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6.xml" ContentType="application/vnd.openxmlformats-officedocument.themeOverrid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updateLinks="never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yril\Documents\Stocks\"/>
    </mc:Choice>
  </mc:AlternateContent>
  <xr:revisionPtr revIDLastSave="0" documentId="13_ncr:1_{7426A69D-65D6-4006-B34C-558DE6EA1D44}" xr6:coauthVersionLast="45" xr6:coauthVersionMax="45" xr10:uidLastSave="{00000000-0000-0000-0000-000000000000}"/>
  <bookViews>
    <workbookView xWindow="-120" yWindow="-120" windowWidth="29040" windowHeight="15840" tabRatio="658" firstSheet="1" activeTab="2" xr2:uid="{0079EEF3-6427-4FCB-8941-585530AFF44B}"/>
  </bookViews>
  <sheets>
    <sheet name="Sheet1" sheetId="13" r:id="rId1"/>
    <sheet name="PortfolioTCD" sheetId="8" r:id="rId2"/>
    <sheet name="Dividend History" sheetId="3" r:id="rId3"/>
    <sheet name="Portfolio" sheetId="1" r:id="rId4"/>
    <sheet name="Transactions" sheetId="2" r:id="rId5"/>
    <sheet name="Dashboard" sheetId="10" r:id="rId6"/>
    <sheet name="Simulation" sheetId="5" r:id="rId7"/>
    <sheet name="TickerAnalysis" sheetId="12" r:id="rId8"/>
    <sheet name="REQ" sheetId="4" r:id="rId9"/>
  </sheets>
  <functionGroups builtInGroupCount="19"/>
  <externalReferences>
    <externalReference r:id="rId10"/>
  </externalReferences>
  <definedNames>
    <definedName name="_xlchart.v1.0" hidden="1">PortfolioTCD!$A$3:$A$18</definedName>
    <definedName name="_xlchart.v1.1" hidden="1">PortfolioTCD!$C$1:$C$2</definedName>
    <definedName name="_xlchart.v1.2" hidden="1">PortfolioTCD!$C$3:$C$18</definedName>
    <definedName name="_xlchart.v1.3" hidden="1">PortfolioTCD!$A$3:$A$30</definedName>
    <definedName name="_xlchart.v1.4" hidden="1">PortfolioTCD!$B$1:$B$2</definedName>
    <definedName name="_xlchart.v1.5" hidden="1">PortfolioTCD!$B$3:$B$30</definedName>
  </definedNames>
  <calcPr calcId="191029"/>
  <pivotCaches>
    <pivotCache cacheId="0" r:id="rId11"/>
    <pivotCache cacheId="1" r:id="rId12"/>
    <pivotCache cacheId="2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1" i="3" l="1"/>
  <c r="N122" i="3"/>
  <c r="N123" i="3"/>
  <c r="N124" i="3"/>
  <c r="N125" i="3"/>
  <c r="L6" i="12"/>
  <c r="O125" i="3"/>
  <c r="Z125" i="3"/>
  <c r="AA125" i="3"/>
  <c r="AK125" i="3"/>
  <c r="AQ125" i="3"/>
  <c r="AR125" i="3"/>
  <c r="O124" i="3"/>
  <c r="Z124" i="3"/>
  <c r="AA124" i="3"/>
  <c r="AK124" i="3"/>
  <c r="AQ124" i="3"/>
  <c r="AR124" i="3"/>
  <c r="O123" i="3"/>
  <c r="Z123" i="3"/>
  <c r="AA123" i="3"/>
  <c r="AK123" i="3"/>
  <c r="AQ123" i="3"/>
  <c r="AR123" i="3"/>
  <c r="O122" i="3"/>
  <c r="Z122" i="3"/>
  <c r="AA122" i="3"/>
  <c r="AK122" i="3"/>
  <c r="AQ122" i="3"/>
  <c r="AR122" i="3"/>
  <c r="N112" i="3" l="1"/>
  <c r="O112" i="3"/>
  <c r="Z112" i="3"/>
  <c r="AA112" i="3"/>
  <c r="AK112" i="3"/>
  <c r="AQ112" i="3"/>
  <c r="AR112" i="3"/>
  <c r="N111" i="3"/>
  <c r="O111" i="3"/>
  <c r="Z111" i="3"/>
  <c r="AA111" i="3"/>
  <c r="AK111" i="3"/>
  <c r="AQ111" i="3"/>
  <c r="AR111" i="3"/>
  <c r="N115" i="3" l="1"/>
  <c r="O115" i="3"/>
  <c r="Z115" i="3"/>
  <c r="AA115" i="3"/>
  <c r="AK115" i="3"/>
  <c r="AQ115" i="3"/>
  <c r="AR115" i="3"/>
  <c r="O121" i="3"/>
  <c r="Z121" i="3"/>
  <c r="AA121" i="3"/>
  <c r="AK121" i="3"/>
  <c r="AQ121" i="3"/>
  <c r="AR121" i="3"/>
  <c r="N73" i="3" l="1"/>
  <c r="O73" i="3"/>
  <c r="Z73" i="3"/>
  <c r="AA73" i="3"/>
  <c r="AK73" i="3"/>
  <c r="AQ73" i="3"/>
  <c r="AR73" i="3"/>
  <c r="AR2" i="3" l="1"/>
  <c r="AR3" i="3"/>
  <c r="AR31" i="3"/>
  <c r="AR4" i="3"/>
  <c r="AR5" i="3"/>
  <c r="AR6" i="3"/>
  <c r="AR7" i="3"/>
  <c r="AR19" i="3"/>
  <c r="AR9" i="3"/>
  <c r="AR11" i="3"/>
  <c r="AR10" i="3"/>
  <c r="AR12" i="3"/>
  <c r="AR13" i="3"/>
  <c r="AR15" i="3"/>
  <c r="AR14" i="3"/>
  <c r="AR16" i="3"/>
  <c r="AR17" i="3"/>
  <c r="AR24" i="3"/>
  <c r="AR30" i="3"/>
  <c r="AR18" i="3"/>
  <c r="AR20" i="3"/>
  <c r="AR21" i="3"/>
  <c r="AR22" i="3"/>
  <c r="AR23" i="3"/>
  <c r="AR27" i="3"/>
  <c r="AR26" i="3"/>
  <c r="AR25" i="3"/>
  <c r="AR28" i="3"/>
  <c r="AR45" i="3"/>
  <c r="AR29" i="3"/>
  <c r="AR32" i="3"/>
  <c r="AR33" i="3"/>
  <c r="AR46" i="3"/>
  <c r="AR36" i="3"/>
  <c r="AR35" i="3"/>
  <c r="AR37" i="3"/>
  <c r="AR38" i="3"/>
  <c r="AR40" i="3"/>
  <c r="AR39" i="3"/>
  <c r="AR41" i="3"/>
  <c r="AR42" i="3"/>
  <c r="AR43" i="3"/>
  <c r="AR34" i="3"/>
  <c r="AR47" i="3"/>
  <c r="AR48" i="3"/>
  <c r="AR44" i="3"/>
  <c r="AR49" i="3"/>
  <c r="AR52" i="3"/>
  <c r="AR8" i="3"/>
  <c r="AR51" i="3"/>
  <c r="AR54" i="3"/>
  <c r="AR70" i="3"/>
  <c r="AR59" i="3"/>
  <c r="AR60" i="3"/>
  <c r="AR56" i="3"/>
  <c r="AR95" i="3"/>
  <c r="AR57" i="3"/>
  <c r="AR61" i="3"/>
  <c r="AR69" i="3"/>
  <c r="AR71" i="3"/>
  <c r="AR58" i="3"/>
  <c r="AR62" i="3"/>
  <c r="AR63" i="3"/>
  <c r="AR64" i="3"/>
  <c r="AR66" i="3"/>
  <c r="AR65" i="3"/>
  <c r="AR76" i="3"/>
  <c r="AR67" i="3"/>
  <c r="AR68" i="3"/>
  <c r="AR72" i="3"/>
  <c r="AR74" i="3"/>
  <c r="AR55" i="3"/>
  <c r="AR77" i="3"/>
  <c r="AR90" i="3"/>
  <c r="AR94" i="3"/>
  <c r="AR75" i="3"/>
  <c r="AR79" i="3"/>
  <c r="AR91" i="3"/>
  <c r="AR80" i="3"/>
  <c r="AR81" i="3"/>
  <c r="AR82" i="3"/>
  <c r="AR78" i="3"/>
  <c r="AR92" i="3"/>
  <c r="AR89" i="3"/>
  <c r="AR83" i="3"/>
  <c r="AR99" i="3"/>
  <c r="AR84" i="3"/>
  <c r="AR102" i="3"/>
  <c r="AR98" i="3"/>
  <c r="AR101" i="3"/>
  <c r="AR85" i="3"/>
  <c r="AR103" i="3"/>
  <c r="AR93" i="3"/>
  <c r="AR104" i="3"/>
  <c r="AR86" i="3"/>
  <c r="AR97" i="3"/>
  <c r="AR96" i="3"/>
  <c r="AR88" i="3"/>
  <c r="AR87" i="3"/>
  <c r="AR105" i="3"/>
  <c r="AR53" i="3"/>
  <c r="AR100" i="3"/>
  <c r="AR107" i="3"/>
  <c r="AR106" i="3"/>
  <c r="AR108" i="3"/>
  <c r="AR113" i="3"/>
  <c r="AR114" i="3"/>
  <c r="AR50" i="3"/>
  <c r="AR109" i="3"/>
  <c r="AR116" i="3"/>
  <c r="AR117" i="3"/>
  <c r="AR110" i="3"/>
  <c r="AR118" i="3"/>
  <c r="AR119" i="3"/>
  <c r="AR120" i="3"/>
  <c r="AQ2" i="3"/>
  <c r="AQ3" i="3"/>
  <c r="AQ31" i="3"/>
  <c r="AQ4" i="3"/>
  <c r="AQ5" i="3"/>
  <c r="AQ6" i="3"/>
  <c r="AQ7" i="3"/>
  <c r="AQ19" i="3"/>
  <c r="AQ9" i="3"/>
  <c r="AQ11" i="3"/>
  <c r="AQ10" i="3"/>
  <c r="AQ12" i="3"/>
  <c r="AQ13" i="3"/>
  <c r="AQ15" i="3"/>
  <c r="AQ14" i="3"/>
  <c r="AQ16" i="3"/>
  <c r="AQ17" i="3"/>
  <c r="AQ24" i="3"/>
  <c r="AQ30" i="3"/>
  <c r="AQ18" i="3"/>
  <c r="AQ20" i="3"/>
  <c r="AQ21" i="3"/>
  <c r="AQ22" i="3"/>
  <c r="AQ23" i="3"/>
  <c r="AQ27" i="3"/>
  <c r="AQ26" i="3"/>
  <c r="AQ25" i="3"/>
  <c r="AQ28" i="3"/>
  <c r="AQ45" i="3"/>
  <c r="AQ29" i="3"/>
  <c r="AQ32" i="3"/>
  <c r="AQ33" i="3"/>
  <c r="AQ46" i="3"/>
  <c r="AQ36" i="3"/>
  <c r="AQ35" i="3"/>
  <c r="AQ37" i="3"/>
  <c r="AQ38" i="3"/>
  <c r="AQ40" i="3"/>
  <c r="AQ39" i="3"/>
  <c r="AQ41" i="3"/>
  <c r="AQ42" i="3"/>
  <c r="AQ43" i="3"/>
  <c r="AQ34" i="3"/>
  <c r="AQ47" i="3"/>
  <c r="AQ48" i="3"/>
  <c r="AQ44" i="3"/>
  <c r="AQ49" i="3"/>
  <c r="AQ52" i="3"/>
  <c r="AQ8" i="3"/>
  <c r="AQ51" i="3"/>
  <c r="AQ54" i="3"/>
  <c r="AQ70" i="3"/>
  <c r="AQ59" i="3"/>
  <c r="AQ60" i="3"/>
  <c r="AQ56" i="3"/>
  <c r="AQ95" i="3"/>
  <c r="AQ57" i="3"/>
  <c r="AQ61" i="3"/>
  <c r="AQ69" i="3"/>
  <c r="AQ71" i="3"/>
  <c r="AQ58" i="3"/>
  <c r="AQ62" i="3"/>
  <c r="AQ63" i="3"/>
  <c r="AQ64" i="3"/>
  <c r="AQ66" i="3"/>
  <c r="AQ65" i="3"/>
  <c r="AQ76" i="3"/>
  <c r="AQ67" i="3"/>
  <c r="AQ68" i="3"/>
  <c r="AQ72" i="3"/>
  <c r="AQ74" i="3"/>
  <c r="AQ55" i="3"/>
  <c r="AQ77" i="3"/>
  <c r="AQ90" i="3"/>
  <c r="AQ94" i="3"/>
  <c r="AQ75" i="3"/>
  <c r="AQ79" i="3"/>
  <c r="AQ91" i="3"/>
  <c r="AQ80" i="3"/>
  <c r="AQ81" i="3"/>
  <c r="AQ82" i="3"/>
  <c r="AQ78" i="3"/>
  <c r="AQ92" i="3"/>
  <c r="AQ89" i="3"/>
  <c r="AQ83" i="3"/>
  <c r="AQ99" i="3"/>
  <c r="AQ84" i="3"/>
  <c r="AQ102" i="3"/>
  <c r="AQ98" i="3"/>
  <c r="AQ101" i="3"/>
  <c r="AQ85" i="3"/>
  <c r="AQ103" i="3"/>
  <c r="AQ93" i="3"/>
  <c r="AQ104" i="3"/>
  <c r="AQ86" i="3"/>
  <c r="AQ97" i="3"/>
  <c r="AQ96" i="3"/>
  <c r="AQ88" i="3"/>
  <c r="AQ87" i="3"/>
  <c r="AQ105" i="3"/>
  <c r="AQ53" i="3"/>
  <c r="AQ100" i="3"/>
  <c r="AQ107" i="3"/>
  <c r="AQ106" i="3"/>
  <c r="AQ108" i="3"/>
  <c r="AQ113" i="3"/>
  <c r="AQ114" i="3"/>
  <c r="AQ50" i="3"/>
  <c r="AQ109" i="3"/>
  <c r="AQ116" i="3"/>
  <c r="AQ117" i="3"/>
  <c r="AQ110" i="3"/>
  <c r="AQ118" i="3"/>
  <c r="AQ119" i="3"/>
  <c r="AQ120" i="3"/>
  <c r="N109" i="3" l="1"/>
  <c r="O109" i="3"/>
  <c r="Z109" i="3"/>
  <c r="AA109" i="3"/>
  <c r="AK109" i="3"/>
  <c r="A6" i="4" l="1"/>
  <c r="K6" i="4" s="1"/>
  <c r="A7" i="4"/>
  <c r="K7" i="4" s="1"/>
  <c r="A8" i="4"/>
  <c r="K8" i="4" s="1"/>
  <c r="A9" i="4"/>
  <c r="K9" i="4" s="1"/>
  <c r="A10" i="4"/>
  <c r="K10" i="4" s="1"/>
  <c r="A11" i="4"/>
  <c r="K11" i="4" s="1"/>
  <c r="A12" i="4"/>
  <c r="K12" i="4" s="1"/>
  <c r="A13" i="4"/>
  <c r="K13" i="4" s="1"/>
  <c r="A14" i="4"/>
  <c r="K14" i="4" s="1"/>
  <c r="A15" i="4"/>
  <c r="K15" i="4" s="1"/>
  <c r="A16" i="4"/>
  <c r="K16" i="4" s="1"/>
  <c r="A17" i="4"/>
  <c r="K17" i="4" s="1"/>
  <c r="A18" i="4"/>
  <c r="K18" i="4" s="1"/>
  <c r="A19" i="4"/>
  <c r="K19" i="4" s="1"/>
  <c r="A20" i="4"/>
  <c r="K20" i="4" s="1"/>
  <c r="A21" i="4"/>
  <c r="K21" i="4" s="1"/>
  <c r="A22" i="4"/>
  <c r="K22" i="4" s="1"/>
  <c r="A23" i="4"/>
  <c r="K23" i="4" s="1"/>
  <c r="A24" i="4"/>
  <c r="K24" i="4" s="1"/>
  <c r="A25" i="4"/>
  <c r="K25" i="4" s="1"/>
  <c r="A26" i="4"/>
  <c r="K26" i="4" s="1"/>
  <c r="A27" i="4"/>
  <c r="K27" i="4" s="1"/>
  <c r="A28" i="4"/>
  <c r="K28" i="4" s="1"/>
  <c r="A29" i="4"/>
  <c r="K29" i="4" s="1"/>
  <c r="A30" i="4"/>
  <c r="K30" i="4" s="1"/>
  <c r="A31" i="4"/>
  <c r="K31" i="4" s="1"/>
  <c r="A32" i="4"/>
  <c r="K32" i="4" s="1"/>
  <c r="A33" i="4"/>
  <c r="K33" i="4" s="1"/>
  <c r="A34" i="4"/>
  <c r="K34" i="4" s="1"/>
  <c r="A35" i="4"/>
  <c r="K35" i="4" s="1"/>
  <c r="A36" i="4"/>
  <c r="K36" i="4" s="1"/>
  <c r="A37" i="4"/>
  <c r="K37" i="4" s="1"/>
  <c r="A38" i="4"/>
  <c r="K38" i="4" s="1"/>
  <c r="A39" i="4"/>
  <c r="K39" i="4" s="1"/>
  <c r="A40" i="4"/>
  <c r="K40" i="4" s="1"/>
  <c r="A41" i="4"/>
  <c r="K41" i="4" s="1"/>
  <c r="A42" i="4"/>
  <c r="K42" i="4" s="1"/>
  <c r="A43" i="4"/>
  <c r="K43" i="4" s="1"/>
  <c r="A44" i="4"/>
  <c r="K44" i="4" s="1"/>
  <c r="A45" i="4"/>
  <c r="K45" i="4" s="1"/>
  <c r="A46" i="4"/>
  <c r="K46" i="4" s="1"/>
  <c r="A47" i="4"/>
  <c r="K47" i="4" s="1"/>
  <c r="A48" i="4"/>
  <c r="K48" i="4" s="1"/>
  <c r="A49" i="4"/>
  <c r="K49" i="4" s="1"/>
  <c r="A50" i="4"/>
  <c r="K50" i="4" s="1"/>
  <c r="A51" i="4"/>
  <c r="K51" i="4" s="1"/>
  <c r="A52" i="4"/>
  <c r="K52" i="4" s="1"/>
  <c r="A53" i="4"/>
  <c r="K53" i="4" s="1"/>
  <c r="A54" i="4"/>
  <c r="K54" i="4" s="1"/>
  <c r="A55" i="4"/>
  <c r="K55" i="4" s="1"/>
  <c r="A56" i="4"/>
  <c r="K56" i="4" s="1"/>
  <c r="A57" i="4"/>
  <c r="K57" i="4" s="1"/>
  <c r="A58" i="4"/>
  <c r="K58" i="4" s="1"/>
  <c r="A59" i="4"/>
  <c r="K59" i="4" s="1"/>
  <c r="A60" i="4"/>
  <c r="K60" i="4" s="1"/>
  <c r="A61" i="4"/>
  <c r="K61" i="4" s="1"/>
  <c r="A62" i="4"/>
  <c r="K62" i="4" s="1"/>
  <c r="A63" i="4"/>
  <c r="K63" i="4" s="1"/>
  <c r="A64" i="4"/>
  <c r="K64" i="4" s="1"/>
  <c r="A65" i="4"/>
  <c r="K65" i="4" s="1"/>
  <c r="A66" i="4"/>
  <c r="K66" i="4" s="1"/>
  <c r="A67" i="4"/>
  <c r="K67" i="4" s="1"/>
  <c r="A68" i="4"/>
  <c r="K68" i="4" s="1"/>
  <c r="A69" i="4"/>
  <c r="K69" i="4" s="1"/>
  <c r="A70" i="4"/>
  <c r="K70" i="4" s="1"/>
  <c r="A71" i="4"/>
  <c r="K71" i="4" s="1"/>
  <c r="A72" i="4"/>
  <c r="K72" i="4" s="1"/>
  <c r="A73" i="4"/>
  <c r="K73" i="4" s="1"/>
  <c r="A74" i="4"/>
  <c r="K74" i="4" s="1"/>
  <c r="A75" i="4"/>
  <c r="K75" i="4" s="1"/>
  <c r="A76" i="4"/>
  <c r="K76" i="4" s="1"/>
  <c r="A77" i="4"/>
  <c r="K77" i="4" s="1"/>
  <c r="A78" i="4"/>
  <c r="K78" i="4" s="1"/>
  <c r="A79" i="4"/>
  <c r="K79" i="4" s="1"/>
  <c r="A80" i="4"/>
  <c r="K80" i="4" s="1"/>
  <c r="A81" i="4"/>
  <c r="K81" i="4" s="1"/>
  <c r="A82" i="4"/>
  <c r="K82" i="4" s="1"/>
  <c r="A83" i="4"/>
  <c r="K83" i="4" s="1"/>
  <c r="A84" i="4"/>
  <c r="K84" i="4" s="1"/>
  <c r="A85" i="4"/>
  <c r="K85" i="4" s="1"/>
  <c r="A86" i="4"/>
  <c r="K86" i="4" s="1"/>
  <c r="A87" i="4"/>
  <c r="K87" i="4" s="1"/>
  <c r="A88" i="4"/>
  <c r="K88" i="4" s="1"/>
  <c r="A89" i="4"/>
  <c r="K89" i="4" s="1"/>
  <c r="A90" i="4"/>
  <c r="K90" i="4" s="1"/>
  <c r="A91" i="4"/>
  <c r="K91" i="4" s="1"/>
  <c r="A92" i="4"/>
  <c r="K92" i="4" s="1"/>
  <c r="A93" i="4"/>
  <c r="K93" i="4" s="1"/>
  <c r="A94" i="4"/>
  <c r="K94" i="4" s="1"/>
  <c r="A95" i="4"/>
  <c r="K95" i="4" s="1"/>
  <c r="A96" i="4"/>
  <c r="K96" i="4" s="1"/>
  <c r="A97" i="4"/>
  <c r="K97" i="4" s="1"/>
  <c r="A98" i="4"/>
  <c r="K98" i="4" s="1"/>
  <c r="A99" i="4"/>
  <c r="K99" i="4" s="1"/>
  <c r="A100" i="4"/>
  <c r="K100" i="4" s="1"/>
  <c r="A101" i="4"/>
  <c r="K101" i="4" s="1"/>
  <c r="A102" i="4"/>
  <c r="K102" i="4" s="1"/>
  <c r="A103" i="4"/>
  <c r="K103" i="4" s="1"/>
  <c r="A104" i="4"/>
  <c r="K104" i="4" s="1"/>
  <c r="A105" i="4"/>
  <c r="K105" i="4" s="1"/>
  <c r="A106" i="4"/>
  <c r="K106" i="4" s="1"/>
  <c r="A107" i="4"/>
  <c r="K107" i="4" s="1"/>
  <c r="A108" i="4"/>
  <c r="K108" i="4" s="1"/>
  <c r="A109" i="4"/>
  <c r="K109" i="4" s="1"/>
  <c r="A110" i="4"/>
  <c r="K110" i="4" s="1"/>
  <c r="A111" i="4"/>
  <c r="K111" i="4" s="1"/>
  <c r="A112" i="4"/>
  <c r="K112" i="4" s="1"/>
  <c r="A113" i="4"/>
  <c r="K113" i="4" s="1"/>
  <c r="A114" i="4"/>
  <c r="K114" i="4" s="1"/>
  <c r="A115" i="4"/>
  <c r="K115" i="4" s="1"/>
  <c r="A116" i="4"/>
  <c r="K116" i="4" s="1"/>
  <c r="A117" i="4"/>
  <c r="K117" i="4" s="1"/>
  <c r="A118" i="4"/>
  <c r="K118" i="4" s="1"/>
  <c r="A119" i="4"/>
  <c r="K119" i="4" s="1"/>
  <c r="A120" i="4"/>
  <c r="A121" i="4"/>
  <c r="A122" i="4"/>
  <c r="A123" i="4"/>
  <c r="A124" i="4"/>
  <c r="A125" i="4"/>
  <c r="A126" i="4"/>
  <c r="K126" i="4" s="1"/>
  <c r="A127" i="4"/>
  <c r="K127" i="4" s="1"/>
  <c r="A128" i="4"/>
  <c r="K128" i="4" s="1"/>
  <c r="A129" i="4"/>
  <c r="K129" i="4" s="1"/>
  <c r="A130" i="4"/>
  <c r="K130" i="4" s="1"/>
  <c r="A131" i="4"/>
  <c r="K131" i="4" s="1"/>
  <c r="A132" i="4"/>
  <c r="K132" i="4" s="1"/>
  <c r="A133" i="4"/>
  <c r="K133" i="4" s="1"/>
  <c r="A134" i="4"/>
  <c r="K134" i="4" s="1"/>
  <c r="A135" i="4"/>
  <c r="K135" i="4" s="1"/>
  <c r="A136" i="4"/>
  <c r="K136" i="4" s="1"/>
  <c r="A137" i="4"/>
  <c r="K137" i="4" s="1"/>
  <c r="A138" i="4"/>
  <c r="K138" i="4" s="1"/>
  <c r="A139" i="4"/>
  <c r="K139" i="4" s="1"/>
  <c r="A140" i="4"/>
  <c r="K140" i="4" s="1"/>
  <c r="A141" i="4"/>
  <c r="K141" i="4" s="1"/>
  <c r="A142" i="4"/>
  <c r="K142" i="4" s="1"/>
  <c r="A143" i="4"/>
  <c r="K143" i="4" s="1"/>
  <c r="A144" i="4"/>
  <c r="K144" i="4" s="1"/>
  <c r="A145" i="4"/>
  <c r="K145" i="4" s="1"/>
  <c r="A146" i="4"/>
  <c r="K146" i="4" s="1"/>
  <c r="A147" i="4"/>
  <c r="K147" i="4" s="1"/>
  <c r="A148" i="4"/>
  <c r="K148" i="4" s="1"/>
  <c r="A149" i="4"/>
  <c r="K149" i="4" s="1"/>
  <c r="A150" i="4"/>
  <c r="K150" i="4" s="1"/>
  <c r="A151" i="4"/>
  <c r="K151" i="4" s="1"/>
  <c r="A152" i="4"/>
  <c r="K152" i="4" s="1"/>
  <c r="A153" i="4"/>
  <c r="K153" i="4" s="1"/>
  <c r="A154" i="4"/>
  <c r="K154" i="4" s="1"/>
  <c r="A155" i="4"/>
  <c r="K155" i="4" s="1"/>
  <c r="A156" i="4"/>
  <c r="K156" i="4" s="1"/>
  <c r="A157" i="4"/>
  <c r="K157" i="4" s="1"/>
  <c r="A158" i="4"/>
  <c r="K158" i="4" s="1"/>
  <c r="A159" i="4"/>
  <c r="K159" i="4" s="1"/>
  <c r="A160" i="4"/>
  <c r="K160" i="4" s="1"/>
  <c r="A161" i="4"/>
  <c r="K161" i="4" s="1"/>
  <c r="A162" i="4"/>
  <c r="K162" i="4" s="1"/>
  <c r="A163" i="4"/>
  <c r="K163" i="4" s="1"/>
  <c r="A164" i="4"/>
  <c r="K164" i="4" s="1"/>
  <c r="A165" i="4"/>
  <c r="K165" i="4" s="1"/>
  <c r="A166" i="4"/>
  <c r="K166" i="4" s="1"/>
  <c r="A167" i="4"/>
  <c r="K167" i="4" s="1"/>
  <c r="A168" i="4"/>
  <c r="K168" i="4" s="1"/>
  <c r="A169" i="4"/>
  <c r="K169" i="4" s="1"/>
  <c r="A170" i="4"/>
  <c r="K170" i="4" s="1"/>
  <c r="A171" i="4"/>
  <c r="K171" i="4" s="1"/>
  <c r="A172" i="4"/>
  <c r="K172" i="4" s="1"/>
  <c r="A173" i="4"/>
  <c r="K173" i="4" s="1"/>
  <c r="A174" i="4"/>
  <c r="K174" i="4" s="1"/>
  <c r="A175" i="4"/>
  <c r="K175" i="4" s="1"/>
  <c r="A176" i="4"/>
  <c r="K176" i="4" s="1"/>
  <c r="A177" i="4"/>
  <c r="K177" i="4" s="1"/>
  <c r="A178" i="4"/>
  <c r="K178" i="4" s="1"/>
  <c r="K125" i="4" l="1"/>
  <c r="K123" i="4"/>
  <c r="K124" i="4"/>
  <c r="K122" i="4"/>
  <c r="K121" i="4"/>
  <c r="K120" i="4"/>
  <c r="N67" i="3"/>
  <c r="O67" i="3"/>
  <c r="Z67" i="3"/>
  <c r="AA67" i="3"/>
  <c r="AK67" i="3"/>
  <c r="N68" i="3"/>
  <c r="O68" i="3"/>
  <c r="Z68" i="3"/>
  <c r="AA68" i="3"/>
  <c r="AK68" i="3"/>
  <c r="N120" i="3"/>
  <c r="O120" i="3"/>
  <c r="Z120" i="3"/>
  <c r="AA120" i="3"/>
  <c r="AK120" i="3"/>
  <c r="N119" i="3"/>
  <c r="O119" i="3"/>
  <c r="Z119" i="3"/>
  <c r="AA119" i="3"/>
  <c r="AK119" i="3"/>
  <c r="N25" i="3"/>
  <c r="O25" i="3"/>
  <c r="Z25" i="3"/>
  <c r="AA25" i="3"/>
  <c r="AK25" i="3"/>
  <c r="N93" i="3"/>
  <c r="O93" i="3"/>
  <c r="Z93" i="3"/>
  <c r="AA93" i="3"/>
  <c r="AK93" i="3"/>
  <c r="N60" i="3"/>
  <c r="O60" i="3"/>
  <c r="Z60" i="3"/>
  <c r="AA60" i="3"/>
  <c r="AK60" i="3"/>
  <c r="N100" i="3"/>
  <c r="O100" i="3"/>
  <c r="Z100" i="3"/>
  <c r="AA100" i="3"/>
  <c r="AK100" i="3"/>
  <c r="N4" i="3"/>
  <c r="O4" i="3"/>
  <c r="Z4" i="3"/>
  <c r="AA4" i="3"/>
  <c r="AK4" i="3"/>
  <c r="N55" i="3"/>
  <c r="O55" i="3"/>
  <c r="Z55" i="3"/>
  <c r="AA55" i="3"/>
  <c r="AK55" i="3"/>
  <c r="N50" i="3"/>
  <c r="O50" i="3"/>
  <c r="Z50" i="3"/>
  <c r="AA50" i="3"/>
  <c r="AK50" i="3"/>
  <c r="N59" i="3"/>
  <c r="O59" i="3"/>
  <c r="Z59" i="3"/>
  <c r="AA59" i="3"/>
  <c r="AK59" i="3"/>
  <c r="N70" i="3"/>
  <c r="O70" i="3"/>
  <c r="Z70" i="3"/>
  <c r="AA70" i="3"/>
  <c r="AK70" i="3"/>
  <c r="N8" i="3"/>
  <c r="O8" i="3"/>
  <c r="Z8" i="3"/>
  <c r="AA8" i="3"/>
  <c r="AK8" i="3"/>
  <c r="N36" i="3"/>
  <c r="O36" i="3"/>
  <c r="Z36" i="3"/>
  <c r="AA36" i="3"/>
  <c r="AK36" i="3"/>
  <c r="N47" i="3"/>
  <c r="O47" i="3"/>
  <c r="Z47" i="3"/>
  <c r="AA47" i="3"/>
  <c r="AK47" i="3"/>
  <c r="N20" i="3"/>
  <c r="O20" i="3"/>
  <c r="Z20" i="3"/>
  <c r="AA20" i="3"/>
  <c r="AK20" i="3"/>
  <c r="N40" i="3"/>
  <c r="O40" i="3"/>
  <c r="Z40" i="3"/>
  <c r="AA40" i="3"/>
  <c r="AK40" i="3"/>
  <c r="N35" i="3"/>
  <c r="O35" i="3"/>
  <c r="Z35" i="3"/>
  <c r="AA35" i="3"/>
  <c r="AK35" i="3"/>
  <c r="I5" i="13" l="1"/>
  <c r="N46" i="3" l="1"/>
  <c r="O46" i="3"/>
  <c r="Z46" i="3"/>
  <c r="AA46" i="3"/>
  <c r="AK46" i="3"/>
  <c r="N74" i="3"/>
  <c r="O74" i="3"/>
  <c r="Z74" i="3"/>
  <c r="AA74" i="3"/>
  <c r="AK74" i="3"/>
  <c r="AK7" i="3" l="1"/>
  <c r="AK6" i="3"/>
  <c r="AK2" i="3"/>
  <c r="AK5" i="3"/>
  <c r="AK3" i="3"/>
  <c r="AK16" i="3"/>
  <c r="AK9" i="3"/>
  <c r="AK15" i="3"/>
  <c r="AK13" i="3"/>
  <c r="AK31" i="3"/>
  <c r="AK18" i="3"/>
  <c r="AK17" i="3"/>
  <c r="AK37" i="3"/>
  <c r="AK12" i="3"/>
  <c r="AK11" i="3"/>
  <c r="AK14" i="3"/>
  <c r="AK21" i="3"/>
  <c r="AK19" i="3"/>
  <c r="AK30" i="3"/>
  <c r="AK10" i="3"/>
  <c r="AK45" i="3"/>
  <c r="AK41" i="3"/>
  <c r="AK56" i="3"/>
  <c r="AK42" i="3"/>
  <c r="AK22" i="3"/>
  <c r="AK77" i="3"/>
  <c r="AK95" i="3"/>
  <c r="AK38" i="3"/>
  <c r="AK57" i="3"/>
  <c r="AK24" i="3"/>
  <c r="AK29" i="3"/>
  <c r="AK61" i="3"/>
  <c r="AK23" i="3"/>
  <c r="AK33" i="3"/>
  <c r="AK69" i="3"/>
  <c r="AK71" i="3"/>
  <c r="AK32" i="3"/>
  <c r="AK26" i="3"/>
  <c r="AK27" i="3"/>
  <c r="AK58" i="3"/>
  <c r="AK62" i="3"/>
  <c r="AK63" i="3"/>
  <c r="AK76" i="3"/>
  <c r="AK64" i="3"/>
  <c r="AK66" i="3"/>
  <c r="AK34" i="3"/>
  <c r="AK44" i="3"/>
  <c r="AK90" i="3"/>
  <c r="AK94" i="3"/>
  <c r="AK65" i="3"/>
  <c r="AK75" i="3"/>
  <c r="AK79" i="3"/>
  <c r="AK48" i="3"/>
  <c r="AK91" i="3"/>
  <c r="AK80" i="3"/>
  <c r="AK49" i="3"/>
  <c r="AK81" i="3"/>
  <c r="AK82" i="3"/>
  <c r="AK78" i="3"/>
  <c r="AK92" i="3"/>
  <c r="AK89" i="3"/>
  <c r="AK83" i="3"/>
  <c r="AK43" i="3"/>
  <c r="AK99" i="3"/>
  <c r="AK96" i="3"/>
  <c r="AK84" i="3"/>
  <c r="AK88" i="3"/>
  <c r="AK28" i="3"/>
  <c r="AK102" i="3"/>
  <c r="AK86" i="3"/>
  <c r="AK98" i="3"/>
  <c r="AK87" i="3"/>
  <c r="AK39" i="3"/>
  <c r="AK104" i="3"/>
  <c r="AK97" i="3"/>
  <c r="AK101" i="3"/>
  <c r="AK85" i="3"/>
  <c r="AK103" i="3"/>
  <c r="AK105" i="3"/>
  <c r="AK53" i="3"/>
  <c r="AK51" i="3"/>
  <c r="AK52" i="3"/>
  <c r="AK107" i="3"/>
  <c r="AK106" i="3"/>
  <c r="AK116" i="3"/>
  <c r="AK108" i="3"/>
  <c r="AK113" i="3"/>
  <c r="AK72" i="3"/>
  <c r="AK114" i="3"/>
  <c r="AK54" i="3"/>
  <c r="AK117" i="3"/>
  <c r="AK110" i="3"/>
  <c r="AK118" i="3"/>
  <c r="D2" i="12" l="1"/>
  <c r="K5" i="12" l="1"/>
  <c r="K6" i="12" s="1"/>
  <c r="J5" i="12"/>
  <c r="J6" i="12" s="1"/>
  <c r="I5" i="12"/>
  <c r="I6" i="12" s="1"/>
  <c r="H5" i="12"/>
  <c r="H6" i="12" s="1"/>
  <c r="G5" i="12"/>
  <c r="G6" i="12" s="1"/>
  <c r="F5" i="12"/>
  <c r="F6" i="12" s="1"/>
  <c r="E5" i="12"/>
  <c r="E6" i="12" s="1"/>
  <c r="E9" i="12" l="1"/>
  <c r="F9" i="12"/>
  <c r="G9" i="12"/>
  <c r="H9" i="12"/>
  <c r="I9" i="12"/>
  <c r="J9" i="12"/>
  <c r="E10" i="12"/>
  <c r="F10" i="12"/>
  <c r="G10" i="12"/>
  <c r="H10" i="12"/>
  <c r="I10" i="12"/>
  <c r="J10" i="12"/>
  <c r="E11" i="12"/>
  <c r="F11" i="12"/>
  <c r="G11" i="12"/>
  <c r="H11" i="12"/>
  <c r="I11" i="12"/>
  <c r="J11" i="12"/>
  <c r="E12" i="12"/>
  <c r="F12" i="12"/>
  <c r="G12" i="12"/>
  <c r="H12" i="12"/>
  <c r="I12" i="12"/>
  <c r="J12" i="12"/>
  <c r="E13" i="12"/>
  <c r="F13" i="12"/>
  <c r="G13" i="12"/>
  <c r="H13" i="12"/>
  <c r="I13" i="12"/>
  <c r="J13" i="12"/>
  <c r="E14" i="12"/>
  <c r="L2" i="12" s="1"/>
  <c r="F14" i="12"/>
  <c r="G14" i="12"/>
  <c r="H14" i="12"/>
  <c r="I14" i="12"/>
  <c r="J14" i="12"/>
  <c r="E15" i="12"/>
  <c r="F15" i="12"/>
  <c r="G15" i="12"/>
  <c r="H15" i="12"/>
  <c r="I15" i="12"/>
  <c r="J15" i="12"/>
  <c r="E16" i="12"/>
  <c r="F16" i="12"/>
  <c r="G16" i="12"/>
  <c r="H16" i="12"/>
  <c r="I16" i="12"/>
  <c r="J16" i="12"/>
  <c r="E17" i="12"/>
  <c r="F17" i="12"/>
  <c r="G17" i="12"/>
  <c r="H17" i="12"/>
  <c r="I17" i="12"/>
  <c r="J17" i="12"/>
  <c r="E18" i="12"/>
  <c r="F18" i="12"/>
  <c r="G18" i="12"/>
  <c r="H18" i="12"/>
  <c r="I18" i="12"/>
  <c r="J18" i="12"/>
  <c r="E19" i="12"/>
  <c r="F19" i="12"/>
  <c r="G19" i="12"/>
  <c r="H19" i="12"/>
  <c r="I19" i="12"/>
  <c r="J19" i="12"/>
  <c r="E20" i="12"/>
  <c r="F20" i="12"/>
  <c r="G20" i="12"/>
  <c r="H20" i="12"/>
  <c r="I20" i="12"/>
  <c r="J20" i="12"/>
  <c r="E21" i="12"/>
  <c r="F21" i="12"/>
  <c r="G21" i="12"/>
  <c r="H21" i="12"/>
  <c r="I21" i="12"/>
  <c r="J21" i="12"/>
  <c r="E22" i="12"/>
  <c r="F22" i="12"/>
  <c r="G22" i="12"/>
  <c r="H22" i="12"/>
  <c r="I22" i="12"/>
  <c r="J22" i="12"/>
  <c r="E23" i="12"/>
  <c r="F23" i="12"/>
  <c r="G23" i="12"/>
  <c r="H23" i="12"/>
  <c r="I23" i="12"/>
  <c r="J23" i="12"/>
  <c r="E24" i="12"/>
  <c r="F24" i="12"/>
  <c r="G24" i="12"/>
  <c r="H24" i="12"/>
  <c r="I24" i="12"/>
  <c r="J24" i="12"/>
  <c r="E25" i="12"/>
  <c r="F25" i="12"/>
  <c r="G25" i="12"/>
  <c r="H25" i="12"/>
  <c r="I25" i="12"/>
  <c r="J25" i="12"/>
  <c r="E26" i="12"/>
  <c r="F26" i="12"/>
  <c r="G26" i="12"/>
  <c r="H26" i="12"/>
  <c r="I26" i="12"/>
  <c r="J26" i="12"/>
  <c r="E27" i="12"/>
  <c r="F27" i="12"/>
  <c r="G27" i="12"/>
  <c r="H27" i="12"/>
  <c r="I27" i="12"/>
  <c r="J27" i="12"/>
  <c r="E28" i="12"/>
  <c r="F28" i="12"/>
  <c r="G28" i="12"/>
  <c r="H28" i="12"/>
  <c r="I28" i="12"/>
  <c r="J28" i="12"/>
  <c r="E29" i="12"/>
  <c r="F29" i="12"/>
  <c r="G29" i="12"/>
  <c r="H29" i="12"/>
  <c r="I29" i="12"/>
  <c r="J29" i="12"/>
  <c r="E30" i="12"/>
  <c r="F30" i="12"/>
  <c r="G30" i="12"/>
  <c r="H30" i="12"/>
  <c r="I30" i="12"/>
  <c r="J30" i="12"/>
  <c r="E31" i="12"/>
  <c r="F31" i="12"/>
  <c r="G31" i="12"/>
  <c r="H31" i="12"/>
  <c r="I31" i="12"/>
  <c r="J31" i="12"/>
  <c r="E32" i="12"/>
  <c r="F32" i="12"/>
  <c r="G32" i="12"/>
  <c r="H32" i="12"/>
  <c r="I32" i="12"/>
  <c r="J32" i="12"/>
  <c r="E33" i="12"/>
  <c r="F33" i="12"/>
  <c r="G33" i="12"/>
  <c r="H33" i="12"/>
  <c r="I33" i="12"/>
  <c r="J33" i="12"/>
  <c r="E34" i="12"/>
  <c r="F34" i="12"/>
  <c r="G34" i="12"/>
  <c r="H34" i="12"/>
  <c r="I34" i="12"/>
  <c r="J34" i="12"/>
  <c r="E35" i="12"/>
  <c r="F35" i="12"/>
  <c r="G35" i="12"/>
  <c r="H35" i="12"/>
  <c r="I35" i="12"/>
  <c r="J35" i="12"/>
  <c r="E36" i="12"/>
  <c r="F36" i="12"/>
  <c r="G36" i="12"/>
  <c r="H36" i="12"/>
  <c r="I36" i="12"/>
  <c r="J36" i="12"/>
  <c r="E37" i="12"/>
  <c r="F37" i="12"/>
  <c r="G37" i="12"/>
  <c r="H37" i="12"/>
  <c r="I37" i="12"/>
  <c r="J37" i="12"/>
  <c r="E38" i="12"/>
  <c r="F38" i="12"/>
  <c r="G38" i="12"/>
  <c r="H38" i="12"/>
  <c r="I38" i="12"/>
  <c r="J38" i="12"/>
  <c r="E39" i="12"/>
  <c r="F39" i="12"/>
  <c r="G39" i="12"/>
  <c r="H39" i="12"/>
  <c r="I39" i="12"/>
  <c r="J39" i="12"/>
  <c r="E40" i="12"/>
  <c r="F40" i="12"/>
  <c r="G40" i="12"/>
  <c r="H40" i="12"/>
  <c r="I40" i="12"/>
  <c r="J40" i="12"/>
  <c r="E41" i="12"/>
  <c r="F41" i="12"/>
  <c r="G41" i="12"/>
  <c r="H41" i="12"/>
  <c r="I41" i="12"/>
  <c r="J41" i="12"/>
  <c r="E42" i="12"/>
  <c r="F42" i="12"/>
  <c r="G42" i="12"/>
  <c r="H42" i="12"/>
  <c r="I42" i="12"/>
  <c r="J42" i="12"/>
  <c r="E43" i="12"/>
  <c r="F43" i="12"/>
  <c r="G43" i="12"/>
  <c r="H43" i="12"/>
  <c r="I43" i="12"/>
  <c r="J43" i="12"/>
  <c r="E44" i="12"/>
  <c r="F44" i="12"/>
  <c r="G44" i="12"/>
  <c r="H44" i="12"/>
  <c r="I44" i="12"/>
  <c r="J44" i="12"/>
  <c r="E45" i="12"/>
  <c r="F45" i="12"/>
  <c r="G45" i="12"/>
  <c r="H45" i="12"/>
  <c r="I45" i="12"/>
  <c r="J45" i="12"/>
  <c r="E46" i="12"/>
  <c r="F46" i="12"/>
  <c r="G46" i="12"/>
  <c r="H46" i="12"/>
  <c r="I46" i="12"/>
  <c r="J46" i="12"/>
  <c r="E47" i="12"/>
  <c r="J2" i="12" s="1"/>
  <c r="F47" i="12"/>
  <c r="G47" i="12"/>
  <c r="H47" i="12"/>
  <c r="I47" i="12"/>
  <c r="J47" i="12"/>
  <c r="E48" i="12"/>
  <c r="F48" i="12"/>
  <c r="G48" i="12"/>
  <c r="H48" i="12"/>
  <c r="I48" i="12"/>
  <c r="J48" i="12"/>
  <c r="E49" i="12"/>
  <c r="E2" i="12" s="1"/>
  <c r="E3" i="12" s="1"/>
  <c r="F49" i="12"/>
  <c r="G49" i="12"/>
  <c r="H49" i="12"/>
  <c r="I49" i="12"/>
  <c r="J49" i="12"/>
  <c r="E50" i="12"/>
  <c r="F50" i="12"/>
  <c r="G50" i="12"/>
  <c r="H50" i="12"/>
  <c r="I50" i="12"/>
  <c r="J50" i="12"/>
  <c r="E51" i="12"/>
  <c r="F51" i="12"/>
  <c r="G51" i="12"/>
  <c r="H51" i="12"/>
  <c r="I51" i="12"/>
  <c r="J51" i="12"/>
  <c r="E52" i="12"/>
  <c r="F52" i="12"/>
  <c r="G52" i="12"/>
  <c r="H52" i="12"/>
  <c r="I52" i="12"/>
  <c r="J52" i="12"/>
  <c r="E53" i="12"/>
  <c r="F53" i="12"/>
  <c r="G53" i="12"/>
  <c r="H53" i="12"/>
  <c r="I53" i="12"/>
  <c r="J53" i="12"/>
  <c r="E54" i="12"/>
  <c r="F54" i="12"/>
  <c r="G54" i="12"/>
  <c r="H54" i="12"/>
  <c r="I54" i="12"/>
  <c r="J54" i="12"/>
  <c r="E55" i="12"/>
  <c r="F55" i="12"/>
  <c r="G55" i="12"/>
  <c r="H55" i="12"/>
  <c r="I55" i="12"/>
  <c r="J55" i="12"/>
  <c r="E56" i="12"/>
  <c r="F56" i="12"/>
  <c r="G56" i="12"/>
  <c r="H56" i="12"/>
  <c r="I56" i="12"/>
  <c r="J56" i="12"/>
  <c r="E57" i="12"/>
  <c r="F57" i="12"/>
  <c r="G57" i="12"/>
  <c r="H57" i="12"/>
  <c r="I57" i="12"/>
  <c r="J57" i="12"/>
  <c r="E58" i="12"/>
  <c r="F58" i="12"/>
  <c r="G58" i="12"/>
  <c r="H58" i="12"/>
  <c r="I58" i="12"/>
  <c r="J58" i="12"/>
  <c r="E59" i="12"/>
  <c r="F59" i="12"/>
  <c r="G59" i="12"/>
  <c r="H59" i="12"/>
  <c r="I59" i="12"/>
  <c r="J59" i="12"/>
  <c r="E60" i="12"/>
  <c r="F60" i="12"/>
  <c r="G60" i="12"/>
  <c r="H60" i="12"/>
  <c r="I60" i="12"/>
  <c r="J60" i="12"/>
  <c r="E61" i="12"/>
  <c r="F61" i="12"/>
  <c r="G61" i="12"/>
  <c r="H61" i="12"/>
  <c r="I61" i="12"/>
  <c r="J61" i="12"/>
  <c r="E62" i="12"/>
  <c r="F62" i="12"/>
  <c r="G62" i="12"/>
  <c r="H62" i="12"/>
  <c r="I62" i="12"/>
  <c r="J62" i="12"/>
  <c r="E63" i="12"/>
  <c r="F63" i="12"/>
  <c r="G63" i="12"/>
  <c r="H63" i="12"/>
  <c r="I63" i="12"/>
  <c r="J63" i="12"/>
  <c r="E64" i="12"/>
  <c r="F64" i="12"/>
  <c r="G64" i="12"/>
  <c r="H64" i="12"/>
  <c r="I64" i="12"/>
  <c r="J64" i="12"/>
  <c r="E65" i="12"/>
  <c r="F65" i="12"/>
  <c r="G65" i="12"/>
  <c r="H65" i="12"/>
  <c r="I65" i="12"/>
  <c r="J65" i="12"/>
  <c r="F8" i="12"/>
  <c r="G8" i="12"/>
  <c r="H8" i="12"/>
  <c r="I8" i="12"/>
  <c r="J8" i="12"/>
  <c r="E8" i="12"/>
  <c r="N2" i="12" l="1"/>
  <c r="N3" i="12" s="1"/>
  <c r="R2" i="12"/>
  <c r="R3" i="12" s="1"/>
  <c r="Q2" i="12"/>
  <c r="Q3" i="12" s="1"/>
  <c r="O2" i="12"/>
  <c r="O3" i="12" s="1"/>
  <c r="P2" i="12"/>
  <c r="P3" i="12" s="1"/>
  <c r="K9" i="12"/>
  <c r="I2" i="12"/>
  <c r="I3" i="12" s="1"/>
  <c r="F2" i="12"/>
  <c r="F3" i="12" s="1"/>
  <c r="H2" i="12"/>
  <c r="H3" i="12" s="1"/>
  <c r="M2" i="12"/>
  <c r="M3" i="12" s="1"/>
  <c r="K2" i="12"/>
  <c r="K3" i="12" s="1"/>
  <c r="G2" i="12"/>
  <c r="G3" i="12" s="1"/>
  <c r="N64" i="3"/>
  <c r="O64" i="3"/>
  <c r="Z64" i="3"/>
  <c r="AA64" i="3"/>
  <c r="N76" i="3"/>
  <c r="O76" i="3"/>
  <c r="Z76" i="3"/>
  <c r="AA76" i="3"/>
  <c r="L5" i="12" l="1"/>
  <c r="N87" i="3"/>
  <c r="O87" i="3"/>
  <c r="Z87" i="3"/>
  <c r="AA87" i="3"/>
  <c r="N117" i="3"/>
  <c r="O117" i="3"/>
  <c r="Z117" i="3"/>
  <c r="AA117" i="3"/>
  <c r="N28" i="3"/>
  <c r="O28" i="3"/>
  <c r="Z28" i="3"/>
  <c r="AA28" i="3"/>
  <c r="N10" i="3"/>
  <c r="O10" i="3"/>
  <c r="Z10" i="3"/>
  <c r="AA10" i="3"/>
  <c r="N114" i="3" l="1"/>
  <c r="O114" i="3"/>
  <c r="Z114" i="3"/>
  <c r="AA114" i="3"/>
  <c r="N30" i="3"/>
  <c r="O30" i="3"/>
  <c r="Z30" i="3"/>
  <c r="AA30" i="3"/>
  <c r="N19" i="3"/>
  <c r="O19" i="3"/>
  <c r="Z19" i="3"/>
  <c r="AA19" i="3"/>
  <c r="N3" i="3"/>
  <c r="O3" i="3"/>
  <c r="Z3" i="3"/>
  <c r="AA3" i="3"/>
  <c r="N5" i="3"/>
  <c r="O5" i="3"/>
  <c r="Z5" i="3"/>
  <c r="AA5" i="3"/>
  <c r="I165" i="4" l="1"/>
  <c r="H165" i="4"/>
  <c r="I149" i="4"/>
  <c r="H149" i="4"/>
  <c r="H137" i="4"/>
  <c r="I137" i="4"/>
  <c r="H113" i="4"/>
  <c r="I113" i="4"/>
  <c r="I101" i="4"/>
  <c r="H101" i="4"/>
  <c r="I85" i="4"/>
  <c r="H85" i="4"/>
  <c r="I65" i="4"/>
  <c r="H65" i="4"/>
  <c r="H25" i="4"/>
  <c r="I25" i="4"/>
  <c r="I21" i="4"/>
  <c r="H21" i="4"/>
  <c r="H13" i="4"/>
  <c r="I13" i="4"/>
  <c r="H160" i="4"/>
  <c r="I160" i="4"/>
  <c r="H144" i="4"/>
  <c r="I144" i="4"/>
  <c r="H136" i="4"/>
  <c r="I136" i="4"/>
  <c r="H124" i="4"/>
  <c r="I124" i="4"/>
  <c r="H116" i="4"/>
  <c r="I116" i="4"/>
  <c r="H112" i="4"/>
  <c r="I112" i="4"/>
  <c r="H108" i="4"/>
  <c r="I108" i="4"/>
  <c r="H104" i="4"/>
  <c r="I104" i="4"/>
  <c r="H100" i="4"/>
  <c r="I100" i="4"/>
  <c r="H96" i="4"/>
  <c r="I96" i="4"/>
  <c r="H92" i="4"/>
  <c r="I92" i="4"/>
  <c r="H88" i="4"/>
  <c r="I88" i="4"/>
  <c r="H84" i="4"/>
  <c r="I84" i="4"/>
  <c r="H80" i="4"/>
  <c r="I80" i="4"/>
  <c r="H76" i="4"/>
  <c r="I76" i="4"/>
  <c r="H72" i="4"/>
  <c r="I72" i="4"/>
  <c r="H68" i="4"/>
  <c r="I68" i="4"/>
  <c r="H64" i="4"/>
  <c r="I64" i="4"/>
  <c r="H60" i="4"/>
  <c r="I60" i="4"/>
  <c r="H56" i="4"/>
  <c r="I56" i="4"/>
  <c r="H52" i="4"/>
  <c r="I52" i="4"/>
  <c r="H48" i="4"/>
  <c r="I48" i="4"/>
  <c r="H44" i="4"/>
  <c r="I44" i="4"/>
  <c r="H40" i="4"/>
  <c r="I40" i="4"/>
  <c r="H36" i="4"/>
  <c r="I36" i="4"/>
  <c r="H32" i="4"/>
  <c r="I32" i="4"/>
  <c r="H28" i="4"/>
  <c r="I28" i="4"/>
  <c r="H24" i="4"/>
  <c r="I24" i="4"/>
  <c r="H20" i="4"/>
  <c r="I20" i="4"/>
  <c r="H16" i="4"/>
  <c r="I16" i="4"/>
  <c r="H12" i="4"/>
  <c r="I12" i="4"/>
  <c r="H8" i="4"/>
  <c r="I8" i="4"/>
  <c r="I169" i="4"/>
  <c r="H169" i="4"/>
  <c r="H161" i="4"/>
  <c r="I161" i="4"/>
  <c r="H153" i="4"/>
  <c r="I153" i="4"/>
  <c r="I145" i="4"/>
  <c r="H145" i="4"/>
  <c r="I133" i="4"/>
  <c r="H133" i="4"/>
  <c r="H121" i="4"/>
  <c r="I121" i="4"/>
  <c r="H105" i="4"/>
  <c r="I105" i="4"/>
  <c r="H93" i="4"/>
  <c r="I93" i="4"/>
  <c r="I81" i="4"/>
  <c r="H81" i="4"/>
  <c r="H73" i="4"/>
  <c r="I73" i="4"/>
  <c r="I61" i="4"/>
  <c r="H61" i="4"/>
  <c r="I53" i="4"/>
  <c r="H53" i="4"/>
  <c r="I45" i="4"/>
  <c r="H45" i="4"/>
  <c r="I37" i="4"/>
  <c r="H37" i="4"/>
  <c r="H9" i="4"/>
  <c r="I9" i="4"/>
  <c r="H156" i="4"/>
  <c r="I156" i="4"/>
  <c r="H148" i="4"/>
  <c r="I148" i="4"/>
  <c r="I143" i="4"/>
  <c r="H143" i="4"/>
  <c r="I107" i="4"/>
  <c r="H107" i="4"/>
  <c r="I99" i="4"/>
  <c r="H99" i="4"/>
  <c r="I95" i="4"/>
  <c r="H95" i="4"/>
  <c r="I91" i="4"/>
  <c r="H91" i="4"/>
  <c r="I87" i="4"/>
  <c r="H87" i="4"/>
  <c r="I83" i="4"/>
  <c r="H83" i="4"/>
  <c r="I79" i="4"/>
  <c r="H79" i="4"/>
  <c r="I75" i="4"/>
  <c r="H75" i="4"/>
  <c r="I71" i="4"/>
  <c r="H71" i="4"/>
  <c r="I67" i="4"/>
  <c r="H67" i="4"/>
  <c r="I63" i="4"/>
  <c r="H63" i="4"/>
  <c r="I59" i="4"/>
  <c r="H59" i="4"/>
  <c r="I55" i="4"/>
  <c r="H55" i="4"/>
  <c r="I51" i="4"/>
  <c r="H51" i="4"/>
  <c r="I47" i="4"/>
  <c r="H47" i="4"/>
  <c r="I43" i="4"/>
  <c r="H43" i="4"/>
  <c r="I39" i="4"/>
  <c r="H39" i="4"/>
  <c r="I35" i="4"/>
  <c r="H35" i="4"/>
  <c r="I31" i="4"/>
  <c r="H31" i="4"/>
  <c r="I27" i="4"/>
  <c r="H27" i="4"/>
  <c r="I23" i="4"/>
  <c r="H23" i="4"/>
  <c r="I19" i="4"/>
  <c r="H19" i="4"/>
  <c r="I15" i="4"/>
  <c r="H15" i="4"/>
  <c r="I11" i="4"/>
  <c r="H11" i="4"/>
  <c r="I7" i="4"/>
  <c r="H7" i="4"/>
  <c r="H157" i="4"/>
  <c r="I157" i="4"/>
  <c r="H141" i="4"/>
  <c r="I141" i="4"/>
  <c r="H129" i="4"/>
  <c r="I129" i="4"/>
  <c r="H125" i="4"/>
  <c r="I125" i="4"/>
  <c r="I117" i="4"/>
  <c r="H117" i="4"/>
  <c r="I109" i="4"/>
  <c r="H109" i="4"/>
  <c r="H97" i="4"/>
  <c r="I97" i="4"/>
  <c r="H89" i="4"/>
  <c r="I89" i="4"/>
  <c r="H77" i="4"/>
  <c r="I77" i="4"/>
  <c r="I69" i="4"/>
  <c r="H69" i="4"/>
  <c r="H57" i="4"/>
  <c r="I57" i="4"/>
  <c r="I49" i="4"/>
  <c r="H49" i="4"/>
  <c r="H41" i="4"/>
  <c r="I41" i="4"/>
  <c r="I33" i="4"/>
  <c r="H33" i="4"/>
  <c r="I29" i="4"/>
  <c r="H29" i="4"/>
  <c r="I17" i="4"/>
  <c r="H17" i="4"/>
  <c r="I168" i="4"/>
  <c r="H168" i="4"/>
  <c r="H164" i="4"/>
  <c r="I164" i="4"/>
  <c r="H152" i="4"/>
  <c r="I152" i="4"/>
  <c r="H140" i="4"/>
  <c r="I140" i="4"/>
  <c r="H132" i="4"/>
  <c r="I132" i="4"/>
  <c r="H128" i="4"/>
  <c r="I128" i="4"/>
  <c r="H120" i="4"/>
  <c r="I120" i="4"/>
  <c r="I167" i="4"/>
  <c r="H167" i="4"/>
  <c r="I163" i="4"/>
  <c r="H163" i="4"/>
  <c r="I159" i="4"/>
  <c r="H159" i="4"/>
  <c r="I155" i="4"/>
  <c r="H155" i="4"/>
  <c r="I151" i="4"/>
  <c r="H151" i="4"/>
  <c r="I147" i="4"/>
  <c r="H147" i="4"/>
  <c r="I139" i="4"/>
  <c r="H139" i="4"/>
  <c r="I135" i="4"/>
  <c r="H135" i="4"/>
  <c r="I131" i="4"/>
  <c r="H131" i="4"/>
  <c r="I127" i="4"/>
  <c r="H127" i="4"/>
  <c r="I123" i="4"/>
  <c r="H123" i="4"/>
  <c r="I119" i="4"/>
  <c r="H119" i="4"/>
  <c r="I115" i="4"/>
  <c r="H115" i="4"/>
  <c r="I111" i="4"/>
  <c r="H111" i="4"/>
  <c r="I103" i="4"/>
  <c r="H103" i="4"/>
  <c r="I166" i="4"/>
  <c r="H166" i="4"/>
  <c r="H162" i="4"/>
  <c r="I162" i="4"/>
  <c r="H158" i="4"/>
  <c r="I158" i="4"/>
  <c r="I154" i="4"/>
  <c r="H154" i="4"/>
  <c r="H150" i="4"/>
  <c r="I150" i="4"/>
  <c r="H146" i="4"/>
  <c r="I146" i="4"/>
  <c r="H142" i="4"/>
  <c r="I142" i="4"/>
  <c r="I138" i="4"/>
  <c r="H138" i="4"/>
  <c r="H134" i="4"/>
  <c r="I134" i="4"/>
  <c r="I130" i="4"/>
  <c r="H130" i="4"/>
  <c r="H126" i="4"/>
  <c r="I126" i="4"/>
  <c r="I122" i="4"/>
  <c r="H122" i="4"/>
  <c r="H118" i="4"/>
  <c r="I118" i="4"/>
  <c r="H114" i="4"/>
  <c r="I114" i="4"/>
  <c r="H110" i="4"/>
  <c r="I110" i="4"/>
  <c r="I106" i="4"/>
  <c r="H106" i="4"/>
  <c r="I102" i="4"/>
  <c r="H102" i="4"/>
  <c r="H98" i="4"/>
  <c r="I98" i="4"/>
  <c r="H94" i="4"/>
  <c r="I94" i="4"/>
  <c r="I90" i="4"/>
  <c r="H90" i="4"/>
  <c r="I86" i="4"/>
  <c r="H86" i="4"/>
  <c r="H82" i="4"/>
  <c r="I82" i="4"/>
  <c r="H78" i="4"/>
  <c r="I78" i="4"/>
  <c r="I74" i="4"/>
  <c r="H74" i="4"/>
  <c r="I70" i="4"/>
  <c r="H70" i="4"/>
  <c r="I66" i="4"/>
  <c r="H66" i="4"/>
  <c r="H62" i="4"/>
  <c r="I62" i="4"/>
  <c r="I58" i="4"/>
  <c r="H58" i="4"/>
  <c r="I54" i="4"/>
  <c r="H54" i="4"/>
  <c r="I50" i="4"/>
  <c r="H50" i="4"/>
  <c r="H46" i="4"/>
  <c r="I46" i="4"/>
  <c r="I42" i="4"/>
  <c r="H42" i="4"/>
  <c r="I38" i="4"/>
  <c r="H38" i="4"/>
  <c r="H34" i="4"/>
  <c r="I34" i="4"/>
  <c r="H30" i="4"/>
  <c r="I30" i="4"/>
  <c r="I26" i="4"/>
  <c r="H26" i="4"/>
  <c r="I22" i="4"/>
  <c r="H22" i="4"/>
  <c r="I18" i="4"/>
  <c r="H18" i="4"/>
  <c r="H14" i="4"/>
  <c r="I14" i="4"/>
  <c r="I10" i="4"/>
  <c r="H10" i="4"/>
  <c r="I6" i="4"/>
  <c r="H6" i="4"/>
  <c r="B82" i="12"/>
  <c r="B80" i="12"/>
  <c r="B78" i="12"/>
  <c r="B81" i="12"/>
  <c r="B79" i="12"/>
  <c r="B98" i="1"/>
  <c r="B99" i="1"/>
  <c r="L99" i="1" s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33" i="1"/>
  <c r="D98" i="1"/>
  <c r="F131" i="1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D173" i="4"/>
  <c r="F174" i="4"/>
  <c r="G175" i="4"/>
  <c r="F176" i="4"/>
  <c r="F177" i="4"/>
  <c r="A179" i="4"/>
  <c r="K179" i="4" s="1"/>
  <c r="A180" i="4"/>
  <c r="A181" i="4"/>
  <c r="A182" i="4"/>
  <c r="K182" i="4" s="1"/>
  <c r="A183" i="4"/>
  <c r="K183" i="4" s="1"/>
  <c r="A184" i="4"/>
  <c r="A185" i="4"/>
  <c r="A186" i="4"/>
  <c r="K186" i="4" s="1"/>
  <c r="A187" i="4"/>
  <c r="K187" i="4" s="1"/>
  <c r="C122" i="4"/>
  <c r="C123" i="4"/>
  <c r="C124" i="4"/>
  <c r="C126" i="4"/>
  <c r="C127" i="4"/>
  <c r="C128" i="4"/>
  <c r="C130" i="4"/>
  <c r="C131" i="4"/>
  <c r="C132" i="4"/>
  <c r="C134" i="4"/>
  <c r="C135" i="4"/>
  <c r="C136" i="4"/>
  <c r="C138" i="4"/>
  <c r="C139" i="4"/>
  <c r="C140" i="4"/>
  <c r="C142" i="4"/>
  <c r="C143" i="4"/>
  <c r="C144" i="4"/>
  <c r="C146" i="4"/>
  <c r="C147" i="4"/>
  <c r="C148" i="4"/>
  <c r="C150" i="4"/>
  <c r="C151" i="4"/>
  <c r="C152" i="4"/>
  <c r="C154" i="4"/>
  <c r="C155" i="4"/>
  <c r="C156" i="4"/>
  <c r="C158" i="4"/>
  <c r="C159" i="4"/>
  <c r="C160" i="4"/>
  <c r="C162" i="4"/>
  <c r="C163" i="4"/>
  <c r="C164" i="4"/>
  <c r="C166" i="4"/>
  <c r="C167" i="4"/>
  <c r="C168" i="4"/>
  <c r="C172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7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N23" i="3"/>
  <c r="O23" i="3"/>
  <c r="Z23" i="3"/>
  <c r="AA23" i="3"/>
  <c r="N113" i="3"/>
  <c r="O113" i="3"/>
  <c r="Z113" i="3"/>
  <c r="AA113" i="3"/>
  <c r="N94" i="3"/>
  <c r="O94" i="3"/>
  <c r="Z94" i="3"/>
  <c r="AA94" i="3"/>
  <c r="N16" i="3"/>
  <c r="O16" i="3"/>
  <c r="Z16" i="3"/>
  <c r="AA16" i="3"/>
  <c r="N42" i="3"/>
  <c r="O42" i="3"/>
  <c r="Z42" i="3"/>
  <c r="AA42" i="3"/>
  <c r="N108" i="3"/>
  <c r="O108" i="3"/>
  <c r="Z108" i="3"/>
  <c r="AA108" i="3"/>
  <c r="N116" i="3"/>
  <c r="O116" i="3"/>
  <c r="Z116" i="3"/>
  <c r="AA116" i="3"/>
  <c r="N13" i="3"/>
  <c r="O13" i="3"/>
  <c r="Z13" i="3"/>
  <c r="AA13" i="3"/>
  <c r="N15" i="3"/>
  <c r="O15" i="3"/>
  <c r="Z15" i="3"/>
  <c r="AA15" i="3"/>
  <c r="N61" i="3"/>
  <c r="O61" i="3"/>
  <c r="Z61" i="3"/>
  <c r="AA61" i="3"/>
  <c r="N9" i="3"/>
  <c r="O9" i="3"/>
  <c r="Z9" i="3"/>
  <c r="AA9" i="3"/>
  <c r="N118" i="3"/>
  <c r="O118" i="3"/>
  <c r="Z118" i="3"/>
  <c r="AA118" i="3"/>
  <c r="N77" i="3"/>
  <c r="N95" i="3"/>
  <c r="N105" i="3"/>
  <c r="N79" i="3"/>
  <c r="N101" i="3"/>
  <c r="N90" i="3"/>
  <c r="N54" i="3"/>
  <c r="N38" i="3"/>
  <c r="N48" i="3"/>
  <c r="N104" i="3"/>
  <c r="N51" i="3"/>
  <c r="N57" i="3"/>
  <c r="N24" i="3"/>
  <c r="N91" i="3"/>
  <c r="N85" i="3"/>
  <c r="N29" i="3"/>
  <c r="N80" i="3"/>
  <c r="N110" i="3"/>
  <c r="O77" i="3"/>
  <c r="O95" i="3"/>
  <c r="O105" i="3"/>
  <c r="O79" i="3"/>
  <c r="O101" i="3"/>
  <c r="O90" i="3"/>
  <c r="O54" i="3"/>
  <c r="O38" i="3"/>
  <c r="O48" i="3"/>
  <c r="O104" i="3"/>
  <c r="O51" i="3"/>
  <c r="O57" i="3"/>
  <c r="O24" i="3"/>
  <c r="O91" i="3"/>
  <c r="O85" i="3"/>
  <c r="O29" i="3"/>
  <c r="O80" i="3"/>
  <c r="O110" i="3"/>
  <c r="Z77" i="3"/>
  <c r="Z95" i="3"/>
  <c r="Z105" i="3"/>
  <c r="Z79" i="3"/>
  <c r="Z101" i="3"/>
  <c r="Z90" i="3"/>
  <c r="Z54" i="3"/>
  <c r="Z38" i="3"/>
  <c r="Z48" i="3"/>
  <c r="Z104" i="3"/>
  <c r="Z51" i="3"/>
  <c r="Z57" i="3"/>
  <c r="Z24" i="3"/>
  <c r="Z91" i="3"/>
  <c r="Z85" i="3"/>
  <c r="Z29" i="3"/>
  <c r="Z80" i="3"/>
  <c r="Z110" i="3"/>
  <c r="AA77" i="3"/>
  <c r="AA95" i="3"/>
  <c r="AA105" i="3"/>
  <c r="AA79" i="3"/>
  <c r="AA101" i="3"/>
  <c r="AA90" i="3"/>
  <c r="AA54" i="3"/>
  <c r="AA38" i="3"/>
  <c r="AA48" i="3"/>
  <c r="AA104" i="3"/>
  <c r="AA51" i="3"/>
  <c r="AA57" i="3"/>
  <c r="AA24" i="3"/>
  <c r="AA91" i="3"/>
  <c r="AA85" i="3"/>
  <c r="AA29" i="3"/>
  <c r="AA80" i="3"/>
  <c r="AA110" i="3"/>
  <c r="N97" i="3"/>
  <c r="O97" i="3"/>
  <c r="Z97" i="3"/>
  <c r="AA97" i="3"/>
  <c r="A144" i="1" l="1"/>
  <c r="O144" i="1"/>
  <c r="A140" i="1"/>
  <c r="O140" i="1"/>
  <c r="A136" i="1"/>
  <c r="O136" i="1"/>
  <c r="A132" i="1"/>
  <c r="O132" i="1"/>
  <c r="A128" i="1"/>
  <c r="O128" i="1"/>
  <c r="A124" i="1"/>
  <c r="O124" i="1"/>
  <c r="A120" i="1"/>
  <c r="O120" i="1"/>
  <c r="A116" i="1"/>
  <c r="O116" i="1"/>
  <c r="A112" i="1"/>
  <c r="O112" i="1"/>
  <c r="A108" i="1"/>
  <c r="O108" i="1"/>
  <c r="A104" i="1"/>
  <c r="O104" i="1"/>
  <c r="A100" i="1"/>
  <c r="O100" i="1"/>
  <c r="A143" i="1"/>
  <c r="O143" i="1"/>
  <c r="A139" i="1"/>
  <c r="O139" i="1"/>
  <c r="A135" i="1"/>
  <c r="O135" i="1"/>
  <c r="A131" i="1"/>
  <c r="O131" i="1"/>
  <c r="A127" i="1"/>
  <c r="O127" i="1"/>
  <c r="A123" i="1"/>
  <c r="O123" i="1"/>
  <c r="A119" i="1"/>
  <c r="O119" i="1"/>
  <c r="A115" i="1"/>
  <c r="O115" i="1"/>
  <c r="A111" i="1"/>
  <c r="O111" i="1"/>
  <c r="A107" i="1"/>
  <c r="O107" i="1"/>
  <c r="A103" i="1"/>
  <c r="O103" i="1"/>
  <c r="A99" i="1"/>
  <c r="O99" i="1"/>
  <c r="A142" i="1"/>
  <c r="O142" i="1"/>
  <c r="A138" i="1"/>
  <c r="O138" i="1"/>
  <c r="A134" i="1"/>
  <c r="O134" i="1"/>
  <c r="A130" i="1"/>
  <c r="O130" i="1"/>
  <c r="A126" i="1"/>
  <c r="O126" i="1"/>
  <c r="A122" i="1"/>
  <c r="O122" i="1"/>
  <c r="A118" i="1"/>
  <c r="O118" i="1"/>
  <c r="A114" i="1"/>
  <c r="O114" i="1"/>
  <c r="A110" i="1"/>
  <c r="O110" i="1"/>
  <c r="A106" i="1"/>
  <c r="O106" i="1"/>
  <c r="A102" i="1"/>
  <c r="O102" i="1"/>
  <c r="A98" i="1"/>
  <c r="O98" i="1"/>
  <c r="A145" i="1"/>
  <c r="O145" i="1"/>
  <c r="A141" i="1"/>
  <c r="O141" i="1"/>
  <c r="A137" i="1"/>
  <c r="O137" i="1"/>
  <c r="A133" i="1"/>
  <c r="O133" i="1"/>
  <c r="A129" i="1"/>
  <c r="O129" i="1"/>
  <c r="A125" i="1"/>
  <c r="O125" i="1"/>
  <c r="A121" i="1"/>
  <c r="O121" i="1"/>
  <c r="A117" i="1"/>
  <c r="O117" i="1"/>
  <c r="A113" i="1"/>
  <c r="O113" i="1"/>
  <c r="A109" i="1"/>
  <c r="O109" i="1"/>
  <c r="A105" i="1"/>
  <c r="O105" i="1"/>
  <c r="A101" i="1"/>
  <c r="O101" i="1"/>
  <c r="E185" i="4"/>
  <c r="K185" i="4"/>
  <c r="E181" i="4"/>
  <c r="K181" i="4"/>
  <c r="C184" i="4"/>
  <c r="K184" i="4"/>
  <c r="E180" i="4"/>
  <c r="K180" i="4"/>
  <c r="D181" i="4"/>
  <c r="L123" i="1"/>
  <c r="G181" i="4"/>
  <c r="G177" i="4"/>
  <c r="F181" i="4"/>
  <c r="G173" i="4"/>
  <c r="E177" i="4"/>
  <c r="G185" i="4"/>
  <c r="F185" i="4"/>
  <c r="F173" i="4"/>
  <c r="D185" i="4"/>
  <c r="L107" i="1"/>
  <c r="L103" i="1"/>
  <c r="L145" i="1"/>
  <c r="L127" i="1"/>
  <c r="L111" i="1"/>
  <c r="F135" i="1"/>
  <c r="L135" i="1"/>
  <c r="L119" i="1"/>
  <c r="L131" i="1"/>
  <c r="L115" i="1"/>
  <c r="L143" i="1"/>
  <c r="F143" i="1"/>
  <c r="L139" i="1"/>
  <c r="F139" i="1"/>
  <c r="L113" i="1"/>
  <c r="L129" i="1"/>
  <c r="F106" i="1"/>
  <c r="L142" i="1"/>
  <c r="F137" i="1"/>
  <c r="D130" i="1"/>
  <c r="L134" i="1"/>
  <c r="L102" i="1"/>
  <c r="F122" i="1"/>
  <c r="D114" i="1"/>
  <c r="L106" i="1"/>
  <c r="L98" i="1"/>
  <c r="N98" i="1" s="1"/>
  <c r="F98" i="1"/>
  <c r="L110" i="1"/>
  <c r="F114" i="1"/>
  <c r="D122" i="1"/>
  <c r="D106" i="1"/>
  <c r="L138" i="1"/>
  <c r="L130" i="1"/>
  <c r="L122" i="1"/>
  <c r="L114" i="1"/>
  <c r="F138" i="1"/>
  <c r="F130" i="1"/>
  <c r="F110" i="1"/>
  <c r="D138" i="1"/>
  <c r="D118" i="1"/>
  <c r="D102" i="1"/>
  <c r="L126" i="1"/>
  <c r="L118" i="1"/>
  <c r="F118" i="1"/>
  <c r="F102" i="1"/>
  <c r="D126" i="1"/>
  <c r="D110" i="1"/>
  <c r="L133" i="1"/>
  <c r="L117" i="1"/>
  <c r="L101" i="1"/>
  <c r="F141" i="1"/>
  <c r="F125" i="1"/>
  <c r="F117" i="1"/>
  <c r="F109" i="1"/>
  <c r="F101" i="1"/>
  <c r="D137" i="1"/>
  <c r="D125" i="1"/>
  <c r="D117" i="1"/>
  <c r="D109" i="1"/>
  <c r="D101" i="1"/>
  <c r="L137" i="1"/>
  <c r="L121" i="1"/>
  <c r="L105" i="1"/>
  <c r="F133" i="1"/>
  <c r="D133" i="1"/>
  <c r="L141" i="1"/>
  <c r="L125" i="1"/>
  <c r="L109" i="1"/>
  <c r="F121" i="1"/>
  <c r="F113" i="1"/>
  <c r="F105" i="1"/>
  <c r="D145" i="1"/>
  <c r="D121" i="1"/>
  <c r="D113" i="1"/>
  <c r="D105" i="1"/>
  <c r="C141" i="1"/>
  <c r="C130" i="1"/>
  <c r="C142" i="1"/>
  <c r="F142" i="1"/>
  <c r="F145" i="1"/>
  <c r="F134" i="1"/>
  <c r="F126" i="1"/>
  <c r="D142" i="1"/>
  <c r="D134" i="1"/>
  <c r="C138" i="1"/>
  <c r="D141" i="1"/>
  <c r="C134" i="1"/>
  <c r="E173" i="4"/>
  <c r="B186" i="4"/>
  <c r="I186" i="4"/>
  <c r="H186" i="4"/>
  <c r="B182" i="4"/>
  <c r="H182" i="4"/>
  <c r="I182" i="4"/>
  <c r="B178" i="4"/>
  <c r="H178" i="4"/>
  <c r="I178" i="4"/>
  <c r="B174" i="4"/>
  <c r="I174" i="4"/>
  <c r="H174" i="4"/>
  <c r="B170" i="4"/>
  <c r="I170" i="4"/>
  <c r="H170" i="4"/>
  <c r="C145" i="1"/>
  <c r="C137" i="1"/>
  <c r="B185" i="4"/>
  <c r="H185" i="4"/>
  <c r="I185" i="4"/>
  <c r="B181" i="4"/>
  <c r="I181" i="4"/>
  <c r="H181" i="4"/>
  <c r="B177" i="4"/>
  <c r="H177" i="4"/>
  <c r="I177" i="4"/>
  <c r="B173" i="4"/>
  <c r="I173" i="4"/>
  <c r="H173" i="4"/>
  <c r="B184" i="4"/>
  <c r="H184" i="4"/>
  <c r="I184" i="4"/>
  <c r="B180" i="4"/>
  <c r="I180" i="4"/>
  <c r="H180" i="4"/>
  <c r="B176" i="4"/>
  <c r="I176" i="4"/>
  <c r="H176" i="4"/>
  <c r="B172" i="4"/>
  <c r="H172" i="4"/>
  <c r="I172" i="4"/>
  <c r="B187" i="4"/>
  <c r="I187" i="4"/>
  <c r="H187" i="4"/>
  <c r="B183" i="4"/>
  <c r="I183" i="4"/>
  <c r="H183" i="4"/>
  <c r="B179" i="4"/>
  <c r="I179" i="4"/>
  <c r="H179" i="4"/>
  <c r="B175" i="4"/>
  <c r="I175" i="4"/>
  <c r="H175" i="4"/>
  <c r="B171" i="4"/>
  <c r="I171" i="4"/>
  <c r="H171" i="4"/>
  <c r="G170" i="4"/>
  <c r="F178" i="4"/>
  <c r="C178" i="4"/>
  <c r="F186" i="4"/>
  <c r="F170" i="4"/>
  <c r="G180" i="4"/>
  <c r="F180" i="4"/>
  <c r="E172" i="4"/>
  <c r="D184" i="4"/>
  <c r="D176" i="4"/>
  <c r="D172" i="4"/>
  <c r="C180" i="4"/>
  <c r="D128" i="1"/>
  <c r="D116" i="1"/>
  <c r="D104" i="1"/>
  <c r="G172" i="4"/>
  <c r="E184" i="4"/>
  <c r="E176" i="4"/>
  <c r="D179" i="4"/>
  <c r="F128" i="1"/>
  <c r="F124" i="1"/>
  <c r="F120" i="1"/>
  <c r="F116" i="1"/>
  <c r="F112" i="1"/>
  <c r="F108" i="1"/>
  <c r="F104" i="1"/>
  <c r="F100" i="1"/>
  <c r="D144" i="1"/>
  <c r="D140" i="1"/>
  <c r="D136" i="1"/>
  <c r="D132" i="1"/>
  <c r="D127" i="1"/>
  <c r="D123" i="1"/>
  <c r="D119" i="1"/>
  <c r="D115" i="1"/>
  <c r="D111" i="1"/>
  <c r="D107" i="1"/>
  <c r="D103" i="1"/>
  <c r="D99" i="1"/>
  <c r="N99" i="1" s="1"/>
  <c r="C143" i="1"/>
  <c r="C139" i="1"/>
  <c r="C135" i="1"/>
  <c r="C131" i="1"/>
  <c r="D180" i="4"/>
  <c r="D124" i="1"/>
  <c r="D120" i="1"/>
  <c r="D112" i="1"/>
  <c r="D108" i="1"/>
  <c r="D100" i="1"/>
  <c r="C144" i="1"/>
  <c r="C140" i="1"/>
  <c r="C136" i="1"/>
  <c r="C132" i="1"/>
  <c r="F184" i="4"/>
  <c r="D187" i="4"/>
  <c r="D183" i="4"/>
  <c r="D175" i="4"/>
  <c r="D171" i="4"/>
  <c r="G184" i="4"/>
  <c r="G176" i="4"/>
  <c r="F182" i="4"/>
  <c r="F172" i="4"/>
  <c r="E175" i="4"/>
  <c r="D186" i="4"/>
  <c r="D182" i="4"/>
  <c r="D178" i="4"/>
  <c r="D174" i="4"/>
  <c r="D170" i="4"/>
  <c r="C176" i="4"/>
  <c r="L144" i="1"/>
  <c r="L140" i="1"/>
  <c r="L136" i="1"/>
  <c r="L132" i="1"/>
  <c r="L128" i="1"/>
  <c r="L124" i="1"/>
  <c r="L120" i="1"/>
  <c r="L116" i="1"/>
  <c r="L112" i="1"/>
  <c r="L108" i="1"/>
  <c r="L104" i="1"/>
  <c r="L100" i="1"/>
  <c r="F144" i="1"/>
  <c r="F140" i="1"/>
  <c r="F136" i="1"/>
  <c r="F132" i="1"/>
  <c r="F127" i="1"/>
  <c r="F123" i="1"/>
  <c r="F119" i="1"/>
  <c r="F115" i="1"/>
  <c r="F111" i="1"/>
  <c r="F107" i="1"/>
  <c r="F103" i="1"/>
  <c r="F99" i="1"/>
  <c r="D143" i="1"/>
  <c r="D139" i="1"/>
  <c r="D135" i="1"/>
  <c r="D131" i="1"/>
  <c r="C183" i="4"/>
  <c r="D129" i="1"/>
  <c r="F129" i="1"/>
  <c r="C129" i="1"/>
  <c r="G179" i="4"/>
  <c r="F187" i="4"/>
  <c r="F183" i="4"/>
  <c r="F179" i="4"/>
  <c r="F175" i="4"/>
  <c r="F171" i="4"/>
  <c r="E179" i="4"/>
  <c r="C175" i="4"/>
  <c r="C179" i="4"/>
  <c r="G183" i="4"/>
  <c r="E183" i="4"/>
  <c r="C187" i="4"/>
  <c r="G187" i="4"/>
  <c r="G171" i="4"/>
  <c r="E187" i="4"/>
  <c r="E171" i="4"/>
  <c r="C171" i="4"/>
  <c r="C182" i="4"/>
  <c r="G186" i="4"/>
  <c r="G182" i="4"/>
  <c r="G178" i="4"/>
  <c r="G174" i="4"/>
  <c r="E186" i="4"/>
  <c r="E182" i="4"/>
  <c r="E178" i="4"/>
  <c r="E174" i="4"/>
  <c r="E170" i="4"/>
  <c r="C186" i="4"/>
  <c r="C170" i="4"/>
  <c r="C174" i="4"/>
  <c r="C185" i="4"/>
  <c r="C181" i="4"/>
  <c r="C177" i="4"/>
  <c r="C173" i="4"/>
  <c r="C169" i="4"/>
  <c r="C165" i="4"/>
  <c r="C161" i="4"/>
  <c r="C157" i="4"/>
  <c r="C153" i="4"/>
  <c r="C149" i="4"/>
  <c r="C145" i="4"/>
  <c r="C141" i="4"/>
  <c r="C137" i="4"/>
  <c r="C133" i="4"/>
  <c r="C129" i="4"/>
  <c r="C125" i="4"/>
  <c r="B4" i="12"/>
  <c r="B5" i="12"/>
  <c r="B6" i="12"/>
  <c r="B7" i="12"/>
  <c r="C7" i="12" s="1"/>
  <c r="B8" i="12"/>
  <c r="N100" i="1" l="1"/>
  <c r="N123" i="1"/>
  <c r="N143" i="1"/>
  <c r="N111" i="1"/>
  <c r="N107" i="1"/>
  <c r="N103" i="1"/>
  <c r="N115" i="1"/>
  <c r="N145" i="1"/>
  <c r="N119" i="1"/>
  <c r="N127" i="1"/>
  <c r="N135" i="1"/>
  <c r="N131" i="1"/>
  <c r="N139" i="1"/>
  <c r="N129" i="1"/>
  <c r="N113" i="1"/>
  <c r="N142" i="1"/>
  <c r="N126" i="1"/>
  <c r="N122" i="1"/>
  <c r="N114" i="1"/>
  <c r="N130" i="1"/>
  <c r="N134" i="1"/>
  <c r="N102" i="1"/>
  <c r="N106" i="1"/>
  <c r="N132" i="1"/>
  <c r="N138" i="1"/>
  <c r="N118" i="1"/>
  <c r="N110" i="1"/>
  <c r="N105" i="1"/>
  <c r="N109" i="1"/>
  <c r="N125" i="1"/>
  <c r="N104" i="1"/>
  <c r="N117" i="1"/>
  <c r="N101" i="1"/>
  <c r="N137" i="1"/>
  <c r="N133" i="1"/>
  <c r="N121" i="1"/>
  <c r="N141" i="1"/>
  <c r="N112" i="1"/>
  <c r="N128" i="1"/>
  <c r="N144" i="1"/>
  <c r="N108" i="1"/>
  <c r="N116" i="1"/>
  <c r="N120" i="1"/>
  <c r="N136" i="1"/>
  <c r="N124" i="1"/>
  <c r="N140" i="1"/>
  <c r="B63" i="12"/>
  <c r="B11" i="12" l="1"/>
  <c r="B12" i="12"/>
  <c r="B13" i="12"/>
  <c r="B14" i="12"/>
  <c r="B15" i="12"/>
  <c r="B16" i="12"/>
  <c r="B17" i="12"/>
  <c r="B18" i="12"/>
  <c r="B20" i="12"/>
  <c r="B21" i="12"/>
  <c r="B23" i="12"/>
  <c r="B24" i="12"/>
  <c r="B26" i="12"/>
  <c r="B27" i="12"/>
  <c r="B29" i="12"/>
  <c r="B30" i="12"/>
  <c r="S2" i="12" s="1"/>
  <c r="S3" i="12" s="1"/>
  <c r="B31" i="12"/>
  <c r="B32" i="12"/>
  <c r="B33" i="12"/>
  <c r="B34" i="12"/>
  <c r="B35" i="12"/>
  <c r="B36" i="12"/>
  <c r="B38" i="12"/>
  <c r="B39" i="12"/>
  <c r="B40" i="12"/>
  <c r="B41" i="12"/>
  <c r="B42" i="12"/>
  <c r="B43" i="12"/>
  <c r="B45" i="12"/>
  <c r="B46" i="12"/>
  <c r="B48" i="12"/>
  <c r="B49" i="12"/>
  <c r="B50" i="12"/>
  <c r="B51" i="12"/>
  <c r="B52" i="12"/>
  <c r="B53" i="12"/>
  <c r="B54" i="12"/>
  <c r="B56" i="12"/>
  <c r="B57" i="12"/>
  <c r="B58" i="12"/>
  <c r="B59" i="12"/>
  <c r="B60" i="12"/>
  <c r="B61" i="12"/>
  <c r="B62" i="12"/>
  <c r="B64" i="12"/>
  <c r="B65" i="12"/>
  <c r="B66" i="12"/>
  <c r="B68" i="12"/>
  <c r="B69" i="12"/>
  <c r="B70" i="12"/>
  <c r="B71" i="12"/>
  <c r="B72" i="12"/>
  <c r="B73" i="12"/>
  <c r="B74" i="12"/>
  <c r="B75" i="12"/>
  <c r="B76" i="12"/>
  <c r="B77" i="12"/>
  <c r="B10" i="12"/>
  <c r="B2" i="1" l="1"/>
  <c r="O2" i="1" s="1"/>
  <c r="B3" i="1"/>
  <c r="O3" i="1" s="1"/>
  <c r="B4" i="1"/>
  <c r="O4" i="1" s="1"/>
  <c r="B5" i="1"/>
  <c r="O5" i="1" s="1"/>
  <c r="B6" i="1"/>
  <c r="O6" i="1" s="1"/>
  <c r="B7" i="1"/>
  <c r="O7" i="1" s="1"/>
  <c r="B8" i="1"/>
  <c r="O8" i="1" s="1"/>
  <c r="B9" i="1"/>
  <c r="O9" i="1" s="1"/>
  <c r="B10" i="1"/>
  <c r="O10" i="1" s="1"/>
  <c r="B11" i="1"/>
  <c r="O11" i="1" s="1"/>
  <c r="B12" i="1"/>
  <c r="O12" i="1" s="1"/>
  <c r="B13" i="1"/>
  <c r="O13" i="1" s="1"/>
  <c r="B14" i="1"/>
  <c r="O14" i="1" s="1"/>
  <c r="B15" i="1"/>
  <c r="O15" i="1" s="1"/>
  <c r="B16" i="1"/>
  <c r="O16" i="1" s="1"/>
  <c r="B17" i="1"/>
  <c r="O17" i="1" s="1"/>
  <c r="B18" i="1"/>
  <c r="O18" i="1" s="1"/>
  <c r="B19" i="1"/>
  <c r="O19" i="1" s="1"/>
  <c r="B20" i="1"/>
  <c r="O20" i="1" s="1"/>
  <c r="B21" i="1"/>
  <c r="O21" i="1" s="1"/>
  <c r="B22" i="1"/>
  <c r="O22" i="1" s="1"/>
  <c r="B23" i="1"/>
  <c r="O23" i="1" s="1"/>
  <c r="B24" i="1"/>
  <c r="O24" i="1" s="1"/>
  <c r="B25" i="1"/>
  <c r="O25" i="1" s="1"/>
  <c r="B26" i="1"/>
  <c r="O26" i="1" s="1"/>
  <c r="B27" i="1"/>
  <c r="O27" i="1" s="1"/>
  <c r="B28" i="1"/>
  <c r="O28" i="1" s="1"/>
  <c r="B29" i="1"/>
  <c r="O29" i="1" s="1"/>
  <c r="B30" i="1"/>
  <c r="O30" i="1" s="1"/>
  <c r="B31" i="1"/>
  <c r="O31" i="1" s="1"/>
  <c r="B32" i="1"/>
  <c r="O32" i="1" s="1"/>
  <c r="B33" i="1"/>
  <c r="O33" i="1" s="1"/>
  <c r="B34" i="1"/>
  <c r="B35" i="1"/>
  <c r="B36" i="1"/>
  <c r="B37" i="1"/>
  <c r="O37" i="1" s="1"/>
  <c r="B38" i="1"/>
  <c r="B39" i="1"/>
  <c r="B40" i="1"/>
  <c r="B41" i="1"/>
  <c r="O41" i="1" s="1"/>
  <c r="B42" i="1"/>
  <c r="B43" i="1"/>
  <c r="B44" i="1"/>
  <c r="B45" i="1"/>
  <c r="O45" i="1" s="1"/>
  <c r="B46" i="1"/>
  <c r="B47" i="1"/>
  <c r="B48" i="1"/>
  <c r="B49" i="1"/>
  <c r="O49" i="1" s="1"/>
  <c r="B50" i="1"/>
  <c r="B51" i="1"/>
  <c r="B52" i="1"/>
  <c r="B53" i="1"/>
  <c r="O53" i="1" s="1"/>
  <c r="B54" i="1"/>
  <c r="B55" i="1"/>
  <c r="B56" i="1"/>
  <c r="B57" i="1"/>
  <c r="O57" i="1" s="1"/>
  <c r="B58" i="1"/>
  <c r="B59" i="1"/>
  <c r="B60" i="1"/>
  <c r="B61" i="1"/>
  <c r="O61" i="1" s="1"/>
  <c r="B62" i="1"/>
  <c r="B63" i="1"/>
  <c r="B64" i="1"/>
  <c r="B65" i="1"/>
  <c r="O65" i="1" s="1"/>
  <c r="B66" i="1"/>
  <c r="B67" i="1"/>
  <c r="B68" i="1"/>
  <c r="B69" i="1"/>
  <c r="O69" i="1" s="1"/>
  <c r="B70" i="1"/>
  <c r="B71" i="1"/>
  <c r="B72" i="1"/>
  <c r="B73" i="1"/>
  <c r="O73" i="1" s="1"/>
  <c r="B74" i="1"/>
  <c r="B75" i="1"/>
  <c r="B76" i="1"/>
  <c r="B77" i="1"/>
  <c r="O77" i="1" s="1"/>
  <c r="B78" i="1"/>
  <c r="B79" i="1"/>
  <c r="B80" i="1"/>
  <c r="B81" i="1"/>
  <c r="O81" i="1" s="1"/>
  <c r="B82" i="1"/>
  <c r="B83" i="1"/>
  <c r="B84" i="1"/>
  <c r="B85" i="1"/>
  <c r="O85" i="1" s="1"/>
  <c r="B86" i="1"/>
  <c r="B87" i="1"/>
  <c r="B88" i="1"/>
  <c r="B89" i="1"/>
  <c r="O89" i="1" s="1"/>
  <c r="B90" i="1"/>
  <c r="B91" i="1"/>
  <c r="B92" i="1"/>
  <c r="B93" i="1"/>
  <c r="O93" i="1" s="1"/>
  <c r="B94" i="1"/>
  <c r="B95" i="1"/>
  <c r="B96" i="1"/>
  <c r="B97" i="1"/>
  <c r="O97" i="1" s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C34" i="1"/>
  <c r="C35" i="1"/>
  <c r="C36" i="1"/>
  <c r="D83" i="1"/>
  <c r="L38" i="1"/>
  <c r="L47" i="1"/>
  <c r="L54" i="1"/>
  <c r="L78" i="1"/>
  <c r="L79" i="1"/>
  <c r="F6" i="2"/>
  <c r="L96" i="1" l="1"/>
  <c r="O96" i="1"/>
  <c r="C92" i="1"/>
  <c r="O92" i="1"/>
  <c r="C88" i="1"/>
  <c r="O88" i="1"/>
  <c r="C84" i="1"/>
  <c r="O84" i="1"/>
  <c r="C80" i="1"/>
  <c r="O80" i="1"/>
  <c r="C76" i="1"/>
  <c r="O76" i="1"/>
  <c r="C72" i="1"/>
  <c r="O72" i="1"/>
  <c r="C68" i="1"/>
  <c r="O68" i="1"/>
  <c r="C64" i="1"/>
  <c r="O64" i="1"/>
  <c r="C60" i="1"/>
  <c r="O60" i="1"/>
  <c r="C56" i="1"/>
  <c r="O56" i="1"/>
  <c r="C52" i="1"/>
  <c r="O52" i="1"/>
  <c r="L48" i="1"/>
  <c r="O48" i="1"/>
  <c r="C44" i="1"/>
  <c r="O44" i="1"/>
  <c r="C40" i="1"/>
  <c r="O40" i="1"/>
  <c r="D36" i="1"/>
  <c r="O36" i="1"/>
  <c r="L95" i="1"/>
  <c r="O95" i="1"/>
  <c r="D91" i="1"/>
  <c r="O91" i="1"/>
  <c r="C87" i="1"/>
  <c r="O87" i="1"/>
  <c r="C83" i="1"/>
  <c r="O83" i="1"/>
  <c r="C79" i="1"/>
  <c r="O79" i="1"/>
  <c r="D75" i="1"/>
  <c r="O75" i="1"/>
  <c r="C71" i="1"/>
  <c r="O71" i="1"/>
  <c r="D67" i="1"/>
  <c r="O67" i="1"/>
  <c r="C63" i="1"/>
  <c r="O63" i="1"/>
  <c r="D59" i="1"/>
  <c r="O59" i="1"/>
  <c r="C55" i="1"/>
  <c r="O55" i="1"/>
  <c r="D51" i="1"/>
  <c r="O51" i="1"/>
  <c r="F47" i="1"/>
  <c r="O47" i="1"/>
  <c r="D43" i="1"/>
  <c r="O43" i="1"/>
  <c r="C39" i="1"/>
  <c r="O39" i="1"/>
  <c r="D35" i="1"/>
  <c r="O35" i="1"/>
  <c r="C94" i="1"/>
  <c r="O94" i="1"/>
  <c r="C90" i="1"/>
  <c r="O90" i="1"/>
  <c r="C86" i="1"/>
  <c r="O86" i="1"/>
  <c r="C82" i="1"/>
  <c r="O82" i="1"/>
  <c r="C78" i="1"/>
  <c r="O78" i="1"/>
  <c r="C74" i="1"/>
  <c r="O74" i="1"/>
  <c r="C70" i="1"/>
  <c r="O70" i="1"/>
  <c r="C66" i="1"/>
  <c r="O66" i="1"/>
  <c r="C62" i="1"/>
  <c r="O62" i="1"/>
  <c r="C58" i="1"/>
  <c r="O58" i="1"/>
  <c r="F54" i="1"/>
  <c r="O54" i="1"/>
  <c r="C50" i="1"/>
  <c r="O50" i="1"/>
  <c r="F46" i="1"/>
  <c r="O46" i="1"/>
  <c r="C42" i="1"/>
  <c r="O42" i="1"/>
  <c r="F38" i="1"/>
  <c r="O38" i="1"/>
  <c r="F34" i="1"/>
  <c r="O34" i="1"/>
  <c r="L63" i="1"/>
  <c r="F83" i="1"/>
  <c r="C59" i="1"/>
  <c r="F55" i="1"/>
  <c r="D47" i="1"/>
  <c r="L43" i="1"/>
  <c r="F79" i="1"/>
  <c r="F51" i="1"/>
  <c r="D79" i="1"/>
  <c r="C95" i="1"/>
  <c r="C51" i="1"/>
  <c r="L91" i="1"/>
  <c r="L75" i="1"/>
  <c r="L55" i="1"/>
  <c r="F71" i="1"/>
  <c r="F39" i="1"/>
  <c r="D63" i="1"/>
  <c r="C47" i="1"/>
  <c r="L87" i="1"/>
  <c r="L67" i="1"/>
  <c r="L35" i="1"/>
  <c r="F63" i="1"/>
  <c r="F35" i="1"/>
  <c r="D55" i="1"/>
  <c r="C75" i="1"/>
  <c r="L59" i="1"/>
  <c r="L62" i="1"/>
  <c r="D46" i="1"/>
  <c r="L86" i="1"/>
  <c r="L70" i="1"/>
  <c r="L46" i="1"/>
  <c r="D54" i="1"/>
  <c r="N54" i="1" s="1"/>
  <c r="D42" i="1"/>
  <c r="L94" i="1"/>
  <c r="D50" i="1"/>
  <c r="D34" i="1"/>
  <c r="F95" i="1"/>
  <c r="D95" i="1"/>
  <c r="C91" i="1"/>
  <c r="C67" i="1"/>
  <c r="L83" i="1"/>
  <c r="N83" i="1" s="1"/>
  <c r="L71" i="1"/>
  <c r="L51" i="1"/>
  <c r="N51" i="1" s="1"/>
  <c r="L39" i="1"/>
  <c r="F87" i="1"/>
  <c r="F67" i="1"/>
  <c r="D87" i="1"/>
  <c r="N87" i="1" s="1"/>
  <c r="D39" i="1"/>
  <c r="C43" i="1"/>
  <c r="D71" i="1"/>
  <c r="L82" i="1"/>
  <c r="L74" i="1"/>
  <c r="L66" i="1"/>
  <c r="L58" i="1"/>
  <c r="L50" i="1"/>
  <c r="N50" i="1" s="1"/>
  <c r="L42" i="1"/>
  <c r="L34" i="1"/>
  <c r="D58" i="1"/>
  <c r="D38" i="1"/>
  <c r="N38" i="1" s="1"/>
  <c r="F91" i="1"/>
  <c r="F75" i="1"/>
  <c r="F59" i="1"/>
  <c r="F43" i="1"/>
  <c r="F58" i="1"/>
  <c r="F50" i="1"/>
  <c r="F42" i="1"/>
  <c r="C54" i="1"/>
  <c r="C46" i="1"/>
  <c r="C38" i="1"/>
  <c r="L90" i="1"/>
  <c r="F94" i="1"/>
  <c r="F86" i="1"/>
  <c r="F78" i="1"/>
  <c r="F70" i="1"/>
  <c r="F62" i="1"/>
  <c r="D94" i="1"/>
  <c r="D86" i="1"/>
  <c r="N86" i="1" s="1"/>
  <c r="D78" i="1"/>
  <c r="N78" i="1" s="1"/>
  <c r="D70" i="1"/>
  <c r="D62" i="1"/>
  <c r="F90" i="1"/>
  <c r="F82" i="1"/>
  <c r="F74" i="1"/>
  <c r="F66" i="1"/>
  <c r="D90" i="1"/>
  <c r="D82" i="1"/>
  <c r="D74" i="1"/>
  <c r="D66" i="1"/>
  <c r="L64" i="1"/>
  <c r="L68" i="1"/>
  <c r="D96" i="1"/>
  <c r="N96" i="1" s="1"/>
  <c r="F36" i="1"/>
  <c r="F96" i="1"/>
  <c r="C96" i="1"/>
  <c r="L36" i="1"/>
  <c r="N36" i="1" s="1"/>
  <c r="L92" i="1"/>
  <c r="F64" i="1"/>
  <c r="D64" i="1"/>
  <c r="L80" i="1"/>
  <c r="L84" i="1"/>
  <c r="L52" i="1"/>
  <c r="F68" i="1"/>
  <c r="D68" i="1"/>
  <c r="L88" i="1"/>
  <c r="L72" i="1"/>
  <c r="L56" i="1"/>
  <c r="L40" i="1"/>
  <c r="F80" i="1"/>
  <c r="F48" i="1"/>
  <c r="D80" i="1"/>
  <c r="D48" i="1"/>
  <c r="C48" i="1"/>
  <c r="L76" i="1"/>
  <c r="L60" i="1"/>
  <c r="L44" i="1"/>
  <c r="F84" i="1"/>
  <c r="F52" i="1"/>
  <c r="D84" i="1"/>
  <c r="D52" i="1"/>
  <c r="C93" i="1"/>
  <c r="L93" i="1"/>
  <c r="C81" i="1"/>
  <c r="L81" i="1"/>
  <c r="C69" i="1"/>
  <c r="L69" i="1"/>
  <c r="C57" i="1"/>
  <c r="L57" i="1"/>
  <c r="C45" i="1"/>
  <c r="L45" i="1"/>
  <c r="C33" i="1"/>
  <c r="L33" i="1"/>
  <c r="C89" i="1"/>
  <c r="L89" i="1"/>
  <c r="C77" i="1"/>
  <c r="L77" i="1"/>
  <c r="C65" i="1"/>
  <c r="L65" i="1"/>
  <c r="C53" i="1"/>
  <c r="L53" i="1"/>
  <c r="C41" i="1"/>
  <c r="L41" i="1"/>
  <c r="C97" i="1"/>
  <c r="L97" i="1"/>
  <c r="C85" i="1"/>
  <c r="L85" i="1"/>
  <c r="C73" i="1"/>
  <c r="L73" i="1"/>
  <c r="C61" i="1"/>
  <c r="L61" i="1"/>
  <c r="C49" i="1"/>
  <c r="L49" i="1"/>
  <c r="C37" i="1"/>
  <c r="L37" i="1"/>
  <c r="F88" i="1"/>
  <c r="F72" i="1"/>
  <c r="F56" i="1"/>
  <c r="F40" i="1"/>
  <c r="D88" i="1"/>
  <c r="D72" i="1"/>
  <c r="D56" i="1"/>
  <c r="D40" i="1"/>
  <c r="F92" i="1"/>
  <c r="F76" i="1"/>
  <c r="F60" i="1"/>
  <c r="F44" i="1"/>
  <c r="D92" i="1"/>
  <c r="D76" i="1"/>
  <c r="D60" i="1"/>
  <c r="D44" i="1"/>
  <c r="F97" i="1"/>
  <c r="F93" i="1"/>
  <c r="F89" i="1"/>
  <c r="F85" i="1"/>
  <c r="F81" i="1"/>
  <c r="F77" i="1"/>
  <c r="F73" i="1"/>
  <c r="F69" i="1"/>
  <c r="F65" i="1"/>
  <c r="F61" i="1"/>
  <c r="F57" i="1"/>
  <c r="F53" i="1"/>
  <c r="F49" i="1"/>
  <c r="F45" i="1"/>
  <c r="F41" i="1"/>
  <c r="F37" i="1"/>
  <c r="F33" i="1"/>
  <c r="D97" i="1"/>
  <c r="D93" i="1"/>
  <c r="D89" i="1"/>
  <c r="D85" i="1"/>
  <c r="D81" i="1"/>
  <c r="D77" i="1"/>
  <c r="D73" i="1"/>
  <c r="D69" i="1"/>
  <c r="D65" i="1"/>
  <c r="D61" i="1"/>
  <c r="D57" i="1"/>
  <c r="D53" i="1"/>
  <c r="D49" i="1"/>
  <c r="D45" i="1"/>
  <c r="D41" i="1"/>
  <c r="D37" i="1"/>
  <c r="D33" i="1"/>
  <c r="N47" i="1"/>
  <c r="N79" i="1"/>
  <c r="N49" i="3"/>
  <c r="O49" i="3"/>
  <c r="Z49" i="3"/>
  <c r="AA49" i="3"/>
  <c r="F5" i="2"/>
  <c r="N67" i="1" l="1"/>
  <c r="N91" i="1"/>
  <c r="N59" i="1"/>
  <c r="N43" i="1"/>
  <c r="N35" i="1"/>
  <c r="N75" i="1"/>
  <c r="N63" i="1"/>
  <c r="N48" i="1"/>
  <c r="N95" i="1"/>
  <c r="N55" i="1"/>
  <c r="N42" i="1"/>
  <c r="N46" i="1"/>
  <c r="N62" i="1"/>
  <c r="N94" i="1"/>
  <c r="N70" i="1"/>
  <c r="N34" i="1"/>
  <c r="N39" i="1"/>
  <c r="N71" i="1"/>
  <c r="N58" i="1"/>
  <c r="N66" i="1"/>
  <c r="N82" i="1"/>
  <c r="N74" i="1"/>
  <c r="N90" i="1"/>
  <c r="N64" i="1"/>
  <c r="N68" i="1"/>
  <c r="N93" i="1"/>
  <c r="N92" i="1"/>
  <c r="N52" i="1"/>
  <c r="N84" i="1"/>
  <c r="N80" i="1"/>
  <c r="N88" i="1"/>
  <c r="N45" i="1"/>
  <c r="N69" i="1"/>
  <c r="N89" i="1"/>
  <c r="N41" i="1"/>
  <c r="N60" i="1"/>
  <c r="N56" i="1"/>
  <c r="N65" i="1"/>
  <c r="N76" i="1"/>
  <c r="N72" i="1"/>
  <c r="N73" i="1"/>
  <c r="N53" i="1"/>
  <c r="N77" i="1"/>
  <c r="N57" i="1"/>
  <c r="N44" i="1"/>
  <c r="N40" i="1"/>
  <c r="N49" i="1"/>
  <c r="N97" i="1"/>
  <c r="N33" i="1"/>
  <c r="N81" i="1"/>
  <c r="N37" i="1"/>
  <c r="N61" i="1"/>
  <c r="N85" i="1"/>
  <c r="F4" i="2"/>
  <c r="F3" i="2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F37" i="2"/>
  <c r="F38" i="2"/>
  <c r="F2" i="2" l="1"/>
  <c r="W11" i="12" l="1"/>
  <c r="C1" i="4"/>
  <c r="E1" i="4" s="1"/>
  <c r="F1" i="4" s="1"/>
  <c r="G1" i="4" s="1"/>
  <c r="D1" i="4" l="1"/>
  <c r="C31" i="1" l="1"/>
  <c r="C7" i="1"/>
  <c r="C2" i="1"/>
  <c r="C17" i="1"/>
  <c r="C15" i="1"/>
  <c r="C26" i="1"/>
  <c r="C25" i="1"/>
  <c r="C8" i="1"/>
  <c r="C13" i="1"/>
  <c r="C30" i="1"/>
  <c r="C27" i="1"/>
  <c r="C28" i="1"/>
  <c r="C4" i="1"/>
  <c r="C3" i="1"/>
  <c r="C14" i="1"/>
  <c r="C10" i="1"/>
  <c r="C18" i="1"/>
  <c r="C20" i="1"/>
  <c r="C6" i="1"/>
  <c r="C24" i="1"/>
  <c r="C32" i="1"/>
  <c r="C12" i="1"/>
  <c r="C22" i="1"/>
  <c r="C21" i="1"/>
  <c r="C9" i="1"/>
  <c r="C5" i="1"/>
  <c r="C19" i="1"/>
  <c r="C29" i="1"/>
  <c r="C16" i="1"/>
  <c r="C11" i="1"/>
  <c r="C23" i="1"/>
  <c r="L7" i="1"/>
  <c r="L8" i="1"/>
  <c r="L30" i="1"/>
  <c r="L29" i="1"/>
  <c r="L23" i="1"/>
  <c r="L27" i="1"/>
  <c r="L28" i="1"/>
  <c r="L32" i="1"/>
  <c r="L31" i="1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9" i="2"/>
  <c r="F40" i="2"/>
  <c r="F22" i="2"/>
  <c r="F23" i="2"/>
  <c r="L4" i="1"/>
  <c r="L25" i="1"/>
  <c r="L19" i="1"/>
  <c r="L21" i="1"/>
  <c r="L2" i="1"/>
  <c r="L13" i="1"/>
  <c r="L18" i="1"/>
  <c r="L9" i="1"/>
  <c r="L6" i="1"/>
  <c r="L12" i="1"/>
  <c r="L3" i="1"/>
  <c r="L11" i="1"/>
  <c r="L17" i="1"/>
  <c r="L14" i="1"/>
  <c r="L22" i="1"/>
  <c r="L10" i="1"/>
  <c r="L15" i="1"/>
  <c r="L20" i="1"/>
  <c r="L5" i="1"/>
  <c r="L24" i="1"/>
  <c r="L16" i="1"/>
  <c r="L26" i="1"/>
  <c r="N24" i="1" l="1"/>
  <c r="N10" i="1"/>
  <c r="N16" i="1"/>
  <c r="N15" i="1"/>
  <c r="N20" i="1"/>
  <c r="N22" i="1"/>
  <c r="N5" i="1"/>
  <c r="N28" i="1"/>
  <c r="N30" i="1"/>
  <c r="D146" i="1"/>
  <c r="N27" i="1"/>
  <c r="N31" i="1"/>
  <c r="N23" i="1"/>
  <c r="N32" i="1"/>
  <c r="N29" i="1"/>
  <c r="N8" i="1"/>
  <c r="N7" i="1"/>
  <c r="N26" i="1"/>
  <c r="N14" i="1"/>
  <c r="N17" i="1"/>
  <c r="N11" i="1"/>
  <c r="N3" i="1"/>
  <c r="N12" i="1"/>
  <c r="N6" i="1"/>
  <c r="N9" i="1"/>
  <c r="N18" i="1"/>
  <c r="N13" i="1"/>
  <c r="N2" i="1"/>
  <c r="N21" i="1"/>
  <c r="N19" i="1"/>
  <c r="N25" i="1"/>
  <c r="N4" i="1"/>
  <c r="B73" i="4"/>
  <c r="B74" i="4"/>
  <c r="B75" i="4"/>
  <c r="B76" i="4"/>
  <c r="B77" i="4"/>
  <c r="B78" i="4"/>
  <c r="B79" i="4"/>
  <c r="B80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G112" i="4" l="1"/>
  <c r="F112" i="4"/>
  <c r="E112" i="4"/>
  <c r="D112" i="4"/>
  <c r="C112" i="4"/>
  <c r="G104" i="4"/>
  <c r="F104" i="4"/>
  <c r="E104" i="4"/>
  <c r="D104" i="4"/>
  <c r="C104" i="4"/>
  <c r="G92" i="4"/>
  <c r="F92" i="4"/>
  <c r="E92" i="4"/>
  <c r="D92" i="4"/>
  <c r="C92" i="4"/>
  <c r="G84" i="4"/>
  <c r="F84" i="4"/>
  <c r="E84" i="4"/>
  <c r="D84" i="4"/>
  <c r="C84" i="4"/>
  <c r="G76" i="4"/>
  <c r="F76" i="4"/>
  <c r="E76" i="4"/>
  <c r="D76" i="4"/>
  <c r="C76" i="4"/>
  <c r="G119" i="4"/>
  <c r="F119" i="4"/>
  <c r="E119" i="4"/>
  <c r="D119" i="4"/>
  <c r="C119" i="4"/>
  <c r="C115" i="4"/>
  <c r="G115" i="4"/>
  <c r="F115" i="4"/>
  <c r="D115" i="4"/>
  <c r="E115" i="4"/>
  <c r="G111" i="4"/>
  <c r="C111" i="4"/>
  <c r="F111" i="4"/>
  <c r="E111" i="4"/>
  <c r="D111" i="4"/>
  <c r="E107" i="4"/>
  <c r="D107" i="4"/>
  <c r="G107" i="4"/>
  <c r="F107" i="4"/>
  <c r="C107" i="4"/>
  <c r="F103" i="4"/>
  <c r="E103" i="4"/>
  <c r="D103" i="4"/>
  <c r="C103" i="4"/>
  <c r="G103" i="4"/>
  <c r="G99" i="4"/>
  <c r="F99" i="4"/>
  <c r="C99" i="4"/>
  <c r="E99" i="4"/>
  <c r="D99" i="4"/>
  <c r="G95" i="4"/>
  <c r="F95" i="4"/>
  <c r="E95" i="4"/>
  <c r="D95" i="4"/>
  <c r="C95" i="4"/>
  <c r="F91" i="4"/>
  <c r="E91" i="4"/>
  <c r="D91" i="4"/>
  <c r="G91" i="4"/>
  <c r="C91" i="4"/>
  <c r="G87" i="4"/>
  <c r="E87" i="4"/>
  <c r="D87" i="4"/>
  <c r="C87" i="4"/>
  <c r="F87" i="4"/>
  <c r="C83" i="4"/>
  <c r="G83" i="4"/>
  <c r="F83" i="4"/>
  <c r="E83" i="4"/>
  <c r="D83" i="4"/>
  <c r="G79" i="4"/>
  <c r="F79" i="4"/>
  <c r="E79" i="4"/>
  <c r="D79" i="4"/>
  <c r="C79" i="4"/>
  <c r="F75" i="4"/>
  <c r="E75" i="4"/>
  <c r="D75" i="4"/>
  <c r="G75" i="4"/>
  <c r="C75" i="4"/>
  <c r="G120" i="4"/>
  <c r="F120" i="4"/>
  <c r="E120" i="4"/>
  <c r="D120" i="4"/>
  <c r="C120" i="4"/>
  <c r="G108" i="4"/>
  <c r="F108" i="4"/>
  <c r="E108" i="4"/>
  <c r="D108" i="4"/>
  <c r="C108" i="4"/>
  <c r="G100" i="4"/>
  <c r="F100" i="4"/>
  <c r="E100" i="4"/>
  <c r="D100" i="4"/>
  <c r="C100" i="4"/>
  <c r="G88" i="4"/>
  <c r="F88" i="4"/>
  <c r="E88" i="4"/>
  <c r="D88" i="4"/>
  <c r="C88" i="4"/>
  <c r="G80" i="4"/>
  <c r="F80" i="4"/>
  <c r="E80" i="4"/>
  <c r="D80" i="4"/>
  <c r="C80" i="4"/>
  <c r="G82" i="4"/>
  <c r="F82" i="4"/>
  <c r="E82" i="4"/>
  <c r="D82" i="4"/>
  <c r="C82" i="4"/>
  <c r="G116" i="4"/>
  <c r="F116" i="4"/>
  <c r="E116" i="4"/>
  <c r="D116" i="4"/>
  <c r="C116" i="4"/>
  <c r="G96" i="4"/>
  <c r="F96" i="4"/>
  <c r="E96" i="4"/>
  <c r="D96" i="4"/>
  <c r="C96" i="4"/>
  <c r="C118" i="4"/>
  <c r="G118" i="4"/>
  <c r="D118" i="4"/>
  <c r="F118" i="4"/>
  <c r="E118" i="4"/>
  <c r="G114" i="4"/>
  <c r="F114" i="4"/>
  <c r="E114" i="4"/>
  <c r="D114" i="4"/>
  <c r="C114" i="4"/>
  <c r="C110" i="4"/>
  <c r="F110" i="4"/>
  <c r="E110" i="4"/>
  <c r="D110" i="4"/>
  <c r="G110" i="4"/>
  <c r="G106" i="4"/>
  <c r="F106" i="4"/>
  <c r="E106" i="4"/>
  <c r="D106" i="4"/>
  <c r="C106" i="4"/>
  <c r="F102" i="4"/>
  <c r="E102" i="4"/>
  <c r="D102" i="4"/>
  <c r="C102" i="4"/>
  <c r="G102" i="4"/>
  <c r="G98" i="4"/>
  <c r="F98" i="4"/>
  <c r="E98" i="4"/>
  <c r="D98" i="4"/>
  <c r="C98" i="4"/>
  <c r="G94" i="4"/>
  <c r="F94" i="4"/>
  <c r="C94" i="4"/>
  <c r="E94" i="4"/>
  <c r="D94" i="4"/>
  <c r="G90" i="4"/>
  <c r="F90" i="4"/>
  <c r="E90" i="4"/>
  <c r="D90" i="4"/>
  <c r="C90" i="4"/>
  <c r="G86" i="4"/>
  <c r="E86" i="4"/>
  <c r="D86" i="4"/>
  <c r="F86" i="4"/>
  <c r="C86" i="4"/>
  <c r="D78" i="4"/>
  <c r="C78" i="4"/>
  <c r="F78" i="4"/>
  <c r="E78" i="4"/>
  <c r="G78" i="4"/>
  <c r="G74" i="4"/>
  <c r="F74" i="4"/>
  <c r="E74" i="4"/>
  <c r="D74" i="4"/>
  <c r="C74" i="4"/>
  <c r="G121" i="4"/>
  <c r="F121" i="4"/>
  <c r="E121" i="4"/>
  <c r="D121" i="4"/>
  <c r="C121" i="4"/>
  <c r="G117" i="4"/>
  <c r="F117" i="4"/>
  <c r="E117" i="4"/>
  <c r="D117" i="4"/>
  <c r="C117" i="4"/>
  <c r="G113" i="4"/>
  <c r="F113" i="4"/>
  <c r="E113" i="4"/>
  <c r="D113" i="4"/>
  <c r="C113" i="4"/>
  <c r="G109" i="4"/>
  <c r="F109" i="4"/>
  <c r="E109" i="4"/>
  <c r="D109" i="4"/>
  <c r="C109" i="4"/>
  <c r="G105" i="4"/>
  <c r="F105" i="4"/>
  <c r="E105" i="4"/>
  <c r="D105" i="4"/>
  <c r="C105" i="4"/>
  <c r="G101" i="4"/>
  <c r="F101" i="4"/>
  <c r="E101" i="4"/>
  <c r="D101" i="4"/>
  <c r="C101" i="4"/>
  <c r="G97" i="4"/>
  <c r="F97" i="4"/>
  <c r="E97" i="4"/>
  <c r="D97" i="4"/>
  <c r="C97" i="4"/>
  <c r="G93" i="4"/>
  <c r="F93" i="4"/>
  <c r="E93" i="4"/>
  <c r="D93" i="4"/>
  <c r="C93" i="4"/>
  <c r="G89" i="4"/>
  <c r="F89" i="4"/>
  <c r="E89" i="4"/>
  <c r="D89" i="4"/>
  <c r="C89" i="4"/>
  <c r="G85" i="4"/>
  <c r="F85" i="4"/>
  <c r="E85" i="4"/>
  <c r="D85" i="4"/>
  <c r="C85" i="4"/>
  <c r="G77" i="4"/>
  <c r="F77" i="4"/>
  <c r="E77" i="4"/>
  <c r="D77" i="4"/>
  <c r="C77" i="4"/>
  <c r="G73" i="4"/>
  <c r="C73" i="4"/>
  <c r="F73" i="4"/>
  <c r="E73" i="4"/>
  <c r="D73" i="4"/>
  <c r="N72" i="3" l="1"/>
  <c r="O72" i="3"/>
  <c r="Z72" i="3"/>
  <c r="AA72" i="3"/>
  <c r="N106" i="3" l="1"/>
  <c r="O106" i="3"/>
  <c r="Z106" i="3"/>
  <c r="AA106" i="3"/>
  <c r="N69" i="3"/>
  <c r="O69" i="3"/>
  <c r="Z69" i="3"/>
  <c r="AA69" i="3"/>
  <c r="B65" i="4"/>
  <c r="B66" i="4"/>
  <c r="B67" i="4"/>
  <c r="B68" i="4"/>
  <c r="B69" i="4"/>
  <c r="B70" i="4"/>
  <c r="B71" i="4"/>
  <c r="B72" i="4"/>
  <c r="B56" i="4"/>
  <c r="B57" i="4"/>
  <c r="B58" i="4"/>
  <c r="B59" i="4"/>
  <c r="B60" i="4"/>
  <c r="B61" i="4"/>
  <c r="B62" i="4"/>
  <c r="B63" i="4"/>
  <c r="B64" i="4"/>
  <c r="B52" i="4"/>
  <c r="B53" i="4"/>
  <c r="B54" i="4"/>
  <c r="B5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A5" i="4"/>
  <c r="N2" i="3"/>
  <c r="O2" i="3"/>
  <c r="Z2" i="3"/>
  <c r="AA2" i="3"/>
  <c r="AI125" i="3" l="1"/>
  <c r="AN125" i="3"/>
  <c r="AB125" i="3"/>
  <c r="AM122" i="3"/>
  <c r="AH125" i="3"/>
  <c r="BB125" i="3" s="1"/>
  <c r="AM125" i="3"/>
  <c r="AP124" i="3"/>
  <c r="AO125" i="3"/>
  <c r="AP125" i="3"/>
  <c r="AM123" i="3"/>
  <c r="AT125" i="3"/>
  <c r="AP123" i="3"/>
  <c r="D125" i="3"/>
  <c r="AP122" i="3"/>
  <c r="E125" i="3"/>
  <c r="AM124" i="3"/>
  <c r="AT123" i="3"/>
  <c r="AN124" i="3"/>
  <c r="E122" i="3"/>
  <c r="AN123" i="3"/>
  <c r="AO122" i="3"/>
  <c r="AB123" i="3"/>
  <c r="AI123" i="3"/>
  <c r="E123" i="3"/>
  <c r="AI122" i="3"/>
  <c r="AO124" i="3"/>
  <c r="AT124" i="3"/>
  <c r="D124" i="3"/>
  <c r="D123" i="3"/>
  <c r="AH124" i="3"/>
  <c r="AH123" i="3"/>
  <c r="BB123" i="3" s="1"/>
  <c r="AH122" i="3"/>
  <c r="BB122" i="3" s="1"/>
  <c r="E124" i="3"/>
  <c r="AN122" i="3"/>
  <c r="AO123" i="3"/>
  <c r="AT122" i="3"/>
  <c r="D122" i="3"/>
  <c r="AB124" i="3"/>
  <c r="AJ124" i="3" s="1"/>
  <c r="AI124" i="3"/>
  <c r="AB122" i="3"/>
  <c r="AM111" i="3"/>
  <c r="AM112" i="3"/>
  <c r="AP112" i="3"/>
  <c r="AP111" i="3"/>
  <c r="AO112" i="3"/>
  <c r="D112" i="3"/>
  <c r="D111" i="3"/>
  <c r="AN112" i="3"/>
  <c r="AN111" i="3"/>
  <c r="AO111" i="3"/>
  <c r="AM115" i="3"/>
  <c r="AM121" i="3"/>
  <c r="AP115" i="3"/>
  <c r="AP121" i="3"/>
  <c r="D115" i="3"/>
  <c r="AS115" i="3" s="1"/>
  <c r="AN121" i="3"/>
  <c r="AO115" i="3"/>
  <c r="AO121" i="3"/>
  <c r="AN115" i="3"/>
  <c r="D121" i="3"/>
  <c r="AS121" i="3" s="1"/>
  <c r="AP73" i="3"/>
  <c r="AO73" i="3"/>
  <c r="AN73" i="3"/>
  <c r="D73" i="3"/>
  <c r="AS73" i="3" s="1"/>
  <c r="AP5" i="3"/>
  <c r="AP9" i="3"/>
  <c r="AP13" i="3"/>
  <c r="AP17" i="3"/>
  <c r="AP20" i="3"/>
  <c r="AP27" i="3"/>
  <c r="AP45" i="3"/>
  <c r="AP46" i="3"/>
  <c r="AP38" i="3"/>
  <c r="AP42" i="3"/>
  <c r="AP48" i="3"/>
  <c r="AP8" i="3"/>
  <c r="AP59" i="3"/>
  <c r="AP57" i="3"/>
  <c r="AP58" i="3"/>
  <c r="AP66" i="3"/>
  <c r="AP68" i="3"/>
  <c r="AP77" i="3"/>
  <c r="AP79" i="3"/>
  <c r="AP82" i="3"/>
  <c r="AP83" i="3"/>
  <c r="AP98" i="3"/>
  <c r="AP93" i="3"/>
  <c r="AP96" i="3"/>
  <c r="AP53" i="3"/>
  <c r="AP108" i="3"/>
  <c r="AP109" i="3"/>
  <c r="AP118" i="3"/>
  <c r="AP100" i="3"/>
  <c r="AP116" i="3"/>
  <c r="AP12" i="3"/>
  <c r="AP33" i="3"/>
  <c r="AP47" i="3"/>
  <c r="AP70" i="3"/>
  <c r="AP64" i="3"/>
  <c r="AP75" i="3"/>
  <c r="AP103" i="3"/>
  <c r="AP106" i="3"/>
  <c r="AP3" i="3"/>
  <c r="AP6" i="3"/>
  <c r="AP11" i="3"/>
  <c r="AP15" i="3"/>
  <c r="AP24" i="3"/>
  <c r="AP21" i="3"/>
  <c r="AP26" i="3"/>
  <c r="AP29" i="3"/>
  <c r="AP36" i="3"/>
  <c r="AP40" i="3"/>
  <c r="AP43" i="3"/>
  <c r="AP44" i="3"/>
  <c r="AP51" i="3"/>
  <c r="AP60" i="3"/>
  <c r="AP61" i="3"/>
  <c r="AP62" i="3"/>
  <c r="AP65" i="3"/>
  <c r="AP72" i="3"/>
  <c r="AP90" i="3"/>
  <c r="AP91" i="3"/>
  <c r="AP78" i="3"/>
  <c r="AP99" i="3"/>
  <c r="AP101" i="3"/>
  <c r="AP104" i="3"/>
  <c r="AP88" i="3"/>
  <c r="AP113" i="3"/>
  <c r="AP119" i="3"/>
  <c r="AP16" i="3"/>
  <c r="AP28" i="3"/>
  <c r="AP41" i="3"/>
  <c r="AP95" i="3"/>
  <c r="AP67" i="3"/>
  <c r="AP81" i="3"/>
  <c r="AP102" i="3"/>
  <c r="AP105" i="3"/>
  <c r="AP110" i="3"/>
  <c r="AP31" i="3"/>
  <c r="AP7" i="3"/>
  <c r="AP10" i="3"/>
  <c r="AP14" i="3"/>
  <c r="AP30" i="3"/>
  <c r="AP22" i="3"/>
  <c r="AP25" i="3"/>
  <c r="AP32" i="3"/>
  <c r="AP35" i="3"/>
  <c r="AP39" i="3"/>
  <c r="AP34" i="3"/>
  <c r="AP49" i="3"/>
  <c r="AP54" i="3"/>
  <c r="AP56" i="3"/>
  <c r="AP69" i="3"/>
  <c r="AP63" i="3"/>
  <c r="AP76" i="3"/>
  <c r="AP74" i="3"/>
  <c r="AP94" i="3"/>
  <c r="AP80" i="3"/>
  <c r="AP92" i="3"/>
  <c r="AP84" i="3"/>
  <c r="AP85" i="3"/>
  <c r="AP86" i="3"/>
  <c r="AP87" i="3"/>
  <c r="AP107" i="3"/>
  <c r="AP114" i="3"/>
  <c r="AP117" i="3"/>
  <c r="AP120" i="3"/>
  <c r="AP4" i="3"/>
  <c r="AP19" i="3"/>
  <c r="AP18" i="3"/>
  <c r="AP23" i="3"/>
  <c r="AP37" i="3"/>
  <c r="AP52" i="3"/>
  <c r="AP71" i="3"/>
  <c r="AP55" i="3"/>
  <c r="AP89" i="3"/>
  <c r="AP97" i="3"/>
  <c r="K5" i="4"/>
  <c r="AP2" i="3" s="1"/>
  <c r="D68" i="3"/>
  <c r="AS68" i="3" s="1"/>
  <c r="AM109" i="3"/>
  <c r="AN109" i="3"/>
  <c r="AO109" i="3"/>
  <c r="D109" i="3"/>
  <c r="AS109" i="3" s="1"/>
  <c r="AM67" i="3"/>
  <c r="AN68" i="3"/>
  <c r="AM120" i="3"/>
  <c r="AO119" i="3"/>
  <c r="D25" i="3"/>
  <c r="AS25" i="3" s="1"/>
  <c r="AO25" i="3"/>
  <c r="E93" i="3"/>
  <c r="AT93" i="3"/>
  <c r="AN60" i="3"/>
  <c r="E100" i="3"/>
  <c r="AT100" i="3"/>
  <c r="AN59" i="3"/>
  <c r="AN8" i="3"/>
  <c r="AN47" i="3"/>
  <c r="AH100" i="3"/>
  <c r="AN100" i="3"/>
  <c r="AN55" i="3"/>
  <c r="AN36" i="3"/>
  <c r="AM68" i="3"/>
  <c r="AN67" i="3"/>
  <c r="AO68" i="3"/>
  <c r="AN120" i="3"/>
  <c r="D119" i="3"/>
  <c r="AS119" i="3" s="1"/>
  <c r="AB93" i="3"/>
  <c r="AM93" i="3"/>
  <c r="D60" i="3"/>
  <c r="AS60" i="3" s="1"/>
  <c r="AO60" i="3"/>
  <c r="AB100" i="3"/>
  <c r="AJ100" i="3" s="1"/>
  <c r="AM100" i="3"/>
  <c r="AM55" i="3"/>
  <c r="D59" i="3"/>
  <c r="AS59" i="3" s="1"/>
  <c r="AO59" i="3"/>
  <c r="AM70" i="3"/>
  <c r="D8" i="3"/>
  <c r="AS8" i="3" s="1"/>
  <c r="AO8" i="3"/>
  <c r="D47" i="3"/>
  <c r="AS47" i="3" s="1"/>
  <c r="AO47" i="3"/>
  <c r="D67" i="3"/>
  <c r="AS67" i="3" s="1"/>
  <c r="AO67" i="3"/>
  <c r="D120" i="3"/>
  <c r="AS120" i="3" s="1"/>
  <c r="AO120" i="3"/>
  <c r="AM119" i="3"/>
  <c r="AH93" i="3"/>
  <c r="AN93" i="3"/>
  <c r="AN70" i="3"/>
  <c r="AN119" i="3"/>
  <c r="AN25" i="3"/>
  <c r="D93" i="3"/>
  <c r="AS93" i="3" s="1"/>
  <c r="AI93" i="3"/>
  <c r="AO93" i="3"/>
  <c r="AM60" i="3"/>
  <c r="D100" i="3"/>
  <c r="AS100" i="3" s="1"/>
  <c r="AI100" i="3"/>
  <c r="AO100" i="3"/>
  <c r="AO55" i="3"/>
  <c r="AO36" i="3"/>
  <c r="D55" i="3"/>
  <c r="AS55" i="3" s="1"/>
  <c r="AM59" i="3"/>
  <c r="AO70" i="3"/>
  <c r="D36" i="3"/>
  <c r="AS36" i="3" s="1"/>
  <c r="D70" i="3"/>
  <c r="AS70" i="3" s="1"/>
  <c r="D20" i="3"/>
  <c r="AS20" i="3" s="1"/>
  <c r="AN20" i="3"/>
  <c r="AO20" i="3"/>
  <c r="AO40" i="3"/>
  <c r="D40" i="3"/>
  <c r="AS40" i="3" s="1"/>
  <c r="AN40" i="3"/>
  <c r="D46" i="3"/>
  <c r="AS46" i="3" s="1"/>
  <c r="AO46" i="3"/>
  <c r="AN46" i="3"/>
  <c r="AM6" i="3"/>
  <c r="AM10" i="3"/>
  <c r="AM16" i="3"/>
  <c r="AM21" i="3"/>
  <c r="AM49" i="3"/>
  <c r="AM12" i="3"/>
  <c r="AM41" i="3"/>
  <c r="AM57" i="3"/>
  <c r="AM23" i="3"/>
  <c r="AM63" i="3"/>
  <c r="AM66" i="3"/>
  <c r="AM94" i="3"/>
  <c r="AM48" i="3"/>
  <c r="AM82" i="3"/>
  <c r="AM83" i="3"/>
  <c r="AM96" i="3"/>
  <c r="AM88" i="3"/>
  <c r="AM86" i="3"/>
  <c r="AM3" i="3"/>
  <c r="AM13" i="3"/>
  <c r="AM17" i="3"/>
  <c r="AM19" i="3"/>
  <c r="AM56" i="3"/>
  <c r="AM71" i="3"/>
  <c r="AM65" i="3"/>
  <c r="AM91" i="3"/>
  <c r="AM78" i="3"/>
  <c r="AM84" i="3"/>
  <c r="AM98" i="3"/>
  <c r="AM97" i="3"/>
  <c r="AM106" i="3"/>
  <c r="AM114" i="3"/>
  <c r="AM110" i="3"/>
  <c r="AM9" i="3"/>
  <c r="AM15" i="3"/>
  <c r="AM18" i="3"/>
  <c r="AM34" i="3"/>
  <c r="AM30" i="3"/>
  <c r="AM77" i="3"/>
  <c r="AM29" i="3"/>
  <c r="AM58" i="3"/>
  <c r="AM76" i="3"/>
  <c r="AM75" i="3"/>
  <c r="AM80" i="3"/>
  <c r="AM92" i="3"/>
  <c r="AM99" i="3"/>
  <c r="AM87" i="3"/>
  <c r="AM101" i="3"/>
  <c r="AM105" i="3"/>
  <c r="AM51" i="3"/>
  <c r="AM116" i="3"/>
  <c r="AM118" i="3"/>
  <c r="AM103" i="3"/>
  <c r="AM117" i="3"/>
  <c r="AM5" i="3"/>
  <c r="AM11" i="3"/>
  <c r="AM14" i="3"/>
  <c r="AM37" i="3"/>
  <c r="AM45" i="3"/>
  <c r="AM95" i="3"/>
  <c r="AM61" i="3"/>
  <c r="AM69" i="3"/>
  <c r="AM62" i="3"/>
  <c r="AM64" i="3"/>
  <c r="AM90" i="3"/>
  <c r="AM79" i="3"/>
  <c r="AM81" i="3"/>
  <c r="AM89" i="3"/>
  <c r="AM102" i="3"/>
  <c r="AM39" i="3"/>
  <c r="AM85" i="3"/>
  <c r="AM107" i="3"/>
  <c r="AM108" i="3"/>
  <c r="AM104" i="3"/>
  <c r="AM113" i="3"/>
  <c r="I5" i="4"/>
  <c r="AO2" i="3" s="1"/>
  <c r="H5" i="4"/>
  <c r="AN2" i="3" s="1"/>
  <c r="AN27" i="3"/>
  <c r="AN63" i="3"/>
  <c r="AN86" i="3"/>
  <c r="AN12" i="3"/>
  <c r="AN42" i="3"/>
  <c r="AN91" i="3"/>
  <c r="AO85" i="3"/>
  <c r="AO45" i="3"/>
  <c r="AO75" i="3"/>
  <c r="AO105" i="3"/>
  <c r="AO49" i="3"/>
  <c r="AN13" i="3"/>
  <c r="AN96" i="3"/>
  <c r="AO52" i="3"/>
  <c r="AO97" i="3"/>
  <c r="AN89" i="3"/>
  <c r="AN44" i="3"/>
  <c r="AN76" i="3"/>
  <c r="AN87" i="3"/>
  <c r="AN10" i="3"/>
  <c r="AN7" i="3"/>
  <c r="AN29" i="3"/>
  <c r="AN83" i="3"/>
  <c r="AN113" i="3"/>
  <c r="AN16" i="3"/>
  <c r="AO39" i="3"/>
  <c r="AN34" i="3"/>
  <c r="AN98" i="3"/>
  <c r="AN33" i="3"/>
  <c r="AO11" i="3"/>
  <c r="AO23" i="3"/>
  <c r="AO99" i="3"/>
  <c r="AO114" i="3"/>
  <c r="AN107" i="3"/>
  <c r="AO7" i="3"/>
  <c r="AO29" i="3"/>
  <c r="AO83" i="3"/>
  <c r="AO113" i="3"/>
  <c r="AO16" i="3"/>
  <c r="AN39" i="3"/>
  <c r="AO34" i="3"/>
  <c r="AO98" i="3"/>
  <c r="AO33" i="3"/>
  <c r="AN11" i="3"/>
  <c r="AN23" i="3"/>
  <c r="AN99" i="3"/>
  <c r="AN114" i="3"/>
  <c r="AO107" i="3"/>
  <c r="AO19" i="3"/>
  <c r="AO94" i="3"/>
  <c r="AO103" i="3"/>
  <c r="AO24" i="3"/>
  <c r="AN9" i="3"/>
  <c r="AN61" i="3"/>
  <c r="AN43" i="3"/>
  <c r="AN77" i="3"/>
  <c r="AO5" i="3"/>
  <c r="AO57" i="3"/>
  <c r="AO92" i="3"/>
  <c r="AO116" i="3"/>
  <c r="AN102" i="3"/>
  <c r="AO27" i="3"/>
  <c r="AO63" i="3"/>
  <c r="AO86" i="3"/>
  <c r="AO12" i="3"/>
  <c r="AO42" i="3"/>
  <c r="AO91" i="3"/>
  <c r="AN85" i="3"/>
  <c r="AN45" i="3"/>
  <c r="AN75" i="3"/>
  <c r="AN105" i="3"/>
  <c r="AN49" i="3"/>
  <c r="AN17" i="3"/>
  <c r="AN32" i="3"/>
  <c r="AO88" i="3"/>
  <c r="AO118" i="3"/>
  <c r="AN41" i="3"/>
  <c r="AN54" i="3"/>
  <c r="AN30" i="3"/>
  <c r="AN65" i="3"/>
  <c r="AN90" i="3"/>
  <c r="AO37" i="3"/>
  <c r="AO58" i="3"/>
  <c r="AO17" i="3"/>
  <c r="AO32" i="3"/>
  <c r="AN88" i="3"/>
  <c r="AN118" i="3"/>
  <c r="AO41" i="3"/>
  <c r="AO54" i="3"/>
  <c r="AO30" i="3"/>
  <c r="AO65" i="3"/>
  <c r="AO90" i="3"/>
  <c r="AN37" i="3"/>
  <c r="AN58" i="3"/>
  <c r="AN3" i="3"/>
  <c r="AN95" i="3"/>
  <c r="AN82" i="3"/>
  <c r="AO64" i="3"/>
  <c r="AN18" i="3"/>
  <c r="AN26" i="3"/>
  <c r="AN28" i="3"/>
  <c r="AN62" i="3"/>
  <c r="AO14" i="3"/>
  <c r="AO117" i="3"/>
  <c r="AO110" i="3"/>
  <c r="AN19" i="3"/>
  <c r="AN94" i="3"/>
  <c r="AN103" i="3"/>
  <c r="AN24" i="3"/>
  <c r="AO9" i="3"/>
  <c r="AO61" i="3"/>
  <c r="AO43" i="3"/>
  <c r="AO77" i="3"/>
  <c r="AN5" i="3"/>
  <c r="AN57" i="3"/>
  <c r="AN92" i="3"/>
  <c r="AN116" i="3"/>
  <c r="AO102" i="3"/>
  <c r="AN66" i="3"/>
  <c r="AN104" i="3"/>
  <c r="AN106" i="3"/>
  <c r="AN71" i="3"/>
  <c r="AN31" i="3"/>
  <c r="AN38" i="3"/>
  <c r="AN78" i="3"/>
  <c r="AN72" i="3"/>
  <c r="AO101" i="3"/>
  <c r="AN21" i="3"/>
  <c r="AO66" i="3"/>
  <c r="AO104" i="3"/>
  <c r="AO106" i="3"/>
  <c r="AO71" i="3"/>
  <c r="AO31" i="3"/>
  <c r="AO38" i="3"/>
  <c r="AO78" i="3"/>
  <c r="AO72" i="3"/>
  <c r="AN101" i="3"/>
  <c r="AO21" i="3"/>
  <c r="AO13" i="3"/>
  <c r="AO96" i="3"/>
  <c r="AN52" i="3"/>
  <c r="AN97" i="3"/>
  <c r="AO89" i="3"/>
  <c r="AO44" i="3"/>
  <c r="AO76" i="3"/>
  <c r="AO87" i="3"/>
  <c r="AO10" i="3"/>
  <c r="AO3" i="3"/>
  <c r="AO95" i="3"/>
  <c r="AO82" i="3"/>
  <c r="AN64" i="3"/>
  <c r="AO18" i="3"/>
  <c r="AO26" i="3"/>
  <c r="AO28" i="3"/>
  <c r="AO62" i="3"/>
  <c r="AN14" i="3"/>
  <c r="AN117" i="3"/>
  <c r="AN110" i="3"/>
  <c r="AO56" i="3"/>
  <c r="AN48" i="3"/>
  <c r="AO53" i="3"/>
  <c r="AN81" i="3"/>
  <c r="AN15" i="3"/>
  <c r="AN69" i="3"/>
  <c r="AN84" i="3"/>
  <c r="AO6" i="3"/>
  <c r="AO108" i="3"/>
  <c r="AO22" i="3"/>
  <c r="AO80" i="3"/>
  <c r="AO51" i="3"/>
  <c r="AN79" i="3"/>
  <c r="AN56" i="3"/>
  <c r="AO48" i="3"/>
  <c r="AN53" i="3"/>
  <c r="AO81" i="3"/>
  <c r="AO15" i="3"/>
  <c r="AO69" i="3"/>
  <c r="AO84" i="3"/>
  <c r="AN6" i="3"/>
  <c r="AN108" i="3"/>
  <c r="AN22" i="3"/>
  <c r="AN80" i="3"/>
  <c r="AN51" i="3"/>
  <c r="AO79" i="3"/>
  <c r="D64" i="3"/>
  <c r="AS64" i="3" s="1"/>
  <c r="D76" i="3"/>
  <c r="AS76" i="3" s="1"/>
  <c r="D117" i="3"/>
  <c r="AS117" i="3" s="1"/>
  <c r="D10" i="3"/>
  <c r="AS10" i="3" s="1"/>
  <c r="D87" i="3"/>
  <c r="AS87" i="3" s="1"/>
  <c r="B5" i="4"/>
  <c r="D28" i="3" s="1"/>
  <c r="AS28" i="3" s="1"/>
  <c r="D114" i="3"/>
  <c r="AS114" i="3" s="1"/>
  <c r="D3" i="3"/>
  <c r="AS3" i="3" s="1"/>
  <c r="D5" i="3"/>
  <c r="AS5" i="3" s="1"/>
  <c r="D30" i="3"/>
  <c r="AS30" i="3" s="1"/>
  <c r="D19" i="3"/>
  <c r="AS19" i="3" s="1"/>
  <c r="AB114" i="3"/>
  <c r="AT85" i="3"/>
  <c r="AT86" i="3"/>
  <c r="AT114" i="3"/>
  <c r="AH114" i="3"/>
  <c r="AT101" i="3"/>
  <c r="AT107" i="3"/>
  <c r="AI114" i="3"/>
  <c r="AT98" i="3"/>
  <c r="E114" i="3"/>
  <c r="AT106" i="3"/>
  <c r="AT105" i="3"/>
  <c r="AT103" i="3"/>
  <c r="G35" i="4"/>
  <c r="F35" i="4"/>
  <c r="E35" i="4"/>
  <c r="D35" i="4"/>
  <c r="C35" i="4"/>
  <c r="G19" i="4"/>
  <c r="AT111" i="3" s="1"/>
  <c r="F19" i="4"/>
  <c r="E111" i="3" s="1"/>
  <c r="E19" i="4"/>
  <c r="AI111" i="3" s="1"/>
  <c r="D19" i="4"/>
  <c r="AH111" i="3" s="1"/>
  <c r="C19" i="4"/>
  <c r="AB111" i="3" s="1"/>
  <c r="G50" i="4"/>
  <c r="F50" i="4"/>
  <c r="E50" i="4"/>
  <c r="D50" i="4"/>
  <c r="C50" i="4"/>
  <c r="G34" i="4"/>
  <c r="F34" i="4"/>
  <c r="E34" i="4"/>
  <c r="D34" i="4"/>
  <c r="C34" i="4"/>
  <c r="G22" i="4"/>
  <c r="F22" i="4"/>
  <c r="E22" i="4"/>
  <c r="D22" i="4"/>
  <c r="C22" i="4"/>
  <c r="G45" i="4"/>
  <c r="F45" i="4"/>
  <c r="C45" i="4"/>
  <c r="E45" i="4"/>
  <c r="D45" i="4"/>
  <c r="G37" i="4"/>
  <c r="D37" i="4"/>
  <c r="C37" i="4"/>
  <c r="E37" i="4"/>
  <c r="F37" i="4"/>
  <c r="E29" i="4"/>
  <c r="G29" i="4"/>
  <c r="F29" i="4"/>
  <c r="C29" i="4"/>
  <c r="D29" i="4"/>
  <c r="E25" i="4"/>
  <c r="G25" i="4"/>
  <c r="C25" i="4"/>
  <c r="F25" i="4"/>
  <c r="D25" i="4"/>
  <c r="F17" i="4"/>
  <c r="E120" i="3" s="1"/>
  <c r="E17" i="4"/>
  <c r="AI120" i="3" s="1"/>
  <c r="D17" i="4"/>
  <c r="AH120" i="3" s="1"/>
  <c r="G17" i="4"/>
  <c r="AT120" i="3" s="1"/>
  <c r="C17" i="4"/>
  <c r="AB120" i="3" s="1"/>
  <c r="F9" i="4"/>
  <c r="E9" i="4"/>
  <c r="D9" i="4"/>
  <c r="G9" i="4"/>
  <c r="AT108" i="3" s="1"/>
  <c r="C9" i="4"/>
  <c r="G55" i="4"/>
  <c r="F55" i="4"/>
  <c r="E55" i="4"/>
  <c r="D55" i="4"/>
  <c r="C55" i="4"/>
  <c r="G64" i="4"/>
  <c r="F64" i="4"/>
  <c r="D64" i="4"/>
  <c r="E64" i="4"/>
  <c r="C64" i="4"/>
  <c r="G56" i="4"/>
  <c r="F56" i="4"/>
  <c r="E56" i="4"/>
  <c r="D56" i="4"/>
  <c r="C56" i="4"/>
  <c r="G69" i="4"/>
  <c r="D69" i="4"/>
  <c r="C69" i="4"/>
  <c r="E69" i="4"/>
  <c r="F69" i="4"/>
  <c r="F5" i="4"/>
  <c r="E5" i="4"/>
  <c r="D5" i="4"/>
  <c r="E77" i="1"/>
  <c r="G5" i="4"/>
  <c r="C5" i="4"/>
  <c r="E70" i="1"/>
  <c r="G48" i="4"/>
  <c r="F48" i="4"/>
  <c r="D48" i="4"/>
  <c r="E48" i="4"/>
  <c r="C48" i="4"/>
  <c r="G44" i="4"/>
  <c r="F44" i="4"/>
  <c r="E44" i="4"/>
  <c r="D44" i="4"/>
  <c r="C44" i="4"/>
  <c r="G40" i="4"/>
  <c r="F40" i="4"/>
  <c r="E40" i="4"/>
  <c r="D40" i="4"/>
  <c r="C40" i="4"/>
  <c r="G36" i="4"/>
  <c r="F36" i="4"/>
  <c r="E36" i="4"/>
  <c r="D36" i="4"/>
  <c r="C36" i="4"/>
  <c r="G32" i="4"/>
  <c r="F32" i="4"/>
  <c r="D32" i="4"/>
  <c r="E32" i="4"/>
  <c r="C32" i="4"/>
  <c r="G28" i="4"/>
  <c r="F28" i="4"/>
  <c r="E28" i="4"/>
  <c r="D28" i="4"/>
  <c r="C28" i="4"/>
  <c r="G24" i="4"/>
  <c r="F24" i="4"/>
  <c r="E24" i="4"/>
  <c r="D24" i="4"/>
  <c r="C24" i="4"/>
  <c r="G20" i="4"/>
  <c r="AT112" i="3" s="1"/>
  <c r="F20" i="4"/>
  <c r="E112" i="3" s="1"/>
  <c r="E20" i="4"/>
  <c r="AI112" i="3" s="1"/>
  <c r="D20" i="4"/>
  <c r="AH112" i="3" s="1"/>
  <c r="C20" i="4"/>
  <c r="AB112" i="3" s="1"/>
  <c r="G16" i="4"/>
  <c r="AT119" i="3" s="1"/>
  <c r="F16" i="4"/>
  <c r="E119" i="3" s="1"/>
  <c r="C16" i="4"/>
  <c r="AB119" i="3" s="1"/>
  <c r="D16" i="4"/>
  <c r="AH119" i="3" s="1"/>
  <c r="E16" i="4"/>
  <c r="AI119" i="3" s="1"/>
  <c r="G12" i="4"/>
  <c r="AT115" i="3" s="1"/>
  <c r="F12" i="4"/>
  <c r="E115" i="3" s="1"/>
  <c r="E12" i="4"/>
  <c r="AI115" i="3" s="1"/>
  <c r="C12" i="4"/>
  <c r="AB115" i="3" s="1"/>
  <c r="D12" i="4"/>
  <c r="AH115" i="3" s="1"/>
  <c r="G8" i="4"/>
  <c r="F8" i="4"/>
  <c r="E8" i="4"/>
  <c r="D8" i="4"/>
  <c r="C8" i="4"/>
  <c r="G54" i="4"/>
  <c r="F54" i="4"/>
  <c r="E54" i="4"/>
  <c r="D54" i="4"/>
  <c r="C54" i="4"/>
  <c r="G63" i="4"/>
  <c r="F63" i="4"/>
  <c r="E63" i="4"/>
  <c r="C63" i="4"/>
  <c r="D63" i="4"/>
  <c r="G59" i="4"/>
  <c r="F59" i="4"/>
  <c r="E59" i="4"/>
  <c r="D59" i="4"/>
  <c r="C59" i="4"/>
  <c r="G72" i="4"/>
  <c r="F72" i="4"/>
  <c r="E72" i="4"/>
  <c r="D72" i="4"/>
  <c r="C72" i="4"/>
  <c r="G68" i="4"/>
  <c r="F68" i="4"/>
  <c r="E68" i="4"/>
  <c r="D68" i="4"/>
  <c r="C68" i="4"/>
  <c r="G47" i="4"/>
  <c r="F47" i="4"/>
  <c r="E47" i="4"/>
  <c r="C47" i="4"/>
  <c r="D47" i="4"/>
  <c r="G31" i="4"/>
  <c r="F31" i="4"/>
  <c r="E31" i="4"/>
  <c r="C31" i="4"/>
  <c r="D31" i="4"/>
  <c r="G11" i="4"/>
  <c r="AT110" i="3" s="1"/>
  <c r="F11" i="4"/>
  <c r="E11" i="4"/>
  <c r="C11" i="4"/>
  <c r="D11" i="4"/>
  <c r="G7" i="4"/>
  <c r="F7" i="4"/>
  <c r="E7" i="4"/>
  <c r="D7" i="4"/>
  <c r="C7" i="4"/>
  <c r="G53" i="4"/>
  <c r="D53" i="4"/>
  <c r="C53" i="4"/>
  <c r="E53" i="4"/>
  <c r="F53" i="4"/>
  <c r="G62" i="4"/>
  <c r="F62" i="4"/>
  <c r="E62" i="4"/>
  <c r="D62" i="4"/>
  <c r="C62" i="4"/>
  <c r="G58" i="4"/>
  <c r="F58" i="4"/>
  <c r="E58" i="4"/>
  <c r="D58" i="4"/>
  <c r="C58" i="4"/>
  <c r="G71" i="4"/>
  <c r="F71" i="4"/>
  <c r="E71" i="4"/>
  <c r="D71" i="4"/>
  <c r="C71" i="4"/>
  <c r="G67" i="4"/>
  <c r="F67" i="4"/>
  <c r="E67" i="4"/>
  <c r="D67" i="4"/>
  <c r="C67" i="4"/>
  <c r="G51" i="4"/>
  <c r="F51" i="4"/>
  <c r="E51" i="4"/>
  <c r="D51" i="4"/>
  <c r="C51" i="4"/>
  <c r="G39" i="4"/>
  <c r="F39" i="4"/>
  <c r="E39" i="4"/>
  <c r="D39" i="4"/>
  <c r="C39" i="4"/>
  <c r="G23" i="4"/>
  <c r="F23" i="4"/>
  <c r="E23" i="4"/>
  <c r="D23" i="4"/>
  <c r="C23" i="4"/>
  <c r="G46" i="4"/>
  <c r="F46" i="4"/>
  <c r="E46" i="4"/>
  <c r="D46" i="4"/>
  <c r="C46" i="4"/>
  <c r="G38" i="4"/>
  <c r="F38" i="4"/>
  <c r="E38" i="4"/>
  <c r="D38" i="4"/>
  <c r="C38" i="4"/>
  <c r="G30" i="4"/>
  <c r="F30" i="4"/>
  <c r="E30" i="4"/>
  <c r="D30" i="4"/>
  <c r="C30" i="4"/>
  <c r="G18" i="4"/>
  <c r="AT121" i="3" s="1"/>
  <c r="AU121" i="3" s="1"/>
  <c r="F18" i="4"/>
  <c r="E121" i="3" s="1"/>
  <c r="E18" i="4"/>
  <c r="AI121" i="3" s="1"/>
  <c r="D18" i="4"/>
  <c r="AH121" i="3" s="1"/>
  <c r="C18" i="4"/>
  <c r="AB121" i="3" s="1"/>
  <c r="G14" i="4"/>
  <c r="AT117" i="3" s="1"/>
  <c r="F14" i="4"/>
  <c r="E117" i="3" s="1"/>
  <c r="E14" i="4"/>
  <c r="AI117" i="3" s="1"/>
  <c r="D14" i="4"/>
  <c r="AH117" i="3" s="1"/>
  <c r="C14" i="4"/>
  <c r="AB117" i="3" s="1"/>
  <c r="G10" i="4"/>
  <c r="AT109" i="3" s="1"/>
  <c r="F10" i="4"/>
  <c r="E109" i="3" s="1"/>
  <c r="E10" i="4"/>
  <c r="AI109" i="3" s="1"/>
  <c r="D10" i="4"/>
  <c r="AH109" i="3" s="1"/>
  <c r="C10" i="4"/>
  <c r="AB109" i="3" s="1"/>
  <c r="G6" i="4"/>
  <c r="F6" i="4"/>
  <c r="E6" i="4"/>
  <c r="D6" i="4"/>
  <c r="C6" i="4"/>
  <c r="G52" i="4"/>
  <c r="AT53" i="3" s="1"/>
  <c r="F52" i="4"/>
  <c r="E52" i="4"/>
  <c r="D52" i="4"/>
  <c r="C52" i="4"/>
  <c r="G61" i="4"/>
  <c r="F61" i="4"/>
  <c r="C61" i="4"/>
  <c r="E61" i="4"/>
  <c r="D61" i="4"/>
  <c r="G57" i="4"/>
  <c r="D57" i="4"/>
  <c r="C57" i="4"/>
  <c r="F57" i="4"/>
  <c r="E57" i="4"/>
  <c r="G70" i="4"/>
  <c r="F70" i="4"/>
  <c r="E70" i="4"/>
  <c r="D70" i="4"/>
  <c r="C70" i="4"/>
  <c r="G66" i="4"/>
  <c r="F66" i="4"/>
  <c r="E66" i="4"/>
  <c r="D66" i="4"/>
  <c r="C66" i="4"/>
  <c r="G43" i="4"/>
  <c r="F43" i="4"/>
  <c r="E43" i="4"/>
  <c r="D43" i="4"/>
  <c r="C43" i="4"/>
  <c r="G27" i="4"/>
  <c r="F27" i="4"/>
  <c r="E27" i="4"/>
  <c r="D27" i="4"/>
  <c r="C27" i="4"/>
  <c r="G15" i="4"/>
  <c r="AT118" i="3" s="1"/>
  <c r="F15" i="4"/>
  <c r="E15" i="4"/>
  <c r="D15" i="4"/>
  <c r="C15" i="4"/>
  <c r="G42" i="4"/>
  <c r="AT113" i="3" s="1"/>
  <c r="F42" i="4"/>
  <c r="E42" i="4"/>
  <c r="D42" i="4"/>
  <c r="C42" i="4"/>
  <c r="G26" i="4"/>
  <c r="F26" i="4"/>
  <c r="E26" i="4"/>
  <c r="D26" i="4"/>
  <c r="C26" i="4"/>
  <c r="G49" i="4"/>
  <c r="C49" i="4"/>
  <c r="F49" i="4"/>
  <c r="D49" i="4"/>
  <c r="E49" i="4"/>
  <c r="G41" i="4"/>
  <c r="C41" i="4"/>
  <c r="F41" i="4"/>
  <c r="E41" i="4"/>
  <c r="D41" i="4"/>
  <c r="G33" i="4"/>
  <c r="C33" i="4"/>
  <c r="F33" i="4"/>
  <c r="D33" i="4"/>
  <c r="E33" i="4"/>
  <c r="E21" i="4"/>
  <c r="G21" i="4"/>
  <c r="D21" i="4"/>
  <c r="C21" i="4"/>
  <c r="F21" i="4"/>
  <c r="F13" i="4"/>
  <c r="E13" i="4"/>
  <c r="D13" i="4"/>
  <c r="G13" i="4"/>
  <c r="AT116" i="3" s="1"/>
  <c r="C13" i="4"/>
  <c r="G60" i="4"/>
  <c r="F60" i="4"/>
  <c r="E60" i="4"/>
  <c r="D60" i="4"/>
  <c r="C60" i="4"/>
  <c r="G65" i="4"/>
  <c r="C65" i="4"/>
  <c r="F65" i="4"/>
  <c r="D65" i="4"/>
  <c r="E65" i="4"/>
  <c r="E49" i="1"/>
  <c r="E52" i="1"/>
  <c r="E53" i="1"/>
  <c r="E55" i="1"/>
  <c r="E51" i="1"/>
  <c r="E65" i="1"/>
  <c r="E66" i="1"/>
  <c r="E62" i="1"/>
  <c r="E61" i="1"/>
  <c r="E60" i="1"/>
  <c r="E59" i="1"/>
  <c r="E50" i="1"/>
  <c r="N53" i="3"/>
  <c r="O53" i="3"/>
  <c r="Z53" i="3"/>
  <c r="AA53" i="3"/>
  <c r="E48" i="1"/>
  <c r="E43" i="1"/>
  <c r="E45" i="1"/>
  <c r="E46" i="1"/>
  <c r="BC123" i="3" l="1"/>
  <c r="BB124" i="3"/>
  <c r="BC124" i="3" s="1"/>
  <c r="AX122" i="3"/>
  <c r="AZ122" i="3"/>
  <c r="AS122" i="3"/>
  <c r="AX123" i="3"/>
  <c r="AZ123" i="3"/>
  <c r="AS123" i="3"/>
  <c r="AU123" i="3"/>
  <c r="AU122" i="3"/>
  <c r="BC122" i="3"/>
  <c r="AU124" i="3"/>
  <c r="AS124" i="3"/>
  <c r="AX124" i="3"/>
  <c r="AZ124" i="3"/>
  <c r="AY124" i="3"/>
  <c r="AG124" i="3" s="1"/>
  <c r="AL124" i="3" s="1"/>
  <c r="BC125" i="3"/>
  <c r="AZ125" i="3"/>
  <c r="AX125" i="3"/>
  <c r="AU125" i="3"/>
  <c r="AS125" i="3"/>
  <c r="E68" i="3"/>
  <c r="AO4" i="3"/>
  <c r="AN4" i="3"/>
  <c r="AT68" i="3"/>
  <c r="AU68" i="3" s="1"/>
  <c r="D4" i="3"/>
  <c r="AS4" i="3" s="1"/>
  <c r="AI55" i="3"/>
  <c r="AT96" i="3"/>
  <c r="AO50" i="3"/>
  <c r="D50" i="3"/>
  <c r="AS50" i="3" s="1"/>
  <c r="AP50" i="3"/>
  <c r="AN50" i="3"/>
  <c r="AI50" i="3"/>
  <c r="BB111" i="3"/>
  <c r="BC111" i="3" s="1"/>
  <c r="AZ111" i="3"/>
  <c r="AS111" i="3"/>
  <c r="AX111" i="3"/>
  <c r="AU111" i="3"/>
  <c r="BB112" i="3"/>
  <c r="BC112" i="3" s="1"/>
  <c r="AZ112" i="3"/>
  <c r="AS112" i="3"/>
  <c r="AX112" i="3"/>
  <c r="AU112" i="3"/>
  <c r="AJ117" i="3"/>
  <c r="AJ112" i="3"/>
  <c r="AH50" i="3"/>
  <c r="E50" i="3"/>
  <c r="AB50" i="3"/>
  <c r="AT50" i="3"/>
  <c r="BB121" i="3"/>
  <c r="BC121" i="3" s="1"/>
  <c r="AU115" i="3"/>
  <c r="BB115" i="3"/>
  <c r="BC115" i="3" s="1"/>
  <c r="AX121" i="3"/>
  <c r="AY121" i="3" s="1"/>
  <c r="AG121" i="3" s="1"/>
  <c r="AZ121" i="3"/>
  <c r="AZ115" i="3"/>
  <c r="AX115" i="3"/>
  <c r="AI73" i="3"/>
  <c r="E8" i="3"/>
  <c r="AH73" i="3"/>
  <c r="E73" i="3"/>
  <c r="AB73" i="3"/>
  <c r="AT73" i="3"/>
  <c r="AU73" i="3" s="1"/>
  <c r="AH67" i="3"/>
  <c r="AB67" i="3"/>
  <c r="AT67" i="3"/>
  <c r="AU67" i="3" s="1"/>
  <c r="AI68" i="3"/>
  <c r="AB68" i="3"/>
  <c r="AH68" i="3"/>
  <c r="AX73" i="3"/>
  <c r="AZ73" i="3"/>
  <c r="AZ68" i="3"/>
  <c r="AI8" i="3"/>
  <c r="AH8" i="3"/>
  <c r="AB8" i="3"/>
  <c r="AI70" i="3"/>
  <c r="AH59" i="3"/>
  <c r="AI59" i="3"/>
  <c r="E59" i="3"/>
  <c r="AT8" i="3"/>
  <c r="AU8" i="3" s="1"/>
  <c r="AB59" i="3"/>
  <c r="AT59" i="3"/>
  <c r="AU59" i="3" s="1"/>
  <c r="AB4" i="3"/>
  <c r="AT4" i="3"/>
  <c r="AU4" i="3" s="1"/>
  <c r="BB119" i="3"/>
  <c r="BC119" i="3" s="1"/>
  <c r="E70" i="3"/>
  <c r="AI4" i="3"/>
  <c r="AH4" i="3"/>
  <c r="E4" i="3"/>
  <c r="AT70" i="3"/>
  <c r="AU70" i="3" s="1"/>
  <c r="AB70" i="3"/>
  <c r="E25" i="3"/>
  <c r="AI67" i="3"/>
  <c r="E67" i="3"/>
  <c r="AX68" i="3"/>
  <c r="AU109" i="3"/>
  <c r="AB55" i="3"/>
  <c r="AT55" i="3"/>
  <c r="AU55" i="3" s="1"/>
  <c r="E55" i="3"/>
  <c r="AB25" i="3"/>
  <c r="AI25" i="3"/>
  <c r="BB109" i="3"/>
  <c r="BC109" i="3" s="1"/>
  <c r="AH70" i="3"/>
  <c r="AH55" i="3"/>
  <c r="BB55" i="3" s="1"/>
  <c r="BC55" i="3" s="1"/>
  <c r="AH25" i="3"/>
  <c r="BB120" i="3"/>
  <c r="BC120" i="3" s="1"/>
  <c r="AT25" i="3"/>
  <c r="AU25" i="3" s="1"/>
  <c r="AX109" i="3"/>
  <c r="AZ109" i="3"/>
  <c r="AB60" i="3"/>
  <c r="AT60" i="3"/>
  <c r="AU60" i="3" s="1"/>
  <c r="AH60" i="3"/>
  <c r="AI60" i="3"/>
  <c r="E60" i="3"/>
  <c r="AH36" i="3"/>
  <c r="AI20" i="3"/>
  <c r="AI40" i="3"/>
  <c r="E20" i="3"/>
  <c r="AH46" i="3"/>
  <c r="AB36" i="3"/>
  <c r="AT36" i="3"/>
  <c r="AU36" i="3" s="1"/>
  <c r="AI47" i="3"/>
  <c r="E47" i="3"/>
  <c r="AB47" i="3"/>
  <c r="AJ47" i="3" s="1"/>
  <c r="E46" i="3"/>
  <c r="AI36" i="3"/>
  <c r="AB20" i="3"/>
  <c r="AT20" i="3"/>
  <c r="AU20" i="3" s="1"/>
  <c r="AH35" i="3"/>
  <c r="AT47" i="3"/>
  <c r="AU47" i="3" s="1"/>
  <c r="AB40" i="3"/>
  <c r="AT40" i="3"/>
  <c r="AU40" i="3" s="1"/>
  <c r="E36" i="3"/>
  <c r="AH20" i="3"/>
  <c r="AB35" i="3"/>
  <c r="AI35" i="3"/>
  <c r="AH47" i="3"/>
  <c r="AT35" i="3"/>
  <c r="E35" i="3"/>
  <c r="D35" i="3"/>
  <c r="AS35" i="3" s="1"/>
  <c r="E40" i="3"/>
  <c r="AO35" i="3"/>
  <c r="AH40" i="3"/>
  <c r="AN35" i="3"/>
  <c r="AU119" i="3"/>
  <c r="AZ100" i="3"/>
  <c r="AX100" i="3"/>
  <c r="AU100" i="3"/>
  <c r="AZ59" i="3"/>
  <c r="AX59" i="3"/>
  <c r="AX93" i="3"/>
  <c r="AU93" i="3"/>
  <c r="AZ93" i="3"/>
  <c r="AZ119" i="3"/>
  <c r="AX119" i="3"/>
  <c r="AX70" i="3"/>
  <c r="AZ70" i="3"/>
  <c r="AZ36" i="3"/>
  <c r="AX36" i="3"/>
  <c r="AX47" i="3"/>
  <c r="AZ47" i="3"/>
  <c r="AX4" i="3"/>
  <c r="AZ4" i="3"/>
  <c r="AX50" i="3"/>
  <c r="AZ50" i="3"/>
  <c r="AX55" i="3"/>
  <c r="AZ55" i="3"/>
  <c r="BB93" i="3"/>
  <c r="BC93" i="3" s="1"/>
  <c r="AU120" i="3"/>
  <c r="AZ120" i="3"/>
  <c r="AX120" i="3"/>
  <c r="AX67" i="3"/>
  <c r="AZ67" i="3"/>
  <c r="AZ8" i="3"/>
  <c r="AX8" i="3"/>
  <c r="AX60" i="3"/>
  <c r="AZ60" i="3"/>
  <c r="BB100" i="3"/>
  <c r="BC100" i="3" s="1"/>
  <c r="AX25" i="3"/>
  <c r="AZ25" i="3"/>
  <c r="AX20" i="3"/>
  <c r="AZ20" i="3"/>
  <c r="AX40" i="3"/>
  <c r="AZ40" i="3"/>
  <c r="AT51" i="3"/>
  <c r="BB117" i="3"/>
  <c r="BC117" i="3" s="1"/>
  <c r="BB114" i="3"/>
  <c r="BC114" i="3" s="1"/>
  <c r="AT74" i="3"/>
  <c r="E74" i="3"/>
  <c r="AI74" i="3"/>
  <c r="AB46" i="3"/>
  <c r="AT46" i="3"/>
  <c r="AB74" i="3"/>
  <c r="AH74" i="3"/>
  <c r="BB74" i="3" s="1"/>
  <c r="AI46" i="3"/>
  <c r="AN74" i="3"/>
  <c r="AO74" i="3"/>
  <c r="AT54" i="3"/>
  <c r="D74" i="3"/>
  <c r="AS74" i="3" s="1"/>
  <c r="AU46" i="3"/>
  <c r="AX46" i="3"/>
  <c r="AZ46" i="3"/>
  <c r="AB28" i="3"/>
  <c r="AT28" i="3"/>
  <c r="AU28" i="3" s="1"/>
  <c r="E28" i="3"/>
  <c r="AI28" i="3"/>
  <c r="AH28" i="3"/>
  <c r="AT39" i="3"/>
  <c r="AT72" i="3"/>
  <c r="AH3" i="3"/>
  <c r="AT6" i="3"/>
  <c r="AB3" i="3"/>
  <c r="AI3" i="3"/>
  <c r="AH38" i="3"/>
  <c r="AT9" i="3"/>
  <c r="AT52" i="3"/>
  <c r="AB19" i="3"/>
  <c r="AT12" i="3"/>
  <c r="E3" i="3"/>
  <c r="AT2" i="3"/>
  <c r="AT32" i="3"/>
  <c r="AT31" i="3"/>
  <c r="AH5" i="3"/>
  <c r="AI5" i="3"/>
  <c r="AB5" i="3"/>
  <c r="E5" i="3"/>
  <c r="E19" i="3"/>
  <c r="AH64" i="3"/>
  <c r="E76" i="3"/>
  <c r="AI64" i="3"/>
  <c r="AB76" i="3"/>
  <c r="AT76" i="3"/>
  <c r="AU76" i="3" s="1"/>
  <c r="AH76" i="3"/>
  <c r="AI76" i="3"/>
  <c r="E30" i="3"/>
  <c r="AT69" i="3"/>
  <c r="AH29" i="3"/>
  <c r="AI19" i="3"/>
  <c r="AT18" i="3"/>
  <c r="AT42" i="3"/>
  <c r="AB38" i="3"/>
  <c r="AT14" i="3"/>
  <c r="AT63" i="3"/>
  <c r="AT45" i="3"/>
  <c r="AT38" i="3"/>
  <c r="AI30" i="3"/>
  <c r="AB10" i="3"/>
  <c r="AT10" i="3"/>
  <c r="AU10" i="3" s="1"/>
  <c r="AB87" i="3"/>
  <c r="AT87" i="3"/>
  <c r="AU87" i="3" s="1"/>
  <c r="AB64" i="3"/>
  <c r="AH30" i="3"/>
  <c r="AH10" i="3"/>
  <c r="AH87" i="3"/>
  <c r="AT64" i="3"/>
  <c r="AU64" i="3" s="1"/>
  <c r="AI10" i="3"/>
  <c r="AI87" i="3"/>
  <c r="AX76" i="3"/>
  <c r="AZ76" i="3"/>
  <c r="AT48" i="3"/>
  <c r="E10" i="3"/>
  <c r="E87" i="3"/>
  <c r="E64" i="3"/>
  <c r="AX64" i="3"/>
  <c r="AZ64" i="3"/>
  <c r="AU117" i="3"/>
  <c r="AB77" i="3"/>
  <c r="AT104" i="3"/>
  <c r="AI77" i="3"/>
  <c r="AX87" i="3"/>
  <c r="AZ87" i="3"/>
  <c r="AH104" i="3"/>
  <c r="AH77" i="3"/>
  <c r="BB77" i="3" s="1"/>
  <c r="AZ10" i="3"/>
  <c r="AX10" i="3"/>
  <c r="AI104" i="3"/>
  <c r="AT58" i="3"/>
  <c r="AX28" i="3"/>
  <c r="AZ28" i="3"/>
  <c r="AT92" i="3"/>
  <c r="AB29" i="3"/>
  <c r="AT24" i="3"/>
  <c r="AH61" i="3"/>
  <c r="AT71" i="3"/>
  <c r="E77" i="3"/>
  <c r="AH48" i="3"/>
  <c r="AT41" i="3"/>
  <c r="AT34" i="3"/>
  <c r="AX117" i="3"/>
  <c r="AZ117" i="3"/>
  <c r="AU114" i="3"/>
  <c r="AT22" i="3"/>
  <c r="AT83" i="3"/>
  <c r="AT37" i="3"/>
  <c r="AT43" i="3"/>
  <c r="AT23" i="3"/>
  <c r="AB15" i="3"/>
  <c r="AT81" i="3"/>
  <c r="AT13" i="3"/>
  <c r="AT77" i="3"/>
  <c r="AT26" i="3"/>
  <c r="AT16" i="3"/>
  <c r="AT56" i="3"/>
  <c r="AT27" i="3"/>
  <c r="AT11" i="3"/>
  <c r="AH19" i="3"/>
  <c r="AB30" i="3"/>
  <c r="AT3" i="3"/>
  <c r="AU3" i="3" s="1"/>
  <c r="AX5" i="3"/>
  <c r="AZ5" i="3"/>
  <c r="AH15" i="3"/>
  <c r="AT49" i="3"/>
  <c r="AT66" i="3"/>
  <c r="AT44" i="3"/>
  <c r="AT17" i="3"/>
  <c r="AT57" i="3"/>
  <c r="AT62" i="3"/>
  <c r="AT95" i="3"/>
  <c r="AT21" i="3"/>
  <c r="AT61" i="3"/>
  <c r="AT5" i="3"/>
  <c r="AU5" i="3" s="1"/>
  <c r="AZ3" i="3"/>
  <c r="AX3" i="3"/>
  <c r="AI15" i="3"/>
  <c r="AT65" i="3"/>
  <c r="AT29" i="3"/>
  <c r="AT19" i="3"/>
  <c r="AU19" i="3" s="1"/>
  <c r="AZ19" i="3"/>
  <c r="AX19" i="3"/>
  <c r="AZ114" i="3"/>
  <c r="AX114" i="3"/>
  <c r="AT15" i="3"/>
  <c r="AT33" i="3"/>
  <c r="AT30" i="3"/>
  <c r="AU30" i="3" s="1"/>
  <c r="AZ30" i="3"/>
  <c r="AX30" i="3"/>
  <c r="AB61" i="3"/>
  <c r="AJ61" i="3" s="1"/>
  <c r="AH57" i="3"/>
  <c r="AI38" i="3"/>
  <c r="AI61" i="3"/>
  <c r="AB104" i="3"/>
  <c r="AI48" i="3"/>
  <c r="AH24" i="3"/>
  <c r="AI57" i="3"/>
  <c r="AI29" i="3"/>
  <c r="AB48" i="3"/>
  <c r="AB57" i="3"/>
  <c r="AB24" i="3"/>
  <c r="AB95" i="3"/>
  <c r="AJ95" i="3" s="1"/>
  <c r="AI13" i="3"/>
  <c r="AI16" i="3"/>
  <c r="AH23" i="3"/>
  <c r="AH95" i="3"/>
  <c r="AH16" i="3"/>
  <c r="AB9" i="3"/>
  <c r="AI23" i="3"/>
  <c r="AI24" i="3"/>
  <c r="AI95" i="3"/>
  <c r="AH42" i="3"/>
  <c r="AB13" i="3"/>
  <c r="AB42" i="3"/>
  <c r="AH13" i="3"/>
  <c r="AB16" i="3"/>
  <c r="AH9" i="3"/>
  <c r="AI9" i="3"/>
  <c r="AB23" i="3"/>
  <c r="E41" i="3"/>
  <c r="E37" i="3"/>
  <c r="E38" i="3"/>
  <c r="E12" i="3"/>
  <c r="E48" i="3"/>
  <c r="E7" i="3"/>
  <c r="E27" i="3"/>
  <c r="E29" i="3"/>
  <c r="E21" i="3"/>
  <c r="E24" i="3"/>
  <c r="E44" i="3"/>
  <c r="E95" i="3"/>
  <c r="E45" i="3"/>
  <c r="E61" i="3"/>
  <c r="E34" i="3"/>
  <c r="E16" i="3"/>
  <c r="E11" i="3"/>
  <c r="E104" i="3"/>
  <c r="E18" i="3"/>
  <c r="AI42" i="3"/>
  <c r="E2" i="3"/>
  <c r="E62" i="3"/>
  <c r="E15" i="3"/>
  <c r="E31" i="3"/>
  <c r="E42" i="3"/>
  <c r="E17" i="3"/>
  <c r="E13" i="3"/>
  <c r="E14" i="3"/>
  <c r="E58" i="3"/>
  <c r="E57" i="3"/>
  <c r="E63" i="3"/>
  <c r="E23" i="3"/>
  <c r="E9" i="3"/>
  <c r="E63" i="1"/>
  <c r="G63" i="1" s="1"/>
  <c r="H63" i="1" s="1"/>
  <c r="E44" i="1"/>
  <c r="M44" i="1" s="1"/>
  <c r="E56" i="1"/>
  <c r="M56" i="1" s="1"/>
  <c r="E64" i="1"/>
  <c r="M64" i="1" s="1"/>
  <c r="E57" i="1"/>
  <c r="E68" i="1"/>
  <c r="M68" i="1" s="1"/>
  <c r="E67" i="1"/>
  <c r="E47" i="1"/>
  <c r="G47" i="1" s="1"/>
  <c r="H47" i="1" s="1"/>
  <c r="E58" i="1"/>
  <c r="M58" i="1" s="1"/>
  <c r="E69" i="1"/>
  <c r="E54" i="1"/>
  <c r="G54" i="1" s="1"/>
  <c r="H54" i="1" s="1"/>
  <c r="E6" i="3"/>
  <c r="AB45" i="3"/>
  <c r="AJ45" i="3" s="1"/>
  <c r="AB12" i="3"/>
  <c r="AB62" i="3"/>
  <c r="AI34" i="3"/>
  <c r="AH12" i="3"/>
  <c r="AI12" i="3"/>
  <c r="AB18" i="3"/>
  <c r="AB27" i="3"/>
  <c r="AB58" i="3"/>
  <c r="AB2" i="3"/>
  <c r="AB11" i="3"/>
  <c r="AB44" i="3"/>
  <c r="AB34" i="3"/>
  <c r="AB7" i="3"/>
  <c r="AB14" i="3"/>
  <c r="G70" i="1"/>
  <c r="H70" i="1" s="1"/>
  <c r="M70" i="1"/>
  <c r="G77" i="1"/>
  <c r="H77" i="1" s="1"/>
  <c r="M77" i="1"/>
  <c r="AB41" i="3"/>
  <c r="AB17" i="3"/>
  <c r="AB31" i="3"/>
  <c r="AB6" i="3"/>
  <c r="AB21" i="3"/>
  <c r="AB63" i="3"/>
  <c r="AB37" i="3"/>
  <c r="M50" i="1"/>
  <c r="G50" i="1"/>
  <c r="H50" i="1" s="1"/>
  <c r="M59" i="1"/>
  <c r="G59" i="1"/>
  <c r="H59" i="1" s="1"/>
  <c r="M65" i="1"/>
  <c r="G65" i="1"/>
  <c r="H65" i="1" s="1"/>
  <c r="M52" i="1"/>
  <c r="G52" i="1"/>
  <c r="H52" i="1" s="1"/>
  <c r="M49" i="1"/>
  <c r="G49" i="1"/>
  <c r="H49" i="1" s="1"/>
  <c r="M43" i="1"/>
  <c r="G43" i="1"/>
  <c r="H43" i="1" s="1"/>
  <c r="G60" i="1"/>
  <c r="H60" i="1" s="1"/>
  <c r="M60" i="1"/>
  <c r="M66" i="1"/>
  <c r="G66" i="1"/>
  <c r="H66" i="1" s="1"/>
  <c r="M51" i="1"/>
  <c r="G51" i="1"/>
  <c r="H51" i="1" s="1"/>
  <c r="G46" i="1"/>
  <c r="H46" i="1" s="1"/>
  <c r="M46" i="1"/>
  <c r="M61" i="1"/>
  <c r="G61" i="1"/>
  <c r="H61" i="1" s="1"/>
  <c r="M55" i="1"/>
  <c r="G55" i="1"/>
  <c r="H55" i="1" s="1"/>
  <c r="G48" i="1"/>
  <c r="H48" i="1" s="1"/>
  <c r="M48" i="1"/>
  <c r="M45" i="1"/>
  <c r="G45" i="1"/>
  <c r="H45" i="1" s="1"/>
  <c r="G62" i="1"/>
  <c r="H62" i="1" s="1"/>
  <c r="M62" i="1"/>
  <c r="M53" i="1"/>
  <c r="G53" i="1"/>
  <c r="H53" i="1" s="1"/>
  <c r="AI14" i="3"/>
  <c r="AI31" i="3"/>
  <c r="AI37" i="3"/>
  <c r="AH11" i="3"/>
  <c r="AI2" i="3"/>
  <c r="AI27" i="3"/>
  <c r="AI6" i="3"/>
  <c r="AH14" i="3"/>
  <c r="AH44" i="3"/>
  <c r="AH62" i="3"/>
  <c r="AI18" i="3"/>
  <c r="AH45" i="3"/>
  <c r="AH7" i="3"/>
  <c r="AH37" i="3"/>
  <c r="AI62" i="3"/>
  <c r="AI44" i="3"/>
  <c r="AH63" i="3"/>
  <c r="AI63" i="3"/>
  <c r="AI7" i="3"/>
  <c r="AH2" i="3"/>
  <c r="AH41" i="3"/>
  <c r="AH6" i="3"/>
  <c r="AH21" i="3"/>
  <c r="AI41" i="3"/>
  <c r="AI45" i="3"/>
  <c r="AI11" i="3"/>
  <c r="AH17" i="3"/>
  <c r="AH31" i="3"/>
  <c r="AH27" i="3"/>
  <c r="AH18" i="3"/>
  <c r="AH58" i="3"/>
  <c r="AH34" i="3"/>
  <c r="AI17" i="3"/>
  <c r="AI21" i="3"/>
  <c r="AT7" i="3"/>
  <c r="AI58" i="3"/>
  <c r="D77" i="3"/>
  <c r="AS77" i="3" s="1"/>
  <c r="AY125" i="3" l="1"/>
  <c r="AG125" i="3" s="1"/>
  <c r="AY122" i="3"/>
  <c r="AG122" i="3" s="1"/>
  <c r="AY123" i="3"/>
  <c r="AG123" i="3" s="1"/>
  <c r="AU50" i="3"/>
  <c r="BB50" i="3"/>
  <c r="BC50" i="3" s="1"/>
  <c r="BB67" i="3"/>
  <c r="BC67" i="3" s="1"/>
  <c r="BB25" i="3"/>
  <c r="BC25" i="3" s="1"/>
  <c r="AY111" i="3"/>
  <c r="AG111" i="3" s="1"/>
  <c r="AY112" i="3"/>
  <c r="AG112" i="3" s="1"/>
  <c r="BB73" i="3"/>
  <c r="BC73" i="3" s="1"/>
  <c r="AY115" i="3"/>
  <c r="AG115" i="3" s="1"/>
  <c r="BB68" i="3"/>
  <c r="BC68" i="3" s="1"/>
  <c r="AJ50" i="3"/>
  <c r="AJ115" i="3"/>
  <c r="BB20" i="3"/>
  <c r="BC20" i="3" s="1"/>
  <c r="BB70" i="3"/>
  <c r="BC70" i="3" s="1"/>
  <c r="AY73" i="3"/>
  <c r="AG73" i="3" s="1"/>
  <c r="AY68" i="3"/>
  <c r="AG68" i="3" s="1"/>
  <c r="BB59" i="3"/>
  <c r="BC59" i="3" s="1"/>
  <c r="BB8" i="3"/>
  <c r="BC8" i="3" s="1"/>
  <c r="AZ74" i="3"/>
  <c r="AX35" i="3"/>
  <c r="BB4" i="3"/>
  <c r="BC4" i="3" s="1"/>
  <c r="BB60" i="3"/>
  <c r="BC60" i="3" s="1"/>
  <c r="AZ35" i="3"/>
  <c r="BB40" i="3"/>
  <c r="BC40" i="3" s="1"/>
  <c r="BB35" i="3"/>
  <c r="BC35" i="3" s="1"/>
  <c r="AU35" i="3"/>
  <c r="AY109" i="3"/>
  <c r="AG109" i="3" s="1"/>
  <c r="BB36" i="3"/>
  <c r="BC36" i="3" s="1"/>
  <c r="AJ36" i="3"/>
  <c r="AJ109" i="3"/>
  <c r="BB46" i="3"/>
  <c r="BC46" i="3" s="1"/>
  <c r="BB47" i="3"/>
  <c r="BC47" i="3" s="1"/>
  <c r="AY8" i="3"/>
  <c r="AG8" i="3" s="1"/>
  <c r="AY120" i="3"/>
  <c r="AG120" i="3" s="1"/>
  <c r="AY93" i="3"/>
  <c r="AG93" i="3" s="1"/>
  <c r="AY70" i="3"/>
  <c r="AG70" i="3" s="1"/>
  <c r="AY59" i="3"/>
  <c r="AG59" i="3" s="1"/>
  <c r="AY55" i="3"/>
  <c r="AG55" i="3" s="1"/>
  <c r="AY4" i="3"/>
  <c r="AG4" i="3" s="1"/>
  <c r="AY119" i="3"/>
  <c r="AG119" i="3" s="1"/>
  <c r="AY100" i="3"/>
  <c r="AG100" i="3" s="1"/>
  <c r="AL100" i="3" s="1"/>
  <c r="AY67" i="3"/>
  <c r="AG67" i="3" s="1"/>
  <c r="AY25" i="3"/>
  <c r="AG25" i="3" s="1"/>
  <c r="AY60" i="3"/>
  <c r="AG60" i="3" s="1"/>
  <c r="AY50" i="3"/>
  <c r="AG50" i="3" s="1"/>
  <c r="AY36" i="3"/>
  <c r="AG36" i="3" s="1"/>
  <c r="AJ59" i="3"/>
  <c r="AY47" i="3"/>
  <c r="AG47" i="3" s="1"/>
  <c r="AL47" i="3" s="1"/>
  <c r="AJ60" i="3"/>
  <c r="AY20" i="3"/>
  <c r="AG20" i="3" s="1"/>
  <c r="AY114" i="3"/>
  <c r="AG114" i="3" s="1"/>
  <c r="AY40" i="3"/>
  <c r="AG40" i="3" s="1"/>
  <c r="BB19" i="3"/>
  <c r="BC19" i="3" s="1"/>
  <c r="BB34" i="3"/>
  <c r="BB31" i="3"/>
  <c r="BB21" i="3"/>
  <c r="BB58" i="3"/>
  <c r="BB44" i="3"/>
  <c r="BC77" i="3"/>
  <c r="BC74" i="3"/>
  <c r="BB2" i="3"/>
  <c r="BB12" i="3"/>
  <c r="BB16" i="3"/>
  <c r="BB87" i="3"/>
  <c r="BC87" i="3" s="1"/>
  <c r="BB76" i="3"/>
  <c r="BC76" i="3" s="1"/>
  <c r="BB5" i="3"/>
  <c r="BC5" i="3" s="1"/>
  <c r="BB17" i="3"/>
  <c r="BB18" i="3"/>
  <c r="BB6" i="3"/>
  <c r="BB37" i="3"/>
  <c r="BB13" i="3"/>
  <c r="BB30" i="3"/>
  <c r="BC30" i="3" s="1"/>
  <c r="BB64" i="3"/>
  <c r="BC64" i="3" s="1"/>
  <c r="BB3" i="3"/>
  <c r="BC3" i="3" s="1"/>
  <c r="BB27" i="3"/>
  <c r="BB104" i="3"/>
  <c r="BB45" i="3"/>
  <c r="BB62" i="3"/>
  <c r="BB42" i="3"/>
  <c r="BB57" i="3"/>
  <c r="BB15" i="3"/>
  <c r="BB10" i="3"/>
  <c r="BC10" i="3" s="1"/>
  <c r="BB28" i="3"/>
  <c r="BC28" i="3" s="1"/>
  <c r="BB14" i="3"/>
  <c r="BB11" i="3"/>
  <c r="BB95" i="3"/>
  <c r="BB48" i="3"/>
  <c r="BB61" i="3"/>
  <c r="BB38" i="3"/>
  <c r="BB41" i="3"/>
  <c r="BB63" i="3"/>
  <c r="BB7" i="3"/>
  <c r="BB9" i="3"/>
  <c r="BB23" i="3"/>
  <c r="BB24" i="3"/>
  <c r="BB29" i="3"/>
  <c r="AY46" i="3"/>
  <c r="AG46" i="3" s="1"/>
  <c r="AU74" i="3"/>
  <c r="AX74" i="3"/>
  <c r="AY28" i="3"/>
  <c r="AG28" i="3" s="1"/>
  <c r="AJ58" i="3"/>
  <c r="AJ29" i="3"/>
  <c r="AJ15" i="3"/>
  <c r="AJ6" i="3"/>
  <c r="AJ10" i="3"/>
  <c r="AJ57" i="3"/>
  <c r="AY76" i="3"/>
  <c r="AG76" i="3" s="1"/>
  <c r="AY10" i="3"/>
  <c r="AG10" i="3" s="1"/>
  <c r="AY117" i="3"/>
  <c r="AG117" i="3" s="1"/>
  <c r="AY64" i="3"/>
  <c r="AG64" i="3" s="1"/>
  <c r="AY87" i="3"/>
  <c r="AG87" i="3" s="1"/>
  <c r="M63" i="1"/>
  <c r="G58" i="1"/>
  <c r="H58" i="1" s="1"/>
  <c r="AY30" i="3"/>
  <c r="AG30" i="3" s="1"/>
  <c r="G64" i="1"/>
  <c r="H64" i="1" s="1"/>
  <c r="AY19" i="3"/>
  <c r="AG19" i="3" s="1"/>
  <c r="M47" i="1"/>
  <c r="AY5" i="3"/>
  <c r="AG5" i="3" s="1"/>
  <c r="G56" i="1"/>
  <c r="H56" i="1" s="1"/>
  <c r="AY3" i="3"/>
  <c r="AG3" i="3" s="1"/>
  <c r="M54" i="1"/>
  <c r="G68" i="1"/>
  <c r="H68" i="1" s="1"/>
  <c r="G44" i="1"/>
  <c r="H44" i="1" s="1"/>
  <c r="M69" i="1"/>
  <c r="G69" i="1"/>
  <c r="H69" i="1" s="1"/>
  <c r="AX77" i="3"/>
  <c r="AU77" i="3"/>
  <c r="AZ77" i="3"/>
  <c r="G57" i="1"/>
  <c r="H57" i="1" s="1"/>
  <c r="M57" i="1"/>
  <c r="M67" i="1"/>
  <c r="G67" i="1"/>
  <c r="H67" i="1" s="1"/>
  <c r="D95" i="3"/>
  <c r="AS95" i="3" s="1"/>
  <c r="D48" i="3"/>
  <c r="AS48" i="3" s="1"/>
  <c r="D104" i="3"/>
  <c r="AS104" i="3" s="1"/>
  <c r="D57" i="3"/>
  <c r="AS57" i="3" s="1"/>
  <c r="D24" i="3"/>
  <c r="AS24" i="3" s="1"/>
  <c r="D29" i="3"/>
  <c r="AS29" i="3" s="1"/>
  <c r="D9" i="3"/>
  <c r="AS9" i="3" s="1"/>
  <c r="D61" i="3"/>
  <c r="AS61" i="3" s="1"/>
  <c r="D13" i="3"/>
  <c r="AS13" i="3" s="1"/>
  <c r="D42" i="3"/>
  <c r="AS42" i="3" s="1"/>
  <c r="D16" i="3"/>
  <c r="AS16" i="3" s="1"/>
  <c r="D23" i="3"/>
  <c r="AS23" i="3" s="1"/>
  <c r="E33" i="1"/>
  <c r="E39" i="1"/>
  <c r="E40" i="1"/>
  <c r="E42" i="1"/>
  <c r="N63" i="3"/>
  <c r="O63" i="3"/>
  <c r="Z63" i="3"/>
  <c r="AA63" i="3"/>
  <c r="N33" i="3"/>
  <c r="O33" i="3"/>
  <c r="Z33" i="3"/>
  <c r="AA33" i="3"/>
  <c r="N83" i="3"/>
  <c r="O83" i="3"/>
  <c r="Z83" i="3"/>
  <c r="AA83" i="3"/>
  <c r="N98" i="3"/>
  <c r="O98" i="3"/>
  <c r="Z98" i="3"/>
  <c r="AA98" i="3"/>
  <c r="B1" i="4"/>
  <c r="N56" i="3"/>
  <c r="O56" i="3"/>
  <c r="Z56" i="3"/>
  <c r="AA56" i="3"/>
  <c r="N82" i="3"/>
  <c r="O82" i="3"/>
  <c r="Z82" i="3"/>
  <c r="AA82" i="3"/>
  <c r="N78" i="3"/>
  <c r="O78" i="3"/>
  <c r="Z78" i="3"/>
  <c r="AA78" i="3"/>
  <c r="C2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9" i="5"/>
  <c r="B9" i="5"/>
  <c r="E9" i="5" s="1"/>
  <c r="AL112" i="3" l="1"/>
  <c r="AL115" i="3"/>
  <c r="AY35" i="3"/>
  <c r="AG35" i="3" s="1"/>
  <c r="AL109" i="3"/>
  <c r="AL36" i="3"/>
  <c r="AL50" i="3"/>
  <c r="BC23" i="3"/>
  <c r="BC95" i="3"/>
  <c r="BC42" i="3"/>
  <c r="BC9" i="3"/>
  <c r="BC13" i="3"/>
  <c r="BC29" i="3"/>
  <c r="BC61" i="3"/>
  <c r="BC16" i="3"/>
  <c r="BC24" i="3"/>
  <c r="BC48" i="3"/>
  <c r="BC57" i="3"/>
  <c r="BC104" i="3"/>
  <c r="AY74" i="3"/>
  <c r="AG74" i="3" s="1"/>
  <c r="AL117" i="3"/>
  <c r="AY77" i="3"/>
  <c r="AG77" i="3" s="1"/>
  <c r="AX9" i="3"/>
  <c r="AZ9" i="3"/>
  <c r="AU9" i="3"/>
  <c r="E6" i="1"/>
  <c r="G6" i="1" s="1"/>
  <c r="H6" i="1" s="1"/>
  <c r="D38" i="3"/>
  <c r="AS38" i="3" s="1"/>
  <c r="AZ16" i="3"/>
  <c r="AU16" i="3"/>
  <c r="AX16" i="3"/>
  <c r="AZ13" i="3"/>
  <c r="AX13" i="3"/>
  <c r="AU13" i="3"/>
  <c r="AX29" i="3"/>
  <c r="AZ29" i="3"/>
  <c r="AU29" i="3"/>
  <c r="AZ23" i="3"/>
  <c r="AU23" i="3"/>
  <c r="AX23" i="3"/>
  <c r="AZ42" i="3"/>
  <c r="AU42" i="3"/>
  <c r="AX42" i="3"/>
  <c r="D15" i="3"/>
  <c r="AS15" i="3" s="1"/>
  <c r="AX104" i="3"/>
  <c r="AZ104" i="3"/>
  <c r="AU104" i="3"/>
  <c r="AZ95" i="3"/>
  <c r="AU95" i="3"/>
  <c r="AX95" i="3"/>
  <c r="AZ57" i="3"/>
  <c r="AU57" i="3"/>
  <c r="AX57" i="3"/>
  <c r="E31" i="1"/>
  <c r="M31" i="1" s="1"/>
  <c r="E27" i="1"/>
  <c r="G27" i="1" s="1"/>
  <c r="H27" i="1" s="1"/>
  <c r="AZ61" i="3"/>
  <c r="AX61" i="3"/>
  <c r="AU61" i="3"/>
  <c r="AZ24" i="3"/>
  <c r="AX24" i="3"/>
  <c r="AU24" i="3"/>
  <c r="AZ48" i="3"/>
  <c r="AU48" i="3"/>
  <c r="AX48" i="3"/>
  <c r="E35" i="1"/>
  <c r="M35" i="1" s="1"/>
  <c r="E41" i="1"/>
  <c r="G41" i="1" s="1"/>
  <c r="H41" i="1" s="1"/>
  <c r="E36" i="1"/>
  <c r="M36" i="1" s="1"/>
  <c r="E32" i="1"/>
  <c r="G32" i="1" s="1"/>
  <c r="H32" i="1" s="1"/>
  <c r="E37" i="1"/>
  <c r="G37" i="1" s="1"/>
  <c r="H37" i="1" s="1"/>
  <c r="E5" i="1"/>
  <c r="M5" i="1" s="1"/>
  <c r="E20" i="1"/>
  <c r="G20" i="1" s="1"/>
  <c r="H20" i="1" s="1"/>
  <c r="G40" i="1"/>
  <c r="H40" i="1" s="1"/>
  <c r="M40" i="1"/>
  <c r="M39" i="1"/>
  <c r="G39" i="1"/>
  <c r="H39" i="1" s="1"/>
  <c r="E23" i="1"/>
  <c r="M42" i="1"/>
  <c r="G42" i="1"/>
  <c r="H42" i="1" s="1"/>
  <c r="E38" i="1"/>
  <c r="E16" i="1"/>
  <c r="G16" i="1" s="1"/>
  <c r="H16" i="1" s="1"/>
  <c r="E34" i="1"/>
  <c r="M33" i="1"/>
  <c r="G33" i="1"/>
  <c r="H33" i="1" s="1"/>
  <c r="E14" i="1"/>
  <c r="G14" i="1" s="1"/>
  <c r="H14" i="1" s="1"/>
  <c r="E28" i="1"/>
  <c r="G28" i="1" s="1"/>
  <c r="H28" i="1" s="1"/>
  <c r="E12" i="1"/>
  <c r="G12" i="1" s="1"/>
  <c r="H12" i="1" s="1"/>
  <c r="E17" i="1"/>
  <c r="G17" i="1" s="1"/>
  <c r="H17" i="1" s="1"/>
  <c r="E22" i="1"/>
  <c r="M22" i="1" s="1"/>
  <c r="E10" i="1"/>
  <c r="M10" i="1" s="1"/>
  <c r="E7" i="1"/>
  <c r="G7" i="1" s="1"/>
  <c r="H7" i="1" s="1"/>
  <c r="E11" i="1"/>
  <c r="G11" i="1" s="1"/>
  <c r="H11" i="1" s="1"/>
  <c r="E3" i="1"/>
  <c r="G3" i="1" s="1"/>
  <c r="H3" i="1" s="1"/>
  <c r="E24" i="1"/>
  <c r="G24" i="1" s="1"/>
  <c r="H24" i="1" s="1"/>
  <c r="D63" i="3"/>
  <c r="AS63" i="3" s="1"/>
  <c r="E18" i="1"/>
  <c r="G18" i="1" s="1"/>
  <c r="H18" i="1" s="1"/>
  <c r="E30" i="1"/>
  <c r="E26" i="1"/>
  <c r="M26" i="1" s="1"/>
  <c r="E13" i="1"/>
  <c r="E29" i="1"/>
  <c r="E15" i="1"/>
  <c r="D2" i="3"/>
  <c r="AS2" i="3" s="1"/>
  <c r="E9" i="1"/>
  <c r="E8" i="1"/>
  <c r="E21" i="1"/>
  <c r="G21" i="1" s="1"/>
  <c r="H21" i="1" s="1"/>
  <c r="E19" i="1"/>
  <c r="M19" i="1" s="1"/>
  <c r="E25" i="1"/>
  <c r="M25" i="1" s="1"/>
  <c r="E2" i="1"/>
  <c r="E4" i="1"/>
  <c r="G4" i="1" s="1"/>
  <c r="H4" i="1" s="1"/>
  <c r="D37" i="3"/>
  <c r="AS37" i="3" s="1"/>
  <c r="D58" i="3"/>
  <c r="AS58" i="3" s="1"/>
  <c r="D18" i="3"/>
  <c r="AS18" i="3" s="1"/>
  <c r="D44" i="3"/>
  <c r="D27" i="3"/>
  <c r="AS27" i="3" s="1"/>
  <c r="D21" i="3"/>
  <c r="AS21" i="3" s="1"/>
  <c r="D17" i="3"/>
  <c r="AS17" i="3" s="1"/>
  <c r="D34" i="3"/>
  <c r="AS34" i="3" s="1"/>
  <c r="D41" i="3"/>
  <c r="AS41" i="3" s="1"/>
  <c r="D31" i="3"/>
  <c r="C1" i="12" s="1"/>
  <c r="D14" i="3"/>
  <c r="AS14" i="3" s="1"/>
  <c r="D6" i="3"/>
  <c r="AS6" i="3" s="1"/>
  <c r="D62" i="3"/>
  <c r="AS62" i="3" s="1"/>
  <c r="D45" i="3"/>
  <c r="AS45" i="3" s="1"/>
  <c r="D11" i="3"/>
  <c r="AS11" i="3" s="1"/>
  <c r="D7" i="3"/>
  <c r="AS7" i="3" s="1"/>
  <c r="D12" i="3"/>
  <c r="AS12" i="3" s="1"/>
  <c r="C9" i="5"/>
  <c r="B10" i="5" s="1"/>
  <c r="E10" i="5" s="1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AA107" i="3"/>
  <c r="AA96" i="3"/>
  <c r="AA43" i="3"/>
  <c r="AA71" i="3"/>
  <c r="AA81" i="3"/>
  <c r="AA6" i="3"/>
  <c r="AA11" i="3"/>
  <c r="AA14" i="3"/>
  <c r="AA99" i="3"/>
  <c r="AA27" i="3"/>
  <c r="AA17" i="3"/>
  <c r="AA32" i="3"/>
  <c r="AA62" i="3"/>
  <c r="AA12" i="3"/>
  <c r="AA103" i="3"/>
  <c r="AA84" i="3"/>
  <c r="AA86" i="3"/>
  <c r="AA41" i="3"/>
  <c r="AA37" i="3"/>
  <c r="AA102" i="3"/>
  <c r="AA66" i="3"/>
  <c r="AA22" i="3"/>
  <c r="AA7" i="3"/>
  <c r="AA44" i="3"/>
  <c r="AA45" i="3"/>
  <c r="AA52" i="3"/>
  <c r="AA88" i="3"/>
  <c r="AA92" i="3"/>
  <c r="AA31" i="3"/>
  <c r="AA39" i="3"/>
  <c r="AA34" i="3"/>
  <c r="AA75" i="3"/>
  <c r="AA89" i="3"/>
  <c r="AA18" i="3"/>
  <c r="AA21" i="3"/>
  <c r="AA65" i="3"/>
  <c r="AA26" i="3"/>
  <c r="AA58" i="3"/>
  <c r="Z58" i="3"/>
  <c r="Z107" i="3"/>
  <c r="Z96" i="3"/>
  <c r="Z43" i="3"/>
  <c r="Z81" i="3"/>
  <c r="Z6" i="3"/>
  <c r="Z11" i="3"/>
  <c r="Z99" i="3"/>
  <c r="Z27" i="3"/>
  <c r="Z17" i="3"/>
  <c r="Z62" i="3"/>
  <c r="Z12" i="3"/>
  <c r="Z103" i="3"/>
  <c r="Z86" i="3"/>
  <c r="Z41" i="3"/>
  <c r="Z37" i="3"/>
  <c r="Z66" i="3"/>
  <c r="Z22" i="3"/>
  <c r="Z7" i="3"/>
  <c r="Z45" i="3"/>
  <c r="Z52" i="3"/>
  <c r="Z88" i="3"/>
  <c r="Z31" i="3"/>
  <c r="Z39" i="3"/>
  <c r="Z34" i="3"/>
  <c r="Z89" i="3"/>
  <c r="Z18" i="3"/>
  <c r="Z65" i="3"/>
  <c r="Z26" i="3"/>
  <c r="O96" i="3"/>
  <c r="O43" i="3"/>
  <c r="O71" i="3"/>
  <c r="O81" i="3"/>
  <c r="O6" i="3"/>
  <c r="O11" i="3"/>
  <c r="O14" i="3"/>
  <c r="O99" i="3"/>
  <c r="O27" i="3"/>
  <c r="O17" i="3"/>
  <c r="O32" i="3"/>
  <c r="O62" i="3"/>
  <c r="O12" i="3"/>
  <c r="O103" i="3"/>
  <c r="O84" i="3"/>
  <c r="O86" i="3"/>
  <c r="O41" i="3"/>
  <c r="O37" i="3"/>
  <c r="O102" i="3"/>
  <c r="O66" i="3"/>
  <c r="O22" i="3"/>
  <c r="O7" i="3"/>
  <c r="O44" i="3"/>
  <c r="O45" i="3"/>
  <c r="O52" i="3"/>
  <c r="O88" i="3"/>
  <c r="O92" i="3"/>
  <c r="O31" i="3"/>
  <c r="O39" i="3"/>
  <c r="O34" i="3"/>
  <c r="O75" i="3"/>
  <c r="O89" i="3"/>
  <c r="O18" i="3"/>
  <c r="O21" i="3"/>
  <c r="O65" i="3"/>
  <c r="O26" i="3"/>
  <c r="O58" i="3"/>
  <c r="O107" i="3"/>
  <c r="N96" i="3"/>
  <c r="N43" i="3"/>
  <c r="N71" i="3"/>
  <c r="N81" i="3"/>
  <c r="N6" i="3"/>
  <c r="N11" i="3"/>
  <c r="N14" i="3"/>
  <c r="N99" i="3"/>
  <c r="N27" i="3"/>
  <c r="N17" i="3"/>
  <c r="N32" i="3"/>
  <c r="N62" i="3"/>
  <c r="N12" i="3"/>
  <c r="N103" i="3"/>
  <c r="N84" i="3"/>
  <c r="N86" i="3"/>
  <c r="N41" i="3"/>
  <c r="N37" i="3"/>
  <c r="N102" i="3"/>
  <c r="N66" i="3"/>
  <c r="N22" i="3"/>
  <c r="N7" i="3"/>
  <c r="N44" i="3"/>
  <c r="N45" i="3"/>
  <c r="N52" i="3"/>
  <c r="N88" i="3"/>
  <c r="N92" i="3"/>
  <c r="N31" i="3"/>
  <c r="N39" i="3"/>
  <c r="N34" i="3"/>
  <c r="N75" i="3"/>
  <c r="N89" i="3"/>
  <c r="N18" i="3"/>
  <c r="N21" i="3"/>
  <c r="N65" i="3"/>
  <c r="N26" i="3"/>
  <c r="N58" i="3"/>
  <c r="N107" i="3"/>
  <c r="AS31" i="3" l="1"/>
  <c r="AS44" i="3"/>
  <c r="BC44" i="3"/>
  <c r="BC45" i="3"/>
  <c r="BC31" i="3"/>
  <c r="BC21" i="3"/>
  <c r="BC12" i="3"/>
  <c r="BC62" i="3"/>
  <c r="BC41" i="3"/>
  <c r="BC27" i="3"/>
  <c r="BC37" i="3"/>
  <c r="BC34" i="3"/>
  <c r="BC7" i="3"/>
  <c r="BC6" i="3"/>
  <c r="BC11" i="3"/>
  <c r="BC14" i="3"/>
  <c r="BC17" i="3"/>
  <c r="BC18" i="3"/>
  <c r="BC58" i="3"/>
  <c r="BC63" i="3"/>
  <c r="BC15" i="3"/>
  <c r="BC38" i="3"/>
  <c r="BC2" i="3"/>
  <c r="M6" i="1"/>
  <c r="G5" i="1"/>
  <c r="H5" i="1" s="1"/>
  <c r="G31" i="1"/>
  <c r="H31" i="1" s="1"/>
  <c r="AY42" i="3"/>
  <c r="AG42" i="3" s="1"/>
  <c r="AY13" i="3"/>
  <c r="AG13" i="3" s="1"/>
  <c r="M27" i="1"/>
  <c r="AY9" i="3"/>
  <c r="AG9" i="3" s="1"/>
  <c r="G35" i="1"/>
  <c r="H35" i="1" s="1"/>
  <c r="AY48" i="3"/>
  <c r="AG48" i="3" s="1"/>
  <c r="AY61" i="3"/>
  <c r="AG61" i="3" s="1"/>
  <c r="AY29" i="3"/>
  <c r="AG29" i="3" s="1"/>
  <c r="AY57" i="3"/>
  <c r="AG57" i="3" s="1"/>
  <c r="AY104" i="3"/>
  <c r="AG104" i="3" s="1"/>
  <c r="AY16" i="3"/>
  <c r="AG16" i="3" s="1"/>
  <c r="AY24" i="3"/>
  <c r="AG24" i="3" s="1"/>
  <c r="AY95" i="3"/>
  <c r="AG95" i="3" s="1"/>
  <c r="AY23" i="3"/>
  <c r="AG23" i="3" s="1"/>
  <c r="AZ15" i="3"/>
  <c r="AU15" i="3"/>
  <c r="AX15" i="3"/>
  <c r="AZ38" i="3"/>
  <c r="AU38" i="3"/>
  <c r="AX38" i="3"/>
  <c r="G36" i="1"/>
  <c r="H36" i="1" s="1"/>
  <c r="M20" i="1"/>
  <c r="M37" i="1"/>
  <c r="M41" i="1"/>
  <c r="M32" i="1"/>
  <c r="M12" i="1"/>
  <c r="M17" i="1"/>
  <c r="M16" i="1"/>
  <c r="M34" i="1"/>
  <c r="G34" i="1"/>
  <c r="H34" i="1" s="1"/>
  <c r="M38" i="1"/>
  <c r="G38" i="1"/>
  <c r="H38" i="1" s="1"/>
  <c r="G23" i="1"/>
  <c r="H23" i="1" s="1"/>
  <c r="M23" i="1"/>
  <c r="M14" i="1"/>
  <c r="M28" i="1"/>
  <c r="G10" i="1"/>
  <c r="H10" i="1" s="1"/>
  <c r="M7" i="1"/>
  <c r="M18" i="1"/>
  <c r="M24" i="1"/>
  <c r="G22" i="1"/>
  <c r="H22" i="1" s="1"/>
  <c r="M3" i="1"/>
  <c r="M11" i="1"/>
  <c r="AU63" i="3"/>
  <c r="AZ63" i="3"/>
  <c r="AX63" i="3"/>
  <c r="AZ45" i="3"/>
  <c r="AX45" i="3"/>
  <c r="AZ14" i="3"/>
  <c r="AX14" i="3"/>
  <c r="AZ2" i="3"/>
  <c r="AX2" i="3"/>
  <c r="AZ12" i="3"/>
  <c r="AX12" i="3"/>
  <c r="AZ31" i="3"/>
  <c r="AX31" i="3"/>
  <c r="AZ34" i="3"/>
  <c r="AX34" i="3"/>
  <c r="AZ27" i="3"/>
  <c r="AX27" i="3"/>
  <c r="AZ37" i="3"/>
  <c r="AX37" i="3"/>
  <c r="AZ58" i="3"/>
  <c r="AX58" i="3"/>
  <c r="AZ7" i="3"/>
  <c r="AX7" i="3"/>
  <c r="AZ62" i="3"/>
  <c r="AX62" i="3"/>
  <c r="AZ17" i="3"/>
  <c r="AX17" i="3"/>
  <c r="AZ18" i="3"/>
  <c r="AX18" i="3"/>
  <c r="AZ41" i="3"/>
  <c r="AX41" i="3"/>
  <c r="AZ44" i="3"/>
  <c r="AX44" i="3"/>
  <c r="AZ11" i="3"/>
  <c r="AX11" i="3"/>
  <c r="AZ6" i="3"/>
  <c r="AX6" i="3"/>
  <c r="AZ21" i="3"/>
  <c r="AX21" i="3"/>
  <c r="AU45" i="3"/>
  <c r="AU44" i="3"/>
  <c r="AU58" i="3"/>
  <c r="AU2" i="3"/>
  <c r="AU27" i="3"/>
  <c r="AU7" i="3"/>
  <c r="AU62" i="3"/>
  <c r="AU17" i="3"/>
  <c r="AU18" i="3"/>
  <c r="AU14" i="3"/>
  <c r="AU41" i="3"/>
  <c r="AU12" i="3"/>
  <c r="AU31" i="3"/>
  <c r="AU34" i="3"/>
  <c r="AU37" i="3"/>
  <c r="AU11" i="3"/>
  <c r="AU6" i="3"/>
  <c r="AU21" i="3"/>
  <c r="G26" i="1"/>
  <c r="H26" i="1" s="1"/>
  <c r="G25" i="1"/>
  <c r="H25" i="1" s="1"/>
  <c r="M4" i="1"/>
  <c r="G9" i="1"/>
  <c r="H9" i="1" s="1"/>
  <c r="M9" i="1"/>
  <c r="G15" i="1"/>
  <c r="H15" i="1" s="1"/>
  <c r="M15" i="1"/>
  <c r="M29" i="1"/>
  <c r="G29" i="1"/>
  <c r="H29" i="1" s="1"/>
  <c r="G30" i="1"/>
  <c r="H30" i="1" s="1"/>
  <c r="M30" i="1"/>
  <c r="G8" i="1"/>
  <c r="H8" i="1" s="1"/>
  <c r="M8" i="1"/>
  <c r="G13" i="1"/>
  <c r="H13" i="1" s="1"/>
  <c r="M13" i="1"/>
  <c r="G19" i="1"/>
  <c r="H19" i="1" s="1"/>
  <c r="M21" i="1"/>
  <c r="G2" i="1"/>
  <c r="H2" i="1" s="1"/>
  <c r="M2" i="1"/>
  <c r="C10" i="5"/>
  <c r="B11" i="5" s="1"/>
  <c r="E11" i="5" s="1"/>
  <c r="F146" i="1"/>
  <c r="B1" i="10" s="1"/>
  <c r="Z21" i="3"/>
  <c r="Z75" i="3"/>
  <c r="Z92" i="3"/>
  <c r="Z44" i="3"/>
  <c r="Z102" i="3"/>
  <c r="Z84" i="3"/>
  <c r="Z32" i="3"/>
  <c r="Z14" i="3"/>
  <c r="Z71" i="3"/>
  <c r="AL95" i="3" l="1"/>
  <c r="AL61" i="3"/>
  <c r="AY58" i="3"/>
  <c r="AG58" i="3" s="1"/>
  <c r="AL60" i="3" s="1"/>
  <c r="AY15" i="3"/>
  <c r="AG15" i="3" s="1"/>
  <c r="AY37" i="3"/>
  <c r="AG37" i="3" s="1"/>
  <c r="AY6" i="3"/>
  <c r="AG6" i="3" s="1"/>
  <c r="AY17" i="3"/>
  <c r="AG17" i="3" s="1"/>
  <c r="AY62" i="3"/>
  <c r="AG62" i="3" s="1"/>
  <c r="AY38" i="3"/>
  <c r="AG38" i="3" s="1"/>
  <c r="AY34" i="3"/>
  <c r="AG34" i="3" s="1"/>
  <c r="AY31" i="3"/>
  <c r="AG31" i="3" s="1"/>
  <c r="AY2" i="3"/>
  <c r="AG2" i="3" s="1"/>
  <c r="AY12" i="3"/>
  <c r="AG12" i="3" s="1"/>
  <c r="AY41" i="3"/>
  <c r="AG41" i="3" s="1"/>
  <c r="AY11" i="3"/>
  <c r="AG11" i="3" s="1"/>
  <c r="AY18" i="3"/>
  <c r="AG18" i="3" s="1"/>
  <c r="AY27" i="3"/>
  <c r="AG27" i="3" s="1"/>
  <c r="AY63" i="3"/>
  <c r="AG63" i="3" s="1"/>
  <c r="AY7" i="3"/>
  <c r="AG7" i="3" s="1"/>
  <c r="AY45" i="3"/>
  <c r="AG45" i="3" s="1"/>
  <c r="AY21" i="3"/>
  <c r="AG21" i="3" s="1"/>
  <c r="AY14" i="3"/>
  <c r="AG14" i="3" s="1"/>
  <c r="AY44" i="3"/>
  <c r="AG44" i="3" s="1"/>
  <c r="C11" i="5"/>
  <c r="B12" i="5" s="1"/>
  <c r="E12" i="5" s="1"/>
  <c r="N146" i="1"/>
  <c r="B3" i="10" s="1"/>
  <c r="C12" i="5" l="1"/>
  <c r="B13" i="5" s="1"/>
  <c r="E13" i="5" s="1"/>
  <c r="AL59" i="3"/>
  <c r="AL58" i="3"/>
  <c r="AL45" i="3"/>
  <c r="AL15" i="3"/>
  <c r="AL6" i="3"/>
  <c r="AL10" i="3"/>
  <c r="AL57" i="3"/>
  <c r="C13" i="5" l="1"/>
  <c r="B14" i="5" s="1"/>
  <c r="E14" i="5" s="1"/>
  <c r="AL29" i="3"/>
  <c r="C14" i="5" l="1"/>
  <c r="B15" i="5" s="1"/>
  <c r="E15" i="5" s="1"/>
  <c r="C15" i="5" l="1"/>
  <c r="B16" i="5" s="1"/>
  <c r="E16" i="5" s="1"/>
  <c r="C16" i="5" l="1"/>
  <c r="B17" i="5" s="1"/>
  <c r="E17" i="5" s="1"/>
  <c r="C17" i="5" l="1"/>
  <c r="B18" i="5" s="1"/>
  <c r="E18" i="5" s="1"/>
  <c r="C18" i="5" l="1"/>
  <c r="B19" i="5" s="1"/>
  <c r="E19" i="5" s="1"/>
  <c r="C19" i="5" l="1"/>
  <c r="B20" i="5" s="1"/>
  <c r="E20" i="5" s="1"/>
  <c r="C20" i="5" l="1"/>
  <c r="B21" i="5" s="1"/>
  <c r="E21" i="5" s="1"/>
  <c r="C21" i="5" l="1"/>
  <c r="B22" i="5" s="1"/>
  <c r="E22" i="5" s="1"/>
  <c r="C22" i="5" l="1"/>
  <c r="B23" i="5" s="1"/>
  <c r="E23" i="5" s="1"/>
  <c r="C23" i="5"/>
  <c r="B24" i="5" s="1"/>
  <c r="E24" i="5" s="1"/>
  <c r="C24" i="5" l="1"/>
  <c r="B25" i="5" s="1"/>
  <c r="E25" i="5" s="1"/>
  <c r="C25" i="5" l="1"/>
  <c r="B26" i="5" s="1"/>
  <c r="E26" i="5" s="1"/>
  <c r="C26" i="5" l="1"/>
  <c r="B27" i="5" s="1"/>
  <c r="E27" i="5" s="1"/>
  <c r="C27" i="5" l="1"/>
  <c r="B28" i="5" s="1"/>
  <c r="E28" i="5" s="1"/>
  <c r="C28" i="5" l="1"/>
  <c r="B29" i="5" s="1"/>
  <c r="E29" i="5" s="1"/>
  <c r="C29" i="5"/>
  <c r="B30" i="5" s="1"/>
  <c r="E30" i="5" s="1"/>
  <c r="C30" i="5" l="1"/>
  <c r="B31" i="5" s="1"/>
  <c r="E31" i="5" s="1"/>
  <c r="C31" i="5" l="1"/>
  <c r="B32" i="5" s="1"/>
  <c r="E32" i="5" s="1"/>
  <c r="C32" i="5" l="1"/>
  <c r="B33" i="5" s="1"/>
  <c r="E33" i="5" s="1"/>
  <c r="C33" i="5" l="1"/>
  <c r="B34" i="5" s="1"/>
  <c r="E34" i="5" s="1"/>
  <c r="C34" i="5" l="1"/>
  <c r="B35" i="5" s="1"/>
  <c r="E35" i="5" s="1"/>
  <c r="C35" i="5" l="1"/>
  <c r="B36" i="5" s="1"/>
  <c r="E36" i="5" s="1"/>
  <c r="C36" i="5" l="1"/>
  <c r="B37" i="5" s="1"/>
  <c r="E37" i="5" s="1"/>
  <c r="C37" i="5" l="1"/>
  <c r="B38" i="5" s="1"/>
  <c r="E38" i="5" s="1"/>
  <c r="C38" i="5" l="1"/>
  <c r="B39" i="5" s="1"/>
  <c r="E39" i="5" s="1"/>
  <c r="C39" i="5" l="1"/>
  <c r="B40" i="5" s="1"/>
  <c r="E40" i="5" s="1"/>
  <c r="C40" i="5" l="1"/>
  <c r="B41" i="5" s="1"/>
  <c r="E41" i="5" s="1"/>
  <c r="C41" i="5" l="1"/>
  <c r="B42" i="5" s="1"/>
  <c r="E42" i="5" s="1"/>
  <c r="C42" i="5" l="1"/>
  <c r="B43" i="5" s="1"/>
  <c r="E43" i="5" s="1"/>
  <c r="C43" i="5" l="1"/>
  <c r="B44" i="5" s="1"/>
  <c r="E44" i="5" s="1"/>
  <c r="C44" i="5" l="1"/>
  <c r="B45" i="5" s="1"/>
  <c r="E45" i="5" s="1"/>
  <c r="C45" i="5" l="1"/>
  <c r="B46" i="5" s="1"/>
  <c r="E46" i="5" s="1"/>
  <c r="C46" i="5" l="1"/>
  <c r="B47" i="5" s="1"/>
  <c r="E47" i="5" s="1"/>
  <c r="C47" i="5" l="1"/>
  <c r="B48" i="5" s="1"/>
  <c r="E48" i="5" s="1"/>
  <c r="C48" i="5" l="1"/>
  <c r="B49" i="5" s="1"/>
  <c r="E49" i="5" s="1"/>
  <c r="C49" i="5" l="1"/>
  <c r="B50" i="5" s="1"/>
  <c r="E50" i="5" s="1"/>
  <c r="C50" i="5" l="1"/>
  <c r="B51" i="5" s="1"/>
  <c r="E51" i="5" s="1"/>
  <c r="C51" i="5" l="1"/>
  <c r="B52" i="5" s="1"/>
  <c r="E52" i="5" s="1"/>
  <c r="C52" i="5" l="1"/>
  <c r="B53" i="5" s="1"/>
  <c r="E53" i="5" s="1"/>
  <c r="C53" i="5" l="1"/>
  <c r="B54" i="5" s="1"/>
  <c r="E54" i="5" s="1"/>
  <c r="C54" i="5" l="1"/>
  <c r="B55" i="5" s="1"/>
  <c r="E55" i="5" s="1"/>
  <c r="C55" i="5" l="1"/>
  <c r="B56" i="5" s="1"/>
  <c r="E56" i="5" s="1"/>
  <c r="C56" i="5" l="1"/>
  <c r="B57" i="5" s="1"/>
  <c r="E57" i="5" s="1"/>
  <c r="C57" i="5" l="1"/>
  <c r="B58" i="5" s="1"/>
  <c r="E58" i="5" s="1"/>
  <c r="C58" i="5" l="1"/>
  <c r="B59" i="5" s="1"/>
  <c r="E59" i="5" s="1"/>
  <c r="C59" i="5" l="1"/>
  <c r="B60" i="5" s="1"/>
  <c r="E60" i="5" s="1"/>
  <c r="C60" i="5" l="1"/>
  <c r="B61" i="5" s="1"/>
  <c r="E61" i="5" s="1"/>
  <c r="C61" i="5" l="1"/>
  <c r="B62" i="5" s="1"/>
  <c r="E62" i="5" s="1"/>
  <c r="C62" i="5" l="1"/>
  <c r="B63" i="5" s="1"/>
  <c r="E63" i="5" s="1"/>
  <c r="C63" i="5" l="1"/>
  <c r="B64" i="5" s="1"/>
  <c r="E64" i="5" s="1"/>
  <c r="C64" i="5" l="1"/>
  <c r="B65" i="5" s="1"/>
  <c r="E65" i="5" s="1"/>
  <c r="C65" i="5" l="1"/>
  <c r="B66" i="5" s="1"/>
  <c r="E66" i="5" s="1"/>
  <c r="C66" i="5" l="1"/>
  <c r="B67" i="5" s="1"/>
  <c r="E67" i="5" s="1"/>
  <c r="C67" i="5" l="1"/>
  <c r="B68" i="5" s="1"/>
  <c r="E68" i="5" s="1"/>
  <c r="C68" i="5" l="1"/>
  <c r="B69" i="5" s="1"/>
  <c r="E69" i="5" s="1"/>
  <c r="C69" i="5" l="1"/>
  <c r="V2" i="12" l="1"/>
  <c r="W5" i="12" l="1"/>
  <c r="W9" i="12"/>
  <c r="W4" i="12"/>
  <c r="W8" i="12"/>
  <c r="W6" i="12"/>
  <c r="W7" i="12"/>
  <c r="W10" i="12"/>
  <c r="V3" i="12"/>
  <c r="E56" i="3" l="1"/>
  <c r="E49" i="3"/>
  <c r="E26" i="3"/>
  <c r="E43" i="3"/>
  <c r="E92" i="3"/>
  <c r="E81" i="3"/>
  <c r="E69" i="3"/>
  <c r="E96" i="3"/>
  <c r="E32" i="3"/>
  <c r="E83" i="3"/>
  <c r="E66" i="3"/>
  <c r="E22" i="3"/>
  <c r="D96" i="3"/>
  <c r="AS96" i="3" s="1"/>
  <c r="D22" i="3"/>
  <c r="AS22" i="3" s="1"/>
  <c r="D32" i="3"/>
  <c r="AS32" i="3" s="1"/>
  <c r="D69" i="3"/>
  <c r="AS69" i="3" s="1"/>
  <c r="D92" i="3"/>
  <c r="AS92" i="3" s="1"/>
  <c r="D66" i="3"/>
  <c r="AS66" i="3" s="1"/>
  <c r="D81" i="3"/>
  <c r="AS81" i="3" s="1"/>
  <c r="D26" i="3"/>
  <c r="AS26" i="3" s="1"/>
  <c r="D43" i="3"/>
  <c r="AS43" i="3" s="1"/>
  <c r="D56" i="3"/>
  <c r="AS56" i="3" s="1"/>
  <c r="D49" i="3"/>
  <c r="AS49" i="3" s="1"/>
  <c r="D83" i="3"/>
  <c r="AS83" i="3" s="1"/>
  <c r="AI32" i="3"/>
  <c r="AH22" i="3"/>
  <c r="AI69" i="3"/>
  <c r="AI92" i="3"/>
  <c r="AB49" i="3"/>
  <c r="AB66" i="3"/>
  <c r="AB92" i="3"/>
  <c r="AB69" i="3"/>
  <c r="AB81" i="3"/>
  <c r="AI43" i="3"/>
  <c r="AH81" i="3"/>
  <c r="AI56" i="3"/>
  <c r="AH32" i="3"/>
  <c r="BB32" i="3" s="1"/>
  <c r="AI96" i="3"/>
  <c r="AI22" i="3"/>
  <c r="AH92" i="3"/>
  <c r="AB26" i="3"/>
  <c r="AI83" i="3"/>
  <c r="AI49" i="3"/>
  <c r="AI81" i="3"/>
  <c r="AH49" i="3"/>
  <c r="AH96" i="3"/>
  <c r="AI26" i="3"/>
  <c r="AH56" i="3"/>
  <c r="AH83" i="3"/>
  <c r="AH43" i="3"/>
  <c r="AB22" i="3"/>
  <c r="AB56" i="3"/>
  <c r="AJ68" i="3" s="1"/>
  <c r="AB96" i="3"/>
  <c r="AB43" i="3"/>
  <c r="AH66" i="3"/>
  <c r="AH69" i="3"/>
  <c r="AH26" i="3"/>
  <c r="AI66" i="3"/>
  <c r="AB32" i="3"/>
  <c r="AJ32" i="3" s="1"/>
  <c r="AB83" i="3"/>
  <c r="BB83" i="3" l="1"/>
  <c r="BC83" i="3" s="1"/>
  <c r="BB69" i="3"/>
  <c r="BC69" i="3" s="1"/>
  <c r="BC32" i="3"/>
  <c r="AX83" i="3"/>
  <c r="AX43" i="3"/>
  <c r="AX66" i="3"/>
  <c r="AX22" i="3"/>
  <c r="AX26" i="3"/>
  <c r="AX92" i="3"/>
  <c r="AZ96" i="3"/>
  <c r="AX81" i="3"/>
  <c r="AX69" i="3"/>
  <c r="AX56" i="3"/>
  <c r="AX32" i="3"/>
  <c r="BB92" i="3"/>
  <c r="BC92" i="3" s="1"/>
  <c r="BB49" i="3"/>
  <c r="BC49" i="3" s="1"/>
  <c r="BB43" i="3"/>
  <c r="BC43" i="3" s="1"/>
  <c r="BB56" i="3"/>
  <c r="BC56" i="3" s="1"/>
  <c r="BB96" i="3"/>
  <c r="BC96" i="3" s="1"/>
  <c r="BB26" i="3"/>
  <c r="BC26" i="3" s="1"/>
  <c r="BB81" i="3"/>
  <c r="BC81" i="3" s="1"/>
  <c r="BB66" i="3"/>
  <c r="BC66" i="3" s="1"/>
  <c r="BB22" i="3"/>
  <c r="BC22" i="3" s="1"/>
  <c r="AJ13" i="3"/>
  <c r="AJ30" i="3"/>
  <c r="AJ2" i="3"/>
  <c r="AJ19" i="3"/>
  <c r="AJ3" i="3"/>
  <c r="AJ5" i="3"/>
  <c r="AJ17" i="3"/>
  <c r="AJ22" i="3"/>
  <c r="AJ34" i="3"/>
  <c r="AJ11" i="3"/>
  <c r="AJ64" i="3"/>
  <c r="AJ41" i="3"/>
  <c r="AJ42" i="3"/>
  <c r="AJ16" i="3"/>
  <c r="AJ56" i="3"/>
  <c r="AX49" i="3"/>
  <c r="AB33" i="3"/>
  <c r="E33" i="3"/>
  <c r="AH33" i="3"/>
  <c r="AI33" i="3"/>
  <c r="D33" i="3"/>
  <c r="AS33" i="3" s="1"/>
  <c r="AZ22" i="3"/>
  <c r="AZ32" i="3"/>
  <c r="AI71" i="3"/>
  <c r="AH71" i="3"/>
  <c r="E71" i="3"/>
  <c r="AB71" i="3"/>
  <c r="D71" i="3"/>
  <c r="AS71" i="3" s="1"/>
  <c r="AZ69" i="3"/>
  <c r="AX96" i="3"/>
  <c r="AZ92" i="3"/>
  <c r="AU96" i="3"/>
  <c r="D39" i="3"/>
  <c r="AS39" i="3" s="1"/>
  <c r="D65" i="3"/>
  <c r="AS65" i="3" s="1"/>
  <c r="E65" i="3"/>
  <c r="AI65" i="3"/>
  <c r="AH65" i="3"/>
  <c r="AB39" i="3"/>
  <c r="AH39" i="3"/>
  <c r="AB65" i="3"/>
  <c r="E39" i="3"/>
  <c r="AI39" i="3"/>
  <c r="AU83" i="3"/>
  <c r="AU49" i="3"/>
  <c r="AU56" i="3"/>
  <c r="AU43" i="3"/>
  <c r="AY43" i="3" s="1"/>
  <c r="AG43" i="3" s="1"/>
  <c r="AU26" i="3"/>
  <c r="AY26" i="3" s="1"/>
  <c r="AG26" i="3" s="1"/>
  <c r="AU81" i="3"/>
  <c r="AU66" i="3"/>
  <c r="AU92" i="3"/>
  <c r="AU69" i="3"/>
  <c r="AU32" i="3"/>
  <c r="AU22" i="3"/>
  <c r="AZ83" i="3"/>
  <c r="AZ49" i="3"/>
  <c r="AZ56" i="3"/>
  <c r="AZ43" i="3"/>
  <c r="AZ26" i="3"/>
  <c r="AZ81" i="3"/>
  <c r="AZ66" i="3"/>
  <c r="AJ20" i="3" l="1"/>
  <c r="AJ123" i="3"/>
  <c r="AY83" i="3"/>
  <c r="AG83" i="3" s="1"/>
  <c r="AY32" i="3"/>
  <c r="AG32" i="3" s="1"/>
  <c r="AY81" i="3"/>
  <c r="AG81" i="3" s="1"/>
  <c r="AY66" i="3"/>
  <c r="AG66" i="3" s="1"/>
  <c r="AY56" i="3"/>
  <c r="AG56" i="3" s="1"/>
  <c r="AL68" i="3" s="1"/>
  <c r="AY22" i="3"/>
  <c r="AG22" i="3" s="1"/>
  <c r="AL34" i="3" s="1"/>
  <c r="AY69" i="3"/>
  <c r="AG69" i="3" s="1"/>
  <c r="AY92" i="3"/>
  <c r="AG92" i="3" s="1"/>
  <c r="BB33" i="3"/>
  <c r="BC33" i="3" s="1"/>
  <c r="BB71" i="3"/>
  <c r="BC71" i="3" s="1"/>
  <c r="BB39" i="3"/>
  <c r="BC39" i="3" s="1"/>
  <c r="BB65" i="3"/>
  <c r="BC65" i="3" s="1"/>
  <c r="AY49" i="3"/>
  <c r="AG49" i="3" s="1"/>
  <c r="AL32" i="3"/>
  <c r="AI116" i="3"/>
  <c r="AH110" i="3"/>
  <c r="AB51" i="3"/>
  <c r="AH113" i="3"/>
  <c r="AI110" i="3"/>
  <c r="E116" i="3"/>
  <c r="AB54" i="3"/>
  <c r="E118" i="3"/>
  <c r="E54" i="3"/>
  <c r="AB118" i="3"/>
  <c r="AH54" i="3"/>
  <c r="AI108" i="3"/>
  <c r="AI51" i="3"/>
  <c r="E113" i="3"/>
  <c r="E51" i="3"/>
  <c r="E108" i="3"/>
  <c r="AB110" i="3"/>
  <c r="AI54" i="3"/>
  <c r="AB113" i="3"/>
  <c r="AB108" i="3"/>
  <c r="AB116" i="3"/>
  <c r="AI113" i="3"/>
  <c r="E110" i="3"/>
  <c r="AH51" i="3"/>
  <c r="AH116" i="3"/>
  <c r="BB116" i="3" s="1"/>
  <c r="AH108" i="3"/>
  <c r="AH118" i="3"/>
  <c r="AI118" i="3"/>
  <c r="D51" i="3"/>
  <c r="AS51" i="3" s="1"/>
  <c r="D118" i="3"/>
  <c r="AS118" i="3" s="1"/>
  <c r="D116" i="3"/>
  <c r="AS116" i="3" s="1"/>
  <c r="D54" i="3"/>
  <c r="AS54" i="3" s="1"/>
  <c r="D110" i="3"/>
  <c r="AS110" i="3" s="1"/>
  <c r="D108" i="3"/>
  <c r="AS108" i="3" s="1"/>
  <c r="D113" i="3"/>
  <c r="AS113" i="3" s="1"/>
  <c r="AI103" i="3"/>
  <c r="AH107" i="3"/>
  <c r="E107" i="3"/>
  <c r="AI72" i="3"/>
  <c r="AH52" i="3"/>
  <c r="D72" i="3"/>
  <c r="AS72" i="3" s="1"/>
  <c r="D52" i="3"/>
  <c r="E86" i="3"/>
  <c r="AH72" i="3"/>
  <c r="E103" i="3"/>
  <c r="AI106" i="3"/>
  <c r="D98" i="3"/>
  <c r="AS98" i="3" s="1"/>
  <c r="AB53" i="3"/>
  <c r="AJ53" i="3" s="1"/>
  <c r="AH98" i="3"/>
  <c r="E98" i="3"/>
  <c r="AJ76" i="3"/>
  <c r="E52" i="3"/>
  <c r="AI86" i="3"/>
  <c r="D86" i="3"/>
  <c r="AS86" i="3" s="1"/>
  <c r="D107" i="3"/>
  <c r="AS107" i="3" s="1"/>
  <c r="D53" i="3"/>
  <c r="AB106" i="3"/>
  <c r="AB86" i="3"/>
  <c r="AB103" i="3"/>
  <c r="AB98" i="3"/>
  <c r="E72" i="3"/>
  <c r="E106" i="3"/>
  <c r="AI53" i="3"/>
  <c r="AB72" i="3"/>
  <c r="D103" i="3"/>
  <c r="AS103" i="3" s="1"/>
  <c r="D106" i="3"/>
  <c r="AS106" i="3" s="1"/>
  <c r="AH106" i="3"/>
  <c r="AI98" i="3"/>
  <c r="AI107" i="3"/>
  <c r="AI52" i="3"/>
  <c r="E53" i="3"/>
  <c r="AB107" i="3"/>
  <c r="AJ107" i="3" s="1"/>
  <c r="AH53" i="3"/>
  <c r="AH86" i="3"/>
  <c r="AB52" i="3"/>
  <c r="AH103" i="3"/>
  <c r="B81" i="4"/>
  <c r="E90" i="1"/>
  <c r="E109" i="1"/>
  <c r="E112" i="1"/>
  <c r="E80" i="1"/>
  <c r="E123" i="1"/>
  <c r="E116" i="1"/>
  <c r="E125" i="1"/>
  <c r="E81" i="1"/>
  <c r="E132" i="1"/>
  <c r="E92" i="1"/>
  <c r="E141" i="1"/>
  <c r="E118" i="1"/>
  <c r="E130" i="1"/>
  <c r="E94" i="1"/>
  <c r="E127" i="1"/>
  <c r="E104" i="1"/>
  <c r="E83" i="1"/>
  <c r="E137" i="1"/>
  <c r="E88" i="1"/>
  <c r="E140" i="1"/>
  <c r="E117" i="1"/>
  <c r="E145" i="1"/>
  <c r="E122" i="1"/>
  <c r="E106" i="1"/>
  <c r="E115" i="1"/>
  <c r="E100" i="1"/>
  <c r="E108" i="1"/>
  <c r="E97" i="1"/>
  <c r="E131" i="1"/>
  <c r="E93" i="1"/>
  <c r="E144" i="1"/>
  <c r="E121" i="1"/>
  <c r="E126" i="1"/>
  <c r="G81" i="4"/>
  <c r="E129" i="1"/>
  <c r="E95" i="1"/>
  <c r="E99" i="1"/>
  <c r="E139" i="1"/>
  <c r="E103" i="1"/>
  <c r="E86" i="1"/>
  <c r="E128" i="1"/>
  <c r="E105" i="1"/>
  <c r="E136" i="1"/>
  <c r="E101" i="1"/>
  <c r="E138" i="1"/>
  <c r="E85" i="1"/>
  <c r="E102" i="1"/>
  <c r="E143" i="1"/>
  <c r="E107" i="1"/>
  <c r="E87" i="1"/>
  <c r="C81" i="4"/>
  <c r="AB78" i="3" s="1"/>
  <c r="E110" i="1"/>
  <c r="E134" i="1"/>
  <c r="E84" i="1"/>
  <c r="E120" i="1"/>
  <c r="E89" i="1"/>
  <c r="E114" i="1"/>
  <c r="E142" i="1"/>
  <c r="E96" i="1"/>
  <c r="E133" i="1"/>
  <c r="E91" i="1"/>
  <c r="E111" i="1"/>
  <c r="E135" i="1"/>
  <c r="E119" i="1"/>
  <c r="E113" i="1"/>
  <c r="E124" i="1"/>
  <c r="E82" i="1"/>
  <c r="E98" i="1"/>
  <c r="E79" i="1"/>
  <c r="E81" i="4"/>
  <c r="AI78" i="3" s="1"/>
  <c r="F81" i="4"/>
  <c r="E78" i="3" s="1"/>
  <c r="D81" i="4"/>
  <c r="AH78" i="3" s="1"/>
  <c r="AU33" i="3"/>
  <c r="AZ33" i="3"/>
  <c r="AX33" i="3"/>
  <c r="AX71" i="3"/>
  <c r="AU71" i="3"/>
  <c r="AZ71" i="3"/>
  <c r="AY96" i="3"/>
  <c r="AG96" i="3" s="1"/>
  <c r="AX39" i="3"/>
  <c r="AU39" i="3"/>
  <c r="AZ39" i="3"/>
  <c r="AZ65" i="3"/>
  <c r="AU65" i="3"/>
  <c r="AX65" i="3"/>
  <c r="BB78" i="3" l="1"/>
  <c r="AJ122" i="3"/>
  <c r="D82" i="3"/>
  <c r="AZ82" i="3" s="1"/>
  <c r="D78" i="3"/>
  <c r="AT82" i="3"/>
  <c r="AT78" i="3"/>
  <c r="AJ8" i="3"/>
  <c r="AI90" i="3"/>
  <c r="AI82" i="3"/>
  <c r="AH90" i="3"/>
  <c r="AH82" i="3"/>
  <c r="AS82" i="3"/>
  <c r="E90" i="3"/>
  <c r="E82" i="3"/>
  <c r="AB90" i="3"/>
  <c r="AB82" i="3"/>
  <c r="AL41" i="3"/>
  <c r="D94" i="3"/>
  <c r="AS94" i="3" s="1"/>
  <c r="D90" i="3"/>
  <c r="AT94" i="3"/>
  <c r="AT90" i="3"/>
  <c r="AL16" i="3"/>
  <c r="AL42" i="3"/>
  <c r="AS53" i="3"/>
  <c r="AL11" i="3"/>
  <c r="AL56" i="3"/>
  <c r="AL22" i="3"/>
  <c r="AL19" i="3"/>
  <c r="AL64" i="3"/>
  <c r="AL17" i="3"/>
  <c r="AL5" i="3"/>
  <c r="AL3" i="3"/>
  <c r="AL13" i="3"/>
  <c r="AL2" i="3"/>
  <c r="AL30" i="3"/>
  <c r="D75" i="3"/>
  <c r="AS75" i="3" s="1"/>
  <c r="E78" i="1"/>
  <c r="M78" i="1" s="1"/>
  <c r="AU52" i="3"/>
  <c r="AS52" i="3"/>
  <c r="AJ72" i="3"/>
  <c r="AH75" i="3"/>
  <c r="AH94" i="3"/>
  <c r="E75" i="3"/>
  <c r="E94" i="3"/>
  <c r="AB75" i="3"/>
  <c r="AB94" i="3"/>
  <c r="AI75" i="3"/>
  <c r="AI94" i="3"/>
  <c r="AZ94" i="3"/>
  <c r="AU94" i="3"/>
  <c r="AX94" i="3"/>
  <c r="AJ121" i="3"/>
  <c r="BB53" i="3"/>
  <c r="BC53" i="3" s="1"/>
  <c r="AT79" i="3"/>
  <c r="AT75" i="3"/>
  <c r="AU75" i="3" s="1"/>
  <c r="AJ98" i="3"/>
  <c r="AJ73" i="3"/>
  <c r="AX53" i="3"/>
  <c r="AZ107" i="3"/>
  <c r="AZ98" i="3"/>
  <c r="AZ106" i="3"/>
  <c r="AU86" i="3"/>
  <c r="AX52" i="3"/>
  <c r="AY52" i="3" s="1"/>
  <c r="AG52" i="3" s="1"/>
  <c r="AU103" i="3"/>
  <c r="AZ72" i="3"/>
  <c r="BB51" i="3"/>
  <c r="BC51" i="3" s="1"/>
  <c r="AI91" i="3"/>
  <c r="AI79" i="3"/>
  <c r="D91" i="3"/>
  <c r="AS91" i="3" s="1"/>
  <c r="D79" i="3"/>
  <c r="AS79" i="3" s="1"/>
  <c r="AH91" i="3"/>
  <c r="BB91" i="3" s="1"/>
  <c r="AH79" i="3"/>
  <c r="BB79" i="3" s="1"/>
  <c r="E91" i="3"/>
  <c r="E79" i="3"/>
  <c r="AB91" i="3"/>
  <c r="AB79" i="3"/>
  <c r="AJ63" i="3" s="1"/>
  <c r="AT99" i="3"/>
  <c r="AT91" i="3"/>
  <c r="E80" i="3"/>
  <c r="E99" i="3"/>
  <c r="AB80" i="3"/>
  <c r="AJ74" i="3" s="1"/>
  <c r="AB99" i="3"/>
  <c r="AI80" i="3"/>
  <c r="AI99" i="3"/>
  <c r="D80" i="3"/>
  <c r="AS80" i="3" s="1"/>
  <c r="D99" i="3"/>
  <c r="AS99" i="3" s="1"/>
  <c r="AH80" i="3"/>
  <c r="BB80" i="3" s="1"/>
  <c r="AH99" i="3"/>
  <c r="BB99" i="3" s="1"/>
  <c r="AJ120" i="3"/>
  <c r="AT89" i="3"/>
  <c r="AT80" i="3"/>
  <c r="AJ86" i="3"/>
  <c r="AJ67" i="3"/>
  <c r="AJ92" i="3"/>
  <c r="AJ93" i="3"/>
  <c r="BB103" i="3"/>
  <c r="BC103" i="3" s="1"/>
  <c r="AX107" i="3"/>
  <c r="AJ35" i="3"/>
  <c r="BB108" i="3"/>
  <c r="BC108" i="3" s="1"/>
  <c r="BB86" i="3"/>
  <c r="BC86" i="3" s="1"/>
  <c r="BB106" i="3"/>
  <c r="BC106" i="3" s="1"/>
  <c r="E72" i="1"/>
  <c r="G72" i="1" s="1"/>
  <c r="H72" i="1" s="1"/>
  <c r="E71" i="1"/>
  <c r="E74" i="1"/>
  <c r="M74" i="1" s="1"/>
  <c r="E73" i="1"/>
  <c r="E76" i="1"/>
  <c r="M76" i="1" s="1"/>
  <c r="E75" i="1"/>
  <c r="BC116" i="3"/>
  <c r="BB72" i="3"/>
  <c r="BC72" i="3" s="1"/>
  <c r="BB113" i="3"/>
  <c r="BC113" i="3" s="1"/>
  <c r="BB52" i="3"/>
  <c r="BC52" i="3" s="1"/>
  <c r="BB118" i="3"/>
  <c r="BC118" i="3" s="1"/>
  <c r="BB54" i="3"/>
  <c r="BC54" i="3" s="1"/>
  <c r="BB107" i="3"/>
  <c r="BC107" i="3" s="1"/>
  <c r="BB110" i="3"/>
  <c r="BC110" i="3" s="1"/>
  <c r="BB98" i="3"/>
  <c r="BC98" i="3" s="1"/>
  <c r="D89" i="3"/>
  <c r="AS89" i="3" s="1"/>
  <c r="E89" i="3"/>
  <c r="AB89" i="3"/>
  <c r="AI89" i="3"/>
  <c r="AH89" i="3"/>
  <c r="AT84" i="3"/>
  <c r="AB84" i="3"/>
  <c r="AH84" i="3"/>
  <c r="D84" i="3"/>
  <c r="AS84" i="3" s="1"/>
  <c r="E84" i="3"/>
  <c r="AI84" i="3"/>
  <c r="AZ53" i="3"/>
  <c r="AZ52" i="3"/>
  <c r="AJ108" i="3"/>
  <c r="AJ116" i="3"/>
  <c r="AJ71" i="3"/>
  <c r="AJ106" i="3"/>
  <c r="AJ69" i="3"/>
  <c r="AJ82" i="3"/>
  <c r="AJ14" i="3"/>
  <c r="AJ26" i="3"/>
  <c r="AJ62" i="3"/>
  <c r="AJ113" i="3"/>
  <c r="AJ37" i="3"/>
  <c r="AJ28" i="3"/>
  <c r="AJ24" i="3"/>
  <c r="AJ43" i="3"/>
  <c r="AJ78" i="3"/>
  <c r="AJ54" i="3"/>
  <c r="AJ18" i="3"/>
  <c r="AJ33" i="3"/>
  <c r="AT88" i="3"/>
  <c r="AI102" i="3"/>
  <c r="AI88" i="3"/>
  <c r="AH102" i="3"/>
  <c r="AH88" i="3"/>
  <c r="D102" i="3"/>
  <c r="AS102" i="3" s="1"/>
  <c r="D88" i="3"/>
  <c r="AS88" i="3" s="1"/>
  <c r="E102" i="3"/>
  <c r="E88" i="3"/>
  <c r="AB102" i="3"/>
  <c r="AJ125" i="3" s="1"/>
  <c r="AB88" i="3"/>
  <c r="AU98" i="3"/>
  <c r="AU107" i="3"/>
  <c r="AX106" i="3"/>
  <c r="AT102" i="3"/>
  <c r="AT97" i="3"/>
  <c r="AZ103" i="3"/>
  <c r="AU53" i="3"/>
  <c r="AZ86" i="3"/>
  <c r="AU72" i="3"/>
  <c r="AX86" i="3"/>
  <c r="AX72" i="3"/>
  <c r="AU106" i="3"/>
  <c r="AX103" i="3"/>
  <c r="AY71" i="3"/>
  <c r="AG71" i="3" s="1"/>
  <c r="AX98" i="3"/>
  <c r="AI97" i="3"/>
  <c r="D97" i="3"/>
  <c r="AS97" i="3" s="1"/>
  <c r="AB97" i="3"/>
  <c r="AH97" i="3"/>
  <c r="E97" i="3"/>
  <c r="AB105" i="3"/>
  <c r="E105" i="3"/>
  <c r="AH105" i="3"/>
  <c r="AI105" i="3"/>
  <c r="D105" i="3"/>
  <c r="AS105" i="3" s="1"/>
  <c r="AI101" i="3"/>
  <c r="AB101" i="3"/>
  <c r="AJ111" i="3" s="1"/>
  <c r="AH101" i="3"/>
  <c r="E101" i="3"/>
  <c r="D101" i="3"/>
  <c r="AS101" i="3" s="1"/>
  <c r="AB85" i="3"/>
  <c r="E85" i="3"/>
  <c r="AH85" i="3"/>
  <c r="AI85" i="3"/>
  <c r="D85" i="3"/>
  <c r="AS85" i="3" s="1"/>
  <c r="AX110" i="3"/>
  <c r="AZ110" i="3"/>
  <c r="AU110" i="3"/>
  <c r="AX51" i="3"/>
  <c r="AZ51" i="3"/>
  <c r="AU51" i="3"/>
  <c r="AX54" i="3"/>
  <c r="AZ54" i="3"/>
  <c r="AU54" i="3"/>
  <c r="AZ113" i="3"/>
  <c r="AU113" i="3"/>
  <c r="AX113" i="3"/>
  <c r="AU116" i="3"/>
  <c r="AX116" i="3"/>
  <c r="AZ116" i="3"/>
  <c r="AX108" i="3"/>
  <c r="AZ108" i="3"/>
  <c r="AU108" i="3"/>
  <c r="AX118" i="3"/>
  <c r="AU118" i="3"/>
  <c r="AZ118" i="3"/>
  <c r="G82" i="1"/>
  <c r="H82" i="1" s="1"/>
  <c r="M82" i="1"/>
  <c r="G135" i="1"/>
  <c r="H135" i="1" s="1"/>
  <c r="M135" i="1"/>
  <c r="M96" i="1"/>
  <c r="G96" i="1"/>
  <c r="H96" i="1" s="1"/>
  <c r="M120" i="1"/>
  <c r="G120" i="1"/>
  <c r="H120" i="1" s="1"/>
  <c r="M124" i="1"/>
  <c r="G124" i="1"/>
  <c r="H124" i="1" s="1"/>
  <c r="G111" i="1"/>
  <c r="H111" i="1" s="1"/>
  <c r="M111" i="1"/>
  <c r="M142" i="1"/>
  <c r="G142" i="1"/>
  <c r="H142" i="1" s="1"/>
  <c r="M84" i="1"/>
  <c r="G84" i="1"/>
  <c r="H84" i="1" s="1"/>
  <c r="G87" i="1"/>
  <c r="H87" i="1" s="1"/>
  <c r="M87" i="1"/>
  <c r="M85" i="1"/>
  <c r="G85" i="1"/>
  <c r="H85" i="1" s="1"/>
  <c r="G136" i="1"/>
  <c r="H136" i="1" s="1"/>
  <c r="M136" i="1"/>
  <c r="M103" i="1"/>
  <c r="G103" i="1"/>
  <c r="H103" i="1" s="1"/>
  <c r="M129" i="1"/>
  <c r="G129" i="1"/>
  <c r="H129" i="1" s="1"/>
  <c r="AX75" i="3"/>
  <c r="M121" i="1"/>
  <c r="G121" i="1"/>
  <c r="H121" i="1" s="1"/>
  <c r="G97" i="1"/>
  <c r="H97" i="1" s="1"/>
  <c r="M97" i="1"/>
  <c r="G106" i="1"/>
  <c r="H106" i="1" s="1"/>
  <c r="M106" i="1"/>
  <c r="M140" i="1"/>
  <c r="G140" i="1"/>
  <c r="H140" i="1" s="1"/>
  <c r="G127" i="1"/>
  <c r="H127" i="1" s="1"/>
  <c r="M127" i="1"/>
  <c r="M141" i="1"/>
  <c r="G141" i="1"/>
  <c r="H141" i="1" s="1"/>
  <c r="G125" i="1"/>
  <c r="H125" i="1" s="1"/>
  <c r="M125" i="1"/>
  <c r="M112" i="1"/>
  <c r="G112" i="1"/>
  <c r="H112" i="1" s="1"/>
  <c r="M79" i="1"/>
  <c r="G79" i="1"/>
  <c r="H79" i="1" s="1"/>
  <c r="M113" i="1"/>
  <c r="G113" i="1"/>
  <c r="H113" i="1" s="1"/>
  <c r="M91" i="1"/>
  <c r="G91" i="1"/>
  <c r="H91" i="1" s="1"/>
  <c r="M114" i="1"/>
  <c r="G114" i="1"/>
  <c r="H114" i="1" s="1"/>
  <c r="M134" i="1"/>
  <c r="G134" i="1"/>
  <c r="H134" i="1" s="1"/>
  <c r="G107" i="1"/>
  <c r="H107" i="1" s="1"/>
  <c r="M107" i="1"/>
  <c r="M138" i="1"/>
  <c r="G138" i="1"/>
  <c r="H138" i="1" s="1"/>
  <c r="G105" i="1"/>
  <c r="H105" i="1" s="1"/>
  <c r="M105" i="1"/>
  <c r="M139" i="1"/>
  <c r="G139" i="1"/>
  <c r="H139" i="1" s="1"/>
  <c r="G126" i="1"/>
  <c r="H126" i="1" s="1"/>
  <c r="M126" i="1"/>
  <c r="M144" i="1"/>
  <c r="G144" i="1"/>
  <c r="H144" i="1" s="1"/>
  <c r="G108" i="1"/>
  <c r="H108" i="1" s="1"/>
  <c r="M108" i="1"/>
  <c r="M122" i="1"/>
  <c r="G122" i="1"/>
  <c r="H122" i="1" s="1"/>
  <c r="M88" i="1"/>
  <c r="G88" i="1"/>
  <c r="H88" i="1" s="1"/>
  <c r="M94" i="1"/>
  <c r="G94" i="1"/>
  <c r="H94" i="1" s="1"/>
  <c r="G92" i="1"/>
  <c r="H92" i="1" s="1"/>
  <c r="M92" i="1"/>
  <c r="M116" i="1"/>
  <c r="G116" i="1"/>
  <c r="H116" i="1" s="1"/>
  <c r="M109" i="1"/>
  <c r="G109" i="1"/>
  <c r="H109" i="1" s="1"/>
  <c r="G98" i="1"/>
  <c r="H98" i="1" s="1"/>
  <c r="M98" i="1"/>
  <c r="M119" i="1"/>
  <c r="G119" i="1"/>
  <c r="H119" i="1" s="1"/>
  <c r="G133" i="1"/>
  <c r="H133" i="1" s="1"/>
  <c r="M133" i="1"/>
  <c r="M89" i="1"/>
  <c r="G89" i="1"/>
  <c r="H89" i="1" s="1"/>
  <c r="M110" i="1"/>
  <c r="G110" i="1"/>
  <c r="H110" i="1" s="1"/>
  <c r="G143" i="1"/>
  <c r="H143" i="1" s="1"/>
  <c r="M143" i="1"/>
  <c r="G128" i="1"/>
  <c r="H128" i="1" s="1"/>
  <c r="M128" i="1"/>
  <c r="M99" i="1"/>
  <c r="G99" i="1"/>
  <c r="H99" i="1" s="1"/>
  <c r="M93" i="1"/>
  <c r="G93" i="1"/>
  <c r="H93" i="1" s="1"/>
  <c r="M100" i="1"/>
  <c r="G100" i="1"/>
  <c r="H100" i="1" s="1"/>
  <c r="M145" i="1"/>
  <c r="G145" i="1"/>
  <c r="H145" i="1" s="1"/>
  <c r="M137" i="1"/>
  <c r="G137" i="1"/>
  <c r="H137" i="1" s="1"/>
  <c r="M83" i="1"/>
  <c r="G83" i="1"/>
  <c r="H83" i="1" s="1"/>
  <c r="G130" i="1"/>
  <c r="H130" i="1" s="1"/>
  <c r="M130" i="1"/>
  <c r="G132" i="1"/>
  <c r="H132" i="1" s="1"/>
  <c r="M132" i="1"/>
  <c r="M123" i="1"/>
  <c r="G123" i="1"/>
  <c r="H123" i="1" s="1"/>
  <c r="G90" i="1"/>
  <c r="H90" i="1" s="1"/>
  <c r="M90" i="1"/>
  <c r="G102" i="1"/>
  <c r="H102" i="1" s="1"/>
  <c r="M102" i="1"/>
  <c r="M101" i="1"/>
  <c r="G101" i="1"/>
  <c r="H101" i="1" s="1"/>
  <c r="M86" i="1"/>
  <c r="G86" i="1"/>
  <c r="H86" i="1" s="1"/>
  <c r="G95" i="1"/>
  <c r="H95" i="1" s="1"/>
  <c r="M95" i="1"/>
  <c r="M131" i="1"/>
  <c r="G131" i="1"/>
  <c r="H131" i="1" s="1"/>
  <c r="G115" i="1"/>
  <c r="H115" i="1" s="1"/>
  <c r="M115" i="1"/>
  <c r="M117" i="1"/>
  <c r="G117" i="1"/>
  <c r="H117" i="1" s="1"/>
  <c r="G104" i="1"/>
  <c r="H104" i="1" s="1"/>
  <c r="M104" i="1"/>
  <c r="M118" i="1"/>
  <c r="G118" i="1"/>
  <c r="H118" i="1" s="1"/>
  <c r="M81" i="1"/>
  <c r="G81" i="1"/>
  <c r="H81" i="1" s="1"/>
  <c r="M80" i="1"/>
  <c r="G80" i="1"/>
  <c r="H80" i="1" s="1"/>
  <c r="AY33" i="3"/>
  <c r="AG33" i="3" s="1"/>
  <c r="AY39" i="3"/>
  <c r="AG39" i="3" s="1"/>
  <c r="AY65" i="3"/>
  <c r="AG65" i="3" s="1"/>
  <c r="AL20" i="3" l="1"/>
  <c r="AL123" i="3"/>
  <c r="BB90" i="3"/>
  <c r="BC90" i="3" s="1"/>
  <c r="AX82" i="3"/>
  <c r="AU82" i="3"/>
  <c r="AS78" i="3"/>
  <c r="AU78" i="3"/>
  <c r="AX78" i="3"/>
  <c r="AZ78" i="3"/>
  <c r="BC78" i="3"/>
  <c r="BB82" i="3"/>
  <c r="BC82" i="3" s="1"/>
  <c r="AS90" i="3"/>
  <c r="AX90" i="3"/>
  <c r="AU90" i="3"/>
  <c r="AZ90" i="3"/>
  <c r="G78" i="1"/>
  <c r="H78" i="1" s="1"/>
  <c r="AJ99" i="3"/>
  <c r="L3" i="12"/>
  <c r="J3" i="12"/>
  <c r="AZ75" i="3"/>
  <c r="AJ79" i="3"/>
  <c r="BB75" i="3"/>
  <c r="BC75" i="3" s="1"/>
  <c r="AJ77" i="3"/>
  <c r="AY94" i="3"/>
  <c r="AG94" i="3" s="1"/>
  <c r="AL119" i="3" s="1"/>
  <c r="AJ119" i="3"/>
  <c r="AJ4" i="3"/>
  <c r="AJ46" i="3"/>
  <c r="AJ94" i="3"/>
  <c r="AJ25" i="3"/>
  <c r="AJ40" i="3"/>
  <c r="AJ23" i="3"/>
  <c r="AJ49" i="3"/>
  <c r="AJ7" i="3"/>
  <c r="AJ87" i="3"/>
  <c r="BB94" i="3"/>
  <c r="BC94" i="3" s="1"/>
  <c r="AJ103" i="3"/>
  <c r="AJ110" i="3"/>
  <c r="AY53" i="3"/>
  <c r="AG53" i="3" s="1"/>
  <c r="AL53" i="3" s="1"/>
  <c r="AY103" i="3"/>
  <c r="AG103" i="3" s="1"/>
  <c r="AY86" i="3"/>
  <c r="AG86" i="3" s="1"/>
  <c r="AX80" i="3"/>
  <c r="AX91" i="3"/>
  <c r="AX102" i="3"/>
  <c r="AZ80" i="3"/>
  <c r="BC79" i="3"/>
  <c r="AZ91" i="3"/>
  <c r="AJ31" i="3"/>
  <c r="BC91" i="3"/>
  <c r="AU91" i="3"/>
  <c r="AZ79" i="3"/>
  <c r="AX79" i="3"/>
  <c r="AU79" i="3"/>
  <c r="AJ83" i="3"/>
  <c r="AJ75" i="3"/>
  <c r="AJ81" i="3"/>
  <c r="AU80" i="3"/>
  <c r="BC99" i="3"/>
  <c r="BC80" i="3"/>
  <c r="AX99" i="3"/>
  <c r="AZ99" i="3"/>
  <c r="AU99" i="3"/>
  <c r="AY107" i="3"/>
  <c r="AG107" i="3" s="1"/>
  <c r="AL107" i="3" s="1"/>
  <c r="AJ70" i="3"/>
  <c r="AJ55" i="3"/>
  <c r="M72" i="1"/>
  <c r="M71" i="1"/>
  <c r="G71" i="1"/>
  <c r="G74" i="1"/>
  <c r="H74" i="1" s="1"/>
  <c r="M73" i="1"/>
  <c r="G73" i="1"/>
  <c r="H73" i="1" s="1"/>
  <c r="G76" i="1"/>
  <c r="H76" i="1" s="1"/>
  <c r="M75" i="1"/>
  <c r="G75" i="1"/>
  <c r="H75" i="1" s="1"/>
  <c r="BB84" i="3"/>
  <c r="BC84" i="3" s="1"/>
  <c r="BB105" i="3"/>
  <c r="BC105" i="3" s="1"/>
  <c r="BB97" i="3"/>
  <c r="BC97" i="3" s="1"/>
  <c r="BB88" i="3"/>
  <c r="BC88" i="3" s="1"/>
  <c r="BB85" i="3"/>
  <c r="BC85" i="3" s="1"/>
  <c r="BB102" i="3"/>
  <c r="BC102" i="3" s="1"/>
  <c r="BB101" i="3"/>
  <c r="BC101" i="3" s="1"/>
  <c r="BB89" i="3"/>
  <c r="BC89" i="3" s="1"/>
  <c r="AX89" i="3"/>
  <c r="AZ89" i="3"/>
  <c r="AU89" i="3"/>
  <c r="AX84" i="3"/>
  <c r="AU84" i="3"/>
  <c r="AZ84" i="3"/>
  <c r="AJ101" i="3"/>
  <c r="AJ90" i="3"/>
  <c r="AJ85" i="3"/>
  <c r="AJ65" i="3"/>
  <c r="AJ52" i="3"/>
  <c r="AJ44" i="3"/>
  <c r="AJ27" i="3"/>
  <c r="AJ9" i="3"/>
  <c r="AJ51" i="3"/>
  <c r="AJ80" i="3"/>
  <c r="AJ96" i="3"/>
  <c r="AJ88" i="3"/>
  <c r="AJ48" i="3"/>
  <c r="AJ114" i="3"/>
  <c r="AJ118" i="3"/>
  <c r="AJ21" i="3"/>
  <c r="AJ105" i="3"/>
  <c r="AJ38" i="3"/>
  <c r="AJ12" i="3"/>
  <c r="AJ39" i="3"/>
  <c r="AJ104" i="3"/>
  <c r="AJ89" i="3"/>
  <c r="AJ102" i="3"/>
  <c r="AJ84" i="3"/>
  <c r="AJ97" i="3"/>
  <c r="AJ91" i="3"/>
  <c r="AJ66" i="3"/>
  <c r="AU102" i="3"/>
  <c r="AY102" i="3" s="1"/>
  <c r="AG102" i="3" s="1"/>
  <c r="AL125" i="3" s="1"/>
  <c r="AY98" i="3"/>
  <c r="AG98" i="3" s="1"/>
  <c r="AL73" i="3" s="1"/>
  <c r="AZ102" i="3"/>
  <c r="AZ88" i="3"/>
  <c r="AX88" i="3"/>
  <c r="AU88" i="3"/>
  <c r="AY106" i="3"/>
  <c r="AG106" i="3" s="1"/>
  <c r="AY72" i="3"/>
  <c r="AG72" i="3" s="1"/>
  <c r="AU97" i="3"/>
  <c r="AX97" i="3"/>
  <c r="AZ97" i="3"/>
  <c r="AY113" i="3"/>
  <c r="AG113" i="3" s="1"/>
  <c r="AY116" i="3"/>
  <c r="AG116" i="3" s="1"/>
  <c r="AY51" i="3"/>
  <c r="AU105" i="3"/>
  <c r="AX105" i="3"/>
  <c r="AZ105" i="3"/>
  <c r="AY118" i="3"/>
  <c r="AG118" i="3" s="1"/>
  <c r="AY108" i="3"/>
  <c r="AG108" i="3" s="1"/>
  <c r="AY54" i="3"/>
  <c r="AU101" i="3"/>
  <c r="AX101" i="3"/>
  <c r="AZ101" i="3"/>
  <c r="AY110" i="3"/>
  <c r="AG110" i="3" s="1"/>
  <c r="AU85" i="3"/>
  <c r="AX85" i="3"/>
  <c r="AZ85" i="3"/>
  <c r="AY75" i="3"/>
  <c r="AG75" i="3" s="1"/>
  <c r="AL122" i="3" l="1"/>
  <c r="AY82" i="3"/>
  <c r="AG82" i="3" s="1"/>
  <c r="AY78" i="3"/>
  <c r="AG78" i="3" s="1"/>
  <c r="AY90" i="3"/>
  <c r="AG90" i="3" s="1"/>
  <c r="AL86" i="3"/>
  <c r="AL7" i="3"/>
  <c r="AL87" i="3"/>
  <c r="AL40" i="3"/>
  <c r="AL94" i="3"/>
  <c r="AL49" i="3"/>
  <c r="AL23" i="3"/>
  <c r="AL46" i="3"/>
  <c r="AL4" i="3"/>
  <c r="AY80" i="3"/>
  <c r="AG80" i="3" s="1"/>
  <c r="AL67" i="3"/>
  <c r="AL121" i="3"/>
  <c r="AY91" i="3"/>
  <c r="AG91" i="3" s="1"/>
  <c r="AY79" i="3"/>
  <c r="AG79" i="3" s="1"/>
  <c r="AY99" i="3"/>
  <c r="AG99" i="3" s="1"/>
  <c r="H71" i="1"/>
  <c r="H146" i="1" s="1"/>
  <c r="G146" i="1"/>
  <c r="B2" i="10" s="1"/>
  <c r="M146" i="1"/>
  <c r="AL120" i="3"/>
  <c r="AL92" i="3"/>
  <c r="AL93" i="3"/>
  <c r="AL35" i="3"/>
  <c r="AY89" i="3"/>
  <c r="AG89" i="3" s="1"/>
  <c r="AG54" i="3"/>
  <c r="AL43" i="3" s="1"/>
  <c r="AG51" i="3"/>
  <c r="AY84" i="3"/>
  <c r="AG84" i="3" s="1"/>
  <c r="AL33" i="3"/>
  <c r="AL98" i="3"/>
  <c r="AL82" i="3"/>
  <c r="AL116" i="3"/>
  <c r="AL108" i="3"/>
  <c r="AL102" i="3"/>
  <c r="AL104" i="3"/>
  <c r="AL39" i="3"/>
  <c r="AL14" i="3"/>
  <c r="AL62" i="3"/>
  <c r="AL37" i="3"/>
  <c r="AL113" i="3"/>
  <c r="AL26" i="3"/>
  <c r="AL69" i="3"/>
  <c r="AL106" i="3"/>
  <c r="AY88" i="3"/>
  <c r="AY97" i="3"/>
  <c r="AG97" i="3" s="1"/>
  <c r="AY105" i="3"/>
  <c r="AG105" i="3" s="1"/>
  <c r="AY101" i="3"/>
  <c r="AG101" i="3" s="1"/>
  <c r="AY85" i="3"/>
  <c r="AG85" i="3" s="1"/>
  <c r="AL111" i="3" l="1"/>
  <c r="AL74" i="3"/>
  <c r="B4" i="10"/>
  <c r="B5" i="10"/>
  <c r="AL25" i="3"/>
  <c r="AL70" i="3"/>
  <c r="AL55" i="3"/>
  <c r="AL18" i="3"/>
  <c r="AL54" i="3"/>
  <c r="AL8" i="3"/>
  <c r="AL78" i="3"/>
  <c r="AL28" i="3"/>
  <c r="AL24" i="3"/>
  <c r="AG88" i="3"/>
  <c r="AL89" i="3" s="1"/>
  <c r="AL79" i="3"/>
  <c r="AL83" i="3"/>
  <c r="AL81" i="3"/>
  <c r="AL72" i="3"/>
  <c r="D4" i="12"/>
  <c r="AL31" i="3"/>
  <c r="AL71" i="3"/>
  <c r="AL44" i="3"/>
  <c r="AL110" i="3"/>
  <c r="AL63" i="3"/>
  <c r="AL103" i="3"/>
  <c r="AL75" i="3"/>
  <c r="AL99" i="3"/>
  <c r="AL76" i="3"/>
  <c r="AL77" i="3"/>
  <c r="AL114" i="3"/>
  <c r="AL27" i="3"/>
  <c r="AL91" i="3"/>
  <c r="AL9" i="3"/>
  <c r="AL48" i="3"/>
  <c r="AL97" i="3"/>
  <c r="AL118" i="3"/>
  <c r="AL96" i="3"/>
  <c r="AL51" i="3"/>
  <c r="AL80" i="3"/>
  <c r="AL101" i="3"/>
  <c r="AL90" i="3"/>
  <c r="AL21" i="3"/>
  <c r="AL105" i="3"/>
  <c r="AL38" i="3"/>
  <c r="AL12" i="3"/>
  <c r="AL88" i="3" l="1"/>
  <c r="AL52" i="3"/>
  <c r="AL85" i="3"/>
  <c r="AL65" i="3"/>
  <c r="AL66" i="3"/>
  <c r="AL8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Cyril Tinard</author>
  </authors>
  <commentList>
    <comment ref="J17" authorId="0" shapeId="0" xr:uid="{1F5E382C-6264-4C4F-82D5-E5BC2E5A3D4A}">
      <text>
        <r>
          <rPr>
            <b/>
            <sz val="9"/>
            <color indexed="81"/>
            <rFont val="Tahoma"/>
            <family val="2"/>
          </rPr>
          <t>Market Cap</t>
        </r>
        <r>
          <rPr>
            <sz val="9"/>
            <color indexed="81"/>
            <rFont val="Tahoma"/>
            <family val="2"/>
          </rPr>
          <t xml:space="preserve"> measures the total value of a company by looking at the total market value of all of its outstanding shares.</t>
        </r>
        <r>
          <rPr>
            <b/>
            <sz val="9"/>
            <color indexed="81"/>
            <rFont val="Tahoma"/>
            <family val="2"/>
          </rPr>
          <t xml:space="preserve">
MC = Current Price * #Shares Outstanding</t>
        </r>
      </text>
    </comment>
    <comment ref="J18" authorId="0" shapeId="0" xr:uid="{63877500-D1F5-4BA6-92D6-AEBBA25D7F5F}">
      <text>
        <r>
          <rPr>
            <b/>
            <sz val="9"/>
            <color indexed="81"/>
            <rFont val="Tahoma"/>
            <family val="2"/>
          </rPr>
          <t>Enterprise Value</t>
        </r>
        <r>
          <rPr>
            <sz val="9"/>
            <color indexed="81"/>
            <rFont val="Tahoma"/>
            <family val="2"/>
          </rPr>
          <t xml:space="preserve"> can be understood as the money a buyer needs to pay if this company is for sale.</t>
        </r>
        <r>
          <rPr>
            <b/>
            <sz val="9"/>
            <color indexed="81"/>
            <rFont val="Tahoma"/>
            <family val="2"/>
          </rPr>
          <t xml:space="preserve">
EV = Debt + Market Cap - Cash - Investments
</t>
        </r>
        <r>
          <rPr>
            <sz val="9"/>
            <color indexed="81"/>
            <rFont val="Tahoma"/>
            <family val="2"/>
          </rPr>
          <t>EV is better than Market Cap because it takes the capital structure in consideration</t>
        </r>
      </text>
    </comment>
    <comment ref="J19" authorId="0" shapeId="0" xr:uid="{898C59C2-43C9-4C88-BE8E-49B184EE1A5F}">
      <text>
        <r>
          <rPr>
            <b/>
            <sz val="9"/>
            <color indexed="81"/>
            <rFont val="Tahoma"/>
            <family val="2"/>
          </rPr>
          <t xml:space="preserve">Price-Earning Ratio
</t>
        </r>
        <r>
          <rPr>
            <sz val="9"/>
            <color indexed="81"/>
            <rFont val="Tahoma"/>
            <family val="2"/>
          </rPr>
          <t xml:space="preserve">It basically tells us how much investors are willing to pay for a claim to one dollar of a company’s earnings.
</t>
        </r>
        <r>
          <rPr>
            <b/>
            <sz val="9"/>
            <color indexed="81"/>
            <rFont val="Tahoma"/>
            <family val="2"/>
          </rPr>
          <t xml:space="preserve">P/E = Market Value per Share / Earnings per Share
</t>
        </r>
        <r>
          <rPr>
            <sz val="9"/>
            <color indexed="81"/>
            <rFont val="Tahoma"/>
            <family val="2"/>
          </rPr>
          <t>Trailing P/E uses the net earnings from the last 12 months.
Forward P/E uses the estimated net earnings overs next 12 months.</t>
        </r>
        <r>
          <rPr>
            <b/>
            <sz val="9"/>
            <color indexed="81"/>
            <rFont val="Tahoma"/>
            <family val="2"/>
          </rPr>
          <t xml:space="preserve">
Low P/E = undervalued
High P/E = overvalued</t>
        </r>
      </text>
    </comment>
    <comment ref="J20" authorId="0" shapeId="0" xr:uid="{8A9185DE-C2F8-4322-BA3D-D2A8FE2F793D}">
      <text>
        <r>
          <rPr>
            <b/>
            <sz val="9"/>
            <color indexed="81"/>
            <rFont val="Tahoma"/>
            <family val="2"/>
          </rPr>
          <t>Price-Earning Ratio</t>
        </r>
        <r>
          <rPr>
            <sz val="9"/>
            <color indexed="81"/>
            <rFont val="Tahoma"/>
            <family val="2"/>
          </rPr>
          <t xml:space="preserve">
It basically tells us how much investors are willing to pay for a claim to one dollar of a company’s earnings.</t>
        </r>
        <r>
          <rPr>
            <b/>
            <sz val="9"/>
            <color indexed="81"/>
            <rFont val="Tahoma"/>
            <family val="2"/>
          </rPr>
          <t xml:space="preserve">
P/E = Market Value per Share / Earnings per Share
</t>
        </r>
        <r>
          <rPr>
            <sz val="9"/>
            <color indexed="81"/>
            <rFont val="Tahoma"/>
            <family val="2"/>
          </rPr>
          <t xml:space="preserve">
Trailing P/E uses the net earnings from the last 12 months.
Forward P/E uses the estimated net earnings overs next 12 months.</t>
        </r>
        <r>
          <rPr>
            <b/>
            <sz val="9"/>
            <color indexed="81"/>
            <rFont val="Tahoma"/>
            <family val="2"/>
          </rPr>
          <t xml:space="preserve">
Low P/E = undervalued
High P/E = overvalued
Forward P/E &lt; Trailing P/E means earnings should increase this year.</t>
        </r>
      </text>
    </comment>
    <comment ref="J21" authorId="0" shapeId="0" xr:uid="{2B4BFE25-3109-46C7-9E1B-476F84A2D650}">
      <text>
        <r>
          <rPr>
            <b/>
            <sz val="9"/>
            <color indexed="81"/>
            <rFont val="Tahoma"/>
            <family val="2"/>
          </rPr>
          <t>Price-Earning to Growth Ratio</t>
        </r>
        <r>
          <rPr>
            <sz val="9"/>
            <color indexed="81"/>
            <rFont val="Tahoma"/>
            <family val="2"/>
          </rPr>
          <t xml:space="preserve">
It's calculated by dividing the P/E ratio by the growth rate (5 years expected earnings).
</t>
        </r>
        <r>
          <rPr>
            <b/>
            <sz val="9"/>
            <color indexed="81"/>
            <rFont val="Tahoma"/>
            <family val="2"/>
          </rPr>
          <t xml:space="preserve">
PEG &lt; 1 = undervalued
PEG &gt; 1 = overvalued</t>
        </r>
      </text>
    </comment>
    <comment ref="J22" authorId="0" shapeId="0" xr:uid="{43731C41-E488-4D4D-8135-8778DFC1510F}">
      <text>
        <r>
          <rPr>
            <b/>
            <sz val="9"/>
            <color indexed="81"/>
            <rFont val="Tahoma"/>
            <family val="2"/>
          </rPr>
          <t xml:space="preserve">Price-Sales Ratio </t>
        </r>
        <r>
          <rPr>
            <sz val="9"/>
            <color indexed="81"/>
            <rFont val="Tahoma"/>
            <family val="2"/>
          </rPr>
          <t xml:space="preserve">compares a company's stock price to its revenue.
</t>
        </r>
        <r>
          <rPr>
            <b/>
            <sz val="9"/>
            <color indexed="81"/>
            <rFont val="Tahoma"/>
            <family val="2"/>
          </rPr>
          <t xml:space="preserve">P/S = Price per Share / Net Sales per Share
Lower P/S is better
</t>
        </r>
        <r>
          <rPr>
            <sz val="9"/>
            <color indexed="81"/>
            <rFont val="Tahoma"/>
            <family val="2"/>
          </rPr>
          <t>P/S is considered a better indicator than P/E because less likely to be manipulated.</t>
        </r>
      </text>
    </comment>
    <comment ref="J23" authorId="0" shapeId="0" xr:uid="{E0CAC8A1-DD45-4DC4-BBF6-F58F02E3D30B}">
      <text>
        <r>
          <rPr>
            <b/>
            <sz val="9"/>
            <color indexed="81"/>
            <rFont val="Tahoma"/>
            <family val="2"/>
          </rPr>
          <t xml:space="preserve">Price/Book </t>
        </r>
        <r>
          <rPr>
            <sz val="9"/>
            <color indexed="81"/>
            <rFont val="Tahoma"/>
            <family val="2"/>
          </rPr>
          <t xml:space="preserve">compares a company's stock price to its book value, which is the value of a company according to its financial statements.
</t>
        </r>
        <r>
          <rPr>
            <b/>
            <sz val="9"/>
            <color indexed="81"/>
            <rFont val="Tahoma"/>
            <family val="2"/>
          </rPr>
          <t xml:space="preserve">P/B = Stock Price / (Total Assets - Intangible Assets &amp; Liabilities)
Lower P/B = undervalued
</t>
        </r>
        <r>
          <rPr>
            <sz val="9"/>
            <color indexed="81"/>
            <rFont val="Tahoma"/>
            <family val="2"/>
          </rPr>
          <t>P/B is especially useful for service and IT companies, also for companies with negative earnings</t>
        </r>
      </text>
    </comment>
    <comment ref="J24" authorId="0" shapeId="0" xr:uid="{42769B1D-CF37-4129-96C2-5F67C1BE4751}">
      <text>
        <r>
          <rPr>
            <b/>
            <sz val="9"/>
            <color indexed="81"/>
            <rFont val="Tahoma"/>
            <family val="2"/>
          </rPr>
          <t xml:space="preserve">EV/R </t>
        </r>
        <r>
          <rPr>
            <sz val="9"/>
            <color indexed="81"/>
            <rFont val="Tahoma"/>
            <family val="2"/>
          </rPr>
          <t xml:space="preserve">compares a company's value to its revenue. 
</t>
        </r>
        <r>
          <rPr>
            <b/>
            <sz val="9"/>
            <color indexed="81"/>
            <rFont val="Tahoma"/>
            <family val="2"/>
          </rPr>
          <t>Lower EV/R = undervalued
Higher EV/R = overvalued</t>
        </r>
      </text>
    </comment>
    <comment ref="J25" authorId="0" shapeId="0" xr:uid="{7971BDD6-0A43-447D-AC4C-7EFABE7DD600}">
      <text>
        <r>
          <rPr>
            <b/>
            <sz val="9"/>
            <color indexed="81"/>
            <rFont val="Tahoma"/>
            <family val="2"/>
          </rPr>
          <t xml:space="preserve">EV/EBITDA </t>
        </r>
        <r>
          <rPr>
            <sz val="9"/>
            <color indexed="81"/>
            <rFont val="Tahoma"/>
            <family val="2"/>
          </rPr>
          <t xml:space="preserve">compares a company's value to its performance.
</t>
        </r>
        <r>
          <rPr>
            <b/>
            <sz val="9"/>
            <color indexed="81"/>
            <rFont val="Tahoma"/>
            <family val="2"/>
          </rPr>
          <t>EBITDA</t>
        </r>
        <r>
          <rPr>
            <sz val="9"/>
            <color indexed="81"/>
            <rFont val="Tahoma"/>
            <family val="2"/>
          </rPr>
          <t xml:space="preserve"> measures a company's performance.
This ratio is the most widely used valuation measure. 
</t>
        </r>
        <r>
          <rPr>
            <b/>
            <sz val="9"/>
            <color indexed="81"/>
            <rFont val="Tahoma"/>
            <family val="2"/>
          </rPr>
          <t>Lower EV/EBITDA = undervalued
Higher EV/EBITDA = overvalued
EV/EBITDA &lt;10 = healthy</t>
        </r>
      </text>
    </comment>
    <comment ref="J30" authorId="0" shapeId="0" xr:uid="{B6B35969-1835-4193-91FE-66F126C4369C}">
      <text>
        <r>
          <rPr>
            <b/>
            <sz val="9"/>
            <color indexed="81"/>
            <rFont val="Tahoma"/>
            <family val="2"/>
          </rPr>
          <t xml:space="preserve">Profit margin </t>
        </r>
        <r>
          <rPr>
            <sz val="9"/>
            <color indexed="81"/>
            <rFont val="Tahoma"/>
            <family val="2"/>
          </rPr>
          <t xml:space="preserve">measures a company's financial performance.
</t>
        </r>
        <r>
          <rPr>
            <b/>
            <sz val="9"/>
            <color indexed="81"/>
            <rFont val="Tahoma"/>
            <family val="2"/>
          </rPr>
          <t xml:space="preserve">
PM = Net Income / Net Sales
High PM is better</t>
        </r>
      </text>
    </comment>
    <comment ref="J31" authorId="0" shapeId="0" xr:uid="{55507EBB-26C3-404E-A9F1-8F1DDEA8DF71}">
      <text>
        <r>
          <rPr>
            <b/>
            <sz val="9"/>
            <color indexed="81"/>
            <rFont val="Tahoma"/>
            <family val="2"/>
          </rPr>
          <t xml:space="preserve">Operating Margin </t>
        </r>
        <r>
          <rPr>
            <sz val="9"/>
            <color indexed="81"/>
            <rFont val="Tahoma"/>
            <family val="2"/>
          </rPr>
          <t xml:space="preserve">measures a company's pricing strategy and operating efficiency. 
</t>
        </r>
        <r>
          <rPr>
            <b/>
            <sz val="9"/>
            <color indexed="81"/>
            <rFont val="Tahoma"/>
            <family val="2"/>
          </rPr>
          <t>OM = Operating Income / Net Sales
Higher OM is better</t>
        </r>
      </text>
    </comment>
    <comment ref="J33" authorId="0" shapeId="0" xr:uid="{23F519F7-D2F4-47C5-9640-43EAFD362954}">
      <text>
        <r>
          <rPr>
            <b/>
            <sz val="9"/>
            <color indexed="81"/>
            <rFont val="Tahoma"/>
            <family val="2"/>
          </rPr>
          <t xml:space="preserve">ROA </t>
        </r>
        <r>
          <rPr>
            <sz val="9"/>
            <color indexed="81"/>
            <rFont val="Tahoma"/>
            <family val="2"/>
          </rPr>
          <t xml:space="preserve">indicates how efficiently management is using its assets to generate earnings.
</t>
        </r>
        <r>
          <rPr>
            <b/>
            <sz val="9"/>
            <color indexed="81"/>
            <rFont val="Tahoma"/>
            <family val="2"/>
          </rPr>
          <t>ROA = Net Income / Total Assets
Higher ROA is better</t>
        </r>
      </text>
    </comment>
    <comment ref="J34" authorId="0" shapeId="0" xr:uid="{354925A7-18F3-4557-A7F4-CE6A37DDADE7}">
      <text>
        <r>
          <rPr>
            <b/>
            <sz val="9"/>
            <color indexed="81"/>
            <rFont val="Tahoma"/>
            <family val="2"/>
          </rPr>
          <t xml:space="preserve">ROE </t>
        </r>
        <r>
          <rPr>
            <sz val="9"/>
            <color indexed="81"/>
            <rFont val="Tahoma"/>
            <family val="2"/>
          </rPr>
          <t xml:space="preserve">shows how profitable a company is relative to shareholder's equity.
</t>
        </r>
        <r>
          <rPr>
            <b/>
            <sz val="9"/>
            <color indexed="81"/>
            <rFont val="Tahoma"/>
            <family val="2"/>
          </rPr>
          <t>Higher ROE is better</t>
        </r>
      </text>
    </comment>
    <comment ref="J36" authorId="0" shapeId="0" xr:uid="{F4CAF3EB-71B2-4B8F-B527-22F1F60F9309}">
      <text>
        <r>
          <rPr>
            <b/>
            <sz val="9"/>
            <color indexed="81"/>
            <rFont val="Tahoma"/>
            <family val="2"/>
          </rPr>
          <t xml:space="preserve">Revenue </t>
        </r>
        <r>
          <rPr>
            <sz val="9"/>
            <color indexed="81"/>
            <rFont val="Tahoma"/>
            <family val="2"/>
          </rPr>
          <t xml:space="preserve">is the total of money the company has received in the last 12 months.
</t>
        </r>
        <r>
          <rPr>
            <b/>
            <sz val="9"/>
            <color indexed="81"/>
            <rFont val="Tahoma"/>
            <family val="2"/>
          </rPr>
          <t>Higher Revenue is better</t>
        </r>
      </text>
    </comment>
    <comment ref="J37" authorId="0" shapeId="0" xr:uid="{FE969DBD-4691-4C8A-9CF4-BF3FFDA24E3A}">
      <text>
        <r>
          <rPr>
            <b/>
            <sz val="9"/>
            <color indexed="81"/>
            <rFont val="Tahoma"/>
            <family val="2"/>
          </rPr>
          <t xml:space="preserve">R/S </t>
        </r>
        <r>
          <rPr>
            <sz val="9"/>
            <color indexed="81"/>
            <rFont val="Tahoma"/>
            <family val="2"/>
          </rPr>
          <t xml:space="preserve">compares the company's total revenue over its shares outstanding.
</t>
        </r>
        <r>
          <rPr>
            <b/>
            <sz val="9"/>
            <color indexed="81"/>
            <rFont val="Tahoma"/>
            <family val="2"/>
          </rPr>
          <t>R/S = Revenue of the last 12 Months / Common Shares Outstanding (mrq)
Higher R/S is better</t>
        </r>
      </text>
    </comment>
    <comment ref="J38" authorId="0" shapeId="0" xr:uid="{0BC1E573-51CF-4886-A2C5-67BC034BA15C}">
      <text>
        <r>
          <rPr>
            <b/>
            <sz val="9"/>
            <color indexed="81"/>
            <rFont val="Tahoma"/>
            <family val="2"/>
          </rPr>
          <t xml:space="preserve">QRG </t>
        </r>
        <r>
          <rPr>
            <sz val="9"/>
            <color indexed="81"/>
            <rFont val="Tahoma"/>
            <family val="2"/>
          </rPr>
          <t xml:space="preserve">measures a company's growth yoy
</t>
        </r>
        <r>
          <rPr>
            <b/>
            <sz val="9"/>
            <color indexed="81"/>
            <rFont val="Tahoma"/>
            <family val="2"/>
          </rPr>
          <t>Higher QRG is better</t>
        </r>
      </text>
    </comment>
    <comment ref="J39" authorId="0" shapeId="0" xr:uid="{9EA39D05-1D11-4BE9-A4CB-55A87E32FA6D}">
      <text>
        <r>
          <rPr>
            <b/>
            <sz val="9"/>
            <color indexed="81"/>
            <rFont val="Tahoma"/>
            <family val="2"/>
          </rPr>
          <t xml:space="preserve">Gross Profit </t>
        </r>
        <r>
          <rPr>
            <sz val="9"/>
            <color indexed="81"/>
            <rFont val="Tahoma"/>
            <family val="2"/>
          </rPr>
          <t>is revenue minus the cost of goods solds. It doesn't take into account indirect expenses (wages, rent, insurance…)</t>
        </r>
        <r>
          <rPr>
            <b/>
            <sz val="9"/>
            <color indexed="81"/>
            <rFont val="Tahoma"/>
            <family val="2"/>
          </rPr>
          <t xml:space="preserve">
GP = Revenue - Costs of goods sold
Higher GP is better</t>
        </r>
      </text>
    </comment>
    <comment ref="J40" authorId="0" shapeId="0" xr:uid="{5C75F2F5-635A-423A-A830-F44D5CE7778E}">
      <text>
        <r>
          <rPr>
            <b/>
            <sz val="9"/>
            <color indexed="81"/>
            <rFont val="Tahoma"/>
            <family val="2"/>
          </rPr>
          <t xml:space="preserve">EBITDA </t>
        </r>
        <r>
          <rPr>
            <sz val="9"/>
            <color indexed="81"/>
            <rFont val="Tahoma"/>
            <family val="2"/>
          </rPr>
          <t xml:space="preserve">(Earnings before interest, tax, depreciation and amortization) is the net income + taxes, interests…
</t>
        </r>
        <r>
          <rPr>
            <b/>
            <sz val="9"/>
            <color indexed="81"/>
            <rFont val="Tahoma"/>
            <family val="2"/>
          </rPr>
          <t>Higher EBITDA is better</t>
        </r>
      </text>
    </comment>
    <comment ref="J41" authorId="0" shapeId="0" xr:uid="{FA3E427B-6DFD-4481-B472-B0CA5F2300A3}">
      <text>
        <r>
          <rPr>
            <b/>
            <sz val="9"/>
            <color indexed="81"/>
            <rFont val="Tahoma"/>
            <family val="2"/>
          </rPr>
          <t xml:space="preserve">Net Income Available to Common </t>
        </r>
        <r>
          <rPr>
            <sz val="9"/>
            <color indexed="81"/>
            <rFont val="Tahoma"/>
            <family val="2"/>
          </rPr>
          <t xml:space="preserve">measures common shareholder's claim on the company's cash flow.
</t>
        </r>
        <r>
          <rPr>
            <b/>
            <sz val="9"/>
            <color indexed="81"/>
            <rFont val="Tahoma"/>
            <family val="2"/>
          </rPr>
          <t>NIATC = Net Income - Preferred Dividends</t>
        </r>
      </text>
    </comment>
    <comment ref="J42" authorId="0" shapeId="0" xr:uid="{D1E4DE86-EA40-4A16-A7F6-681A38DFD55E}">
      <text>
        <r>
          <rPr>
            <b/>
            <sz val="9"/>
            <color indexed="81"/>
            <rFont val="Tahoma"/>
            <family val="2"/>
          </rPr>
          <t xml:space="preserve">Diluted Earnings Per Share </t>
        </r>
        <r>
          <rPr>
            <sz val="9"/>
            <color indexed="81"/>
            <rFont val="Tahoma"/>
            <family val="2"/>
          </rPr>
          <t xml:space="preserve">measures earnings per share, in a more conservative way than EPS
</t>
        </r>
        <r>
          <rPr>
            <b/>
            <sz val="9"/>
            <color indexed="81"/>
            <rFont val="Tahoma"/>
            <family val="2"/>
          </rPr>
          <t>EPS = (Net Income - Preferred Dividends) / Outstanding Shares</t>
        </r>
      </text>
    </comment>
    <comment ref="J43" authorId="0" shapeId="0" xr:uid="{6CB4B710-72D3-4B5A-8EBA-6FA8DD493920}">
      <text>
        <r>
          <rPr>
            <b/>
            <sz val="9"/>
            <color indexed="81"/>
            <rFont val="Tahoma"/>
            <family val="2"/>
          </rPr>
          <t xml:space="preserve">QEG </t>
        </r>
        <r>
          <rPr>
            <sz val="9"/>
            <color indexed="81"/>
            <rFont val="Tahoma"/>
            <family val="2"/>
          </rPr>
          <t xml:space="preserve">measures the increase of the company's earnings compared to same quarter last year.
</t>
        </r>
        <r>
          <rPr>
            <b/>
            <sz val="9"/>
            <color indexed="81"/>
            <rFont val="Tahoma"/>
            <family val="2"/>
          </rPr>
          <t>Higher QEG is better</t>
        </r>
      </text>
    </comment>
    <comment ref="J45" authorId="0" shapeId="0" xr:uid="{A884ED22-7A47-4073-A1FD-D01CB519F765}">
      <text>
        <r>
          <rPr>
            <b/>
            <sz val="9"/>
            <color indexed="81"/>
            <rFont val="Tahoma"/>
            <family val="2"/>
          </rPr>
          <t xml:space="preserve">TC </t>
        </r>
        <r>
          <rPr>
            <sz val="9"/>
            <color indexed="81"/>
            <rFont val="Tahoma"/>
            <family val="2"/>
          </rPr>
          <t>is the money that the company has on hand, not coming from borrowing or financing.</t>
        </r>
      </text>
    </comment>
    <comment ref="J46" authorId="0" shapeId="0" xr:uid="{61FFE84B-AC8E-4BF8-8134-19C991F24312}">
      <text>
        <r>
          <rPr>
            <b/>
            <sz val="9"/>
            <color indexed="81"/>
            <rFont val="Tahoma"/>
            <family val="2"/>
          </rPr>
          <t xml:space="preserve">TC/S </t>
        </r>
        <r>
          <rPr>
            <sz val="9"/>
            <color indexed="81"/>
            <rFont val="Tahoma"/>
            <family val="2"/>
          </rPr>
          <t xml:space="preserve">is the company's total cash in the mrq divided by its shares outstanding.
</t>
        </r>
        <r>
          <rPr>
            <b/>
            <sz val="9"/>
            <color indexed="81"/>
            <rFont val="Tahoma"/>
            <family val="2"/>
          </rPr>
          <t xml:space="preserve">Higher TC/S is better and means the company has more chance to survive a crisis. Can also mean the company is unwilling to invest
</t>
        </r>
      </text>
    </comment>
    <comment ref="J47" authorId="0" shapeId="0" xr:uid="{B6D70B11-0087-4FAA-87C6-495CBAD9B16B}">
      <text>
        <r>
          <rPr>
            <b/>
            <sz val="9"/>
            <color indexed="81"/>
            <rFont val="Tahoma"/>
            <family val="2"/>
          </rPr>
          <t xml:space="preserve">TB </t>
        </r>
        <r>
          <rPr>
            <sz val="9"/>
            <color indexed="81"/>
            <rFont val="Tahoma"/>
            <family val="2"/>
          </rPr>
          <t>is the total amount of debt in the mrq. It is the money the company has borrowed.</t>
        </r>
      </text>
    </comment>
    <comment ref="J48" authorId="0" shapeId="0" xr:uid="{70950A31-CAF8-4B34-9EB1-7ACCE8C9BD39}">
      <text>
        <r>
          <rPr>
            <b/>
            <sz val="9"/>
            <color indexed="81"/>
            <rFont val="Tahoma"/>
            <family val="2"/>
          </rPr>
          <t xml:space="preserve">TD/E </t>
        </r>
        <r>
          <rPr>
            <sz val="9"/>
            <color indexed="81"/>
            <rFont val="Tahoma"/>
            <family val="2"/>
          </rPr>
          <t xml:space="preserve">measures a company's financial leverage. 
</t>
        </r>
        <r>
          <rPr>
            <b/>
            <sz val="9"/>
            <color indexed="81"/>
            <rFont val="Tahoma"/>
            <family val="2"/>
          </rPr>
          <t>High TD/E means agressive use of debt to get growth.
HD/E &gt; 200% is worrisome</t>
        </r>
      </text>
    </comment>
    <comment ref="J49" authorId="0" shapeId="0" xr:uid="{98D4D1D0-9C01-437E-8E5C-9AE2E9522D19}">
      <text>
        <r>
          <rPr>
            <b/>
            <sz val="9"/>
            <color indexed="81"/>
            <rFont val="Tahoma"/>
            <family val="2"/>
          </rPr>
          <t xml:space="preserve">Current Ratio </t>
        </r>
        <r>
          <rPr>
            <sz val="9"/>
            <color indexed="81"/>
            <rFont val="Tahoma"/>
            <family val="2"/>
          </rPr>
          <t xml:space="preserve">measures the compay's ability to pay short-term and long-term obligations.
</t>
        </r>
        <r>
          <rPr>
            <b/>
            <sz val="9"/>
            <color indexed="81"/>
            <rFont val="Tahoma"/>
            <family val="2"/>
          </rPr>
          <t>CR = Current Assets / Current Liabilities
CR &gt; 1 is better
CR &lt; 1 is worrisome</t>
        </r>
      </text>
    </comment>
    <comment ref="J50" authorId="0" shapeId="0" xr:uid="{E2F15829-A24E-4D52-A1AE-E2CF81AC6148}">
      <text>
        <r>
          <rPr>
            <b/>
            <sz val="9"/>
            <color indexed="81"/>
            <rFont val="Tahoma"/>
            <family val="2"/>
          </rPr>
          <t xml:space="preserve">BV/S </t>
        </r>
        <r>
          <rPr>
            <sz val="9"/>
            <color indexed="81"/>
            <rFont val="Tahoma"/>
            <family val="2"/>
          </rPr>
          <t xml:space="preserve">can be understood as the amount of money a share holder would get if the company were to liquidate.
</t>
        </r>
        <r>
          <rPr>
            <b/>
            <sz val="9"/>
            <color indexed="81"/>
            <rFont val="Tahoma"/>
            <family val="2"/>
          </rPr>
          <t>BV/S = (Shareholder's Equite - Preferred Stock) / Average Outstanding
BV/S &gt; Market Value/S, the stock might be undervalued</t>
        </r>
      </text>
    </comment>
    <comment ref="J52" authorId="0" shapeId="0" xr:uid="{09C09FE2-D038-4C49-B52D-C5F8F05F32A1}">
      <text>
        <r>
          <rPr>
            <b/>
            <sz val="9"/>
            <color indexed="81"/>
            <rFont val="Tahoma"/>
            <family val="2"/>
          </rPr>
          <t xml:space="preserve">OCF </t>
        </r>
        <r>
          <rPr>
            <sz val="9"/>
            <color indexed="81"/>
            <rFont val="Tahoma"/>
            <family val="2"/>
          </rPr>
          <t xml:space="preserve">is the amount of cash generated by the company's business operations.
</t>
        </r>
        <r>
          <rPr>
            <b/>
            <sz val="9"/>
            <color indexed="81"/>
            <rFont val="Tahoma"/>
            <family val="2"/>
          </rPr>
          <t>OCF is more reliable than Revenue</t>
        </r>
      </text>
    </comment>
    <comment ref="J53" authorId="0" shapeId="0" xr:uid="{89D13F95-887A-454A-9CE4-69DE2DBD91B6}">
      <text>
        <r>
          <rPr>
            <b/>
            <sz val="9"/>
            <color indexed="81"/>
            <rFont val="Tahoma"/>
            <family val="2"/>
          </rPr>
          <t xml:space="preserve">LFCF </t>
        </r>
        <r>
          <rPr>
            <sz val="9"/>
            <color indexed="81"/>
            <rFont val="Tahoma"/>
            <family val="2"/>
          </rPr>
          <t xml:space="preserve">measures how much cash this company has to expand its business and to pay dividends to shareholders.
</t>
        </r>
        <r>
          <rPr>
            <b/>
            <sz val="9"/>
            <color indexed="81"/>
            <rFont val="Tahoma"/>
            <family val="2"/>
          </rPr>
          <t>LFCF &gt; 0 is good
LFCF &lt; 0 can mean the company recently invested a lot</t>
        </r>
      </text>
    </comment>
    <comment ref="J55" authorId="0" shapeId="0" xr:uid="{3C0A4E22-9ED3-46DD-90ED-165533A2ED1B}">
      <text>
        <r>
          <rPr>
            <b/>
            <sz val="9"/>
            <color indexed="81"/>
            <rFont val="Tahoma"/>
            <family val="2"/>
          </rPr>
          <t xml:space="preserve">Beta </t>
        </r>
        <r>
          <rPr>
            <sz val="9"/>
            <color indexed="81"/>
            <rFont val="Tahoma"/>
            <family val="2"/>
          </rPr>
          <t xml:space="preserve">is a measure of the volatility and the systemic risk of a company.
</t>
        </r>
        <r>
          <rPr>
            <b/>
            <sz val="9"/>
            <color indexed="81"/>
            <rFont val="Tahoma"/>
            <family val="2"/>
          </rPr>
          <t>Beta = 1 means the company's stock price is strongly correlated with the market.
Beta &lt; 1 means it is less volatile than the market
Beta &gt; 1 means it is more volatile than the market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Beta &lt; 0 means it is inversely correlated to the market</t>
        </r>
      </text>
    </comment>
    <comment ref="J65" authorId="0" shapeId="0" xr:uid="{5520B3B7-168A-410C-90A3-F09DFD3A8857}">
      <text>
        <r>
          <rPr>
            <b/>
            <sz val="9"/>
            <color indexed="81"/>
            <rFont val="Tahoma"/>
            <family val="2"/>
          </rPr>
          <t xml:space="preserve">Shares Outstanding </t>
        </r>
        <r>
          <rPr>
            <sz val="9"/>
            <color indexed="81"/>
            <rFont val="Tahoma"/>
            <family val="2"/>
          </rPr>
          <t>refers to a company's stock currently held by all its shareholders. It is used in calculating EPS and CF/S</t>
        </r>
      </text>
    </comment>
    <comment ref="J66" authorId="0" shapeId="0" xr:uid="{61734719-1834-40BE-8690-59CC104FD90B}">
      <text>
        <r>
          <rPr>
            <b/>
            <sz val="9"/>
            <color indexed="81"/>
            <rFont val="Tahoma"/>
            <family val="2"/>
          </rPr>
          <t xml:space="preserve">Float </t>
        </r>
        <r>
          <rPr>
            <sz val="9"/>
            <color indexed="81"/>
            <rFont val="Tahoma"/>
            <family val="2"/>
          </rPr>
          <t xml:space="preserve">is the regular shares a company has issued to the public, that are available for investors to trade. </t>
        </r>
      </text>
    </comment>
    <comment ref="J80" authorId="0" shapeId="0" xr:uid="{6F65F314-943A-4D9B-97B1-19B8931DFE03}">
      <text>
        <r>
          <rPr>
            <b/>
            <sz val="9"/>
            <color indexed="81"/>
            <rFont val="Tahoma"/>
            <family val="2"/>
          </rPr>
          <t xml:space="preserve">DPR </t>
        </r>
        <r>
          <rPr>
            <sz val="9"/>
            <color indexed="81"/>
            <rFont val="Tahoma"/>
            <family val="2"/>
          </rPr>
          <t>shows the proportion of earnings a company pays shareholders in the form of dividends, expressed as a percentage of the company's total earnings.</t>
        </r>
        <r>
          <rPr>
            <b/>
            <sz val="9"/>
            <color indexed="81"/>
            <rFont val="Tahoma"/>
            <family val="2"/>
          </rPr>
          <t xml:space="preserve">
DPR = Total Dividends / Net Income</t>
        </r>
      </text>
    </comment>
  </commentList>
</comments>
</file>

<file path=xl/sharedStrings.xml><?xml version="1.0" encoding="utf-8"?>
<sst xmlns="http://schemas.openxmlformats.org/spreadsheetml/2006/main" count="1044" uniqueCount="595">
  <si>
    <t>Symbol</t>
  </si>
  <si>
    <t>Company</t>
  </si>
  <si>
    <t># Stocks</t>
  </si>
  <si>
    <t>Current Price</t>
  </si>
  <si>
    <t>Total Paid</t>
  </si>
  <si>
    <t>Current Value</t>
  </si>
  <si>
    <t>Gain / Loss</t>
  </si>
  <si>
    <t>52 wks high</t>
  </si>
  <si>
    <t>52 wks low</t>
  </si>
  <si>
    <t>Yield</t>
  </si>
  <si>
    <t>Yearly Income</t>
  </si>
  <si>
    <t>Sign</t>
  </si>
  <si>
    <t>#Stocks</t>
  </si>
  <si>
    <t>Date</t>
  </si>
  <si>
    <t>Price</t>
  </si>
  <si>
    <t>Total</t>
  </si>
  <si>
    <t>2020 Dividend</t>
  </si>
  <si>
    <t>2019 Dividend</t>
  </si>
  <si>
    <t>2018 Dividend</t>
  </si>
  <si>
    <t>2017 Dividend</t>
  </si>
  <si>
    <t>2016 Dividend</t>
  </si>
  <si>
    <t>5 Years Average</t>
  </si>
  <si>
    <t>Date of payment</t>
  </si>
  <si>
    <t>2021 Prevision</t>
  </si>
  <si>
    <t>Sparkline</t>
  </si>
  <si>
    <t>Orange</t>
  </si>
  <si>
    <t>Sanofi</t>
  </si>
  <si>
    <t>2016 Yield</t>
  </si>
  <si>
    <t>2017 Yield</t>
  </si>
  <si>
    <t>2018 Yield</t>
  </si>
  <si>
    <t>2019 Yield</t>
  </si>
  <si>
    <t>2020 Yield</t>
  </si>
  <si>
    <t>Société Générale</t>
  </si>
  <si>
    <t>2015 Dividend</t>
  </si>
  <si>
    <t>2015 Yield</t>
  </si>
  <si>
    <t>SAN.PA</t>
  </si>
  <si>
    <t>GLE.PA</t>
  </si>
  <si>
    <t>ORA.PA</t>
  </si>
  <si>
    <t>Airbus</t>
  </si>
  <si>
    <t>AIR.PA</t>
  </si>
  <si>
    <t>Air Liquide</t>
  </si>
  <si>
    <t>AXA</t>
  </si>
  <si>
    <t>BNP Paribas</t>
  </si>
  <si>
    <t>Bouygues</t>
  </si>
  <si>
    <t>Carrefour</t>
  </si>
  <si>
    <t>Crédit Agricole</t>
  </si>
  <si>
    <t>Danone</t>
  </si>
  <si>
    <t>Engie</t>
  </si>
  <si>
    <t>Legrand</t>
  </si>
  <si>
    <t>Michelin</t>
  </si>
  <si>
    <t>Publicis</t>
  </si>
  <si>
    <t>Renault</t>
  </si>
  <si>
    <t>Safran</t>
  </si>
  <si>
    <t>Saint Gobain</t>
  </si>
  <si>
    <t>Schneider Electric</t>
  </si>
  <si>
    <t>Thales</t>
  </si>
  <si>
    <t>Sector</t>
  </si>
  <si>
    <t>Veolia</t>
  </si>
  <si>
    <t>Faurecia</t>
  </si>
  <si>
    <t>Valeo</t>
  </si>
  <si>
    <t>Vinci</t>
  </si>
  <si>
    <t>Vivendi</t>
  </si>
  <si>
    <t>Atos</t>
  </si>
  <si>
    <t>Accor</t>
  </si>
  <si>
    <t>Klépierre</t>
  </si>
  <si>
    <t>Lafarge</t>
  </si>
  <si>
    <t>Sodexo</t>
  </si>
  <si>
    <t>Arkema</t>
  </si>
  <si>
    <t>Bureau Veritas</t>
  </si>
  <si>
    <t>Eiffage</t>
  </si>
  <si>
    <t>Eurofins Scientific</t>
  </si>
  <si>
    <t>Getlink SE</t>
  </si>
  <si>
    <t>Natixis</t>
  </si>
  <si>
    <t>AC.PA</t>
  </si>
  <si>
    <t>AI.PA</t>
  </si>
  <si>
    <t>BN.PA</t>
  </si>
  <si>
    <t>CA.PA</t>
  </si>
  <si>
    <t>EN.PA</t>
  </si>
  <si>
    <t>AKE.PA</t>
  </si>
  <si>
    <t>ATO.PA</t>
  </si>
  <si>
    <t>SAF.PA</t>
  </si>
  <si>
    <t>CS.PA</t>
  </si>
  <si>
    <t>BNP.PA</t>
  </si>
  <si>
    <t>BVI.PA</t>
  </si>
  <si>
    <t>ACA.PA</t>
  </si>
  <si>
    <t>FGR.PA</t>
  </si>
  <si>
    <t>ENGI.PA</t>
  </si>
  <si>
    <t>ERF.PA</t>
  </si>
  <si>
    <t>EO.PA</t>
  </si>
  <si>
    <t>GET.PA</t>
  </si>
  <si>
    <t>LI.PA</t>
  </si>
  <si>
    <t>LHN.PA</t>
  </si>
  <si>
    <t>LR.PA</t>
  </si>
  <si>
    <t>ML.PA</t>
  </si>
  <si>
    <t>KN.PA</t>
  </si>
  <si>
    <t>FR.PA</t>
  </si>
  <si>
    <t>PUB.PA</t>
  </si>
  <si>
    <t>VIV.PA</t>
  </si>
  <si>
    <t>RNO.PA</t>
  </si>
  <si>
    <t>SGO.PA</t>
  </si>
  <si>
    <t>SU.PA</t>
  </si>
  <si>
    <t>SW.PA</t>
  </si>
  <si>
    <t>HO.PA</t>
  </si>
  <si>
    <t>FP.PA</t>
  </si>
  <si>
    <t>VIE.PA</t>
  </si>
  <si>
    <t>DG.PA</t>
  </si>
  <si>
    <t>5 Years Average Yield</t>
  </si>
  <si>
    <t>Sparkline Yield</t>
  </si>
  <si>
    <t>2015-2019 Evolution Yield</t>
  </si>
  <si>
    <t>Date of update:</t>
  </si>
  <si>
    <t>+</t>
  </si>
  <si>
    <t>Row Labels</t>
  </si>
  <si>
    <t>Grand Total</t>
  </si>
  <si>
    <t>Sum of #Stocks</t>
  </si>
  <si>
    <t>Sum of Total</t>
  </si>
  <si>
    <t>P/E</t>
  </si>
  <si>
    <t>Initial investment</t>
  </si>
  <si>
    <t>New investment/year</t>
  </si>
  <si>
    <t>Capital growth</t>
  </si>
  <si>
    <t>Dividend</t>
  </si>
  <si>
    <t>Year</t>
  </si>
  <si>
    <t>Capital</t>
  </si>
  <si>
    <t>Yearly dividend</t>
  </si>
  <si>
    <t>Total Invested</t>
  </si>
  <si>
    <t>RDSA.AS</t>
  </si>
  <si>
    <t>MT.AS</t>
  </si>
  <si>
    <t>ArcelorMittal</t>
  </si>
  <si>
    <t>URW.AS</t>
  </si>
  <si>
    <t>Unibail Rodamco Westfield</t>
  </si>
  <si>
    <t>FDJ</t>
  </si>
  <si>
    <t>Teleperformance</t>
  </si>
  <si>
    <t>Wendel</t>
  </si>
  <si>
    <t>Ipsen</t>
  </si>
  <si>
    <t>FDJ.PA</t>
  </si>
  <si>
    <t>TEP.PA</t>
  </si>
  <si>
    <t>MF.PA</t>
  </si>
  <si>
    <t>IPN.PA</t>
  </si>
  <si>
    <t>Tax</t>
  </si>
  <si>
    <t>MC.PA</t>
  </si>
  <si>
    <t>LVMH</t>
  </si>
  <si>
    <t>Nexity</t>
  </si>
  <si>
    <t>NXI.PA</t>
  </si>
  <si>
    <t>Energy</t>
  </si>
  <si>
    <t>Gas &amp; Oil</t>
  </si>
  <si>
    <t>Insurance</t>
  </si>
  <si>
    <t>Bank</t>
  </si>
  <si>
    <t>Communications</t>
  </si>
  <si>
    <t>Construction</t>
  </si>
  <si>
    <t>Pharma</t>
  </si>
  <si>
    <t>Automotive</t>
  </si>
  <si>
    <t>Electronics</t>
  </si>
  <si>
    <t>Food Processing</t>
  </si>
  <si>
    <t>Retail</t>
  </si>
  <si>
    <t>MTU.PA</t>
  </si>
  <si>
    <t>Manitou</t>
  </si>
  <si>
    <t>PIG.PA</t>
  </si>
  <si>
    <t>Haulotte</t>
  </si>
  <si>
    <t>Gaussin</t>
  </si>
  <si>
    <t>ALGAU.PA</t>
  </si>
  <si>
    <t>Real Estate</t>
  </si>
  <si>
    <t>Medias</t>
  </si>
  <si>
    <t>Chemicals</t>
  </si>
  <si>
    <t>Various</t>
  </si>
  <si>
    <t>Transports</t>
  </si>
  <si>
    <t>Tourism</t>
  </si>
  <si>
    <t>Services</t>
  </si>
  <si>
    <t>Aviation</t>
  </si>
  <si>
    <t>Steel</t>
  </si>
  <si>
    <t>Games</t>
  </si>
  <si>
    <t>Luxury</t>
  </si>
  <si>
    <t>Handling</t>
  </si>
  <si>
    <t>GSE</t>
  </si>
  <si>
    <t>Software</t>
  </si>
  <si>
    <t>1</t>
  </si>
  <si>
    <t>5</t>
  </si>
  <si>
    <t>7</t>
  </si>
  <si>
    <t>6</t>
  </si>
  <si>
    <t>4</t>
  </si>
  <si>
    <t>1-3-6-9</t>
  </si>
  <si>
    <t>3-7</t>
  </si>
  <si>
    <t>6-12</t>
  </si>
  <si>
    <t>4-12</t>
  </si>
  <si>
    <t>5-12</t>
  </si>
  <si>
    <t>4-11</t>
  </si>
  <si>
    <t>2-5-8-11</t>
  </si>
  <si>
    <t>Sum of Current Value</t>
  </si>
  <si>
    <t>Sum of Yearly Income</t>
  </si>
  <si>
    <t>Yearly Dividends</t>
  </si>
  <si>
    <t>Capital Net</t>
  </si>
  <si>
    <t>Current PER</t>
  </si>
  <si>
    <t>Daily Variation</t>
  </si>
  <si>
    <t>Volume Exchanged</t>
  </si>
  <si>
    <t>Asset Exchanged</t>
  </si>
  <si>
    <t>Current Assets:</t>
  </si>
  <si>
    <t>Yearly Dividends:</t>
  </si>
  <si>
    <t>Total Investment:</t>
  </si>
  <si>
    <t>Goal to buy</t>
  </si>
  <si>
    <t>VariationD</t>
  </si>
  <si>
    <t>Obj3Months</t>
  </si>
  <si>
    <t>Obj3Months%</t>
  </si>
  <si>
    <t>Obj3Mois</t>
  </si>
  <si>
    <t>Royal Dutch Shell A</t>
  </si>
  <si>
    <t/>
  </si>
  <si>
    <t>Obj15-04-21</t>
  </si>
  <si>
    <t>2022 Prevision</t>
  </si>
  <si>
    <t>Stellantis</t>
  </si>
  <si>
    <t>STLA.PA</t>
  </si>
  <si>
    <t>Points</t>
  </si>
  <si>
    <t>Yield 2021 if buy now</t>
  </si>
  <si>
    <t>AssetsXchToday</t>
  </si>
  <si>
    <t>VolumeXchToday</t>
  </si>
  <si>
    <t>Points:</t>
  </si>
  <si>
    <t>Current Price &lt; Obj3Mois</t>
  </si>
  <si>
    <t>2022 Dividende Prevision / Current Price &gt; 5 Years Average</t>
  </si>
  <si>
    <t>5 Years Average Yield &gt; 4%</t>
  </si>
  <si>
    <t>2021 Yield &gt; 4%</t>
  </si>
  <si>
    <t>2022 Dividend Prevision &gt; 2019 Dividend</t>
  </si>
  <si>
    <t>Dividends every year 2015-2019</t>
  </si>
  <si>
    <t>(blank)</t>
  </si>
  <si>
    <t>Symbol:</t>
  </si>
  <si>
    <t>Valuation Measures</t>
  </si>
  <si>
    <t>Enterprise Value</t>
  </si>
  <si>
    <t>Trailing P/E</t>
  </si>
  <si>
    <t>Forward P/E</t>
  </si>
  <si>
    <t>Enterprise Value/Revenue</t>
  </si>
  <si>
    <t>Enterprise Value/EBITDA</t>
  </si>
  <si>
    <t>Fiscal Year End</t>
  </si>
  <si>
    <t>Most Recent Quarter</t>
  </si>
  <si>
    <t>Profit Margin</t>
  </si>
  <si>
    <t>Operating Margin (ttm)</t>
  </si>
  <si>
    <t>P/B (mrq)</t>
  </si>
  <si>
    <t>P/S (ttm)</t>
  </si>
  <si>
    <t>PEG Ratio (5yr expected)</t>
  </si>
  <si>
    <t>Market Cap (intraday)</t>
  </si>
  <si>
    <t>Return on Assets (ttm)</t>
  </si>
  <si>
    <t>Return on Equity (ttm)</t>
  </si>
  <si>
    <t>Revenue (ttm)</t>
  </si>
  <si>
    <t>R/S (ttm)</t>
  </si>
  <si>
    <t>Quarterly Revenue Growth (yoy)</t>
  </si>
  <si>
    <t>Gross Profit (ttm)</t>
  </si>
  <si>
    <t>EBITDA</t>
  </si>
  <si>
    <t>Net Income Avi to Common (ttm)</t>
  </si>
  <si>
    <t>Quarterly Earnings Growth (yoy)</t>
  </si>
  <si>
    <t>Total Cash (mrq)</t>
  </si>
  <si>
    <t>Total Cash Per Share (mrq)</t>
  </si>
  <si>
    <t>Total Debt (mrq)</t>
  </si>
  <si>
    <t>Total Debt/Equity (mrq)</t>
  </si>
  <si>
    <t>Current Ratio (mrq)</t>
  </si>
  <si>
    <t>Book Value Per Share (mrq)</t>
  </si>
  <si>
    <t>Operating Cash Flow (ttm)</t>
  </si>
  <si>
    <t>Levered Free Cash Flow (ttm)</t>
  </si>
  <si>
    <t>Cash Flow Statement</t>
  </si>
  <si>
    <t>Income Statement</t>
  </si>
  <si>
    <t>Balance Sheet</t>
  </si>
  <si>
    <t>Management Effectiveness</t>
  </si>
  <si>
    <t>Profitability</t>
  </si>
  <si>
    <t>Fiscal Year</t>
  </si>
  <si>
    <t>Stock Price History</t>
  </si>
  <si>
    <t>Beta (5yr Monthly)</t>
  </si>
  <si>
    <t>52-Week Change</t>
  </si>
  <si>
    <t>S&amp;P500 52-Week Change</t>
  </si>
  <si>
    <t>52 Week High</t>
  </si>
  <si>
    <t>52 Week Low</t>
  </si>
  <si>
    <t>50-Day Moving Average</t>
  </si>
  <si>
    <t>200-Day Moving Average</t>
  </si>
  <si>
    <t>Share Statistics</t>
  </si>
  <si>
    <t>Average Volume (3 months)</t>
  </si>
  <si>
    <t>Average Volume (10 days)</t>
  </si>
  <si>
    <t>Shares Outstanding</t>
  </si>
  <si>
    <t>Float</t>
  </si>
  <si>
    <t>% Held by Insiders</t>
  </si>
  <si>
    <t>% Held by Institutions</t>
  </si>
  <si>
    <t>Shares Short</t>
  </si>
  <si>
    <t>Short % of Float</t>
  </si>
  <si>
    <t>Short % of Shares Outstanding</t>
  </si>
  <si>
    <t>Shares Short (prior month)</t>
  </si>
  <si>
    <t>Dividends &amp; Splits</t>
  </si>
  <si>
    <t>Forward Annual Dividend Rate</t>
  </si>
  <si>
    <t>Forward Annual Dividend Yield</t>
  </si>
  <si>
    <t>Trailing Annual Dividend Rate</t>
  </si>
  <si>
    <t>Trailing Annual Dividend Yield</t>
  </si>
  <si>
    <t>5 Year Average Dividend Yield</t>
  </si>
  <si>
    <t>Payout Ratio</t>
  </si>
  <si>
    <t>Dividend Date</t>
  </si>
  <si>
    <t>Ex-Dividend Date</t>
  </si>
  <si>
    <t>Last Split Factor</t>
  </si>
  <si>
    <t>Diluted EPS</t>
  </si>
  <si>
    <t>NOKIA.PA</t>
  </si>
  <si>
    <t>NOKIA</t>
  </si>
  <si>
    <t>Telcom</t>
  </si>
  <si>
    <t>Last Split Date</t>
  </si>
  <si>
    <t>Short Ratio</t>
  </si>
  <si>
    <t>Day's Range</t>
  </si>
  <si>
    <t>Daily Volume</t>
  </si>
  <si>
    <t>Total ESG Risk</t>
  </si>
  <si>
    <t>ESG Risk Category</t>
  </si>
  <si>
    <t>EPS</t>
  </si>
  <si>
    <t>add sector average in TickerAnalysis</t>
  </si>
  <si>
    <t xml:space="preserve">add button to open firefox page with all details for selected Ticker (yf, twitter, google search ticker+investor relations, </t>
  </si>
  <si>
    <t>Actual investment</t>
  </si>
  <si>
    <t>watch list</t>
  </si>
  <si>
    <t>WL</t>
  </si>
  <si>
    <t>Y</t>
  </si>
  <si>
    <t>▲▼</t>
  </si>
  <si>
    <t>L'OREAL</t>
  </si>
  <si>
    <t>OR.PA</t>
  </si>
  <si>
    <t>KERING</t>
  </si>
  <si>
    <t>KER.PA</t>
  </si>
  <si>
    <t>PERNOD RICARD</t>
  </si>
  <si>
    <t>RI.PA</t>
  </si>
  <si>
    <t>Alcool</t>
  </si>
  <si>
    <t>ALSTOM</t>
  </si>
  <si>
    <t>ALO.PA</t>
  </si>
  <si>
    <t>ESSILOR</t>
  </si>
  <si>
    <t>EL.PA</t>
  </si>
  <si>
    <t>DASSAULT  SYSTEMS</t>
  </si>
  <si>
    <t>DSY.PA</t>
  </si>
  <si>
    <t>CAPGEMINI</t>
  </si>
  <si>
    <t>CAP.PA</t>
  </si>
  <si>
    <t>FTI.PA</t>
  </si>
  <si>
    <t>EDF</t>
  </si>
  <si>
    <t>EDF.PA</t>
  </si>
  <si>
    <t>CO.PA</t>
  </si>
  <si>
    <t>RXL.PA</t>
  </si>
  <si>
    <t>ADP.PA</t>
  </si>
  <si>
    <t>REXEL</t>
  </si>
  <si>
    <t>AEROPORT DE PARIS</t>
  </si>
  <si>
    <t>CNP ASSURANCES</t>
  </si>
  <si>
    <t>CNP.PA</t>
  </si>
  <si>
    <t>GAZTRANSPORT</t>
  </si>
  <si>
    <t>GTT.PA</t>
  </si>
  <si>
    <t>FNAC.PA</t>
  </si>
  <si>
    <t>FNAC DARTY</t>
  </si>
  <si>
    <t>POM.PA</t>
  </si>
  <si>
    <t>PLASTIC OMNIUM</t>
  </si>
  <si>
    <t>TFI.PA</t>
  </si>
  <si>
    <t>TF1</t>
  </si>
  <si>
    <t>DASSAULT AVIATION</t>
  </si>
  <si>
    <t>AM.PA</t>
  </si>
  <si>
    <t>AB SCIENCE</t>
  </si>
  <si>
    <t>AB.PA</t>
  </si>
  <si>
    <t>SHOWROOMPRIVE</t>
  </si>
  <si>
    <t>SRP.PA</t>
  </si>
  <si>
    <t>BIC</t>
  </si>
  <si>
    <t>BB.PA</t>
  </si>
  <si>
    <t>ALD.PA</t>
  </si>
  <si>
    <t>ALD</t>
  </si>
  <si>
    <t>Leasing</t>
  </si>
  <si>
    <t>COFACE</t>
  </si>
  <si>
    <t>COFA.PA</t>
  </si>
  <si>
    <t>KAUFMAN ET BROAD</t>
  </si>
  <si>
    <t>KOF.PA</t>
  </si>
  <si>
    <t>LYSOGEN</t>
  </si>
  <si>
    <t>LYS.PA</t>
  </si>
  <si>
    <t>Biotech</t>
  </si>
  <si>
    <t>INNATE PHARME</t>
  </si>
  <si>
    <t>IPH.PA</t>
  </si>
  <si>
    <t>CARMILA</t>
  </si>
  <si>
    <t>CARM.PA</t>
  </si>
  <si>
    <t>ALTAREA</t>
  </si>
  <si>
    <t>ALTA.PA</t>
  </si>
  <si>
    <t>HF</t>
  </si>
  <si>
    <t>HF.PA</t>
  </si>
  <si>
    <t>COLAS</t>
  </si>
  <si>
    <t>RE.PA</t>
  </si>
  <si>
    <t>IAM.PA</t>
  </si>
  <si>
    <t>MAROC TELECOM</t>
  </si>
  <si>
    <t>0</t>
  </si>
  <si>
    <t>1-5</t>
  </si>
  <si>
    <t>7-11</t>
  </si>
  <si>
    <t>4-6-9-12</t>
  </si>
  <si>
    <t>CASINO RICHARD</t>
  </si>
  <si>
    <t>5-9</t>
  </si>
  <si>
    <t>sep</t>
  </si>
  <si>
    <t>ICADE</t>
  </si>
  <si>
    <t>ICAD.PA</t>
  </si>
  <si>
    <t>GECINA</t>
  </si>
  <si>
    <t>GFC.PA</t>
  </si>
  <si>
    <t>MERY.PA</t>
  </si>
  <si>
    <t>MERCIALYS</t>
  </si>
  <si>
    <t>COVIVIO</t>
  </si>
  <si>
    <t>COV.PA</t>
  </si>
  <si>
    <t>4-10</t>
  </si>
  <si>
    <t>RALLYE</t>
  </si>
  <si>
    <t>RAL.PA</t>
  </si>
  <si>
    <t>calculate rating for each stock</t>
  </si>
  <si>
    <t>SCR.PA</t>
  </si>
  <si>
    <t>SCOR SE</t>
  </si>
  <si>
    <t>EURONAV</t>
  </si>
  <si>
    <t>EURN.BR</t>
  </si>
  <si>
    <t>DELTA DRONE</t>
  </si>
  <si>
    <t>ALDR.PA</t>
  </si>
  <si>
    <t>Technologies</t>
  </si>
  <si>
    <t>NETGEM</t>
  </si>
  <si>
    <t>https://institutional.fidelity.com/app/item/RD_13569_40890/business-cycle-update.html?pos=T</t>
  </si>
  <si>
    <t>https://fr.tradingeconomics.com/france/indicators</t>
  </si>
  <si>
    <t>https://www.visualcapitalist.com/visualized-a-global-risk-assessment-of-2021-and-beyond/</t>
  </si>
  <si>
    <t>2015-2018 Evolution</t>
  </si>
  <si>
    <t>Target</t>
  </si>
  <si>
    <t>add links to various websites for ticker inTickerAnalysis (wikipedia, news, twitter, tradingview, yahoo finance, info-financiere,AMF, finbox)</t>
  </si>
  <si>
    <t>Solvay</t>
  </si>
  <si>
    <t>SOLB.BR</t>
  </si>
  <si>
    <t>KBC GR</t>
  </si>
  <si>
    <t>KBC.BR</t>
  </si>
  <si>
    <t>add SMA on TickerAnalysis graphs</t>
  </si>
  <si>
    <t>add notation on TickerAnalysis</t>
  </si>
  <si>
    <t>MA5</t>
  </si>
  <si>
    <t>MA20</t>
  </si>
  <si>
    <t>MA50</t>
  </si>
  <si>
    <t>MA100</t>
  </si>
  <si>
    <t>MA200</t>
  </si>
  <si>
    <t>date</t>
  </si>
  <si>
    <t>revenuePerShare</t>
  </si>
  <si>
    <t>netIncomePerShare</t>
  </si>
  <si>
    <t>operatingCashFlowPerShare</t>
  </si>
  <si>
    <t>freeCashFlowPerShare</t>
  </si>
  <si>
    <t>cashPerShare</t>
  </si>
  <si>
    <t>bookValuePerShare</t>
  </si>
  <si>
    <t>tangibleBookValuePerShare</t>
  </si>
  <si>
    <t>shareholdersEquityPerShare</t>
  </si>
  <si>
    <t>interestDebtPerShare</t>
  </si>
  <si>
    <t>marketCap</t>
  </si>
  <si>
    <t>enterpriseValue</t>
  </si>
  <si>
    <t>peRatio</t>
  </si>
  <si>
    <t>priceToSalesRatio</t>
  </si>
  <si>
    <t>pocfratio</t>
  </si>
  <si>
    <t>pfcfRatio</t>
  </si>
  <si>
    <t>pbRatio</t>
  </si>
  <si>
    <t>ptbRatio</t>
  </si>
  <si>
    <t>evToSales</t>
  </si>
  <si>
    <t>enterpriseValueOverEBITDA</t>
  </si>
  <si>
    <t>evToOperatingCashFlow</t>
  </si>
  <si>
    <t>evToFreeCashFlow</t>
  </si>
  <si>
    <t>earningsYield</t>
  </si>
  <si>
    <t>freeCashFlowYield</t>
  </si>
  <si>
    <t>debtToEquity</t>
  </si>
  <si>
    <t>debtToAssets</t>
  </si>
  <si>
    <t>netDebtToEBITDA</t>
  </si>
  <si>
    <t>currentRatio</t>
  </si>
  <si>
    <t>interestCoverage</t>
  </si>
  <si>
    <t>incomeQuality</t>
  </si>
  <si>
    <t>dividendYield</t>
  </si>
  <si>
    <t>payoutRatio</t>
  </si>
  <si>
    <t>salesGeneralAndAdministrativeToRevenue</t>
  </si>
  <si>
    <t>researchAndDdevelopementToRevenue</t>
  </si>
  <si>
    <t>intangiblesToTotalAssets</t>
  </si>
  <si>
    <t>capexToOperatingCashFlow</t>
  </si>
  <si>
    <t>capexToRevenue</t>
  </si>
  <si>
    <t>capexToDepreciation</t>
  </si>
  <si>
    <t>stockBasedCompensationToRevenue</t>
  </si>
  <si>
    <t>grahamNumber</t>
  </si>
  <si>
    <t>roic</t>
  </si>
  <si>
    <t>returnOnTangibleAssets</t>
  </si>
  <si>
    <t>grahamNetNet</t>
  </si>
  <si>
    <t>workingCapital</t>
  </si>
  <si>
    <t>tangibleAssetValue</t>
  </si>
  <si>
    <t>netCurrentAssetValue</t>
  </si>
  <si>
    <t>investedCapital</t>
  </si>
  <si>
    <t>averageReceivables</t>
  </si>
  <si>
    <t>averagePayables</t>
  </si>
  <si>
    <t>averageInventory</t>
  </si>
  <si>
    <t>daysSalesOutstanding</t>
  </si>
  <si>
    <t>daysPayablesOutstanding</t>
  </si>
  <si>
    <t>daysOfInventoryOnHand</t>
  </si>
  <si>
    <t>receivablesTurnover</t>
  </si>
  <si>
    <t>payablesTurnover</t>
  </si>
  <si>
    <t>inventoryTurnover</t>
  </si>
  <si>
    <t>roe</t>
  </si>
  <si>
    <t>capexPerShare</t>
  </si>
  <si>
    <t>ROA&gt;0</t>
  </si>
  <si>
    <t>OCF&gt;N-1</t>
  </si>
  <si>
    <t>ROA&gt;N-1</t>
  </si>
  <si>
    <t>DEBT&lt;N-1</t>
  </si>
  <si>
    <t>RATIO&gt;N-1</t>
  </si>
  <si>
    <t>&lt;GrahamNumber</t>
  </si>
  <si>
    <t>RPS&gt;N-1</t>
  </si>
  <si>
    <t>&lt;P/B</t>
  </si>
  <si>
    <t>roe&gt;N-1</t>
  </si>
  <si>
    <t>rating</t>
  </si>
  <si>
    <t>DCF Score</t>
  </si>
  <si>
    <t>ROE Score</t>
  </si>
  <si>
    <t>ROA Score</t>
  </si>
  <si>
    <t>DE Score</t>
  </si>
  <si>
    <t>PE Score</t>
  </si>
  <si>
    <t>PB Score</t>
  </si>
  <si>
    <t>Last metrics update:</t>
  </si>
  <si>
    <t>GrahamNumber</t>
  </si>
  <si>
    <t>LastUpdateDate</t>
  </si>
  <si>
    <t>&lt;1,5</t>
  </si>
  <si>
    <t>EV/EBITDA</t>
  </si>
  <si>
    <t>earningsYield&gt;N-1</t>
  </si>
  <si>
    <t>roic&gt;2%</t>
  </si>
  <si>
    <t>roic&gt;N-1</t>
  </si>
  <si>
    <t>roe&gt;10%</t>
  </si>
  <si>
    <t>R/S&gt;N-1</t>
  </si>
  <si>
    <t>/50</t>
  </si>
  <si>
    <t>PEIndustryAverage</t>
  </si>
  <si>
    <t>EV/EBITDAIndustryAverage</t>
  </si>
  <si>
    <t>ScoreIndustryAverage</t>
  </si>
  <si>
    <t>DividendMonth</t>
  </si>
  <si>
    <t>ok</t>
  </si>
  <si>
    <t>Score:</t>
  </si>
  <si>
    <t>also main</t>
  </si>
  <si>
    <t>Aerospace</t>
  </si>
  <si>
    <t>ESG Risk</t>
  </si>
  <si>
    <t>ScoreAnalysis/50</t>
  </si>
  <si>
    <t>ScoreTotal/100</t>
  </si>
  <si>
    <t>AF.PA</t>
  </si>
  <si>
    <t>TNET.BR</t>
  </si>
  <si>
    <t>TELENET</t>
  </si>
  <si>
    <t>AIR FRANCE</t>
  </si>
  <si>
    <t>Average of CP-MA50</t>
  </si>
  <si>
    <t>Average of CP-MA200</t>
  </si>
  <si>
    <t>CP</t>
  </si>
  <si>
    <t>Average of P/E</t>
  </si>
  <si>
    <t>NbActions</t>
  </si>
  <si>
    <t>Capitalisation</t>
  </si>
  <si>
    <t>DIM.PA</t>
  </si>
  <si>
    <t>SARTORIUS STED BIO</t>
  </si>
  <si>
    <t>ILD.PA</t>
  </si>
  <si>
    <t>ILIAD</t>
  </si>
  <si>
    <t>AMUN.PA</t>
  </si>
  <si>
    <t>Finance</t>
  </si>
  <si>
    <t>AMUNDI</t>
  </si>
  <si>
    <t>NK.PA</t>
  </si>
  <si>
    <t>IMERYS</t>
  </si>
  <si>
    <t>Mining</t>
  </si>
  <si>
    <t>ABIO.PA</t>
  </si>
  <si>
    <t>ALBIOMA</t>
  </si>
  <si>
    <t>Alt. Energy</t>
  </si>
  <si>
    <t>3</t>
  </si>
  <si>
    <t>RUI.PA</t>
  </si>
  <si>
    <t>RUBIS</t>
  </si>
  <si>
    <t>LINEDATA</t>
  </si>
  <si>
    <t>LIN.PA</t>
  </si>
  <si>
    <t>AGEAS</t>
  </si>
  <si>
    <t>AGS.BR</t>
  </si>
  <si>
    <t>Hydrogen Refueling Solution</t>
  </si>
  <si>
    <t>ALHRS.PA</t>
  </si>
  <si>
    <t>QUADIENT</t>
  </si>
  <si>
    <t>QDT.PA</t>
  </si>
  <si>
    <t>2-8</t>
  </si>
  <si>
    <t>EUTELSAT</t>
  </si>
  <si>
    <t>ETL.PA</t>
  </si>
  <si>
    <t>11</t>
  </si>
  <si>
    <t>SUEZ</t>
  </si>
  <si>
    <t>SEV.PA</t>
  </si>
  <si>
    <t>Water</t>
  </si>
  <si>
    <t>M6 METROPOLE TELE</t>
  </si>
  <si>
    <t>MMT.PA</t>
  </si>
  <si>
    <t>TARKETT</t>
  </si>
  <si>
    <t>TKTT.PA</t>
  </si>
  <si>
    <t>TECHNIP FMP</t>
  </si>
  <si>
    <t>SES</t>
  </si>
  <si>
    <t>SESG.PA</t>
  </si>
  <si>
    <t>KERLINK</t>
  </si>
  <si>
    <t>ALPHA.PA</t>
  </si>
  <si>
    <t>PHARNEXT</t>
  </si>
  <si>
    <t>BEFIMMO</t>
  </si>
  <si>
    <t>BEFB.BR</t>
  </si>
  <si>
    <t>BPOST</t>
  </si>
  <si>
    <t>BPOST.BR</t>
  </si>
  <si>
    <t>ALKLK.PA</t>
  </si>
  <si>
    <t>MCPHY.PA</t>
  </si>
  <si>
    <t>MCPHY ENERGY</t>
  </si>
  <si>
    <t>Yield:</t>
  </si>
  <si>
    <t>W/L:</t>
  </si>
  <si>
    <t>add RSI in TickerAnalysis and Dividend H</t>
  </si>
  <si>
    <t>RSI</t>
  </si>
  <si>
    <t>add 30day max and min</t>
  </si>
  <si>
    <t>LOW30</t>
  </si>
  <si>
    <t>HIGH30</t>
  </si>
  <si>
    <t>30DaysRange</t>
  </si>
  <si>
    <t>ATARI</t>
  </si>
  <si>
    <t>ATA.PA</t>
  </si>
  <si>
    <t>ALNTG.PA</t>
  </si>
  <si>
    <t>EXMAR</t>
  </si>
  <si>
    <t>Hydrogen</t>
  </si>
  <si>
    <t>NEOEN</t>
  </si>
  <si>
    <t>NEOEN.PA</t>
  </si>
  <si>
    <t>EXM.BR</t>
  </si>
  <si>
    <t>CLARANOVA</t>
  </si>
  <si>
    <t>CIBOX</t>
  </si>
  <si>
    <t>CIB.PA</t>
  </si>
  <si>
    <t>CLA.PA</t>
  </si>
  <si>
    <t>Portfolio</t>
  </si>
  <si>
    <t>VALNEVA</t>
  </si>
  <si>
    <t>WORLDLINE</t>
  </si>
  <si>
    <t>KORIAN</t>
  </si>
  <si>
    <t>EGIDE</t>
  </si>
  <si>
    <t>VAL.PA</t>
  </si>
  <si>
    <t>WLN.PA</t>
  </si>
  <si>
    <t>KORI.PA</t>
  </si>
  <si>
    <t>Healthcare</t>
  </si>
  <si>
    <t>GID.PA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</si>
</sst>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164" formatCode="_(&quot;€&quot;* #,##0_);_(&quot;€&quot;* \(#,##0\);_(&quot;€&quot;* &quot;-&quot;_);_(@_)"/>
    <numFmt numFmtId="165" formatCode="_(&quot;€&quot;* #,##0.00_);_(&quot;€&quot;* \(#,##0.00\);_(&quot;€&quot;* &quot;-&quot;??_);_(@_)"/>
    <numFmt numFmtId="166" formatCode="0.0%"/>
    <numFmt numFmtId="167" formatCode="_-* #,##0\ &quot;€&quot;_-;\-* #,##0\ &quot;€&quot;_-;_-* &quot;-&quot;??\ &quot;€&quot;_-;_-@_-"/>
    <numFmt numFmtId="168" formatCode="_-* #,##0\ &quot;€&quot;_-;\-* #,##0\ &quot;€&quot;_-;_-* &quot;-&quot;?\ &quot;€&quot;_-;_-@_-"/>
    <numFmt numFmtId="169" formatCode="0.0"/>
    <numFmt numFmtId="170" formatCode="yyyy\-mm\-dd;@"/>
    <numFmt numFmtId="171" formatCode="[Color9]&quot;▲&quot;\ * 0.00%;[Red]&quot;▼&quot;* \-0.00%;"/>
    <numFmt numFmtId="172" formatCode="_-* #,##0.0\ &quot;€&quot;_-;\-* #,##0.0\ &quot;€&quot;_-;_-* &quot;-&quot;??\ &quot;€&quot;_-;_-@_-"/>
    <numFmt numFmtId="173" formatCode="[Color9]&quot;▲&quot;\ * 0%;[Red]&quot;▼&quot;* \-0%;"/>
    <numFmt numFmtId="174" formatCode="dd/mm/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26273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Alignment="1">
      <alignment horizontal="center"/>
    </xf>
    <xf numFmtId="10" fontId="0" fillId="0" borderId="0" xfId="0" applyNumberFormat="1"/>
    <xf numFmtId="165" fontId="0" fillId="0" borderId="0" xfId="1" applyFont="1"/>
    <xf numFmtId="166" fontId="0" fillId="0" borderId="0" xfId="2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167" fontId="0" fillId="0" borderId="0" xfId="1" applyNumberFormat="1" applyFont="1"/>
    <xf numFmtId="9" fontId="0" fillId="0" borderId="0" xfId="0" applyNumberFormat="1"/>
    <xf numFmtId="167" fontId="0" fillId="0" borderId="0" xfId="0" applyNumberFormat="1"/>
    <xf numFmtId="165" fontId="0" fillId="0" borderId="0" xfId="1" applyNumberFormat="1" applyFont="1"/>
    <xf numFmtId="14" fontId="0" fillId="0" borderId="0" xfId="0" applyNumberFormat="1"/>
    <xf numFmtId="166" fontId="0" fillId="0" borderId="0" xfId="0" applyNumberFormat="1" applyFont="1"/>
    <xf numFmtId="49" fontId="0" fillId="0" borderId="0" xfId="1" applyNumberFormat="1" applyFont="1"/>
    <xf numFmtId="168" fontId="0" fillId="0" borderId="0" xfId="0" applyNumberFormat="1"/>
    <xf numFmtId="169" fontId="0" fillId="0" borderId="0" xfId="1" applyNumberFormat="1" applyFont="1"/>
    <xf numFmtId="3" fontId="0" fillId="0" borderId="0" xfId="0" applyNumberFormat="1"/>
    <xf numFmtId="2" fontId="0" fillId="0" borderId="0" xfId="2" applyNumberFormat="1" applyFont="1"/>
    <xf numFmtId="2" fontId="0" fillId="0" borderId="0" xfId="0" applyNumberFormat="1" applyAlignment="1">
      <alignment horizontal="right"/>
    </xf>
    <xf numFmtId="10" fontId="0" fillId="0" borderId="0" xfId="2" applyNumberFormat="1" applyFont="1" applyAlignment="1">
      <alignment horizontal="right"/>
    </xf>
    <xf numFmtId="10" fontId="0" fillId="0" borderId="0" xfId="2" applyNumberFormat="1" applyFont="1"/>
    <xf numFmtId="165" fontId="4" fillId="0" borderId="0" xfId="1" applyFont="1"/>
    <xf numFmtId="165" fontId="4" fillId="0" borderId="0" xfId="1" applyNumberFormat="1" applyFont="1"/>
    <xf numFmtId="0" fontId="0" fillId="0" borderId="0" xfId="0" applyFont="1" applyAlignment="1">
      <alignment horizontal="center"/>
    </xf>
    <xf numFmtId="170" fontId="0" fillId="0" borderId="0" xfId="0" applyNumberFormat="1"/>
    <xf numFmtId="0" fontId="4" fillId="0" borderId="0" xfId="0" applyFont="1"/>
    <xf numFmtId="0" fontId="0" fillId="2" borderId="0" xfId="0" applyFill="1"/>
    <xf numFmtId="0" fontId="0" fillId="0" borderId="0" xfId="0" applyNumberFormat="1" applyFont="1" applyAlignment="1">
      <alignment horizontal="center"/>
    </xf>
    <xf numFmtId="0" fontId="8" fillId="0" borderId="0" xfId="0" applyFont="1"/>
    <xf numFmtId="49" fontId="0" fillId="0" borderId="0" xfId="1" applyNumberFormat="1" applyFont="1" applyBorder="1"/>
    <xf numFmtId="0" fontId="0" fillId="0" borderId="0" xfId="0" applyBorder="1"/>
    <xf numFmtId="0" fontId="0" fillId="0" borderId="0" xfId="0" applyNumberFormat="1" applyAlignment="1">
      <alignment horizontal="left"/>
    </xf>
    <xf numFmtId="165" fontId="4" fillId="0" borderId="0" xfId="1" applyNumberFormat="1" applyFont="1" applyBorder="1"/>
    <xf numFmtId="0" fontId="0" fillId="0" borderId="0" xfId="0" applyFont="1"/>
    <xf numFmtId="172" fontId="0" fillId="0" borderId="0" xfId="1" applyNumberFormat="1" applyFont="1"/>
    <xf numFmtId="172" fontId="0" fillId="0" borderId="0" xfId="0" applyNumberFormat="1"/>
    <xf numFmtId="1" fontId="0" fillId="0" borderId="2" xfId="1" applyNumberFormat="1" applyFont="1" applyBorder="1" applyAlignment="1">
      <alignment horizontal="center"/>
    </xf>
    <xf numFmtId="0" fontId="0" fillId="0" borderId="1" xfId="0" applyBorder="1"/>
    <xf numFmtId="170" fontId="0" fillId="3" borderId="0" xfId="0" applyNumberFormat="1" applyFill="1"/>
    <xf numFmtId="170" fontId="0" fillId="0" borderId="0" xfId="0" applyNumberFormat="1" applyFill="1"/>
    <xf numFmtId="2" fontId="0" fillId="0" borderId="0" xfId="0" applyNumberFormat="1"/>
    <xf numFmtId="1" fontId="0" fillId="0" borderId="0" xfId="0" applyNumberFormat="1"/>
    <xf numFmtId="1" fontId="0" fillId="0" borderId="0" xfId="2" applyNumberFormat="1" applyFont="1"/>
    <xf numFmtId="0" fontId="0" fillId="0" borderId="0" xfId="2" applyNumberFormat="1" applyFont="1"/>
    <xf numFmtId="0" fontId="0" fillId="3" borderId="0" xfId="0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166" fontId="0" fillId="0" borderId="6" xfId="2" applyNumberFormat="1" applyFont="1" applyBorder="1"/>
    <xf numFmtId="166" fontId="0" fillId="0" borderId="0" xfId="2" applyNumberFormat="1" applyFont="1" applyBorder="1"/>
    <xf numFmtId="166" fontId="4" fillId="0" borderId="7" xfId="2" applyNumberFormat="1" applyFont="1" applyBorder="1"/>
    <xf numFmtId="0" fontId="0" fillId="0" borderId="0" xfId="0" applyNumberFormat="1" applyBorder="1"/>
    <xf numFmtId="165" fontId="9" fillId="3" borderId="5" xfId="1" applyFont="1" applyFill="1" applyBorder="1"/>
    <xf numFmtId="165" fontId="9" fillId="3" borderId="7" xfId="1" applyFont="1" applyFill="1" applyBorder="1"/>
    <xf numFmtId="165" fontId="0" fillId="0" borderId="6" xfId="1" applyFont="1" applyBorder="1"/>
    <xf numFmtId="165" fontId="0" fillId="0" borderId="0" xfId="1" applyFont="1" applyBorder="1"/>
    <xf numFmtId="165" fontId="4" fillId="0" borderId="0" xfId="1" applyFont="1" applyBorder="1"/>
    <xf numFmtId="9" fontId="0" fillId="0" borderId="0" xfId="2" applyFont="1" applyBorder="1"/>
    <xf numFmtId="165" fontId="0" fillId="0" borderId="7" xfId="1" applyFont="1" applyBorder="1"/>
    <xf numFmtId="1" fontId="0" fillId="0" borderId="0" xfId="2" applyNumberFormat="1" applyFont="1" applyAlignment="1">
      <alignment horizontal="center"/>
    </xf>
    <xf numFmtId="1" fontId="10" fillId="4" borderId="0" xfId="0" applyNumberFormat="1" applyFont="1" applyFill="1" applyAlignment="1">
      <alignment horizontal="center"/>
    </xf>
    <xf numFmtId="1" fontId="4" fillId="0" borderId="2" xfId="2" applyNumberFormat="1" applyFont="1" applyBorder="1" applyAlignment="1">
      <alignment horizontal="center"/>
    </xf>
    <xf numFmtId="174" fontId="0" fillId="0" borderId="0" xfId="2" applyNumberFormat="1" applyFont="1"/>
    <xf numFmtId="0" fontId="0" fillId="5" borderId="0" xfId="0" applyFill="1"/>
    <xf numFmtId="1" fontId="0" fillId="0" borderId="0" xfId="0" applyNumberFormat="1" applyFill="1"/>
    <xf numFmtId="9" fontId="0" fillId="0" borderId="0" xfId="2" applyFont="1"/>
    <xf numFmtId="165" fontId="9" fillId="3" borderId="2" xfId="1" applyFont="1" applyFill="1" applyBorder="1"/>
    <xf numFmtId="172" fontId="0" fillId="0" borderId="0" xfId="2" applyNumberFormat="1" applyFont="1"/>
    <xf numFmtId="0" fontId="0" fillId="0" borderId="6" xfId="0" applyBorder="1"/>
    <xf numFmtId="0" fontId="0" fillId="0" borderId="7" xfId="0" applyBorder="1"/>
    <xf numFmtId="0" fontId="0" fillId="0" borderId="0" xfId="0" applyAlignment="1">
      <alignment horizontal="left" indent="1"/>
    </xf>
    <xf numFmtId="3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NumberFormat="1" applyFont="1" applyAlignment="1">
      <alignment horizontal="center"/>
    </xf>
    <xf numFmtId="1" fontId="0" fillId="0" borderId="0" xfId="0" applyNumberFormat="1" applyFont="1" applyAlignment="1">
      <alignment horizontal="center"/>
    </xf>
    <xf numFmtId="1" fontId="0" fillId="0" borderId="0" xfId="1" applyNumberFormat="1" applyFont="1" applyAlignment="1">
      <alignment horizontal="center"/>
    </xf>
    <xf numFmtId="9" fontId="0" fillId="0" borderId="6" xfId="2" applyFont="1" applyBorder="1"/>
    <xf numFmtId="9" fontId="0" fillId="0" borderId="6" xfId="2" applyNumberFormat="1" applyFont="1" applyBorder="1"/>
    <xf numFmtId="173" fontId="1" fillId="0" borderId="7" xfId="2" applyNumberFormat="1" applyFont="1" applyBorder="1"/>
    <xf numFmtId="173" fontId="0" fillId="0" borderId="7" xfId="2" applyNumberFormat="1" applyFont="1" applyBorder="1"/>
    <xf numFmtId="171" fontId="1" fillId="0" borderId="7" xfId="2" applyNumberFormat="1" applyFont="1" applyBorder="1"/>
    <xf numFmtId="171" fontId="0" fillId="0" borderId="7" xfId="2" applyNumberFormat="1" applyFont="1" applyBorder="1"/>
    <xf numFmtId="165" fontId="4" fillId="0" borderId="7" xfId="1" applyNumberFormat="1" applyFont="1" applyBorder="1"/>
    <xf numFmtId="49" fontId="0" fillId="0" borderId="6" xfId="1" applyNumberFormat="1" applyFont="1" applyBorder="1"/>
    <xf numFmtId="1" fontId="0" fillId="0" borderId="6" xfId="1" applyNumberFormat="1" applyFont="1" applyBorder="1" applyAlignment="1">
      <alignment horizontal="center"/>
    </xf>
    <xf numFmtId="0" fontId="12" fillId="6" borderId="0" xfId="0" applyFont="1" applyFill="1"/>
    <xf numFmtId="165" fontId="12" fillId="6" borderId="0" xfId="0" applyNumberFormat="1" applyFont="1" applyFill="1"/>
    <xf numFmtId="0" fontId="11" fillId="6" borderId="0" xfId="0" applyFont="1" applyFill="1"/>
    <xf numFmtId="10" fontId="12" fillId="6" borderId="0" xfId="2" applyNumberFormat="1" applyFont="1" applyFill="1"/>
    <xf numFmtId="165" fontId="12" fillId="6" borderId="0" xfId="2" applyNumberFormat="1" applyFont="1" applyFill="1"/>
    <xf numFmtId="0" fontId="0" fillId="0" borderId="0" xfId="0" applyFill="1"/>
    <xf numFmtId="165" fontId="4" fillId="0" borderId="0" xfId="1" applyNumberFormat="1" applyFont="1" applyFill="1" applyBorder="1"/>
    <xf numFmtId="171" fontId="0" fillId="0" borderId="7" xfId="2" applyNumberFormat="1" applyFont="1" applyFill="1" applyBorder="1"/>
    <xf numFmtId="49" fontId="0" fillId="0" borderId="0" xfId="1" applyNumberFormat="1" applyFont="1" applyFill="1" applyBorder="1"/>
    <xf numFmtId="165" fontId="0" fillId="0" borderId="0" xfId="1" applyFont="1" applyFill="1"/>
    <xf numFmtId="165" fontId="0" fillId="0" borderId="6" xfId="1" applyFont="1" applyFill="1" applyBorder="1"/>
    <xf numFmtId="165" fontId="4" fillId="0" borderId="0" xfId="1" applyFont="1" applyFill="1"/>
    <xf numFmtId="9" fontId="0" fillId="0" borderId="0" xfId="2" applyFont="1" applyFill="1"/>
    <xf numFmtId="165" fontId="0" fillId="0" borderId="7" xfId="1" applyFont="1" applyFill="1" applyBorder="1"/>
    <xf numFmtId="166" fontId="0" fillId="0" borderId="0" xfId="2" applyNumberFormat="1" applyFont="1" applyFill="1"/>
    <xf numFmtId="166" fontId="0" fillId="0" borderId="6" xfId="2" applyNumberFormat="1" applyFont="1" applyFill="1" applyBorder="1"/>
    <xf numFmtId="166" fontId="4" fillId="0" borderId="7" xfId="2" applyNumberFormat="1" applyFont="1" applyFill="1" applyBorder="1"/>
    <xf numFmtId="10" fontId="0" fillId="0" borderId="0" xfId="0" applyNumberFormat="1" applyFill="1"/>
    <xf numFmtId="2" fontId="0" fillId="0" borderId="0" xfId="2" applyNumberFormat="1" applyFont="1" applyFill="1"/>
    <xf numFmtId="174" fontId="0" fillId="0" borderId="0" xfId="2" applyNumberFormat="1" applyFont="1" applyFill="1"/>
    <xf numFmtId="172" fontId="0" fillId="0" borderId="0" xfId="2" applyNumberFormat="1" applyFont="1" applyFill="1"/>
    <xf numFmtId="1" fontId="0" fillId="0" borderId="0" xfId="2" applyNumberFormat="1" applyFont="1" applyFill="1" applyAlignment="1">
      <alignment horizontal="center"/>
    </xf>
    <xf numFmtId="1" fontId="4" fillId="0" borderId="2" xfId="2" applyNumberFormat="1" applyFont="1" applyFill="1" applyBorder="1" applyAlignment="1">
      <alignment horizontal="center"/>
    </xf>
    <xf numFmtId="2" fontId="0" fillId="0" borderId="0" xfId="0" applyNumberFormat="1" applyFill="1" applyAlignment="1">
      <alignment horizontal="right"/>
    </xf>
    <xf numFmtId="10" fontId="0" fillId="0" borderId="0" xfId="2" applyNumberFormat="1" applyFont="1" applyFill="1"/>
    <xf numFmtId="1" fontId="0" fillId="0" borderId="0" xfId="2" applyNumberFormat="1" applyFont="1" applyFill="1"/>
    <xf numFmtId="172" fontId="0" fillId="0" borderId="0" xfId="1" applyNumberFormat="1" applyFont="1" applyFill="1"/>
    <xf numFmtId="1" fontId="0" fillId="0" borderId="0" xfId="0" applyNumberFormat="1" applyFont="1" applyFill="1" applyAlignment="1">
      <alignment horizontal="center"/>
    </xf>
    <xf numFmtId="9" fontId="0" fillId="0" borderId="6" xfId="2" applyFont="1" applyFill="1" applyBorder="1"/>
    <xf numFmtId="173" fontId="1" fillId="0" borderId="7" xfId="2" applyNumberFormat="1" applyFont="1" applyFill="1" applyBorder="1"/>
    <xf numFmtId="165" fontId="0" fillId="0" borderId="0" xfId="0" applyNumberFormat="1" applyFill="1"/>
    <xf numFmtId="172" fontId="0" fillId="0" borderId="0" xfId="0" applyNumberFormat="1" applyFill="1"/>
    <xf numFmtId="1" fontId="0" fillId="0" borderId="2" xfId="1" applyNumberFormat="1" applyFont="1" applyFill="1" applyBorder="1" applyAlignment="1">
      <alignment horizontal="center"/>
    </xf>
    <xf numFmtId="0" fontId="4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165" fontId="0" fillId="0" borderId="0" xfId="1" applyFont="1" applyFill="1" applyBorder="1"/>
    <xf numFmtId="0" fontId="0" fillId="0" borderId="0" xfId="0" applyFill="1" applyBorder="1"/>
    <xf numFmtId="165" fontId="4" fillId="0" borderId="0" xfId="1" applyFont="1" applyFill="1" applyBorder="1"/>
    <xf numFmtId="9" fontId="0" fillId="0" borderId="0" xfId="2" applyFont="1" applyFill="1" applyBorder="1"/>
    <xf numFmtId="166" fontId="0" fillId="0" borderId="0" xfId="2" applyNumberFormat="1" applyFont="1" applyFill="1" applyBorder="1"/>
    <xf numFmtId="171" fontId="1" fillId="0" borderId="7" xfId="2" applyNumberFormat="1" applyFont="1" applyFill="1" applyBorder="1"/>
    <xf numFmtId="49" fontId="0" fillId="0" borderId="0" xfId="1" applyNumberFormat="1" applyFont="1" applyFill="1"/>
    <xf numFmtId="41" fontId="0" fillId="0" borderId="0" xfId="3" applyFont="1" applyFill="1"/>
    <xf numFmtId="0" fontId="4" fillId="0" borderId="0" xfId="0" applyFont="1" applyFill="1" applyAlignment="1">
      <alignment horizontal="center"/>
    </xf>
    <xf numFmtId="165" fontId="9" fillId="3" borderId="6" xfId="1" applyFont="1" applyFill="1" applyBorder="1"/>
  </cellXfs>
  <cellStyles count="4">
    <cellStyle name="Comma [0]" xfId="3" builtinId="6"/>
    <cellStyle name="Currency" xfId="1" builtinId="4"/>
    <cellStyle name="Normal" xfId="0" builtinId="0"/>
    <cellStyle name="Percent" xfId="2" builtinId="5"/>
  </cellStyles>
  <dxfs count="10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rgb="FFFF0000"/>
      </font>
    </dxf>
    <dxf>
      <font>
        <color theme="9" tint="-0.499984740745262"/>
      </font>
    </dxf>
    <dxf>
      <font>
        <color theme="9" tint="-0.499984740745262"/>
      </font>
    </dxf>
    <dxf>
      <font>
        <b val="0"/>
        <i val="0"/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499984740745262"/>
      </font>
    </dxf>
    <dxf>
      <font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numFmt numFmtId="0" formatCode="General"/>
    </dxf>
    <dxf>
      <numFmt numFmtId="14" formatCode="0.00%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3" formatCode="#,##0"/>
    </dxf>
    <dxf>
      <numFmt numFmtId="169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€&quot;* #,##0.00_);_(&quot;€&quot;* \(#,##0.00\);_(&quot;€&quot;* &quot;-&quot;??_);_(@_)"/>
    </dxf>
    <dxf>
      <alignment horizontal="center" vertical="bottom" textRotation="0" wrapText="0" indent="0" justifyLastLine="0" shrinkToFit="0" readingOrder="0"/>
    </dxf>
    <dxf>
      <numFmt numFmtId="19" formatCode="dd/mm/yyyy"/>
    </dxf>
    <dxf>
      <numFmt numFmtId="165" formatCode="_(&quot;€&quot;* #,##0.00_);_(&quot;€&quot;* \(#,##0.00\);_(&quot;€&quot;* &quot;-&quot;??_);_(@_)"/>
    </dxf>
    <dxf>
      <numFmt numFmtId="0" formatCode="General"/>
    </dxf>
    <dxf>
      <numFmt numFmtId="165" formatCode="_(&quot;€&quot;* #,##0.00_);_(&quot;€&quot;* \(#,##0.00\);_(&quot;€&quot;* &quot;-&quot;??_);_(@_)"/>
    </dxf>
    <dxf>
      <numFmt numFmtId="165" formatCode="_(&quot;€&quot;* #,##0.00_);_(&quot;€&quot;* \(#,##0.00\);_(&quot;€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%"/>
    </dxf>
    <dxf>
      <numFmt numFmtId="166" formatCode="0.0%"/>
    </dxf>
    <dxf>
      <numFmt numFmtId="165" formatCode="_(&quot;€&quot;* #,##0.00_);_(&quot;€&quot;* \(#,##0.00\);_(&quot;€&quot;* &quot;-&quot;??_);_(@_)"/>
    </dxf>
    <dxf>
      <numFmt numFmtId="165" formatCode="_(&quot;€&quot;* #,##0.00_);_(&quot;€&quot;* \(#,##0.00\);_(&quot;€&quot;* &quot;-&quot;??_);_(@_)"/>
    </dxf>
    <dxf>
      <numFmt numFmtId="165" formatCode="_(&quot;€&quot;* #,##0.00_);_(&quot;€&quot;* \(#,##0.00\);_(&quot;€&quot;* &quot;-&quot;??_);_(@_)"/>
    </dxf>
    <dxf>
      <numFmt numFmtId="165" formatCode="_(&quot;€&quot;* #,##0.00_);_(&quot;€&quot;* \(#,##0.00\);_(&quot;€&quot;* &quot;-&quot;??_);_(@_)"/>
    </dxf>
    <dxf>
      <numFmt numFmtId="165" formatCode="_(&quot;€&quot;* #,##0.00_);_(&quot;€&quot;* \(#,##0.00\);_(&quot;€&quot;* &quot;-&quot;??_);_(@_)"/>
    </dxf>
    <dxf>
      <numFmt numFmtId="165" formatCode="_(&quot;€&quot;* #,##0.00_);_(&quot;€&quot;* \(#,##0.00\);_(&quot;€&quot;* &quot;-&quot;??_);_(@_)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€&quot;* #,##0_);_(&quot;€&quot;* \(#,##0\);_(&quot;€&quot;* &quot;-&quot;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€&quot;* #,##0_);_(&quot;€&quot;* \(#,##0\);_(&quot;€&quot;* &quot;-&quot;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%"/>
    </dxf>
    <dxf>
      <numFmt numFmtId="172" formatCode="_-* #,##0.0\ &quot;€&quot;_-;\-* #,##0.0\ &quot;€&quot;_-;_-* &quot;-&quot;??\ &quot;€&quot;_-;_-@_-"/>
    </dxf>
    <dxf>
      <numFmt numFmtId="165" formatCode="_(&quot;€&quot;* #,##0.00_);_(&quot;€&quot;* \(#,##0.00\);_(&quot;€&quot;* &quot;-&quot;??_);_(@_)"/>
    </dxf>
    <dxf>
      <numFmt numFmtId="165" formatCode="_(&quot;€&quot;* #,##0.00_);_(&quot;€&quot;* \(#,##0.00\);_(&quot;€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[Color9]&quot;▲&quot;\ * 0%;[Red]&quot;▼&quot;* \-0%;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_-* #,##0.0\ &quot;€&quot;_-;\-* #,##0.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_-* #,##0.0\ &quot;€&quot;_-;\-* #,##0.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_-* #,##0.0\ &quot;€&quot;_-;\-* #,##0.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_-* #,##0.0\ &quot;€&quot;_-;\-* #,##0.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numFmt numFmtId="14" formatCode="0.00%"/>
    </dxf>
    <dxf>
      <numFmt numFmtId="2" formatCode="0.0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_-* #,##0.0\ &quot;€&quot;_-;\-* #,##0.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numFmt numFmtId="2" formatCode="0.00"/>
    </dxf>
    <dxf>
      <numFmt numFmtId="14" formatCode="0.00%"/>
    </dxf>
    <dxf>
      <font>
        <b/>
      </font>
      <numFmt numFmtId="166" formatCode="0.0%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6" formatCode="0.0%"/>
    </dxf>
    <dxf>
      <numFmt numFmtId="166" formatCode="0.0%"/>
    </dxf>
    <dxf>
      <numFmt numFmtId="166" formatCode="0.0%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6" formatCode="0.0%"/>
    </dxf>
    <dxf>
      <numFmt numFmtId="166" formatCode="0.0%"/>
    </dxf>
    <dxf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[Color9]&quot;▲&quot;\ * 0.00%;[Red]&quot;▼&quot;* \-0.00%;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</font>
      <numFmt numFmtId="165" formatCode="_(&quot;€&quot;* #,##0.00_);_(&quot;€&quot;* \(#,##0.00\);_(&quot;€&quot;* &quot;-&quot;??_);_(@_)"/>
      <border outline="0">
        <right style="thin">
          <color indexed="64"/>
        </right>
      </border>
    </dxf>
    <dxf>
      <numFmt numFmtId="167" formatCode="_-* #,##0\ &quot;€&quot;_-;\-* #,##0\ &quot;€&quot;_-;_-* &quot;-&quot;??\ &quot;€&quot;_-;_-@_-"/>
    </dxf>
    <dxf>
      <numFmt numFmtId="167" formatCode="_-* #,##0\ &quot;€&quot;_-;\-* #,##0\ &quot;€&quot;_-;_-* &quot;-&quot;??\ &quot;€&quot;_-;_-@_-"/>
    </dxf>
  </dxfs>
  <tableStyles count="0" defaultTableStyle="TableStyleMedium2" defaultPivotStyle="PivotStyleLight16"/>
  <colors>
    <mruColors>
      <color rgb="FF9CB5C1"/>
      <color rgb="FFD5F2FF"/>
      <color rgb="FF78CFF8"/>
      <color rgb="FF33BCF6"/>
      <color rgb="FF677C86"/>
      <color rgb="FFA9E1FB"/>
      <color rgb="FF262730"/>
      <color rgb="FF1A1B1E"/>
      <color rgb="FF92D050"/>
      <color rgb="FF00FF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6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7-Days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[1]GraphData!$A$5431</c:f>
              <c:strCache>
                <c:ptCount val="1"/>
                <c:pt idx="0">
                  <c:v>2021-03-26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 w="28575">
              <a:noFill/>
            </a:ln>
            <a:effectLst/>
          </c:spPr>
          <c:invertIfNegative val="0"/>
          <c:val>
            <c:numRef>
              <c:f>[1]GraphData!$B$5431:$F$5431</c:f>
              <c:numCache>
                <c:formatCode>General</c:formatCode>
                <c:ptCount val="5"/>
                <c:pt idx="0">
                  <c:v>1807381</c:v>
                </c:pt>
                <c:pt idx="1">
                  <c:v>83.300003051757813</c:v>
                </c:pt>
                <c:pt idx="2">
                  <c:v>83.569999694824219</c:v>
                </c:pt>
                <c:pt idx="3">
                  <c:v>82.889999389648438</c:v>
                </c:pt>
                <c:pt idx="4">
                  <c:v>83.569999694824219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C0-438D-9452-124EF9DC5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9118056"/>
        <c:axId val="619118384"/>
      </c:barChart>
      <c:stockChart>
        <c:ser>
          <c:idx val="1"/>
          <c:order val="1"/>
          <c:tx>
            <c:strRef>
              <c:f>[1]GraphData!$A$5432</c:f>
              <c:strCache>
                <c:ptCount val="1"/>
                <c:pt idx="0">
                  <c:v>2021-03-29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[1]GraphData!$B$5432:$F$5432</c:f>
              <c:numCache>
                <c:formatCode>General</c:formatCode>
                <c:ptCount val="5"/>
                <c:pt idx="0">
                  <c:v>1449185</c:v>
                </c:pt>
                <c:pt idx="1">
                  <c:v>83.610000610351563</c:v>
                </c:pt>
                <c:pt idx="2">
                  <c:v>84.480003356933594</c:v>
                </c:pt>
                <c:pt idx="3">
                  <c:v>83.580001831054688</c:v>
                </c:pt>
                <c:pt idx="4">
                  <c:v>84.480003356933594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C0-438D-9452-124EF9DC5CE3}"/>
            </c:ext>
          </c:extLst>
        </c:ser>
        <c:ser>
          <c:idx val="2"/>
          <c:order val="2"/>
          <c:tx>
            <c:strRef>
              <c:f>[1]GraphData!$A$5433</c:f>
              <c:strCache>
                <c:ptCount val="1"/>
                <c:pt idx="0">
                  <c:v>2021-03-30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[1]GraphData!$B$5433:$F$5433</c:f>
              <c:numCache>
                <c:formatCode>General</c:formatCode>
                <c:ptCount val="5"/>
                <c:pt idx="0">
                  <c:v>1665617</c:v>
                </c:pt>
                <c:pt idx="1">
                  <c:v>84.5</c:v>
                </c:pt>
                <c:pt idx="2">
                  <c:v>84.599998474121094</c:v>
                </c:pt>
                <c:pt idx="3">
                  <c:v>83.709999084472656</c:v>
                </c:pt>
                <c:pt idx="4">
                  <c:v>83.860000610351563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C0-438D-9452-124EF9DC5CE3}"/>
            </c:ext>
          </c:extLst>
        </c:ser>
        <c:ser>
          <c:idx val="3"/>
          <c:order val="3"/>
          <c:tx>
            <c:strRef>
              <c:f>[1]GraphData!$A$5434</c:f>
              <c:strCache>
                <c:ptCount val="1"/>
                <c:pt idx="0">
                  <c:v>2021-03-31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[1]GraphData!$B$5434:$F$5434</c:f>
              <c:numCache>
                <c:formatCode>General</c:formatCode>
                <c:ptCount val="5"/>
                <c:pt idx="0">
                  <c:v>2328142</c:v>
                </c:pt>
                <c:pt idx="1">
                  <c:v>83.930000305175781</c:v>
                </c:pt>
                <c:pt idx="2">
                  <c:v>84.69000244140625</c:v>
                </c:pt>
                <c:pt idx="3">
                  <c:v>83.720001220703125</c:v>
                </c:pt>
                <c:pt idx="4">
                  <c:v>84.25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C0-438D-9452-124EF9DC5CE3}"/>
            </c:ext>
          </c:extLst>
        </c:ser>
        <c:ser>
          <c:idx val="4"/>
          <c:order val="4"/>
          <c:tx>
            <c:strRef>
              <c:f>[1]GraphData!$A$5435</c:f>
              <c:strCache>
                <c:ptCount val="1"/>
                <c:pt idx="0">
                  <c:v>2021-04-01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[1]GraphData!$B$5435:$F$5435</c:f>
              <c:numCache>
                <c:formatCode>General</c:formatCode>
                <c:ptCount val="5"/>
                <c:pt idx="0">
                  <c:v>1317794</c:v>
                </c:pt>
                <c:pt idx="1">
                  <c:v>84.120002746582031</c:v>
                </c:pt>
                <c:pt idx="2">
                  <c:v>84.30999755859375</c:v>
                </c:pt>
                <c:pt idx="3">
                  <c:v>83.449996948242188</c:v>
                </c:pt>
                <c:pt idx="4">
                  <c:v>84.199996948242188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C0-438D-9452-124EF9DC5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C5E396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D96666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619121008"/>
        <c:axId val="619114448"/>
      </c:stockChart>
      <c:catAx>
        <c:axId val="61911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8384"/>
        <c:crosses val="autoZero"/>
        <c:auto val="1"/>
        <c:lblAlgn val="ctr"/>
        <c:lblOffset val="100"/>
        <c:noMultiLvlLbl val="0"/>
      </c:catAx>
      <c:valAx>
        <c:axId val="619118384"/>
        <c:scaling>
          <c:orientation val="minMax"/>
        </c:scaling>
        <c:delete val="0"/>
        <c:axPos val="l"/>
        <c:numFmt formatCode="#\ ###\ 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8056"/>
        <c:crosses val="autoZero"/>
        <c:crossBetween val="between"/>
      </c:valAx>
      <c:valAx>
        <c:axId val="619114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€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21008"/>
        <c:crosses val="max"/>
        <c:crossBetween val="between"/>
      </c:valAx>
      <c:catAx>
        <c:axId val="6191210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9114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7-Days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rgbClr val="92D050">
                <a:alpha val="60000"/>
              </a:srgbClr>
            </a:solidFill>
            <a:ln>
              <a:noFill/>
            </a:ln>
            <a:effectLst/>
          </c:spPr>
          <c:cat>
            <c:strRef>
              <c:f>[1]GraphData!$A$5431:$A$5435</c:f>
              <c:strCache>
                <c:ptCount val="5"/>
                <c:pt idx="0">
                  <c:v>2021-03-26</c:v>
                </c:pt>
                <c:pt idx="1">
                  <c:v>2021-03-29</c:v>
                </c:pt>
                <c:pt idx="2">
                  <c:v>2021-03-30</c:v>
                </c:pt>
                <c:pt idx="3">
                  <c:v>2021-03-31</c:v>
                </c:pt>
                <c:pt idx="4">
                  <c:v>2021-04-01</c:v>
                </c:pt>
              </c:strCache>
            </c:strRef>
          </c:cat>
          <c:val>
            <c:numRef>
              <c:f>[1]GraphData!$F$5431:$F$5435</c:f>
              <c:numCache>
                <c:formatCode>General</c:formatCode>
                <c:ptCount val="5"/>
                <c:pt idx="0">
                  <c:v>83.569999694824219</c:v>
                </c:pt>
                <c:pt idx="1">
                  <c:v>84.480003356933594</c:v>
                </c:pt>
                <c:pt idx="2">
                  <c:v>83.860000610351563</c:v>
                </c:pt>
                <c:pt idx="3">
                  <c:v>84.25</c:v>
                </c:pt>
                <c:pt idx="4">
                  <c:v>84.199996948242188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C9-4E72-8386-E0CED348C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15760"/>
        <c:axId val="619116744"/>
      </c:area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numFmt formatCode="#,##0.00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1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[1]GraphData!$AQ$5431:$AQ$5435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C9-4E72-8386-E0CED348CEF4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[1]GraphData!$AR$5431:$AR$5435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C9-4E72-8386-E0CED348C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115760"/>
        <c:axId val="619116744"/>
      </c:lineChart>
      <c:catAx>
        <c:axId val="61911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6744"/>
        <c:crosses val="autoZero"/>
        <c:auto val="1"/>
        <c:lblAlgn val="ctr"/>
        <c:lblOffset val="100"/>
        <c:tickMarkSkip val="1"/>
        <c:noMultiLvlLbl val="0"/>
      </c:catAx>
      <c:valAx>
        <c:axId val="619116744"/>
        <c:scaling>
          <c:orientation val="minMax"/>
          <c:max val="2500000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€" sourceLinked="0"/>
        <c:majorTickMark val="none"/>
        <c:minorTickMark val="none"/>
        <c:tickLblPos val="nextTo"/>
        <c:crossAx val="61911576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1-Month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85000"/>
              </a:sysClr>
            </a:solidFill>
            <a:ln w="28575">
              <a:noFill/>
            </a:ln>
            <a:effectLst/>
          </c:spPr>
          <c:invertIfNegative val="0"/>
          <c:cat>
            <c:strRef>
              <c:f>[1]GraphData!$A$5413:$A$5435</c:f>
              <c:strCache>
                <c:ptCount val="23"/>
                <c:pt idx="0">
                  <c:v>2021-03-02</c:v>
                </c:pt>
                <c:pt idx="1">
                  <c:v>2021-03-03</c:v>
                </c:pt>
                <c:pt idx="2">
                  <c:v>2021-03-04</c:v>
                </c:pt>
                <c:pt idx="3">
                  <c:v>2021-03-05</c:v>
                </c:pt>
                <c:pt idx="4">
                  <c:v>2021-03-08</c:v>
                </c:pt>
                <c:pt idx="5">
                  <c:v>2021-03-09</c:v>
                </c:pt>
                <c:pt idx="6">
                  <c:v>2021-03-10</c:v>
                </c:pt>
                <c:pt idx="7">
                  <c:v>2021-03-11</c:v>
                </c:pt>
                <c:pt idx="8">
                  <c:v>2021-03-12</c:v>
                </c:pt>
                <c:pt idx="9">
                  <c:v>2021-03-15</c:v>
                </c:pt>
                <c:pt idx="10">
                  <c:v>2021-03-16</c:v>
                </c:pt>
                <c:pt idx="11">
                  <c:v>2021-03-17</c:v>
                </c:pt>
                <c:pt idx="12">
                  <c:v>2021-03-18</c:v>
                </c:pt>
                <c:pt idx="13">
                  <c:v>2021-03-19</c:v>
                </c:pt>
                <c:pt idx="14">
                  <c:v>2021-03-22</c:v>
                </c:pt>
                <c:pt idx="15">
                  <c:v>2021-03-23</c:v>
                </c:pt>
                <c:pt idx="16">
                  <c:v>2021-03-24</c:v>
                </c:pt>
                <c:pt idx="17">
                  <c:v>2021-03-25</c:v>
                </c:pt>
                <c:pt idx="18">
                  <c:v>2021-03-26</c:v>
                </c:pt>
                <c:pt idx="19">
                  <c:v>2021-03-29</c:v>
                </c:pt>
                <c:pt idx="20">
                  <c:v>2021-03-30</c:v>
                </c:pt>
                <c:pt idx="21">
                  <c:v>2021-03-31</c:v>
                </c:pt>
                <c:pt idx="22">
                  <c:v>2021-04-01</c:v>
                </c:pt>
              </c:strCache>
            </c:strRef>
          </c:cat>
          <c:val>
            <c:numRef>
              <c:f>[1]GraphData!$B$5413:$B$5435</c:f>
              <c:numCache>
                <c:formatCode>General</c:formatCode>
                <c:ptCount val="23"/>
                <c:pt idx="0">
                  <c:v>1597098</c:v>
                </c:pt>
                <c:pt idx="1">
                  <c:v>2286372</c:v>
                </c:pt>
                <c:pt idx="2">
                  <c:v>2293514</c:v>
                </c:pt>
                <c:pt idx="3">
                  <c:v>2729623</c:v>
                </c:pt>
                <c:pt idx="4">
                  <c:v>2642680</c:v>
                </c:pt>
                <c:pt idx="5">
                  <c:v>2755529</c:v>
                </c:pt>
                <c:pt idx="6">
                  <c:v>2531871</c:v>
                </c:pt>
                <c:pt idx="7">
                  <c:v>1858059</c:v>
                </c:pt>
                <c:pt idx="8">
                  <c:v>1602966</c:v>
                </c:pt>
                <c:pt idx="9">
                  <c:v>2082900</c:v>
                </c:pt>
                <c:pt idx="10">
                  <c:v>2552999</c:v>
                </c:pt>
                <c:pt idx="11">
                  <c:v>1831063</c:v>
                </c:pt>
                <c:pt idx="12">
                  <c:v>1864594</c:v>
                </c:pt>
                <c:pt idx="13">
                  <c:v>6007411</c:v>
                </c:pt>
                <c:pt idx="14">
                  <c:v>1689278</c:v>
                </c:pt>
                <c:pt idx="15">
                  <c:v>1680829</c:v>
                </c:pt>
                <c:pt idx="16">
                  <c:v>1672446</c:v>
                </c:pt>
                <c:pt idx="17">
                  <c:v>1846291</c:v>
                </c:pt>
                <c:pt idx="18">
                  <c:v>1807381</c:v>
                </c:pt>
                <c:pt idx="19">
                  <c:v>1449185</c:v>
                </c:pt>
                <c:pt idx="20">
                  <c:v>1665617</c:v>
                </c:pt>
                <c:pt idx="21">
                  <c:v>2328142</c:v>
                </c:pt>
                <c:pt idx="22">
                  <c:v>1317794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BF-4A2B-964E-D06705ADE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9118056"/>
        <c:axId val="619118384"/>
      </c:barChart>
      <c:stockChart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[1]GraphData!$A$5413:$A$5435</c:f>
              <c:strCache>
                <c:ptCount val="23"/>
                <c:pt idx="0">
                  <c:v>2021-03-02</c:v>
                </c:pt>
                <c:pt idx="1">
                  <c:v>2021-03-03</c:v>
                </c:pt>
                <c:pt idx="2">
                  <c:v>2021-03-04</c:v>
                </c:pt>
                <c:pt idx="3">
                  <c:v>2021-03-05</c:v>
                </c:pt>
                <c:pt idx="4">
                  <c:v>2021-03-08</c:v>
                </c:pt>
                <c:pt idx="5">
                  <c:v>2021-03-09</c:v>
                </c:pt>
                <c:pt idx="6">
                  <c:v>2021-03-10</c:v>
                </c:pt>
                <c:pt idx="7">
                  <c:v>2021-03-11</c:v>
                </c:pt>
                <c:pt idx="8">
                  <c:v>2021-03-12</c:v>
                </c:pt>
                <c:pt idx="9">
                  <c:v>2021-03-15</c:v>
                </c:pt>
                <c:pt idx="10">
                  <c:v>2021-03-16</c:v>
                </c:pt>
                <c:pt idx="11">
                  <c:v>2021-03-17</c:v>
                </c:pt>
                <c:pt idx="12">
                  <c:v>2021-03-18</c:v>
                </c:pt>
                <c:pt idx="13">
                  <c:v>2021-03-19</c:v>
                </c:pt>
                <c:pt idx="14">
                  <c:v>2021-03-22</c:v>
                </c:pt>
                <c:pt idx="15">
                  <c:v>2021-03-23</c:v>
                </c:pt>
                <c:pt idx="16">
                  <c:v>2021-03-24</c:v>
                </c:pt>
                <c:pt idx="17">
                  <c:v>2021-03-25</c:v>
                </c:pt>
                <c:pt idx="18">
                  <c:v>2021-03-26</c:v>
                </c:pt>
                <c:pt idx="19">
                  <c:v>2021-03-29</c:v>
                </c:pt>
                <c:pt idx="20">
                  <c:v>2021-03-30</c:v>
                </c:pt>
                <c:pt idx="21">
                  <c:v>2021-03-31</c:v>
                </c:pt>
                <c:pt idx="22">
                  <c:v>2021-04-01</c:v>
                </c:pt>
              </c:strCache>
            </c:strRef>
          </c:cat>
          <c:val>
            <c:numRef>
              <c:f>[1]GraphData!$C$5413:$C$5435</c:f>
              <c:numCache>
                <c:formatCode>General</c:formatCode>
                <c:ptCount val="23"/>
                <c:pt idx="0">
                  <c:v>75.94000244140625</c:v>
                </c:pt>
                <c:pt idx="1">
                  <c:v>76.25</c:v>
                </c:pt>
                <c:pt idx="2">
                  <c:v>75.599998474121094</c:v>
                </c:pt>
                <c:pt idx="3">
                  <c:v>76.760002136230469</c:v>
                </c:pt>
                <c:pt idx="4">
                  <c:v>77.699996948242188</c:v>
                </c:pt>
                <c:pt idx="5">
                  <c:v>79.199996948242188</c:v>
                </c:pt>
                <c:pt idx="6">
                  <c:v>79.269996643066406</c:v>
                </c:pt>
                <c:pt idx="7">
                  <c:v>80.629997253417969</c:v>
                </c:pt>
                <c:pt idx="8">
                  <c:v>80.180000305175781</c:v>
                </c:pt>
                <c:pt idx="9">
                  <c:v>80.860000610351563</c:v>
                </c:pt>
                <c:pt idx="10">
                  <c:v>81.819999694824219</c:v>
                </c:pt>
                <c:pt idx="11">
                  <c:v>83</c:v>
                </c:pt>
                <c:pt idx="12">
                  <c:v>82.110000610351563</c:v>
                </c:pt>
                <c:pt idx="13">
                  <c:v>82.980003356933594</c:v>
                </c:pt>
                <c:pt idx="14">
                  <c:v>83.80999755859375</c:v>
                </c:pt>
                <c:pt idx="15">
                  <c:v>82.529998779296875</c:v>
                </c:pt>
                <c:pt idx="16">
                  <c:v>82.220001220703125</c:v>
                </c:pt>
                <c:pt idx="17">
                  <c:v>81.660003662109375</c:v>
                </c:pt>
                <c:pt idx="18">
                  <c:v>83.300003051757813</c:v>
                </c:pt>
                <c:pt idx="19">
                  <c:v>83.610000610351563</c:v>
                </c:pt>
                <c:pt idx="20">
                  <c:v>84.5</c:v>
                </c:pt>
                <c:pt idx="21">
                  <c:v>83.930000305175781</c:v>
                </c:pt>
                <c:pt idx="22">
                  <c:v>84.120002746582031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BF-4A2B-964E-D06705ADE774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[1]GraphData!$A$5413:$A$5435</c:f>
              <c:strCache>
                <c:ptCount val="23"/>
                <c:pt idx="0">
                  <c:v>2021-03-02</c:v>
                </c:pt>
                <c:pt idx="1">
                  <c:v>2021-03-03</c:v>
                </c:pt>
                <c:pt idx="2">
                  <c:v>2021-03-04</c:v>
                </c:pt>
                <c:pt idx="3">
                  <c:v>2021-03-05</c:v>
                </c:pt>
                <c:pt idx="4">
                  <c:v>2021-03-08</c:v>
                </c:pt>
                <c:pt idx="5">
                  <c:v>2021-03-09</c:v>
                </c:pt>
                <c:pt idx="6">
                  <c:v>2021-03-10</c:v>
                </c:pt>
                <c:pt idx="7">
                  <c:v>2021-03-11</c:v>
                </c:pt>
                <c:pt idx="8">
                  <c:v>2021-03-12</c:v>
                </c:pt>
                <c:pt idx="9">
                  <c:v>2021-03-15</c:v>
                </c:pt>
                <c:pt idx="10">
                  <c:v>2021-03-16</c:v>
                </c:pt>
                <c:pt idx="11">
                  <c:v>2021-03-17</c:v>
                </c:pt>
                <c:pt idx="12">
                  <c:v>2021-03-18</c:v>
                </c:pt>
                <c:pt idx="13">
                  <c:v>2021-03-19</c:v>
                </c:pt>
                <c:pt idx="14">
                  <c:v>2021-03-22</c:v>
                </c:pt>
                <c:pt idx="15">
                  <c:v>2021-03-23</c:v>
                </c:pt>
                <c:pt idx="16">
                  <c:v>2021-03-24</c:v>
                </c:pt>
                <c:pt idx="17">
                  <c:v>2021-03-25</c:v>
                </c:pt>
                <c:pt idx="18">
                  <c:v>2021-03-26</c:v>
                </c:pt>
                <c:pt idx="19">
                  <c:v>2021-03-29</c:v>
                </c:pt>
                <c:pt idx="20">
                  <c:v>2021-03-30</c:v>
                </c:pt>
                <c:pt idx="21">
                  <c:v>2021-03-31</c:v>
                </c:pt>
                <c:pt idx="22">
                  <c:v>2021-04-01</c:v>
                </c:pt>
              </c:strCache>
            </c:strRef>
          </c:cat>
          <c:val>
            <c:numRef>
              <c:f>[1]GraphData!$D$5413:$D$5435</c:f>
              <c:numCache>
                <c:formatCode>General</c:formatCode>
                <c:ptCount val="23"/>
                <c:pt idx="0">
                  <c:v>76.839996337890625</c:v>
                </c:pt>
                <c:pt idx="1">
                  <c:v>76.580001831054688</c:v>
                </c:pt>
                <c:pt idx="2">
                  <c:v>76.959999084472656</c:v>
                </c:pt>
                <c:pt idx="3">
                  <c:v>77.680000305175781</c:v>
                </c:pt>
                <c:pt idx="4">
                  <c:v>78.5</c:v>
                </c:pt>
                <c:pt idx="5">
                  <c:v>80.040000915527344</c:v>
                </c:pt>
                <c:pt idx="6">
                  <c:v>80.889999389648438</c:v>
                </c:pt>
                <c:pt idx="7">
                  <c:v>80.800003051757813</c:v>
                </c:pt>
                <c:pt idx="8">
                  <c:v>80.870002746582031</c:v>
                </c:pt>
                <c:pt idx="9">
                  <c:v>81.639999389648438</c:v>
                </c:pt>
                <c:pt idx="10">
                  <c:v>82.730003356933594</c:v>
                </c:pt>
                <c:pt idx="11">
                  <c:v>83</c:v>
                </c:pt>
                <c:pt idx="12">
                  <c:v>82.889999389648438</c:v>
                </c:pt>
                <c:pt idx="13">
                  <c:v>83.75</c:v>
                </c:pt>
                <c:pt idx="14">
                  <c:v>83.849998474121094</c:v>
                </c:pt>
                <c:pt idx="15">
                  <c:v>83.230003356933594</c:v>
                </c:pt>
                <c:pt idx="16">
                  <c:v>82.25</c:v>
                </c:pt>
                <c:pt idx="17">
                  <c:v>83.300003051757813</c:v>
                </c:pt>
                <c:pt idx="18">
                  <c:v>83.569999694824219</c:v>
                </c:pt>
                <c:pt idx="19">
                  <c:v>84.480003356933594</c:v>
                </c:pt>
                <c:pt idx="20">
                  <c:v>84.599998474121094</c:v>
                </c:pt>
                <c:pt idx="21">
                  <c:v>84.69000244140625</c:v>
                </c:pt>
                <c:pt idx="22">
                  <c:v>84.30999755859375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BF-4A2B-964E-D06705ADE774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[1]GraphData!$A$5413:$A$5435</c:f>
              <c:strCache>
                <c:ptCount val="23"/>
                <c:pt idx="0">
                  <c:v>2021-03-02</c:v>
                </c:pt>
                <c:pt idx="1">
                  <c:v>2021-03-03</c:v>
                </c:pt>
                <c:pt idx="2">
                  <c:v>2021-03-04</c:v>
                </c:pt>
                <c:pt idx="3">
                  <c:v>2021-03-05</c:v>
                </c:pt>
                <c:pt idx="4">
                  <c:v>2021-03-08</c:v>
                </c:pt>
                <c:pt idx="5">
                  <c:v>2021-03-09</c:v>
                </c:pt>
                <c:pt idx="6">
                  <c:v>2021-03-10</c:v>
                </c:pt>
                <c:pt idx="7">
                  <c:v>2021-03-11</c:v>
                </c:pt>
                <c:pt idx="8">
                  <c:v>2021-03-12</c:v>
                </c:pt>
                <c:pt idx="9">
                  <c:v>2021-03-15</c:v>
                </c:pt>
                <c:pt idx="10">
                  <c:v>2021-03-16</c:v>
                </c:pt>
                <c:pt idx="11">
                  <c:v>2021-03-17</c:v>
                </c:pt>
                <c:pt idx="12">
                  <c:v>2021-03-18</c:v>
                </c:pt>
                <c:pt idx="13">
                  <c:v>2021-03-19</c:v>
                </c:pt>
                <c:pt idx="14">
                  <c:v>2021-03-22</c:v>
                </c:pt>
                <c:pt idx="15">
                  <c:v>2021-03-23</c:v>
                </c:pt>
                <c:pt idx="16">
                  <c:v>2021-03-24</c:v>
                </c:pt>
                <c:pt idx="17">
                  <c:v>2021-03-25</c:v>
                </c:pt>
                <c:pt idx="18">
                  <c:v>2021-03-26</c:v>
                </c:pt>
                <c:pt idx="19">
                  <c:v>2021-03-29</c:v>
                </c:pt>
                <c:pt idx="20">
                  <c:v>2021-03-30</c:v>
                </c:pt>
                <c:pt idx="21">
                  <c:v>2021-03-31</c:v>
                </c:pt>
                <c:pt idx="22">
                  <c:v>2021-04-01</c:v>
                </c:pt>
              </c:strCache>
            </c:strRef>
          </c:cat>
          <c:val>
            <c:numRef>
              <c:f>[1]GraphData!$E$5413:$E$5435</c:f>
              <c:numCache>
                <c:formatCode>General</c:formatCode>
                <c:ptCount val="23"/>
                <c:pt idx="0">
                  <c:v>75.889999389648438</c:v>
                </c:pt>
                <c:pt idx="1">
                  <c:v>74.919998168945313</c:v>
                </c:pt>
                <c:pt idx="2">
                  <c:v>75.360000610351563</c:v>
                </c:pt>
                <c:pt idx="3">
                  <c:v>76.349998474121094</c:v>
                </c:pt>
                <c:pt idx="4">
                  <c:v>76.139999389648438</c:v>
                </c:pt>
                <c:pt idx="5">
                  <c:v>78.879997253417969</c:v>
                </c:pt>
                <c:pt idx="6">
                  <c:v>78.889999389648438</c:v>
                </c:pt>
                <c:pt idx="7">
                  <c:v>79.629997253417969</c:v>
                </c:pt>
                <c:pt idx="8">
                  <c:v>79.849998474121094</c:v>
                </c:pt>
                <c:pt idx="9">
                  <c:v>80.459999084472656</c:v>
                </c:pt>
                <c:pt idx="10">
                  <c:v>81.220001220703125</c:v>
                </c:pt>
                <c:pt idx="11">
                  <c:v>81.580001831054688</c:v>
                </c:pt>
                <c:pt idx="12">
                  <c:v>81.540000915527344</c:v>
                </c:pt>
                <c:pt idx="13">
                  <c:v>81.889999389648438</c:v>
                </c:pt>
                <c:pt idx="14">
                  <c:v>82.089996337890625</c:v>
                </c:pt>
                <c:pt idx="15">
                  <c:v>82.080001831054688</c:v>
                </c:pt>
                <c:pt idx="16">
                  <c:v>81.639999389648438</c:v>
                </c:pt>
                <c:pt idx="17">
                  <c:v>81.639999389648438</c:v>
                </c:pt>
                <c:pt idx="18">
                  <c:v>82.889999389648438</c:v>
                </c:pt>
                <c:pt idx="19">
                  <c:v>83.580001831054688</c:v>
                </c:pt>
                <c:pt idx="20">
                  <c:v>83.709999084472656</c:v>
                </c:pt>
                <c:pt idx="21">
                  <c:v>83.720001220703125</c:v>
                </c:pt>
                <c:pt idx="22">
                  <c:v>83.449996948242188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BF-4A2B-964E-D06705ADE774}"/>
            </c:ext>
          </c:extLst>
        </c:ser>
        <c:ser>
          <c:idx val="4"/>
          <c:order val="4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[1]GraphData!$A$5413:$A$5435</c:f>
              <c:strCache>
                <c:ptCount val="23"/>
                <c:pt idx="0">
                  <c:v>2021-03-02</c:v>
                </c:pt>
                <c:pt idx="1">
                  <c:v>2021-03-03</c:v>
                </c:pt>
                <c:pt idx="2">
                  <c:v>2021-03-04</c:v>
                </c:pt>
                <c:pt idx="3">
                  <c:v>2021-03-05</c:v>
                </c:pt>
                <c:pt idx="4">
                  <c:v>2021-03-08</c:v>
                </c:pt>
                <c:pt idx="5">
                  <c:v>2021-03-09</c:v>
                </c:pt>
                <c:pt idx="6">
                  <c:v>2021-03-10</c:v>
                </c:pt>
                <c:pt idx="7">
                  <c:v>2021-03-11</c:v>
                </c:pt>
                <c:pt idx="8">
                  <c:v>2021-03-12</c:v>
                </c:pt>
                <c:pt idx="9">
                  <c:v>2021-03-15</c:v>
                </c:pt>
                <c:pt idx="10">
                  <c:v>2021-03-16</c:v>
                </c:pt>
                <c:pt idx="11">
                  <c:v>2021-03-17</c:v>
                </c:pt>
                <c:pt idx="12">
                  <c:v>2021-03-18</c:v>
                </c:pt>
                <c:pt idx="13">
                  <c:v>2021-03-19</c:v>
                </c:pt>
                <c:pt idx="14">
                  <c:v>2021-03-22</c:v>
                </c:pt>
                <c:pt idx="15">
                  <c:v>2021-03-23</c:v>
                </c:pt>
                <c:pt idx="16">
                  <c:v>2021-03-24</c:v>
                </c:pt>
                <c:pt idx="17">
                  <c:v>2021-03-25</c:v>
                </c:pt>
                <c:pt idx="18">
                  <c:v>2021-03-26</c:v>
                </c:pt>
                <c:pt idx="19">
                  <c:v>2021-03-29</c:v>
                </c:pt>
                <c:pt idx="20">
                  <c:v>2021-03-30</c:v>
                </c:pt>
                <c:pt idx="21">
                  <c:v>2021-03-31</c:v>
                </c:pt>
                <c:pt idx="22">
                  <c:v>2021-04-01</c:v>
                </c:pt>
              </c:strCache>
            </c:strRef>
          </c:cat>
          <c:val>
            <c:numRef>
              <c:f>[1]GraphData!$F$5413:$F$5435</c:f>
              <c:numCache>
                <c:formatCode>General</c:formatCode>
                <c:ptCount val="23"/>
                <c:pt idx="0">
                  <c:v>76.339996337890625</c:v>
                </c:pt>
                <c:pt idx="1">
                  <c:v>75.349998474121094</c:v>
                </c:pt>
                <c:pt idx="2">
                  <c:v>76.75</c:v>
                </c:pt>
                <c:pt idx="3">
                  <c:v>77.379997253417969</c:v>
                </c:pt>
                <c:pt idx="4">
                  <c:v>78.370002746582031</c:v>
                </c:pt>
                <c:pt idx="5">
                  <c:v>79.449996948242188</c:v>
                </c:pt>
                <c:pt idx="6">
                  <c:v>80.889999389648438</c:v>
                </c:pt>
                <c:pt idx="7">
                  <c:v>80.180000305175781</c:v>
                </c:pt>
                <c:pt idx="8">
                  <c:v>79.919998168945313</c:v>
                </c:pt>
                <c:pt idx="9">
                  <c:v>81.629997253417969</c:v>
                </c:pt>
                <c:pt idx="10">
                  <c:v>82.730003356933594</c:v>
                </c:pt>
                <c:pt idx="11">
                  <c:v>81.819999694824219</c:v>
                </c:pt>
                <c:pt idx="12">
                  <c:v>82.269996643066406</c:v>
                </c:pt>
                <c:pt idx="13">
                  <c:v>83.699996948242188</c:v>
                </c:pt>
                <c:pt idx="14">
                  <c:v>82.760002136230469</c:v>
                </c:pt>
                <c:pt idx="15">
                  <c:v>82.470001220703125</c:v>
                </c:pt>
                <c:pt idx="16">
                  <c:v>81.900001525878906</c:v>
                </c:pt>
                <c:pt idx="17">
                  <c:v>83.129997253417969</c:v>
                </c:pt>
                <c:pt idx="18">
                  <c:v>83.569999694824219</c:v>
                </c:pt>
                <c:pt idx="19">
                  <c:v>84.480003356933594</c:v>
                </c:pt>
                <c:pt idx="20">
                  <c:v>83.860000610351563</c:v>
                </c:pt>
                <c:pt idx="21">
                  <c:v>84.25</c:v>
                </c:pt>
                <c:pt idx="22">
                  <c:v>84.199996948242188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1BF-4A2B-964E-D06705ADE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C5E396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D96666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619121008"/>
        <c:axId val="619114448"/>
      </c:stockChart>
      <c:catAx>
        <c:axId val="61911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8384"/>
        <c:crosses val="autoZero"/>
        <c:auto val="1"/>
        <c:lblAlgn val="ctr"/>
        <c:lblOffset val="100"/>
        <c:noMultiLvlLbl val="0"/>
      </c:catAx>
      <c:valAx>
        <c:axId val="619118384"/>
        <c:scaling>
          <c:orientation val="minMax"/>
        </c:scaling>
        <c:delete val="0"/>
        <c:axPos val="l"/>
        <c:numFmt formatCode="#\ ###\ 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8056"/>
        <c:crosses val="autoZero"/>
        <c:crossBetween val="between"/>
      </c:valAx>
      <c:valAx>
        <c:axId val="619114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€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21008"/>
        <c:crosses val="max"/>
        <c:crossBetween val="between"/>
      </c:valAx>
      <c:catAx>
        <c:axId val="6191210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9114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1-Month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rgbClr val="92D050">
                <a:alpha val="60000"/>
              </a:srgbClr>
            </a:solidFill>
            <a:ln>
              <a:noFill/>
            </a:ln>
            <a:effectLst/>
          </c:spPr>
          <c:cat>
            <c:strRef>
              <c:f>[1]GraphData!$A$5413:$A$5435</c:f>
              <c:strCache>
                <c:ptCount val="23"/>
                <c:pt idx="0">
                  <c:v>2021-03-02</c:v>
                </c:pt>
                <c:pt idx="1">
                  <c:v>2021-03-03</c:v>
                </c:pt>
                <c:pt idx="2">
                  <c:v>2021-03-04</c:v>
                </c:pt>
                <c:pt idx="3">
                  <c:v>2021-03-05</c:v>
                </c:pt>
                <c:pt idx="4">
                  <c:v>2021-03-08</c:v>
                </c:pt>
                <c:pt idx="5">
                  <c:v>2021-03-09</c:v>
                </c:pt>
                <c:pt idx="6">
                  <c:v>2021-03-10</c:v>
                </c:pt>
                <c:pt idx="7">
                  <c:v>2021-03-11</c:v>
                </c:pt>
                <c:pt idx="8">
                  <c:v>2021-03-12</c:v>
                </c:pt>
                <c:pt idx="9">
                  <c:v>2021-03-15</c:v>
                </c:pt>
                <c:pt idx="10">
                  <c:v>2021-03-16</c:v>
                </c:pt>
                <c:pt idx="11">
                  <c:v>2021-03-17</c:v>
                </c:pt>
                <c:pt idx="12">
                  <c:v>2021-03-18</c:v>
                </c:pt>
                <c:pt idx="13">
                  <c:v>2021-03-19</c:v>
                </c:pt>
                <c:pt idx="14">
                  <c:v>2021-03-22</c:v>
                </c:pt>
                <c:pt idx="15">
                  <c:v>2021-03-23</c:v>
                </c:pt>
                <c:pt idx="16">
                  <c:v>2021-03-24</c:v>
                </c:pt>
                <c:pt idx="17">
                  <c:v>2021-03-25</c:v>
                </c:pt>
                <c:pt idx="18">
                  <c:v>2021-03-26</c:v>
                </c:pt>
                <c:pt idx="19">
                  <c:v>2021-03-29</c:v>
                </c:pt>
                <c:pt idx="20">
                  <c:v>2021-03-30</c:v>
                </c:pt>
                <c:pt idx="21">
                  <c:v>2021-03-31</c:v>
                </c:pt>
                <c:pt idx="22">
                  <c:v>2021-04-01</c:v>
                </c:pt>
              </c:strCache>
            </c:strRef>
          </c:cat>
          <c:val>
            <c:numRef>
              <c:f>[1]GraphData!$F$5413:$F$5435</c:f>
              <c:numCache>
                <c:formatCode>General</c:formatCode>
                <c:ptCount val="23"/>
                <c:pt idx="0">
                  <c:v>76.339996337890625</c:v>
                </c:pt>
                <c:pt idx="1">
                  <c:v>75.349998474121094</c:v>
                </c:pt>
                <c:pt idx="2">
                  <c:v>76.75</c:v>
                </c:pt>
                <c:pt idx="3">
                  <c:v>77.379997253417969</c:v>
                </c:pt>
                <c:pt idx="4">
                  <c:v>78.370002746582031</c:v>
                </c:pt>
                <c:pt idx="5">
                  <c:v>79.449996948242188</c:v>
                </c:pt>
                <c:pt idx="6">
                  <c:v>80.889999389648438</c:v>
                </c:pt>
                <c:pt idx="7">
                  <c:v>80.180000305175781</c:v>
                </c:pt>
                <c:pt idx="8">
                  <c:v>79.919998168945313</c:v>
                </c:pt>
                <c:pt idx="9">
                  <c:v>81.629997253417969</c:v>
                </c:pt>
                <c:pt idx="10">
                  <c:v>82.730003356933594</c:v>
                </c:pt>
                <c:pt idx="11">
                  <c:v>81.819999694824219</c:v>
                </c:pt>
                <c:pt idx="12">
                  <c:v>82.269996643066406</c:v>
                </c:pt>
                <c:pt idx="13">
                  <c:v>83.699996948242188</c:v>
                </c:pt>
                <c:pt idx="14">
                  <c:v>82.760002136230469</c:v>
                </c:pt>
                <c:pt idx="15">
                  <c:v>82.470001220703125</c:v>
                </c:pt>
                <c:pt idx="16">
                  <c:v>81.900001525878906</c:v>
                </c:pt>
                <c:pt idx="17">
                  <c:v>83.129997253417969</c:v>
                </c:pt>
                <c:pt idx="18">
                  <c:v>83.569999694824219</c:v>
                </c:pt>
                <c:pt idx="19">
                  <c:v>84.480003356933594</c:v>
                </c:pt>
                <c:pt idx="20">
                  <c:v>83.860000610351563</c:v>
                </c:pt>
                <c:pt idx="21">
                  <c:v>84.25</c:v>
                </c:pt>
                <c:pt idx="22">
                  <c:v>84.199996948242188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14-4A8C-8729-12CABEF3F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15760"/>
        <c:axId val="619116744"/>
      </c:area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numFmt formatCode="#,##0.00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1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[1]GraphData!$AS$5413:$AS$5435</c:f>
              <c:numCache>
                <c:formatCode>General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14-4A8C-8729-12CABEF3F7FD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[1]GraphData!$AT$5413:$AT$5435</c:f>
              <c:numCache>
                <c:formatCode>General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14-4A8C-8729-12CABEF3F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115760"/>
        <c:axId val="619116744"/>
      </c:lineChart>
      <c:catAx>
        <c:axId val="61911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6744"/>
        <c:crosses val="autoZero"/>
        <c:auto val="1"/>
        <c:lblAlgn val="ctr"/>
        <c:lblOffset val="100"/>
        <c:tickMarkSkip val="1"/>
        <c:noMultiLvlLbl val="0"/>
      </c:catAx>
      <c:valAx>
        <c:axId val="619116744"/>
        <c:scaling>
          <c:orientation val="minMax"/>
          <c:max val="86"/>
          <c:min val="7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€" sourceLinked="0"/>
        <c:majorTickMark val="none"/>
        <c:minorTickMark val="none"/>
        <c:tickLblPos val="nextTo"/>
        <c:crossAx val="61911576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6-Month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85000"/>
              </a:sysClr>
            </a:solidFill>
            <a:ln w="28575">
              <a:noFill/>
            </a:ln>
            <a:effectLst/>
          </c:spPr>
          <c:invertIfNegative val="0"/>
          <c:cat>
            <c:strRef>
              <c:f>[1]GraphData!$A$5308:$A$5435</c:f>
              <c:strCache>
                <c:ptCount val="128"/>
                <c:pt idx="0">
                  <c:v>2020-10-02</c:v>
                </c:pt>
                <c:pt idx="1">
                  <c:v>2020-10-05</c:v>
                </c:pt>
                <c:pt idx="2">
                  <c:v>2020-10-06</c:v>
                </c:pt>
                <c:pt idx="3">
                  <c:v>2020-10-07</c:v>
                </c:pt>
                <c:pt idx="4">
                  <c:v>2020-10-08</c:v>
                </c:pt>
                <c:pt idx="5">
                  <c:v>2020-10-09</c:v>
                </c:pt>
                <c:pt idx="6">
                  <c:v>2020-10-12</c:v>
                </c:pt>
                <c:pt idx="7">
                  <c:v>2020-10-13</c:v>
                </c:pt>
                <c:pt idx="8">
                  <c:v>2020-10-14</c:v>
                </c:pt>
                <c:pt idx="9">
                  <c:v>2020-10-15</c:v>
                </c:pt>
                <c:pt idx="10">
                  <c:v>2020-10-16</c:v>
                </c:pt>
                <c:pt idx="11">
                  <c:v>2020-10-19</c:v>
                </c:pt>
                <c:pt idx="12">
                  <c:v>2020-10-20</c:v>
                </c:pt>
                <c:pt idx="13">
                  <c:v>2020-10-21</c:v>
                </c:pt>
                <c:pt idx="14">
                  <c:v>2020-10-22</c:v>
                </c:pt>
                <c:pt idx="15">
                  <c:v>2020-10-23</c:v>
                </c:pt>
                <c:pt idx="16">
                  <c:v>2020-10-26</c:v>
                </c:pt>
                <c:pt idx="17">
                  <c:v>2020-10-27</c:v>
                </c:pt>
                <c:pt idx="18">
                  <c:v>2020-10-28</c:v>
                </c:pt>
                <c:pt idx="19">
                  <c:v>2020-10-29</c:v>
                </c:pt>
                <c:pt idx="20">
                  <c:v>2020-10-30</c:v>
                </c:pt>
                <c:pt idx="21">
                  <c:v>2020-11-02</c:v>
                </c:pt>
                <c:pt idx="22">
                  <c:v>2020-11-03</c:v>
                </c:pt>
                <c:pt idx="23">
                  <c:v>2020-11-04</c:v>
                </c:pt>
                <c:pt idx="24">
                  <c:v>2020-11-05</c:v>
                </c:pt>
                <c:pt idx="25">
                  <c:v>2020-11-06</c:v>
                </c:pt>
                <c:pt idx="26">
                  <c:v>2020-11-09</c:v>
                </c:pt>
                <c:pt idx="27">
                  <c:v>2020-11-10</c:v>
                </c:pt>
                <c:pt idx="28">
                  <c:v>2020-11-11</c:v>
                </c:pt>
                <c:pt idx="29">
                  <c:v>2020-11-12</c:v>
                </c:pt>
                <c:pt idx="30">
                  <c:v>2020-11-13</c:v>
                </c:pt>
                <c:pt idx="31">
                  <c:v>2020-11-16</c:v>
                </c:pt>
                <c:pt idx="32">
                  <c:v>2020-11-17</c:v>
                </c:pt>
                <c:pt idx="33">
                  <c:v>2020-11-18</c:v>
                </c:pt>
                <c:pt idx="34">
                  <c:v>2020-11-19</c:v>
                </c:pt>
                <c:pt idx="35">
                  <c:v>2020-11-20</c:v>
                </c:pt>
                <c:pt idx="36">
                  <c:v>2020-11-23</c:v>
                </c:pt>
                <c:pt idx="37">
                  <c:v>2020-11-24</c:v>
                </c:pt>
                <c:pt idx="38">
                  <c:v>2020-11-25</c:v>
                </c:pt>
                <c:pt idx="39">
                  <c:v>2020-11-26</c:v>
                </c:pt>
                <c:pt idx="40">
                  <c:v>2020-11-27</c:v>
                </c:pt>
                <c:pt idx="41">
                  <c:v>2020-11-30</c:v>
                </c:pt>
                <c:pt idx="42">
                  <c:v>2020-12-01</c:v>
                </c:pt>
                <c:pt idx="43">
                  <c:v>2020-12-02</c:v>
                </c:pt>
                <c:pt idx="44">
                  <c:v>2020-12-03</c:v>
                </c:pt>
                <c:pt idx="45">
                  <c:v>2020-12-04</c:v>
                </c:pt>
                <c:pt idx="46">
                  <c:v>2020-12-07</c:v>
                </c:pt>
                <c:pt idx="47">
                  <c:v>2020-12-08</c:v>
                </c:pt>
                <c:pt idx="48">
                  <c:v>2020-12-09</c:v>
                </c:pt>
                <c:pt idx="49">
                  <c:v>2020-12-10</c:v>
                </c:pt>
                <c:pt idx="50">
                  <c:v>2020-12-11</c:v>
                </c:pt>
                <c:pt idx="51">
                  <c:v>2020-12-14</c:v>
                </c:pt>
                <c:pt idx="52">
                  <c:v>2020-12-15</c:v>
                </c:pt>
                <c:pt idx="53">
                  <c:v>2020-12-16</c:v>
                </c:pt>
                <c:pt idx="54">
                  <c:v>2020-12-17</c:v>
                </c:pt>
                <c:pt idx="55">
                  <c:v>2020-12-18</c:v>
                </c:pt>
                <c:pt idx="56">
                  <c:v>2020-12-21</c:v>
                </c:pt>
                <c:pt idx="57">
                  <c:v>2020-12-22</c:v>
                </c:pt>
                <c:pt idx="58">
                  <c:v>2020-12-23</c:v>
                </c:pt>
                <c:pt idx="59">
                  <c:v>2020-12-24</c:v>
                </c:pt>
                <c:pt idx="60">
                  <c:v>2020-12-28</c:v>
                </c:pt>
                <c:pt idx="61">
                  <c:v>2020-12-29</c:v>
                </c:pt>
                <c:pt idx="62">
                  <c:v>2020-12-30</c:v>
                </c:pt>
                <c:pt idx="63">
                  <c:v>2020-12-31</c:v>
                </c:pt>
                <c:pt idx="64">
                  <c:v>2021-01-04</c:v>
                </c:pt>
                <c:pt idx="65">
                  <c:v>2021-01-05</c:v>
                </c:pt>
                <c:pt idx="66">
                  <c:v>2021-01-06</c:v>
                </c:pt>
                <c:pt idx="67">
                  <c:v>2021-01-07</c:v>
                </c:pt>
                <c:pt idx="68">
                  <c:v>2021-01-08</c:v>
                </c:pt>
                <c:pt idx="69">
                  <c:v>2021-01-11</c:v>
                </c:pt>
                <c:pt idx="70">
                  <c:v>2021-01-12</c:v>
                </c:pt>
                <c:pt idx="71">
                  <c:v>2021-01-13</c:v>
                </c:pt>
                <c:pt idx="72">
                  <c:v>2021-01-14</c:v>
                </c:pt>
                <c:pt idx="73">
                  <c:v>2021-01-15</c:v>
                </c:pt>
                <c:pt idx="74">
                  <c:v>2021-01-18</c:v>
                </c:pt>
                <c:pt idx="75">
                  <c:v>2021-01-19</c:v>
                </c:pt>
                <c:pt idx="76">
                  <c:v>2021-01-20</c:v>
                </c:pt>
                <c:pt idx="77">
                  <c:v>2021-01-21</c:v>
                </c:pt>
                <c:pt idx="78">
                  <c:v>2021-01-22</c:v>
                </c:pt>
                <c:pt idx="79">
                  <c:v>2021-01-25</c:v>
                </c:pt>
                <c:pt idx="80">
                  <c:v>2021-01-26</c:v>
                </c:pt>
                <c:pt idx="81">
                  <c:v>2021-01-27</c:v>
                </c:pt>
                <c:pt idx="82">
                  <c:v>2021-01-28</c:v>
                </c:pt>
                <c:pt idx="83">
                  <c:v>2021-01-29</c:v>
                </c:pt>
                <c:pt idx="84">
                  <c:v>2021-02-01</c:v>
                </c:pt>
                <c:pt idx="85">
                  <c:v>2021-02-02</c:v>
                </c:pt>
                <c:pt idx="86">
                  <c:v>2021-02-03</c:v>
                </c:pt>
                <c:pt idx="87">
                  <c:v>2021-02-04</c:v>
                </c:pt>
                <c:pt idx="88">
                  <c:v>2021-02-05</c:v>
                </c:pt>
                <c:pt idx="89">
                  <c:v>2021-02-08</c:v>
                </c:pt>
                <c:pt idx="90">
                  <c:v>2021-02-09</c:v>
                </c:pt>
                <c:pt idx="91">
                  <c:v>2021-02-10</c:v>
                </c:pt>
                <c:pt idx="92">
                  <c:v>2021-02-11</c:v>
                </c:pt>
                <c:pt idx="93">
                  <c:v>2021-02-12</c:v>
                </c:pt>
                <c:pt idx="94">
                  <c:v>2021-02-15</c:v>
                </c:pt>
                <c:pt idx="95">
                  <c:v>2021-02-16</c:v>
                </c:pt>
                <c:pt idx="96">
                  <c:v>2021-02-17</c:v>
                </c:pt>
                <c:pt idx="97">
                  <c:v>2021-02-18</c:v>
                </c:pt>
                <c:pt idx="98">
                  <c:v>2021-02-19</c:v>
                </c:pt>
                <c:pt idx="99">
                  <c:v>2021-02-22</c:v>
                </c:pt>
                <c:pt idx="100">
                  <c:v>2021-02-23</c:v>
                </c:pt>
                <c:pt idx="101">
                  <c:v>2021-02-24</c:v>
                </c:pt>
                <c:pt idx="102">
                  <c:v>2021-02-25</c:v>
                </c:pt>
                <c:pt idx="103">
                  <c:v>2021-02-26</c:v>
                </c:pt>
                <c:pt idx="104">
                  <c:v>2021-03-01</c:v>
                </c:pt>
                <c:pt idx="105">
                  <c:v>2021-03-02</c:v>
                </c:pt>
                <c:pt idx="106">
                  <c:v>2021-03-03</c:v>
                </c:pt>
                <c:pt idx="107">
                  <c:v>2021-03-04</c:v>
                </c:pt>
                <c:pt idx="108">
                  <c:v>2021-03-05</c:v>
                </c:pt>
                <c:pt idx="109">
                  <c:v>2021-03-08</c:v>
                </c:pt>
                <c:pt idx="110">
                  <c:v>2021-03-09</c:v>
                </c:pt>
                <c:pt idx="111">
                  <c:v>2021-03-10</c:v>
                </c:pt>
                <c:pt idx="112">
                  <c:v>2021-03-11</c:v>
                </c:pt>
                <c:pt idx="113">
                  <c:v>2021-03-12</c:v>
                </c:pt>
                <c:pt idx="114">
                  <c:v>2021-03-15</c:v>
                </c:pt>
                <c:pt idx="115">
                  <c:v>2021-03-16</c:v>
                </c:pt>
                <c:pt idx="116">
                  <c:v>2021-03-17</c:v>
                </c:pt>
                <c:pt idx="117">
                  <c:v>2021-03-18</c:v>
                </c:pt>
                <c:pt idx="118">
                  <c:v>2021-03-19</c:v>
                </c:pt>
                <c:pt idx="119">
                  <c:v>2021-03-22</c:v>
                </c:pt>
                <c:pt idx="120">
                  <c:v>2021-03-23</c:v>
                </c:pt>
                <c:pt idx="121">
                  <c:v>2021-03-24</c:v>
                </c:pt>
                <c:pt idx="122">
                  <c:v>2021-03-25</c:v>
                </c:pt>
                <c:pt idx="123">
                  <c:v>2021-03-26</c:v>
                </c:pt>
                <c:pt idx="124">
                  <c:v>2021-03-29</c:v>
                </c:pt>
                <c:pt idx="125">
                  <c:v>2021-03-30</c:v>
                </c:pt>
                <c:pt idx="126">
                  <c:v>2021-03-31</c:v>
                </c:pt>
                <c:pt idx="127">
                  <c:v>2021-04-01</c:v>
                </c:pt>
              </c:strCache>
            </c:strRef>
          </c:cat>
          <c:val>
            <c:numRef>
              <c:f>[1]GraphData!$B$5308:$B$5435</c:f>
              <c:numCache>
                <c:formatCode>General</c:formatCode>
                <c:ptCount val="128"/>
                <c:pt idx="0">
                  <c:v>1860567</c:v>
                </c:pt>
                <c:pt idx="1">
                  <c:v>1359170</c:v>
                </c:pt>
                <c:pt idx="2">
                  <c:v>1788982</c:v>
                </c:pt>
                <c:pt idx="3">
                  <c:v>1564502</c:v>
                </c:pt>
                <c:pt idx="4">
                  <c:v>1510432</c:v>
                </c:pt>
                <c:pt idx="5">
                  <c:v>1451404</c:v>
                </c:pt>
                <c:pt idx="6">
                  <c:v>1331281</c:v>
                </c:pt>
                <c:pt idx="7">
                  <c:v>1806667</c:v>
                </c:pt>
                <c:pt idx="8">
                  <c:v>1359150</c:v>
                </c:pt>
                <c:pt idx="9">
                  <c:v>1903341</c:v>
                </c:pt>
                <c:pt idx="10">
                  <c:v>1881846</c:v>
                </c:pt>
                <c:pt idx="11">
                  <c:v>997632</c:v>
                </c:pt>
                <c:pt idx="12">
                  <c:v>1473313</c:v>
                </c:pt>
                <c:pt idx="13">
                  <c:v>1868864</c:v>
                </c:pt>
                <c:pt idx="14">
                  <c:v>1888397</c:v>
                </c:pt>
                <c:pt idx="15">
                  <c:v>1224867</c:v>
                </c:pt>
                <c:pt idx="16">
                  <c:v>1686058</c:v>
                </c:pt>
                <c:pt idx="17">
                  <c:v>2330747</c:v>
                </c:pt>
                <c:pt idx="18">
                  <c:v>3400762</c:v>
                </c:pt>
                <c:pt idx="19">
                  <c:v>3005546</c:v>
                </c:pt>
                <c:pt idx="20">
                  <c:v>2775932</c:v>
                </c:pt>
                <c:pt idx="21">
                  <c:v>2411957</c:v>
                </c:pt>
                <c:pt idx="22">
                  <c:v>2222419</c:v>
                </c:pt>
                <c:pt idx="23">
                  <c:v>4056599</c:v>
                </c:pt>
                <c:pt idx="24">
                  <c:v>2589773</c:v>
                </c:pt>
                <c:pt idx="25">
                  <c:v>2757568</c:v>
                </c:pt>
                <c:pt idx="26">
                  <c:v>4245967</c:v>
                </c:pt>
                <c:pt idx="27">
                  <c:v>3764448</c:v>
                </c:pt>
                <c:pt idx="28">
                  <c:v>2186329</c:v>
                </c:pt>
                <c:pt idx="29">
                  <c:v>2554250</c:v>
                </c:pt>
                <c:pt idx="30">
                  <c:v>2116733</c:v>
                </c:pt>
                <c:pt idx="31">
                  <c:v>2443638</c:v>
                </c:pt>
                <c:pt idx="32">
                  <c:v>1946974</c:v>
                </c:pt>
                <c:pt idx="33">
                  <c:v>2018563</c:v>
                </c:pt>
                <c:pt idx="34">
                  <c:v>2231095</c:v>
                </c:pt>
                <c:pt idx="35">
                  <c:v>2882348</c:v>
                </c:pt>
                <c:pt idx="36">
                  <c:v>1796901</c:v>
                </c:pt>
                <c:pt idx="37">
                  <c:v>2422873</c:v>
                </c:pt>
                <c:pt idx="38">
                  <c:v>2515815</c:v>
                </c:pt>
                <c:pt idx="39">
                  <c:v>1441766</c:v>
                </c:pt>
                <c:pt idx="40">
                  <c:v>2252811</c:v>
                </c:pt>
                <c:pt idx="41">
                  <c:v>4601267</c:v>
                </c:pt>
                <c:pt idx="42">
                  <c:v>2099577</c:v>
                </c:pt>
                <c:pt idx="43">
                  <c:v>1876918</c:v>
                </c:pt>
                <c:pt idx="44">
                  <c:v>1945542</c:v>
                </c:pt>
                <c:pt idx="45">
                  <c:v>2213140</c:v>
                </c:pt>
                <c:pt idx="46">
                  <c:v>2113333</c:v>
                </c:pt>
                <c:pt idx="47">
                  <c:v>1906453</c:v>
                </c:pt>
                <c:pt idx="48">
                  <c:v>2218929</c:v>
                </c:pt>
                <c:pt idx="49">
                  <c:v>2264763</c:v>
                </c:pt>
                <c:pt idx="50">
                  <c:v>3928152</c:v>
                </c:pt>
                <c:pt idx="51">
                  <c:v>3010148</c:v>
                </c:pt>
                <c:pt idx="52">
                  <c:v>3270726</c:v>
                </c:pt>
                <c:pt idx="53">
                  <c:v>2722119</c:v>
                </c:pt>
                <c:pt idx="54">
                  <c:v>2949239</c:v>
                </c:pt>
                <c:pt idx="55">
                  <c:v>6116535</c:v>
                </c:pt>
                <c:pt idx="56">
                  <c:v>3306195</c:v>
                </c:pt>
                <c:pt idx="57">
                  <c:v>2782471</c:v>
                </c:pt>
                <c:pt idx="58">
                  <c:v>1313948</c:v>
                </c:pt>
                <c:pt idx="59">
                  <c:v>416430</c:v>
                </c:pt>
                <c:pt idx="60">
                  <c:v>876765</c:v>
                </c:pt>
                <c:pt idx="61">
                  <c:v>1178802</c:v>
                </c:pt>
                <c:pt idx="62">
                  <c:v>1040945</c:v>
                </c:pt>
                <c:pt idx="63">
                  <c:v>638384</c:v>
                </c:pt>
                <c:pt idx="64">
                  <c:v>1708408</c:v>
                </c:pt>
                <c:pt idx="65">
                  <c:v>1541681</c:v>
                </c:pt>
                <c:pt idx="66">
                  <c:v>2715058</c:v>
                </c:pt>
                <c:pt idx="67">
                  <c:v>3029886</c:v>
                </c:pt>
                <c:pt idx="68">
                  <c:v>2428467</c:v>
                </c:pt>
                <c:pt idx="69">
                  <c:v>2075804</c:v>
                </c:pt>
                <c:pt idx="70">
                  <c:v>1537729</c:v>
                </c:pt>
                <c:pt idx="71">
                  <c:v>2185996</c:v>
                </c:pt>
                <c:pt idx="72">
                  <c:v>2414115</c:v>
                </c:pt>
                <c:pt idx="73">
                  <c:v>3084150</c:v>
                </c:pt>
                <c:pt idx="74">
                  <c:v>1310378</c:v>
                </c:pt>
                <c:pt idx="75">
                  <c:v>2819010</c:v>
                </c:pt>
                <c:pt idx="76">
                  <c:v>2583359</c:v>
                </c:pt>
                <c:pt idx="77">
                  <c:v>2246509</c:v>
                </c:pt>
                <c:pt idx="78">
                  <c:v>2012106</c:v>
                </c:pt>
                <c:pt idx="79">
                  <c:v>1820478</c:v>
                </c:pt>
                <c:pt idx="80">
                  <c:v>2053028</c:v>
                </c:pt>
                <c:pt idx="81">
                  <c:v>3352652</c:v>
                </c:pt>
                <c:pt idx="82">
                  <c:v>2983550</c:v>
                </c:pt>
                <c:pt idx="83">
                  <c:v>3486740</c:v>
                </c:pt>
                <c:pt idx="84">
                  <c:v>1948193</c:v>
                </c:pt>
                <c:pt idx="85">
                  <c:v>2417655</c:v>
                </c:pt>
                <c:pt idx="86">
                  <c:v>2096196</c:v>
                </c:pt>
                <c:pt idx="87">
                  <c:v>2182240</c:v>
                </c:pt>
                <c:pt idx="88">
                  <c:v>3028985</c:v>
                </c:pt>
                <c:pt idx="89">
                  <c:v>2211880</c:v>
                </c:pt>
                <c:pt idx="90">
                  <c:v>1912708</c:v>
                </c:pt>
                <c:pt idx="91">
                  <c:v>2215841</c:v>
                </c:pt>
                <c:pt idx="92">
                  <c:v>3274514</c:v>
                </c:pt>
                <c:pt idx="93">
                  <c:v>1860550</c:v>
                </c:pt>
                <c:pt idx="94">
                  <c:v>1410104</c:v>
                </c:pt>
                <c:pt idx="95">
                  <c:v>1600003</c:v>
                </c:pt>
                <c:pt idx="96">
                  <c:v>2372032</c:v>
                </c:pt>
                <c:pt idx="97">
                  <c:v>1610634</c:v>
                </c:pt>
                <c:pt idx="98">
                  <c:v>2624758</c:v>
                </c:pt>
                <c:pt idx="99">
                  <c:v>1521805</c:v>
                </c:pt>
                <c:pt idx="100">
                  <c:v>2023883</c:v>
                </c:pt>
                <c:pt idx="101">
                  <c:v>2030968</c:v>
                </c:pt>
                <c:pt idx="102">
                  <c:v>2373849</c:v>
                </c:pt>
                <c:pt idx="103">
                  <c:v>2988768</c:v>
                </c:pt>
                <c:pt idx="104">
                  <c:v>1893172</c:v>
                </c:pt>
                <c:pt idx="105">
                  <c:v>1597098</c:v>
                </c:pt>
                <c:pt idx="106">
                  <c:v>2286372</c:v>
                </c:pt>
                <c:pt idx="107">
                  <c:v>2293514</c:v>
                </c:pt>
                <c:pt idx="108">
                  <c:v>2729623</c:v>
                </c:pt>
                <c:pt idx="109">
                  <c:v>2642680</c:v>
                </c:pt>
                <c:pt idx="110">
                  <c:v>2755529</c:v>
                </c:pt>
                <c:pt idx="111">
                  <c:v>2531871</c:v>
                </c:pt>
                <c:pt idx="112">
                  <c:v>1858059</c:v>
                </c:pt>
                <c:pt idx="113">
                  <c:v>1602966</c:v>
                </c:pt>
                <c:pt idx="114">
                  <c:v>2082900</c:v>
                </c:pt>
                <c:pt idx="115">
                  <c:v>2552999</c:v>
                </c:pt>
                <c:pt idx="116">
                  <c:v>1831063</c:v>
                </c:pt>
                <c:pt idx="117">
                  <c:v>1864594</c:v>
                </c:pt>
                <c:pt idx="118">
                  <c:v>6007411</c:v>
                </c:pt>
                <c:pt idx="119">
                  <c:v>1689278</c:v>
                </c:pt>
                <c:pt idx="120">
                  <c:v>1680829</c:v>
                </c:pt>
                <c:pt idx="121">
                  <c:v>1672446</c:v>
                </c:pt>
                <c:pt idx="122">
                  <c:v>1846291</c:v>
                </c:pt>
                <c:pt idx="123">
                  <c:v>1807381</c:v>
                </c:pt>
                <c:pt idx="124">
                  <c:v>1449185</c:v>
                </c:pt>
                <c:pt idx="125">
                  <c:v>1665617</c:v>
                </c:pt>
                <c:pt idx="126">
                  <c:v>2328142</c:v>
                </c:pt>
                <c:pt idx="127">
                  <c:v>1317794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E1-487E-8D4F-83C9FC92E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9118056"/>
        <c:axId val="619118384"/>
      </c:barChart>
      <c:stockChart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[1]GraphData!$A$5308:$A$5435</c:f>
              <c:strCache>
                <c:ptCount val="128"/>
                <c:pt idx="0">
                  <c:v>2020-10-02</c:v>
                </c:pt>
                <c:pt idx="1">
                  <c:v>2020-10-05</c:v>
                </c:pt>
                <c:pt idx="2">
                  <c:v>2020-10-06</c:v>
                </c:pt>
                <c:pt idx="3">
                  <c:v>2020-10-07</c:v>
                </c:pt>
                <c:pt idx="4">
                  <c:v>2020-10-08</c:v>
                </c:pt>
                <c:pt idx="5">
                  <c:v>2020-10-09</c:v>
                </c:pt>
                <c:pt idx="6">
                  <c:v>2020-10-12</c:v>
                </c:pt>
                <c:pt idx="7">
                  <c:v>2020-10-13</c:v>
                </c:pt>
                <c:pt idx="8">
                  <c:v>2020-10-14</c:v>
                </c:pt>
                <c:pt idx="9">
                  <c:v>2020-10-15</c:v>
                </c:pt>
                <c:pt idx="10">
                  <c:v>2020-10-16</c:v>
                </c:pt>
                <c:pt idx="11">
                  <c:v>2020-10-19</c:v>
                </c:pt>
                <c:pt idx="12">
                  <c:v>2020-10-20</c:v>
                </c:pt>
                <c:pt idx="13">
                  <c:v>2020-10-21</c:v>
                </c:pt>
                <c:pt idx="14">
                  <c:v>2020-10-22</c:v>
                </c:pt>
                <c:pt idx="15">
                  <c:v>2020-10-23</c:v>
                </c:pt>
                <c:pt idx="16">
                  <c:v>2020-10-26</c:v>
                </c:pt>
                <c:pt idx="17">
                  <c:v>2020-10-27</c:v>
                </c:pt>
                <c:pt idx="18">
                  <c:v>2020-10-28</c:v>
                </c:pt>
                <c:pt idx="19">
                  <c:v>2020-10-29</c:v>
                </c:pt>
                <c:pt idx="20">
                  <c:v>2020-10-30</c:v>
                </c:pt>
                <c:pt idx="21">
                  <c:v>2020-11-02</c:v>
                </c:pt>
                <c:pt idx="22">
                  <c:v>2020-11-03</c:v>
                </c:pt>
                <c:pt idx="23">
                  <c:v>2020-11-04</c:v>
                </c:pt>
                <c:pt idx="24">
                  <c:v>2020-11-05</c:v>
                </c:pt>
                <c:pt idx="25">
                  <c:v>2020-11-06</c:v>
                </c:pt>
                <c:pt idx="26">
                  <c:v>2020-11-09</c:v>
                </c:pt>
                <c:pt idx="27">
                  <c:v>2020-11-10</c:v>
                </c:pt>
                <c:pt idx="28">
                  <c:v>2020-11-11</c:v>
                </c:pt>
                <c:pt idx="29">
                  <c:v>2020-11-12</c:v>
                </c:pt>
                <c:pt idx="30">
                  <c:v>2020-11-13</c:v>
                </c:pt>
                <c:pt idx="31">
                  <c:v>2020-11-16</c:v>
                </c:pt>
                <c:pt idx="32">
                  <c:v>2020-11-17</c:v>
                </c:pt>
                <c:pt idx="33">
                  <c:v>2020-11-18</c:v>
                </c:pt>
                <c:pt idx="34">
                  <c:v>2020-11-19</c:v>
                </c:pt>
                <c:pt idx="35">
                  <c:v>2020-11-20</c:v>
                </c:pt>
                <c:pt idx="36">
                  <c:v>2020-11-23</c:v>
                </c:pt>
                <c:pt idx="37">
                  <c:v>2020-11-24</c:v>
                </c:pt>
                <c:pt idx="38">
                  <c:v>2020-11-25</c:v>
                </c:pt>
                <c:pt idx="39">
                  <c:v>2020-11-26</c:v>
                </c:pt>
                <c:pt idx="40">
                  <c:v>2020-11-27</c:v>
                </c:pt>
                <c:pt idx="41">
                  <c:v>2020-11-30</c:v>
                </c:pt>
                <c:pt idx="42">
                  <c:v>2020-12-01</c:v>
                </c:pt>
                <c:pt idx="43">
                  <c:v>2020-12-02</c:v>
                </c:pt>
                <c:pt idx="44">
                  <c:v>2020-12-03</c:v>
                </c:pt>
                <c:pt idx="45">
                  <c:v>2020-12-04</c:v>
                </c:pt>
                <c:pt idx="46">
                  <c:v>2020-12-07</c:v>
                </c:pt>
                <c:pt idx="47">
                  <c:v>2020-12-08</c:v>
                </c:pt>
                <c:pt idx="48">
                  <c:v>2020-12-09</c:v>
                </c:pt>
                <c:pt idx="49">
                  <c:v>2020-12-10</c:v>
                </c:pt>
                <c:pt idx="50">
                  <c:v>2020-12-11</c:v>
                </c:pt>
                <c:pt idx="51">
                  <c:v>2020-12-14</c:v>
                </c:pt>
                <c:pt idx="52">
                  <c:v>2020-12-15</c:v>
                </c:pt>
                <c:pt idx="53">
                  <c:v>2020-12-16</c:v>
                </c:pt>
                <c:pt idx="54">
                  <c:v>2020-12-17</c:v>
                </c:pt>
                <c:pt idx="55">
                  <c:v>2020-12-18</c:v>
                </c:pt>
                <c:pt idx="56">
                  <c:v>2020-12-21</c:v>
                </c:pt>
                <c:pt idx="57">
                  <c:v>2020-12-22</c:v>
                </c:pt>
                <c:pt idx="58">
                  <c:v>2020-12-23</c:v>
                </c:pt>
                <c:pt idx="59">
                  <c:v>2020-12-24</c:v>
                </c:pt>
                <c:pt idx="60">
                  <c:v>2020-12-28</c:v>
                </c:pt>
                <c:pt idx="61">
                  <c:v>2020-12-29</c:v>
                </c:pt>
                <c:pt idx="62">
                  <c:v>2020-12-30</c:v>
                </c:pt>
                <c:pt idx="63">
                  <c:v>2020-12-31</c:v>
                </c:pt>
                <c:pt idx="64">
                  <c:v>2021-01-04</c:v>
                </c:pt>
                <c:pt idx="65">
                  <c:v>2021-01-05</c:v>
                </c:pt>
                <c:pt idx="66">
                  <c:v>2021-01-06</c:v>
                </c:pt>
                <c:pt idx="67">
                  <c:v>2021-01-07</c:v>
                </c:pt>
                <c:pt idx="68">
                  <c:v>2021-01-08</c:v>
                </c:pt>
                <c:pt idx="69">
                  <c:v>2021-01-11</c:v>
                </c:pt>
                <c:pt idx="70">
                  <c:v>2021-01-12</c:v>
                </c:pt>
                <c:pt idx="71">
                  <c:v>2021-01-13</c:v>
                </c:pt>
                <c:pt idx="72">
                  <c:v>2021-01-14</c:v>
                </c:pt>
                <c:pt idx="73">
                  <c:v>2021-01-15</c:v>
                </c:pt>
                <c:pt idx="74">
                  <c:v>2021-01-18</c:v>
                </c:pt>
                <c:pt idx="75">
                  <c:v>2021-01-19</c:v>
                </c:pt>
                <c:pt idx="76">
                  <c:v>2021-01-20</c:v>
                </c:pt>
                <c:pt idx="77">
                  <c:v>2021-01-21</c:v>
                </c:pt>
                <c:pt idx="78">
                  <c:v>2021-01-22</c:v>
                </c:pt>
                <c:pt idx="79">
                  <c:v>2021-01-25</c:v>
                </c:pt>
                <c:pt idx="80">
                  <c:v>2021-01-26</c:v>
                </c:pt>
                <c:pt idx="81">
                  <c:v>2021-01-27</c:v>
                </c:pt>
                <c:pt idx="82">
                  <c:v>2021-01-28</c:v>
                </c:pt>
                <c:pt idx="83">
                  <c:v>2021-01-29</c:v>
                </c:pt>
                <c:pt idx="84">
                  <c:v>2021-02-01</c:v>
                </c:pt>
                <c:pt idx="85">
                  <c:v>2021-02-02</c:v>
                </c:pt>
                <c:pt idx="86">
                  <c:v>2021-02-03</c:v>
                </c:pt>
                <c:pt idx="87">
                  <c:v>2021-02-04</c:v>
                </c:pt>
                <c:pt idx="88">
                  <c:v>2021-02-05</c:v>
                </c:pt>
                <c:pt idx="89">
                  <c:v>2021-02-08</c:v>
                </c:pt>
                <c:pt idx="90">
                  <c:v>2021-02-09</c:v>
                </c:pt>
                <c:pt idx="91">
                  <c:v>2021-02-10</c:v>
                </c:pt>
                <c:pt idx="92">
                  <c:v>2021-02-11</c:v>
                </c:pt>
                <c:pt idx="93">
                  <c:v>2021-02-12</c:v>
                </c:pt>
                <c:pt idx="94">
                  <c:v>2021-02-15</c:v>
                </c:pt>
                <c:pt idx="95">
                  <c:v>2021-02-16</c:v>
                </c:pt>
                <c:pt idx="96">
                  <c:v>2021-02-17</c:v>
                </c:pt>
                <c:pt idx="97">
                  <c:v>2021-02-18</c:v>
                </c:pt>
                <c:pt idx="98">
                  <c:v>2021-02-19</c:v>
                </c:pt>
                <c:pt idx="99">
                  <c:v>2021-02-22</c:v>
                </c:pt>
                <c:pt idx="100">
                  <c:v>2021-02-23</c:v>
                </c:pt>
                <c:pt idx="101">
                  <c:v>2021-02-24</c:v>
                </c:pt>
                <c:pt idx="102">
                  <c:v>2021-02-25</c:v>
                </c:pt>
                <c:pt idx="103">
                  <c:v>2021-02-26</c:v>
                </c:pt>
                <c:pt idx="104">
                  <c:v>2021-03-01</c:v>
                </c:pt>
                <c:pt idx="105">
                  <c:v>2021-03-02</c:v>
                </c:pt>
                <c:pt idx="106">
                  <c:v>2021-03-03</c:v>
                </c:pt>
                <c:pt idx="107">
                  <c:v>2021-03-04</c:v>
                </c:pt>
                <c:pt idx="108">
                  <c:v>2021-03-05</c:v>
                </c:pt>
                <c:pt idx="109">
                  <c:v>2021-03-08</c:v>
                </c:pt>
                <c:pt idx="110">
                  <c:v>2021-03-09</c:v>
                </c:pt>
                <c:pt idx="111">
                  <c:v>2021-03-10</c:v>
                </c:pt>
                <c:pt idx="112">
                  <c:v>2021-03-11</c:v>
                </c:pt>
                <c:pt idx="113">
                  <c:v>2021-03-12</c:v>
                </c:pt>
                <c:pt idx="114">
                  <c:v>2021-03-15</c:v>
                </c:pt>
                <c:pt idx="115">
                  <c:v>2021-03-16</c:v>
                </c:pt>
                <c:pt idx="116">
                  <c:v>2021-03-17</c:v>
                </c:pt>
                <c:pt idx="117">
                  <c:v>2021-03-18</c:v>
                </c:pt>
                <c:pt idx="118">
                  <c:v>2021-03-19</c:v>
                </c:pt>
                <c:pt idx="119">
                  <c:v>2021-03-22</c:v>
                </c:pt>
                <c:pt idx="120">
                  <c:v>2021-03-23</c:v>
                </c:pt>
                <c:pt idx="121">
                  <c:v>2021-03-24</c:v>
                </c:pt>
                <c:pt idx="122">
                  <c:v>2021-03-25</c:v>
                </c:pt>
                <c:pt idx="123">
                  <c:v>2021-03-26</c:v>
                </c:pt>
                <c:pt idx="124">
                  <c:v>2021-03-29</c:v>
                </c:pt>
                <c:pt idx="125">
                  <c:v>2021-03-30</c:v>
                </c:pt>
                <c:pt idx="126">
                  <c:v>2021-03-31</c:v>
                </c:pt>
                <c:pt idx="127">
                  <c:v>2021-04-01</c:v>
                </c:pt>
              </c:strCache>
            </c:strRef>
          </c:cat>
          <c:val>
            <c:numRef>
              <c:f>[1]GraphData!$C$5308:$C$5435</c:f>
              <c:numCache>
                <c:formatCode>General</c:formatCode>
                <c:ptCount val="128"/>
                <c:pt idx="0">
                  <c:v>84.709999084472656</c:v>
                </c:pt>
                <c:pt idx="1">
                  <c:v>86.480003356933594</c:v>
                </c:pt>
                <c:pt idx="2">
                  <c:v>86.430000305175781</c:v>
                </c:pt>
                <c:pt idx="3">
                  <c:v>85.239997863769531</c:v>
                </c:pt>
                <c:pt idx="4">
                  <c:v>84.089996337890625</c:v>
                </c:pt>
                <c:pt idx="5">
                  <c:v>85.879997253417969</c:v>
                </c:pt>
                <c:pt idx="6">
                  <c:v>86.080001831054688</c:v>
                </c:pt>
                <c:pt idx="7">
                  <c:v>87.290000915527344</c:v>
                </c:pt>
                <c:pt idx="8">
                  <c:v>88</c:v>
                </c:pt>
                <c:pt idx="9">
                  <c:v>86.589996337890625</c:v>
                </c:pt>
                <c:pt idx="10">
                  <c:v>85.19000244140625</c:v>
                </c:pt>
                <c:pt idx="11">
                  <c:v>86.44000244140625</c:v>
                </c:pt>
                <c:pt idx="12">
                  <c:v>85.680000305175781</c:v>
                </c:pt>
                <c:pt idx="13">
                  <c:v>84.5</c:v>
                </c:pt>
                <c:pt idx="14">
                  <c:v>82.860000610351563</c:v>
                </c:pt>
                <c:pt idx="15">
                  <c:v>82.379997253417969</c:v>
                </c:pt>
                <c:pt idx="16">
                  <c:v>82.300003051757813</c:v>
                </c:pt>
                <c:pt idx="17">
                  <c:v>82.75</c:v>
                </c:pt>
                <c:pt idx="18">
                  <c:v>79.160003662109375</c:v>
                </c:pt>
                <c:pt idx="19">
                  <c:v>79.75</c:v>
                </c:pt>
                <c:pt idx="20">
                  <c:v>76.959999084472656</c:v>
                </c:pt>
                <c:pt idx="21">
                  <c:v>78.25</c:v>
                </c:pt>
                <c:pt idx="22">
                  <c:v>79.980003356933594</c:v>
                </c:pt>
                <c:pt idx="23">
                  <c:v>82.849998474121094</c:v>
                </c:pt>
                <c:pt idx="24">
                  <c:v>87.370002746582031</c:v>
                </c:pt>
                <c:pt idx="25">
                  <c:v>84.720001220703125</c:v>
                </c:pt>
                <c:pt idx="26">
                  <c:v>83.900001525878906</c:v>
                </c:pt>
                <c:pt idx="27">
                  <c:v>83.760002136230469</c:v>
                </c:pt>
                <c:pt idx="28">
                  <c:v>84.790000915527344</c:v>
                </c:pt>
                <c:pt idx="29">
                  <c:v>87.080001831054688</c:v>
                </c:pt>
                <c:pt idx="30">
                  <c:v>86.760002136230469</c:v>
                </c:pt>
                <c:pt idx="31">
                  <c:v>86.19000244140625</c:v>
                </c:pt>
                <c:pt idx="32">
                  <c:v>85.449996948242188</c:v>
                </c:pt>
                <c:pt idx="33">
                  <c:v>84.879997253417969</c:v>
                </c:pt>
                <c:pt idx="34">
                  <c:v>85.099998474121094</c:v>
                </c:pt>
                <c:pt idx="35">
                  <c:v>84.900001525878906</c:v>
                </c:pt>
                <c:pt idx="36">
                  <c:v>86.019996643066406</c:v>
                </c:pt>
                <c:pt idx="37">
                  <c:v>84.430000305175781</c:v>
                </c:pt>
                <c:pt idx="38">
                  <c:v>84.30999755859375</c:v>
                </c:pt>
                <c:pt idx="39">
                  <c:v>84.669998168945313</c:v>
                </c:pt>
                <c:pt idx="40">
                  <c:v>85.459999084472656</c:v>
                </c:pt>
                <c:pt idx="41">
                  <c:v>85.419998168945313</c:v>
                </c:pt>
                <c:pt idx="42">
                  <c:v>84.470001220703125</c:v>
                </c:pt>
                <c:pt idx="43">
                  <c:v>84</c:v>
                </c:pt>
                <c:pt idx="44">
                  <c:v>83.900001525878906</c:v>
                </c:pt>
                <c:pt idx="45">
                  <c:v>83</c:v>
                </c:pt>
                <c:pt idx="46">
                  <c:v>83.650001525878906</c:v>
                </c:pt>
                <c:pt idx="47">
                  <c:v>82</c:v>
                </c:pt>
                <c:pt idx="48">
                  <c:v>82.379997253417969</c:v>
                </c:pt>
                <c:pt idx="49">
                  <c:v>81.80999755859375</c:v>
                </c:pt>
                <c:pt idx="50">
                  <c:v>80.230003356933594</c:v>
                </c:pt>
                <c:pt idx="51">
                  <c:v>79.080001831054688</c:v>
                </c:pt>
                <c:pt idx="52">
                  <c:v>77.599998474121094</c:v>
                </c:pt>
                <c:pt idx="53">
                  <c:v>76.55999755859375</c:v>
                </c:pt>
                <c:pt idx="54">
                  <c:v>77.510002136230469</c:v>
                </c:pt>
                <c:pt idx="55">
                  <c:v>77.970001220703125</c:v>
                </c:pt>
                <c:pt idx="56">
                  <c:v>78.44000244140625</c:v>
                </c:pt>
                <c:pt idx="57">
                  <c:v>77.339996337890625</c:v>
                </c:pt>
                <c:pt idx="58">
                  <c:v>78.889999389648438</c:v>
                </c:pt>
                <c:pt idx="59">
                  <c:v>78.5</c:v>
                </c:pt>
                <c:pt idx="60">
                  <c:v>78.80999755859375</c:v>
                </c:pt>
                <c:pt idx="61">
                  <c:v>78.930000305175781</c:v>
                </c:pt>
                <c:pt idx="62">
                  <c:v>79.290000915527344</c:v>
                </c:pt>
                <c:pt idx="63">
                  <c:v>78.610000610351563</c:v>
                </c:pt>
                <c:pt idx="64">
                  <c:v>79.610000610351563</c:v>
                </c:pt>
                <c:pt idx="65">
                  <c:v>79.169998168945313</c:v>
                </c:pt>
                <c:pt idx="66">
                  <c:v>79.010002136230469</c:v>
                </c:pt>
                <c:pt idx="67">
                  <c:v>78.110000610351563</c:v>
                </c:pt>
                <c:pt idx="68">
                  <c:v>78.129997253417969</c:v>
                </c:pt>
                <c:pt idx="69">
                  <c:v>78.599998474121094</c:v>
                </c:pt>
                <c:pt idx="70">
                  <c:v>79.230003356933594</c:v>
                </c:pt>
                <c:pt idx="71">
                  <c:v>79</c:v>
                </c:pt>
                <c:pt idx="72">
                  <c:v>79.040000915527344</c:v>
                </c:pt>
                <c:pt idx="73">
                  <c:v>80.660003662109375</c:v>
                </c:pt>
                <c:pt idx="74">
                  <c:v>81.470001220703125</c:v>
                </c:pt>
                <c:pt idx="75">
                  <c:v>83</c:v>
                </c:pt>
                <c:pt idx="76">
                  <c:v>82.800003051757813</c:v>
                </c:pt>
                <c:pt idx="77">
                  <c:v>82.629997253417969</c:v>
                </c:pt>
                <c:pt idx="78">
                  <c:v>81.110000610351563</c:v>
                </c:pt>
                <c:pt idx="79">
                  <c:v>82.139999389648438</c:v>
                </c:pt>
                <c:pt idx="80">
                  <c:v>81.080001831054688</c:v>
                </c:pt>
                <c:pt idx="81">
                  <c:v>81.30999755859375</c:v>
                </c:pt>
                <c:pt idx="82">
                  <c:v>78.099998474121094</c:v>
                </c:pt>
                <c:pt idx="83">
                  <c:v>78</c:v>
                </c:pt>
                <c:pt idx="84">
                  <c:v>77.879997253417969</c:v>
                </c:pt>
                <c:pt idx="85">
                  <c:v>78.269996643066406</c:v>
                </c:pt>
                <c:pt idx="86">
                  <c:v>78.779998779296875</c:v>
                </c:pt>
                <c:pt idx="87">
                  <c:v>77.199996948242188</c:v>
                </c:pt>
                <c:pt idx="88">
                  <c:v>81.180000305175781</c:v>
                </c:pt>
                <c:pt idx="89">
                  <c:v>80.550003051757813</c:v>
                </c:pt>
                <c:pt idx="90">
                  <c:v>80.550003051757813</c:v>
                </c:pt>
                <c:pt idx="91">
                  <c:v>81</c:v>
                </c:pt>
                <c:pt idx="92">
                  <c:v>79.110000610351563</c:v>
                </c:pt>
                <c:pt idx="93">
                  <c:v>77.790000915527344</c:v>
                </c:pt>
                <c:pt idx="94">
                  <c:v>78.379997253417969</c:v>
                </c:pt>
                <c:pt idx="95">
                  <c:v>78.650001525878906</c:v>
                </c:pt>
                <c:pt idx="96">
                  <c:v>78.040000915527344</c:v>
                </c:pt>
                <c:pt idx="97">
                  <c:v>78.550003051757813</c:v>
                </c:pt>
                <c:pt idx="98">
                  <c:v>77.94000244140625</c:v>
                </c:pt>
                <c:pt idx="99">
                  <c:v>76.629997253417969</c:v>
                </c:pt>
                <c:pt idx="100">
                  <c:v>76.25</c:v>
                </c:pt>
                <c:pt idx="101">
                  <c:v>76.400001525878906</c:v>
                </c:pt>
                <c:pt idx="102">
                  <c:v>76.260002136230469</c:v>
                </c:pt>
                <c:pt idx="103">
                  <c:v>75.099998474121094</c:v>
                </c:pt>
                <c:pt idx="104">
                  <c:v>76.529998779296875</c:v>
                </c:pt>
                <c:pt idx="105">
                  <c:v>75.94000244140625</c:v>
                </c:pt>
                <c:pt idx="106">
                  <c:v>76.25</c:v>
                </c:pt>
                <c:pt idx="107">
                  <c:v>75.599998474121094</c:v>
                </c:pt>
                <c:pt idx="108">
                  <c:v>76.760002136230469</c:v>
                </c:pt>
                <c:pt idx="109">
                  <c:v>77.699996948242188</c:v>
                </c:pt>
                <c:pt idx="110">
                  <c:v>79.199996948242188</c:v>
                </c:pt>
                <c:pt idx="111">
                  <c:v>79.269996643066406</c:v>
                </c:pt>
                <c:pt idx="112">
                  <c:v>80.629997253417969</c:v>
                </c:pt>
                <c:pt idx="113">
                  <c:v>80.180000305175781</c:v>
                </c:pt>
                <c:pt idx="114">
                  <c:v>80.860000610351563</c:v>
                </c:pt>
                <c:pt idx="115">
                  <c:v>81.819999694824219</c:v>
                </c:pt>
                <c:pt idx="116">
                  <c:v>83</c:v>
                </c:pt>
                <c:pt idx="117">
                  <c:v>82.110000610351563</c:v>
                </c:pt>
                <c:pt idx="118">
                  <c:v>82.980003356933594</c:v>
                </c:pt>
                <c:pt idx="119">
                  <c:v>83.80999755859375</c:v>
                </c:pt>
                <c:pt idx="120">
                  <c:v>82.529998779296875</c:v>
                </c:pt>
                <c:pt idx="121">
                  <c:v>82.220001220703125</c:v>
                </c:pt>
                <c:pt idx="122">
                  <c:v>81.660003662109375</c:v>
                </c:pt>
                <c:pt idx="123">
                  <c:v>83.300003051757813</c:v>
                </c:pt>
                <c:pt idx="124">
                  <c:v>83.610000610351563</c:v>
                </c:pt>
                <c:pt idx="125">
                  <c:v>84.5</c:v>
                </c:pt>
                <c:pt idx="126">
                  <c:v>83.930000305175781</c:v>
                </c:pt>
                <c:pt idx="127">
                  <c:v>84.120002746582031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1-487E-8D4F-83C9FC92ED81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[1]GraphData!$A$5308:$A$5435</c:f>
              <c:strCache>
                <c:ptCount val="128"/>
                <c:pt idx="0">
                  <c:v>2020-10-02</c:v>
                </c:pt>
                <c:pt idx="1">
                  <c:v>2020-10-05</c:v>
                </c:pt>
                <c:pt idx="2">
                  <c:v>2020-10-06</c:v>
                </c:pt>
                <c:pt idx="3">
                  <c:v>2020-10-07</c:v>
                </c:pt>
                <c:pt idx="4">
                  <c:v>2020-10-08</c:v>
                </c:pt>
                <c:pt idx="5">
                  <c:v>2020-10-09</c:v>
                </c:pt>
                <c:pt idx="6">
                  <c:v>2020-10-12</c:v>
                </c:pt>
                <c:pt idx="7">
                  <c:v>2020-10-13</c:v>
                </c:pt>
                <c:pt idx="8">
                  <c:v>2020-10-14</c:v>
                </c:pt>
                <c:pt idx="9">
                  <c:v>2020-10-15</c:v>
                </c:pt>
                <c:pt idx="10">
                  <c:v>2020-10-16</c:v>
                </c:pt>
                <c:pt idx="11">
                  <c:v>2020-10-19</c:v>
                </c:pt>
                <c:pt idx="12">
                  <c:v>2020-10-20</c:v>
                </c:pt>
                <c:pt idx="13">
                  <c:v>2020-10-21</c:v>
                </c:pt>
                <c:pt idx="14">
                  <c:v>2020-10-22</c:v>
                </c:pt>
                <c:pt idx="15">
                  <c:v>2020-10-23</c:v>
                </c:pt>
                <c:pt idx="16">
                  <c:v>2020-10-26</c:v>
                </c:pt>
                <c:pt idx="17">
                  <c:v>2020-10-27</c:v>
                </c:pt>
                <c:pt idx="18">
                  <c:v>2020-10-28</c:v>
                </c:pt>
                <c:pt idx="19">
                  <c:v>2020-10-29</c:v>
                </c:pt>
                <c:pt idx="20">
                  <c:v>2020-10-30</c:v>
                </c:pt>
                <c:pt idx="21">
                  <c:v>2020-11-02</c:v>
                </c:pt>
                <c:pt idx="22">
                  <c:v>2020-11-03</c:v>
                </c:pt>
                <c:pt idx="23">
                  <c:v>2020-11-04</c:v>
                </c:pt>
                <c:pt idx="24">
                  <c:v>2020-11-05</c:v>
                </c:pt>
                <c:pt idx="25">
                  <c:v>2020-11-06</c:v>
                </c:pt>
                <c:pt idx="26">
                  <c:v>2020-11-09</c:v>
                </c:pt>
                <c:pt idx="27">
                  <c:v>2020-11-10</c:v>
                </c:pt>
                <c:pt idx="28">
                  <c:v>2020-11-11</c:v>
                </c:pt>
                <c:pt idx="29">
                  <c:v>2020-11-12</c:v>
                </c:pt>
                <c:pt idx="30">
                  <c:v>2020-11-13</c:v>
                </c:pt>
                <c:pt idx="31">
                  <c:v>2020-11-16</c:v>
                </c:pt>
                <c:pt idx="32">
                  <c:v>2020-11-17</c:v>
                </c:pt>
                <c:pt idx="33">
                  <c:v>2020-11-18</c:v>
                </c:pt>
                <c:pt idx="34">
                  <c:v>2020-11-19</c:v>
                </c:pt>
                <c:pt idx="35">
                  <c:v>2020-11-20</c:v>
                </c:pt>
                <c:pt idx="36">
                  <c:v>2020-11-23</c:v>
                </c:pt>
                <c:pt idx="37">
                  <c:v>2020-11-24</c:v>
                </c:pt>
                <c:pt idx="38">
                  <c:v>2020-11-25</c:v>
                </c:pt>
                <c:pt idx="39">
                  <c:v>2020-11-26</c:v>
                </c:pt>
                <c:pt idx="40">
                  <c:v>2020-11-27</c:v>
                </c:pt>
                <c:pt idx="41">
                  <c:v>2020-11-30</c:v>
                </c:pt>
                <c:pt idx="42">
                  <c:v>2020-12-01</c:v>
                </c:pt>
                <c:pt idx="43">
                  <c:v>2020-12-02</c:v>
                </c:pt>
                <c:pt idx="44">
                  <c:v>2020-12-03</c:v>
                </c:pt>
                <c:pt idx="45">
                  <c:v>2020-12-04</c:v>
                </c:pt>
                <c:pt idx="46">
                  <c:v>2020-12-07</c:v>
                </c:pt>
                <c:pt idx="47">
                  <c:v>2020-12-08</c:v>
                </c:pt>
                <c:pt idx="48">
                  <c:v>2020-12-09</c:v>
                </c:pt>
                <c:pt idx="49">
                  <c:v>2020-12-10</c:v>
                </c:pt>
                <c:pt idx="50">
                  <c:v>2020-12-11</c:v>
                </c:pt>
                <c:pt idx="51">
                  <c:v>2020-12-14</c:v>
                </c:pt>
                <c:pt idx="52">
                  <c:v>2020-12-15</c:v>
                </c:pt>
                <c:pt idx="53">
                  <c:v>2020-12-16</c:v>
                </c:pt>
                <c:pt idx="54">
                  <c:v>2020-12-17</c:v>
                </c:pt>
                <c:pt idx="55">
                  <c:v>2020-12-18</c:v>
                </c:pt>
                <c:pt idx="56">
                  <c:v>2020-12-21</c:v>
                </c:pt>
                <c:pt idx="57">
                  <c:v>2020-12-22</c:v>
                </c:pt>
                <c:pt idx="58">
                  <c:v>2020-12-23</c:v>
                </c:pt>
                <c:pt idx="59">
                  <c:v>2020-12-24</c:v>
                </c:pt>
                <c:pt idx="60">
                  <c:v>2020-12-28</c:v>
                </c:pt>
                <c:pt idx="61">
                  <c:v>2020-12-29</c:v>
                </c:pt>
                <c:pt idx="62">
                  <c:v>2020-12-30</c:v>
                </c:pt>
                <c:pt idx="63">
                  <c:v>2020-12-31</c:v>
                </c:pt>
                <c:pt idx="64">
                  <c:v>2021-01-04</c:v>
                </c:pt>
                <c:pt idx="65">
                  <c:v>2021-01-05</c:v>
                </c:pt>
                <c:pt idx="66">
                  <c:v>2021-01-06</c:v>
                </c:pt>
                <c:pt idx="67">
                  <c:v>2021-01-07</c:v>
                </c:pt>
                <c:pt idx="68">
                  <c:v>2021-01-08</c:v>
                </c:pt>
                <c:pt idx="69">
                  <c:v>2021-01-11</c:v>
                </c:pt>
                <c:pt idx="70">
                  <c:v>2021-01-12</c:v>
                </c:pt>
                <c:pt idx="71">
                  <c:v>2021-01-13</c:v>
                </c:pt>
                <c:pt idx="72">
                  <c:v>2021-01-14</c:v>
                </c:pt>
                <c:pt idx="73">
                  <c:v>2021-01-15</c:v>
                </c:pt>
                <c:pt idx="74">
                  <c:v>2021-01-18</c:v>
                </c:pt>
                <c:pt idx="75">
                  <c:v>2021-01-19</c:v>
                </c:pt>
                <c:pt idx="76">
                  <c:v>2021-01-20</c:v>
                </c:pt>
                <c:pt idx="77">
                  <c:v>2021-01-21</c:v>
                </c:pt>
                <c:pt idx="78">
                  <c:v>2021-01-22</c:v>
                </c:pt>
                <c:pt idx="79">
                  <c:v>2021-01-25</c:v>
                </c:pt>
                <c:pt idx="80">
                  <c:v>2021-01-26</c:v>
                </c:pt>
                <c:pt idx="81">
                  <c:v>2021-01-27</c:v>
                </c:pt>
                <c:pt idx="82">
                  <c:v>2021-01-28</c:v>
                </c:pt>
                <c:pt idx="83">
                  <c:v>2021-01-29</c:v>
                </c:pt>
                <c:pt idx="84">
                  <c:v>2021-02-01</c:v>
                </c:pt>
                <c:pt idx="85">
                  <c:v>2021-02-02</c:v>
                </c:pt>
                <c:pt idx="86">
                  <c:v>2021-02-03</c:v>
                </c:pt>
                <c:pt idx="87">
                  <c:v>2021-02-04</c:v>
                </c:pt>
                <c:pt idx="88">
                  <c:v>2021-02-05</c:v>
                </c:pt>
                <c:pt idx="89">
                  <c:v>2021-02-08</c:v>
                </c:pt>
                <c:pt idx="90">
                  <c:v>2021-02-09</c:v>
                </c:pt>
                <c:pt idx="91">
                  <c:v>2021-02-10</c:v>
                </c:pt>
                <c:pt idx="92">
                  <c:v>2021-02-11</c:v>
                </c:pt>
                <c:pt idx="93">
                  <c:v>2021-02-12</c:v>
                </c:pt>
                <c:pt idx="94">
                  <c:v>2021-02-15</c:v>
                </c:pt>
                <c:pt idx="95">
                  <c:v>2021-02-16</c:v>
                </c:pt>
                <c:pt idx="96">
                  <c:v>2021-02-17</c:v>
                </c:pt>
                <c:pt idx="97">
                  <c:v>2021-02-18</c:v>
                </c:pt>
                <c:pt idx="98">
                  <c:v>2021-02-19</c:v>
                </c:pt>
                <c:pt idx="99">
                  <c:v>2021-02-22</c:v>
                </c:pt>
                <c:pt idx="100">
                  <c:v>2021-02-23</c:v>
                </c:pt>
                <c:pt idx="101">
                  <c:v>2021-02-24</c:v>
                </c:pt>
                <c:pt idx="102">
                  <c:v>2021-02-25</c:v>
                </c:pt>
                <c:pt idx="103">
                  <c:v>2021-02-26</c:v>
                </c:pt>
                <c:pt idx="104">
                  <c:v>2021-03-01</c:v>
                </c:pt>
                <c:pt idx="105">
                  <c:v>2021-03-02</c:v>
                </c:pt>
                <c:pt idx="106">
                  <c:v>2021-03-03</c:v>
                </c:pt>
                <c:pt idx="107">
                  <c:v>2021-03-04</c:v>
                </c:pt>
                <c:pt idx="108">
                  <c:v>2021-03-05</c:v>
                </c:pt>
                <c:pt idx="109">
                  <c:v>2021-03-08</c:v>
                </c:pt>
                <c:pt idx="110">
                  <c:v>2021-03-09</c:v>
                </c:pt>
                <c:pt idx="111">
                  <c:v>2021-03-10</c:v>
                </c:pt>
                <c:pt idx="112">
                  <c:v>2021-03-11</c:v>
                </c:pt>
                <c:pt idx="113">
                  <c:v>2021-03-12</c:v>
                </c:pt>
                <c:pt idx="114">
                  <c:v>2021-03-15</c:v>
                </c:pt>
                <c:pt idx="115">
                  <c:v>2021-03-16</c:v>
                </c:pt>
                <c:pt idx="116">
                  <c:v>2021-03-17</c:v>
                </c:pt>
                <c:pt idx="117">
                  <c:v>2021-03-18</c:v>
                </c:pt>
                <c:pt idx="118">
                  <c:v>2021-03-19</c:v>
                </c:pt>
                <c:pt idx="119">
                  <c:v>2021-03-22</c:v>
                </c:pt>
                <c:pt idx="120">
                  <c:v>2021-03-23</c:v>
                </c:pt>
                <c:pt idx="121">
                  <c:v>2021-03-24</c:v>
                </c:pt>
                <c:pt idx="122">
                  <c:v>2021-03-25</c:v>
                </c:pt>
                <c:pt idx="123">
                  <c:v>2021-03-26</c:v>
                </c:pt>
                <c:pt idx="124">
                  <c:v>2021-03-29</c:v>
                </c:pt>
                <c:pt idx="125">
                  <c:v>2021-03-30</c:v>
                </c:pt>
                <c:pt idx="126">
                  <c:v>2021-03-31</c:v>
                </c:pt>
                <c:pt idx="127">
                  <c:v>2021-04-01</c:v>
                </c:pt>
              </c:strCache>
            </c:strRef>
          </c:cat>
          <c:val>
            <c:numRef>
              <c:f>[1]GraphData!$D$5308:$D$5435</c:f>
              <c:numCache>
                <c:formatCode>General</c:formatCode>
                <c:ptCount val="128"/>
                <c:pt idx="0">
                  <c:v>86.080001831054688</c:v>
                </c:pt>
                <c:pt idx="1">
                  <c:v>86.620002746582031</c:v>
                </c:pt>
                <c:pt idx="2">
                  <c:v>86.430000305175781</c:v>
                </c:pt>
                <c:pt idx="3">
                  <c:v>85.330001831054688</c:v>
                </c:pt>
                <c:pt idx="4">
                  <c:v>85.720001220703125</c:v>
                </c:pt>
                <c:pt idx="5">
                  <c:v>86.529998779296875</c:v>
                </c:pt>
                <c:pt idx="6">
                  <c:v>87.260002136230469</c:v>
                </c:pt>
                <c:pt idx="7">
                  <c:v>87.720001220703125</c:v>
                </c:pt>
                <c:pt idx="8">
                  <c:v>88.099998474121094</c:v>
                </c:pt>
                <c:pt idx="9">
                  <c:v>86.730003356933594</c:v>
                </c:pt>
                <c:pt idx="10">
                  <c:v>86.419998168945313</c:v>
                </c:pt>
                <c:pt idx="11">
                  <c:v>87.55999755859375</c:v>
                </c:pt>
                <c:pt idx="12">
                  <c:v>86.019996643066406</c:v>
                </c:pt>
                <c:pt idx="13">
                  <c:v>84.510002136230469</c:v>
                </c:pt>
                <c:pt idx="14">
                  <c:v>83.269996643066406</c:v>
                </c:pt>
                <c:pt idx="15">
                  <c:v>83.919998168945313</c:v>
                </c:pt>
                <c:pt idx="16">
                  <c:v>83.879997253417969</c:v>
                </c:pt>
                <c:pt idx="17">
                  <c:v>82.989997863769531</c:v>
                </c:pt>
                <c:pt idx="18">
                  <c:v>80.349998474121094</c:v>
                </c:pt>
                <c:pt idx="19">
                  <c:v>79.800003051757813</c:v>
                </c:pt>
                <c:pt idx="20">
                  <c:v>77.910003662109375</c:v>
                </c:pt>
                <c:pt idx="21">
                  <c:v>80</c:v>
                </c:pt>
                <c:pt idx="22">
                  <c:v>81.660003662109375</c:v>
                </c:pt>
                <c:pt idx="23">
                  <c:v>86.910003662109375</c:v>
                </c:pt>
                <c:pt idx="24">
                  <c:v>87.480003356933594</c:v>
                </c:pt>
                <c:pt idx="25">
                  <c:v>85.220001220703125</c:v>
                </c:pt>
                <c:pt idx="26">
                  <c:v>85.849998474121094</c:v>
                </c:pt>
                <c:pt idx="27">
                  <c:v>85.410003662109375</c:v>
                </c:pt>
                <c:pt idx="28">
                  <c:v>87.55999755859375</c:v>
                </c:pt>
                <c:pt idx="29">
                  <c:v>87.330001831054688</c:v>
                </c:pt>
                <c:pt idx="30">
                  <c:v>86.879997253417969</c:v>
                </c:pt>
                <c:pt idx="31">
                  <c:v>87.069999694824219</c:v>
                </c:pt>
                <c:pt idx="32">
                  <c:v>86.080001831054688</c:v>
                </c:pt>
                <c:pt idx="33">
                  <c:v>86.510002136230469</c:v>
                </c:pt>
                <c:pt idx="34">
                  <c:v>86.139999389648438</c:v>
                </c:pt>
                <c:pt idx="35">
                  <c:v>86.860000610351563</c:v>
                </c:pt>
                <c:pt idx="36">
                  <c:v>86.080001831054688</c:v>
                </c:pt>
                <c:pt idx="37">
                  <c:v>84.639999389648438</c:v>
                </c:pt>
                <c:pt idx="38">
                  <c:v>85.510002136230469</c:v>
                </c:pt>
                <c:pt idx="39">
                  <c:v>85.910003662109375</c:v>
                </c:pt>
                <c:pt idx="40">
                  <c:v>85.900001525878906</c:v>
                </c:pt>
                <c:pt idx="41">
                  <c:v>86.089996337890625</c:v>
                </c:pt>
                <c:pt idx="42">
                  <c:v>85.040000915527344</c:v>
                </c:pt>
                <c:pt idx="43">
                  <c:v>84.389999389648438</c:v>
                </c:pt>
                <c:pt idx="44">
                  <c:v>84.5</c:v>
                </c:pt>
                <c:pt idx="45">
                  <c:v>84.25</c:v>
                </c:pt>
                <c:pt idx="46">
                  <c:v>83.779998779296875</c:v>
                </c:pt>
                <c:pt idx="47">
                  <c:v>82.589996337890625</c:v>
                </c:pt>
                <c:pt idx="48">
                  <c:v>83.230003356933594</c:v>
                </c:pt>
                <c:pt idx="49">
                  <c:v>82.589996337890625</c:v>
                </c:pt>
                <c:pt idx="50">
                  <c:v>80.639999389648438</c:v>
                </c:pt>
                <c:pt idx="51">
                  <c:v>79.370002746582031</c:v>
                </c:pt>
                <c:pt idx="52">
                  <c:v>78</c:v>
                </c:pt>
                <c:pt idx="53">
                  <c:v>77.849998474121094</c:v>
                </c:pt>
                <c:pt idx="54">
                  <c:v>78.889999389648438</c:v>
                </c:pt>
                <c:pt idx="55">
                  <c:v>79.730003356933594</c:v>
                </c:pt>
                <c:pt idx="56">
                  <c:v>78.819999694824219</c:v>
                </c:pt>
                <c:pt idx="57">
                  <c:v>79.029998779296875</c:v>
                </c:pt>
                <c:pt idx="58">
                  <c:v>78.919998168945313</c:v>
                </c:pt>
                <c:pt idx="59">
                  <c:v>78.949996948242188</c:v>
                </c:pt>
                <c:pt idx="60">
                  <c:v>79.480003356933594</c:v>
                </c:pt>
                <c:pt idx="61">
                  <c:v>79.290000915527344</c:v>
                </c:pt>
                <c:pt idx="62">
                  <c:v>79.400001525878906</c:v>
                </c:pt>
                <c:pt idx="63">
                  <c:v>79.300003051757813</c:v>
                </c:pt>
                <c:pt idx="64">
                  <c:v>80.010002136230469</c:v>
                </c:pt>
                <c:pt idx="65">
                  <c:v>79.610000610351563</c:v>
                </c:pt>
                <c:pt idx="66">
                  <c:v>79.599998474121094</c:v>
                </c:pt>
                <c:pt idx="67">
                  <c:v>78.55999755859375</c:v>
                </c:pt>
                <c:pt idx="68">
                  <c:v>78.790000915527344</c:v>
                </c:pt>
                <c:pt idx="69">
                  <c:v>79.879997253417969</c:v>
                </c:pt>
                <c:pt idx="70">
                  <c:v>79.680000305175781</c:v>
                </c:pt>
                <c:pt idx="71">
                  <c:v>79.510002136230469</c:v>
                </c:pt>
                <c:pt idx="72">
                  <c:v>81.269996643066406</c:v>
                </c:pt>
                <c:pt idx="73">
                  <c:v>82.230003356933594</c:v>
                </c:pt>
                <c:pt idx="74">
                  <c:v>81.639999389648438</c:v>
                </c:pt>
                <c:pt idx="75">
                  <c:v>83.930000305175781</c:v>
                </c:pt>
                <c:pt idx="76">
                  <c:v>82.959999084472656</c:v>
                </c:pt>
                <c:pt idx="77">
                  <c:v>82.919998168945313</c:v>
                </c:pt>
                <c:pt idx="78">
                  <c:v>81.620002746582031</c:v>
                </c:pt>
                <c:pt idx="79">
                  <c:v>82.139999389648438</c:v>
                </c:pt>
                <c:pt idx="80">
                  <c:v>81.980003356933594</c:v>
                </c:pt>
                <c:pt idx="81">
                  <c:v>81.970001220703125</c:v>
                </c:pt>
                <c:pt idx="82">
                  <c:v>79.180000305175781</c:v>
                </c:pt>
                <c:pt idx="83">
                  <c:v>78.830001831054688</c:v>
                </c:pt>
                <c:pt idx="84">
                  <c:v>78.830001831054688</c:v>
                </c:pt>
                <c:pt idx="85">
                  <c:v>79.430000305175781</c:v>
                </c:pt>
                <c:pt idx="86">
                  <c:v>79.510002136230469</c:v>
                </c:pt>
                <c:pt idx="87">
                  <c:v>79.19000244140625</c:v>
                </c:pt>
                <c:pt idx="88">
                  <c:v>81.370002746582031</c:v>
                </c:pt>
                <c:pt idx="89">
                  <c:v>81.650001525878906</c:v>
                </c:pt>
                <c:pt idx="90">
                  <c:v>80.769996643066406</c:v>
                </c:pt>
                <c:pt idx="91">
                  <c:v>81.089996337890625</c:v>
                </c:pt>
                <c:pt idx="92">
                  <c:v>79.720001220703125</c:v>
                </c:pt>
                <c:pt idx="93">
                  <c:v>78.290000915527344</c:v>
                </c:pt>
                <c:pt idx="94">
                  <c:v>78.930000305175781</c:v>
                </c:pt>
                <c:pt idx="95">
                  <c:v>78.959999084472656</c:v>
                </c:pt>
                <c:pt idx="96">
                  <c:v>79.180000305175781</c:v>
                </c:pt>
                <c:pt idx="97">
                  <c:v>78.69000244140625</c:v>
                </c:pt>
                <c:pt idx="98">
                  <c:v>78.389999389648438</c:v>
                </c:pt>
                <c:pt idx="99">
                  <c:v>76.959999084472656</c:v>
                </c:pt>
                <c:pt idx="100">
                  <c:v>76.959999084472656</c:v>
                </c:pt>
                <c:pt idx="101">
                  <c:v>77.129997253417969</c:v>
                </c:pt>
                <c:pt idx="102">
                  <c:v>76.480003356933594</c:v>
                </c:pt>
                <c:pt idx="103">
                  <c:v>77.360000610351563</c:v>
                </c:pt>
                <c:pt idx="104">
                  <c:v>77.139999389648438</c:v>
                </c:pt>
                <c:pt idx="105">
                  <c:v>76.839996337890625</c:v>
                </c:pt>
                <c:pt idx="106">
                  <c:v>76.580001831054688</c:v>
                </c:pt>
                <c:pt idx="107">
                  <c:v>76.959999084472656</c:v>
                </c:pt>
                <c:pt idx="108">
                  <c:v>77.680000305175781</c:v>
                </c:pt>
                <c:pt idx="109">
                  <c:v>78.5</c:v>
                </c:pt>
                <c:pt idx="110">
                  <c:v>80.040000915527344</c:v>
                </c:pt>
                <c:pt idx="111">
                  <c:v>80.889999389648438</c:v>
                </c:pt>
                <c:pt idx="112">
                  <c:v>80.800003051757813</c:v>
                </c:pt>
                <c:pt idx="113">
                  <c:v>80.870002746582031</c:v>
                </c:pt>
                <c:pt idx="114">
                  <c:v>81.639999389648438</c:v>
                </c:pt>
                <c:pt idx="115">
                  <c:v>82.730003356933594</c:v>
                </c:pt>
                <c:pt idx="116">
                  <c:v>83</c:v>
                </c:pt>
                <c:pt idx="117">
                  <c:v>82.889999389648438</c:v>
                </c:pt>
                <c:pt idx="118">
                  <c:v>83.75</c:v>
                </c:pt>
                <c:pt idx="119">
                  <c:v>83.849998474121094</c:v>
                </c:pt>
                <c:pt idx="120">
                  <c:v>83.230003356933594</c:v>
                </c:pt>
                <c:pt idx="121">
                  <c:v>82.25</c:v>
                </c:pt>
                <c:pt idx="122">
                  <c:v>83.300003051757813</c:v>
                </c:pt>
                <c:pt idx="123">
                  <c:v>83.569999694824219</c:v>
                </c:pt>
                <c:pt idx="124">
                  <c:v>84.480003356933594</c:v>
                </c:pt>
                <c:pt idx="125">
                  <c:v>84.599998474121094</c:v>
                </c:pt>
                <c:pt idx="126">
                  <c:v>84.69000244140625</c:v>
                </c:pt>
                <c:pt idx="127">
                  <c:v>84.30999755859375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E1-487E-8D4F-83C9FC92ED81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[1]GraphData!$A$5308:$A$5435</c:f>
              <c:strCache>
                <c:ptCount val="128"/>
                <c:pt idx="0">
                  <c:v>2020-10-02</c:v>
                </c:pt>
                <c:pt idx="1">
                  <c:v>2020-10-05</c:v>
                </c:pt>
                <c:pt idx="2">
                  <c:v>2020-10-06</c:v>
                </c:pt>
                <c:pt idx="3">
                  <c:v>2020-10-07</c:v>
                </c:pt>
                <c:pt idx="4">
                  <c:v>2020-10-08</c:v>
                </c:pt>
                <c:pt idx="5">
                  <c:v>2020-10-09</c:v>
                </c:pt>
                <c:pt idx="6">
                  <c:v>2020-10-12</c:v>
                </c:pt>
                <c:pt idx="7">
                  <c:v>2020-10-13</c:v>
                </c:pt>
                <c:pt idx="8">
                  <c:v>2020-10-14</c:v>
                </c:pt>
                <c:pt idx="9">
                  <c:v>2020-10-15</c:v>
                </c:pt>
                <c:pt idx="10">
                  <c:v>2020-10-16</c:v>
                </c:pt>
                <c:pt idx="11">
                  <c:v>2020-10-19</c:v>
                </c:pt>
                <c:pt idx="12">
                  <c:v>2020-10-20</c:v>
                </c:pt>
                <c:pt idx="13">
                  <c:v>2020-10-21</c:v>
                </c:pt>
                <c:pt idx="14">
                  <c:v>2020-10-22</c:v>
                </c:pt>
                <c:pt idx="15">
                  <c:v>2020-10-23</c:v>
                </c:pt>
                <c:pt idx="16">
                  <c:v>2020-10-26</c:v>
                </c:pt>
                <c:pt idx="17">
                  <c:v>2020-10-27</c:v>
                </c:pt>
                <c:pt idx="18">
                  <c:v>2020-10-28</c:v>
                </c:pt>
                <c:pt idx="19">
                  <c:v>2020-10-29</c:v>
                </c:pt>
                <c:pt idx="20">
                  <c:v>2020-10-30</c:v>
                </c:pt>
                <c:pt idx="21">
                  <c:v>2020-11-02</c:v>
                </c:pt>
                <c:pt idx="22">
                  <c:v>2020-11-03</c:v>
                </c:pt>
                <c:pt idx="23">
                  <c:v>2020-11-04</c:v>
                </c:pt>
                <c:pt idx="24">
                  <c:v>2020-11-05</c:v>
                </c:pt>
                <c:pt idx="25">
                  <c:v>2020-11-06</c:v>
                </c:pt>
                <c:pt idx="26">
                  <c:v>2020-11-09</c:v>
                </c:pt>
                <c:pt idx="27">
                  <c:v>2020-11-10</c:v>
                </c:pt>
                <c:pt idx="28">
                  <c:v>2020-11-11</c:v>
                </c:pt>
                <c:pt idx="29">
                  <c:v>2020-11-12</c:v>
                </c:pt>
                <c:pt idx="30">
                  <c:v>2020-11-13</c:v>
                </c:pt>
                <c:pt idx="31">
                  <c:v>2020-11-16</c:v>
                </c:pt>
                <c:pt idx="32">
                  <c:v>2020-11-17</c:v>
                </c:pt>
                <c:pt idx="33">
                  <c:v>2020-11-18</c:v>
                </c:pt>
                <c:pt idx="34">
                  <c:v>2020-11-19</c:v>
                </c:pt>
                <c:pt idx="35">
                  <c:v>2020-11-20</c:v>
                </c:pt>
                <c:pt idx="36">
                  <c:v>2020-11-23</c:v>
                </c:pt>
                <c:pt idx="37">
                  <c:v>2020-11-24</c:v>
                </c:pt>
                <c:pt idx="38">
                  <c:v>2020-11-25</c:v>
                </c:pt>
                <c:pt idx="39">
                  <c:v>2020-11-26</c:v>
                </c:pt>
                <c:pt idx="40">
                  <c:v>2020-11-27</c:v>
                </c:pt>
                <c:pt idx="41">
                  <c:v>2020-11-30</c:v>
                </c:pt>
                <c:pt idx="42">
                  <c:v>2020-12-01</c:v>
                </c:pt>
                <c:pt idx="43">
                  <c:v>2020-12-02</c:v>
                </c:pt>
                <c:pt idx="44">
                  <c:v>2020-12-03</c:v>
                </c:pt>
                <c:pt idx="45">
                  <c:v>2020-12-04</c:v>
                </c:pt>
                <c:pt idx="46">
                  <c:v>2020-12-07</c:v>
                </c:pt>
                <c:pt idx="47">
                  <c:v>2020-12-08</c:v>
                </c:pt>
                <c:pt idx="48">
                  <c:v>2020-12-09</c:v>
                </c:pt>
                <c:pt idx="49">
                  <c:v>2020-12-10</c:v>
                </c:pt>
                <c:pt idx="50">
                  <c:v>2020-12-11</c:v>
                </c:pt>
                <c:pt idx="51">
                  <c:v>2020-12-14</c:v>
                </c:pt>
                <c:pt idx="52">
                  <c:v>2020-12-15</c:v>
                </c:pt>
                <c:pt idx="53">
                  <c:v>2020-12-16</c:v>
                </c:pt>
                <c:pt idx="54">
                  <c:v>2020-12-17</c:v>
                </c:pt>
                <c:pt idx="55">
                  <c:v>2020-12-18</c:v>
                </c:pt>
                <c:pt idx="56">
                  <c:v>2020-12-21</c:v>
                </c:pt>
                <c:pt idx="57">
                  <c:v>2020-12-22</c:v>
                </c:pt>
                <c:pt idx="58">
                  <c:v>2020-12-23</c:v>
                </c:pt>
                <c:pt idx="59">
                  <c:v>2020-12-24</c:v>
                </c:pt>
                <c:pt idx="60">
                  <c:v>2020-12-28</c:v>
                </c:pt>
                <c:pt idx="61">
                  <c:v>2020-12-29</c:v>
                </c:pt>
                <c:pt idx="62">
                  <c:v>2020-12-30</c:v>
                </c:pt>
                <c:pt idx="63">
                  <c:v>2020-12-31</c:v>
                </c:pt>
                <c:pt idx="64">
                  <c:v>2021-01-04</c:v>
                </c:pt>
                <c:pt idx="65">
                  <c:v>2021-01-05</c:v>
                </c:pt>
                <c:pt idx="66">
                  <c:v>2021-01-06</c:v>
                </c:pt>
                <c:pt idx="67">
                  <c:v>2021-01-07</c:v>
                </c:pt>
                <c:pt idx="68">
                  <c:v>2021-01-08</c:v>
                </c:pt>
                <c:pt idx="69">
                  <c:v>2021-01-11</c:v>
                </c:pt>
                <c:pt idx="70">
                  <c:v>2021-01-12</c:v>
                </c:pt>
                <c:pt idx="71">
                  <c:v>2021-01-13</c:v>
                </c:pt>
                <c:pt idx="72">
                  <c:v>2021-01-14</c:v>
                </c:pt>
                <c:pt idx="73">
                  <c:v>2021-01-15</c:v>
                </c:pt>
                <c:pt idx="74">
                  <c:v>2021-01-18</c:v>
                </c:pt>
                <c:pt idx="75">
                  <c:v>2021-01-19</c:v>
                </c:pt>
                <c:pt idx="76">
                  <c:v>2021-01-20</c:v>
                </c:pt>
                <c:pt idx="77">
                  <c:v>2021-01-21</c:v>
                </c:pt>
                <c:pt idx="78">
                  <c:v>2021-01-22</c:v>
                </c:pt>
                <c:pt idx="79">
                  <c:v>2021-01-25</c:v>
                </c:pt>
                <c:pt idx="80">
                  <c:v>2021-01-26</c:v>
                </c:pt>
                <c:pt idx="81">
                  <c:v>2021-01-27</c:v>
                </c:pt>
                <c:pt idx="82">
                  <c:v>2021-01-28</c:v>
                </c:pt>
                <c:pt idx="83">
                  <c:v>2021-01-29</c:v>
                </c:pt>
                <c:pt idx="84">
                  <c:v>2021-02-01</c:v>
                </c:pt>
                <c:pt idx="85">
                  <c:v>2021-02-02</c:v>
                </c:pt>
                <c:pt idx="86">
                  <c:v>2021-02-03</c:v>
                </c:pt>
                <c:pt idx="87">
                  <c:v>2021-02-04</c:v>
                </c:pt>
                <c:pt idx="88">
                  <c:v>2021-02-05</c:v>
                </c:pt>
                <c:pt idx="89">
                  <c:v>2021-02-08</c:v>
                </c:pt>
                <c:pt idx="90">
                  <c:v>2021-02-09</c:v>
                </c:pt>
                <c:pt idx="91">
                  <c:v>2021-02-10</c:v>
                </c:pt>
                <c:pt idx="92">
                  <c:v>2021-02-11</c:v>
                </c:pt>
                <c:pt idx="93">
                  <c:v>2021-02-12</c:v>
                </c:pt>
                <c:pt idx="94">
                  <c:v>2021-02-15</c:v>
                </c:pt>
                <c:pt idx="95">
                  <c:v>2021-02-16</c:v>
                </c:pt>
                <c:pt idx="96">
                  <c:v>2021-02-17</c:v>
                </c:pt>
                <c:pt idx="97">
                  <c:v>2021-02-18</c:v>
                </c:pt>
                <c:pt idx="98">
                  <c:v>2021-02-19</c:v>
                </c:pt>
                <c:pt idx="99">
                  <c:v>2021-02-22</c:v>
                </c:pt>
                <c:pt idx="100">
                  <c:v>2021-02-23</c:v>
                </c:pt>
                <c:pt idx="101">
                  <c:v>2021-02-24</c:v>
                </c:pt>
                <c:pt idx="102">
                  <c:v>2021-02-25</c:v>
                </c:pt>
                <c:pt idx="103">
                  <c:v>2021-02-26</c:v>
                </c:pt>
                <c:pt idx="104">
                  <c:v>2021-03-01</c:v>
                </c:pt>
                <c:pt idx="105">
                  <c:v>2021-03-02</c:v>
                </c:pt>
                <c:pt idx="106">
                  <c:v>2021-03-03</c:v>
                </c:pt>
                <c:pt idx="107">
                  <c:v>2021-03-04</c:v>
                </c:pt>
                <c:pt idx="108">
                  <c:v>2021-03-05</c:v>
                </c:pt>
                <c:pt idx="109">
                  <c:v>2021-03-08</c:v>
                </c:pt>
                <c:pt idx="110">
                  <c:v>2021-03-09</c:v>
                </c:pt>
                <c:pt idx="111">
                  <c:v>2021-03-10</c:v>
                </c:pt>
                <c:pt idx="112">
                  <c:v>2021-03-11</c:v>
                </c:pt>
                <c:pt idx="113">
                  <c:v>2021-03-12</c:v>
                </c:pt>
                <c:pt idx="114">
                  <c:v>2021-03-15</c:v>
                </c:pt>
                <c:pt idx="115">
                  <c:v>2021-03-16</c:v>
                </c:pt>
                <c:pt idx="116">
                  <c:v>2021-03-17</c:v>
                </c:pt>
                <c:pt idx="117">
                  <c:v>2021-03-18</c:v>
                </c:pt>
                <c:pt idx="118">
                  <c:v>2021-03-19</c:v>
                </c:pt>
                <c:pt idx="119">
                  <c:v>2021-03-22</c:v>
                </c:pt>
                <c:pt idx="120">
                  <c:v>2021-03-23</c:v>
                </c:pt>
                <c:pt idx="121">
                  <c:v>2021-03-24</c:v>
                </c:pt>
                <c:pt idx="122">
                  <c:v>2021-03-25</c:v>
                </c:pt>
                <c:pt idx="123">
                  <c:v>2021-03-26</c:v>
                </c:pt>
                <c:pt idx="124">
                  <c:v>2021-03-29</c:v>
                </c:pt>
                <c:pt idx="125">
                  <c:v>2021-03-30</c:v>
                </c:pt>
                <c:pt idx="126">
                  <c:v>2021-03-31</c:v>
                </c:pt>
                <c:pt idx="127">
                  <c:v>2021-04-01</c:v>
                </c:pt>
              </c:strCache>
            </c:strRef>
          </c:cat>
          <c:val>
            <c:numRef>
              <c:f>[1]GraphData!$E$5308:$E$5435</c:f>
              <c:numCache>
                <c:formatCode>General</c:formatCode>
                <c:ptCount val="128"/>
                <c:pt idx="0">
                  <c:v>84.160003662109375</c:v>
                </c:pt>
                <c:pt idx="1">
                  <c:v>85.510002136230469</c:v>
                </c:pt>
                <c:pt idx="2">
                  <c:v>84.779998779296875</c:v>
                </c:pt>
                <c:pt idx="3">
                  <c:v>83.660003662109375</c:v>
                </c:pt>
                <c:pt idx="4">
                  <c:v>84</c:v>
                </c:pt>
                <c:pt idx="5">
                  <c:v>85.089996337890625</c:v>
                </c:pt>
                <c:pt idx="6">
                  <c:v>85.449996948242188</c:v>
                </c:pt>
                <c:pt idx="7">
                  <c:v>86.739997863769531</c:v>
                </c:pt>
                <c:pt idx="8">
                  <c:v>87.089996337890625</c:v>
                </c:pt>
                <c:pt idx="9">
                  <c:v>84.410003662109375</c:v>
                </c:pt>
                <c:pt idx="10">
                  <c:v>84.650001525878906</c:v>
                </c:pt>
                <c:pt idx="11">
                  <c:v>85.44000244140625</c:v>
                </c:pt>
                <c:pt idx="12">
                  <c:v>84.610000610351563</c:v>
                </c:pt>
                <c:pt idx="13">
                  <c:v>83.360000610351563</c:v>
                </c:pt>
                <c:pt idx="14">
                  <c:v>81.660003662109375</c:v>
                </c:pt>
                <c:pt idx="15">
                  <c:v>81.989997863769531</c:v>
                </c:pt>
                <c:pt idx="16">
                  <c:v>82.150001525878906</c:v>
                </c:pt>
                <c:pt idx="17">
                  <c:v>80.860000610351563</c:v>
                </c:pt>
                <c:pt idx="18">
                  <c:v>78.449996948242188</c:v>
                </c:pt>
                <c:pt idx="19">
                  <c:v>77.080001831054688</c:v>
                </c:pt>
                <c:pt idx="20">
                  <c:v>76.699996948242188</c:v>
                </c:pt>
                <c:pt idx="21">
                  <c:v>77.830001831054688</c:v>
                </c:pt>
                <c:pt idx="22">
                  <c:v>79.550003051757813</c:v>
                </c:pt>
                <c:pt idx="23">
                  <c:v>82.349998474121094</c:v>
                </c:pt>
                <c:pt idx="24">
                  <c:v>85.169998168945313</c:v>
                </c:pt>
                <c:pt idx="25">
                  <c:v>83</c:v>
                </c:pt>
                <c:pt idx="26">
                  <c:v>83.050003051757813</c:v>
                </c:pt>
                <c:pt idx="27">
                  <c:v>83.709999084472656</c:v>
                </c:pt>
                <c:pt idx="28">
                  <c:v>84.790000915527344</c:v>
                </c:pt>
                <c:pt idx="29">
                  <c:v>85.040000915527344</c:v>
                </c:pt>
                <c:pt idx="30">
                  <c:v>85.760002136230469</c:v>
                </c:pt>
                <c:pt idx="31">
                  <c:v>85.529998779296875</c:v>
                </c:pt>
                <c:pt idx="32">
                  <c:v>84.360000610351563</c:v>
                </c:pt>
                <c:pt idx="33">
                  <c:v>84.830001831054688</c:v>
                </c:pt>
                <c:pt idx="34">
                  <c:v>85.099998474121094</c:v>
                </c:pt>
                <c:pt idx="35">
                  <c:v>84.889999389648438</c:v>
                </c:pt>
                <c:pt idx="36">
                  <c:v>84.089996337890625</c:v>
                </c:pt>
                <c:pt idx="37">
                  <c:v>83.400001525878906</c:v>
                </c:pt>
                <c:pt idx="38">
                  <c:v>84.029998779296875</c:v>
                </c:pt>
                <c:pt idx="39">
                  <c:v>84.610000610351563</c:v>
                </c:pt>
                <c:pt idx="40">
                  <c:v>85.199996948242188</c:v>
                </c:pt>
                <c:pt idx="41">
                  <c:v>84.709999084472656</c:v>
                </c:pt>
                <c:pt idx="42">
                  <c:v>84.019996643066406</c:v>
                </c:pt>
                <c:pt idx="43">
                  <c:v>83.529998779296875</c:v>
                </c:pt>
                <c:pt idx="44">
                  <c:v>82.5</c:v>
                </c:pt>
                <c:pt idx="45">
                  <c:v>82.970001220703125</c:v>
                </c:pt>
                <c:pt idx="46">
                  <c:v>82.279998779296875</c:v>
                </c:pt>
                <c:pt idx="47">
                  <c:v>81.160003662109375</c:v>
                </c:pt>
                <c:pt idx="48">
                  <c:v>81.449996948242188</c:v>
                </c:pt>
                <c:pt idx="49">
                  <c:v>81.360000610351563</c:v>
                </c:pt>
                <c:pt idx="50">
                  <c:v>78.519996643066406</c:v>
                </c:pt>
                <c:pt idx="51">
                  <c:v>77.849998474121094</c:v>
                </c:pt>
                <c:pt idx="52">
                  <c:v>75.769996643066406</c:v>
                </c:pt>
                <c:pt idx="53">
                  <c:v>76.30999755859375</c:v>
                </c:pt>
                <c:pt idx="54">
                  <c:v>77.379997253417969</c:v>
                </c:pt>
                <c:pt idx="55">
                  <c:v>77.839996337890625</c:v>
                </c:pt>
                <c:pt idx="56">
                  <c:v>76.879997253417969</c:v>
                </c:pt>
                <c:pt idx="57">
                  <c:v>77.160003662109375</c:v>
                </c:pt>
                <c:pt idx="58">
                  <c:v>78.040000915527344</c:v>
                </c:pt>
                <c:pt idx="59">
                  <c:v>78.319999694824219</c:v>
                </c:pt>
                <c:pt idx="60">
                  <c:v>78.519996643066406</c:v>
                </c:pt>
                <c:pt idx="61">
                  <c:v>78.569999694824219</c:v>
                </c:pt>
                <c:pt idx="62">
                  <c:v>78.650001525878906</c:v>
                </c:pt>
                <c:pt idx="63">
                  <c:v>78.349998474121094</c:v>
                </c:pt>
                <c:pt idx="64">
                  <c:v>78.860000610351563</c:v>
                </c:pt>
                <c:pt idx="65">
                  <c:v>78.510002136230469</c:v>
                </c:pt>
                <c:pt idx="66">
                  <c:v>78.040000915527344</c:v>
                </c:pt>
                <c:pt idx="67">
                  <c:v>77.720001220703125</c:v>
                </c:pt>
                <c:pt idx="68">
                  <c:v>77.790000915527344</c:v>
                </c:pt>
                <c:pt idx="69">
                  <c:v>78.5</c:v>
                </c:pt>
                <c:pt idx="70">
                  <c:v>79.029998779296875</c:v>
                </c:pt>
                <c:pt idx="71">
                  <c:v>78.80999755859375</c:v>
                </c:pt>
                <c:pt idx="72">
                  <c:v>78.970001220703125</c:v>
                </c:pt>
                <c:pt idx="73">
                  <c:v>80.290000915527344</c:v>
                </c:pt>
                <c:pt idx="74">
                  <c:v>81.019996643066406</c:v>
                </c:pt>
                <c:pt idx="75">
                  <c:v>82.25</c:v>
                </c:pt>
                <c:pt idx="76">
                  <c:v>82.129997253417969</c:v>
                </c:pt>
                <c:pt idx="77">
                  <c:v>81.30999755859375</c:v>
                </c:pt>
                <c:pt idx="78">
                  <c:v>80.620002746582031</c:v>
                </c:pt>
                <c:pt idx="79">
                  <c:v>80.779998779296875</c:v>
                </c:pt>
                <c:pt idx="80">
                  <c:v>80.949996948242188</c:v>
                </c:pt>
                <c:pt idx="81">
                  <c:v>79.069999694824219</c:v>
                </c:pt>
                <c:pt idx="82">
                  <c:v>78.019996643066406</c:v>
                </c:pt>
                <c:pt idx="83">
                  <c:v>77.150001525878906</c:v>
                </c:pt>
                <c:pt idx="84">
                  <c:v>77.5</c:v>
                </c:pt>
                <c:pt idx="85">
                  <c:v>78.110000610351563</c:v>
                </c:pt>
                <c:pt idx="86">
                  <c:v>77.540000915527344</c:v>
                </c:pt>
                <c:pt idx="87">
                  <c:v>77.19000244140625</c:v>
                </c:pt>
                <c:pt idx="88">
                  <c:v>79.980003356933594</c:v>
                </c:pt>
                <c:pt idx="89">
                  <c:v>80.300003051757813</c:v>
                </c:pt>
                <c:pt idx="90">
                  <c:v>79.639999389648438</c:v>
                </c:pt>
                <c:pt idx="91">
                  <c:v>79.110000610351563</c:v>
                </c:pt>
                <c:pt idx="92">
                  <c:v>77.639999389648438</c:v>
                </c:pt>
                <c:pt idx="93">
                  <c:v>77.580001831054688</c:v>
                </c:pt>
                <c:pt idx="94">
                  <c:v>77.849998474121094</c:v>
                </c:pt>
                <c:pt idx="95">
                  <c:v>77.919998168945313</c:v>
                </c:pt>
                <c:pt idx="96">
                  <c:v>77.839996337890625</c:v>
                </c:pt>
                <c:pt idx="97">
                  <c:v>77.879997253417969</c:v>
                </c:pt>
                <c:pt idx="98">
                  <c:v>76.430000305175781</c:v>
                </c:pt>
                <c:pt idx="99">
                  <c:v>76.290000915527344</c:v>
                </c:pt>
                <c:pt idx="100">
                  <c:v>75.660003662109375</c:v>
                </c:pt>
                <c:pt idx="101">
                  <c:v>76.220001220703125</c:v>
                </c:pt>
                <c:pt idx="102">
                  <c:v>75.540000915527344</c:v>
                </c:pt>
                <c:pt idx="103">
                  <c:v>75</c:v>
                </c:pt>
                <c:pt idx="104">
                  <c:v>76.279998779296875</c:v>
                </c:pt>
                <c:pt idx="105">
                  <c:v>75.889999389648438</c:v>
                </c:pt>
                <c:pt idx="106">
                  <c:v>74.919998168945313</c:v>
                </c:pt>
                <c:pt idx="107">
                  <c:v>75.360000610351563</c:v>
                </c:pt>
                <c:pt idx="108">
                  <c:v>76.349998474121094</c:v>
                </c:pt>
                <c:pt idx="109">
                  <c:v>76.139999389648438</c:v>
                </c:pt>
                <c:pt idx="110">
                  <c:v>78.879997253417969</c:v>
                </c:pt>
                <c:pt idx="111">
                  <c:v>78.889999389648438</c:v>
                </c:pt>
                <c:pt idx="112">
                  <c:v>79.629997253417969</c:v>
                </c:pt>
                <c:pt idx="113">
                  <c:v>79.849998474121094</c:v>
                </c:pt>
                <c:pt idx="114">
                  <c:v>80.459999084472656</c:v>
                </c:pt>
                <c:pt idx="115">
                  <c:v>81.220001220703125</c:v>
                </c:pt>
                <c:pt idx="116">
                  <c:v>81.580001831054688</c:v>
                </c:pt>
                <c:pt idx="117">
                  <c:v>81.540000915527344</c:v>
                </c:pt>
                <c:pt idx="118">
                  <c:v>81.889999389648438</c:v>
                </c:pt>
                <c:pt idx="119">
                  <c:v>82.089996337890625</c:v>
                </c:pt>
                <c:pt idx="120">
                  <c:v>82.080001831054688</c:v>
                </c:pt>
                <c:pt idx="121">
                  <c:v>81.639999389648438</c:v>
                </c:pt>
                <c:pt idx="122">
                  <c:v>81.639999389648438</c:v>
                </c:pt>
                <c:pt idx="123">
                  <c:v>82.889999389648438</c:v>
                </c:pt>
                <c:pt idx="124">
                  <c:v>83.580001831054688</c:v>
                </c:pt>
                <c:pt idx="125">
                  <c:v>83.709999084472656</c:v>
                </c:pt>
                <c:pt idx="126">
                  <c:v>83.720001220703125</c:v>
                </c:pt>
                <c:pt idx="127">
                  <c:v>83.449996948242188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E1-487E-8D4F-83C9FC92ED81}"/>
            </c:ext>
          </c:extLst>
        </c:ser>
        <c:ser>
          <c:idx val="4"/>
          <c:order val="4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[1]GraphData!$A$5308:$A$5435</c:f>
              <c:strCache>
                <c:ptCount val="128"/>
                <c:pt idx="0">
                  <c:v>2020-10-02</c:v>
                </c:pt>
                <c:pt idx="1">
                  <c:v>2020-10-05</c:v>
                </c:pt>
                <c:pt idx="2">
                  <c:v>2020-10-06</c:v>
                </c:pt>
                <c:pt idx="3">
                  <c:v>2020-10-07</c:v>
                </c:pt>
                <c:pt idx="4">
                  <c:v>2020-10-08</c:v>
                </c:pt>
                <c:pt idx="5">
                  <c:v>2020-10-09</c:v>
                </c:pt>
                <c:pt idx="6">
                  <c:v>2020-10-12</c:v>
                </c:pt>
                <c:pt idx="7">
                  <c:v>2020-10-13</c:v>
                </c:pt>
                <c:pt idx="8">
                  <c:v>2020-10-14</c:v>
                </c:pt>
                <c:pt idx="9">
                  <c:v>2020-10-15</c:v>
                </c:pt>
                <c:pt idx="10">
                  <c:v>2020-10-16</c:v>
                </c:pt>
                <c:pt idx="11">
                  <c:v>2020-10-19</c:v>
                </c:pt>
                <c:pt idx="12">
                  <c:v>2020-10-20</c:v>
                </c:pt>
                <c:pt idx="13">
                  <c:v>2020-10-21</c:v>
                </c:pt>
                <c:pt idx="14">
                  <c:v>2020-10-22</c:v>
                </c:pt>
                <c:pt idx="15">
                  <c:v>2020-10-23</c:v>
                </c:pt>
                <c:pt idx="16">
                  <c:v>2020-10-26</c:v>
                </c:pt>
                <c:pt idx="17">
                  <c:v>2020-10-27</c:v>
                </c:pt>
                <c:pt idx="18">
                  <c:v>2020-10-28</c:v>
                </c:pt>
                <c:pt idx="19">
                  <c:v>2020-10-29</c:v>
                </c:pt>
                <c:pt idx="20">
                  <c:v>2020-10-30</c:v>
                </c:pt>
                <c:pt idx="21">
                  <c:v>2020-11-02</c:v>
                </c:pt>
                <c:pt idx="22">
                  <c:v>2020-11-03</c:v>
                </c:pt>
                <c:pt idx="23">
                  <c:v>2020-11-04</c:v>
                </c:pt>
                <c:pt idx="24">
                  <c:v>2020-11-05</c:v>
                </c:pt>
                <c:pt idx="25">
                  <c:v>2020-11-06</c:v>
                </c:pt>
                <c:pt idx="26">
                  <c:v>2020-11-09</c:v>
                </c:pt>
                <c:pt idx="27">
                  <c:v>2020-11-10</c:v>
                </c:pt>
                <c:pt idx="28">
                  <c:v>2020-11-11</c:v>
                </c:pt>
                <c:pt idx="29">
                  <c:v>2020-11-12</c:v>
                </c:pt>
                <c:pt idx="30">
                  <c:v>2020-11-13</c:v>
                </c:pt>
                <c:pt idx="31">
                  <c:v>2020-11-16</c:v>
                </c:pt>
                <c:pt idx="32">
                  <c:v>2020-11-17</c:v>
                </c:pt>
                <c:pt idx="33">
                  <c:v>2020-11-18</c:v>
                </c:pt>
                <c:pt idx="34">
                  <c:v>2020-11-19</c:v>
                </c:pt>
                <c:pt idx="35">
                  <c:v>2020-11-20</c:v>
                </c:pt>
                <c:pt idx="36">
                  <c:v>2020-11-23</c:v>
                </c:pt>
                <c:pt idx="37">
                  <c:v>2020-11-24</c:v>
                </c:pt>
                <c:pt idx="38">
                  <c:v>2020-11-25</c:v>
                </c:pt>
                <c:pt idx="39">
                  <c:v>2020-11-26</c:v>
                </c:pt>
                <c:pt idx="40">
                  <c:v>2020-11-27</c:v>
                </c:pt>
                <c:pt idx="41">
                  <c:v>2020-11-30</c:v>
                </c:pt>
                <c:pt idx="42">
                  <c:v>2020-12-01</c:v>
                </c:pt>
                <c:pt idx="43">
                  <c:v>2020-12-02</c:v>
                </c:pt>
                <c:pt idx="44">
                  <c:v>2020-12-03</c:v>
                </c:pt>
                <c:pt idx="45">
                  <c:v>2020-12-04</c:v>
                </c:pt>
                <c:pt idx="46">
                  <c:v>2020-12-07</c:v>
                </c:pt>
                <c:pt idx="47">
                  <c:v>2020-12-08</c:v>
                </c:pt>
                <c:pt idx="48">
                  <c:v>2020-12-09</c:v>
                </c:pt>
                <c:pt idx="49">
                  <c:v>2020-12-10</c:v>
                </c:pt>
                <c:pt idx="50">
                  <c:v>2020-12-11</c:v>
                </c:pt>
                <c:pt idx="51">
                  <c:v>2020-12-14</c:v>
                </c:pt>
                <c:pt idx="52">
                  <c:v>2020-12-15</c:v>
                </c:pt>
                <c:pt idx="53">
                  <c:v>2020-12-16</c:v>
                </c:pt>
                <c:pt idx="54">
                  <c:v>2020-12-17</c:v>
                </c:pt>
                <c:pt idx="55">
                  <c:v>2020-12-18</c:v>
                </c:pt>
                <c:pt idx="56">
                  <c:v>2020-12-21</c:v>
                </c:pt>
                <c:pt idx="57">
                  <c:v>2020-12-22</c:v>
                </c:pt>
                <c:pt idx="58">
                  <c:v>2020-12-23</c:v>
                </c:pt>
                <c:pt idx="59">
                  <c:v>2020-12-24</c:v>
                </c:pt>
                <c:pt idx="60">
                  <c:v>2020-12-28</c:v>
                </c:pt>
                <c:pt idx="61">
                  <c:v>2020-12-29</c:v>
                </c:pt>
                <c:pt idx="62">
                  <c:v>2020-12-30</c:v>
                </c:pt>
                <c:pt idx="63">
                  <c:v>2020-12-31</c:v>
                </c:pt>
                <c:pt idx="64">
                  <c:v>2021-01-04</c:v>
                </c:pt>
                <c:pt idx="65">
                  <c:v>2021-01-05</c:v>
                </c:pt>
                <c:pt idx="66">
                  <c:v>2021-01-06</c:v>
                </c:pt>
                <c:pt idx="67">
                  <c:v>2021-01-07</c:v>
                </c:pt>
                <c:pt idx="68">
                  <c:v>2021-01-08</c:v>
                </c:pt>
                <c:pt idx="69">
                  <c:v>2021-01-11</c:v>
                </c:pt>
                <c:pt idx="70">
                  <c:v>2021-01-12</c:v>
                </c:pt>
                <c:pt idx="71">
                  <c:v>2021-01-13</c:v>
                </c:pt>
                <c:pt idx="72">
                  <c:v>2021-01-14</c:v>
                </c:pt>
                <c:pt idx="73">
                  <c:v>2021-01-15</c:v>
                </c:pt>
                <c:pt idx="74">
                  <c:v>2021-01-18</c:v>
                </c:pt>
                <c:pt idx="75">
                  <c:v>2021-01-19</c:v>
                </c:pt>
                <c:pt idx="76">
                  <c:v>2021-01-20</c:v>
                </c:pt>
                <c:pt idx="77">
                  <c:v>2021-01-21</c:v>
                </c:pt>
                <c:pt idx="78">
                  <c:v>2021-01-22</c:v>
                </c:pt>
                <c:pt idx="79">
                  <c:v>2021-01-25</c:v>
                </c:pt>
                <c:pt idx="80">
                  <c:v>2021-01-26</c:v>
                </c:pt>
                <c:pt idx="81">
                  <c:v>2021-01-27</c:v>
                </c:pt>
                <c:pt idx="82">
                  <c:v>2021-01-28</c:v>
                </c:pt>
                <c:pt idx="83">
                  <c:v>2021-01-29</c:v>
                </c:pt>
                <c:pt idx="84">
                  <c:v>2021-02-01</c:v>
                </c:pt>
                <c:pt idx="85">
                  <c:v>2021-02-02</c:v>
                </c:pt>
                <c:pt idx="86">
                  <c:v>2021-02-03</c:v>
                </c:pt>
                <c:pt idx="87">
                  <c:v>2021-02-04</c:v>
                </c:pt>
                <c:pt idx="88">
                  <c:v>2021-02-05</c:v>
                </c:pt>
                <c:pt idx="89">
                  <c:v>2021-02-08</c:v>
                </c:pt>
                <c:pt idx="90">
                  <c:v>2021-02-09</c:v>
                </c:pt>
                <c:pt idx="91">
                  <c:v>2021-02-10</c:v>
                </c:pt>
                <c:pt idx="92">
                  <c:v>2021-02-11</c:v>
                </c:pt>
                <c:pt idx="93">
                  <c:v>2021-02-12</c:v>
                </c:pt>
                <c:pt idx="94">
                  <c:v>2021-02-15</c:v>
                </c:pt>
                <c:pt idx="95">
                  <c:v>2021-02-16</c:v>
                </c:pt>
                <c:pt idx="96">
                  <c:v>2021-02-17</c:v>
                </c:pt>
                <c:pt idx="97">
                  <c:v>2021-02-18</c:v>
                </c:pt>
                <c:pt idx="98">
                  <c:v>2021-02-19</c:v>
                </c:pt>
                <c:pt idx="99">
                  <c:v>2021-02-22</c:v>
                </c:pt>
                <c:pt idx="100">
                  <c:v>2021-02-23</c:v>
                </c:pt>
                <c:pt idx="101">
                  <c:v>2021-02-24</c:v>
                </c:pt>
                <c:pt idx="102">
                  <c:v>2021-02-25</c:v>
                </c:pt>
                <c:pt idx="103">
                  <c:v>2021-02-26</c:v>
                </c:pt>
                <c:pt idx="104">
                  <c:v>2021-03-01</c:v>
                </c:pt>
                <c:pt idx="105">
                  <c:v>2021-03-02</c:v>
                </c:pt>
                <c:pt idx="106">
                  <c:v>2021-03-03</c:v>
                </c:pt>
                <c:pt idx="107">
                  <c:v>2021-03-04</c:v>
                </c:pt>
                <c:pt idx="108">
                  <c:v>2021-03-05</c:v>
                </c:pt>
                <c:pt idx="109">
                  <c:v>2021-03-08</c:v>
                </c:pt>
                <c:pt idx="110">
                  <c:v>2021-03-09</c:v>
                </c:pt>
                <c:pt idx="111">
                  <c:v>2021-03-10</c:v>
                </c:pt>
                <c:pt idx="112">
                  <c:v>2021-03-11</c:v>
                </c:pt>
                <c:pt idx="113">
                  <c:v>2021-03-12</c:v>
                </c:pt>
                <c:pt idx="114">
                  <c:v>2021-03-15</c:v>
                </c:pt>
                <c:pt idx="115">
                  <c:v>2021-03-16</c:v>
                </c:pt>
                <c:pt idx="116">
                  <c:v>2021-03-17</c:v>
                </c:pt>
                <c:pt idx="117">
                  <c:v>2021-03-18</c:v>
                </c:pt>
                <c:pt idx="118">
                  <c:v>2021-03-19</c:v>
                </c:pt>
                <c:pt idx="119">
                  <c:v>2021-03-22</c:v>
                </c:pt>
                <c:pt idx="120">
                  <c:v>2021-03-23</c:v>
                </c:pt>
                <c:pt idx="121">
                  <c:v>2021-03-24</c:v>
                </c:pt>
                <c:pt idx="122">
                  <c:v>2021-03-25</c:v>
                </c:pt>
                <c:pt idx="123">
                  <c:v>2021-03-26</c:v>
                </c:pt>
                <c:pt idx="124">
                  <c:v>2021-03-29</c:v>
                </c:pt>
                <c:pt idx="125">
                  <c:v>2021-03-30</c:v>
                </c:pt>
                <c:pt idx="126">
                  <c:v>2021-03-31</c:v>
                </c:pt>
                <c:pt idx="127">
                  <c:v>2021-04-01</c:v>
                </c:pt>
              </c:strCache>
            </c:strRef>
          </c:cat>
          <c:val>
            <c:numRef>
              <c:f>[1]GraphData!$F$5308:$F$5435</c:f>
              <c:numCache>
                <c:formatCode>General</c:formatCode>
                <c:ptCount val="128"/>
                <c:pt idx="0">
                  <c:v>86.080001831054688</c:v>
                </c:pt>
                <c:pt idx="1">
                  <c:v>86.519996643066406</c:v>
                </c:pt>
                <c:pt idx="2">
                  <c:v>84.870002746582031</c:v>
                </c:pt>
                <c:pt idx="3">
                  <c:v>83.910003662109375</c:v>
                </c:pt>
                <c:pt idx="4">
                  <c:v>85.279998779296875</c:v>
                </c:pt>
                <c:pt idx="5">
                  <c:v>86.30999755859375</c:v>
                </c:pt>
                <c:pt idx="6">
                  <c:v>86.5</c:v>
                </c:pt>
                <c:pt idx="7">
                  <c:v>87.519996643066406</c:v>
                </c:pt>
                <c:pt idx="8">
                  <c:v>87.089996337890625</c:v>
                </c:pt>
                <c:pt idx="9">
                  <c:v>84.669998168945313</c:v>
                </c:pt>
                <c:pt idx="10">
                  <c:v>86.029998779296875</c:v>
                </c:pt>
                <c:pt idx="11">
                  <c:v>85.44000244140625</c:v>
                </c:pt>
                <c:pt idx="12">
                  <c:v>84.620002746582031</c:v>
                </c:pt>
                <c:pt idx="13">
                  <c:v>83.360000610351563</c:v>
                </c:pt>
                <c:pt idx="14">
                  <c:v>82.739997863769531</c:v>
                </c:pt>
                <c:pt idx="15">
                  <c:v>82.94000244140625</c:v>
                </c:pt>
                <c:pt idx="16">
                  <c:v>82.819999694824219</c:v>
                </c:pt>
                <c:pt idx="17">
                  <c:v>81</c:v>
                </c:pt>
                <c:pt idx="18">
                  <c:v>79.040000915527344</c:v>
                </c:pt>
                <c:pt idx="19">
                  <c:v>78.230003356933594</c:v>
                </c:pt>
                <c:pt idx="20">
                  <c:v>77.370002746582031</c:v>
                </c:pt>
                <c:pt idx="21">
                  <c:v>79.379997253417969</c:v>
                </c:pt>
                <c:pt idx="22">
                  <c:v>81.660003662109375</c:v>
                </c:pt>
                <c:pt idx="23">
                  <c:v>86.80999755859375</c:v>
                </c:pt>
                <c:pt idx="24">
                  <c:v>85.669998168945313</c:v>
                </c:pt>
                <c:pt idx="25">
                  <c:v>83.319999694824219</c:v>
                </c:pt>
                <c:pt idx="26">
                  <c:v>84.930000305175781</c:v>
                </c:pt>
                <c:pt idx="27">
                  <c:v>84.69000244140625</c:v>
                </c:pt>
                <c:pt idx="28">
                  <c:v>87.269996643066406</c:v>
                </c:pt>
                <c:pt idx="29">
                  <c:v>86.319999694824219</c:v>
                </c:pt>
                <c:pt idx="30">
                  <c:v>85.800003051757813</c:v>
                </c:pt>
                <c:pt idx="31">
                  <c:v>85.529998779296875</c:v>
                </c:pt>
                <c:pt idx="32">
                  <c:v>84.819999694824219</c:v>
                </c:pt>
                <c:pt idx="33">
                  <c:v>86.089996337890625</c:v>
                </c:pt>
                <c:pt idx="34">
                  <c:v>85.639999389648438</c:v>
                </c:pt>
                <c:pt idx="35">
                  <c:v>85.849998474121094</c:v>
                </c:pt>
                <c:pt idx="36">
                  <c:v>84.089996337890625</c:v>
                </c:pt>
                <c:pt idx="37">
                  <c:v>84.209999084472656</c:v>
                </c:pt>
                <c:pt idx="38">
                  <c:v>84.220001220703125</c:v>
                </c:pt>
                <c:pt idx="39">
                  <c:v>85.370002746582031</c:v>
                </c:pt>
                <c:pt idx="40">
                  <c:v>85.209999084472656</c:v>
                </c:pt>
                <c:pt idx="41">
                  <c:v>84.709999084472656</c:v>
                </c:pt>
                <c:pt idx="42">
                  <c:v>84.099998474121094</c:v>
                </c:pt>
                <c:pt idx="43">
                  <c:v>84.040000915527344</c:v>
                </c:pt>
                <c:pt idx="44">
                  <c:v>83.029998779296875</c:v>
                </c:pt>
                <c:pt idx="45">
                  <c:v>83.599998474121094</c:v>
                </c:pt>
                <c:pt idx="46">
                  <c:v>82.819999694824219</c:v>
                </c:pt>
                <c:pt idx="47">
                  <c:v>82.379997253417969</c:v>
                </c:pt>
                <c:pt idx="48">
                  <c:v>81.519996643066406</c:v>
                </c:pt>
                <c:pt idx="49">
                  <c:v>81.790000915527344</c:v>
                </c:pt>
                <c:pt idx="50">
                  <c:v>78.519996643066406</c:v>
                </c:pt>
                <c:pt idx="51">
                  <c:v>77.849998474121094</c:v>
                </c:pt>
                <c:pt idx="52">
                  <c:v>76.230003356933594</c:v>
                </c:pt>
                <c:pt idx="53">
                  <c:v>77.639999389648438</c:v>
                </c:pt>
                <c:pt idx="54">
                  <c:v>78</c:v>
                </c:pt>
                <c:pt idx="55">
                  <c:v>79.010002136230469</c:v>
                </c:pt>
                <c:pt idx="56">
                  <c:v>77.199996948242188</c:v>
                </c:pt>
                <c:pt idx="57">
                  <c:v>78.959999084472656</c:v>
                </c:pt>
                <c:pt idx="58">
                  <c:v>78.30999755859375</c:v>
                </c:pt>
                <c:pt idx="59">
                  <c:v>78.339996337890625</c:v>
                </c:pt>
                <c:pt idx="60">
                  <c:v>78.660003662109375</c:v>
                </c:pt>
                <c:pt idx="61">
                  <c:v>79.220001220703125</c:v>
                </c:pt>
                <c:pt idx="62">
                  <c:v>78.860000610351563</c:v>
                </c:pt>
                <c:pt idx="63">
                  <c:v>78.699996948242188</c:v>
                </c:pt>
                <c:pt idx="64">
                  <c:v>79</c:v>
                </c:pt>
                <c:pt idx="65">
                  <c:v>78.989997863769531</c:v>
                </c:pt>
                <c:pt idx="66">
                  <c:v>78.510002136230469</c:v>
                </c:pt>
                <c:pt idx="67">
                  <c:v>77.720001220703125</c:v>
                </c:pt>
                <c:pt idx="68">
                  <c:v>78.790000915527344</c:v>
                </c:pt>
                <c:pt idx="69">
                  <c:v>79.239997863769531</c:v>
                </c:pt>
                <c:pt idx="70">
                  <c:v>79.19000244140625</c:v>
                </c:pt>
                <c:pt idx="71">
                  <c:v>79.029998779296875</c:v>
                </c:pt>
                <c:pt idx="72">
                  <c:v>80.970001220703125</c:v>
                </c:pt>
                <c:pt idx="73">
                  <c:v>81.529998779296875</c:v>
                </c:pt>
                <c:pt idx="74">
                  <c:v>81.629997253417969</c:v>
                </c:pt>
                <c:pt idx="75">
                  <c:v>83.230003356933594</c:v>
                </c:pt>
                <c:pt idx="76">
                  <c:v>82.349998474121094</c:v>
                </c:pt>
                <c:pt idx="77">
                  <c:v>81.419998168945313</c:v>
                </c:pt>
                <c:pt idx="78">
                  <c:v>81.459999084472656</c:v>
                </c:pt>
                <c:pt idx="79">
                  <c:v>81.5</c:v>
                </c:pt>
                <c:pt idx="80">
                  <c:v>81.069999694824219</c:v>
                </c:pt>
                <c:pt idx="81">
                  <c:v>79.069999694824219</c:v>
                </c:pt>
                <c:pt idx="82">
                  <c:v>79.089996337890625</c:v>
                </c:pt>
                <c:pt idx="83">
                  <c:v>77.150001525878906</c:v>
                </c:pt>
                <c:pt idx="84">
                  <c:v>78.209999084472656</c:v>
                </c:pt>
                <c:pt idx="85">
                  <c:v>78.599998474121094</c:v>
                </c:pt>
                <c:pt idx="86">
                  <c:v>77.730003356933594</c:v>
                </c:pt>
                <c:pt idx="87">
                  <c:v>78.830001831054688</c:v>
                </c:pt>
                <c:pt idx="88">
                  <c:v>80.010002136230469</c:v>
                </c:pt>
                <c:pt idx="89">
                  <c:v>80.769996643066406</c:v>
                </c:pt>
                <c:pt idx="90">
                  <c:v>80.580001831054688</c:v>
                </c:pt>
                <c:pt idx="91">
                  <c:v>79.459999084472656</c:v>
                </c:pt>
                <c:pt idx="92">
                  <c:v>77.80999755859375</c:v>
                </c:pt>
                <c:pt idx="93">
                  <c:v>78.160003662109375</c:v>
                </c:pt>
                <c:pt idx="94">
                  <c:v>78.540000915527344</c:v>
                </c:pt>
                <c:pt idx="95">
                  <c:v>78.040000915527344</c:v>
                </c:pt>
                <c:pt idx="96">
                  <c:v>78.779998779296875</c:v>
                </c:pt>
                <c:pt idx="97">
                  <c:v>78.239997863769531</c:v>
                </c:pt>
                <c:pt idx="98">
                  <c:v>77.010002136230469</c:v>
                </c:pt>
                <c:pt idx="99">
                  <c:v>76.300003051757813</c:v>
                </c:pt>
                <c:pt idx="100">
                  <c:v>76.620002746582031</c:v>
                </c:pt>
                <c:pt idx="101">
                  <c:v>76.629997253417969</c:v>
                </c:pt>
                <c:pt idx="102">
                  <c:v>75.650001525878906</c:v>
                </c:pt>
                <c:pt idx="103">
                  <c:v>75.800003051757813</c:v>
                </c:pt>
                <c:pt idx="104">
                  <c:v>76.419998168945313</c:v>
                </c:pt>
                <c:pt idx="105">
                  <c:v>76.339996337890625</c:v>
                </c:pt>
                <c:pt idx="106">
                  <c:v>75.349998474121094</c:v>
                </c:pt>
                <c:pt idx="107">
                  <c:v>76.75</c:v>
                </c:pt>
                <c:pt idx="108">
                  <c:v>77.379997253417969</c:v>
                </c:pt>
                <c:pt idx="109">
                  <c:v>78.370002746582031</c:v>
                </c:pt>
                <c:pt idx="110">
                  <c:v>79.449996948242188</c:v>
                </c:pt>
                <c:pt idx="111">
                  <c:v>80.889999389648438</c:v>
                </c:pt>
                <c:pt idx="112">
                  <c:v>80.180000305175781</c:v>
                </c:pt>
                <c:pt idx="113">
                  <c:v>79.919998168945313</c:v>
                </c:pt>
                <c:pt idx="114">
                  <c:v>81.629997253417969</c:v>
                </c:pt>
                <c:pt idx="115">
                  <c:v>82.730003356933594</c:v>
                </c:pt>
                <c:pt idx="116">
                  <c:v>81.819999694824219</c:v>
                </c:pt>
                <c:pt idx="117">
                  <c:v>82.269996643066406</c:v>
                </c:pt>
                <c:pt idx="118">
                  <c:v>83.699996948242188</c:v>
                </c:pt>
                <c:pt idx="119">
                  <c:v>82.760002136230469</c:v>
                </c:pt>
                <c:pt idx="120">
                  <c:v>82.470001220703125</c:v>
                </c:pt>
                <c:pt idx="121">
                  <c:v>81.900001525878906</c:v>
                </c:pt>
                <c:pt idx="122">
                  <c:v>83.129997253417969</c:v>
                </c:pt>
                <c:pt idx="123">
                  <c:v>83.569999694824219</c:v>
                </c:pt>
                <c:pt idx="124">
                  <c:v>84.480003356933594</c:v>
                </c:pt>
                <c:pt idx="125">
                  <c:v>83.860000610351563</c:v>
                </c:pt>
                <c:pt idx="126">
                  <c:v>84.25</c:v>
                </c:pt>
                <c:pt idx="127">
                  <c:v>84.199996948242188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E1-487E-8D4F-83C9FC92E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C5E396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D96666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619121008"/>
        <c:axId val="619114448"/>
      </c:stockChart>
      <c:catAx>
        <c:axId val="61911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8384"/>
        <c:crosses val="autoZero"/>
        <c:auto val="1"/>
        <c:lblAlgn val="ctr"/>
        <c:lblOffset val="100"/>
        <c:noMultiLvlLbl val="0"/>
      </c:catAx>
      <c:valAx>
        <c:axId val="619118384"/>
        <c:scaling>
          <c:orientation val="minMax"/>
        </c:scaling>
        <c:delete val="0"/>
        <c:axPos val="l"/>
        <c:numFmt formatCode="#\ ###\ 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8056"/>
        <c:crosses val="autoZero"/>
        <c:crossBetween val="between"/>
      </c:valAx>
      <c:valAx>
        <c:axId val="619114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€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21008"/>
        <c:crosses val="max"/>
        <c:crossBetween val="between"/>
      </c:valAx>
      <c:catAx>
        <c:axId val="6191210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9114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6-Month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rgbClr val="C00000">
                <a:alpha val="60000"/>
              </a:srgbClr>
            </a:solidFill>
            <a:ln>
              <a:noFill/>
            </a:ln>
            <a:effectLst/>
          </c:spPr>
          <c:cat>
            <c:strRef>
              <c:f>[1]GraphData!$A$5308:$A$5435</c:f>
              <c:strCache>
                <c:ptCount val="128"/>
                <c:pt idx="0">
                  <c:v>2020-10-02</c:v>
                </c:pt>
                <c:pt idx="1">
                  <c:v>2020-10-05</c:v>
                </c:pt>
                <c:pt idx="2">
                  <c:v>2020-10-06</c:v>
                </c:pt>
                <c:pt idx="3">
                  <c:v>2020-10-07</c:v>
                </c:pt>
                <c:pt idx="4">
                  <c:v>2020-10-08</c:v>
                </c:pt>
                <c:pt idx="5">
                  <c:v>2020-10-09</c:v>
                </c:pt>
                <c:pt idx="6">
                  <c:v>2020-10-12</c:v>
                </c:pt>
                <c:pt idx="7">
                  <c:v>2020-10-13</c:v>
                </c:pt>
                <c:pt idx="8">
                  <c:v>2020-10-14</c:v>
                </c:pt>
                <c:pt idx="9">
                  <c:v>2020-10-15</c:v>
                </c:pt>
                <c:pt idx="10">
                  <c:v>2020-10-16</c:v>
                </c:pt>
                <c:pt idx="11">
                  <c:v>2020-10-19</c:v>
                </c:pt>
                <c:pt idx="12">
                  <c:v>2020-10-20</c:v>
                </c:pt>
                <c:pt idx="13">
                  <c:v>2020-10-21</c:v>
                </c:pt>
                <c:pt idx="14">
                  <c:v>2020-10-22</c:v>
                </c:pt>
                <c:pt idx="15">
                  <c:v>2020-10-23</c:v>
                </c:pt>
                <c:pt idx="16">
                  <c:v>2020-10-26</c:v>
                </c:pt>
                <c:pt idx="17">
                  <c:v>2020-10-27</c:v>
                </c:pt>
                <c:pt idx="18">
                  <c:v>2020-10-28</c:v>
                </c:pt>
                <c:pt idx="19">
                  <c:v>2020-10-29</c:v>
                </c:pt>
                <c:pt idx="20">
                  <c:v>2020-10-30</c:v>
                </c:pt>
                <c:pt idx="21">
                  <c:v>2020-11-02</c:v>
                </c:pt>
                <c:pt idx="22">
                  <c:v>2020-11-03</c:v>
                </c:pt>
                <c:pt idx="23">
                  <c:v>2020-11-04</c:v>
                </c:pt>
                <c:pt idx="24">
                  <c:v>2020-11-05</c:v>
                </c:pt>
                <c:pt idx="25">
                  <c:v>2020-11-06</c:v>
                </c:pt>
                <c:pt idx="26">
                  <c:v>2020-11-09</c:v>
                </c:pt>
                <c:pt idx="27">
                  <c:v>2020-11-10</c:v>
                </c:pt>
                <c:pt idx="28">
                  <c:v>2020-11-11</c:v>
                </c:pt>
                <c:pt idx="29">
                  <c:v>2020-11-12</c:v>
                </c:pt>
                <c:pt idx="30">
                  <c:v>2020-11-13</c:v>
                </c:pt>
                <c:pt idx="31">
                  <c:v>2020-11-16</c:v>
                </c:pt>
                <c:pt idx="32">
                  <c:v>2020-11-17</c:v>
                </c:pt>
                <c:pt idx="33">
                  <c:v>2020-11-18</c:v>
                </c:pt>
                <c:pt idx="34">
                  <c:v>2020-11-19</c:v>
                </c:pt>
                <c:pt idx="35">
                  <c:v>2020-11-20</c:v>
                </c:pt>
                <c:pt idx="36">
                  <c:v>2020-11-23</c:v>
                </c:pt>
                <c:pt idx="37">
                  <c:v>2020-11-24</c:v>
                </c:pt>
                <c:pt idx="38">
                  <c:v>2020-11-25</c:v>
                </c:pt>
                <c:pt idx="39">
                  <c:v>2020-11-26</c:v>
                </c:pt>
                <c:pt idx="40">
                  <c:v>2020-11-27</c:v>
                </c:pt>
                <c:pt idx="41">
                  <c:v>2020-11-30</c:v>
                </c:pt>
                <c:pt idx="42">
                  <c:v>2020-12-01</c:v>
                </c:pt>
                <c:pt idx="43">
                  <c:v>2020-12-02</c:v>
                </c:pt>
                <c:pt idx="44">
                  <c:v>2020-12-03</c:v>
                </c:pt>
                <c:pt idx="45">
                  <c:v>2020-12-04</c:v>
                </c:pt>
                <c:pt idx="46">
                  <c:v>2020-12-07</c:v>
                </c:pt>
                <c:pt idx="47">
                  <c:v>2020-12-08</c:v>
                </c:pt>
                <c:pt idx="48">
                  <c:v>2020-12-09</c:v>
                </c:pt>
                <c:pt idx="49">
                  <c:v>2020-12-10</c:v>
                </c:pt>
                <c:pt idx="50">
                  <c:v>2020-12-11</c:v>
                </c:pt>
                <c:pt idx="51">
                  <c:v>2020-12-14</c:v>
                </c:pt>
                <c:pt idx="52">
                  <c:v>2020-12-15</c:v>
                </c:pt>
                <c:pt idx="53">
                  <c:v>2020-12-16</c:v>
                </c:pt>
                <c:pt idx="54">
                  <c:v>2020-12-17</c:v>
                </c:pt>
                <c:pt idx="55">
                  <c:v>2020-12-18</c:v>
                </c:pt>
                <c:pt idx="56">
                  <c:v>2020-12-21</c:v>
                </c:pt>
                <c:pt idx="57">
                  <c:v>2020-12-22</c:v>
                </c:pt>
                <c:pt idx="58">
                  <c:v>2020-12-23</c:v>
                </c:pt>
                <c:pt idx="59">
                  <c:v>2020-12-24</c:v>
                </c:pt>
                <c:pt idx="60">
                  <c:v>2020-12-28</c:v>
                </c:pt>
                <c:pt idx="61">
                  <c:v>2020-12-29</c:v>
                </c:pt>
                <c:pt idx="62">
                  <c:v>2020-12-30</c:v>
                </c:pt>
                <c:pt idx="63">
                  <c:v>2020-12-31</c:v>
                </c:pt>
                <c:pt idx="64">
                  <c:v>2021-01-04</c:v>
                </c:pt>
                <c:pt idx="65">
                  <c:v>2021-01-05</c:v>
                </c:pt>
                <c:pt idx="66">
                  <c:v>2021-01-06</c:v>
                </c:pt>
                <c:pt idx="67">
                  <c:v>2021-01-07</c:v>
                </c:pt>
                <c:pt idx="68">
                  <c:v>2021-01-08</c:v>
                </c:pt>
                <c:pt idx="69">
                  <c:v>2021-01-11</c:v>
                </c:pt>
                <c:pt idx="70">
                  <c:v>2021-01-12</c:v>
                </c:pt>
                <c:pt idx="71">
                  <c:v>2021-01-13</c:v>
                </c:pt>
                <c:pt idx="72">
                  <c:v>2021-01-14</c:v>
                </c:pt>
                <c:pt idx="73">
                  <c:v>2021-01-15</c:v>
                </c:pt>
                <c:pt idx="74">
                  <c:v>2021-01-18</c:v>
                </c:pt>
                <c:pt idx="75">
                  <c:v>2021-01-19</c:v>
                </c:pt>
                <c:pt idx="76">
                  <c:v>2021-01-20</c:v>
                </c:pt>
                <c:pt idx="77">
                  <c:v>2021-01-21</c:v>
                </c:pt>
                <c:pt idx="78">
                  <c:v>2021-01-22</c:v>
                </c:pt>
                <c:pt idx="79">
                  <c:v>2021-01-25</c:v>
                </c:pt>
                <c:pt idx="80">
                  <c:v>2021-01-26</c:v>
                </c:pt>
                <c:pt idx="81">
                  <c:v>2021-01-27</c:v>
                </c:pt>
                <c:pt idx="82">
                  <c:v>2021-01-28</c:v>
                </c:pt>
                <c:pt idx="83">
                  <c:v>2021-01-29</c:v>
                </c:pt>
                <c:pt idx="84">
                  <c:v>2021-02-01</c:v>
                </c:pt>
                <c:pt idx="85">
                  <c:v>2021-02-02</c:v>
                </c:pt>
                <c:pt idx="86">
                  <c:v>2021-02-03</c:v>
                </c:pt>
                <c:pt idx="87">
                  <c:v>2021-02-04</c:v>
                </c:pt>
                <c:pt idx="88">
                  <c:v>2021-02-05</c:v>
                </c:pt>
                <c:pt idx="89">
                  <c:v>2021-02-08</c:v>
                </c:pt>
                <c:pt idx="90">
                  <c:v>2021-02-09</c:v>
                </c:pt>
                <c:pt idx="91">
                  <c:v>2021-02-10</c:v>
                </c:pt>
                <c:pt idx="92">
                  <c:v>2021-02-11</c:v>
                </c:pt>
                <c:pt idx="93">
                  <c:v>2021-02-12</c:v>
                </c:pt>
                <c:pt idx="94">
                  <c:v>2021-02-15</c:v>
                </c:pt>
                <c:pt idx="95">
                  <c:v>2021-02-16</c:v>
                </c:pt>
                <c:pt idx="96">
                  <c:v>2021-02-17</c:v>
                </c:pt>
                <c:pt idx="97">
                  <c:v>2021-02-18</c:v>
                </c:pt>
                <c:pt idx="98">
                  <c:v>2021-02-19</c:v>
                </c:pt>
                <c:pt idx="99">
                  <c:v>2021-02-22</c:v>
                </c:pt>
                <c:pt idx="100">
                  <c:v>2021-02-23</c:v>
                </c:pt>
                <c:pt idx="101">
                  <c:v>2021-02-24</c:v>
                </c:pt>
                <c:pt idx="102">
                  <c:v>2021-02-25</c:v>
                </c:pt>
                <c:pt idx="103">
                  <c:v>2021-02-26</c:v>
                </c:pt>
                <c:pt idx="104">
                  <c:v>2021-03-01</c:v>
                </c:pt>
                <c:pt idx="105">
                  <c:v>2021-03-02</c:v>
                </c:pt>
                <c:pt idx="106">
                  <c:v>2021-03-03</c:v>
                </c:pt>
                <c:pt idx="107">
                  <c:v>2021-03-04</c:v>
                </c:pt>
                <c:pt idx="108">
                  <c:v>2021-03-05</c:v>
                </c:pt>
                <c:pt idx="109">
                  <c:v>2021-03-08</c:v>
                </c:pt>
                <c:pt idx="110">
                  <c:v>2021-03-09</c:v>
                </c:pt>
                <c:pt idx="111">
                  <c:v>2021-03-10</c:v>
                </c:pt>
                <c:pt idx="112">
                  <c:v>2021-03-11</c:v>
                </c:pt>
                <c:pt idx="113">
                  <c:v>2021-03-12</c:v>
                </c:pt>
                <c:pt idx="114">
                  <c:v>2021-03-15</c:v>
                </c:pt>
                <c:pt idx="115">
                  <c:v>2021-03-16</c:v>
                </c:pt>
                <c:pt idx="116">
                  <c:v>2021-03-17</c:v>
                </c:pt>
                <c:pt idx="117">
                  <c:v>2021-03-18</c:v>
                </c:pt>
                <c:pt idx="118">
                  <c:v>2021-03-19</c:v>
                </c:pt>
                <c:pt idx="119">
                  <c:v>2021-03-22</c:v>
                </c:pt>
                <c:pt idx="120">
                  <c:v>2021-03-23</c:v>
                </c:pt>
                <c:pt idx="121">
                  <c:v>2021-03-24</c:v>
                </c:pt>
                <c:pt idx="122">
                  <c:v>2021-03-25</c:v>
                </c:pt>
                <c:pt idx="123">
                  <c:v>2021-03-26</c:v>
                </c:pt>
                <c:pt idx="124">
                  <c:v>2021-03-29</c:v>
                </c:pt>
                <c:pt idx="125">
                  <c:v>2021-03-30</c:v>
                </c:pt>
                <c:pt idx="126">
                  <c:v>2021-03-31</c:v>
                </c:pt>
                <c:pt idx="127">
                  <c:v>2021-04-01</c:v>
                </c:pt>
              </c:strCache>
            </c:strRef>
          </c:cat>
          <c:val>
            <c:numRef>
              <c:f>[1]GraphData!$F$5308:$F$5435</c:f>
              <c:numCache>
                <c:formatCode>General</c:formatCode>
                <c:ptCount val="128"/>
                <c:pt idx="0">
                  <c:v>86.080001831054688</c:v>
                </c:pt>
                <c:pt idx="1">
                  <c:v>86.519996643066406</c:v>
                </c:pt>
                <c:pt idx="2">
                  <c:v>84.870002746582031</c:v>
                </c:pt>
                <c:pt idx="3">
                  <c:v>83.910003662109375</c:v>
                </c:pt>
                <c:pt idx="4">
                  <c:v>85.279998779296875</c:v>
                </c:pt>
                <c:pt idx="5">
                  <c:v>86.30999755859375</c:v>
                </c:pt>
                <c:pt idx="6">
                  <c:v>86.5</c:v>
                </c:pt>
                <c:pt idx="7">
                  <c:v>87.519996643066406</c:v>
                </c:pt>
                <c:pt idx="8">
                  <c:v>87.089996337890625</c:v>
                </c:pt>
                <c:pt idx="9">
                  <c:v>84.669998168945313</c:v>
                </c:pt>
                <c:pt idx="10">
                  <c:v>86.029998779296875</c:v>
                </c:pt>
                <c:pt idx="11">
                  <c:v>85.44000244140625</c:v>
                </c:pt>
                <c:pt idx="12">
                  <c:v>84.620002746582031</c:v>
                </c:pt>
                <c:pt idx="13">
                  <c:v>83.360000610351563</c:v>
                </c:pt>
                <c:pt idx="14">
                  <c:v>82.739997863769531</c:v>
                </c:pt>
                <c:pt idx="15">
                  <c:v>82.94000244140625</c:v>
                </c:pt>
                <c:pt idx="16">
                  <c:v>82.819999694824219</c:v>
                </c:pt>
                <c:pt idx="17">
                  <c:v>81</c:v>
                </c:pt>
                <c:pt idx="18">
                  <c:v>79.040000915527344</c:v>
                </c:pt>
                <c:pt idx="19">
                  <c:v>78.230003356933594</c:v>
                </c:pt>
                <c:pt idx="20">
                  <c:v>77.370002746582031</c:v>
                </c:pt>
                <c:pt idx="21">
                  <c:v>79.379997253417969</c:v>
                </c:pt>
                <c:pt idx="22">
                  <c:v>81.660003662109375</c:v>
                </c:pt>
                <c:pt idx="23">
                  <c:v>86.80999755859375</c:v>
                </c:pt>
                <c:pt idx="24">
                  <c:v>85.669998168945313</c:v>
                </c:pt>
                <c:pt idx="25">
                  <c:v>83.319999694824219</c:v>
                </c:pt>
                <c:pt idx="26">
                  <c:v>84.930000305175781</c:v>
                </c:pt>
                <c:pt idx="27">
                  <c:v>84.69000244140625</c:v>
                </c:pt>
                <c:pt idx="28">
                  <c:v>87.269996643066406</c:v>
                </c:pt>
                <c:pt idx="29">
                  <c:v>86.319999694824219</c:v>
                </c:pt>
                <c:pt idx="30">
                  <c:v>85.800003051757813</c:v>
                </c:pt>
                <c:pt idx="31">
                  <c:v>85.529998779296875</c:v>
                </c:pt>
                <c:pt idx="32">
                  <c:v>84.819999694824219</c:v>
                </c:pt>
                <c:pt idx="33">
                  <c:v>86.089996337890625</c:v>
                </c:pt>
                <c:pt idx="34">
                  <c:v>85.639999389648438</c:v>
                </c:pt>
                <c:pt idx="35">
                  <c:v>85.849998474121094</c:v>
                </c:pt>
                <c:pt idx="36">
                  <c:v>84.089996337890625</c:v>
                </c:pt>
                <c:pt idx="37">
                  <c:v>84.209999084472656</c:v>
                </c:pt>
                <c:pt idx="38">
                  <c:v>84.220001220703125</c:v>
                </c:pt>
                <c:pt idx="39">
                  <c:v>85.370002746582031</c:v>
                </c:pt>
                <c:pt idx="40">
                  <c:v>85.209999084472656</c:v>
                </c:pt>
                <c:pt idx="41">
                  <c:v>84.709999084472656</c:v>
                </c:pt>
                <c:pt idx="42">
                  <c:v>84.099998474121094</c:v>
                </c:pt>
                <c:pt idx="43">
                  <c:v>84.040000915527344</c:v>
                </c:pt>
                <c:pt idx="44">
                  <c:v>83.029998779296875</c:v>
                </c:pt>
                <c:pt idx="45">
                  <c:v>83.599998474121094</c:v>
                </c:pt>
                <c:pt idx="46">
                  <c:v>82.819999694824219</c:v>
                </c:pt>
                <c:pt idx="47">
                  <c:v>82.379997253417969</c:v>
                </c:pt>
                <c:pt idx="48">
                  <c:v>81.519996643066406</c:v>
                </c:pt>
                <c:pt idx="49">
                  <c:v>81.790000915527344</c:v>
                </c:pt>
                <c:pt idx="50">
                  <c:v>78.519996643066406</c:v>
                </c:pt>
                <c:pt idx="51">
                  <c:v>77.849998474121094</c:v>
                </c:pt>
                <c:pt idx="52">
                  <c:v>76.230003356933594</c:v>
                </c:pt>
                <c:pt idx="53">
                  <c:v>77.639999389648438</c:v>
                </c:pt>
                <c:pt idx="54">
                  <c:v>78</c:v>
                </c:pt>
                <c:pt idx="55">
                  <c:v>79.010002136230469</c:v>
                </c:pt>
                <c:pt idx="56">
                  <c:v>77.199996948242188</c:v>
                </c:pt>
                <c:pt idx="57">
                  <c:v>78.959999084472656</c:v>
                </c:pt>
                <c:pt idx="58">
                  <c:v>78.30999755859375</c:v>
                </c:pt>
                <c:pt idx="59">
                  <c:v>78.339996337890625</c:v>
                </c:pt>
                <c:pt idx="60">
                  <c:v>78.660003662109375</c:v>
                </c:pt>
                <c:pt idx="61">
                  <c:v>79.220001220703125</c:v>
                </c:pt>
                <c:pt idx="62">
                  <c:v>78.860000610351563</c:v>
                </c:pt>
                <c:pt idx="63">
                  <c:v>78.699996948242188</c:v>
                </c:pt>
                <c:pt idx="64">
                  <c:v>79</c:v>
                </c:pt>
                <c:pt idx="65">
                  <c:v>78.989997863769531</c:v>
                </c:pt>
                <c:pt idx="66">
                  <c:v>78.510002136230469</c:v>
                </c:pt>
                <c:pt idx="67">
                  <c:v>77.720001220703125</c:v>
                </c:pt>
                <c:pt idx="68">
                  <c:v>78.790000915527344</c:v>
                </c:pt>
                <c:pt idx="69">
                  <c:v>79.239997863769531</c:v>
                </c:pt>
                <c:pt idx="70">
                  <c:v>79.19000244140625</c:v>
                </c:pt>
                <c:pt idx="71">
                  <c:v>79.029998779296875</c:v>
                </c:pt>
                <c:pt idx="72">
                  <c:v>80.970001220703125</c:v>
                </c:pt>
                <c:pt idx="73">
                  <c:v>81.529998779296875</c:v>
                </c:pt>
                <c:pt idx="74">
                  <c:v>81.629997253417969</c:v>
                </c:pt>
                <c:pt idx="75">
                  <c:v>83.230003356933594</c:v>
                </c:pt>
                <c:pt idx="76">
                  <c:v>82.349998474121094</c:v>
                </c:pt>
                <c:pt idx="77">
                  <c:v>81.419998168945313</c:v>
                </c:pt>
                <c:pt idx="78">
                  <c:v>81.459999084472656</c:v>
                </c:pt>
                <c:pt idx="79">
                  <c:v>81.5</c:v>
                </c:pt>
                <c:pt idx="80">
                  <c:v>81.069999694824219</c:v>
                </c:pt>
                <c:pt idx="81">
                  <c:v>79.069999694824219</c:v>
                </c:pt>
                <c:pt idx="82">
                  <c:v>79.089996337890625</c:v>
                </c:pt>
                <c:pt idx="83">
                  <c:v>77.150001525878906</c:v>
                </c:pt>
                <c:pt idx="84">
                  <c:v>78.209999084472656</c:v>
                </c:pt>
                <c:pt idx="85">
                  <c:v>78.599998474121094</c:v>
                </c:pt>
                <c:pt idx="86">
                  <c:v>77.730003356933594</c:v>
                </c:pt>
                <c:pt idx="87">
                  <c:v>78.830001831054688</c:v>
                </c:pt>
                <c:pt idx="88">
                  <c:v>80.010002136230469</c:v>
                </c:pt>
                <c:pt idx="89">
                  <c:v>80.769996643066406</c:v>
                </c:pt>
                <c:pt idx="90">
                  <c:v>80.580001831054688</c:v>
                </c:pt>
                <c:pt idx="91">
                  <c:v>79.459999084472656</c:v>
                </c:pt>
                <c:pt idx="92">
                  <c:v>77.80999755859375</c:v>
                </c:pt>
                <c:pt idx="93">
                  <c:v>78.160003662109375</c:v>
                </c:pt>
                <c:pt idx="94">
                  <c:v>78.540000915527344</c:v>
                </c:pt>
                <c:pt idx="95">
                  <c:v>78.040000915527344</c:v>
                </c:pt>
                <c:pt idx="96">
                  <c:v>78.779998779296875</c:v>
                </c:pt>
                <c:pt idx="97">
                  <c:v>78.239997863769531</c:v>
                </c:pt>
                <c:pt idx="98">
                  <c:v>77.010002136230469</c:v>
                </c:pt>
                <c:pt idx="99">
                  <c:v>76.300003051757813</c:v>
                </c:pt>
                <c:pt idx="100">
                  <c:v>76.620002746582031</c:v>
                </c:pt>
                <c:pt idx="101">
                  <c:v>76.629997253417969</c:v>
                </c:pt>
                <c:pt idx="102">
                  <c:v>75.650001525878906</c:v>
                </c:pt>
                <c:pt idx="103">
                  <c:v>75.800003051757813</c:v>
                </c:pt>
                <c:pt idx="104">
                  <c:v>76.419998168945313</c:v>
                </c:pt>
                <c:pt idx="105">
                  <c:v>76.339996337890625</c:v>
                </c:pt>
                <c:pt idx="106">
                  <c:v>75.349998474121094</c:v>
                </c:pt>
                <c:pt idx="107">
                  <c:v>76.75</c:v>
                </c:pt>
                <c:pt idx="108">
                  <c:v>77.379997253417969</c:v>
                </c:pt>
                <c:pt idx="109">
                  <c:v>78.370002746582031</c:v>
                </c:pt>
                <c:pt idx="110">
                  <c:v>79.449996948242188</c:v>
                </c:pt>
                <c:pt idx="111">
                  <c:v>80.889999389648438</c:v>
                </c:pt>
                <c:pt idx="112">
                  <c:v>80.180000305175781</c:v>
                </c:pt>
                <c:pt idx="113">
                  <c:v>79.919998168945313</c:v>
                </c:pt>
                <c:pt idx="114">
                  <c:v>81.629997253417969</c:v>
                </c:pt>
                <c:pt idx="115">
                  <c:v>82.730003356933594</c:v>
                </c:pt>
                <c:pt idx="116">
                  <c:v>81.819999694824219</c:v>
                </c:pt>
                <c:pt idx="117">
                  <c:v>82.269996643066406</c:v>
                </c:pt>
                <c:pt idx="118">
                  <c:v>83.699996948242188</c:v>
                </c:pt>
                <c:pt idx="119">
                  <c:v>82.760002136230469</c:v>
                </c:pt>
                <c:pt idx="120">
                  <c:v>82.470001220703125</c:v>
                </c:pt>
                <c:pt idx="121">
                  <c:v>81.900001525878906</c:v>
                </c:pt>
                <c:pt idx="122">
                  <c:v>83.129997253417969</c:v>
                </c:pt>
                <c:pt idx="123">
                  <c:v>83.569999694824219</c:v>
                </c:pt>
                <c:pt idx="124">
                  <c:v>84.480003356933594</c:v>
                </c:pt>
                <c:pt idx="125">
                  <c:v>83.860000610351563</c:v>
                </c:pt>
                <c:pt idx="126">
                  <c:v>84.25</c:v>
                </c:pt>
                <c:pt idx="127">
                  <c:v>84.199996948242188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10-41EB-AFE1-B6BABE62A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15760"/>
        <c:axId val="619116744"/>
      </c:area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numFmt formatCode="#,##0.00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1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[1]GraphData!$AW$5308:$AW$5435</c:f>
              <c:numCache>
                <c:formatCode>General</c:formatCode>
                <c:ptCount val="1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0-41EB-AFE1-B6BABE62A9DF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[1]GraphData!$AX$5308:$AX$5435</c:f>
              <c:numCache>
                <c:formatCode>General</c:formatCode>
                <c:ptCount val="1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10-41EB-AFE1-B6BABE62A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115760"/>
        <c:axId val="619116744"/>
      </c:lineChart>
      <c:catAx>
        <c:axId val="61911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6744"/>
        <c:crosses val="autoZero"/>
        <c:auto val="1"/>
        <c:lblAlgn val="ctr"/>
        <c:lblOffset val="100"/>
        <c:tickMarkSkip val="1"/>
        <c:noMultiLvlLbl val="0"/>
      </c:catAx>
      <c:valAx>
        <c:axId val="619116744"/>
        <c:scaling>
          <c:orientation val="minMax"/>
          <c:max val="90"/>
          <c:min val="65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€" sourceLinked="0"/>
        <c:majorTickMark val="none"/>
        <c:minorTickMark val="none"/>
        <c:tickLblPos val="nextTo"/>
        <c:crossAx val="61911576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85000"/>
              </a:sysClr>
            </a:solidFill>
            <a:ln w="28575">
              <a:noFill/>
            </a:ln>
            <a:effectLst/>
          </c:spPr>
          <c:invertIfNegative val="0"/>
          <c:cat>
            <c:strRef>
              <c:f>[1]GraphData!$A$5372:$A$5435</c:f>
              <c:strCache>
                <c:ptCount val="64"/>
                <c:pt idx="0">
                  <c:v>2021-01-04</c:v>
                </c:pt>
                <c:pt idx="1">
                  <c:v>2021-01-05</c:v>
                </c:pt>
                <c:pt idx="2">
                  <c:v>2021-01-06</c:v>
                </c:pt>
                <c:pt idx="3">
                  <c:v>2021-01-07</c:v>
                </c:pt>
                <c:pt idx="4">
                  <c:v>2021-01-08</c:v>
                </c:pt>
                <c:pt idx="5">
                  <c:v>2021-01-11</c:v>
                </c:pt>
                <c:pt idx="6">
                  <c:v>2021-01-12</c:v>
                </c:pt>
                <c:pt idx="7">
                  <c:v>2021-01-13</c:v>
                </c:pt>
                <c:pt idx="8">
                  <c:v>2021-01-14</c:v>
                </c:pt>
                <c:pt idx="9">
                  <c:v>2021-01-15</c:v>
                </c:pt>
                <c:pt idx="10">
                  <c:v>2021-01-18</c:v>
                </c:pt>
                <c:pt idx="11">
                  <c:v>2021-01-19</c:v>
                </c:pt>
                <c:pt idx="12">
                  <c:v>2021-01-20</c:v>
                </c:pt>
                <c:pt idx="13">
                  <c:v>2021-01-21</c:v>
                </c:pt>
                <c:pt idx="14">
                  <c:v>2021-01-22</c:v>
                </c:pt>
                <c:pt idx="15">
                  <c:v>2021-01-25</c:v>
                </c:pt>
                <c:pt idx="16">
                  <c:v>2021-01-26</c:v>
                </c:pt>
                <c:pt idx="17">
                  <c:v>2021-01-27</c:v>
                </c:pt>
                <c:pt idx="18">
                  <c:v>2021-01-28</c:v>
                </c:pt>
                <c:pt idx="19">
                  <c:v>2021-01-29</c:v>
                </c:pt>
                <c:pt idx="20">
                  <c:v>2021-02-01</c:v>
                </c:pt>
                <c:pt idx="21">
                  <c:v>2021-02-02</c:v>
                </c:pt>
                <c:pt idx="22">
                  <c:v>2021-02-03</c:v>
                </c:pt>
                <c:pt idx="23">
                  <c:v>2021-02-04</c:v>
                </c:pt>
                <c:pt idx="24">
                  <c:v>2021-02-05</c:v>
                </c:pt>
                <c:pt idx="25">
                  <c:v>2021-02-08</c:v>
                </c:pt>
                <c:pt idx="26">
                  <c:v>2021-02-09</c:v>
                </c:pt>
                <c:pt idx="27">
                  <c:v>2021-02-10</c:v>
                </c:pt>
                <c:pt idx="28">
                  <c:v>2021-02-11</c:v>
                </c:pt>
                <c:pt idx="29">
                  <c:v>2021-02-12</c:v>
                </c:pt>
                <c:pt idx="30">
                  <c:v>2021-02-15</c:v>
                </c:pt>
                <c:pt idx="31">
                  <c:v>2021-02-16</c:v>
                </c:pt>
                <c:pt idx="32">
                  <c:v>2021-02-17</c:v>
                </c:pt>
                <c:pt idx="33">
                  <c:v>2021-02-18</c:v>
                </c:pt>
                <c:pt idx="34">
                  <c:v>2021-02-19</c:v>
                </c:pt>
                <c:pt idx="35">
                  <c:v>2021-02-22</c:v>
                </c:pt>
                <c:pt idx="36">
                  <c:v>2021-02-23</c:v>
                </c:pt>
                <c:pt idx="37">
                  <c:v>2021-02-24</c:v>
                </c:pt>
                <c:pt idx="38">
                  <c:v>2021-02-25</c:v>
                </c:pt>
                <c:pt idx="39">
                  <c:v>2021-02-26</c:v>
                </c:pt>
                <c:pt idx="40">
                  <c:v>2021-03-01</c:v>
                </c:pt>
                <c:pt idx="41">
                  <c:v>2021-03-02</c:v>
                </c:pt>
                <c:pt idx="42">
                  <c:v>2021-03-03</c:v>
                </c:pt>
                <c:pt idx="43">
                  <c:v>2021-03-04</c:v>
                </c:pt>
                <c:pt idx="44">
                  <c:v>2021-03-05</c:v>
                </c:pt>
                <c:pt idx="45">
                  <c:v>2021-03-08</c:v>
                </c:pt>
                <c:pt idx="46">
                  <c:v>2021-03-09</c:v>
                </c:pt>
                <c:pt idx="47">
                  <c:v>2021-03-10</c:v>
                </c:pt>
                <c:pt idx="48">
                  <c:v>2021-03-11</c:v>
                </c:pt>
                <c:pt idx="49">
                  <c:v>2021-03-12</c:v>
                </c:pt>
                <c:pt idx="50">
                  <c:v>2021-03-15</c:v>
                </c:pt>
                <c:pt idx="51">
                  <c:v>2021-03-16</c:v>
                </c:pt>
                <c:pt idx="52">
                  <c:v>2021-03-17</c:v>
                </c:pt>
                <c:pt idx="53">
                  <c:v>2021-03-18</c:v>
                </c:pt>
                <c:pt idx="54">
                  <c:v>2021-03-19</c:v>
                </c:pt>
                <c:pt idx="55">
                  <c:v>2021-03-22</c:v>
                </c:pt>
                <c:pt idx="56">
                  <c:v>2021-03-23</c:v>
                </c:pt>
                <c:pt idx="57">
                  <c:v>2021-03-24</c:v>
                </c:pt>
                <c:pt idx="58">
                  <c:v>2021-03-25</c:v>
                </c:pt>
                <c:pt idx="59">
                  <c:v>2021-03-26</c:v>
                </c:pt>
                <c:pt idx="60">
                  <c:v>2021-03-29</c:v>
                </c:pt>
                <c:pt idx="61">
                  <c:v>2021-03-30</c:v>
                </c:pt>
                <c:pt idx="62">
                  <c:v>2021-03-31</c:v>
                </c:pt>
                <c:pt idx="63">
                  <c:v>2021-04-01</c:v>
                </c:pt>
              </c:strCache>
            </c:strRef>
          </c:cat>
          <c:val>
            <c:numRef>
              <c:f>[1]GraphData!$B$5372:$B$5435</c:f>
              <c:numCache>
                <c:formatCode>General</c:formatCode>
                <c:ptCount val="64"/>
                <c:pt idx="0">
                  <c:v>1708408</c:v>
                </c:pt>
                <c:pt idx="1">
                  <c:v>1541681</c:v>
                </c:pt>
                <c:pt idx="2">
                  <c:v>2715058</c:v>
                </c:pt>
                <c:pt idx="3">
                  <c:v>3029886</c:v>
                </c:pt>
                <c:pt idx="4">
                  <c:v>2428467</c:v>
                </c:pt>
                <c:pt idx="5">
                  <c:v>2075804</c:v>
                </c:pt>
                <c:pt idx="6">
                  <c:v>1537729</c:v>
                </c:pt>
                <c:pt idx="7">
                  <c:v>2185996</c:v>
                </c:pt>
                <c:pt idx="8">
                  <c:v>2414115</c:v>
                </c:pt>
                <c:pt idx="9">
                  <c:v>3084150</c:v>
                </c:pt>
                <c:pt idx="10">
                  <c:v>1310378</c:v>
                </c:pt>
                <c:pt idx="11">
                  <c:v>2819010</c:v>
                </c:pt>
                <c:pt idx="12">
                  <c:v>2583359</c:v>
                </c:pt>
                <c:pt idx="13">
                  <c:v>2246509</c:v>
                </c:pt>
                <c:pt idx="14">
                  <c:v>2012106</c:v>
                </c:pt>
                <c:pt idx="15">
                  <c:v>1820478</c:v>
                </c:pt>
                <c:pt idx="16">
                  <c:v>2053028</c:v>
                </c:pt>
                <c:pt idx="17">
                  <c:v>3352652</c:v>
                </c:pt>
                <c:pt idx="18">
                  <c:v>2983550</c:v>
                </c:pt>
                <c:pt idx="19">
                  <c:v>3486740</c:v>
                </c:pt>
                <c:pt idx="20">
                  <c:v>1948193</c:v>
                </c:pt>
                <c:pt idx="21">
                  <c:v>2417655</c:v>
                </c:pt>
                <c:pt idx="22">
                  <c:v>2096196</c:v>
                </c:pt>
                <c:pt idx="23">
                  <c:v>2182240</c:v>
                </c:pt>
                <c:pt idx="24">
                  <c:v>3028985</c:v>
                </c:pt>
                <c:pt idx="25">
                  <c:v>2211880</c:v>
                </c:pt>
                <c:pt idx="26">
                  <c:v>1912708</c:v>
                </c:pt>
                <c:pt idx="27">
                  <c:v>2215841</c:v>
                </c:pt>
                <c:pt idx="28">
                  <c:v>3274514</c:v>
                </c:pt>
                <c:pt idx="29">
                  <c:v>1860550</c:v>
                </c:pt>
                <c:pt idx="30">
                  <c:v>1410104</c:v>
                </c:pt>
                <c:pt idx="31">
                  <c:v>1600003</c:v>
                </c:pt>
                <c:pt idx="32">
                  <c:v>2372032</c:v>
                </c:pt>
                <c:pt idx="33">
                  <c:v>1610634</c:v>
                </c:pt>
                <c:pt idx="34">
                  <c:v>2624758</c:v>
                </c:pt>
                <c:pt idx="35">
                  <c:v>1521805</c:v>
                </c:pt>
                <c:pt idx="36">
                  <c:v>2023883</c:v>
                </c:pt>
                <c:pt idx="37">
                  <c:v>2030968</c:v>
                </c:pt>
                <c:pt idx="38">
                  <c:v>2373849</c:v>
                </c:pt>
                <c:pt idx="39">
                  <c:v>2988768</c:v>
                </c:pt>
                <c:pt idx="40">
                  <c:v>1893172</c:v>
                </c:pt>
                <c:pt idx="41">
                  <c:v>1597098</c:v>
                </c:pt>
                <c:pt idx="42">
                  <c:v>2286372</c:v>
                </c:pt>
                <c:pt idx="43">
                  <c:v>2293514</c:v>
                </c:pt>
                <c:pt idx="44">
                  <c:v>2729623</c:v>
                </c:pt>
                <c:pt idx="45">
                  <c:v>2642680</c:v>
                </c:pt>
                <c:pt idx="46">
                  <c:v>2755529</c:v>
                </c:pt>
                <c:pt idx="47">
                  <c:v>2531871</c:v>
                </c:pt>
                <c:pt idx="48">
                  <c:v>1858059</c:v>
                </c:pt>
                <c:pt idx="49">
                  <c:v>1602966</c:v>
                </c:pt>
                <c:pt idx="50">
                  <c:v>2082900</c:v>
                </c:pt>
                <c:pt idx="51">
                  <c:v>2552999</c:v>
                </c:pt>
                <c:pt idx="52">
                  <c:v>1831063</c:v>
                </c:pt>
                <c:pt idx="53">
                  <c:v>1864594</c:v>
                </c:pt>
                <c:pt idx="54">
                  <c:v>6007411</c:v>
                </c:pt>
                <c:pt idx="55">
                  <c:v>1689278</c:v>
                </c:pt>
                <c:pt idx="56">
                  <c:v>1680829</c:v>
                </c:pt>
                <c:pt idx="57">
                  <c:v>1672446</c:v>
                </c:pt>
                <c:pt idx="58">
                  <c:v>1846291</c:v>
                </c:pt>
                <c:pt idx="59">
                  <c:v>1807381</c:v>
                </c:pt>
                <c:pt idx="60">
                  <c:v>1449185</c:v>
                </c:pt>
                <c:pt idx="61">
                  <c:v>1665617</c:v>
                </c:pt>
                <c:pt idx="62">
                  <c:v>2328142</c:v>
                </c:pt>
                <c:pt idx="63">
                  <c:v>1317794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30-46C0-B170-0BFD54ECC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9118056"/>
        <c:axId val="619118384"/>
      </c:barChart>
      <c:stockChart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[1]GraphData!$A$5372:$A$5435</c:f>
              <c:strCache>
                <c:ptCount val="64"/>
                <c:pt idx="0">
                  <c:v>2021-01-04</c:v>
                </c:pt>
                <c:pt idx="1">
                  <c:v>2021-01-05</c:v>
                </c:pt>
                <c:pt idx="2">
                  <c:v>2021-01-06</c:v>
                </c:pt>
                <c:pt idx="3">
                  <c:v>2021-01-07</c:v>
                </c:pt>
                <c:pt idx="4">
                  <c:v>2021-01-08</c:v>
                </c:pt>
                <c:pt idx="5">
                  <c:v>2021-01-11</c:v>
                </c:pt>
                <c:pt idx="6">
                  <c:v>2021-01-12</c:v>
                </c:pt>
                <c:pt idx="7">
                  <c:v>2021-01-13</c:v>
                </c:pt>
                <c:pt idx="8">
                  <c:v>2021-01-14</c:v>
                </c:pt>
                <c:pt idx="9">
                  <c:v>2021-01-15</c:v>
                </c:pt>
                <c:pt idx="10">
                  <c:v>2021-01-18</c:v>
                </c:pt>
                <c:pt idx="11">
                  <c:v>2021-01-19</c:v>
                </c:pt>
                <c:pt idx="12">
                  <c:v>2021-01-20</c:v>
                </c:pt>
                <c:pt idx="13">
                  <c:v>2021-01-21</c:v>
                </c:pt>
                <c:pt idx="14">
                  <c:v>2021-01-22</c:v>
                </c:pt>
                <c:pt idx="15">
                  <c:v>2021-01-25</c:v>
                </c:pt>
                <c:pt idx="16">
                  <c:v>2021-01-26</c:v>
                </c:pt>
                <c:pt idx="17">
                  <c:v>2021-01-27</c:v>
                </c:pt>
                <c:pt idx="18">
                  <c:v>2021-01-28</c:v>
                </c:pt>
                <c:pt idx="19">
                  <c:v>2021-01-29</c:v>
                </c:pt>
                <c:pt idx="20">
                  <c:v>2021-02-01</c:v>
                </c:pt>
                <c:pt idx="21">
                  <c:v>2021-02-02</c:v>
                </c:pt>
                <c:pt idx="22">
                  <c:v>2021-02-03</c:v>
                </c:pt>
                <c:pt idx="23">
                  <c:v>2021-02-04</c:v>
                </c:pt>
                <c:pt idx="24">
                  <c:v>2021-02-05</c:v>
                </c:pt>
                <c:pt idx="25">
                  <c:v>2021-02-08</c:v>
                </c:pt>
                <c:pt idx="26">
                  <c:v>2021-02-09</c:v>
                </c:pt>
                <c:pt idx="27">
                  <c:v>2021-02-10</c:v>
                </c:pt>
                <c:pt idx="28">
                  <c:v>2021-02-11</c:v>
                </c:pt>
                <c:pt idx="29">
                  <c:v>2021-02-12</c:v>
                </c:pt>
                <c:pt idx="30">
                  <c:v>2021-02-15</c:v>
                </c:pt>
                <c:pt idx="31">
                  <c:v>2021-02-16</c:v>
                </c:pt>
                <c:pt idx="32">
                  <c:v>2021-02-17</c:v>
                </c:pt>
                <c:pt idx="33">
                  <c:v>2021-02-18</c:v>
                </c:pt>
                <c:pt idx="34">
                  <c:v>2021-02-19</c:v>
                </c:pt>
                <c:pt idx="35">
                  <c:v>2021-02-22</c:v>
                </c:pt>
                <c:pt idx="36">
                  <c:v>2021-02-23</c:v>
                </c:pt>
                <c:pt idx="37">
                  <c:v>2021-02-24</c:v>
                </c:pt>
                <c:pt idx="38">
                  <c:v>2021-02-25</c:v>
                </c:pt>
                <c:pt idx="39">
                  <c:v>2021-02-26</c:v>
                </c:pt>
                <c:pt idx="40">
                  <c:v>2021-03-01</c:v>
                </c:pt>
                <c:pt idx="41">
                  <c:v>2021-03-02</c:v>
                </c:pt>
                <c:pt idx="42">
                  <c:v>2021-03-03</c:v>
                </c:pt>
                <c:pt idx="43">
                  <c:v>2021-03-04</c:v>
                </c:pt>
                <c:pt idx="44">
                  <c:v>2021-03-05</c:v>
                </c:pt>
                <c:pt idx="45">
                  <c:v>2021-03-08</c:v>
                </c:pt>
                <c:pt idx="46">
                  <c:v>2021-03-09</c:v>
                </c:pt>
                <c:pt idx="47">
                  <c:v>2021-03-10</c:v>
                </c:pt>
                <c:pt idx="48">
                  <c:v>2021-03-11</c:v>
                </c:pt>
                <c:pt idx="49">
                  <c:v>2021-03-12</c:v>
                </c:pt>
                <c:pt idx="50">
                  <c:v>2021-03-15</c:v>
                </c:pt>
                <c:pt idx="51">
                  <c:v>2021-03-16</c:v>
                </c:pt>
                <c:pt idx="52">
                  <c:v>2021-03-17</c:v>
                </c:pt>
                <c:pt idx="53">
                  <c:v>2021-03-18</c:v>
                </c:pt>
                <c:pt idx="54">
                  <c:v>2021-03-19</c:v>
                </c:pt>
                <c:pt idx="55">
                  <c:v>2021-03-22</c:v>
                </c:pt>
                <c:pt idx="56">
                  <c:v>2021-03-23</c:v>
                </c:pt>
                <c:pt idx="57">
                  <c:v>2021-03-24</c:v>
                </c:pt>
                <c:pt idx="58">
                  <c:v>2021-03-25</c:v>
                </c:pt>
                <c:pt idx="59">
                  <c:v>2021-03-26</c:v>
                </c:pt>
                <c:pt idx="60">
                  <c:v>2021-03-29</c:v>
                </c:pt>
                <c:pt idx="61">
                  <c:v>2021-03-30</c:v>
                </c:pt>
                <c:pt idx="62">
                  <c:v>2021-03-31</c:v>
                </c:pt>
                <c:pt idx="63">
                  <c:v>2021-04-01</c:v>
                </c:pt>
              </c:strCache>
            </c:strRef>
          </c:cat>
          <c:val>
            <c:numRef>
              <c:f>[1]GraphData!$C$5372:$C$5435</c:f>
              <c:numCache>
                <c:formatCode>General</c:formatCode>
                <c:ptCount val="64"/>
                <c:pt idx="0">
                  <c:v>79.610000610351563</c:v>
                </c:pt>
                <c:pt idx="1">
                  <c:v>79.169998168945313</c:v>
                </c:pt>
                <c:pt idx="2">
                  <c:v>79.010002136230469</c:v>
                </c:pt>
                <c:pt idx="3">
                  <c:v>78.110000610351563</c:v>
                </c:pt>
                <c:pt idx="4">
                  <c:v>78.129997253417969</c:v>
                </c:pt>
                <c:pt idx="5">
                  <c:v>78.599998474121094</c:v>
                </c:pt>
                <c:pt idx="6">
                  <c:v>79.230003356933594</c:v>
                </c:pt>
                <c:pt idx="7">
                  <c:v>79</c:v>
                </c:pt>
                <c:pt idx="8">
                  <c:v>79.040000915527344</c:v>
                </c:pt>
                <c:pt idx="9">
                  <c:v>80.660003662109375</c:v>
                </c:pt>
                <c:pt idx="10">
                  <c:v>81.470001220703125</c:v>
                </c:pt>
                <c:pt idx="11">
                  <c:v>83</c:v>
                </c:pt>
                <c:pt idx="12">
                  <c:v>82.800003051757813</c:v>
                </c:pt>
                <c:pt idx="13">
                  <c:v>82.629997253417969</c:v>
                </c:pt>
                <c:pt idx="14">
                  <c:v>81.110000610351563</c:v>
                </c:pt>
                <c:pt idx="15">
                  <c:v>82.139999389648438</c:v>
                </c:pt>
                <c:pt idx="16">
                  <c:v>81.080001831054688</c:v>
                </c:pt>
                <c:pt idx="17">
                  <c:v>81.30999755859375</c:v>
                </c:pt>
                <c:pt idx="18">
                  <c:v>78.099998474121094</c:v>
                </c:pt>
                <c:pt idx="19">
                  <c:v>78</c:v>
                </c:pt>
                <c:pt idx="20">
                  <c:v>77.879997253417969</c:v>
                </c:pt>
                <c:pt idx="21">
                  <c:v>78.269996643066406</c:v>
                </c:pt>
                <c:pt idx="22">
                  <c:v>78.779998779296875</c:v>
                </c:pt>
                <c:pt idx="23">
                  <c:v>77.199996948242188</c:v>
                </c:pt>
                <c:pt idx="24">
                  <c:v>81.180000305175781</c:v>
                </c:pt>
                <c:pt idx="25">
                  <c:v>80.550003051757813</c:v>
                </c:pt>
                <c:pt idx="26">
                  <c:v>80.550003051757813</c:v>
                </c:pt>
                <c:pt idx="27">
                  <c:v>81</c:v>
                </c:pt>
                <c:pt idx="28">
                  <c:v>79.110000610351563</c:v>
                </c:pt>
                <c:pt idx="29">
                  <c:v>77.790000915527344</c:v>
                </c:pt>
                <c:pt idx="30">
                  <c:v>78.379997253417969</c:v>
                </c:pt>
                <c:pt idx="31">
                  <c:v>78.650001525878906</c:v>
                </c:pt>
                <c:pt idx="32">
                  <c:v>78.040000915527344</c:v>
                </c:pt>
                <c:pt idx="33">
                  <c:v>78.550003051757813</c:v>
                </c:pt>
                <c:pt idx="34">
                  <c:v>77.94000244140625</c:v>
                </c:pt>
                <c:pt idx="35">
                  <c:v>76.629997253417969</c:v>
                </c:pt>
                <c:pt idx="36">
                  <c:v>76.25</c:v>
                </c:pt>
                <c:pt idx="37">
                  <c:v>76.400001525878906</c:v>
                </c:pt>
                <c:pt idx="38">
                  <c:v>76.260002136230469</c:v>
                </c:pt>
                <c:pt idx="39">
                  <c:v>75.099998474121094</c:v>
                </c:pt>
                <c:pt idx="40">
                  <c:v>76.529998779296875</c:v>
                </c:pt>
                <c:pt idx="41">
                  <c:v>75.94000244140625</c:v>
                </c:pt>
                <c:pt idx="42">
                  <c:v>76.25</c:v>
                </c:pt>
                <c:pt idx="43">
                  <c:v>75.599998474121094</c:v>
                </c:pt>
                <c:pt idx="44">
                  <c:v>76.760002136230469</c:v>
                </c:pt>
                <c:pt idx="45">
                  <c:v>77.699996948242188</c:v>
                </c:pt>
                <c:pt idx="46">
                  <c:v>79.199996948242188</c:v>
                </c:pt>
                <c:pt idx="47">
                  <c:v>79.269996643066406</c:v>
                </c:pt>
                <c:pt idx="48">
                  <c:v>80.629997253417969</c:v>
                </c:pt>
                <c:pt idx="49">
                  <c:v>80.180000305175781</c:v>
                </c:pt>
                <c:pt idx="50">
                  <c:v>80.860000610351563</c:v>
                </c:pt>
                <c:pt idx="51">
                  <c:v>81.819999694824219</c:v>
                </c:pt>
                <c:pt idx="52">
                  <c:v>83</c:v>
                </c:pt>
                <c:pt idx="53">
                  <c:v>82.110000610351563</c:v>
                </c:pt>
                <c:pt idx="54">
                  <c:v>82.980003356933594</c:v>
                </c:pt>
                <c:pt idx="55">
                  <c:v>83.80999755859375</c:v>
                </c:pt>
                <c:pt idx="56">
                  <c:v>82.529998779296875</c:v>
                </c:pt>
                <c:pt idx="57">
                  <c:v>82.220001220703125</c:v>
                </c:pt>
                <c:pt idx="58">
                  <c:v>81.660003662109375</c:v>
                </c:pt>
                <c:pt idx="59">
                  <c:v>83.300003051757813</c:v>
                </c:pt>
                <c:pt idx="60">
                  <c:v>83.610000610351563</c:v>
                </c:pt>
                <c:pt idx="61">
                  <c:v>84.5</c:v>
                </c:pt>
                <c:pt idx="62">
                  <c:v>83.930000305175781</c:v>
                </c:pt>
                <c:pt idx="63">
                  <c:v>84.120002746582031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30-46C0-B170-0BFD54ECC47A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[1]GraphData!$A$5372:$A$5435</c:f>
              <c:strCache>
                <c:ptCount val="64"/>
                <c:pt idx="0">
                  <c:v>2021-01-04</c:v>
                </c:pt>
                <c:pt idx="1">
                  <c:v>2021-01-05</c:v>
                </c:pt>
                <c:pt idx="2">
                  <c:v>2021-01-06</c:v>
                </c:pt>
                <c:pt idx="3">
                  <c:v>2021-01-07</c:v>
                </c:pt>
                <c:pt idx="4">
                  <c:v>2021-01-08</c:v>
                </c:pt>
                <c:pt idx="5">
                  <c:v>2021-01-11</c:v>
                </c:pt>
                <c:pt idx="6">
                  <c:v>2021-01-12</c:v>
                </c:pt>
                <c:pt idx="7">
                  <c:v>2021-01-13</c:v>
                </c:pt>
                <c:pt idx="8">
                  <c:v>2021-01-14</c:v>
                </c:pt>
                <c:pt idx="9">
                  <c:v>2021-01-15</c:v>
                </c:pt>
                <c:pt idx="10">
                  <c:v>2021-01-18</c:v>
                </c:pt>
                <c:pt idx="11">
                  <c:v>2021-01-19</c:v>
                </c:pt>
                <c:pt idx="12">
                  <c:v>2021-01-20</c:v>
                </c:pt>
                <c:pt idx="13">
                  <c:v>2021-01-21</c:v>
                </c:pt>
                <c:pt idx="14">
                  <c:v>2021-01-22</c:v>
                </c:pt>
                <c:pt idx="15">
                  <c:v>2021-01-25</c:v>
                </c:pt>
                <c:pt idx="16">
                  <c:v>2021-01-26</c:v>
                </c:pt>
                <c:pt idx="17">
                  <c:v>2021-01-27</c:v>
                </c:pt>
                <c:pt idx="18">
                  <c:v>2021-01-28</c:v>
                </c:pt>
                <c:pt idx="19">
                  <c:v>2021-01-29</c:v>
                </c:pt>
                <c:pt idx="20">
                  <c:v>2021-02-01</c:v>
                </c:pt>
                <c:pt idx="21">
                  <c:v>2021-02-02</c:v>
                </c:pt>
                <c:pt idx="22">
                  <c:v>2021-02-03</c:v>
                </c:pt>
                <c:pt idx="23">
                  <c:v>2021-02-04</c:v>
                </c:pt>
                <c:pt idx="24">
                  <c:v>2021-02-05</c:v>
                </c:pt>
                <c:pt idx="25">
                  <c:v>2021-02-08</c:v>
                </c:pt>
                <c:pt idx="26">
                  <c:v>2021-02-09</c:v>
                </c:pt>
                <c:pt idx="27">
                  <c:v>2021-02-10</c:v>
                </c:pt>
                <c:pt idx="28">
                  <c:v>2021-02-11</c:v>
                </c:pt>
                <c:pt idx="29">
                  <c:v>2021-02-12</c:v>
                </c:pt>
                <c:pt idx="30">
                  <c:v>2021-02-15</c:v>
                </c:pt>
                <c:pt idx="31">
                  <c:v>2021-02-16</c:v>
                </c:pt>
                <c:pt idx="32">
                  <c:v>2021-02-17</c:v>
                </c:pt>
                <c:pt idx="33">
                  <c:v>2021-02-18</c:v>
                </c:pt>
                <c:pt idx="34">
                  <c:v>2021-02-19</c:v>
                </c:pt>
                <c:pt idx="35">
                  <c:v>2021-02-22</c:v>
                </c:pt>
                <c:pt idx="36">
                  <c:v>2021-02-23</c:v>
                </c:pt>
                <c:pt idx="37">
                  <c:v>2021-02-24</c:v>
                </c:pt>
                <c:pt idx="38">
                  <c:v>2021-02-25</c:v>
                </c:pt>
                <c:pt idx="39">
                  <c:v>2021-02-26</c:v>
                </c:pt>
                <c:pt idx="40">
                  <c:v>2021-03-01</c:v>
                </c:pt>
                <c:pt idx="41">
                  <c:v>2021-03-02</c:v>
                </c:pt>
                <c:pt idx="42">
                  <c:v>2021-03-03</c:v>
                </c:pt>
                <c:pt idx="43">
                  <c:v>2021-03-04</c:v>
                </c:pt>
                <c:pt idx="44">
                  <c:v>2021-03-05</c:v>
                </c:pt>
                <c:pt idx="45">
                  <c:v>2021-03-08</c:v>
                </c:pt>
                <c:pt idx="46">
                  <c:v>2021-03-09</c:v>
                </c:pt>
                <c:pt idx="47">
                  <c:v>2021-03-10</c:v>
                </c:pt>
                <c:pt idx="48">
                  <c:v>2021-03-11</c:v>
                </c:pt>
                <c:pt idx="49">
                  <c:v>2021-03-12</c:v>
                </c:pt>
                <c:pt idx="50">
                  <c:v>2021-03-15</c:v>
                </c:pt>
                <c:pt idx="51">
                  <c:v>2021-03-16</c:v>
                </c:pt>
                <c:pt idx="52">
                  <c:v>2021-03-17</c:v>
                </c:pt>
                <c:pt idx="53">
                  <c:v>2021-03-18</c:v>
                </c:pt>
                <c:pt idx="54">
                  <c:v>2021-03-19</c:v>
                </c:pt>
                <c:pt idx="55">
                  <c:v>2021-03-22</c:v>
                </c:pt>
                <c:pt idx="56">
                  <c:v>2021-03-23</c:v>
                </c:pt>
                <c:pt idx="57">
                  <c:v>2021-03-24</c:v>
                </c:pt>
                <c:pt idx="58">
                  <c:v>2021-03-25</c:v>
                </c:pt>
                <c:pt idx="59">
                  <c:v>2021-03-26</c:v>
                </c:pt>
                <c:pt idx="60">
                  <c:v>2021-03-29</c:v>
                </c:pt>
                <c:pt idx="61">
                  <c:v>2021-03-30</c:v>
                </c:pt>
                <c:pt idx="62">
                  <c:v>2021-03-31</c:v>
                </c:pt>
                <c:pt idx="63">
                  <c:v>2021-04-01</c:v>
                </c:pt>
              </c:strCache>
            </c:strRef>
          </c:cat>
          <c:val>
            <c:numRef>
              <c:f>[1]GraphData!$D$5372:$D$5435</c:f>
              <c:numCache>
                <c:formatCode>General</c:formatCode>
                <c:ptCount val="64"/>
                <c:pt idx="0">
                  <c:v>80.010002136230469</c:v>
                </c:pt>
                <c:pt idx="1">
                  <c:v>79.610000610351563</c:v>
                </c:pt>
                <c:pt idx="2">
                  <c:v>79.599998474121094</c:v>
                </c:pt>
                <c:pt idx="3">
                  <c:v>78.55999755859375</c:v>
                </c:pt>
                <c:pt idx="4">
                  <c:v>78.790000915527344</c:v>
                </c:pt>
                <c:pt idx="5">
                  <c:v>79.879997253417969</c:v>
                </c:pt>
                <c:pt idx="6">
                  <c:v>79.680000305175781</c:v>
                </c:pt>
                <c:pt idx="7">
                  <c:v>79.510002136230469</c:v>
                </c:pt>
                <c:pt idx="8">
                  <c:v>81.269996643066406</c:v>
                </c:pt>
                <c:pt idx="9">
                  <c:v>82.230003356933594</c:v>
                </c:pt>
                <c:pt idx="10">
                  <c:v>81.639999389648438</c:v>
                </c:pt>
                <c:pt idx="11">
                  <c:v>83.930000305175781</c:v>
                </c:pt>
                <c:pt idx="12">
                  <c:v>82.959999084472656</c:v>
                </c:pt>
                <c:pt idx="13">
                  <c:v>82.919998168945313</c:v>
                </c:pt>
                <c:pt idx="14">
                  <c:v>81.620002746582031</c:v>
                </c:pt>
                <c:pt idx="15">
                  <c:v>82.139999389648438</c:v>
                </c:pt>
                <c:pt idx="16">
                  <c:v>81.980003356933594</c:v>
                </c:pt>
                <c:pt idx="17">
                  <c:v>81.970001220703125</c:v>
                </c:pt>
                <c:pt idx="18">
                  <c:v>79.180000305175781</c:v>
                </c:pt>
                <c:pt idx="19">
                  <c:v>78.830001831054688</c:v>
                </c:pt>
                <c:pt idx="20">
                  <c:v>78.830001831054688</c:v>
                </c:pt>
                <c:pt idx="21">
                  <c:v>79.430000305175781</c:v>
                </c:pt>
                <c:pt idx="22">
                  <c:v>79.510002136230469</c:v>
                </c:pt>
                <c:pt idx="23">
                  <c:v>79.19000244140625</c:v>
                </c:pt>
                <c:pt idx="24">
                  <c:v>81.370002746582031</c:v>
                </c:pt>
                <c:pt idx="25">
                  <c:v>81.650001525878906</c:v>
                </c:pt>
                <c:pt idx="26">
                  <c:v>80.769996643066406</c:v>
                </c:pt>
                <c:pt idx="27">
                  <c:v>81.089996337890625</c:v>
                </c:pt>
                <c:pt idx="28">
                  <c:v>79.720001220703125</c:v>
                </c:pt>
                <c:pt idx="29">
                  <c:v>78.290000915527344</c:v>
                </c:pt>
                <c:pt idx="30">
                  <c:v>78.930000305175781</c:v>
                </c:pt>
                <c:pt idx="31">
                  <c:v>78.959999084472656</c:v>
                </c:pt>
                <c:pt idx="32">
                  <c:v>79.180000305175781</c:v>
                </c:pt>
                <c:pt idx="33">
                  <c:v>78.69000244140625</c:v>
                </c:pt>
                <c:pt idx="34">
                  <c:v>78.389999389648438</c:v>
                </c:pt>
                <c:pt idx="35">
                  <c:v>76.959999084472656</c:v>
                </c:pt>
                <c:pt idx="36">
                  <c:v>76.959999084472656</c:v>
                </c:pt>
                <c:pt idx="37">
                  <c:v>77.129997253417969</c:v>
                </c:pt>
                <c:pt idx="38">
                  <c:v>76.480003356933594</c:v>
                </c:pt>
                <c:pt idx="39">
                  <c:v>77.360000610351563</c:v>
                </c:pt>
                <c:pt idx="40">
                  <c:v>77.139999389648438</c:v>
                </c:pt>
                <c:pt idx="41">
                  <c:v>76.839996337890625</c:v>
                </c:pt>
                <c:pt idx="42">
                  <c:v>76.580001831054688</c:v>
                </c:pt>
                <c:pt idx="43">
                  <c:v>76.959999084472656</c:v>
                </c:pt>
                <c:pt idx="44">
                  <c:v>77.680000305175781</c:v>
                </c:pt>
                <c:pt idx="45">
                  <c:v>78.5</c:v>
                </c:pt>
                <c:pt idx="46">
                  <c:v>80.040000915527344</c:v>
                </c:pt>
                <c:pt idx="47">
                  <c:v>80.889999389648438</c:v>
                </c:pt>
                <c:pt idx="48">
                  <c:v>80.800003051757813</c:v>
                </c:pt>
                <c:pt idx="49">
                  <c:v>80.870002746582031</c:v>
                </c:pt>
                <c:pt idx="50">
                  <c:v>81.639999389648438</c:v>
                </c:pt>
                <c:pt idx="51">
                  <c:v>82.730003356933594</c:v>
                </c:pt>
                <c:pt idx="52">
                  <c:v>83</c:v>
                </c:pt>
                <c:pt idx="53">
                  <c:v>82.889999389648438</c:v>
                </c:pt>
                <c:pt idx="54">
                  <c:v>83.75</c:v>
                </c:pt>
                <c:pt idx="55">
                  <c:v>83.849998474121094</c:v>
                </c:pt>
                <c:pt idx="56">
                  <c:v>83.230003356933594</c:v>
                </c:pt>
                <c:pt idx="57">
                  <c:v>82.25</c:v>
                </c:pt>
                <c:pt idx="58">
                  <c:v>83.300003051757813</c:v>
                </c:pt>
                <c:pt idx="59">
                  <c:v>83.569999694824219</c:v>
                </c:pt>
                <c:pt idx="60">
                  <c:v>84.480003356933594</c:v>
                </c:pt>
                <c:pt idx="61">
                  <c:v>84.599998474121094</c:v>
                </c:pt>
                <c:pt idx="62">
                  <c:v>84.69000244140625</c:v>
                </c:pt>
                <c:pt idx="63">
                  <c:v>84.30999755859375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30-46C0-B170-0BFD54ECC47A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[1]GraphData!$A$5372:$A$5435</c:f>
              <c:strCache>
                <c:ptCount val="64"/>
                <c:pt idx="0">
                  <c:v>2021-01-04</c:v>
                </c:pt>
                <c:pt idx="1">
                  <c:v>2021-01-05</c:v>
                </c:pt>
                <c:pt idx="2">
                  <c:v>2021-01-06</c:v>
                </c:pt>
                <c:pt idx="3">
                  <c:v>2021-01-07</c:v>
                </c:pt>
                <c:pt idx="4">
                  <c:v>2021-01-08</c:v>
                </c:pt>
                <c:pt idx="5">
                  <c:v>2021-01-11</c:v>
                </c:pt>
                <c:pt idx="6">
                  <c:v>2021-01-12</c:v>
                </c:pt>
                <c:pt idx="7">
                  <c:v>2021-01-13</c:v>
                </c:pt>
                <c:pt idx="8">
                  <c:v>2021-01-14</c:v>
                </c:pt>
                <c:pt idx="9">
                  <c:v>2021-01-15</c:v>
                </c:pt>
                <c:pt idx="10">
                  <c:v>2021-01-18</c:v>
                </c:pt>
                <c:pt idx="11">
                  <c:v>2021-01-19</c:v>
                </c:pt>
                <c:pt idx="12">
                  <c:v>2021-01-20</c:v>
                </c:pt>
                <c:pt idx="13">
                  <c:v>2021-01-21</c:v>
                </c:pt>
                <c:pt idx="14">
                  <c:v>2021-01-22</c:v>
                </c:pt>
                <c:pt idx="15">
                  <c:v>2021-01-25</c:v>
                </c:pt>
                <c:pt idx="16">
                  <c:v>2021-01-26</c:v>
                </c:pt>
                <c:pt idx="17">
                  <c:v>2021-01-27</c:v>
                </c:pt>
                <c:pt idx="18">
                  <c:v>2021-01-28</c:v>
                </c:pt>
                <c:pt idx="19">
                  <c:v>2021-01-29</c:v>
                </c:pt>
                <c:pt idx="20">
                  <c:v>2021-02-01</c:v>
                </c:pt>
                <c:pt idx="21">
                  <c:v>2021-02-02</c:v>
                </c:pt>
                <c:pt idx="22">
                  <c:v>2021-02-03</c:v>
                </c:pt>
                <c:pt idx="23">
                  <c:v>2021-02-04</c:v>
                </c:pt>
                <c:pt idx="24">
                  <c:v>2021-02-05</c:v>
                </c:pt>
                <c:pt idx="25">
                  <c:v>2021-02-08</c:v>
                </c:pt>
                <c:pt idx="26">
                  <c:v>2021-02-09</c:v>
                </c:pt>
                <c:pt idx="27">
                  <c:v>2021-02-10</c:v>
                </c:pt>
                <c:pt idx="28">
                  <c:v>2021-02-11</c:v>
                </c:pt>
                <c:pt idx="29">
                  <c:v>2021-02-12</c:v>
                </c:pt>
                <c:pt idx="30">
                  <c:v>2021-02-15</c:v>
                </c:pt>
                <c:pt idx="31">
                  <c:v>2021-02-16</c:v>
                </c:pt>
                <c:pt idx="32">
                  <c:v>2021-02-17</c:v>
                </c:pt>
                <c:pt idx="33">
                  <c:v>2021-02-18</c:v>
                </c:pt>
                <c:pt idx="34">
                  <c:v>2021-02-19</c:v>
                </c:pt>
                <c:pt idx="35">
                  <c:v>2021-02-22</c:v>
                </c:pt>
                <c:pt idx="36">
                  <c:v>2021-02-23</c:v>
                </c:pt>
                <c:pt idx="37">
                  <c:v>2021-02-24</c:v>
                </c:pt>
                <c:pt idx="38">
                  <c:v>2021-02-25</c:v>
                </c:pt>
                <c:pt idx="39">
                  <c:v>2021-02-26</c:v>
                </c:pt>
                <c:pt idx="40">
                  <c:v>2021-03-01</c:v>
                </c:pt>
                <c:pt idx="41">
                  <c:v>2021-03-02</c:v>
                </c:pt>
                <c:pt idx="42">
                  <c:v>2021-03-03</c:v>
                </c:pt>
                <c:pt idx="43">
                  <c:v>2021-03-04</c:v>
                </c:pt>
                <c:pt idx="44">
                  <c:v>2021-03-05</c:v>
                </c:pt>
                <c:pt idx="45">
                  <c:v>2021-03-08</c:v>
                </c:pt>
                <c:pt idx="46">
                  <c:v>2021-03-09</c:v>
                </c:pt>
                <c:pt idx="47">
                  <c:v>2021-03-10</c:v>
                </c:pt>
                <c:pt idx="48">
                  <c:v>2021-03-11</c:v>
                </c:pt>
                <c:pt idx="49">
                  <c:v>2021-03-12</c:v>
                </c:pt>
                <c:pt idx="50">
                  <c:v>2021-03-15</c:v>
                </c:pt>
                <c:pt idx="51">
                  <c:v>2021-03-16</c:v>
                </c:pt>
                <c:pt idx="52">
                  <c:v>2021-03-17</c:v>
                </c:pt>
                <c:pt idx="53">
                  <c:v>2021-03-18</c:v>
                </c:pt>
                <c:pt idx="54">
                  <c:v>2021-03-19</c:v>
                </c:pt>
                <c:pt idx="55">
                  <c:v>2021-03-22</c:v>
                </c:pt>
                <c:pt idx="56">
                  <c:v>2021-03-23</c:v>
                </c:pt>
                <c:pt idx="57">
                  <c:v>2021-03-24</c:v>
                </c:pt>
                <c:pt idx="58">
                  <c:v>2021-03-25</c:v>
                </c:pt>
                <c:pt idx="59">
                  <c:v>2021-03-26</c:v>
                </c:pt>
                <c:pt idx="60">
                  <c:v>2021-03-29</c:v>
                </c:pt>
                <c:pt idx="61">
                  <c:v>2021-03-30</c:v>
                </c:pt>
                <c:pt idx="62">
                  <c:v>2021-03-31</c:v>
                </c:pt>
                <c:pt idx="63">
                  <c:v>2021-04-01</c:v>
                </c:pt>
              </c:strCache>
            </c:strRef>
          </c:cat>
          <c:val>
            <c:numRef>
              <c:f>[1]GraphData!$E$5372:$E$5435</c:f>
              <c:numCache>
                <c:formatCode>General</c:formatCode>
                <c:ptCount val="64"/>
                <c:pt idx="0">
                  <c:v>78.860000610351563</c:v>
                </c:pt>
                <c:pt idx="1">
                  <c:v>78.510002136230469</c:v>
                </c:pt>
                <c:pt idx="2">
                  <c:v>78.040000915527344</c:v>
                </c:pt>
                <c:pt idx="3">
                  <c:v>77.720001220703125</c:v>
                </c:pt>
                <c:pt idx="4">
                  <c:v>77.790000915527344</c:v>
                </c:pt>
                <c:pt idx="5">
                  <c:v>78.5</c:v>
                </c:pt>
                <c:pt idx="6">
                  <c:v>79.029998779296875</c:v>
                </c:pt>
                <c:pt idx="7">
                  <c:v>78.80999755859375</c:v>
                </c:pt>
                <c:pt idx="8">
                  <c:v>78.970001220703125</c:v>
                </c:pt>
                <c:pt idx="9">
                  <c:v>80.290000915527344</c:v>
                </c:pt>
                <c:pt idx="10">
                  <c:v>81.019996643066406</c:v>
                </c:pt>
                <c:pt idx="11">
                  <c:v>82.25</c:v>
                </c:pt>
                <c:pt idx="12">
                  <c:v>82.129997253417969</c:v>
                </c:pt>
                <c:pt idx="13">
                  <c:v>81.30999755859375</c:v>
                </c:pt>
                <c:pt idx="14">
                  <c:v>80.620002746582031</c:v>
                </c:pt>
                <c:pt idx="15">
                  <c:v>80.779998779296875</c:v>
                </c:pt>
                <c:pt idx="16">
                  <c:v>80.949996948242188</c:v>
                </c:pt>
                <c:pt idx="17">
                  <c:v>79.069999694824219</c:v>
                </c:pt>
                <c:pt idx="18">
                  <c:v>78.019996643066406</c:v>
                </c:pt>
                <c:pt idx="19">
                  <c:v>77.150001525878906</c:v>
                </c:pt>
                <c:pt idx="20">
                  <c:v>77.5</c:v>
                </c:pt>
                <c:pt idx="21">
                  <c:v>78.110000610351563</c:v>
                </c:pt>
                <c:pt idx="22">
                  <c:v>77.540000915527344</c:v>
                </c:pt>
                <c:pt idx="23">
                  <c:v>77.19000244140625</c:v>
                </c:pt>
                <c:pt idx="24">
                  <c:v>79.980003356933594</c:v>
                </c:pt>
                <c:pt idx="25">
                  <c:v>80.300003051757813</c:v>
                </c:pt>
                <c:pt idx="26">
                  <c:v>79.639999389648438</c:v>
                </c:pt>
                <c:pt idx="27">
                  <c:v>79.110000610351563</c:v>
                </c:pt>
                <c:pt idx="28">
                  <c:v>77.639999389648438</c:v>
                </c:pt>
                <c:pt idx="29">
                  <c:v>77.580001831054688</c:v>
                </c:pt>
                <c:pt idx="30">
                  <c:v>77.849998474121094</c:v>
                </c:pt>
                <c:pt idx="31">
                  <c:v>77.919998168945313</c:v>
                </c:pt>
                <c:pt idx="32">
                  <c:v>77.839996337890625</c:v>
                </c:pt>
                <c:pt idx="33">
                  <c:v>77.879997253417969</c:v>
                </c:pt>
                <c:pt idx="34">
                  <c:v>76.430000305175781</c:v>
                </c:pt>
                <c:pt idx="35">
                  <c:v>76.290000915527344</c:v>
                </c:pt>
                <c:pt idx="36">
                  <c:v>75.660003662109375</c:v>
                </c:pt>
                <c:pt idx="37">
                  <c:v>76.220001220703125</c:v>
                </c:pt>
                <c:pt idx="38">
                  <c:v>75.540000915527344</c:v>
                </c:pt>
                <c:pt idx="39">
                  <c:v>75</c:v>
                </c:pt>
                <c:pt idx="40">
                  <c:v>76.279998779296875</c:v>
                </c:pt>
                <c:pt idx="41">
                  <c:v>75.889999389648438</c:v>
                </c:pt>
                <c:pt idx="42">
                  <c:v>74.919998168945313</c:v>
                </c:pt>
                <c:pt idx="43">
                  <c:v>75.360000610351563</c:v>
                </c:pt>
                <c:pt idx="44">
                  <c:v>76.349998474121094</c:v>
                </c:pt>
                <c:pt idx="45">
                  <c:v>76.139999389648438</c:v>
                </c:pt>
                <c:pt idx="46">
                  <c:v>78.879997253417969</c:v>
                </c:pt>
                <c:pt idx="47">
                  <c:v>78.889999389648438</c:v>
                </c:pt>
                <c:pt idx="48">
                  <c:v>79.629997253417969</c:v>
                </c:pt>
                <c:pt idx="49">
                  <c:v>79.849998474121094</c:v>
                </c:pt>
                <c:pt idx="50">
                  <c:v>80.459999084472656</c:v>
                </c:pt>
                <c:pt idx="51">
                  <c:v>81.220001220703125</c:v>
                </c:pt>
                <c:pt idx="52">
                  <c:v>81.580001831054688</c:v>
                </c:pt>
                <c:pt idx="53">
                  <c:v>81.540000915527344</c:v>
                </c:pt>
                <c:pt idx="54">
                  <c:v>81.889999389648438</c:v>
                </c:pt>
                <c:pt idx="55">
                  <c:v>82.089996337890625</c:v>
                </c:pt>
                <c:pt idx="56">
                  <c:v>82.080001831054688</c:v>
                </c:pt>
                <c:pt idx="57">
                  <c:v>81.639999389648438</c:v>
                </c:pt>
                <c:pt idx="58">
                  <c:v>81.639999389648438</c:v>
                </c:pt>
                <c:pt idx="59">
                  <c:v>82.889999389648438</c:v>
                </c:pt>
                <c:pt idx="60">
                  <c:v>83.580001831054688</c:v>
                </c:pt>
                <c:pt idx="61">
                  <c:v>83.709999084472656</c:v>
                </c:pt>
                <c:pt idx="62">
                  <c:v>83.720001220703125</c:v>
                </c:pt>
                <c:pt idx="63">
                  <c:v>83.449996948242188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30-46C0-B170-0BFD54ECC47A}"/>
            </c:ext>
          </c:extLst>
        </c:ser>
        <c:ser>
          <c:idx val="4"/>
          <c:order val="4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[1]GraphData!$A$5372:$A$5435</c:f>
              <c:strCache>
                <c:ptCount val="64"/>
                <c:pt idx="0">
                  <c:v>2021-01-04</c:v>
                </c:pt>
                <c:pt idx="1">
                  <c:v>2021-01-05</c:v>
                </c:pt>
                <c:pt idx="2">
                  <c:v>2021-01-06</c:v>
                </c:pt>
                <c:pt idx="3">
                  <c:v>2021-01-07</c:v>
                </c:pt>
                <c:pt idx="4">
                  <c:v>2021-01-08</c:v>
                </c:pt>
                <c:pt idx="5">
                  <c:v>2021-01-11</c:v>
                </c:pt>
                <c:pt idx="6">
                  <c:v>2021-01-12</c:v>
                </c:pt>
                <c:pt idx="7">
                  <c:v>2021-01-13</c:v>
                </c:pt>
                <c:pt idx="8">
                  <c:v>2021-01-14</c:v>
                </c:pt>
                <c:pt idx="9">
                  <c:v>2021-01-15</c:v>
                </c:pt>
                <c:pt idx="10">
                  <c:v>2021-01-18</c:v>
                </c:pt>
                <c:pt idx="11">
                  <c:v>2021-01-19</c:v>
                </c:pt>
                <c:pt idx="12">
                  <c:v>2021-01-20</c:v>
                </c:pt>
                <c:pt idx="13">
                  <c:v>2021-01-21</c:v>
                </c:pt>
                <c:pt idx="14">
                  <c:v>2021-01-22</c:v>
                </c:pt>
                <c:pt idx="15">
                  <c:v>2021-01-25</c:v>
                </c:pt>
                <c:pt idx="16">
                  <c:v>2021-01-26</c:v>
                </c:pt>
                <c:pt idx="17">
                  <c:v>2021-01-27</c:v>
                </c:pt>
                <c:pt idx="18">
                  <c:v>2021-01-28</c:v>
                </c:pt>
                <c:pt idx="19">
                  <c:v>2021-01-29</c:v>
                </c:pt>
                <c:pt idx="20">
                  <c:v>2021-02-01</c:v>
                </c:pt>
                <c:pt idx="21">
                  <c:v>2021-02-02</c:v>
                </c:pt>
                <c:pt idx="22">
                  <c:v>2021-02-03</c:v>
                </c:pt>
                <c:pt idx="23">
                  <c:v>2021-02-04</c:v>
                </c:pt>
                <c:pt idx="24">
                  <c:v>2021-02-05</c:v>
                </c:pt>
                <c:pt idx="25">
                  <c:v>2021-02-08</c:v>
                </c:pt>
                <c:pt idx="26">
                  <c:v>2021-02-09</c:v>
                </c:pt>
                <c:pt idx="27">
                  <c:v>2021-02-10</c:v>
                </c:pt>
                <c:pt idx="28">
                  <c:v>2021-02-11</c:v>
                </c:pt>
                <c:pt idx="29">
                  <c:v>2021-02-12</c:v>
                </c:pt>
                <c:pt idx="30">
                  <c:v>2021-02-15</c:v>
                </c:pt>
                <c:pt idx="31">
                  <c:v>2021-02-16</c:v>
                </c:pt>
                <c:pt idx="32">
                  <c:v>2021-02-17</c:v>
                </c:pt>
                <c:pt idx="33">
                  <c:v>2021-02-18</c:v>
                </c:pt>
                <c:pt idx="34">
                  <c:v>2021-02-19</c:v>
                </c:pt>
                <c:pt idx="35">
                  <c:v>2021-02-22</c:v>
                </c:pt>
                <c:pt idx="36">
                  <c:v>2021-02-23</c:v>
                </c:pt>
                <c:pt idx="37">
                  <c:v>2021-02-24</c:v>
                </c:pt>
                <c:pt idx="38">
                  <c:v>2021-02-25</c:v>
                </c:pt>
                <c:pt idx="39">
                  <c:v>2021-02-26</c:v>
                </c:pt>
                <c:pt idx="40">
                  <c:v>2021-03-01</c:v>
                </c:pt>
                <c:pt idx="41">
                  <c:v>2021-03-02</c:v>
                </c:pt>
                <c:pt idx="42">
                  <c:v>2021-03-03</c:v>
                </c:pt>
                <c:pt idx="43">
                  <c:v>2021-03-04</c:v>
                </c:pt>
                <c:pt idx="44">
                  <c:v>2021-03-05</c:v>
                </c:pt>
                <c:pt idx="45">
                  <c:v>2021-03-08</c:v>
                </c:pt>
                <c:pt idx="46">
                  <c:v>2021-03-09</c:v>
                </c:pt>
                <c:pt idx="47">
                  <c:v>2021-03-10</c:v>
                </c:pt>
                <c:pt idx="48">
                  <c:v>2021-03-11</c:v>
                </c:pt>
                <c:pt idx="49">
                  <c:v>2021-03-12</c:v>
                </c:pt>
                <c:pt idx="50">
                  <c:v>2021-03-15</c:v>
                </c:pt>
                <c:pt idx="51">
                  <c:v>2021-03-16</c:v>
                </c:pt>
                <c:pt idx="52">
                  <c:v>2021-03-17</c:v>
                </c:pt>
                <c:pt idx="53">
                  <c:v>2021-03-18</c:v>
                </c:pt>
                <c:pt idx="54">
                  <c:v>2021-03-19</c:v>
                </c:pt>
                <c:pt idx="55">
                  <c:v>2021-03-22</c:v>
                </c:pt>
                <c:pt idx="56">
                  <c:v>2021-03-23</c:v>
                </c:pt>
                <c:pt idx="57">
                  <c:v>2021-03-24</c:v>
                </c:pt>
                <c:pt idx="58">
                  <c:v>2021-03-25</c:v>
                </c:pt>
                <c:pt idx="59">
                  <c:v>2021-03-26</c:v>
                </c:pt>
                <c:pt idx="60">
                  <c:v>2021-03-29</c:v>
                </c:pt>
                <c:pt idx="61">
                  <c:v>2021-03-30</c:v>
                </c:pt>
                <c:pt idx="62">
                  <c:v>2021-03-31</c:v>
                </c:pt>
                <c:pt idx="63">
                  <c:v>2021-04-01</c:v>
                </c:pt>
              </c:strCache>
            </c:strRef>
          </c:cat>
          <c:val>
            <c:numRef>
              <c:f>[1]GraphData!$F$5372:$F$5435</c:f>
              <c:numCache>
                <c:formatCode>General</c:formatCode>
                <c:ptCount val="64"/>
                <c:pt idx="0">
                  <c:v>79</c:v>
                </c:pt>
                <c:pt idx="1">
                  <c:v>78.989997863769531</c:v>
                </c:pt>
                <c:pt idx="2">
                  <c:v>78.510002136230469</c:v>
                </c:pt>
                <c:pt idx="3">
                  <c:v>77.720001220703125</c:v>
                </c:pt>
                <c:pt idx="4">
                  <c:v>78.790000915527344</c:v>
                </c:pt>
                <c:pt idx="5">
                  <c:v>79.239997863769531</c:v>
                </c:pt>
                <c:pt idx="6">
                  <c:v>79.19000244140625</c:v>
                </c:pt>
                <c:pt idx="7">
                  <c:v>79.029998779296875</c:v>
                </c:pt>
                <c:pt idx="8">
                  <c:v>80.970001220703125</c:v>
                </c:pt>
                <c:pt idx="9">
                  <c:v>81.529998779296875</c:v>
                </c:pt>
                <c:pt idx="10">
                  <c:v>81.629997253417969</c:v>
                </c:pt>
                <c:pt idx="11">
                  <c:v>83.230003356933594</c:v>
                </c:pt>
                <c:pt idx="12">
                  <c:v>82.349998474121094</c:v>
                </c:pt>
                <c:pt idx="13">
                  <c:v>81.419998168945313</c:v>
                </c:pt>
                <c:pt idx="14">
                  <c:v>81.459999084472656</c:v>
                </c:pt>
                <c:pt idx="15">
                  <c:v>81.5</c:v>
                </c:pt>
                <c:pt idx="16">
                  <c:v>81.069999694824219</c:v>
                </c:pt>
                <c:pt idx="17">
                  <c:v>79.069999694824219</c:v>
                </c:pt>
                <c:pt idx="18">
                  <c:v>79.089996337890625</c:v>
                </c:pt>
                <c:pt idx="19">
                  <c:v>77.150001525878906</c:v>
                </c:pt>
                <c:pt idx="20">
                  <c:v>78.209999084472656</c:v>
                </c:pt>
                <c:pt idx="21">
                  <c:v>78.599998474121094</c:v>
                </c:pt>
                <c:pt idx="22">
                  <c:v>77.730003356933594</c:v>
                </c:pt>
                <c:pt idx="23">
                  <c:v>78.830001831054688</c:v>
                </c:pt>
                <c:pt idx="24">
                  <c:v>80.010002136230469</c:v>
                </c:pt>
                <c:pt idx="25">
                  <c:v>80.769996643066406</c:v>
                </c:pt>
                <c:pt idx="26">
                  <c:v>80.580001831054688</c:v>
                </c:pt>
                <c:pt idx="27">
                  <c:v>79.459999084472656</c:v>
                </c:pt>
                <c:pt idx="28">
                  <c:v>77.80999755859375</c:v>
                </c:pt>
                <c:pt idx="29">
                  <c:v>78.160003662109375</c:v>
                </c:pt>
                <c:pt idx="30">
                  <c:v>78.540000915527344</c:v>
                </c:pt>
                <c:pt idx="31">
                  <c:v>78.040000915527344</c:v>
                </c:pt>
                <c:pt idx="32">
                  <c:v>78.779998779296875</c:v>
                </c:pt>
                <c:pt idx="33">
                  <c:v>78.239997863769531</c:v>
                </c:pt>
                <c:pt idx="34">
                  <c:v>77.010002136230469</c:v>
                </c:pt>
                <c:pt idx="35">
                  <c:v>76.300003051757813</c:v>
                </c:pt>
                <c:pt idx="36">
                  <c:v>76.620002746582031</c:v>
                </c:pt>
                <c:pt idx="37">
                  <c:v>76.629997253417969</c:v>
                </c:pt>
                <c:pt idx="38">
                  <c:v>75.650001525878906</c:v>
                </c:pt>
                <c:pt idx="39">
                  <c:v>75.800003051757813</c:v>
                </c:pt>
                <c:pt idx="40">
                  <c:v>76.419998168945313</c:v>
                </c:pt>
                <c:pt idx="41">
                  <c:v>76.339996337890625</c:v>
                </c:pt>
                <c:pt idx="42">
                  <c:v>75.349998474121094</c:v>
                </c:pt>
                <c:pt idx="43">
                  <c:v>76.75</c:v>
                </c:pt>
                <c:pt idx="44">
                  <c:v>77.379997253417969</c:v>
                </c:pt>
                <c:pt idx="45">
                  <c:v>78.370002746582031</c:v>
                </c:pt>
                <c:pt idx="46">
                  <c:v>79.449996948242188</c:v>
                </c:pt>
                <c:pt idx="47">
                  <c:v>80.889999389648438</c:v>
                </c:pt>
                <c:pt idx="48">
                  <c:v>80.180000305175781</c:v>
                </c:pt>
                <c:pt idx="49">
                  <c:v>79.919998168945313</c:v>
                </c:pt>
                <c:pt idx="50">
                  <c:v>81.629997253417969</c:v>
                </c:pt>
                <c:pt idx="51">
                  <c:v>82.730003356933594</c:v>
                </c:pt>
                <c:pt idx="52">
                  <c:v>81.819999694824219</c:v>
                </c:pt>
                <c:pt idx="53">
                  <c:v>82.269996643066406</c:v>
                </c:pt>
                <c:pt idx="54">
                  <c:v>83.699996948242188</c:v>
                </c:pt>
                <c:pt idx="55">
                  <c:v>82.760002136230469</c:v>
                </c:pt>
                <c:pt idx="56">
                  <c:v>82.470001220703125</c:v>
                </c:pt>
                <c:pt idx="57">
                  <c:v>81.900001525878906</c:v>
                </c:pt>
                <c:pt idx="58">
                  <c:v>83.129997253417969</c:v>
                </c:pt>
                <c:pt idx="59">
                  <c:v>83.569999694824219</c:v>
                </c:pt>
                <c:pt idx="60">
                  <c:v>84.480003356933594</c:v>
                </c:pt>
                <c:pt idx="61">
                  <c:v>83.860000610351563</c:v>
                </c:pt>
                <c:pt idx="62">
                  <c:v>84.25</c:v>
                </c:pt>
                <c:pt idx="63">
                  <c:v>84.199996948242188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130-46C0-B170-0BFD54ECC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C5E396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D96666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619121008"/>
        <c:axId val="619114448"/>
      </c:stockChart>
      <c:catAx>
        <c:axId val="61911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8384"/>
        <c:crosses val="autoZero"/>
        <c:auto val="1"/>
        <c:lblAlgn val="ctr"/>
        <c:lblOffset val="100"/>
        <c:noMultiLvlLbl val="0"/>
      </c:catAx>
      <c:valAx>
        <c:axId val="619118384"/>
        <c:scaling>
          <c:orientation val="minMax"/>
        </c:scaling>
        <c:delete val="0"/>
        <c:axPos val="l"/>
        <c:numFmt formatCode="#\ ###\ 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8056"/>
        <c:crosses val="autoZero"/>
        <c:crossBetween val="between"/>
      </c:valAx>
      <c:valAx>
        <c:axId val="619114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€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21008"/>
        <c:crosses val="max"/>
        <c:crossBetween val="between"/>
      </c:valAx>
      <c:catAx>
        <c:axId val="6191210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9114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rgbClr val="92D050">
                <a:alpha val="60000"/>
              </a:srgbClr>
            </a:solidFill>
            <a:ln>
              <a:noFill/>
            </a:ln>
            <a:effectLst/>
          </c:spPr>
          <c:cat>
            <c:strRef>
              <c:f>[1]GraphData!$A$5372:$A$5435</c:f>
              <c:strCache>
                <c:ptCount val="64"/>
                <c:pt idx="0">
                  <c:v>2021-01-04</c:v>
                </c:pt>
                <c:pt idx="1">
                  <c:v>2021-01-05</c:v>
                </c:pt>
                <c:pt idx="2">
                  <c:v>2021-01-06</c:v>
                </c:pt>
                <c:pt idx="3">
                  <c:v>2021-01-07</c:v>
                </c:pt>
                <c:pt idx="4">
                  <c:v>2021-01-08</c:v>
                </c:pt>
                <c:pt idx="5">
                  <c:v>2021-01-11</c:v>
                </c:pt>
                <c:pt idx="6">
                  <c:v>2021-01-12</c:v>
                </c:pt>
                <c:pt idx="7">
                  <c:v>2021-01-13</c:v>
                </c:pt>
                <c:pt idx="8">
                  <c:v>2021-01-14</c:v>
                </c:pt>
                <c:pt idx="9">
                  <c:v>2021-01-15</c:v>
                </c:pt>
                <c:pt idx="10">
                  <c:v>2021-01-18</c:v>
                </c:pt>
                <c:pt idx="11">
                  <c:v>2021-01-19</c:v>
                </c:pt>
                <c:pt idx="12">
                  <c:v>2021-01-20</c:v>
                </c:pt>
                <c:pt idx="13">
                  <c:v>2021-01-21</c:v>
                </c:pt>
                <c:pt idx="14">
                  <c:v>2021-01-22</c:v>
                </c:pt>
                <c:pt idx="15">
                  <c:v>2021-01-25</c:v>
                </c:pt>
                <c:pt idx="16">
                  <c:v>2021-01-26</c:v>
                </c:pt>
                <c:pt idx="17">
                  <c:v>2021-01-27</c:v>
                </c:pt>
                <c:pt idx="18">
                  <c:v>2021-01-28</c:v>
                </c:pt>
                <c:pt idx="19">
                  <c:v>2021-01-29</c:v>
                </c:pt>
                <c:pt idx="20">
                  <c:v>2021-02-01</c:v>
                </c:pt>
                <c:pt idx="21">
                  <c:v>2021-02-02</c:v>
                </c:pt>
                <c:pt idx="22">
                  <c:v>2021-02-03</c:v>
                </c:pt>
                <c:pt idx="23">
                  <c:v>2021-02-04</c:v>
                </c:pt>
                <c:pt idx="24">
                  <c:v>2021-02-05</c:v>
                </c:pt>
                <c:pt idx="25">
                  <c:v>2021-02-08</c:v>
                </c:pt>
                <c:pt idx="26">
                  <c:v>2021-02-09</c:v>
                </c:pt>
                <c:pt idx="27">
                  <c:v>2021-02-10</c:v>
                </c:pt>
                <c:pt idx="28">
                  <c:v>2021-02-11</c:v>
                </c:pt>
                <c:pt idx="29">
                  <c:v>2021-02-12</c:v>
                </c:pt>
                <c:pt idx="30">
                  <c:v>2021-02-15</c:v>
                </c:pt>
                <c:pt idx="31">
                  <c:v>2021-02-16</c:v>
                </c:pt>
                <c:pt idx="32">
                  <c:v>2021-02-17</c:v>
                </c:pt>
                <c:pt idx="33">
                  <c:v>2021-02-18</c:v>
                </c:pt>
                <c:pt idx="34">
                  <c:v>2021-02-19</c:v>
                </c:pt>
                <c:pt idx="35">
                  <c:v>2021-02-22</c:v>
                </c:pt>
                <c:pt idx="36">
                  <c:v>2021-02-23</c:v>
                </c:pt>
                <c:pt idx="37">
                  <c:v>2021-02-24</c:v>
                </c:pt>
                <c:pt idx="38">
                  <c:v>2021-02-25</c:v>
                </c:pt>
                <c:pt idx="39">
                  <c:v>2021-02-26</c:v>
                </c:pt>
                <c:pt idx="40">
                  <c:v>2021-03-01</c:v>
                </c:pt>
                <c:pt idx="41">
                  <c:v>2021-03-02</c:v>
                </c:pt>
                <c:pt idx="42">
                  <c:v>2021-03-03</c:v>
                </c:pt>
                <c:pt idx="43">
                  <c:v>2021-03-04</c:v>
                </c:pt>
                <c:pt idx="44">
                  <c:v>2021-03-05</c:v>
                </c:pt>
                <c:pt idx="45">
                  <c:v>2021-03-08</c:v>
                </c:pt>
                <c:pt idx="46">
                  <c:v>2021-03-09</c:v>
                </c:pt>
                <c:pt idx="47">
                  <c:v>2021-03-10</c:v>
                </c:pt>
                <c:pt idx="48">
                  <c:v>2021-03-11</c:v>
                </c:pt>
                <c:pt idx="49">
                  <c:v>2021-03-12</c:v>
                </c:pt>
                <c:pt idx="50">
                  <c:v>2021-03-15</c:v>
                </c:pt>
                <c:pt idx="51">
                  <c:v>2021-03-16</c:v>
                </c:pt>
                <c:pt idx="52">
                  <c:v>2021-03-17</c:v>
                </c:pt>
                <c:pt idx="53">
                  <c:v>2021-03-18</c:v>
                </c:pt>
                <c:pt idx="54">
                  <c:v>2021-03-19</c:v>
                </c:pt>
                <c:pt idx="55">
                  <c:v>2021-03-22</c:v>
                </c:pt>
                <c:pt idx="56">
                  <c:v>2021-03-23</c:v>
                </c:pt>
                <c:pt idx="57">
                  <c:v>2021-03-24</c:v>
                </c:pt>
                <c:pt idx="58">
                  <c:v>2021-03-25</c:v>
                </c:pt>
                <c:pt idx="59">
                  <c:v>2021-03-26</c:v>
                </c:pt>
                <c:pt idx="60">
                  <c:v>2021-03-29</c:v>
                </c:pt>
                <c:pt idx="61">
                  <c:v>2021-03-30</c:v>
                </c:pt>
                <c:pt idx="62">
                  <c:v>2021-03-31</c:v>
                </c:pt>
                <c:pt idx="63">
                  <c:v>2021-04-01</c:v>
                </c:pt>
              </c:strCache>
            </c:strRef>
          </c:cat>
          <c:val>
            <c:numRef>
              <c:f>[1]GraphData!$F$5372:$F$5435</c:f>
              <c:numCache>
                <c:formatCode>General</c:formatCode>
                <c:ptCount val="64"/>
                <c:pt idx="0">
                  <c:v>79</c:v>
                </c:pt>
                <c:pt idx="1">
                  <c:v>78.989997863769531</c:v>
                </c:pt>
                <c:pt idx="2">
                  <c:v>78.510002136230469</c:v>
                </c:pt>
                <c:pt idx="3">
                  <c:v>77.720001220703125</c:v>
                </c:pt>
                <c:pt idx="4">
                  <c:v>78.790000915527344</c:v>
                </c:pt>
                <c:pt idx="5">
                  <c:v>79.239997863769531</c:v>
                </c:pt>
                <c:pt idx="6">
                  <c:v>79.19000244140625</c:v>
                </c:pt>
                <c:pt idx="7">
                  <c:v>79.029998779296875</c:v>
                </c:pt>
                <c:pt idx="8">
                  <c:v>80.970001220703125</c:v>
                </c:pt>
                <c:pt idx="9">
                  <c:v>81.529998779296875</c:v>
                </c:pt>
                <c:pt idx="10">
                  <c:v>81.629997253417969</c:v>
                </c:pt>
                <c:pt idx="11">
                  <c:v>83.230003356933594</c:v>
                </c:pt>
                <c:pt idx="12">
                  <c:v>82.349998474121094</c:v>
                </c:pt>
                <c:pt idx="13">
                  <c:v>81.419998168945313</c:v>
                </c:pt>
                <c:pt idx="14">
                  <c:v>81.459999084472656</c:v>
                </c:pt>
                <c:pt idx="15">
                  <c:v>81.5</c:v>
                </c:pt>
                <c:pt idx="16">
                  <c:v>81.069999694824219</c:v>
                </c:pt>
                <c:pt idx="17">
                  <c:v>79.069999694824219</c:v>
                </c:pt>
                <c:pt idx="18">
                  <c:v>79.089996337890625</c:v>
                </c:pt>
                <c:pt idx="19">
                  <c:v>77.150001525878906</c:v>
                </c:pt>
                <c:pt idx="20">
                  <c:v>78.209999084472656</c:v>
                </c:pt>
                <c:pt idx="21">
                  <c:v>78.599998474121094</c:v>
                </c:pt>
                <c:pt idx="22">
                  <c:v>77.730003356933594</c:v>
                </c:pt>
                <c:pt idx="23">
                  <c:v>78.830001831054688</c:v>
                </c:pt>
                <c:pt idx="24">
                  <c:v>80.010002136230469</c:v>
                </c:pt>
                <c:pt idx="25">
                  <c:v>80.769996643066406</c:v>
                </c:pt>
                <c:pt idx="26">
                  <c:v>80.580001831054688</c:v>
                </c:pt>
                <c:pt idx="27">
                  <c:v>79.459999084472656</c:v>
                </c:pt>
                <c:pt idx="28">
                  <c:v>77.80999755859375</c:v>
                </c:pt>
                <c:pt idx="29">
                  <c:v>78.160003662109375</c:v>
                </c:pt>
                <c:pt idx="30">
                  <c:v>78.540000915527344</c:v>
                </c:pt>
                <c:pt idx="31">
                  <c:v>78.040000915527344</c:v>
                </c:pt>
                <c:pt idx="32">
                  <c:v>78.779998779296875</c:v>
                </c:pt>
                <c:pt idx="33">
                  <c:v>78.239997863769531</c:v>
                </c:pt>
                <c:pt idx="34">
                  <c:v>77.010002136230469</c:v>
                </c:pt>
                <c:pt idx="35">
                  <c:v>76.300003051757813</c:v>
                </c:pt>
                <c:pt idx="36">
                  <c:v>76.620002746582031</c:v>
                </c:pt>
                <c:pt idx="37">
                  <c:v>76.629997253417969</c:v>
                </c:pt>
                <c:pt idx="38">
                  <c:v>75.650001525878906</c:v>
                </c:pt>
                <c:pt idx="39">
                  <c:v>75.800003051757813</c:v>
                </c:pt>
                <c:pt idx="40">
                  <c:v>76.419998168945313</c:v>
                </c:pt>
                <c:pt idx="41">
                  <c:v>76.339996337890625</c:v>
                </c:pt>
                <c:pt idx="42">
                  <c:v>75.349998474121094</c:v>
                </c:pt>
                <c:pt idx="43">
                  <c:v>76.75</c:v>
                </c:pt>
                <c:pt idx="44">
                  <c:v>77.379997253417969</c:v>
                </c:pt>
                <c:pt idx="45">
                  <c:v>78.370002746582031</c:v>
                </c:pt>
                <c:pt idx="46">
                  <c:v>79.449996948242188</c:v>
                </c:pt>
                <c:pt idx="47">
                  <c:v>80.889999389648438</c:v>
                </c:pt>
                <c:pt idx="48">
                  <c:v>80.180000305175781</c:v>
                </c:pt>
                <c:pt idx="49">
                  <c:v>79.919998168945313</c:v>
                </c:pt>
                <c:pt idx="50">
                  <c:v>81.629997253417969</c:v>
                </c:pt>
                <c:pt idx="51">
                  <c:v>82.730003356933594</c:v>
                </c:pt>
                <c:pt idx="52">
                  <c:v>81.819999694824219</c:v>
                </c:pt>
                <c:pt idx="53">
                  <c:v>82.269996643066406</c:v>
                </c:pt>
                <c:pt idx="54">
                  <c:v>83.699996948242188</c:v>
                </c:pt>
                <c:pt idx="55">
                  <c:v>82.760002136230469</c:v>
                </c:pt>
                <c:pt idx="56">
                  <c:v>82.470001220703125</c:v>
                </c:pt>
                <c:pt idx="57">
                  <c:v>81.900001525878906</c:v>
                </c:pt>
                <c:pt idx="58">
                  <c:v>83.129997253417969</c:v>
                </c:pt>
                <c:pt idx="59">
                  <c:v>83.569999694824219</c:v>
                </c:pt>
                <c:pt idx="60">
                  <c:v>84.480003356933594</c:v>
                </c:pt>
                <c:pt idx="61">
                  <c:v>83.860000610351563</c:v>
                </c:pt>
                <c:pt idx="62">
                  <c:v>84.25</c:v>
                </c:pt>
                <c:pt idx="63">
                  <c:v>84.199996948242188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3E-4730-8051-8E54D4AC4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15760"/>
        <c:axId val="619116744"/>
      </c:area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numFmt formatCode="#,##0.00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1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[1]GraphData!$AU$5372:$AU$5435</c:f>
              <c:numCache>
                <c:formatCode>General</c:formatCode>
                <c:ptCount val="6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3E-4730-8051-8E54D4AC421F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[1]GraphData!$AV$5372:$AV$5435</c:f>
              <c:numCache>
                <c:formatCode>General</c:formatCode>
                <c:ptCount val="6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3E-4730-8051-8E54D4AC4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115760"/>
        <c:axId val="619116744"/>
      </c:lineChart>
      <c:catAx>
        <c:axId val="61911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6744"/>
        <c:crosses val="autoZero"/>
        <c:auto val="1"/>
        <c:lblAlgn val="ctr"/>
        <c:lblOffset val="100"/>
        <c:tickMarkSkip val="1"/>
        <c:noMultiLvlLbl val="0"/>
      </c:catAx>
      <c:valAx>
        <c:axId val="619116744"/>
        <c:scaling>
          <c:orientation val="minMax"/>
          <c:max val="86"/>
          <c:min val="7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€" sourceLinked="0"/>
        <c:majorTickMark val="none"/>
        <c:minorTickMark val="none"/>
        <c:tickLblPos val="nextTo"/>
        <c:crossAx val="61911576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1-Year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85000"/>
              </a:sysClr>
            </a:solidFill>
            <a:ln w="28575">
              <a:noFill/>
            </a:ln>
            <a:effectLst/>
          </c:spPr>
          <c:invertIfNegative val="0"/>
          <c:cat>
            <c:strRef>
              <c:f>[1]GraphData!$A$5180:$A$5435</c:f>
              <c:strCache>
                <c:ptCount val="256"/>
                <c:pt idx="0">
                  <c:v>2020-04-02</c:v>
                </c:pt>
                <c:pt idx="1">
                  <c:v>2020-04-03</c:v>
                </c:pt>
                <c:pt idx="2">
                  <c:v>2020-04-06</c:v>
                </c:pt>
                <c:pt idx="3">
                  <c:v>2020-04-07</c:v>
                </c:pt>
                <c:pt idx="4">
                  <c:v>2020-04-08</c:v>
                </c:pt>
                <c:pt idx="5">
                  <c:v>2020-04-09</c:v>
                </c:pt>
                <c:pt idx="6">
                  <c:v>2020-04-14</c:v>
                </c:pt>
                <c:pt idx="7">
                  <c:v>2020-04-15</c:v>
                </c:pt>
                <c:pt idx="8">
                  <c:v>2020-04-16</c:v>
                </c:pt>
                <c:pt idx="9">
                  <c:v>2020-04-17</c:v>
                </c:pt>
                <c:pt idx="10">
                  <c:v>2020-04-20</c:v>
                </c:pt>
                <c:pt idx="11">
                  <c:v>2020-04-21</c:v>
                </c:pt>
                <c:pt idx="12">
                  <c:v>2020-04-22</c:v>
                </c:pt>
                <c:pt idx="13">
                  <c:v>2020-04-23</c:v>
                </c:pt>
                <c:pt idx="14">
                  <c:v>2020-04-24</c:v>
                </c:pt>
                <c:pt idx="15">
                  <c:v>2020-04-27</c:v>
                </c:pt>
                <c:pt idx="16">
                  <c:v>2020-04-28</c:v>
                </c:pt>
                <c:pt idx="17">
                  <c:v>2020-04-29</c:v>
                </c:pt>
                <c:pt idx="18">
                  <c:v>2020-04-30</c:v>
                </c:pt>
                <c:pt idx="19">
                  <c:v>2020-05-04</c:v>
                </c:pt>
                <c:pt idx="20">
                  <c:v>2020-05-05</c:v>
                </c:pt>
                <c:pt idx="21">
                  <c:v>2020-05-06</c:v>
                </c:pt>
                <c:pt idx="22">
                  <c:v>2020-05-07</c:v>
                </c:pt>
                <c:pt idx="23">
                  <c:v>2020-05-08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2020-05-18</c:v>
                </c:pt>
                <c:pt idx="30">
                  <c:v>2020-05-19</c:v>
                </c:pt>
                <c:pt idx="31">
                  <c:v>2020-05-20</c:v>
                </c:pt>
                <c:pt idx="32">
                  <c:v>2020-05-21</c:v>
                </c:pt>
                <c:pt idx="33">
                  <c:v>2020-05-22</c:v>
                </c:pt>
                <c:pt idx="34">
                  <c:v>2020-05-25</c:v>
                </c:pt>
                <c:pt idx="35">
                  <c:v>2020-05-26</c:v>
                </c:pt>
                <c:pt idx="36">
                  <c:v>2020-05-27</c:v>
                </c:pt>
                <c:pt idx="37">
                  <c:v>2020-05-28</c:v>
                </c:pt>
                <c:pt idx="38">
                  <c:v>2020-05-29</c:v>
                </c:pt>
                <c:pt idx="39">
                  <c:v>2020-06-01</c:v>
                </c:pt>
                <c:pt idx="40">
                  <c:v>2020-06-02</c:v>
                </c:pt>
                <c:pt idx="41">
                  <c:v>2020-06-03</c:v>
                </c:pt>
                <c:pt idx="42">
                  <c:v>2020-06-04</c:v>
                </c:pt>
                <c:pt idx="43">
                  <c:v>2020-06-05</c:v>
                </c:pt>
                <c:pt idx="44">
                  <c:v>2020-06-08</c:v>
                </c:pt>
                <c:pt idx="45">
                  <c:v>2020-06-09</c:v>
                </c:pt>
                <c:pt idx="46">
                  <c:v>2020-06-10</c:v>
                </c:pt>
                <c:pt idx="47">
                  <c:v>2020-06-11</c:v>
                </c:pt>
                <c:pt idx="48">
                  <c:v>2020-06-12</c:v>
                </c:pt>
                <c:pt idx="49">
                  <c:v>2020-06-15</c:v>
                </c:pt>
                <c:pt idx="50">
                  <c:v>2020-06-16</c:v>
                </c:pt>
                <c:pt idx="51">
                  <c:v>2020-06-17</c:v>
                </c:pt>
                <c:pt idx="52">
                  <c:v>2020-06-18</c:v>
                </c:pt>
                <c:pt idx="53">
                  <c:v>2020-06-19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2020-06-29</c:v>
                </c:pt>
                <c:pt idx="60">
                  <c:v>2020-06-30</c:v>
                </c:pt>
                <c:pt idx="61">
                  <c:v>2020-07-01</c:v>
                </c:pt>
                <c:pt idx="62">
                  <c:v>2020-07-02</c:v>
                </c:pt>
                <c:pt idx="63">
                  <c:v>2020-07-03</c:v>
                </c:pt>
                <c:pt idx="64">
                  <c:v>2020-07-06</c:v>
                </c:pt>
                <c:pt idx="65">
                  <c:v>2020-07-07</c:v>
                </c:pt>
                <c:pt idx="66">
                  <c:v>2020-07-08</c:v>
                </c:pt>
                <c:pt idx="67">
                  <c:v>2020-07-09</c:v>
                </c:pt>
                <c:pt idx="68">
                  <c:v>2020-07-10</c:v>
                </c:pt>
                <c:pt idx="69">
                  <c:v>2020-07-13</c:v>
                </c:pt>
                <c:pt idx="70">
                  <c:v>2020-07-14</c:v>
                </c:pt>
                <c:pt idx="71">
                  <c:v>2020-07-15</c:v>
                </c:pt>
                <c:pt idx="72">
                  <c:v>2020-07-16</c:v>
                </c:pt>
                <c:pt idx="73">
                  <c:v>2020-07-17</c:v>
                </c:pt>
                <c:pt idx="74">
                  <c:v>2020-07-20</c:v>
                </c:pt>
                <c:pt idx="75">
                  <c:v>2020-07-21</c:v>
                </c:pt>
                <c:pt idx="76">
                  <c:v>2020-07-22</c:v>
                </c:pt>
                <c:pt idx="77">
                  <c:v>2020-07-23</c:v>
                </c:pt>
                <c:pt idx="78">
                  <c:v>2020-07-24</c:v>
                </c:pt>
                <c:pt idx="79">
                  <c:v>2020-07-27</c:v>
                </c:pt>
                <c:pt idx="80">
                  <c:v>2020-07-28</c:v>
                </c:pt>
                <c:pt idx="81">
                  <c:v>2020-07-29</c:v>
                </c:pt>
                <c:pt idx="82">
                  <c:v>2020-07-30</c:v>
                </c:pt>
                <c:pt idx="83">
                  <c:v>2020-07-31</c:v>
                </c:pt>
                <c:pt idx="84">
                  <c:v>2020-08-03</c:v>
                </c:pt>
                <c:pt idx="85">
                  <c:v>2020-08-04</c:v>
                </c:pt>
                <c:pt idx="86">
                  <c:v>2020-08-05</c:v>
                </c:pt>
                <c:pt idx="87">
                  <c:v>2020-08-06</c:v>
                </c:pt>
                <c:pt idx="88">
                  <c:v>2020-08-07</c:v>
                </c:pt>
                <c:pt idx="89">
                  <c:v>2020-08-10</c:v>
                </c:pt>
                <c:pt idx="90">
                  <c:v>2020-08-11</c:v>
                </c:pt>
                <c:pt idx="91">
                  <c:v>2020-08-12</c:v>
                </c:pt>
                <c:pt idx="92">
                  <c:v>2020-08-13</c:v>
                </c:pt>
                <c:pt idx="93">
                  <c:v>2020-08-14</c:v>
                </c:pt>
                <c:pt idx="94">
                  <c:v>2020-08-17</c:v>
                </c:pt>
                <c:pt idx="95">
                  <c:v>2020-08-18</c:v>
                </c:pt>
                <c:pt idx="96">
                  <c:v>2020-08-19</c:v>
                </c:pt>
                <c:pt idx="97">
                  <c:v>2020-08-20</c:v>
                </c:pt>
                <c:pt idx="98">
                  <c:v>2020-08-21</c:v>
                </c:pt>
                <c:pt idx="99">
                  <c:v>2020-08-24</c:v>
                </c:pt>
                <c:pt idx="100">
                  <c:v>2020-08-25</c:v>
                </c:pt>
                <c:pt idx="101">
                  <c:v>2020-08-26</c:v>
                </c:pt>
                <c:pt idx="102">
                  <c:v>2020-08-27</c:v>
                </c:pt>
                <c:pt idx="103">
                  <c:v>2020-08-28</c:v>
                </c:pt>
                <c:pt idx="104">
                  <c:v>2020-08-31</c:v>
                </c:pt>
                <c:pt idx="105">
                  <c:v>2020-09-01</c:v>
                </c:pt>
                <c:pt idx="106">
                  <c:v>2020-09-02</c:v>
                </c:pt>
                <c:pt idx="107">
                  <c:v>2020-09-03</c:v>
                </c:pt>
                <c:pt idx="108">
                  <c:v>2020-09-04</c:v>
                </c:pt>
                <c:pt idx="109">
                  <c:v>2020-09-07</c:v>
                </c:pt>
                <c:pt idx="110">
                  <c:v>2020-09-08</c:v>
                </c:pt>
                <c:pt idx="111">
                  <c:v>2020-09-09</c:v>
                </c:pt>
                <c:pt idx="112">
                  <c:v>2020-09-10</c:v>
                </c:pt>
                <c:pt idx="113">
                  <c:v>2020-09-11</c:v>
                </c:pt>
                <c:pt idx="114">
                  <c:v>2020-09-14</c:v>
                </c:pt>
                <c:pt idx="115">
                  <c:v>2020-09-15</c:v>
                </c:pt>
                <c:pt idx="116">
                  <c:v>2020-09-16</c:v>
                </c:pt>
                <c:pt idx="117">
                  <c:v>2020-09-17</c:v>
                </c:pt>
                <c:pt idx="118">
                  <c:v>2020-09-18</c:v>
                </c:pt>
                <c:pt idx="119">
                  <c:v>2020-09-21</c:v>
                </c:pt>
                <c:pt idx="120">
                  <c:v>2020-09-22</c:v>
                </c:pt>
                <c:pt idx="121">
                  <c:v>2020-09-23</c:v>
                </c:pt>
                <c:pt idx="122">
                  <c:v>2020-09-24</c:v>
                </c:pt>
                <c:pt idx="123">
                  <c:v>2020-09-25</c:v>
                </c:pt>
                <c:pt idx="124">
                  <c:v>2020-09-28</c:v>
                </c:pt>
                <c:pt idx="125">
                  <c:v>2020-09-29</c:v>
                </c:pt>
                <c:pt idx="126">
                  <c:v>2020-09-30</c:v>
                </c:pt>
                <c:pt idx="127">
                  <c:v>2020-10-01</c:v>
                </c:pt>
                <c:pt idx="128">
                  <c:v>2020-10-02</c:v>
                </c:pt>
                <c:pt idx="129">
                  <c:v>2020-10-05</c:v>
                </c:pt>
                <c:pt idx="130">
                  <c:v>2020-10-06</c:v>
                </c:pt>
                <c:pt idx="131">
                  <c:v>2020-10-07</c:v>
                </c:pt>
                <c:pt idx="132">
                  <c:v>2020-10-08</c:v>
                </c:pt>
                <c:pt idx="133">
                  <c:v>2020-10-09</c:v>
                </c:pt>
                <c:pt idx="134">
                  <c:v>2020-10-12</c:v>
                </c:pt>
                <c:pt idx="135">
                  <c:v>2020-10-13</c:v>
                </c:pt>
                <c:pt idx="136">
                  <c:v>2020-10-14</c:v>
                </c:pt>
                <c:pt idx="137">
                  <c:v>2020-10-15</c:v>
                </c:pt>
                <c:pt idx="138">
                  <c:v>2020-10-16</c:v>
                </c:pt>
                <c:pt idx="139">
                  <c:v>2020-10-19</c:v>
                </c:pt>
                <c:pt idx="140">
                  <c:v>2020-10-20</c:v>
                </c:pt>
                <c:pt idx="141">
                  <c:v>2020-10-21</c:v>
                </c:pt>
                <c:pt idx="142">
                  <c:v>2020-10-22</c:v>
                </c:pt>
                <c:pt idx="143">
                  <c:v>2020-10-23</c:v>
                </c:pt>
                <c:pt idx="144">
                  <c:v>2020-10-26</c:v>
                </c:pt>
                <c:pt idx="145">
                  <c:v>2020-10-27</c:v>
                </c:pt>
                <c:pt idx="146">
                  <c:v>2020-10-28</c:v>
                </c:pt>
                <c:pt idx="147">
                  <c:v>2020-10-29</c:v>
                </c:pt>
                <c:pt idx="148">
                  <c:v>2020-10-30</c:v>
                </c:pt>
                <c:pt idx="149">
                  <c:v>2020-11-02</c:v>
                </c:pt>
                <c:pt idx="150">
                  <c:v>2020-11-03</c:v>
                </c:pt>
                <c:pt idx="151">
                  <c:v>2020-11-04</c:v>
                </c:pt>
                <c:pt idx="152">
                  <c:v>2020-11-05</c:v>
                </c:pt>
                <c:pt idx="153">
                  <c:v>2020-11-06</c:v>
                </c:pt>
                <c:pt idx="154">
                  <c:v>2020-11-09</c:v>
                </c:pt>
                <c:pt idx="155">
                  <c:v>2020-11-10</c:v>
                </c:pt>
                <c:pt idx="156">
                  <c:v>2020-11-11</c:v>
                </c:pt>
                <c:pt idx="157">
                  <c:v>2020-11-12</c:v>
                </c:pt>
                <c:pt idx="158">
                  <c:v>2020-11-13</c:v>
                </c:pt>
                <c:pt idx="159">
                  <c:v>2020-11-16</c:v>
                </c:pt>
                <c:pt idx="160">
                  <c:v>2020-11-17</c:v>
                </c:pt>
                <c:pt idx="161">
                  <c:v>2020-11-18</c:v>
                </c:pt>
                <c:pt idx="162">
                  <c:v>2020-11-19</c:v>
                </c:pt>
                <c:pt idx="163">
                  <c:v>2020-11-20</c:v>
                </c:pt>
                <c:pt idx="164">
                  <c:v>2020-11-23</c:v>
                </c:pt>
                <c:pt idx="165">
                  <c:v>2020-11-24</c:v>
                </c:pt>
                <c:pt idx="166">
                  <c:v>2020-11-25</c:v>
                </c:pt>
                <c:pt idx="167">
                  <c:v>2020-11-26</c:v>
                </c:pt>
                <c:pt idx="168">
                  <c:v>2020-11-27</c:v>
                </c:pt>
                <c:pt idx="169">
                  <c:v>2020-11-30</c:v>
                </c:pt>
                <c:pt idx="170">
                  <c:v>2020-12-01</c:v>
                </c:pt>
                <c:pt idx="171">
                  <c:v>2020-12-02</c:v>
                </c:pt>
                <c:pt idx="172">
                  <c:v>2020-12-03</c:v>
                </c:pt>
                <c:pt idx="173">
                  <c:v>2020-12-04</c:v>
                </c:pt>
                <c:pt idx="174">
                  <c:v>2020-12-07</c:v>
                </c:pt>
                <c:pt idx="175">
                  <c:v>2020-12-08</c:v>
                </c:pt>
                <c:pt idx="176">
                  <c:v>2020-12-09</c:v>
                </c:pt>
                <c:pt idx="177">
                  <c:v>2020-12-10</c:v>
                </c:pt>
                <c:pt idx="178">
                  <c:v>2020-12-11</c:v>
                </c:pt>
                <c:pt idx="179">
                  <c:v>2020-12-14</c:v>
                </c:pt>
                <c:pt idx="180">
                  <c:v>2020-12-15</c:v>
                </c:pt>
                <c:pt idx="181">
                  <c:v>2020-12-16</c:v>
                </c:pt>
                <c:pt idx="182">
                  <c:v>2020-12-17</c:v>
                </c:pt>
                <c:pt idx="183">
                  <c:v>2020-12-18</c:v>
                </c:pt>
                <c:pt idx="184">
                  <c:v>2020-12-21</c:v>
                </c:pt>
                <c:pt idx="185">
                  <c:v>2020-12-22</c:v>
                </c:pt>
                <c:pt idx="186">
                  <c:v>2020-12-23</c:v>
                </c:pt>
                <c:pt idx="187">
                  <c:v>2020-12-24</c:v>
                </c:pt>
                <c:pt idx="188">
                  <c:v>2020-12-28</c:v>
                </c:pt>
                <c:pt idx="189">
                  <c:v>2020-12-29</c:v>
                </c:pt>
                <c:pt idx="190">
                  <c:v>2020-12-30</c:v>
                </c:pt>
                <c:pt idx="191">
                  <c:v>2020-12-31</c:v>
                </c:pt>
                <c:pt idx="192">
                  <c:v>2021-01-04</c:v>
                </c:pt>
                <c:pt idx="193">
                  <c:v>2021-01-05</c:v>
                </c:pt>
                <c:pt idx="194">
                  <c:v>2021-01-06</c:v>
                </c:pt>
                <c:pt idx="195">
                  <c:v>2021-01-07</c:v>
                </c:pt>
                <c:pt idx="196">
                  <c:v>2021-01-08</c:v>
                </c:pt>
                <c:pt idx="197">
                  <c:v>2021-01-11</c:v>
                </c:pt>
                <c:pt idx="198">
                  <c:v>2021-01-12</c:v>
                </c:pt>
                <c:pt idx="199">
                  <c:v>2021-01-13</c:v>
                </c:pt>
                <c:pt idx="200">
                  <c:v>2021-01-14</c:v>
                </c:pt>
                <c:pt idx="201">
                  <c:v>2021-01-15</c:v>
                </c:pt>
                <c:pt idx="202">
                  <c:v>2021-01-18</c:v>
                </c:pt>
                <c:pt idx="203">
                  <c:v>2021-01-19</c:v>
                </c:pt>
                <c:pt idx="204">
                  <c:v>2021-01-20</c:v>
                </c:pt>
                <c:pt idx="205">
                  <c:v>2021-01-21</c:v>
                </c:pt>
                <c:pt idx="206">
                  <c:v>2021-01-22</c:v>
                </c:pt>
                <c:pt idx="207">
                  <c:v>2021-01-25</c:v>
                </c:pt>
                <c:pt idx="208">
                  <c:v>2021-01-26</c:v>
                </c:pt>
                <c:pt idx="209">
                  <c:v>2021-01-27</c:v>
                </c:pt>
                <c:pt idx="210">
                  <c:v>2021-01-28</c:v>
                </c:pt>
                <c:pt idx="211">
                  <c:v>2021-01-29</c:v>
                </c:pt>
                <c:pt idx="212">
                  <c:v>2021-02-01</c:v>
                </c:pt>
                <c:pt idx="213">
                  <c:v>2021-02-02</c:v>
                </c:pt>
                <c:pt idx="214">
                  <c:v>2021-02-03</c:v>
                </c:pt>
                <c:pt idx="215">
                  <c:v>2021-02-04</c:v>
                </c:pt>
                <c:pt idx="216">
                  <c:v>2021-02-05</c:v>
                </c:pt>
                <c:pt idx="217">
                  <c:v>2021-02-08</c:v>
                </c:pt>
                <c:pt idx="218">
                  <c:v>2021-02-09</c:v>
                </c:pt>
                <c:pt idx="219">
                  <c:v>2021-02-10</c:v>
                </c:pt>
                <c:pt idx="220">
                  <c:v>2021-02-11</c:v>
                </c:pt>
                <c:pt idx="221">
                  <c:v>2021-02-12</c:v>
                </c:pt>
                <c:pt idx="222">
                  <c:v>2021-02-15</c:v>
                </c:pt>
                <c:pt idx="223">
                  <c:v>2021-02-16</c:v>
                </c:pt>
                <c:pt idx="224">
                  <c:v>2021-02-17</c:v>
                </c:pt>
                <c:pt idx="225">
                  <c:v>2021-02-18</c:v>
                </c:pt>
                <c:pt idx="226">
                  <c:v>2021-02-19</c:v>
                </c:pt>
                <c:pt idx="227">
                  <c:v>2021-02-22</c:v>
                </c:pt>
                <c:pt idx="228">
                  <c:v>2021-02-23</c:v>
                </c:pt>
                <c:pt idx="229">
                  <c:v>2021-02-24</c:v>
                </c:pt>
                <c:pt idx="230">
                  <c:v>2021-02-25</c:v>
                </c:pt>
                <c:pt idx="231">
                  <c:v>2021-02-26</c:v>
                </c:pt>
                <c:pt idx="232">
                  <c:v>2021-03-01</c:v>
                </c:pt>
                <c:pt idx="233">
                  <c:v>2021-03-02</c:v>
                </c:pt>
                <c:pt idx="234">
                  <c:v>2021-03-03</c:v>
                </c:pt>
                <c:pt idx="235">
                  <c:v>2021-03-04</c:v>
                </c:pt>
                <c:pt idx="236">
                  <c:v>2021-03-05</c:v>
                </c:pt>
                <c:pt idx="237">
                  <c:v>2021-03-08</c:v>
                </c:pt>
                <c:pt idx="238">
                  <c:v>2021-03-09</c:v>
                </c:pt>
                <c:pt idx="239">
                  <c:v>2021-03-10</c:v>
                </c:pt>
                <c:pt idx="240">
                  <c:v>2021-03-11</c:v>
                </c:pt>
                <c:pt idx="241">
                  <c:v>2021-03-12</c:v>
                </c:pt>
                <c:pt idx="242">
                  <c:v>2021-03-15</c:v>
                </c:pt>
                <c:pt idx="243">
                  <c:v>2021-03-16</c:v>
                </c:pt>
                <c:pt idx="244">
                  <c:v>2021-03-17</c:v>
                </c:pt>
                <c:pt idx="245">
                  <c:v>2021-03-18</c:v>
                </c:pt>
                <c:pt idx="246">
                  <c:v>2021-03-19</c:v>
                </c:pt>
                <c:pt idx="247">
                  <c:v>2021-03-22</c:v>
                </c:pt>
                <c:pt idx="248">
                  <c:v>2021-03-23</c:v>
                </c:pt>
                <c:pt idx="249">
                  <c:v>2021-03-24</c:v>
                </c:pt>
                <c:pt idx="250">
                  <c:v>2021-03-25</c:v>
                </c:pt>
                <c:pt idx="251">
                  <c:v>2021-03-26</c:v>
                </c:pt>
                <c:pt idx="252">
                  <c:v>2021-03-29</c:v>
                </c:pt>
                <c:pt idx="253">
                  <c:v>2021-03-30</c:v>
                </c:pt>
                <c:pt idx="254">
                  <c:v>2021-03-31</c:v>
                </c:pt>
                <c:pt idx="255">
                  <c:v>2021-04-01</c:v>
                </c:pt>
              </c:strCache>
            </c:strRef>
          </c:cat>
          <c:val>
            <c:numRef>
              <c:f>[1]GraphData!$B$5180:$B$5435</c:f>
              <c:numCache>
                <c:formatCode>General</c:formatCode>
                <c:ptCount val="256"/>
                <c:pt idx="0">
                  <c:v>3022143</c:v>
                </c:pt>
                <c:pt idx="1">
                  <c:v>2701373</c:v>
                </c:pt>
                <c:pt idx="2">
                  <c:v>3228473</c:v>
                </c:pt>
                <c:pt idx="3">
                  <c:v>3523321</c:v>
                </c:pt>
                <c:pt idx="4">
                  <c:v>2481954</c:v>
                </c:pt>
                <c:pt idx="5">
                  <c:v>3192148</c:v>
                </c:pt>
                <c:pt idx="6">
                  <c:v>3208161</c:v>
                </c:pt>
                <c:pt idx="7">
                  <c:v>2765658</c:v>
                </c:pt>
                <c:pt idx="8">
                  <c:v>3392025</c:v>
                </c:pt>
                <c:pt idx="9">
                  <c:v>4410375</c:v>
                </c:pt>
                <c:pt idx="10">
                  <c:v>3128000</c:v>
                </c:pt>
                <c:pt idx="11">
                  <c:v>2866753</c:v>
                </c:pt>
                <c:pt idx="12">
                  <c:v>2923269</c:v>
                </c:pt>
                <c:pt idx="13">
                  <c:v>4930170</c:v>
                </c:pt>
                <c:pt idx="14">
                  <c:v>3904653</c:v>
                </c:pt>
                <c:pt idx="15">
                  <c:v>2716397</c:v>
                </c:pt>
                <c:pt idx="16">
                  <c:v>2917720</c:v>
                </c:pt>
                <c:pt idx="17">
                  <c:v>2110943</c:v>
                </c:pt>
                <c:pt idx="18">
                  <c:v>3549274</c:v>
                </c:pt>
                <c:pt idx="19">
                  <c:v>4215395</c:v>
                </c:pt>
                <c:pt idx="20">
                  <c:v>2426194</c:v>
                </c:pt>
                <c:pt idx="21">
                  <c:v>2361763</c:v>
                </c:pt>
                <c:pt idx="22">
                  <c:v>2677277</c:v>
                </c:pt>
                <c:pt idx="23">
                  <c:v>1429920</c:v>
                </c:pt>
                <c:pt idx="24">
                  <c:v>2129717</c:v>
                </c:pt>
                <c:pt idx="25">
                  <c:v>2225878</c:v>
                </c:pt>
                <c:pt idx="26">
                  <c:v>2176070</c:v>
                </c:pt>
                <c:pt idx="27">
                  <c:v>2881053</c:v>
                </c:pt>
                <c:pt idx="28">
                  <c:v>2709077</c:v>
                </c:pt>
                <c:pt idx="29">
                  <c:v>3158948</c:v>
                </c:pt>
                <c:pt idx="30">
                  <c:v>3396509</c:v>
                </c:pt>
                <c:pt idx="31">
                  <c:v>2333678</c:v>
                </c:pt>
                <c:pt idx="32">
                  <c:v>1572856</c:v>
                </c:pt>
                <c:pt idx="33">
                  <c:v>2514117</c:v>
                </c:pt>
                <c:pt idx="34">
                  <c:v>1221167</c:v>
                </c:pt>
                <c:pt idx="35">
                  <c:v>2625793</c:v>
                </c:pt>
                <c:pt idx="36">
                  <c:v>3307808</c:v>
                </c:pt>
                <c:pt idx="37">
                  <c:v>2689493</c:v>
                </c:pt>
                <c:pt idx="38">
                  <c:v>4124569</c:v>
                </c:pt>
                <c:pt idx="39">
                  <c:v>1557885</c:v>
                </c:pt>
                <c:pt idx="40">
                  <c:v>2583333</c:v>
                </c:pt>
                <c:pt idx="41">
                  <c:v>2581519</c:v>
                </c:pt>
                <c:pt idx="42">
                  <c:v>3090535</c:v>
                </c:pt>
                <c:pt idx="43">
                  <c:v>3685401</c:v>
                </c:pt>
                <c:pt idx="44">
                  <c:v>2644283</c:v>
                </c:pt>
                <c:pt idx="45">
                  <c:v>4173601</c:v>
                </c:pt>
                <c:pt idx="46">
                  <c:v>2527731</c:v>
                </c:pt>
                <c:pt idx="47">
                  <c:v>3790119</c:v>
                </c:pt>
                <c:pt idx="48">
                  <c:v>3208057</c:v>
                </c:pt>
                <c:pt idx="49">
                  <c:v>2938226</c:v>
                </c:pt>
                <c:pt idx="50">
                  <c:v>3633168</c:v>
                </c:pt>
                <c:pt idx="51">
                  <c:v>3386815</c:v>
                </c:pt>
                <c:pt idx="52">
                  <c:v>2544516</c:v>
                </c:pt>
                <c:pt idx="53">
                  <c:v>7610769</c:v>
                </c:pt>
                <c:pt idx="54">
                  <c:v>2086457</c:v>
                </c:pt>
                <c:pt idx="55">
                  <c:v>2464899</c:v>
                </c:pt>
                <c:pt idx="56">
                  <c:v>2434279</c:v>
                </c:pt>
                <c:pt idx="57">
                  <c:v>2322597</c:v>
                </c:pt>
                <c:pt idx="58">
                  <c:v>1886175</c:v>
                </c:pt>
                <c:pt idx="59">
                  <c:v>2200256</c:v>
                </c:pt>
                <c:pt idx="60">
                  <c:v>2630688</c:v>
                </c:pt>
                <c:pt idx="61">
                  <c:v>1877490</c:v>
                </c:pt>
                <c:pt idx="62">
                  <c:v>2272395</c:v>
                </c:pt>
                <c:pt idx="63">
                  <c:v>1212930</c:v>
                </c:pt>
                <c:pt idx="64">
                  <c:v>1801994</c:v>
                </c:pt>
                <c:pt idx="65">
                  <c:v>1437315</c:v>
                </c:pt>
                <c:pt idx="66">
                  <c:v>1754880</c:v>
                </c:pt>
                <c:pt idx="67">
                  <c:v>1907854</c:v>
                </c:pt>
                <c:pt idx="68">
                  <c:v>1659580</c:v>
                </c:pt>
                <c:pt idx="69">
                  <c:v>1572996</c:v>
                </c:pt>
                <c:pt idx="70">
                  <c:v>2241736</c:v>
                </c:pt>
                <c:pt idx="71">
                  <c:v>2515587</c:v>
                </c:pt>
                <c:pt idx="72">
                  <c:v>1771755</c:v>
                </c:pt>
                <c:pt idx="73">
                  <c:v>2127370</c:v>
                </c:pt>
                <c:pt idx="74">
                  <c:v>1606421</c:v>
                </c:pt>
                <c:pt idx="75">
                  <c:v>1979158</c:v>
                </c:pt>
                <c:pt idx="76">
                  <c:v>1464960</c:v>
                </c:pt>
                <c:pt idx="77">
                  <c:v>1870569</c:v>
                </c:pt>
                <c:pt idx="78">
                  <c:v>1987914</c:v>
                </c:pt>
                <c:pt idx="79">
                  <c:v>1978828</c:v>
                </c:pt>
                <c:pt idx="80">
                  <c:v>1528602</c:v>
                </c:pt>
                <c:pt idx="81">
                  <c:v>1518880</c:v>
                </c:pt>
                <c:pt idx="82">
                  <c:v>2441413</c:v>
                </c:pt>
                <c:pt idx="83">
                  <c:v>3069534</c:v>
                </c:pt>
                <c:pt idx="84">
                  <c:v>1966211</c:v>
                </c:pt>
                <c:pt idx="85">
                  <c:v>1974955</c:v>
                </c:pt>
                <c:pt idx="86">
                  <c:v>2534152</c:v>
                </c:pt>
                <c:pt idx="87">
                  <c:v>1816878</c:v>
                </c:pt>
                <c:pt idx="88">
                  <c:v>2019201</c:v>
                </c:pt>
                <c:pt idx="89">
                  <c:v>1027552</c:v>
                </c:pt>
                <c:pt idx="90">
                  <c:v>1570817</c:v>
                </c:pt>
                <c:pt idx="91">
                  <c:v>1660330</c:v>
                </c:pt>
                <c:pt idx="92">
                  <c:v>1461973</c:v>
                </c:pt>
                <c:pt idx="93">
                  <c:v>1717048</c:v>
                </c:pt>
                <c:pt idx="94">
                  <c:v>1460804</c:v>
                </c:pt>
                <c:pt idx="95">
                  <c:v>2158286</c:v>
                </c:pt>
                <c:pt idx="96">
                  <c:v>1347198</c:v>
                </c:pt>
                <c:pt idx="97">
                  <c:v>1458569</c:v>
                </c:pt>
                <c:pt idx="98">
                  <c:v>1632287</c:v>
                </c:pt>
                <c:pt idx="99">
                  <c:v>1613584</c:v>
                </c:pt>
                <c:pt idx="100">
                  <c:v>1364871</c:v>
                </c:pt>
                <c:pt idx="101">
                  <c:v>902356</c:v>
                </c:pt>
                <c:pt idx="102">
                  <c:v>1414168</c:v>
                </c:pt>
                <c:pt idx="103">
                  <c:v>1598227</c:v>
                </c:pt>
                <c:pt idx="104">
                  <c:v>2060787</c:v>
                </c:pt>
                <c:pt idx="105">
                  <c:v>1856647</c:v>
                </c:pt>
                <c:pt idx="106">
                  <c:v>1764848</c:v>
                </c:pt>
                <c:pt idx="107">
                  <c:v>1770785</c:v>
                </c:pt>
                <c:pt idx="108">
                  <c:v>2409199</c:v>
                </c:pt>
                <c:pt idx="109">
                  <c:v>1231482</c:v>
                </c:pt>
                <c:pt idx="110">
                  <c:v>1961281</c:v>
                </c:pt>
                <c:pt idx="111">
                  <c:v>1911140</c:v>
                </c:pt>
                <c:pt idx="112">
                  <c:v>1768561</c:v>
                </c:pt>
                <c:pt idx="113">
                  <c:v>1589832</c:v>
                </c:pt>
                <c:pt idx="114">
                  <c:v>1232115</c:v>
                </c:pt>
                <c:pt idx="115">
                  <c:v>1598787</c:v>
                </c:pt>
                <c:pt idx="116">
                  <c:v>1763142</c:v>
                </c:pt>
                <c:pt idx="117">
                  <c:v>1335244</c:v>
                </c:pt>
                <c:pt idx="118">
                  <c:v>5617919</c:v>
                </c:pt>
                <c:pt idx="119">
                  <c:v>2449512</c:v>
                </c:pt>
                <c:pt idx="120">
                  <c:v>2112426</c:v>
                </c:pt>
                <c:pt idx="121">
                  <c:v>2348617</c:v>
                </c:pt>
                <c:pt idx="122">
                  <c:v>2224213</c:v>
                </c:pt>
                <c:pt idx="123">
                  <c:v>1945628</c:v>
                </c:pt>
                <c:pt idx="124">
                  <c:v>1829790</c:v>
                </c:pt>
                <c:pt idx="125">
                  <c:v>1611449</c:v>
                </c:pt>
                <c:pt idx="126">
                  <c:v>2380913</c:v>
                </c:pt>
                <c:pt idx="127">
                  <c:v>1965009</c:v>
                </c:pt>
                <c:pt idx="128">
                  <c:v>1860567</c:v>
                </c:pt>
                <c:pt idx="129">
                  <c:v>1359170</c:v>
                </c:pt>
                <c:pt idx="130">
                  <c:v>1788982</c:v>
                </c:pt>
                <c:pt idx="131">
                  <c:v>1564502</c:v>
                </c:pt>
                <c:pt idx="132">
                  <c:v>1510432</c:v>
                </c:pt>
                <c:pt idx="133">
                  <c:v>1451404</c:v>
                </c:pt>
                <c:pt idx="134">
                  <c:v>1331281</c:v>
                </c:pt>
                <c:pt idx="135">
                  <c:v>1806667</c:v>
                </c:pt>
                <c:pt idx="136">
                  <c:v>1359150</c:v>
                </c:pt>
                <c:pt idx="137">
                  <c:v>1903341</c:v>
                </c:pt>
                <c:pt idx="138">
                  <c:v>1881846</c:v>
                </c:pt>
                <c:pt idx="139">
                  <c:v>997632</c:v>
                </c:pt>
                <c:pt idx="140">
                  <c:v>1473313</c:v>
                </c:pt>
                <c:pt idx="141">
                  <c:v>1868864</c:v>
                </c:pt>
                <c:pt idx="142">
                  <c:v>1888397</c:v>
                </c:pt>
                <c:pt idx="143">
                  <c:v>1224867</c:v>
                </c:pt>
                <c:pt idx="144">
                  <c:v>1686058</c:v>
                </c:pt>
                <c:pt idx="145">
                  <c:v>2330747</c:v>
                </c:pt>
                <c:pt idx="146">
                  <c:v>3400762</c:v>
                </c:pt>
                <c:pt idx="147">
                  <c:v>3005546</c:v>
                </c:pt>
                <c:pt idx="148">
                  <c:v>2775932</c:v>
                </c:pt>
                <c:pt idx="149">
                  <c:v>2411957</c:v>
                </c:pt>
                <c:pt idx="150">
                  <c:v>2222419</c:v>
                </c:pt>
                <c:pt idx="151">
                  <c:v>4056599</c:v>
                </c:pt>
                <c:pt idx="152">
                  <c:v>2589773</c:v>
                </c:pt>
                <c:pt idx="153">
                  <c:v>2757568</c:v>
                </c:pt>
                <c:pt idx="154">
                  <c:v>4245967</c:v>
                </c:pt>
                <c:pt idx="155">
                  <c:v>3764448</c:v>
                </c:pt>
                <c:pt idx="156">
                  <c:v>2186329</c:v>
                </c:pt>
                <c:pt idx="157">
                  <c:v>2554250</c:v>
                </c:pt>
                <c:pt idx="158">
                  <c:v>2116733</c:v>
                </c:pt>
                <c:pt idx="159">
                  <c:v>2443638</c:v>
                </c:pt>
                <c:pt idx="160">
                  <c:v>1946974</c:v>
                </c:pt>
                <c:pt idx="161">
                  <c:v>2018563</c:v>
                </c:pt>
                <c:pt idx="162">
                  <c:v>2231095</c:v>
                </c:pt>
                <c:pt idx="163">
                  <c:v>2882348</c:v>
                </c:pt>
                <c:pt idx="164">
                  <c:v>1796901</c:v>
                </c:pt>
                <c:pt idx="165">
                  <c:v>2422873</c:v>
                </c:pt>
                <c:pt idx="166">
                  <c:v>2515815</c:v>
                </c:pt>
                <c:pt idx="167">
                  <c:v>1441766</c:v>
                </c:pt>
                <c:pt idx="168">
                  <c:v>2252811</c:v>
                </c:pt>
                <c:pt idx="169">
                  <c:v>4601267</c:v>
                </c:pt>
                <c:pt idx="170">
                  <c:v>2099577</c:v>
                </c:pt>
                <c:pt idx="171">
                  <c:v>1876918</c:v>
                </c:pt>
                <c:pt idx="172">
                  <c:v>1945542</c:v>
                </c:pt>
                <c:pt idx="173">
                  <c:v>2213140</c:v>
                </c:pt>
                <c:pt idx="174">
                  <c:v>2113333</c:v>
                </c:pt>
                <c:pt idx="175">
                  <c:v>1906453</c:v>
                </c:pt>
                <c:pt idx="176">
                  <c:v>2218929</c:v>
                </c:pt>
                <c:pt idx="177">
                  <c:v>2264763</c:v>
                </c:pt>
                <c:pt idx="178">
                  <c:v>3928152</c:v>
                </c:pt>
                <c:pt idx="179">
                  <c:v>3010148</c:v>
                </c:pt>
                <c:pt idx="180">
                  <c:v>3270726</c:v>
                </c:pt>
                <c:pt idx="181">
                  <c:v>2722119</c:v>
                </c:pt>
                <c:pt idx="182">
                  <c:v>2949239</c:v>
                </c:pt>
                <c:pt idx="183">
                  <c:v>6116535</c:v>
                </c:pt>
                <c:pt idx="184">
                  <c:v>3306195</c:v>
                </c:pt>
                <c:pt idx="185">
                  <c:v>2782471</c:v>
                </c:pt>
                <c:pt idx="186">
                  <c:v>1313948</c:v>
                </c:pt>
                <c:pt idx="187">
                  <c:v>416430</c:v>
                </c:pt>
                <c:pt idx="188">
                  <c:v>876765</c:v>
                </c:pt>
                <c:pt idx="189">
                  <c:v>1178802</c:v>
                </c:pt>
                <c:pt idx="190">
                  <c:v>1040945</c:v>
                </c:pt>
                <c:pt idx="191">
                  <c:v>638384</c:v>
                </c:pt>
                <c:pt idx="192">
                  <c:v>1708408</c:v>
                </c:pt>
                <c:pt idx="193">
                  <c:v>1541681</c:v>
                </c:pt>
                <c:pt idx="194">
                  <c:v>2715058</c:v>
                </c:pt>
                <c:pt idx="195">
                  <c:v>3029886</c:v>
                </c:pt>
                <c:pt idx="196">
                  <c:v>2428467</c:v>
                </c:pt>
                <c:pt idx="197">
                  <c:v>2075804</c:v>
                </c:pt>
                <c:pt idx="198">
                  <c:v>1537729</c:v>
                </c:pt>
                <c:pt idx="199">
                  <c:v>2185996</c:v>
                </c:pt>
                <c:pt idx="200">
                  <c:v>2414115</c:v>
                </c:pt>
                <c:pt idx="201">
                  <c:v>3084150</c:v>
                </c:pt>
                <c:pt idx="202">
                  <c:v>1310378</c:v>
                </c:pt>
                <c:pt idx="203">
                  <c:v>2819010</c:v>
                </c:pt>
                <c:pt idx="204">
                  <c:v>2583359</c:v>
                </c:pt>
                <c:pt idx="205">
                  <c:v>2246509</c:v>
                </c:pt>
                <c:pt idx="206">
                  <c:v>2012106</c:v>
                </c:pt>
                <c:pt idx="207">
                  <c:v>1820478</c:v>
                </c:pt>
                <c:pt idx="208">
                  <c:v>2053028</c:v>
                </c:pt>
                <c:pt idx="209">
                  <c:v>3352652</c:v>
                </c:pt>
                <c:pt idx="210">
                  <c:v>2983550</c:v>
                </c:pt>
                <c:pt idx="211">
                  <c:v>3486740</c:v>
                </c:pt>
                <c:pt idx="212">
                  <c:v>1948193</c:v>
                </c:pt>
                <c:pt idx="213">
                  <c:v>2417655</c:v>
                </c:pt>
                <c:pt idx="214">
                  <c:v>2096196</c:v>
                </c:pt>
                <c:pt idx="215">
                  <c:v>2182240</c:v>
                </c:pt>
                <c:pt idx="216">
                  <c:v>3028985</c:v>
                </c:pt>
                <c:pt idx="217">
                  <c:v>2211880</c:v>
                </c:pt>
                <c:pt idx="218">
                  <c:v>1912708</c:v>
                </c:pt>
                <c:pt idx="219">
                  <c:v>2215841</c:v>
                </c:pt>
                <c:pt idx="220">
                  <c:v>3274514</c:v>
                </c:pt>
                <c:pt idx="221">
                  <c:v>1860550</c:v>
                </c:pt>
                <c:pt idx="222">
                  <c:v>1410104</c:v>
                </c:pt>
                <c:pt idx="223">
                  <c:v>1600003</c:v>
                </c:pt>
                <c:pt idx="224">
                  <c:v>2372032</c:v>
                </c:pt>
                <c:pt idx="225">
                  <c:v>1610634</c:v>
                </c:pt>
                <c:pt idx="226">
                  <c:v>2624758</c:v>
                </c:pt>
                <c:pt idx="227">
                  <c:v>1521805</c:v>
                </c:pt>
                <c:pt idx="228">
                  <c:v>2023883</c:v>
                </c:pt>
                <c:pt idx="229">
                  <c:v>2030968</c:v>
                </c:pt>
                <c:pt idx="230">
                  <c:v>2373849</c:v>
                </c:pt>
                <c:pt idx="231">
                  <c:v>2988768</c:v>
                </c:pt>
                <c:pt idx="232">
                  <c:v>1893172</c:v>
                </c:pt>
                <c:pt idx="233">
                  <c:v>1597098</c:v>
                </c:pt>
                <c:pt idx="234">
                  <c:v>2286372</c:v>
                </c:pt>
                <c:pt idx="235">
                  <c:v>2293514</c:v>
                </c:pt>
                <c:pt idx="236">
                  <c:v>2729623</c:v>
                </c:pt>
                <c:pt idx="237">
                  <c:v>2642680</c:v>
                </c:pt>
                <c:pt idx="238">
                  <c:v>2755529</c:v>
                </c:pt>
                <c:pt idx="239">
                  <c:v>2531871</c:v>
                </c:pt>
                <c:pt idx="240">
                  <c:v>1858059</c:v>
                </c:pt>
                <c:pt idx="241">
                  <c:v>1602966</c:v>
                </c:pt>
                <c:pt idx="242">
                  <c:v>2082900</c:v>
                </c:pt>
                <c:pt idx="243">
                  <c:v>2552999</c:v>
                </c:pt>
                <c:pt idx="244">
                  <c:v>1831063</c:v>
                </c:pt>
                <c:pt idx="245">
                  <c:v>1864594</c:v>
                </c:pt>
                <c:pt idx="246">
                  <c:v>6007411</c:v>
                </c:pt>
                <c:pt idx="247">
                  <c:v>1689278</c:v>
                </c:pt>
                <c:pt idx="248">
                  <c:v>1680829</c:v>
                </c:pt>
                <c:pt idx="249">
                  <c:v>1672446</c:v>
                </c:pt>
                <c:pt idx="250">
                  <c:v>1846291</c:v>
                </c:pt>
                <c:pt idx="251">
                  <c:v>1807381</c:v>
                </c:pt>
                <c:pt idx="252">
                  <c:v>1449185</c:v>
                </c:pt>
                <c:pt idx="253">
                  <c:v>1665617</c:v>
                </c:pt>
                <c:pt idx="254">
                  <c:v>2328142</c:v>
                </c:pt>
                <c:pt idx="255">
                  <c:v>1317794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4D-4218-A5CF-F79F81397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9118056"/>
        <c:axId val="619118384"/>
      </c:barChart>
      <c:stockChart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[1]GraphData!$A$5180:$A$5435</c:f>
              <c:strCache>
                <c:ptCount val="256"/>
                <c:pt idx="0">
                  <c:v>2020-04-02</c:v>
                </c:pt>
                <c:pt idx="1">
                  <c:v>2020-04-03</c:v>
                </c:pt>
                <c:pt idx="2">
                  <c:v>2020-04-06</c:v>
                </c:pt>
                <c:pt idx="3">
                  <c:v>2020-04-07</c:v>
                </c:pt>
                <c:pt idx="4">
                  <c:v>2020-04-08</c:v>
                </c:pt>
                <c:pt idx="5">
                  <c:v>2020-04-09</c:v>
                </c:pt>
                <c:pt idx="6">
                  <c:v>2020-04-14</c:v>
                </c:pt>
                <c:pt idx="7">
                  <c:v>2020-04-15</c:v>
                </c:pt>
                <c:pt idx="8">
                  <c:v>2020-04-16</c:v>
                </c:pt>
                <c:pt idx="9">
                  <c:v>2020-04-17</c:v>
                </c:pt>
                <c:pt idx="10">
                  <c:v>2020-04-20</c:v>
                </c:pt>
                <c:pt idx="11">
                  <c:v>2020-04-21</c:v>
                </c:pt>
                <c:pt idx="12">
                  <c:v>2020-04-22</c:v>
                </c:pt>
                <c:pt idx="13">
                  <c:v>2020-04-23</c:v>
                </c:pt>
                <c:pt idx="14">
                  <c:v>2020-04-24</c:v>
                </c:pt>
                <c:pt idx="15">
                  <c:v>2020-04-27</c:v>
                </c:pt>
                <c:pt idx="16">
                  <c:v>2020-04-28</c:v>
                </c:pt>
                <c:pt idx="17">
                  <c:v>2020-04-29</c:v>
                </c:pt>
                <c:pt idx="18">
                  <c:v>2020-04-30</c:v>
                </c:pt>
                <c:pt idx="19">
                  <c:v>2020-05-04</c:v>
                </c:pt>
                <c:pt idx="20">
                  <c:v>2020-05-05</c:v>
                </c:pt>
                <c:pt idx="21">
                  <c:v>2020-05-06</c:v>
                </c:pt>
                <c:pt idx="22">
                  <c:v>2020-05-07</c:v>
                </c:pt>
                <c:pt idx="23">
                  <c:v>2020-05-08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2020-05-18</c:v>
                </c:pt>
                <c:pt idx="30">
                  <c:v>2020-05-19</c:v>
                </c:pt>
                <c:pt idx="31">
                  <c:v>2020-05-20</c:v>
                </c:pt>
                <c:pt idx="32">
                  <c:v>2020-05-21</c:v>
                </c:pt>
                <c:pt idx="33">
                  <c:v>2020-05-22</c:v>
                </c:pt>
                <c:pt idx="34">
                  <c:v>2020-05-25</c:v>
                </c:pt>
                <c:pt idx="35">
                  <c:v>2020-05-26</c:v>
                </c:pt>
                <c:pt idx="36">
                  <c:v>2020-05-27</c:v>
                </c:pt>
                <c:pt idx="37">
                  <c:v>2020-05-28</c:v>
                </c:pt>
                <c:pt idx="38">
                  <c:v>2020-05-29</c:v>
                </c:pt>
                <c:pt idx="39">
                  <c:v>2020-06-01</c:v>
                </c:pt>
                <c:pt idx="40">
                  <c:v>2020-06-02</c:v>
                </c:pt>
                <c:pt idx="41">
                  <c:v>2020-06-03</c:v>
                </c:pt>
                <c:pt idx="42">
                  <c:v>2020-06-04</c:v>
                </c:pt>
                <c:pt idx="43">
                  <c:v>2020-06-05</c:v>
                </c:pt>
                <c:pt idx="44">
                  <c:v>2020-06-08</c:v>
                </c:pt>
                <c:pt idx="45">
                  <c:v>2020-06-09</c:v>
                </c:pt>
                <c:pt idx="46">
                  <c:v>2020-06-10</c:v>
                </c:pt>
                <c:pt idx="47">
                  <c:v>2020-06-11</c:v>
                </c:pt>
                <c:pt idx="48">
                  <c:v>2020-06-12</c:v>
                </c:pt>
                <c:pt idx="49">
                  <c:v>2020-06-15</c:v>
                </c:pt>
                <c:pt idx="50">
                  <c:v>2020-06-16</c:v>
                </c:pt>
                <c:pt idx="51">
                  <c:v>2020-06-17</c:v>
                </c:pt>
                <c:pt idx="52">
                  <c:v>2020-06-18</c:v>
                </c:pt>
                <c:pt idx="53">
                  <c:v>2020-06-19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2020-06-29</c:v>
                </c:pt>
                <c:pt idx="60">
                  <c:v>2020-06-30</c:v>
                </c:pt>
                <c:pt idx="61">
                  <c:v>2020-07-01</c:v>
                </c:pt>
                <c:pt idx="62">
                  <c:v>2020-07-02</c:v>
                </c:pt>
                <c:pt idx="63">
                  <c:v>2020-07-03</c:v>
                </c:pt>
                <c:pt idx="64">
                  <c:v>2020-07-06</c:v>
                </c:pt>
                <c:pt idx="65">
                  <c:v>2020-07-07</c:v>
                </c:pt>
                <c:pt idx="66">
                  <c:v>2020-07-08</c:v>
                </c:pt>
                <c:pt idx="67">
                  <c:v>2020-07-09</c:v>
                </c:pt>
                <c:pt idx="68">
                  <c:v>2020-07-10</c:v>
                </c:pt>
                <c:pt idx="69">
                  <c:v>2020-07-13</c:v>
                </c:pt>
                <c:pt idx="70">
                  <c:v>2020-07-14</c:v>
                </c:pt>
                <c:pt idx="71">
                  <c:v>2020-07-15</c:v>
                </c:pt>
                <c:pt idx="72">
                  <c:v>2020-07-16</c:v>
                </c:pt>
                <c:pt idx="73">
                  <c:v>2020-07-17</c:v>
                </c:pt>
                <c:pt idx="74">
                  <c:v>2020-07-20</c:v>
                </c:pt>
                <c:pt idx="75">
                  <c:v>2020-07-21</c:v>
                </c:pt>
                <c:pt idx="76">
                  <c:v>2020-07-22</c:v>
                </c:pt>
                <c:pt idx="77">
                  <c:v>2020-07-23</c:v>
                </c:pt>
                <c:pt idx="78">
                  <c:v>2020-07-24</c:v>
                </c:pt>
                <c:pt idx="79">
                  <c:v>2020-07-27</c:v>
                </c:pt>
                <c:pt idx="80">
                  <c:v>2020-07-28</c:v>
                </c:pt>
                <c:pt idx="81">
                  <c:v>2020-07-29</c:v>
                </c:pt>
                <c:pt idx="82">
                  <c:v>2020-07-30</c:v>
                </c:pt>
                <c:pt idx="83">
                  <c:v>2020-07-31</c:v>
                </c:pt>
                <c:pt idx="84">
                  <c:v>2020-08-03</c:v>
                </c:pt>
                <c:pt idx="85">
                  <c:v>2020-08-04</c:v>
                </c:pt>
                <c:pt idx="86">
                  <c:v>2020-08-05</c:v>
                </c:pt>
                <c:pt idx="87">
                  <c:v>2020-08-06</c:v>
                </c:pt>
                <c:pt idx="88">
                  <c:v>2020-08-07</c:v>
                </c:pt>
                <c:pt idx="89">
                  <c:v>2020-08-10</c:v>
                </c:pt>
                <c:pt idx="90">
                  <c:v>2020-08-11</c:v>
                </c:pt>
                <c:pt idx="91">
                  <c:v>2020-08-12</c:v>
                </c:pt>
                <c:pt idx="92">
                  <c:v>2020-08-13</c:v>
                </c:pt>
                <c:pt idx="93">
                  <c:v>2020-08-14</c:v>
                </c:pt>
                <c:pt idx="94">
                  <c:v>2020-08-17</c:v>
                </c:pt>
                <c:pt idx="95">
                  <c:v>2020-08-18</c:v>
                </c:pt>
                <c:pt idx="96">
                  <c:v>2020-08-19</c:v>
                </c:pt>
                <c:pt idx="97">
                  <c:v>2020-08-20</c:v>
                </c:pt>
                <c:pt idx="98">
                  <c:v>2020-08-21</c:v>
                </c:pt>
                <c:pt idx="99">
                  <c:v>2020-08-24</c:v>
                </c:pt>
                <c:pt idx="100">
                  <c:v>2020-08-25</c:v>
                </c:pt>
                <c:pt idx="101">
                  <c:v>2020-08-26</c:v>
                </c:pt>
                <c:pt idx="102">
                  <c:v>2020-08-27</c:v>
                </c:pt>
                <c:pt idx="103">
                  <c:v>2020-08-28</c:v>
                </c:pt>
                <c:pt idx="104">
                  <c:v>2020-08-31</c:v>
                </c:pt>
                <c:pt idx="105">
                  <c:v>2020-09-01</c:v>
                </c:pt>
                <c:pt idx="106">
                  <c:v>2020-09-02</c:v>
                </c:pt>
                <c:pt idx="107">
                  <c:v>2020-09-03</c:v>
                </c:pt>
                <c:pt idx="108">
                  <c:v>2020-09-04</c:v>
                </c:pt>
                <c:pt idx="109">
                  <c:v>2020-09-07</c:v>
                </c:pt>
                <c:pt idx="110">
                  <c:v>2020-09-08</c:v>
                </c:pt>
                <c:pt idx="111">
                  <c:v>2020-09-09</c:v>
                </c:pt>
                <c:pt idx="112">
                  <c:v>2020-09-10</c:v>
                </c:pt>
                <c:pt idx="113">
                  <c:v>2020-09-11</c:v>
                </c:pt>
                <c:pt idx="114">
                  <c:v>2020-09-14</c:v>
                </c:pt>
                <c:pt idx="115">
                  <c:v>2020-09-15</c:v>
                </c:pt>
                <c:pt idx="116">
                  <c:v>2020-09-16</c:v>
                </c:pt>
                <c:pt idx="117">
                  <c:v>2020-09-17</c:v>
                </c:pt>
                <c:pt idx="118">
                  <c:v>2020-09-18</c:v>
                </c:pt>
                <c:pt idx="119">
                  <c:v>2020-09-21</c:v>
                </c:pt>
                <c:pt idx="120">
                  <c:v>2020-09-22</c:v>
                </c:pt>
                <c:pt idx="121">
                  <c:v>2020-09-23</c:v>
                </c:pt>
                <c:pt idx="122">
                  <c:v>2020-09-24</c:v>
                </c:pt>
                <c:pt idx="123">
                  <c:v>2020-09-25</c:v>
                </c:pt>
                <c:pt idx="124">
                  <c:v>2020-09-28</c:v>
                </c:pt>
                <c:pt idx="125">
                  <c:v>2020-09-29</c:v>
                </c:pt>
                <c:pt idx="126">
                  <c:v>2020-09-30</c:v>
                </c:pt>
                <c:pt idx="127">
                  <c:v>2020-10-01</c:v>
                </c:pt>
                <c:pt idx="128">
                  <c:v>2020-10-02</c:v>
                </c:pt>
                <c:pt idx="129">
                  <c:v>2020-10-05</c:v>
                </c:pt>
                <c:pt idx="130">
                  <c:v>2020-10-06</c:v>
                </c:pt>
                <c:pt idx="131">
                  <c:v>2020-10-07</c:v>
                </c:pt>
                <c:pt idx="132">
                  <c:v>2020-10-08</c:v>
                </c:pt>
                <c:pt idx="133">
                  <c:v>2020-10-09</c:v>
                </c:pt>
                <c:pt idx="134">
                  <c:v>2020-10-12</c:v>
                </c:pt>
                <c:pt idx="135">
                  <c:v>2020-10-13</c:v>
                </c:pt>
                <c:pt idx="136">
                  <c:v>2020-10-14</c:v>
                </c:pt>
                <c:pt idx="137">
                  <c:v>2020-10-15</c:v>
                </c:pt>
                <c:pt idx="138">
                  <c:v>2020-10-16</c:v>
                </c:pt>
                <c:pt idx="139">
                  <c:v>2020-10-19</c:v>
                </c:pt>
                <c:pt idx="140">
                  <c:v>2020-10-20</c:v>
                </c:pt>
                <c:pt idx="141">
                  <c:v>2020-10-21</c:v>
                </c:pt>
                <c:pt idx="142">
                  <c:v>2020-10-22</c:v>
                </c:pt>
                <c:pt idx="143">
                  <c:v>2020-10-23</c:v>
                </c:pt>
                <c:pt idx="144">
                  <c:v>2020-10-26</c:v>
                </c:pt>
                <c:pt idx="145">
                  <c:v>2020-10-27</c:v>
                </c:pt>
                <c:pt idx="146">
                  <c:v>2020-10-28</c:v>
                </c:pt>
                <c:pt idx="147">
                  <c:v>2020-10-29</c:v>
                </c:pt>
                <c:pt idx="148">
                  <c:v>2020-10-30</c:v>
                </c:pt>
                <c:pt idx="149">
                  <c:v>2020-11-02</c:v>
                </c:pt>
                <c:pt idx="150">
                  <c:v>2020-11-03</c:v>
                </c:pt>
                <c:pt idx="151">
                  <c:v>2020-11-04</c:v>
                </c:pt>
                <c:pt idx="152">
                  <c:v>2020-11-05</c:v>
                </c:pt>
                <c:pt idx="153">
                  <c:v>2020-11-06</c:v>
                </c:pt>
                <c:pt idx="154">
                  <c:v>2020-11-09</c:v>
                </c:pt>
                <c:pt idx="155">
                  <c:v>2020-11-10</c:v>
                </c:pt>
                <c:pt idx="156">
                  <c:v>2020-11-11</c:v>
                </c:pt>
                <c:pt idx="157">
                  <c:v>2020-11-12</c:v>
                </c:pt>
                <c:pt idx="158">
                  <c:v>2020-11-13</c:v>
                </c:pt>
                <c:pt idx="159">
                  <c:v>2020-11-16</c:v>
                </c:pt>
                <c:pt idx="160">
                  <c:v>2020-11-17</c:v>
                </c:pt>
                <c:pt idx="161">
                  <c:v>2020-11-18</c:v>
                </c:pt>
                <c:pt idx="162">
                  <c:v>2020-11-19</c:v>
                </c:pt>
                <c:pt idx="163">
                  <c:v>2020-11-20</c:v>
                </c:pt>
                <c:pt idx="164">
                  <c:v>2020-11-23</c:v>
                </c:pt>
                <c:pt idx="165">
                  <c:v>2020-11-24</c:v>
                </c:pt>
                <c:pt idx="166">
                  <c:v>2020-11-25</c:v>
                </c:pt>
                <c:pt idx="167">
                  <c:v>2020-11-26</c:v>
                </c:pt>
                <c:pt idx="168">
                  <c:v>2020-11-27</c:v>
                </c:pt>
                <c:pt idx="169">
                  <c:v>2020-11-30</c:v>
                </c:pt>
                <c:pt idx="170">
                  <c:v>2020-12-01</c:v>
                </c:pt>
                <c:pt idx="171">
                  <c:v>2020-12-02</c:v>
                </c:pt>
                <c:pt idx="172">
                  <c:v>2020-12-03</c:v>
                </c:pt>
                <c:pt idx="173">
                  <c:v>2020-12-04</c:v>
                </c:pt>
                <c:pt idx="174">
                  <c:v>2020-12-07</c:v>
                </c:pt>
                <c:pt idx="175">
                  <c:v>2020-12-08</c:v>
                </c:pt>
                <c:pt idx="176">
                  <c:v>2020-12-09</c:v>
                </c:pt>
                <c:pt idx="177">
                  <c:v>2020-12-10</c:v>
                </c:pt>
                <c:pt idx="178">
                  <c:v>2020-12-11</c:v>
                </c:pt>
                <c:pt idx="179">
                  <c:v>2020-12-14</c:v>
                </c:pt>
                <c:pt idx="180">
                  <c:v>2020-12-15</c:v>
                </c:pt>
                <c:pt idx="181">
                  <c:v>2020-12-16</c:v>
                </c:pt>
                <c:pt idx="182">
                  <c:v>2020-12-17</c:v>
                </c:pt>
                <c:pt idx="183">
                  <c:v>2020-12-18</c:v>
                </c:pt>
                <c:pt idx="184">
                  <c:v>2020-12-21</c:v>
                </c:pt>
                <c:pt idx="185">
                  <c:v>2020-12-22</c:v>
                </c:pt>
                <c:pt idx="186">
                  <c:v>2020-12-23</c:v>
                </c:pt>
                <c:pt idx="187">
                  <c:v>2020-12-24</c:v>
                </c:pt>
                <c:pt idx="188">
                  <c:v>2020-12-28</c:v>
                </c:pt>
                <c:pt idx="189">
                  <c:v>2020-12-29</c:v>
                </c:pt>
                <c:pt idx="190">
                  <c:v>2020-12-30</c:v>
                </c:pt>
                <c:pt idx="191">
                  <c:v>2020-12-31</c:v>
                </c:pt>
                <c:pt idx="192">
                  <c:v>2021-01-04</c:v>
                </c:pt>
                <c:pt idx="193">
                  <c:v>2021-01-05</c:v>
                </c:pt>
                <c:pt idx="194">
                  <c:v>2021-01-06</c:v>
                </c:pt>
                <c:pt idx="195">
                  <c:v>2021-01-07</c:v>
                </c:pt>
                <c:pt idx="196">
                  <c:v>2021-01-08</c:v>
                </c:pt>
                <c:pt idx="197">
                  <c:v>2021-01-11</c:v>
                </c:pt>
                <c:pt idx="198">
                  <c:v>2021-01-12</c:v>
                </c:pt>
                <c:pt idx="199">
                  <c:v>2021-01-13</c:v>
                </c:pt>
                <c:pt idx="200">
                  <c:v>2021-01-14</c:v>
                </c:pt>
                <c:pt idx="201">
                  <c:v>2021-01-15</c:v>
                </c:pt>
                <c:pt idx="202">
                  <c:v>2021-01-18</c:v>
                </c:pt>
                <c:pt idx="203">
                  <c:v>2021-01-19</c:v>
                </c:pt>
                <c:pt idx="204">
                  <c:v>2021-01-20</c:v>
                </c:pt>
                <c:pt idx="205">
                  <c:v>2021-01-21</c:v>
                </c:pt>
                <c:pt idx="206">
                  <c:v>2021-01-22</c:v>
                </c:pt>
                <c:pt idx="207">
                  <c:v>2021-01-25</c:v>
                </c:pt>
                <c:pt idx="208">
                  <c:v>2021-01-26</c:v>
                </c:pt>
                <c:pt idx="209">
                  <c:v>2021-01-27</c:v>
                </c:pt>
                <c:pt idx="210">
                  <c:v>2021-01-28</c:v>
                </c:pt>
                <c:pt idx="211">
                  <c:v>2021-01-29</c:v>
                </c:pt>
                <c:pt idx="212">
                  <c:v>2021-02-01</c:v>
                </c:pt>
                <c:pt idx="213">
                  <c:v>2021-02-02</c:v>
                </c:pt>
                <c:pt idx="214">
                  <c:v>2021-02-03</c:v>
                </c:pt>
                <c:pt idx="215">
                  <c:v>2021-02-04</c:v>
                </c:pt>
                <c:pt idx="216">
                  <c:v>2021-02-05</c:v>
                </c:pt>
                <c:pt idx="217">
                  <c:v>2021-02-08</c:v>
                </c:pt>
                <c:pt idx="218">
                  <c:v>2021-02-09</c:v>
                </c:pt>
                <c:pt idx="219">
                  <c:v>2021-02-10</c:v>
                </c:pt>
                <c:pt idx="220">
                  <c:v>2021-02-11</c:v>
                </c:pt>
                <c:pt idx="221">
                  <c:v>2021-02-12</c:v>
                </c:pt>
                <c:pt idx="222">
                  <c:v>2021-02-15</c:v>
                </c:pt>
                <c:pt idx="223">
                  <c:v>2021-02-16</c:v>
                </c:pt>
                <c:pt idx="224">
                  <c:v>2021-02-17</c:v>
                </c:pt>
                <c:pt idx="225">
                  <c:v>2021-02-18</c:v>
                </c:pt>
                <c:pt idx="226">
                  <c:v>2021-02-19</c:v>
                </c:pt>
                <c:pt idx="227">
                  <c:v>2021-02-22</c:v>
                </c:pt>
                <c:pt idx="228">
                  <c:v>2021-02-23</c:v>
                </c:pt>
                <c:pt idx="229">
                  <c:v>2021-02-24</c:v>
                </c:pt>
                <c:pt idx="230">
                  <c:v>2021-02-25</c:v>
                </c:pt>
                <c:pt idx="231">
                  <c:v>2021-02-26</c:v>
                </c:pt>
                <c:pt idx="232">
                  <c:v>2021-03-01</c:v>
                </c:pt>
                <c:pt idx="233">
                  <c:v>2021-03-02</c:v>
                </c:pt>
                <c:pt idx="234">
                  <c:v>2021-03-03</c:v>
                </c:pt>
                <c:pt idx="235">
                  <c:v>2021-03-04</c:v>
                </c:pt>
                <c:pt idx="236">
                  <c:v>2021-03-05</c:v>
                </c:pt>
                <c:pt idx="237">
                  <c:v>2021-03-08</c:v>
                </c:pt>
                <c:pt idx="238">
                  <c:v>2021-03-09</c:v>
                </c:pt>
                <c:pt idx="239">
                  <c:v>2021-03-10</c:v>
                </c:pt>
                <c:pt idx="240">
                  <c:v>2021-03-11</c:v>
                </c:pt>
                <c:pt idx="241">
                  <c:v>2021-03-12</c:v>
                </c:pt>
                <c:pt idx="242">
                  <c:v>2021-03-15</c:v>
                </c:pt>
                <c:pt idx="243">
                  <c:v>2021-03-16</c:v>
                </c:pt>
                <c:pt idx="244">
                  <c:v>2021-03-17</c:v>
                </c:pt>
                <c:pt idx="245">
                  <c:v>2021-03-18</c:v>
                </c:pt>
                <c:pt idx="246">
                  <c:v>2021-03-19</c:v>
                </c:pt>
                <c:pt idx="247">
                  <c:v>2021-03-22</c:v>
                </c:pt>
                <c:pt idx="248">
                  <c:v>2021-03-23</c:v>
                </c:pt>
                <c:pt idx="249">
                  <c:v>2021-03-24</c:v>
                </c:pt>
                <c:pt idx="250">
                  <c:v>2021-03-25</c:v>
                </c:pt>
                <c:pt idx="251">
                  <c:v>2021-03-26</c:v>
                </c:pt>
                <c:pt idx="252">
                  <c:v>2021-03-29</c:v>
                </c:pt>
                <c:pt idx="253">
                  <c:v>2021-03-30</c:v>
                </c:pt>
                <c:pt idx="254">
                  <c:v>2021-03-31</c:v>
                </c:pt>
                <c:pt idx="255">
                  <c:v>2021-04-01</c:v>
                </c:pt>
              </c:strCache>
            </c:strRef>
          </c:cat>
          <c:val>
            <c:numRef>
              <c:f>[1]GraphData!$C$5180:$C$5435</c:f>
              <c:numCache>
                <c:formatCode>General</c:formatCode>
                <c:ptCount val="256"/>
                <c:pt idx="0">
                  <c:v>77.541151191664767</c:v>
                </c:pt>
                <c:pt idx="1">
                  <c:v>78.496190630506717</c:v>
                </c:pt>
                <c:pt idx="2">
                  <c:v>80.753545301219518</c:v>
                </c:pt>
                <c:pt idx="3">
                  <c:v>82.210215732513461</c:v>
                </c:pt>
                <c:pt idx="4">
                  <c:v>79.586276310246163</c:v>
                </c:pt>
                <c:pt idx="5">
                  <c:v>79.547686464524631</c:v>
                </c:pt>
                <c:pt idx="6">
                  <c:v>79.547687958626298</c:v>
                </c:pt>
                <c:pt idx="7">
                  <c:v>80.068622172397596</c:v>
                </c:pt>
                <c:pt idx="8">
                  <c:v>80.714957130398147</c:v>
                </c:pt>
                <c:pt idx="9">
                  <c:v>82.489974351019811</c:v>
                </c:pt>
                <c:pt idx="10">
                  <c:v>84.023818515730511</c:v>
                </c:pt>
                <c:pt idx="11">
                  <c:v>85.683072561516354</c:v>
                </c:pt>
                <c:pt idx="12">
                  <c:v>85.567308632660016</c:v>
                </c:pt>
                <c:pt idx="13">
                  <c:v>85.856710717286688</c:v>
                </c:pt>
                <c:pt idx="14">
                  <c:v>88.32629340021127</c:v>
                </c:pt>
                <c:pt idx="15">
                  <c:v>88.644646186172309</c:v>
                </c:pt>
                <c:pt idx="16">
                  <c:v>90.168843512378857</c:v>
                </c:pt>
                <c:pt idx="17">
                  <c:v>88.046534472454425</c:v>
                </c:pt>
                <c:pt idx="18">
                  <c:v>87.303732141622916</c:v>
                </c:pt>
                <c:pt idx="19">
                  <c:v>88</c:v>
                </c:pt>
                <c:pt idx="20">
                  <c:v>88.849998474121094</c:v>
                </c:pt>
                <c:pt idx="21">
                  <c:v>91.30999755859375</c:v>
                </c:pt>
                <c:pt idx="22">
                  <c:v>92.379997253417969</c:v>
                </c:pt>
                <c:pt idx="23">
                  <c:v>89.949996948242188</c:v>
                </c:pt>
                <c:pt idx="24">
                  <c:v>88.050003051757813</c:v>
                </c:pt>
                <c:pt idx="25">
                  <c:v>88.349998474121094</c:v>
                </c:pt>
                <c:pt idx="26">
                  <c:v>89.589996337890625</c:v>
                </c:pt>
                <c:pt idx="27">
                  <c:v>89.150001525878906</c:v>
                </c:pt>
                <c:pt idx="28">
                  <c:v>88.300003051757813</c:v>
                </c:pt>
                <c:pt idx="29">
                  <c:v>87.5</c:v>
                </c:pt>
                <c:pt idx="30">
                  <c:v>87.739997863769531</c:v>
                </c:pt>
                <c:pt idx="31">
                  <c:v>86.889999389648438</c:v>
                </c:pt>
                <c:pt idx="32">
                  <c:v>86.989997863769531</c:v>
                </c:pt>
                <c:pt idx="33">
                  <c:v>86.180000305175781</c:v>
                </c:pt>
                <c:pt idx="34">
                  <c:v>87.30999755859375</c:v>
                </c:pt>
                <c:pt idx="35">
                  <c:v>89.199996948242188</c:v>
                </c:pt>
                <c:pt idx="36">
                  <c:v>86.199996948242188</c:v>
                </c:pt>
                <c:pt idx="37">
                  <c:v>85.830001831054688</c:v>
                </c:pt>
                <c:pt idx="38">
                  <c:v>88.5</c:v>
                </c:pt>
                <c:pt idx="39">
                  <c:v>88.379997253417969</c:v>
                </c:pt>
                <c:pt idx="40">
                  <c:v>89.370002746582031</c:v>
                </c:pt>
                <c:pt idx="41">
                  <c:v>89.489997863769531</c:v>
                </c:pt>
                <c:pt idx="42">
                  <c:v>88.19000244140625</c:v>
                </c:pt>
                <c:pt idx="43">
                  <c:v>88.580001831054688</c:v>
                </c:pt>
                <c:pt idx="44">
                  <c:v>88.989997863769531</c:v>
                </c:pt>
                <c:pt idx="45">
                  <c:v>89.360000610351563</c:v>
                </c:pt>
                <c:pt idx="46">
                  <c:v>90.459999084472656</c:v>
                </c:pt>
                <c:pt idx="47">
                  <c:v>90.19000244140625</c:v>
                </c:pt>
                <c:pt idx="48">
                  <c:v>88.419998168945313</c:v>
                </c:pt>
                <c:pt idx="49">
                  <c:v>88.069999694824219</c:v>
                </c:pt>
                <c:pt idx="50">
                  <c:v>90</c:v>
                </c:pt>
                <c:pt idx="51">
                  <c:v>91.080001831054688</c:v>
                </c:pt>
                <c:pt idx="52">
                  <c:v>93.339996337890625</c:v>
                </c:pt>
                <c:pt idx="53">
                  <c:v>92.790000915527344</c:v>
                </c:pt>
                <c:pt idx="54">
                  <c:v>93</c:v>
                </c:pt>
                <c:pt idx="55">
                  <c:v>93.430000305175781</c:v>
                </c:pt>
                <c:pt idx="56">
                  <c:v>92.339996337890625</c:v>
                </c:pt>
                <c:pt idx="57">
                  <c:v>90.529998779296875</c:v>
                </c:pt>
                <c:pt idx="58">
                  <c:v>92.139999389648438</c:v>
                </c:pt>
                <c:pt idx="59">
                  <c:v>91.150001525878906</c:v>
                </c:pt>
                <c:pt idx="60">
                  <c:v>91.099998474121094</c:v>
                </c:pt>
                <c:pt idx="61">
                  <c:v>90.319999694824219</c:v>
                </c:pt>
                <c:pt idx="62">
                  <c:v>91.680000305175781</c:v>
                </c:pt>
                <c:pt idx="63">
                  <c:v>92.220001220703125</c:v>
                </c:pt>
                <c:pt idx="64">
                  <c:v>92.819999694824219</c:v>
                </c:pt>
                <c:pt idx="65">
                  <c:v>91.80999755859375</c:v>
                </c:pt>
                <c:pt idx="66">
                  <c:v>91.739997863769531</c:v>
                </c:pt>
                <c:pt idx="67">
                  <c:v>90.910003662109375</c:v>
                </c:pt>
                <c:pt idx="68">
                  <c:v>89.099998474121094</c:v>
                </c:pt>
                <c:pt idx="69">
                  <c:v>89.110000610351563</c:v>
                </c:pt>
                <c:pt idx="70">
                  <c:v>89.989997863769531</c:v>
                </c:pt>
                <c:pt idx="71">
                  <c:v>91.94000244140625</c:v>
                </c:pt>
                <c:pt idx="72">
                  <c:v>92.860000610351563</c:v>
                </c:pt>
                <c:pt idx="73">
                  <c:v>92.959999084472656</c:v>
                </c:pt>
                <c:pt idx="74">
                  <c:v>93.550003051757813</c:v>
                </c:pt>
                <c:pt idx="75">
                  <c:v>94.55999755859375</c:v>
                </c:pt>
                <c:pt idx="76">
                  <c:v>92.480003356933594</c:v>
                </c:pt>
                <c:pt idx="77">
                  <c:v>92</c:v>
                </c:pt>
                <c:pt idx="78">
                  <c:v>89.449996948242188</c:v>
                </c:pt>
                <c:pt idx="79">
                  <c:v>88</c:v>
                </c:pt>
                <c:pt idx="80">
                  <c:v>89.05999755859375</c:v>
                </c:pt>
                <c:pt idx="81">
                  <c:v>90.199996948242188</c:v>
                </c:pt>
                <c:pt idx="82">
                  <c:v>89.599998474121094</c:v>
                </c:pt>
                <c:pt idx="83">
                  <c:v>88.300003051757813</c:v>
                </c:pt>
                <c:pt idx="84">
                  <c:v>89.089996337890625</c:v>
                </c:pt>
                <c:pt idx="85">
                  <c:v>90.529998779296875</c:v>
                </c:pt>
                <c:pt idx="86">
                  <c:v>88.19000244140625</c:v>
                </c:pt>
                <c:pt idx="87">
                  <c:v>87.139999389648438</c:v>
                </c:pt>
                <c:pt idx="88">
                  <c:v>86.650001525878906</c:v>
                </c:pt>
                <c:pt idx="89">
                  <c:v>87.599998474121094</c:v>
                </c:pt>
                <c:pt idx="90">
                  <c:v>87.040000915527344</c:v>
                </c:pt>
                <c:pt idx="91">
                  <c:v>87.389999389648438</c:v>
                </c:pt>
                <c:pt idx="92">
                  <c:v>87.930000305175781</c:v>
                </c:pt>
                <c:pt idx="93">
                  <c:v>86.44000244140625</c:v>
                </c:pt>
                <c:pt idx="94">
                  <c:v>85.410003662109375</c:v>
                </c:pt>
                <c:pt idx="95">
                  <c:v>86.800003051757813</c:v>
                </c:pt>
                <c:pt idx="96">
                  <c:v>87.379997253417969</c:v>
                </c:pt>
                <c:pt idx="97">
                  <c:v>87.019996643066406</c:v>
                </c:pt>
                <c:pt idx="98">
                  <c:v>86.790000915527344</c:v>
                </c:pt>
                <c:pt idx="99">
                  <c:v>87.010002136230469</c:v>
                </c:pt>
                <c:pt idx="100">
                  <c:v>87.510002136230469</c:v>
                </c:pt>
                <c:pt idx="101">
                  <c:v>87.80999755859375</c:v>
                </c:pt>
                <c:pt idx="102">
                  <c:v>87.449996948242188</c:v>
                </c:pt>
                <c:pt idx="103">
                  <c:v>86.029998779296875</c:v>
                </c:pt>
                <c:pt idx="104">
                  <c:v>85.199996948242188</c:v>
                </c:pt>
                <c:pt idx="105">
                  <c:v>85.370002746582031</c:v>
                </c:pt>
                <c:pt idx="106">
                  <c:v>84.19000244140625</c:v>
                </c:pt>
                <c:pt idx="107">
                  <c:v>85.699996948242188</c:v>
                </c:pt>
                <c:pt idx="108">
                  <c:v>83.75</c:v>
                </c:pt>
                <c:pt idx="109">
                  <c:v>83.919998168945313</c:v>
                </c:pt>
                <c:pt idx="110">
                  <c:v>85.919998168945313</c:v>
                </c:pt>
                <c:pt idx="111">
                  <c:v>86.019996643066406</c:v>
                </c:pt>
                <c:pt idx="112">
                  <c:v>88.029998779296875</c:v>
                </c:pt>
                <c:pt idx="113">
                  <c:v>86.55999755859375</c:v>
                </c:pt>
                <c:pt idx="114">
                  <c:v>87.779998779296875</c:v>
                </c:pt>
                <c:pt idx="115">
                  <c:v>87.080001831054688</c:v>
                </c:pt>
                <c:pt idx="116">
                  <c:v>89</c:v>
                </c:pt>
                <c:pt idx="117">
                  <c:v>87.540000915527344</c:v>
                </c:pt>
                <c:pt idx="118">
                  <c:v>88.300003051757813</c:v>
                </c:pt>
                <c:pt idx="119">
                  <c:v>88.480003356933594</c:v>
                </c:pt>
                <c:pt idx="120">
                  <c:v>85.730003356933594</c:v>
                </c:pt>
                <c:pt idx="121">
                  <c:v>85.370002746582031</c:v>
                </c:pt>
                <c:pt idx="122">
                  <c:v>86.519996643066406</c:v>
                </c:pt>
                <c:pt idx="123">
                  <c:v>86.80999755859375</c:v>
                </c:pt>
                <c:pt idx="124">
                  <c:v>87.680000305175781</c:v>
                </c:pt>
                <c:pt idx="125">
                  <c:v>87.370002746582031</c:v>
                </c:pt>
                <c:pt idx="126">
                  <c:v>85.75</c:v>
                </c:pt>
                <c:pt idx="127">
                  <c:v>86.139999389648438</c:v>
                </c:pt>
                <c:pt idx="128">
                  <c:v>84.709999084472656</c:v>
                </c:pt>
                <c:pt idx="129">
                  <c:v>86.480003356933594</c:v>
                </c:pt>
                <c:pt idx="130">
                  <c:v>86.430000305175781</c:v>
                </c:pt>
                <c:pt idx="131">
                  <c:v>85.239997863769531</c:v>
                </c:pt>
                <c:pt idx="132">
                  <c:v>84.089996337890625</c:v>
                </c:pt>
                <c:pt idx="133">
                  <c:v>85.879997253417969</c:v>
                </c:pt>
                <c:pt idx="134">
                  <c:v>86.080001831054688</c:v>
                </c:pt>
                <c:pt idx="135">
                  <c:v>87.290000915527344</c:v>
                </c:pt>
                <c:pt idx="136">
                  <c:v>88</c:v>
                </c:pt>
                <c:pt idx="137">
                  <c:v>86.589996337890625</c:v>
                </c:pt>
                <c:pt idx="138">
                  <c:v>85.19000244140625</c:v>
                </c:pt>
                <c:pt idx="139">
                  <c:v>86.44000244140625</c:v>
                </c:pt>
                <c:pt idx="140">
                  <c:v>85.680000305175781</c:v>
                </c:pt>
                <c:pt idx="141">
                  <c:v>84.5</c:v>
                </c:pt>
                <c:pt idx="142">
                  <c:v>82.860000610351563</c:v>
                </c:pt>
                <c:pt idx="143">
                  <c:v>82.379997253417969</c:v>
                </c:pt>
                <c:pt idx="144">
                  <c:v>82.300003051757813</c:v>
                </c:pt>
                <c:pt idx="145">
                  <c:v>82.75</c:v>
                </c:pt>
                <c:pt idx="146">
                  <c:v>79.160003662109375</c:v>
                </c:pt>
                <c:pt idx="147">
                  <c:v>79.75</c:v>
                </c:pt>
                <c:pt idx="148">
                  <c:v>76.959999084472656</c:v>
                </c:pt>
                <c:pt idx="149">
                  <c:v>78.25</c:v>
                </c:pt>
                <c:pt idx="150">
                  <c:v>79.980003356933594</c:v>
                </c:pt>
                <c:pt idx="151">
                  <c:v>82.849998474121094</c:v>
                </c:pt>
                <c:pt idx="152">
                  <c:v>87.370002746582031</c:v>
                </c:pt>
                <c:pt idx="153">
                  <c:v>84.720001220703125</c:v>
                </c:pt>
                <c:pt idx="154">
                  <c:v>83.900001525878906</c:v>
                </c:pt>
                <c:pt idx="155">
                  <c:v>83.760002136230469</c:v>
                </c:pt>
                <c:pt idx="156">
                  <c:v>84.790000915527344</c:v>
                </c:pt>
                <c:pt idx="157">
                  <c:v>87.080001831054688</c:v>
                </c:pt>
                <c:pt idx="158">
                  <c:v>86.760002136230469</c:v>
                </c:pt>
                <c:pt idx="159">
                  <c:v>86.19000244140625</c:v>
                </c:pt>
                <c:pt idx="160">
                  <c:v>85.449996948242188</c:v>
                </c:pt>
                <c:pt idx="161">
                  <c:v>84.879997253417969</c:v>
                </c:pt>
                <c:pt idx="162">
                  <c:v>85.099998474121094</c:v>
                </c:pt>
                <c:pt idx="163">
                  <c:v>84.900001525878906</c:v>
                </c:pt>
                <c:pt idx="164">
                  <c:v>86.019996643066406</c:v>
                </c:pt>
                <c:pt idx="165">
                  <c:v>84.430000305175781</c:v>
                </c:pt>
                <c:pt idx="166">
                  <c:v>84.30999755859375</c:v>
                </c:pt>
                <c:pt idx="167">
                  <c:v>84.669998168945313</c:v>
                </c:pt>
                <c:pt idx="168">
                  <c:v>85.459999084472656</c:v>
                </c:pt>
                <c:pt idx="169">
                  <c:v>85.419998168945313</c:v>
                </c:pt>
                <c:pt idx="170">
                  <c:v>84.470001220703125</c:v>
                </c:pt>
                <c:pt idx="171">
                  <c:v>84</c:v>
                </c:pt>
                <c:pt idx="172">
                  <c:v>83.900001525878906</c:v>
                </c:pt>
                <c:pt idx="173">
                  <c:v>83</c:v>
                </c:pt>
                <c:pt idx="174">
                  <c:v>83.650001525878906</c:v>
                </c:pt>
                <c:pt idx="175">
                  <c:v>82</c:v>
                </c:pt>
                <c:pt idx="176">
                  <c:v>82.379997253417969</c:v>
                </c:pt>
                <c:pt idx="177">
                  <c:v>81.80999755859375</c:v>
                </c:pt>
                <c:pt idx="178">
                  <c:v>80.230003356933594</c:v>
                </c:pt>
                <c:pt idx="179">
                  <c:v>79.080001831054688</c:v>
                </c:pt>
                <c:pt idx="180">
                  <c:v>77.599998474121094</c:v>
                </c:pt>
                <c:pt idx="181">
                  <c:v>76.55999755859375</c:v>
                </c:pt>
                <c:pt idx="182">
                  <c:v>77.510002136230469</c:v>
                </c:pt>
                <c:pt idx="183">
                  <c:v>77.970001220703125</c:v>
                </c:pt>
                <c:pt idx="184">
                  <c:v>78.44000244140625</c:v>
                </c:pt>
                <c:pt idx="185">
                  <c:v>77.339996337890625</c:v>
                </c:pt>
                <c:pt idx="186">
                  <c:v>78.889999389648438</c:v>
                </c:pt>
                <c:pt idx="187">
                  <c:v>78.5</c:v>
                </c:pt>
                <c:pt idx="188">
                  <c:v>78.80999755859375</c:v>
                </c:pt>
                <c:pt idx="189">
                  <c:v>78.930000305175781</c:v>
                </c:pt>
                <c:pt idx="190">
                  <c:v>79.290000915527344</c:v>
                </c:pt>
                <c:pt idx="191">
                  <c:v>78.610000610351563</c:v>
                </c:pt>
                <c:pt idx="192">
                  <c:v>79.610000610351563</c:v>
                </c:pt>
                <c:pt idx="193">
                  <c:v>79.169998168945313</c:v>
                </c:pt>
                <c:pt idx="194">
                  <c:v>79.010002136230469</c:v>
                </c:pt>
                <c:pt idx="195">
                  <c:v>78.110000610351563</c:v>
                </c:pt>
                <c:pt idx="196">
                  <c:v>78.129997253417969</c:v>
                </c:pt>
                <c:pt idx="197">
                  <c:v>78.599998474121094</c:v>
                </c:pt>
                <c:pt idx="198">
                  <c:v>79.230003356933594</c:v>
                </c:pt>
                <c:pt idx="199">
                  <c:v>79</c:v>
                </c:pt>
                <c:pt idx="200">
                  <c:v>79.040000915527344</c:v>
                </c:pt>
                <c:pt idx="201">
                  <c:v>80.660003662109375</c:v>
                </c:pt>
                <c:pt idx="202">
                  <c:v>81.470001220703125</c:v>
                </c:pt>
                <c:pt idx="203">
                  <c:v>83</c:v>
                </c:pt>
                <c:pt idx="204">
                  <c:v>82.800003051757813</c:v>
                </c:pt>
                <c:pt idx="205">
                  <c:v>82.629997253417969</c:v>
                </c:pt>
                <c:pt idx="206">
                  <c:v>81.110000610351563</c:v>
                </c:pt>
                <c:pt idx="207">
                  <c:v>82.139999389648438</c:v>
                </c:pt>
                <c:pt idx="208">
                  <c:v>81.080001831054688</c:v>
                </c:pt>
                <c:pt idx="209">
                  <c:v>81.30999755859375</c:v>
                </c:pt>
                <c:pt idx="210">
                  <c:v>78.099998474121094</c:v>
                </c:pt>
                <c:pt idx="211">
                  <c:v>78</c:v>
                </c:pt>
                <c:pt idx="212">
                  <c:v>77.879997253417969</c:v>
                </c:pt>
                <c:pt idx="213">
                  <c:v>78.269996643066406</c:v>
                </c:pt>
                <c:pt idx="214">
                  <c:v>78.779998779296875</c:v>
                </c:pt>
                <c:pt idx="215">
                  <c:v>77.199996948242188</c:v>
                </c:pt>
                <c:pt idx="216">
                  <c:v>81.180000305175781</c:v>
                </c:pt>
                <c:pt idx="217">
                  <c:v>80.550003051757813</c:v>
                </c:pt>
                <c:pt idx="218">
                  <c:v>80.550003051757813</c:v>
                </c:pt>
                <c:pt idx="219">
                  <c:v>81</c:v>
                </c:pt>
                <c:pt idx="220">
                  <c:v>79.110000610351563</c:v>
                </c:pt>
                <c:pt idx="221">
                  <c:v>77.790000915527344</c:v>
                </c:pt>
                <c:pt idx="222">
                  <c:v>78.379997253417969</c:v>
                </c:pt>
                <c:pt idx="223">
                  <c:v>78.650001525878906</c:v>
                </c:pt>
                <c:pt idx="224">
                  <c:v>78.040000915527344</c:v>
                </c:pt>
                <c:pt idx="225">
                  <c:v>78.550003051757813</c:v>
                </c:pt>
                <c:pt idx="226">
                  <c:v>77.94000244140625</c:v>
                </c:pt>
                <c:pt idx="227">
                  <c:v>76.629997253417969</c:v>
                </c:pt>
                <c:pt idx="228">
                  <c:v>76.25</c:v>
                </c:pt>
                <c:pt idx="229">
                  <c:v>76.400001525878906</c:v>
                </c:pt>
                <c:pt idx="230">
                  <c:v>76.260002136230469</c:v>
                </c:pt>
                <c:pt idx="231">
                  <c:v>75.099998474121094</c:v>
                </c:pt>
                <c:pt idx="232">
                  <c:v>76.529998779296875</c:v>
                </c:pt>
                <c:pt idx="233">
                  <c:v>75.94000244140625</c:v>
                </c:pt>
                <c:pt idx="234">
                  <c:v>76.25</c:v>
                </c:pt>
                <c:pt idx="235">
                  <c:v>75.599998474121094</c:v>
                </c:pt>
                <c:pt idx="236">
                  <c:v>76.760002136230469</c:v>
                </c:pt>
                <c:pt idx="237">
                  <c:v>77.699996948242188</c:v>
                </c:pt>
                <c:pt idx="238">
                  <c:v>79.199996948242188</c:v>
                </c:pt>
                <c:pt idx="239">
                  <c:v>79.269996643066406</c:v>
                </c:pt>
                <c:pt idx="240">
                  <c:v>80.629997253417969</c:v>
                </c:pt>
                <c:pt idx="241">
                  <c:v>80.180000305175781</c:v>
                </c:pt>
                <c:pt idx="242">
                  <c:v>80.860000610351563</c:v>
                </c:pt>
                <c:pt idx="243">
                  <c:v>81.819999694824219</c:v>
                </c:pt>
                <c:pt idx="244">
                  <c:v>83</c:v>
                </c:pt>
                <c:pt idx="245">
                  <c:v>82.110000610351563</c:v>
                </c:pt>
                <c:pt idx="246">
                  <c:v>82.980003356933594</c:v>
                </c:pt>
                <c:pt idx="247">
                  <c:v>83.80999755859375</c:v>
                </c:pt>
                <c:pt idx="248">
                  <c:v>82.529998779296875</c:v>
                </c:pt>
                <c:pt idx="249">
                  <c:v>82.220001220703125</c:v>
                </c:pt>
                <c:pt idx="250">
                  <c:v>81.660003662109375</c:v>
                </c:pt>
                <c:pt idx="251">
                  <c:v>83.300003051757813</c:v>
                </c:pt>
                <c:pt idx="252">
                  <c:v>83.610000610351563</c:v>
                </c:pt>
                <c:pt idx="253">
                  <c:v>84.5</c:v>
                </c:pt>
                <c:pt idx="254">
                  <c:v>83.930000305175781</c:v>
                </c:pt>
                <c:pt idx="255">
                  <c:v>84.120002746582031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4D-4218-A5CF-F79F813971EC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[1]GraphData!$A$5180:$A$5435</c:f>
              <c:strCache>
                <c:ptCount val="256"/>
                <c:pt idx="0">
                  <c:v>2020-04-02</c:v>
                </c:pt>
                <c:pt idx="1">
                  <c:v>2020-04-03</c:v>
                </c:pt>
                <c:pt idx="2">
                  <c:v>2020-04-06</c:v>
                </c:pt>
                <c:pt idx="3">
                  <c:v>2020-04-07</c:v>
                </c:pt>
                <c:pt idx="4">
                  <c:v>2020-04-08</c:v>
                </c:pt>
                <c:pt idx="5">
                  <c:v>2020-04-09</c:v>
                </c:pt>
                <c:pt idx="6">
                  <c:v>2020-04-14</c:v>
                </c:pt>
                <c:pt idx="7">
                  <c:v>2020-04-15</c:v>
                </c:pt>
                <c:pt idx="8">
                  <c:v>2020-04-16</c:v>
                </c:pt>
                <c:pt idx="9">
                  <c:v>2020-04-17</c:v>
                </c:pt>
                <c:pt idx="10">
                  <c:v>2020-04-20</c:v>
                </c:pt>
                <c:pt idx="11">
                  <c:v>2020-04-21</c:v>
                </c:pt>
                <c:pt idx="12">
                  <c:v>2020-04-22</c:v>
                </c:pt>
                <c:pt idx="13">
                  <c:v>2020-04-23</c:v>
                </c:pt>
                <c:pt idx="14">
                  <c:v>2020-04-24</c:v>
                </c:pt>
                <c:pt idx="15">
                  <c:v>2020-04-27</c:v>
                </c:pt>
                <c:pt idx="16">
                  <c:v>2020-04-28</c:v>
                </c:pt>
                <c:pt idx="17">
                  <c:v>2020-04-29</c:v>
                </c:pt>
                <c:pt idx="18">
                  <c:v>2020-04-30</c:v>
                </c:pt>
                <c:pt idx="19">
                  <c:v>2020-05-04</c:v>
                </c:pt>
                <c:pt idx="20">
                  <c:v>2020-05-05</c:v>
                </c:pt>
                <c:pt idx="21">
                  <c:v>2020-05-06</c:v>
                </c:pt>
                <c:pt idx="22">
                  <c:v>2020-05-07</c:v>
                </c:pt>
                <c:pt idx="23">
                  <c:v>2020-05-08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2020-05-18</c:v>
                </c:pt>
                <c:pt idx="30">
                  <c:v>2020-05-19</c:v>
                </c:pt>
                <c:pt idx="31">
                  <c:v>2020-05-20</c:v>
                </c:pt>
                <c:pt idx="32">
                  <c:v>2020-05-21</c:v>
                </c:pt>
                <c:pt idx="33">
                  <c:v>2020-05-22</c:v>
                </c:pt>
                <c:pt idx="34">
                  <c:v>2020-05-25</c:v>
                </c:pt>
                <c:pt idx="35">
                  <c:v>2020-05-26</c:v>
                </c:pt>
                <c:pt idx="36">
                  <c:v>2020-05-27</c:v>
                </c:pt>
                <c:pt idx="37">
                  <c:v>2020-05-28</c:v>
                </c:pt>
                <c:pt idx="38">
                  <c:v>2020-05-29</c:v>
                </c:pt>
                <c:pt idx="39">
                  <c:v>2020-06-01</c:v>
                </c:pt>
                <c:pt idx="40">
                  <c:v>2020-06-02</c:v>
                </c:pt>
                <c:pt idx="41">
                  <c:v>2020-06-03</c:v>
                </c:pt>
                <c:pt idx="42">
                  <c:v>2020-06-04</c:v>
                </c:pt>
                <c:pt idx="43">
                  <c:v>2020-06-05</c:v>
                </c:pt>
                <c:pt idx="44">
                  <c:v>2020-06-08</c:v>
                </c:pt>
                <c:pt idx="45">
                  <c:v>2020-06-09</c:v>
                </c:pt>
                <c:pt idx="46">
                  <c:v>2020-06-10</c:v>
                </c:pt>
                <c:pt idx="47">
                  <c:v>2020-06-11</c:v>
                </c:pt>
                <c:pt idx="48">
                  <c:v>2020-06-12</c:v>
                </c:pt>
                <c:pt idx="49">
                  <c:v>2020-06-15</c:v>
                </c:pt>
                <c:pt idx="50">
                  <c:v>2020-06-16</c:v>
                </c:pt>
                <c:pt idx="51">
                  <c:v>2020-06-17</c:v>
                </c:pt>
                <c:pt idx="52">
                  <c:v>2020-06-18</c:v>
                </c:pt>
                <c:pt idx="53">
                  <c:v>2020-06-19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2020-06-29</c:v>
                </c:pt>
                <c:pt idx="60">
                  <c:v>2020-06-30</c:v>
                </c:pt>
                <c:pt idx="61">
                  <c:v>2020-07-01</c:v>
                </c:pt>
                <c:pt idx="62">
                  <c:v>2020-07-02</c:v>
                </c:pt>
                <c:pt idx="63">
                  <c:v>2020-07-03</c:v>
                </c:pt>
                <c:pt idx="64">
                  <c:v>2020-07-06</c:v>
                </c:pt>
                <c:pt idx="65">
                  <c:v>2020-07-07</c:v>
                </c:pt>
                <c:pt idx="66">
                  <c:v>2020-07-08</c:v>
                </c:pt>
                <c:pt idx="67">
                  <c:v>2020-07-09</c:v>
                </c:pt>
                <c:pt idx="68">
                  <c:v>2020-07-10</c:v>
                </c:pt>
                <c:pt idx="69">
                  <c:v>2020-07-13</c:v>
                </c:pt>
                <c:pt idx="70">
                  <c:v>2020-07-14</c:v>
                </c:pt>
                <c:pt idx="71">
                  <c:v>2020-07-15</c:v>
                </c:pt>
                <c:pt idx="72">
                  <c:v>2020-07-16</c:v>
                </c:pt>
                <c:pt idx="73">
                  <c:v>2020-07-17</c:v>
                </c:pt>
                <c:pt idx="74">
                  <c:v>2020-07-20</c:v>
                </c:pt>
                <c:pt idx="75">
                  <c:v>2020-07-21</c:v>
                </c:pt>
                <c:pt idx="76">
                  <c:v>2020-07-22</c:v>
                </c:pt>
                <c:pt idx="77">
                  <c:v>2020-07-23</c:v>
                </c:pt>
                <c:pt idx="78">
                  <c:v>2020-07-24</c:v>
                </c:pt>
                <c:pt idx="79">
                  <c:v>2020-07-27</c:v>
                </c:pt>
                <c:pt idx="80">
                  <c:v>2020-07-28</c:v>
                </c:pt>
                <c:pt idx="81">
                  <c:v>2020-07-29</c:v>
                </c:pt>
                <c:pt idx="82">
                  <c:v>2020-07-30</c:v>
                </c:pt>
                <c:pt idx="83">
                  <c:v>2020-07-31</c:v>
                </c:pt>
                <c:pt idx="84">
                  <c:v>2020-08-03</c:v>
                </c:pt>
                <c:pt idx="85">
                  <c:v>2020-08-04</c:v>
                </c:pt>
                <c:pt idx="86">
                  <c:v>2020-08-05</c:v>
                </c:pt>
                <c:pt idx="87">
                  <c:v>2020-08-06</c:v>
                </c:pt>
                <c:pt idx="88">
                  <c:v>2020-08-07</c:v>
                </c:pt>
                <c:pt idx="89">
                  <c:v>2020-08-10</c:v>
                </c:pt>
                <c:pt idx="90">
                  <c:v>2020-08-11</c:v>
                </c:pt>
                <c:pt idx="91">
                  <c:v>2020-08-12</c:v>
                </c:pt>
                <c:pt idx="92">
                  <c:v>2020-08-13</c:v>
                </c:pt>
                <c:pt idx="93">
                  <c:v>2020-08-14</c:v>
                </c:pt>
                <c:pt idx="94">
                  <c:v>2020-08-17</c:v>
                </c:pt>
                <c:pt idx="95">
                  <c:v>2020-08-18</c:v>
                </c:pt>
                <c:pt idx="96">
                  <c:v>2020-08-19</c:v>
                </c:pt>
                <c:pt idx="97">
                  <c:v>2020-08-20</c:v>
                </c:pt>
                <c:pt idx="98">
                  <c:v>2020-08-21</c:v>
                </c:pt>
                <c:pt idx="99">
                  <c:v>2020-08-24</c:v>
                </c:pt>
                <c:pt idx="100">
                  <c:v>2020-08-25</c:v>
                </c:pt>
                <c:pt idx="101">
                  <c:v>2020-08-26</c:v>
                </c:pt>
                <c:pt idx="102">
                  <c:v>2020-08-27</c:v>
                </c:pt>
                <c:pt idx="103">
                  <c:v>2020-08-28</c:v>
                </c:pt>
                <c:pt idx="104">
                  <c:v>2020-08-31</c:v>
                </c:pt>
                <c:pt idx="105">
                  <c:v>2020-09-01</c:v>
                </c:pt>
                <c:pt idx="106">
                  <c:v>2020-09-02</c:v>
                </c:pt>
                <c:pt idx="107">
                  <c:v>2020-09-03</c:v>
                </c:pt>
                <c:pt idx="108">
                  <c:v>2020-09-04</c:v>
                </c:pt>
                <c:pt idx="109">
                  <c:v>2020-09-07</c:v>
                </c:pt>
                <c:pt idx="110">
                  <c:v>2020-09-08</c:v>
                </c:pt>
                <c:pt idx="111">
                  <c:v>2020-09-09</c:v>
                </c:pt>
                <c:pt idx="112">
                  <c:v>2020-09-10</c:v>
                </c:pt>
                <c:pt idx="113">
                  <c:v>2020-09-11</c:v>
                </c:pt>
                <c:pt idx="114">
                  <c:v>2020-09-14</c:v>
                </c:pt>
                <c:pt idx="115">
                  <c:v>2020-09-15</c:v>
                </c:pt>
                <c:pt idx="116">
                  <c:v>2020-09-16</c:v>
                </c:pt>
                <c:pt idx="117">
                  <c:v>2020-09-17</c:v>
                </c:pt>
                <c:pt idx="118">
                  <c:v>2020-09-18</c:v>
                </c:pt>
                <c:pt idx="119">
                  <c:v>2020-09-21</c:v>
                </c:pt>
                <c:pt idx="120">
                  <c:v>2020-09-22</c:v>
                </c:pt>
                <c:pt idx="121">
                  <c:v>2020-09-23</c:v>
                </c:pt>
                <c:pt idx="122">
                  <c:v>2020-09-24</c:v>
                </c:pt>
                <c:pt idx="123">
                  <c:v>2020-09-25</c:v>
                </c:pt>
                <c:pt idx="124">
                  <c:v>2020-09-28</c:v>
                </c:pt>
                <c:pt idx="125">
                  <c:v>2020-09-29</c:v>
                </c:pt>
                <c:pt idx="126">
                  <c:v>2020-09-30</c:v>
                </c:pt>
                <c:pt idx="127">
                  <c:v>2020-10-01</c:v>
                </c:pt>
                <c:pt idx="128">
                  <c:v>2020-10-02</c:v>
                </c:pt>
                <c:pt idx="129">
                  <c:v>2020-10-05</c:v>
                </c:pt>
                <c:pt idx="130">
                  <c:v>2020-10-06</c:v>
                </c:pt>
                <c:pt idx="131">
                  <c:v>2020-10-07</c:v>
                </c:pt>
                <c:pt idx="132">
                  <c:v>2020-10-08</c:v>
                </c:pt>
                <c:pt idx="133">
                  <c:v>2020-10-09</c:v>
                </c:pt>
                <c:pt idx="134">
                  <c:v>2020-10-12</c:v>
                </c:pt>
                <c:pt idx="135">
                  <c:v>2020-10-13</c:v>
                </c:pt>
                <c:pt idx="136">
                  <c:v>2020-10-14</c:v>
                </c:pt>
                <c:pt idx="137">
                  <c:v>2020-10-15</c:v>
                </c:pt>
                <c:pt idx="138">
                  <c:v>2020-10-16</c:v>
                </c:pt>
                <c:pt idx="139">
                  <c:v>2020-10-19</c:v>
                </c:pt>
                <c:pt idx="140">
                  <c:v>2020-10-20</c:v>
                </c:pt>
                <c:pt idx="141">
                  <c:v>2020-10-21</c:v>
                </c:pt>
                <c:pt idx="142">
                  <c:v>2020-10-22</c:v>
                </c:pt>
                <c:pt idx="143">
                  <c:v>2020-10-23</c:v>
                </c:pt>
                <c:pt idx="144">
                  <c:v>2020-10-26</c:v>
                </c:pt>
                <c:pt idx="145">
                  <c:v>2020-10-27</c:v>
                </c:pt>
                <c:pt idx="146">
                  <c:v>2020-10-28</c:v>
                </c:pt>
                <c:pt idx="147">
                  <c:v>2020-10-29</c:v>
                </c:pt>
                <c:pt idx="148">
                  <c:v>2020-10-30</c:v>
                </c:pt>
                <c:pt idx="149">
                  <c:v>2020-11-02</c:v>
                </c:pt>
                <c:pt idx="150">
                  <c:v>2020-11-03</c:v>
                </c:pt>
                <c:pt idx="151">
                  <c:v>2020-11-04</c:v>
                </c:pt>
                <c:pt idx="152">
                  <c:v>2020-11-05</c:v>
                </c:pt>
                <c:pt idx="153">
                  <c:v>2020-11-06</c:v>
                </c:pt>
                <c:pt idx="154">
                  <c:v>2020-11-09</c:v>
                </c:pt>
                <c:pt idx="155">
                  <c:v>2020-11-10</c:v>
                </c:pt>
                <c:pt idx="156">
                  <c:v>2020-11-11</c:v>
                </c:pt>
                <c:pt idx="157">
                  <c:v>2020-11-12</c:v>
                </c:pt>
                <c:pt idx="158">
                  <c:v>2020-11-13</c:v>
                </c:pt>
                <c:pt idx="159">
                  <c:v>2020-11-16</c:v>
                </c:pt>
                <c:pt idx="160">
                  <c:v>2020-11-17</c:v>
                </c:pt>
                <c:pt idx="161">
                  <c:v>2020-11-18</c:v>
                </c:pt>
                <c:pt idx="162">
                  <c:v>2020-11-19</c:v>
                </c:pt>
                <c:pt idx="163">
                  <c:v>2020-11-20</c:v>
                </c:pt>
                <c:pt idx="164">
                  <c:v>2020-11-23</c:v>
                </c:pt>
                <c:pt idx="165">
                  <c:v>2020-11-24</c:v>
                </c:pt>
                <c:pt idx="166">
                  <c:v>2020-11-25</c:v>
                </c:pt>
                <c:pt idx="167">
                  <c:v>2020-11-26</c:v>
                </c:pt>
                <c:pt idx="168">
                  <c:v>2020-11-27</c:v>
                </c:pt>
                <c:pt idx="169">
                  <c:v>2020-11-30</c:v>
                </c:pt>
                <c:pt idx="170">
                  <c:v>2020-12-01</c:v>
                </c:pt>
                <c:pt idx="171">
                  <c:v>2020-12-02</c:v>
                </c:pt>
                <c:pt idx="172">
                  <c:v>2020-12-03</c:v>
                </c:pt>
                <c:pt idx="173">
                  <c:v>2020-12-04</c:v>
                </c:pt>
                <c:pt idx="174">
                  <c:v>2020-12-07</c:v>
                </c:pt>
                <c:pt idx="175">
                  <c:v>2020-12-08</c:v>
                </c:pt>
                <c:pt idx="176">
                  <c:v>2020-12-09</c:v>
                </c:pt>
                <c:pt idx="177">
                  <c:v>2020-12-10</c:v>
                </c:pt>
                <c:pt idx="178">
                  <c:v>2020-12-11</c:v>
                </c:pt>
                <c:pt idx="179">
                  <c:v>2020-12-14</c:v>
                </c:pt>
                <c:pt idx="180">
                  <c:v>2020-12-15</c:v>
                </c:pt>
                <c:pt idx="181">
                  <c:v>2020-12-16</c:v>
                </c:pt>
                <c:pt idx="182">
                  <c:v>2020-12-17</c:v>
                </c:pt>
                <c:pt idx="183">
                  <c:v>2020-12-18</c:v>
                </c:pt>
                <c:pt idx="184">
                  <c:v>2020-12-21</c:v>
                </c:pt>
                <c:pt idx="185">
                  <c:v>2020-12-22</c:v>
                </c:pt>
                <c:pt idx="186">
                  <c:v>2020-12-23</c:v>
                </c:pt>
                <c:pt idx="187">
                  <c:v>2020-12-24</c:v>
                </c:pt>
                <c:pt idx="188">
                  <c:v>2020-12-28</c:v>
                </c:pt>
                <c:pt idx="189">
                  <c:v>2020-12-29</c:v>
                </c:pt>
                <c:pt idx="190">
                  <c:v>2020-12-30</c:v>
                </c:pt>
                <c:pt idx="191">
                  <c:v>2020-12-31</c:v>
                </c:pt>
                <c:pt idx="192">
                  <c:v>2021-01-04</c:v>
                </c:pt>
                <c:pt idx="193">
                  <c:v>2021-01-05</c:v>
                </c:pt>
                <c:pt idx="194">
                  <c:v>2021-01-06</c:v>
                </c:pt>
                <c:pt idx="195">
                  <c:v>2021-01-07</c:v>
                </c:pt>
                <c:pt idx="196">
                  <c:v>2021-01-08</c:v>
                </c:pt>
                <c:pt idx="197">
                  <c:v>2021-01-11</c:v>
                </c:pt>
                <c:pt idx="198">
                  <c:v>2021-01-12</c:v>
                </c:pt>
                <c:pt idx="199">
                  <c:v>2021-01-13</c:v>
                </c:pt>
                <c:pt idx="200">
                  <c:v>2021-01-14</c:v>
                </c:pt>
                <c:pt idx="201">
                  <c:v>2021-01-15</c:v>
                </c:pt>
                <c:pt idx="202">
                  <c:v>2021-01-18</c:v>
                </c:pt>
                <c:pt idx="203">
                  <c:v>2021-01-19</c:v>
                </c:pt>
                <c:pt idx="204">
                  <c:v>2021-01-20</c:v>
                </c:pt>
                <c:pt idx="205">
                  <c:v>2021-01-21</c:v>
                </c:pt>
                <c:pt idx="206">
                  <c:v>2021-01-22</c:v>
                </c:pt>
                <c:pt idx="207">
                  <c:v>2021-01-25</c:v>
                </c:pt>
                <c:pt idx="208">
                  <c:v>2021-01-26</c:v>
                </c:pt>
                <c:pt idx="209">
                  <c:v>2021-01-27</c:v>
                </c:pt>
                <c:pt idx="210">
                  <c:v>2021-01-28</c:v>
                </c:pt>
                <c:pt idx="211">
                  <c:v>2021-01-29</c:v>
                </c:pt>
                <c:pt idx="212">
                  <c:v>2021-02-01</c:v>
                </c:pt>
                <c:pt idx="213">
                  <c:v>2021-02-02</c:v>
                </c:pt>
                <c:pt idx="214">
                  <c:v>2021-02-03</c:v>
                </c:pt>
                <c:pt idx="215">
                  <c:v>2021-02-04</c:v>
                </c:pt>
                <c:pt idx="216">
                  <c:v>2021-02-05</c:v>
                </c:pt>
                <c:pt idx="217">
                  <c:v>2021-02-08</c:v>
                </c:pt>
                <c:pt idx="218">
                  <c:v>2021-02-09</c:v>
                </c:pt>
                <c:pt idx="219">
                  <c:v>2021-02-10</c:v>
                </c:pt>
                <c:pt idx="220">
                  <c:v>2021-02-11</c:v>
                </c:pt>
                <c:pt idx="221">
                  <c:v>2021-02-12</c:v>
                </c:pt>
                <c:pt idx="222">
                  <c:v>2021-02-15</c:v>
                </c:pt>
                <c:pt idx="223">
                  <c:v>2021-02-16</c:v>
                </c:pt>
                <c:pt idx="224">
                  <c:v>2021-02-17</c:v>
                </c:pt>
                <c:pt idx="225">
                  <c:v>2021-02-18</c:v>
                </c:pt>
                <c:pt idx="226">
                  <c:v>2021-02-19</c:v>
                </c:pt>
                <c:pt idx="227">
                  <c:v>2021-02-22</c:v>
                </c:pt>
                <c:pt idx="228">
                  <c:v>2021-02-23</c:v>
                </c:pt>
                <c:pt idx="229">
                  <c:v>2021-02-24</c:v>
                </c:pt>
                <c:pt idx="230">
                  <c:v>2021-02-25</c:v>
                </c:pt>
                <c:pt idx="231">
                  <c:v>2021-02-26</c:v>
                </c:pt>
                <c:pt idx="232">
                  <c:v>2021-03-01</c:v>
                </c:pt>
                <c:pt idx="233">
                  <c:v>2021-03-02</c:v>
                </c:pt>
                <c:pt idx="234">
                  <c:v>2021-03-03</c:v>
                </c:pt>
                <c:pt idx="235">
                  <c:v>2021-03-04</c:v>
                </c:pt>
                <c:pt idx="236">
                  <c:v>2021-03-05</c:v>
                </c:pt>
                <c:pt idx="237">
                  <c:v>2021-03-08</c:v>
                </c:pt>
                <c:pt idx="238">
                  <c:v>2021-03-09</c:v>
                </c:pt>
                <c:pt idx="239">
                  <c:v>2021-03-10</c:v>
                </c:pt>
                <c:pt idx="240">
                  <c:v>2021-03-11</c:v>
                </c:pt>
                <c:pt idx="241">
                  <c:v>2021-03-12</c:v>
                </c:pt>
                <c:pt idx="242">
                  <c:v>2021-03-15</c:v>
                </c:pt>
                <c:pt idx="243">
                  <c:v>2021-03-16</c:v>
                </c:pt>
                <c:pt idx="244">
                  <c:v>2021-03-17</c:v>
                </c:pt>
                <c:pt idx="245">
                  <c:v>2021-03-18</c:v>
                </c:pt>
                <c:pt idx="246">
                  <c:v>2021-03-19</c:v>
                </c:pt>
                <c:pt idx="247">
                  <c:v>2021-03-22</c:v>
                </c:pt>
                <c:pt idx="248">
                  <c:v>2021-03-23</c:v>
                </c:pt>
                <c:pt idx="249">
                  <c:v>2021-03-24</c:v>
                </c:pt>
                <c:pt idx="250">
                  <c:v>2021-03-25</c:v>
                </c:pt>
                <c:pt idx="251">
                  <c:v>2021-03-26</c:v>
                </c:pt>
                <c:pt idx="252">
                  <c:v>2021-03-29</c:v>
                </c:pt>
                <c:pt idx="253">
                  <c:v>2021-03-30</c:v>
                </c:pt>
                <c:pt idx="254">
                  <c:v>2021-03-31</c:v>
                </c:pt>
                <c:pt idx="255">
                  <c:v>2021-04-01</c:v>
                </c:pt>
              </c:strCache>
            </c:strRef>
          </c:cat>
          <c:val>
            <c:numRef>
              <c:f>[1]GraphData!$D$5180:$D$5435</c:f>
              <c:numCache>
                <c:formatCode>General</c:formatCode>
                <c:ptCount val="256"/>
                <c:pt idx="0">
                  <c:v>77.589388244773545</c:v>
                </c:pt>
                <c:pt idx="1">
                  <c:v>78.621596662721316</c:v>
                </c:pt>
                <c:pt idx="2">
                  <c:v>82.528564359296965</c:v>
                </c:pt>
                <c:pt idx="3">
                  <c:v>82.94337624274236</c:v>
                </c:pt>
                <c:pt idx="4">
                  <c:v>80.07826626094743</c:v>
                </c:pt>
                <c:pt idx="5">
                  <c:v>79.875682211390782</c:v>
                </c:pt>
                <c:pt idx="6">
                  <c:v>81.853277672183069</c:v>
                </c:pt>
                <c:pt idx="7">
                  <c:v>81.959398391107072</c:v>
                </c:pt>
                <c:pt idx="8">
                  <c:v>82.451388017654253</c:v>
                </c:pt>
                <c:pt idx="9">
                  <c:v>83.859821264930304</c:v>
                </c:pt>
                <c:pt idx="10">
                  <c:v>85.499781110599287</c:v>
                </c:pt>
                <c:pt idx="11">
                  <c:v>86.628464354256522</c:v>
                </c:pt>
                <c:pt idx="12">
                  <c:v>86.570579008972473</c:v>
                </c:pt>
                <c:pt idx="13">
                  <c:v>87.467728129528666</c:v>
                </c:pt>
                <c:pt idx="14">
                  <c:v>89.377800748277892</c:v>
                </c:pt>
                <c:pt idx="15">
                  <c:v>91.201055471346535</c:v>
                </c:pt>
                <c:pt idx="16">
                  <c:v>91.143174563834563</c:v>
                </c:pt>
                <c:pt idx="17">
                  <c:v>88.66393780473625</c:v>
                </c:pt>
                <c:pt idx="18">
                  <c:v>88.036892615971269</c:v>
                </c:pt>
                <c:pt idx="19">
                  <c:v>89.019996643066406</c:v>
                </c:pt>
                <c:pt idx="20">
                  <c:v>91.290000915527344</c:v>
                </c:pt>
                <c:pt idx="21">
                  <c:v>92.779998779296875</c:v>
                </c:pt>
                <c:pt idx="22">
                  <c:v>92.379997253417969</c:v>
                </c:pt>
                <c:pt idx="23">
                  <c:v>90.379997253417969</c:v>
                </c:pt>
                <c:pt idx="24">
                  <c:v>89.739997863769531</c:v>
                </c:pt>
                <c:pt idx="25">
                  <c:v>91.449996948242188</c:v>
                </c:pt>
                <c:pt idx="26">
                  <c:v>91.139999389648438</c:v>
                </c:pt>
                <c:pt idx="27">
                  <c:v>89.739997863769531</c:v>
                </c:pt>
                <c:pt idx="28">
                  <c:v>89.199996948242188</c:v>
                </c:pt>
                <c:pt idx="29">
                  <c:v>88.330001831054688</c:v>
                </c:pt>
                <c:pt idx="30">
                  <c:v>88.120002746582031</c:v>
                </c:pt>
                <c:pt idx="31">
                  <c:v>88.739997863769531</c:v>
                </c:pt>
                <c:pt idx="32">
                  <c:v>88.05999755859375</c:v>
                </c:pt>
                <c:pt idx="33">
                  <c:v>87.699996948242188</c:v>
                </c:pt>
                <c:pt idx="34">
                  <c:v>88.05999755859375</c:v>
                </c:pt>
                <c:pt idx="35">
                  <c:v>89.569999694824219</c:v>
                </c:pt>
                <c:pt idx="36">
                  <c:v>86.94000244140625</c:v>
                </c:pt>
                <c:pt idx="37">
                  <c:v>88.970001220703125</c:v>
                </c:pt>
                <c:pt idx="38">
                  <c:v>89.75</c:v>
                </c:pt>
                <c:pt idx="39">
                  <c:v>89.55999755859375</c:v>
                </c:pt>
                <c:pt idx="40">
                  <c:v>89.480003356933594</c:v>
                </c:pt>
                <c:pt idx="41">
                  <c:v>89.650001525878906</c:v>
                </c:pt>
                <c:pt idx="42">
                  <c:v>89.75</c:v>
                </c:pt>
                <c:pt idx="43">
                  <c:v>89.349998474121094</c:v>
                </c:pt>
                <c:pt idx="44">
                  <c:v>89.839996337890625</c:v>
                </c:pt>
                <c:pt idx="45">
                  <c:v>91.660003662109375</c:v>
                </c:pt>
                <c:pt idx="46">
                  <c:v>90.790000915527344</c:v>
                </c:pt>
                <c:pt idx="47">
                  <c:v>90.879997253417969</c:v>
                </c:pt>
                <c:pt idx="48">
                  <c:v>90.120002746582031</c:v>
                </c:pt>
                <c:pt idx="49">
                  <c:v>90.089996337890625</c:v>
                </c:pt>
                <c:pt idx="50">
                  <c:v>91.739997863769531</c:v>
                </c:pt>
                <c:pt idx="51">
                  <c:v>93.980003356933594</c:v>
                </c:pt>
                <c:pt idx="52">
                  <c:v>93.769996643066406</c:v>
                </c:pt>
                <c:pt idx="53">
                  <c:v>94.300003051757813</c:v>
                </c:pt>
                <c:pt idx="54">
                  <c:v>94.709999084472656</c:v>
                </c:pt>
                <c:pt idx="55">
                  <c:v>93.620002746582031</c:v>
                </c:pt>
                <c:pt idx="56">
                  <c:v>92.629997253417969</c:v>
                </c:pt>
                <c:pt idx="57">
                  <c:v>92.30999755859375</c:v>
                </c:pt>
                <c:pt idx="58">
                  <c:v>92.949996948242188</c:v>
                </c:pt>
                <c:pt idx="59">
                  <c:v>92.139999389648438</c:v>
                </c:pt>
                <c:pt idx="60">
                  <c:v>91.300003051757813</c:v>
                </c:pt>
                <c:pt idx="61">
                  <c:v>91.120002746582031</c:v>
                </c:pt>
                <c:pt idx="62">
                  <c:v>92.040000915527344</c:v>
                </c:pt>
                <c:pt idx="63">
                  <c:v>92.220001220703125</c:v>
                </c:pt>
                <c:pt idx="64">
                  <c:v>92.900001525878906</c:v>
                </c:pt>
                <c:pt idx="65">
                  <c:v>92.139999389648438</c:v>
                </c:pt>
                <c:pt idx="66">
                  <c:v>92.180000305175781</c:v>
                </c:pt>
                <c:pt idx="67">
                  <c:v>91.25</c:v>
                </c:pt>
                <c:pt idx="68">
                  <c:v>89.699996948242188</c:v>
                </c:pt>
                <c:pt idx="69">
                  <c:v>91</c:v>
                </c:pt>
                <c:pt idx="70">
                  <c:v>91.489997863769531</c:v>
                </c:pt>
                <c:pt idx="71">
                  <c:v>94.080001831054688</c:v>
                </c:pt>
                <c:pt idx="72">
                  <c:v>93.910003662109375</c:v>
                </c:pt>
                <c:pt idx="73">
                  <c:v>93.44000244140625</c:v>
                </c:pt>
                <c:pt idx="74">
                  <c:v>94.819999694824219</c:v>
                </c:pt>
                <c:pt idx="75">
                  <c:v>95.819999694824219</c:v>
                </c:pt>
                <c:pt idx="76">
                  <c:v>92.540000915527344</c:v>
                </c:pt>
                <c:pt idx="77">
                  <c:v>92.089996337890625</c:v>
                </c:pt>
                <c:pt idx="78">
                  <c:v>89.919998168945313</c:v>
                </c:pt>
                <c:pt idx="79">
                  <c:v>89.120002746582031</c:v>
                </c:pt>
                <c:pt idx="80">
                  <c:v>90.029998779296875</c:v>
                </c:pt>
                <c:pt idx="81">
                  <c:v>90.360000610351563</c:v>
                </c:pt>
                <c:pt idx="82">
                  <c:v>89.819999694824219</c:v>
                </c:pt>
                <c:pt idx="83">
                  <c:v>89.819999694824219</c:v>
                </c:pt>
                <c:pt idx="84">
                  <c:v>90.959999084472656</c:v>
                </c:pt>
                <c:pt idx="85">
                  <c:v>90.860000610351563</c:v>
                </c:pt>
                <c:pt idx="86">
                  <c:v>88.379997253417969</c:v>
                </c:pt>
                <c:pt idx="87">
                  <c:v>87.910003662109375</c:v>
                </c:pt>
                <c:pt idx="88">
                  <c:v>87.480003356933594</c:v>
                </c:pt>
                <c:pt idx="89">
                  <c:v>87.650001525878906</c:v>
                </c:pt>
                <c:pt idx="90">
                  <c:v>88.650001525878906</c:v>
                </c:pt>
                <c:pt idx="91">
                  <c:v>88.389999389648438</c:v>
                </c:pt>
                <c:pt idx="92">
                  <c:v>88.05999755859375</c:v>
                </c:pt>
                <c:pt idx="93">
                  <c:v>86.849998474121094</c:v>
                </c:pt>
                <c:pt idx="94">
                  <c:v>86.569999694824219</c:v>
                </c:pt>
                <c:pt idx="95">
                  <c:v>87.94000244140625</c:v>
                </c:pt>
                <c:pt idx="96">
                  <c:v>88.040000915527344</c:v>
                </c:pt>
                <c:pt idx="97">
                  <c:v>87.900001525878906</c:v>
                </c:pt>
                <c:pt idx="98">
                  <c:v>87.330001831054688</c:v>
                </c:pt>
                <c:pt idx="99">
                  <c:v>88.650001525878906</c:v>
                </c:pt>
                <c:pt idx="100">
                  <c:v>88.410003662109375</c:v>
                </c:pt>
                <c:pt idx="101">
                  <c:v>88.30999755859375</c:v>
                </c:pt>
                <c:pt idx="102">
                  <c:v>87.569999694824219</c:v>
                </c:pt>
                <c:pt idx="103">
                  <c:v>86.220001220703125</c:v>
                </c:pt>
                <c:pt idx="104">
                  <c:v>85.970001220703125</c:v>
                </c:pt>
                <c:pt idx="105">
                  <c:v>85.949996948242188</c:v>
                </c:pt>
                <c:pt idx="106">
                  <c:v>85.639999389648438</c:v>
                </c:pt>
                <c:pt idx="107">
                  <c:v>86.230003356933594</c:v>
                </c:pt>
                <c:pt idx="108">
                  <c:v>84.739997863769531</c:v>
                </c:pt>
                <c:pt idx="109">
                  <c:v>85.889999389648438</c:v>
                </c:pt>
                <c:pt idx="110">
                  <c:v>86.25</c:v>
                </c:pt>
                <c:pt idx="111">
                  <c:v>88.260002136230469</c:v>
                </c:pt>
                <c:pt idx="112">
                  <c:v>88.410003662109375</c:v>
                </c:pt>
                <c:pt idx="113">
                  <c:v>87.910003662109375</c:v>
                </c:pt>
                <c:pt idx="114">
                  <c:v>87.970001220703125</c:v>
                </c:pt>
                <c:pt idx="115">
                  <c:v>89.040000915527344</c:v>
                </c:pt>
                <c:pt idx="116">
                  <c:v>89.019996643066406</c:v>
                </c:pt>
                <c:pt idx="117">
                  <c:v>88.480003356933594</c:v>
                </c:pt>
                <c:pt idx="118">
                  <c:v>89.400001525878906</c:v>
                </c:pt>
                <c:pt idx="119">
                  <c:v>88.669998168945313</c:v>
                </c:pt>
                <c:pt idx="120">
                  <c:v>86.69000244140625</c:v>
                </c:pt>
                <c:pt idx="121">
                  <c:v>87.389999389648438</c:v>
                </c:pt>
                <c:pt idx="122">
                  <c:v>87.819999694824219</c:v>
                </c:pt>
                <c:pt idx="123">
                  <c:v>86.900001525878906</c:v>
                </c:pt>
                <c:pt idx="124">
                  <c:v>88.430000305175781</c:v>
                </c:pt>
                <c:pt idx="125">
                  <c:v>87.419998168945313</c:v>
                </c:pt>
                <c:pt idx="126">
                  <c:v>86.830001831054688</c:v>
                </c:pt>
                <c:pt idx="127">
                  <c:v>86.459999084472656</c:v>
                </c:pt>
                <c:pt idx="128">
                  <c:v>86.080001831054688</c:v>
                </c:pt>
                <c:pt idx="129">
                  <c:v>86.620002746582031</c:v>
                </c:pt>
                <c:pt idx="130">
                  <c:v>86.430000305175781</c:v>
                </c:pt>
                <c:pt idx="131">
                  <c:v>85.330001831054688</c:v>
                </c:pt>
                <c:pt idx="132">
                  <c:v>85.720001220703125</c:v>
                </c:pt>
                <c:pt idx="133">
                  <c:v>86.529998779296875</c:v>
                </c:pt>
                <c:pt idx="134">
                  <c:v>87.260002136230469</c:v>
                </c:pt>
                <c:pt idx="135">
                  <c:v>87.720001220703125</c:v>
                </c:pt>
                <c:pt idx="136">
                  <c:v>88.099998474121094</c:v>
                </c:pt>
                <c:pt idx="137">
                  <c:v>86.730003356933594</c:v>
                </c:pt>
                <c:pt idx="138">
                  <c:v>86.419998168945313</c:v>
                </c:pt>
                <c:pt idx="139">
                  <c:v>87.55999755859375</c:v>
                </c:pt>
                <c:pt idx="140">
                  <c:v>86.019996643066406</c:v>
                </c:pt>
                <c:pt idx="141">
                  <c:v>84.510002136230469</c:v>
                </c:pt>
                <c:pt idx="142">
                  <c:v>83.269996643066406</c:v>
                </c:pt>
                <c:pt idx="143">
                  <c:v>83.919998168945313</c:v>
                </c:pt>
                <c:pt idx="144">
                  <c:v>83.879997253417969</c:v>
                </c:pt>
                <c:pt idx="145">
                  <c:v>82.989997863769531</c:v>
                </c:pt>
                <c:pt idx="146">
                  <c:v>80.349998474121094</c:v>
                </c:pt>
                <c:pt idx="147">
                  <c:v>79.800003051757813</c:v>
                </c:pt>
                <c:pt idx="148">
                  <c:v>77.910003662109375</c:v>
                </c:pt>
                <c:pt idx="149">
                  <c:v>80</c:v>
                </c:pt>
                <c:pt idx="150">
                  <c:v>81.660003662109375</c:v>
                </c:pt>
                <c:pt idx="151">
                  <c:v>86.910003662109375</c:v>
                </c:pt>
                <c:pt idx="152">
                  <c:v>87.480003356933594</c:v>
                </c:pt>
                <c:pt idx="153">
                  <c:v>85.220001220703125</c:v>
                </c:pt>
                <c:pt idx="154">
                  <c:v>85.849998474121094</c:v>
                </c:pt>
                <c:pt idx="155">
                  <c:v>85.410003662109375</c:v>
                </c:pt>
                <c:pt idx="156">
                  <c:v>87.55999755859375</c:v>
                </c:pt>
                <c:pt idx="157">
                  <c:v>87.330001831054688</c:v>
                </c:pt>
                <c:pt idx="158">
                  <c:v>86.879997253417969</c:v>
                </c:pt>
                <c:pt idx="159">
                  <c:v>87.069999694824219</c:v>
                </c:pt>
                <c:pt idx="160">
                  <c:v>86.080001831054688</c:v>
                </c:pt>
                <c:pt idx="161">
                  <c:v>86.510002136230469</c:v>
                </c:pt>
                <c:pt idx="162">
                  <c:v>86.139999389648438</c:v>
                </c:pt>
                <c:pt idx="163">
                  <c:v>86.860000610351563</c:v>
                </c:pt>
                <c:pt idx="164">
                  <c:v>86.080001831054688</c:v>
                </c:pt>
                <c:pt idx="165">
                  <c:v>84.639999389648438</c:v>
                </c:pt>
                <c:pt idx="166">
                  <c:v>85.510002136230469</c:v>
                </c:pt>
                <c:pt idx="167">
                  <c:v>85.910003662109375</c:v>
                </c:pt>
                <c:pt idx="168">
                  <c:v>85.900001525878906</c:v>
                </c:pt>
                <c:pt idx="169">
                  <c:v>86.089996337890625</c:v>
                </c:pt>
                <c:pt idx="170">
                  <c:v>85.040000915527344</c:v>
                </c:pt>
                <c:pt idx="171">
                  <c:v>84.389999389648438</c:v>
                </c:pt>
                <c:pt idx="172">
                  <c:v>84.5</c:v>
                </c:pt>
                <c:pt idx="173">
                  <c:v>84.25</c:v>
                </c:pt>
                <c:pt idx="174">
                  <c:v>83.779998779296875</c:v>
                </c:pt>
                <c:pt idx="175">
                  <c:v>82.589996337890625</c:v>
                </c:pt>
                <c:pt idx="176">
                  <c:v>83.230003356933594</c:v>
                </c:pt>
                <c:pt idx="177">
                  <c:v>82.589996337890625</c:v>
                </c:pt>
                <c:pt idx="178">
                  <c:v>80.639999389648438</c:v>
                </c:pt>
                <c:pt idx="179">
                  <c:v>79.370002746582031</c:v>
                </c:pt>
                <c:pt idx="180">
                  <c:v>78</c:v>
                </c:pt>
                <c:pt idx="181">
                  <c:v>77.849998474121094</c:v>
                </c:pt>
                <c:pt idx="182">
                  <c:v>78.889999389648438</c:v>
                </c:pt>
                <c:pt idx="183">
                  <c:v>79.730003356933594</c:v>
                </c:pt>
                <c:pt idx="184">
                  <c:v>78.819999694824219</c:v>
                </c:pt>
                <c:pt idx="185">
                  <c:v>79.029998779296875</c:v>
                </c:pt>
                <c:pt idx="186">
                  <c:v>78.919998168945313</c:v>
                </c:pt>
                <c:pt idx="187">
                  <c:v>78.949996948242188</c:v>
                </c:pt>
                <c:pt idx="188">
                  <c:v>79.480003356933594</c:v>
                </c:pt>
                <c:pt idx="189">
                  <c:v>79.290000915527344</c:v>
                </c:pt>
                <c:pt idx="190">
                  <c:v>79.400001525878906</c:v>
                </c:pt>
                <c:pt idx="191">
                  <c:v>79.300003051757813</c:v>
                </c:pt>
                <c:pt idx="192">
                  <c:v>80.010002136230469</c:v>
                </c:pt>
                <c:pt idx="193">
                  <c:v>79.610000610351563</c:v>
                </c:pt>
                <c:pt idx="194">
                  <c:v>79.599998474121094</c:v>
                </c:pt>
                <c:pt idx="195">
                  <c:v>78.55999755859375</c:v>
                </c:pt>
                <c:pt idx="196">
                  <c:v>78.790000915527344</c:v>
                </c:pt>
                <c:pt idx="197">
                  <c:v>79.879997253417969</c:v>
                </c:pt>
                <c:pt idx="198">
                  <c:v>79.680000305175781</c:v>
                </c:pt>
                <c:pt idx="199">
                  <c:v>79.510002136230469</c:v>
                </c:pt>
                <c:pt idx="200">
                  <c:v>81.269996643066406</c:v>
                </c:pt>
                <c:pt idx="201">
                  <c:v>82.230003356933594</c:v>
                </c:pt>
                <c:pt idx="202">
                  <c:v>81.639999389648438</c:v>
                </c:pt>
                <c:pt idx="203">
                  <c:v>83.930000305175781</c:v>
                </c:pt>
                <c:pt idx="204">
                  <c:v>82.959999084472656</c:v>
                </c:pt>
                <c:pt idx="205">
                  <c:v>82.919998168945313</c:v>
                </c:pt>
                <c:pt idx="206">
                  <c:v>81.620002746582031</c:v>
                </c:pt>
                <c:pt idx="207">
                  <c:v>82.139999389648438</c:v>
                </c:pt>
                <c:pt idx="208">
                  <c:v>81.980003356933594</c:v>
                </c:pt>
                <c:pt idx="209">
                  <c:v>81.970001220703125</c:v>
                </c:pt>
                <c:pt idx="210">
                  <c:v>79.180000305175781</c:v>
                </c:pt>
                <c:pt idx="211">
                  <c:v>78.830001831054688</c:v>
                </c:pt>
                <c:pt idx="212">
                  <c:v>78.830001831054688</c:v>
                </c:pt>
                <c:pt idx="213">
                  <c:v>79.430000305175781</c:v>
                </c:pt>
                <c:pt idx="214">
                  <c:v>79.510002136230469</c:v>
                </c:pt>
                <c:pt idx="215">
                  <c:v>79.19000244140625</c:v>
                </c:pt>
                <c:pt idx="216">
                  <c:v>81.370002746582031</c:v>
                </c:pt>
                <c:pt idx="217">
                  <c:v>81.650001525878906</c:v>
                </c:pt>
                <c:pt idx="218">
                  <c:v>80.769996643066406</c:v>
                </c:pt>
                <c:pt idx="219">
                  <c:v>81.089996337890625</c:v>
                </c:pt>
                <c:pt idx="220">
                  <c:v>79.720001220703125</c:v>
                </c:pt>
                <c:pt idx="221">
                  <c:v>78.290000915527344</c:v>
                </c:pt>
                <c:pt idx="222">
                  <c:v>78.930000305175781</c:v>
                </c:pt>
                <c:pt idx="223">
                  <c:v>78.959999084472656</c:v>
                </c:pt>
                <c:pt idx="224">
                  <c:v>79.180000305175781</c:v>
                </c:pt>
                <c:pt idx="225">
                  <c:v>78.69000244140625</c:v>
                </c:pt>
                <c:pt idx="226">
                  <c:v>78.389999389648438</c:v>
                </c:pt>
                <c:pt idx="227">
                  <c:v>76.959999084472656</c:v>
                </c:pt>
                <c:pt idx="228">
                  <c:v>76.959999084472656</c:v>
                </c:pt>
                <c:pt idx="229">
                  <c:v>77.129997253417969</c:v>
                </c:pt>
                <c:pt idx="230">
                  <c:v>76.480003356933594</c:v>
                </c:pt>
                <c:pt idx="231">
                  <c:v>77.360000610351563</c:v>
                </c:pt>
                <c:pt idx="232">
                  <c:v>77.139999389648438</c:v>
                </c:pt>
                <c:pt idx="233">
                  <c:v>76.839996337890625</c:v>
                </c:pt>
                <c:pt idx="234">
                  <c:v>76.580001831054688</c:v>
                </c:pt>
                <c:pt idx="235">
                  <c:v>76.959999084472656</c:v>
                </c:pt>
                <c:pt idx="236">
                  <c:v>77.680000305175781</c:v>
                </c:pt>
                <c:pt idx="237">
                  <c:v>78.5</c:v>
                </c:pt>
                <c:pt idx="238">
                  <c:v>80.040000915527344</c:v>
                </c:pt>
                <c:pt idx="239">
                  <c:v>80.889999389648438</c:v>
                </c:pt>
                <c:pt idx="240">
                  <c:v>80.800003051757813</c:v>
                </c:pt>
                <c:pt idx="241">
                  <c:v>80.870002746582031</c:v>
                </c:pt>
                <c:pt idx="242">
                  <c:v>81.639999389648438</c:v>
                </c:pt>
                <c:pt idx="243">
                  <c:v>82.730003356933594</c:v>
                </c:pt>
                <c:pt idx="244">
                  <c:v>83</c:v>
                </c:pt>
                <c:pt idx="245">
                  <c:v>82.889999389648438</c:v>
                </c:pt>
                <c:pt idx="246">
                  <c:v>83.75</c:v>
                </c:pt>
                <c:pt idx="247">
                  <c:v>83.849998474121094</c:v>
                </c:pt>
                <c:pt idx="248">
                  <c:v>83.230003356933594</c:v>
                </c:pt>
                <c:pt idx="249">
                  <c:v>82.25</c:v>
                </c:pt>
                <c:pt idx="250">
                  <c:v>83.300003051757813</c:v>
                </c:pt>
                <c:pt idx="251">
                  <c:v>83.569999694824219</c:v>
                </c:pt>
                <c:pt idx="252">
                  <c:v>84.480003356933594</c:v>
                </c:pt>
                <c:pt idx="253">
                  <c:v>84.599998474121094</c:v>
                </c:pt>
                <c:pt idx="254">
                  <c:v>84.69000244140625</c:v>
                </c:pt>
                <c:pt idx="255">
                  <c:v>84.30999755859375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4D-4218-A5CF-F79F813971EC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[1]GraphData!$A$5180:$A$5435</c:f>
              <c:strCache>
                <c:ptCount val="256"/>
                <c:pt idx="0">
                  <c:v>2020-04-02</c:v>
                </c:pt>
                <c:pt idx="1">
                  <c:v>2020-04-03</c:v>
                </c:pt>
                <c:pt idx="2">
                  <c:v>2020-04-06</c:v>
                </c:pt>
                <c:pt idx="3">
                  <c:v>2020-04-07</c:v>
                </c:pt>
                <c:pt idx="4">
                  <c:v>2020-04-08</c:v>
                </c:pt>
                <c:pt idx="5">
                  <c:v>2020-04-09</c:v>
                </c:pt>
                <c:pt idx="6">
                  <c:v>2020-04-14</c:v>
                </c:pt>
                <c:pt idx="7">
                  <c:v>2020-04-15</c:v>
                </c:pt>
                <c:pt idx="8">
                  <c:v>2020-04-16</c:v>
                </c:pt>
                <c:pt idx="9">
                  <c:v>2020-04-17</c:v>
                </c:pt>
                <c:pt idx="10">
                  <c:v>2020-04-20</c:v>
                </c:pt>
                <c:pt idx="11">
                  <c:v>2020-04-21</c:v>
                </c:pt>
                <c:pt idx="12">
                  <c:v>2020-04-22</c:v>
                </c:pt>
                <c:pt idx="13">
                  <c:v>2020-04-23</c:v>
                </c:pt>
                <c:pt idx="14">
                  <c:v>2020-04-24</c:v>
                </c:pt>
                <c:pt idx="15">
                  <c:v>2020-04-27</c:v>
                </c:pt>
                <c:pt idx="16">
                  <c:v>2020-04-28</c:v>
                </c:pt>
                <c:pt idx="17">
                  <c:v>2020-04-29</c:v>
                </c:pt>
                <c:pt idx="18">
                  <c:v>2020-04-30</c:v>
                </c:pt>
                <c:pt idx="19">
                  <c:v>2020-05-04</c:v>
                </c:pt>
                <c:pt idx="20">
                  <c:v>2020-05-05</c:v>
                </c:pt>
                <c:pt idx="21">
                  <c:v>2020-05-06</c:v>
                </c:pt>
                <c:pt idx="22">
                  <c:v>2020-05-07</c:v>
                </c:pt>
                <c:pt idx="23">
                  <c:v>2020-05-08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2020-05-18</c:v>
                </c:pt>
                <c:pt idx="30">
                  <c:v>2020-05-19</c:v>
                </c:pt>
                <c:pt idx="31">
                  <c:v>2020-05-20</c:v>
                </c:pt>
                <c:pt idx="32">
                  <c:v>2020-05-21</c:v>
                </c:pt>
                <c:pt idx="33">
                  <c:v>2020-05-22</c:v>
                </c:pt>
                <c:pt idx="34">
                  <c:v>2020-05-25</c:v>
                </c:pt>
                <c:pt idx="35">
                  <c:v>2020-05-26</c:v>
                </c:pt>
                <c:pt idx="36">
                  <c:v>2020-05-27</c:v>
                </c:pt>
                <c:pt idx="37">
                  <c:v>2020-05-28</c:v>
                </c:pt>
                <c:pt idx="38">
                  <c:v>2020-05-29</c:v>
                </c:pt>
                <c:pt idx="39">
                  <c:v>2020-06-01</c:v>
                </c:pt>
                <c:pt idx="40">
                  <c:v>2020-06-02</c:v>
                </c:pt>
                <c:pt idx="41">
                  <c:v>2020-06-03</c:v>
                </c:pt>
                <c:pt idx="42">
                  <c:v>2020-06-04</c:v>
                </c:pt>
                <c:pt idx="43">
                  <c:v>2020-06-05</c:v>
                </c:pt>
                <c:pt idx="44">
                  <c:v>2020-06-08</c:v>
                </c:pt>
                <c:pt idx="45">
                  <c:v>2020-06-09</c:v>
                </c:pt>
                <c:pt idx="46">
                  <c:v>2020-06-10</c:v>
                </c:pt>
                <c:pt idx="47">
                  <c:v>2020-06-11</c:v>
                </c:pt>
                <c:pt idx="48">
                  <c:v>2020-06-12</c:v>
                </c:pt>
                <c:pt idx="49">
                  <c:v>2020-06-15</c:v>
                </c:pt>
                <c:pt idx="50">
                  <c:v>2020-06-16</c:v>
                </c:pt>
                <c:pt idx="51">
                  <c:v>2020-06-17</c:v>
                </c:pt>
                <c:pt idx="52">
                  <c:v>2020-06-18</c:v>
                </c:pt>
                <c:pt idx="53">
                  <c:v>2020-06-19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2020-06-29</c:v>
                </c:pt>
                <c:pt idx="60">
                  <c:v>2020-06-30</c:v>
                </c:pt>
                <c:pt idx="61">
                  <c:v>2020-07-01</c:v>
                </c:pt>
                <c:pt idx="62">
                  <c:v>2020-07-02</c:v>
                </c:pt>
                <c:pt idx="63">
                  <c:v>2020-07-03</c:v>
                </c:pt>
                <c:pt idx="64">
                  <c:v>2020-07-06</c:v>
                </c:pt>
                <c:pt idx="65">
                  <c:v>2020-07-07</c:v>
                </c:pt>
                <c:pt idx="66">
                  <c:v>2020-07-08</c:v>
                </c:pt>
                <c:pt idx="67">
                  <c:v>2020-07-09</c:v>
                </c:pt>
                <c:pt idx="68">
                  <c:v>2020-07-10</c:v>
                </c:pt>
                <c:pt idx="69">
                  <c:v>2020-07-13</c:v>
                </c:pt>
                <c:pt idx="70">
                  <c:v>2020-07-14</c:v>
                </c:pt>
                <c:pt idx="71">
                  <c:v>2020-07-15</c:v>
                </c:pt>
                <c:pt idx="72">
                  <c:v>2020-07-16</c:v>
                </c:pt>
                <c:pt idx="73">
                  <c:v>2020-07-17</c:v>
                </c:pt>
                <c:pt idx="74">
                  <c:v>2020-07-20</c:v>
                </c:pt>
                <c:pt idx="75">
                  <c:v>2020-07-21</c:v>
                </c:pt>
                <c:pt idx="76">
                  <c:v>2020-07-22</c:v>
                </c:pt>
                <c:pt idx="77">
                  <c:v>2020-07-23</c:v>
                </c:pt>
                <c:pt idx="78">
                  <c:v>2020-07-24</c:v>
                </c:pt>
                <c:pt idx="79">
                  <c:v>2020-07-27</c:v>
                </c:pt>
                <c:pt idx="80">
                  <c:v>2020-07-28</c:v>
                </c:pt>
                <c:pt idx="81">
                  <c:v>2020-07-29</c:v>
                </c:pt>
                <c:pt idx="82">
                  <c:v>2020-07-30</c:v>
                </c:pt>
                <c:pt idx="83">
                  <c:v>2020-07-31</c:v>
                </c:pt>
                <c:pt idx="84">
                  <c:v>2020-08-03</c:v>
                </c:pt>
                <c:pt idx="85">
                  <c:v>2020-08-04</c:v>
                </c:pt>
                <c:pt idx="86">
                  <c:v>2020-08-05</c:v>
                </c:pt>
                <c:pt idx="87">
                  <c:v>2020-08-06</c:v>
                </c:pt>
                <c:pt idx="88">
                  <c:v>2020-08-07</c:v>
                </c:pt>
                <c:pt idx="89">
                  <c:v>2020-08-10</c:v>
                </c:pt>
                <c:pt idx="90">
                  <c:v>2020-08-11</c:v>
                </c:pt>
                <c:pt idx="91">
                  <c:v>2020-08-12</c:v>
                </c:pt>
                <c:pt idx="92">
                  <c:v>2020-08-13</c:v>
                </c:pt>
                <c:pt idx="93">
                  <c:v>2020-08-14</c:v>
                </c:pt>
                <c:pt idx="94">
                  <c:v>2020-08-17</c:v>
                </c:pt>
                <c:pt idx="95">
                  <c:v>2020-08-18</c:v>
                </c:pt>
                <c:pt idx="96">
                  <c:v>2020-08-19</c:v>
                </c:pt>
                <c:pt idx="97">
                  <c:v>2020-08-20</c:v>
                </c:pt>
                <c:pt idx="98">
                  <c:v>2020-08-21</c:v>
                </c:pt>
                <c:pt idx="99">
                  <c:v>2020-08-24</c:v>
                </c:pt>
                <c:pt idx="100">
                  <c:v>2020-08-25</c:v>
                </c:pt>
                <c:pt idx="101">
                  <c:v>2020-08-26</c:v>
                </c:pt>
                <c:pt idx="102">
                  <c:v>2020-08-27</c:v>
                </c:pt>
                <c:pt idx="103">
                  <c:v>2020-08-28</c:v>
                </c:pt>
                <c:pt idx="104">
                  <c:v>2020-08-31</c:v>
                </c:pt>
                <c:pt idx="105">
                  <c:v>2020-09-01</c:v>
                </c:pt>
                <c:pt idx="106">
                  <c:v>2020-09-02</c:v>
                </c:pt>
                <c:pt idx="107">
                  <c:v>2020-09-03</c:v>
                </c:pt>
                <c:pt idx="108">
                  <c:v>2020-09-04</c:v>
                </c:pt>
                <c:pt idx="109">
                  <c:v>2020-09-07</c:v>
                </c:pt>
                <c:pt idx="110">
                  <c:v>2020-09-08</c:v>
                </c:pt>
                <c:pt idx="111">
                  <c:v>2020-09-09</c:v>
                </c:pt>
                <c:pt idx="112">
                  <c:v>2020-09-10</c:v>
                </c:pt>
                <c:pt idx="113">
                  <c:v>2020-09-11</c:v>
                </c:pt>
                <c:pt idx="114">
                  <c:v>2020-09-14</c:v>
                </c:pt>
                <c:pt idx="115">
                  <c:v>2020-09-15</c:v>
                </c:pt>
                <c:pt idx="116">
                  <c:v>2020-09-16</c:v>
                </c:pt>
                <c:pt idx="117">
                  <c:v>2020-09-17</c:v>
                </c:pt>
                <c:pt idx="118">
                  <c:v>2020-09-18</c:v>
                </c:pt>
                <c:pt idx="119">
                  <c:v>2020-09-21</c:v>
                </c:pt>
                <c:pt idx="120">
                  <c:v>2020-09-22</c:v>
                </c:pt>
                <c:pt idx="121">
                  <c:v>2020-09-23</c:v>
                </c:pt>
                <c:pt idx="122">
                  <c:v>2020-09-24</c:v>
                </c:pt>
                <c:pt idx="123">
                  <c:v>2020-09-25</c:v>
                </c:pt>
                <c:pt idx="124">
                  <c:v>2020-09-28</c:v>
                </c:pt>
                <c:pt idx="125">
                  <c:v>2020-09-29</c:v>
                </c:pt>
                <c:pt idx="126">
                  <c:v>2020-09-30</c:v>
                </c:pt>
                <c:pt idx="127">
                  <c:v>2020-10-01</c:v>
                </c:pt>
                <c:pt idx="128">
                  <c:v>2020-10-02</c:v>
                </c:pt>
                <c:pt idx="129">
                  <c:v>2020-10-05</c:v>
                </c:pt>
                <c:pt idx="130">
                  <c:v>2020-10-06</c:v>
                </c:pt>
                <c:pt idx="131">
                  <c:v>2020-10-07</c:v>
                </c:pt>
                <c:pt idx="132">
                  <c:v>2020-10-08</c:v>
                </c:pt>
                <c:pt idx="133">
                  <c:v>2020-10-09</c:v>
                </c:pt>
                <c:pt idx="134">
                  <c:v>2020-10-12</c:v>
                </c:pt>
                <c:pt idx="135">
                  <c:v>2020-10-13</c:v>
                </c:pt>
                <c:pt idx="136">
                  <c:v>2020-10-14</c:v>
                </c:pt>
                <c:pt idx="137">
                  <c:v>2020-10-15</c:v>
                </c:pt>
                <c:pt idx="138">
                  <c:v>2020-10-16</c:v>
                </c:pt>
                <c:pt idx="139">
                  <c:v>2020-10-19</c:v>
                </c:pt>
                <c:pt idx="140">
                  <c:v>2020-10-20</c:v>
                </c:pt>
                <c:pt idx="141">
                  <c:v>2020-10-21</c:v>
                </c:pt>
                <c:pt idx="142">
                  <c:v>2020-10-22</c:v>
                </c:pt>
                <c:pt idx="143">
                  <c:v>2020-10-23</c:v>
                </c:pt>
                <c:pt idx="144">
                  <c:v>2020-10-26</c:v>
                </c:pt>
                <c:pt idx="145">
                  <c:v>2020-10-27</c:v>
                </c:pt>
                <c:pt idx="146">
                  <c:v>2020-10-28</c:v>
                </c:pt>
                <c:pt idx="147">
                  <c:v>2020-10-29</c:v>
                </c:pt>
                <c:pt idx="148">
                  <c:v>2020-10-30</c:v>
                </c:pt>
                <c:pt idx="149">
                  <c:v>2020-11-02</c:v>
                </c:pt>
                <c:pt idx="150">
                  <c:v>2020-11-03</c:v>
                </c:pt>
                <c:pt idx="151">
                  <c:v>2020-11-04</c:v>
                </c:pt>
                <c:pt idx="152">
                  <c:v>2020-11-05</c:v>
                </c:pt>
                <c:pt idx="153">
                  <c:v>2020-11-06</c:v>
                </c:pt>
                <c:pt idx="154">
                  <c:v>2020-11-09</c:v>
                </c:pt>
                <c:pt idx="155">
                  <c:v>2020-11-10</c:v>
                </c:pt>
                <c:pt idx="156">
                  <c:v>2020-11-11</c:v>
                </c:pt>
                <c:pt idx="157">
                  <c:v>2020-11-12</c:v>
                </c:pt>
                <c:pt idx="158">
                  <c:v>2020-11-13</c:v>
                </c:pt>
                <c:pt idx="159">
                  <c:v>2020-11-16</c:v>
                </c:pt>
                <c:pt idx="160">
                  <c:v>2020-11-17</c:v>
                </c:pt>
                <c:pt idx="161">
                  <c:v>2020-11-18</c:v>
                </c:pt>
                <c:pt idx="162">
                  <c:v>2020-11-19</c:v>
                </c:pt>
                <c:pt idx="163">
                  <c:v>2020-11-20</c:v>
                </c:pt>
                <c:pt idx="164">
                  <c:v>2020-11-23</c:v>
                </c:pt>
                <c:pt idx="165">
                  <c:v>2020-11-24</c:v>
                </c:pt>
                <c:pt idx="166">
                  <c:v>2020-11-25</c:v>
                </c:pt>
                <c:pt idx="167">
                  <c:v>2020-11-26</c:v>
                </c:pt>
                <c:pt idx="168">
                  <c:v>2020-11-27</c:v>
                </c:pt>
                <c:pt idx="169">
                  <c:v>2020-11-30</c:v>
                </c:pt>
                <c:pt idx="170">
                  <c:v>2020-12-01</c:v>
                </c:pt>
                <c:pt idx="171">
                  <c:v>2020-12-02</c:v>
                </c:pt>
                <c:pt idx="172">
                  <c:v>2020-12-03</c:v>
                </c:pt>
                <c:pt idx="173">
                  <c:v>2020-12-04</c:v>
                </c:pt>
                <c:pt idx="174">
                  <c:v>2020-12-07</c:v>
                </c:pt>
                <c:pt idx="175">
                  <c:v>2020-12-08</c:v>
                </c:pt>
                <c:pt idx="176">
                  <c:v>2020-12-09</c:v>
                </c:pt>
                <c:pt idx="177">
                  <c:v>2020-12-10</c:v>
                </c:pt>
                <c:pt idx="178">
                  <c:v>2020-12-11</c:v>
                </c:pt>
                <c:pt idx="179">
                  <c:v>2020-12-14</c:v>
                </c:pt>
                <c:pt idx="180">
                  <c:v>2020-12-15</c:v>
                </c:pt>
                <c:pt idx="181">
                  <c:v>2020-12-16</c:v>
                </c:pt>
                <c:pt idx="182">
                  <c:v>2020-12-17</c:v>
                </c:pt>
                <c:pt idx="183">
                  <c:v>2020-12-18</c:v>
                </c:pt>
                <c:pt idx="184">
                  <c:v>2020-12-21</c:v>
                </c:pt>
                <c:pt idx="185">
                  <c:v>2020-12-22</c:v>
                </c:pt>
                <c:pt idx="186">
                  <c:v>2020-12-23</c:v>
                </c:pt>
                <c:pt idx="187">
                  <c:v>2020-12-24</c:v>
                </c:pt>
                <c:pt idx="188">
                  <c:v>2020-12-28</c:v>
                </c:pt>
                <c:pt idx="189">
                  <c:v>2020-12-29</c:v>
                </c:pt>
                <c:pt idx="190">
                  <c:v>2020-12-30</c:v>
                </c:pt>
                <c:pt idx="191">
                  <c:v>2020-12-31</c:v>
                </c:pt>
                <c:pt idx="192">
                  <c:v>2021-01-04</c:v>
                </c:pt>
                <c:pt idx="193">
                  <c:v>2021-01-05</c:v>
                </c:pt>
                <c:pt idx="194">
                  <c:v>2021-01-06</c:v>
                </c:pt>
                <c:pt idx="195">
                  <c:v>2021-01-07</c:v>
                </c:pt>
                <c:pt idx="196">
                  <c:v>2021-01-08</c:v>
                </c:pt>
                <c:pt idx="197">
                  <c:v>2021-01-11</c:v>
                </c:pt>
                <c:pt idx="198">
                  <c:v>2021-01-12</c:v>
                </c:pt>
                <c:pt idx="199">
                  <c:v>2021-01-13</c:v>
                </c:pt>
                <c:pt idx="200">
                  <c:v>2021-01-14</c:v>
                </c:pt>
                <c:pt idx="201">
                  <c:v>2021-01-15</c:v>
                </c:pt>
                <c:pt idx="202">
                  <c:v>2021-01-18</c:v>
                </c:pt>
                <c:pt idx="203">
                  <c:v>2021-01-19</c:v>
                </c:pt>
                <c:pt idx="204">
                  <c:v>2021-01-20</c:v>
                </c:pt>
                <c:pt idx="205">
                  <c:v>2021-01-21</c:v>
                </c:pt>
                <c:pt idx="206">
                  <c:v>2021-01-22</c:v>
                </c:pt>
                <c:pt idx="207">
                  <c:v>2021-01-25</c:v>
                </c:pt>
                <c:pt idx="208">
                  <c:v>2021-01-26</c:v>
                </c:pt>
                <c:pt idx="209">
                  <c:v>2021-01-27</c:v>
                </c:pt>
                <c:pt idx="210">
                  <c:v>2021-01-28</c:v>
                </c:pt>
                <c:pt idx="211">
                  <c:v>2021-01-29</c:v>
                </c:pt>
                <c:pt idx="212">
                  <c:v>2021-02-01</c:v>
                </c:pt>
                <c:pt idx="213">
                  <c:v>2021-02-02</c:v>
                </c:pt>
                <c:pt idx="214">
                  <c:v>2021-02-03</c:v>
                </c:pt>
                <c:pt idx="215">
                  <c:v>2021-02-04</c:v>
                </c:pt>
                <c:pt idx="216">
                  <c:v>2021-02-05</c:v>
                </c:pt>
                <c:pt idx="217">
                  <c:v>2021-02-08</c:v>
                </c:pt>
                <c:pt idx="218">
                  <c:v>2021-02-09</c:v>
                </c:pt>
                <c:pt idx="219">
                  <c:v>2021-02-10</c:v>
                </c:pt>
                <c:pt idx="220">
                  <c:v>2021-02-11</c:v>
                </c:pt>
                <c:pt idx="221">
                  <c:v>2021-02-12</c:v>
                </c:pt>
                <c:pt idx="222">
                  <c:v>2021-02-15</c:v>
                </c:pt>
                <c:pt idx="223">
                  <c:v>2021-02-16</c:v>
                </c:pt>
                <c:pt idx="224">
                  <c:v>2021-02-17</c:v>
                </c:pt>
                <c:pt idx="225">
                  <c:v>2021-02-18</c:v>
                </c:pt>
                <c:pt idx="226">
                  <c:v>2021-02-19</c:v>
                </c:pt>
                <c:pt idx="227">
                  <c:v>2021-02-22</c:v>
                </c:pt>
                <c:pt idx="228">
                  <c:v>2021-02-23</c:v>
                </c:pt>
                <c:pt idx="229">
                  <c:v>2021-02-24</c:v>
                </c:pt>
                <c:pt idx="230">
                  <c:v>2021-02-25</c:v>
                </c:pt>
                <c:pt idx="231">
                  <c:v>2021-02-26</c:v>
                </c:pt>
                <c:pt idx="232">
                  <c:v>2021-03-01</c:v>
                </c:pt>
                <c:pt idx="233">
                  <c:v>2021-03-02</c:v>
                </c:pt>
                <c:pt idx="234">
                  <c:v>2021-03-03</c:v>
                </c:pt>
                <c:pt idx="235">
                  <c:v>2021-03-04</c:v>
                </c:pt>
                <c:pt idx="236">
                  <c:v>2021-03-05</c:v>
                </c:pt>
                <c:pt idx="237">
                  <c:v>2021-03-08</c:v>
                </c:pt>
                <c:pt idx="238">
                  <c:v>2021-03-09</c:v>
                </c:pt>
                <c:pt idx="239">
                  <c:v>2021-03-10</c:v>
                </c:pt>
                <c:pt idx="240">
                  <c:v>2021-03-11</c:v>
                </c:pt>
                <c:pt idx="241">
                  <c:v>2021-03-12</c:v>
                </c:pt>
                <c:pt idx="242">
                  <c:v>2021-03-15</c:v>
                </c:pt>
                <c:pt idx="243">
                  <c:v>2021-03-16</c:v>
                </c:pt>
                <c:pt idx="244">
                  <c:v>2021-03-17</c:v>
                </c:pt>
                <c:pt idx="245">
                  <c:v>2021-03-18</c:v>
                </c:pt>
                <c:pt idx="246">
                  <c:v>2021-03-19</c:v>
                </c:pt>
                <c:pt idx="247">
                  <c:v>2021-03-22</c:v>
                </c:pt>
                <c:pt idx="248">
                  <c:v>2021-03-23</c:v>
                </c:pt>
                <c:pt idx="249">
                  <c:v>2021-03-24</c:v>
                </c:pt>
                <c:pt idx="250">
                  <c:v>2021-03-25</c:v>
                </c:pt>
                <c:pt idx="251">
                  <c:v>2021-03-26</c:v>
                </c:pt>
                <c:pt idx="252">
                  <c:v>2021-03-29</c:v>
                </c:pt>
                <c:pt idx="253">
                  <c:v>2021-03-30</c:v>
                </c:pt>
                <c:pt idx="254">
                  <c:v>2021-03-31</c:v>
                </c:pt>
                <c:pt idx="255">
                  <c:v>2021-04-01</c:v>
                </c:pt>
              </c:strCache>
            </c:strRef>
          </c:cat>
          <c:val>
            <c:numRef>
              <c:f>[1]GraphData!$E$5180:$E$5435</c:f>
              <c:numCache>
                <c:formatCode>General</c:formatCode>
                <c:ptCount val="256"/>
                <c:pt idx="0">
                  <c:v>74.762869155217373</c:v>
                </c:pt>
                <c:pt idx="1">
                  <c:v>77.43503435814921</c:v>
                </c:pt>
                <c:pt idx="2">
                  <c:v>80.068621829007668</c:v>
                </c:pt>
                <c:pt idx="3">
                  <c:v>78.554069423796534</c:v>
                </c:pt>
                <c:pt idx="4">
                  <c:v>78.071725649406375</c:v>
                </c:pt>
                <c:pt idx="5">
                  <c:v>77.878790524103039</c:v>
                </c:pt>
                <c:pt idx="6">
                  <c:v>79.38369376208324</c:v>
                </c:pt>
                <c:pt idx="7">
                  <c:v>79.393347579980315</c:v>
                </c:pt>
                <c:pt idx="8">
                  <c:v>79.981803964615381</c:v>
                </c:pt>
                <c:pt idx="9">
                  <c:v>82.248803808714129</c:v>
                </c:pt>
                <c:pt idx="10">
                  <c:v>82.075163701576585</c:v>
                </c:pt>
                <c:pt idx="11">
                  <c:v>84.120284750638533</c:v>
                </c:pt>
                <c:pt idx="12">
                  <c:v>83.618653817090419</c:v>
                </c:pt>
                <c:pt idx="13">
                  <c:v>84.71838549427784</c:v>
                </c:pt>
                <c:pt idx="14">
                  <c:v>83.975582296388808</c:v>
                </c:pt>
                <c:pt idx="15">
                  <c:v>88.335948178600319</c:v>
                </c:pt>
                <c:pt idx="16">
                  <c:v>88.191242121988523</c:v>
                </c:pt>
                <c:pt idx="17">
                  <c:v>86.531983827814031</c:v>
                </c:pt>
                <c:pt idx="18">
                  <c:v>85.451544231633875</c:v>
                </c:pt>
                <c:pt idx="19">
                  <c:v>86.699996948242188</c:v>
                </c:pt>
                <c:pt idx="20">
                  <c:v>88.730003356933594</c:v>
                </c:pt>
                <c:pt idx="21">
                  <c:v>90.989997863769531</c:v>
                </c:pt>
                <c:pt idx="22">
                  <c:v>89.550003051757813</c:v>
                </c:pt>
                <c:pt idx="23">
                  <c:v>88.919998168945313</c:v>
                </c:pt>
                <c:pt idx="24">
                  <c:v>87.44000244140625</c:v>
                </c:pt>
                <c:pt idx="25">
                  <c:v>88.349998474121094</c:v>
                </c:pt>
                <c:pt idx="26">
                  <c:v>89.269996643066406</c:v>
                </c:pt>
                <c:pt idx="27">
                  <c:v>87.199996948242188</c:v>
                </c:pt>
                <c:pt idx="28">
                  <c:v>86.569999694824219</c:v>
                </c:pt>
                <c:pt idx="29">
                  <c:v>85.709999084472656</c:v>
                </c:pt>
                <c:pt idx="30">
                  <c:v>86.830001831054688</c:v>
                </c:pt>
                <c:pt idx="31">
                  <c:v>86.739997863769531</c:v>
                </c:pt>
                <c:pt idx="32">
                  <c:v>86.849998474121094</c:v>
                </c:pt>
                <c:pt idx="33">
                  <c:v>85.410003662109375</c:v>
                </c:pt>
                <c:pt idx="34">
                  <c:v>86.660003662109375</c:v>
                </c:pt>
                <c:pt idx="35">
                  <c:v>86.459999084472656</c:v>
                </c:pt>
                <c:pt idx="36">
                  <c:v>84.760002136230469</c:v>
                </c:pt>
                <c:pt idx="37">
                  <c:v>85.180000305175781</c:v>
                </c:pt>
                <c:pt idx="38">
                  <c:v>87.040000915527344</c:v>
                </c:pt>
                <c:pt idx="39">
                  <c:v>88.160003662109375</c:v>
                </c:pt>
                <c:pt idx="40">
                  <c:v>87.69000244140625</c:v>
                </c:pt>
                <c:pt idx="41">
                  <c:v>88.199996948242188</c:v>
                </c:pt>
                <c:pt idx="42">
                  <c:v>87.75</c:v>
                </c:pt>
                <c:pt idx="43">
                  <c:v>87.839996337890625</c:v>
                </c:pt>
                <c:pt idx="44">
                  <c:v>87.629997253417969</c:v>
                </c:pt>
                <c:pt idx="45">
                  <c:v>89.160003662109375</c:v>
                </c:pt>
                <c:pt idx="46">
                  <c:v>89.129997253417969</c:v>
                </c:pt>
                <c:pt idx="47">
                  <c:v>89.220001220703125</c:v>
                </c:pt>
                <c:pt idx="48">
                  <c:v>87.709999084472656</c:v>
                </c:pt>
                <c:pt idx="49">
                  <c:v>86.569999694824219</c:v>
                </c:pt>
                <c:pt idx="50">
                  <c:v>89.400001525878906</c:v>
                </c:pt>
                <c:pt idx="51">
                  <c:v>90.779998779296875</c:v>
                </c:pt>
                <c:pt idx="52">
                  <c:v>91.010002136230469</c:v>
                </c:pt>
                <c:pt idx="53">
                  <c:v>92.589996337890625</c:v>
                </c:pt>
                <c:pt idx="54">
                  <c:v>92.949996948242188</c:v>
                </c:pt>
                <c:pt idx="55">
                  <c:v>91.879997253417969</c:v>
                </c:pt>
                <c:pt idx="56">
                  <c:v>90.75</c:v>
                </c:pt>
                <c:pt idx="57">
                  <c:v>90.330001831054688</c:v>
                </c:pt>
                <c:pt idx="58">
                  <c:v>91.010002136230469</c:v>
                </c:pt>
                <c:pt idx="59">
                  <c:v>90.860000610351563</c:v>
                </c:pt>
                <c:pt idx="60">
                  <c:v>90.05999755859375</c:v>
                </c:pt>
                <c:pt idx="61">
                  <c:v>90.139999389648438</c:v>
                </c:pt>
                <c:pt idx="62">
                  <c:v>90.519996643066406</c:v>
                </c:pt>
                <c:pt idx="63">
                  <c:v>90.650001525878906</c:v>
                </c:pt>
                <c:pt idx="64">
                  <c:v>91.529998779296875</c:v>
                </c:pt>
                <c:pt idx="65">
                  <c:v>90.760002136230469</c:v>
                </c:pt>
                <c:pt idx="66">
                  <c:v>90.470001220703125</c:v>
                </c:pt>
                <c:pt idx="67">
                  <c:v>89.180000305175781</c:v>
                </c:pt>
                <c:pt idx="68">
                  <c:v>88.739997863769531</c:v>
                </c:pt>
                <c:pt idx="69">
                  <c:v>88.620002746582031</c:v>
                </c:pt>
                <c:pt idx="70">
                  <c:v>89.150001525878906</c:v>
                </c:pt>
                <c:pt idx="71">
                  <c:v>91</c:v>
                </c:pt>
                <c:pt idx="72">
                  <c:v>92.30999755859375</c:v>
                </c:pt>
                <c:pt idx="73">
                  <c:v>92.419998168945313</c:v>
                </c:pt>
                <c:pt idx="74">
                  <c:v>92.419998168945313</c:v>
                </c:pt>
                <c:pt idx="75">
                  <c:v>92.720001220703125</c:v>
                </c:pt>
                <c:pt idx="76">
                  <c:v>91.330001831054688</c:v>
                </c:pt>
                <c:pt idx="77">
                  <c:v>90.75</c:v>
                </c:pt>
                <c:pt idx="78">
                  <c:v>88.459999084472656</c:v>
                </c:pt>
                <c:pt idx="79">
                  <c:v>87.44000244140625</c:v>
                </c:pt>
                <c:pt idx="80">
                  <c:v>88.669998168945313</c:v>
                </c:pt>
                <c:pt idx="81">
                  <c:v>89.089996337890625</c:v>
                </c:pt>
                <c:pt idx="82">
                  <c:v>87.55999755859375</c:v>
                </c:pt>
                <c:pt idx="83">
                  <c:v>87.949996948242188</c:v>
                </c:pt>
                <c:pt idx="84">
                  <c:v>88.19000244140625</c:v>
                </c:pt>
                <c:pt idx="85">
                  <c:v>88.089996337890625</c:v>
                </c:pt>
                <c:pt idx="86">
                  <c:v>86.970001220703125</c:v>
                </c:pt>
                <c:pt idx="87">
                  <c:v>86</c:v>
                </c:pt>
                <c:pt idx="88">
                  <c:v>86.389999389648438</c:v>
                </c:pt>
                <c:pt idx="89">
                  <c:v>86.589996337890625</c:v>
                </c:pt>
                <c:pt idx="90">
                  <c:v>86.830001831054688</c:v>
                </c:pt>
                <c:pt idx="91">
                  <c:v>86.650001525878906</c:v>
                </c:pt>
                <c:pt idx="92">
                  <c:v>86.449996948242188</c:v>
                </c:pt>
                <c:pt idx="93">
                  <c:v>85.050003051757813</c:v>
                </c:pt>
                <c:pt idx="94">
                  <c:v>85.160003662109375</c:v>
                </c:pt>
                <c:pt idx="95">
                  <c:v>86.550003051757813</c:v>
                </c:pt>
                <c:pt idx="96">
                  <c:v>86.949996948242188</c:v>
                </c:pt>
                <c:pt idx="97">
                  <c:v>86.669998168945313</c:v>
                </c:pt>
                <c:pt idx="98">
                  <c:v>85.709999084472656</c:v>
                </c:pt>
                <c:pt idx="99">
                  <c:v>86.879997253417969</c:v>
                </c:pt>
                <c:pt idx="100">
                  <c:v>87.489997863769531</c:v>
                </c:pt>
                <c:pt idx="101">
                  <c:v>87.180000305175781</c:v>
                </c:pt>
                <c:pt idx="102">
                  <c:v>86.150001525878906</c:v>
                </c:pt>
                <c:pt idx="103">
                  <c:v>84.779998779296875</c:v>
                </c:pt>
                <c:pt idx="104">
                  <c:v>84.319999694824219</c:v>
                </c:pt>
                <c:pt idx="105">
                  <c:v>83.699996948242188</c:v>
                </c:pt>
                <c:pt idx="106">
                  <c:v>84.019996643066406</c:v>
                </c:pt>
                <c:pt idx="107">
                  <c:v>83.910003662109375</c:v>
                </c:pt>
                <c:pt idx="108">
                  <c:v>82.599998474121094</c:v>
                </c:pt>
                <c:pt idx="109">
                  <c:v>83.860000610351563</c:v>
                </c:pt>
                <c:pt idx="110">
                  <c:v>85.029998779296875</c:v>
                </c:pt>
                <c:pt idx="111">
                  <c:v>86.019996643066406</c:v>
                </c:pt>
                <c:pt idx="112">
                  <c:v>86.669998168945313</c:v>
                </c:pt>
                <c:pt idx="113">
                  <c:v>86.019996643066406</c:v>
                </c:pt>
                <c:pt idx="114">
                  <c:v>86.260002136230469</c:v>
                </c:pt>
                <c:pt idx="115">
                  <c:v>87.080001831054688</c:v>
                </c:pt>
                <c:pt idx="116">
                  <c:v>87.970001220703125</c:v>
                </c:pt>
                <c:pt idx="117">
                  <c:v>87.129997253417969</c:v>
                </c:pt>
                <c:pt idx="118">
                  <c:v>88.209999084472656</c:v>
                </c:pt>
                <c:pt idx="119">
                  <c:v>85.360000610351563</c:v>
                </c:pt>
                <c:pt idx="120">
                  <c:v>84.760002136230469</c:v>
                </c:pt>
                <c:pt idx="121">
                  <c:v>85.290000915527344</c:v>
                </c:pt>
                <c:pt idx="122">
                  <c:v>86.410003662109375</c:v>
                </c:pt>
                <c:pt idx="123">
                  <c:v>85.139999389648438</c:v>
                </c:pt>
                <c:pt idx="124">
                  <c:v>87.319999694824219</c:v>
                </c:pt>
                <c:pt idx="125">
                  <c:v>86.180000305175781</c:v>
                </c:pt>
                <c:pt idx="126">
                  <c:v>85.330001831054688</c:v>
                </c:pt>
                <c:pt idx="127">
                  <c:v>85</c:v>
                </c:pt>
                <c:pt idx="128">
                  <c:v>84.160003662109375</c:v>
                </c:pt>
                <c:pt idx="129">
                  <c:v>85.510002136230469</c:v>
                </c:pt>
                <c:pt idx="130">
                  <c:v>84.779998779296875</c:v>
                </c:pt>
                <c:pt idx="131">
                  <c:v>83.660003662109375</c:v>
                </c:pt>
                <c:pt idx="132">
                  <c:v>84</c:v>
                </c:pt>
                <c:pt idx="133">
                  <c:v>85.089996337890625</c:v>
                </c:pt>
                <c:pt idx="134">
                  <c:v>85.449996948242188</c:v>
                </c:pt>
                <c:pt idx="135">
                  <c:v>86.739997863769531</c:v>
                </c:pt>
                <c:pt idx="136">
                  <c:v>87.089996337890625</c:v>
                </c:pt>
                <c:pt idx="137">
                  <c:v>84.410003662109375</c:v>
                </c:pt>
                <c:pt idx="138">
                  <c:v>84.650001525878906</c:v>
                </c:pt>
                <c:pt idx="139">
                  <c:v>85.44000244140625</c:v>
                </c:pt>
                <c:pt idx="140">
                  <c:v>84.610000610351563</c:v>
                </c:pt>
                <c:pt idx="141">
                  <c:v>83.360000610351563</c:v>
                </c:pt>
                <c:pt idx="142">
                  <c:v>81.660003662109375</c:v>
                </c:pt>
                <c:pt idx="143">
                  <c:v>81.989997863769531</c:v>
                </c:pt>
                <c:pt idx="144">
                  <c:v>82.150001525878906</c:v>
                </c:pt>
                <c:pt idx="145">
                  <c:v>80.860000610351563</c:v>
                </c:pt>
                <c:pt idx="146">
                  <c:v>78.449996948242188</c:v>
                </c:pt>
                <c:pt idx="147">
                  <c:v>77.080001831054688</c:v>
                </c:pt>
                <c:pt idx="148">
                  <c:v>76.699996948242188</c:v>
                </c:pt>
                <c:pt idx="149">
                  <c:v>77.830001831054688</c:v>
                </c:pt>
                <c:pt idx="150">
                  <c:v>79.550003051757813</c:v>
                </c:pt>
                <c:pt idx="151">
                  <c:v>82.349998474121094</c:v>
                </c:pt>
                <c:pt idx="152">
                  <c:v>85.169998168945313</c:v>
                </c:pt>
                <c:pt idx="153">
                  <c:v>83</c:v>
                </c:pt>
                <c:pt idx="154">
                  <c:v>83.050003051757813</c:v>
                </c:pt>
                <c:pt idx="155">
                  <c:v>83.709999084472656</c:v>
                </c:pt>
                <c:pt idx="156">
                  <c:v>84.790000915527344</c:v>
                </c:pt>
                <c:pt idx="157">
                  <c:v>85.040000915527344</c:v>
                </c:pt>
                <c:pt idx="158">
                  <c:v>85.760002136230469</c:v>
                </c:pt>
                <c:pt idx="159">
                  <c:v>85.529998779296875</c:v>
                </c:pt>
                <c:pt idx="160">
                  <c:v>84.360000610351563</c:v>
                </c:pt>
                <c:pt idx="161">
                  <c:v>84.830001831054688</c:v>
                </c:pt>
                <c:pt idx="162">
                  <c:v>85.099998474121094</c:v>
                </c:pt>
                <c:pt idx="163">
                  <c:v>84.889999389648438</c:v>
                </c:pt>
                <c:pt idx="164">
                  <c:v>84.089996337890625</c:v>
                </c:pt>
                <c:pt idx="165">
                  <c:v>83.400001525878906</c:v>
                </c:pt>
                <c:pt idx="166">
                  <c:v>84.029998779296875</c:v>
                </c:pt>
                <c:pt idx="167">
                  <c:v>84.610000610351563</c:v>
                </c:pt>
                <c:pt idx="168">
                  <c:v>85.199996948242188</c:v>
                </c:pt>
                <c:pt idx="169">
                  <c:v>84.709999084472656</c:v>
                </c:pt>
                <c:pt idx="170">
                  <c:v>84.019996643066406</c:v>
                </c:pt>
                <c:pt idx="171">
                  <c:v>83.529998779296875</c:v>
                </c:pt>
                <c:pt idx="172">
                  <c:v>82.5</c:v>
                </c:pt>
                <c:pt idx="173">
                  <c:v>82.970001220703125</c:v>
                </c:pt>
                <c:pt idx="174">
                  <c:v>82.279998779296875</c:v>
                </c:pt>
                <c:pt idx="175">
                  <c:v>81.160003662109375</c:v>
                </c:pt>
                <c:pt idx="176">
                  <c:v>81.449996948242188</c:v>
                </c:pt>
                <c:pt idx="177">
                  <c:v>81.360000610351563</c:v>
                </c:pt>
                <c:pt idx="178">
                  <c:v>78.519996643066406</c:v>
                </c:pt>
                <c:pt idx="179">
                  <c:v>77.849998474121094</c:v>
                </c:pt>
                <c:pt idx="180">
                  <c:v>75.769996643066406</c:v>
                </c:pt>
                <c:pt idx="181">
                  <c:v>76.30999755859375</c:v>
                </c:pt>
                <c:pt idx="182">
                  <c:v>77.379997253417969</c:v>
                </c:pt>
                <c:pt idx="183">
                  <c:v>77.839996337890625</c:v>
                </c:pt>
                <c:pt idx="184">
                  <c:v>76.879997253417969</c:v>
                </c:pt>
                <c:pt idx="185">
                  <c:v>77.160003662109375</c:v>
                </c:pt>
                <c:pt idx="186">
                  <c:v>78.040000915527344</c:v>
                </c:pt>
                <c:pt idx="187">
                  <c:v>78.319999694824219</c:v>
                </c:pt>
                <c:pt idx="188">
                  <c:v>78.519996643066406</c:v>
                </c:pt>
                <c:pt idx="189">
                  <c:v>78.569999694824219</c:v>
                </c:pt>
                <c:pt idx="190">
                  <c:v>78.650001525878906</c:v>
                </c:pt>
                <c:pt idx="191">
                  <c:v>78.349998474121094</c:v>
                </c:pt>
                <c:pt idx="192">
                  <c:v>78.860000610351563</c:v>
                </c:pt>
                <c:pt idx="193">
                  <c:v>78.510002136230469</c:v>
                </c:pt>
                <c:pt idx="194">
                  <c:v>78.040000915527344</c:v>
                </c:pt>
                <c:pt idx="195">
                  <c:v>77.720001220703125</c:v>
                </c:pt>
                <c:pt idx="196">
                  <c:v>77.790000915527344</c:v>
                </c:pt>
                <c:pt idx="197">
                  <c:v>78.5</c:v>
                </c:pt>
                <c:pt idx="198">
                  <c:v>79.029998779296875</c:v>
                </c:pt>
                <c:pt idx="199">
                  <c:v>78.80999755859375</c:v>
                </c:pt>
                <c:pt idx="200">
                  <c:v>78.970001220703125</c:v>
                </c:pt>
                <c:pt idx="201">
                  <c:v>80.290000915527344</c:v>
                </c:pt>
                <c:pt idx="202">
                  <c:v>81.019996643066406</c:v>
                </c:pt>
                <c:pt idx="203">
                  <c:v>82.25</c:v>
                </c:pt>
                <c:pt idx="204">
                  <c:v>82.129997253417969</c:v>
                </c:pt>
                <c:pt idx="205">
                  <c:v>81.30999755859375</c:v>
                </c:pt>
                <c:pt idx="206">
                  <c:v>80.620002746582031</c:v>
                </c:pt>
                <c:pt idx="207">
                  <c:v>80.779998779296875</c:v>
                </c:pt>
                <c:pt idx="208">
                  <c:v>80.949996948242188</c:v>
                </c:pt>
                <c:pt idx="209">
                  <c:v>79.069999694824219</c:v>
                </c:pt>
                <c:pt idx="210">
                  <c:v>78.019996643066406</c:v>
                </c:pt>
                <c:pt idx="211">
                  <c:v>77.150001525878906</c:v>
                </c:pt>
                <c:pt idx="212">
                  <c:v>77.5</c:v>
                </c:pt>
                <c:pt idx="213">
                  <c:v>78.110000610351563</c:v>
                </c:pt>
                <c:pt idx="214">
                  <c:v>77.540000915527344</c:v>
                </c:pt>
                <c:pt idx="215">
                  <c:v>77.19000244140625</c:v>
                </c:pt>
                <c:pt idx="216">
                  <c:v>79.980003356933594</c:v>
                </c:pt>
                <c:pt idx="217">
                  <c:v>80.300003051757813</c:v>
                </c:pt>
                <c:pt idx="218">
                  <c:v>79.639999389648438</c:v>
                </c:pt>
                <c:pt idx="219">
                  <c:v>79.110000610351563</c:v>
                </c:pt>
                <c:pt idx="220">
                  <c:v>77.639999389648438</c:v>
                </c:pt>
                <c:pt idx="221">
                  <c:v>77.580001831054688</c:v>
                </c:pt>
                <c:pt idx="222">
                  <c:v>77.849998474121094</c:v>
                </c:pt>
                <c:pt idx="223">
                  <c:v>77.919998168945313</c:v>
                </c:pt>
                <c:pt idx="224">
                  <c:v>77.839996337890625</c:v>
                </c:pt>
                <c:pt idx="225">
                  <c:v>77.879997253417969</c:v>
                </c:pt>
                <c:pt idx="226">
                  <c:v>76.430000305175781</c:v>
                </c:pt>
                <c:pt idx="227">
                  <c:v>76.290000915527344</c:v>
                </c:pt>
                <c:pt idx="228">
                  <c:v>75.660003662109375</c:v>
                </c:pt>
                <c:pt idx="229">
                  <c:v>76.220001220703125</c:v>
                </c:pt>
                <c:pt idx="230">
                  <c:v>75.540000915527344</c:v>
                </c:pt>
                <c:pt idx="231">
                  <c:v>75</c:v>
                </c:pt>
                <c:pt idx="232">
                  <c:v>76.279998779296875</c:v>
                </c:pt>
                <c:pt idx="233">
                  <c:v>75.889999389648438</c:v>
                </c:pt>
                <c:pt idx="234">
                  <c:v>74.919998168945313</c:v>
                </c:pt>
                <c:pt idx="235">
                  <c:v>75.360000610351563</c:v>
                </c:pt>
                <c:pt idx="236">
                  <c:v>76.349998474121094</c:v>
                </c:pt>
                <c:pt idx="237">
                  <c:v>76.139999389648438</c:v>
                </c:pt>
                <c:pt idx="238">
                  <c:v>78.879997253417969</c:v>
                </c:pt>
                <c:pt idx="239">
                  <c:v>78.889999389648438</c:v>
                </c:pt>
                <c:pt idx="240">
                  <c:v>79.629997253417969</c:v>
                </c:pt>
                <c:pt idx="241">
                  <c:v>79.849998474121094</c:v>
                </c:pt>
                <c:pt idx="242">
                  <c:v>80.459999084472656</c:v>
                </c:pt>
                <c:pt idx="243">
                  <c:v>81.220001220703125</c:v>
                </c:pt>
                <c:pt idx="244">
                  <c:v>81.580001831054688</c:v>
                </c:pt>
                <c:pt idx="245">
                  <c:v>81.540000915527344</c:v>
                </c:pt>
                <c:pt idx="246">
                  <c:v>81.889999389648438</c:v>
                </c:pt>
                <c:pt idx="247">
                  <c:v>82.089996337890625</c:v>
                </c:pt>
                <c:pt idx="248">
                  <c:v>82.080001831054688</c:v>
                </c:pt>
                <c:pt idx="249">
                  <c:v>81.639999389648438</c:v>
                </c:pt>
                <c:pt idx="250">
                  <c:v>81.639999389648438</c:v>
                </c:pt>
                <c:pt idx="251">
                  <c:v>82.889999389648438</c:v>
                </c:pt>
                <c:pt idx="252">
                  <c:v>83.580001831054688</c:v>
                </c:pt>
                <c:pt idx="253">
                  <c:v>83.709999084472656</c:v>
                </c:pt>
                <c:pt idx="254">
                  <c:v>83.720001220703125</c:v>
                </c:pt>
                <c:pt idx="255">
                  <c:v>83.449996948242188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4D-4218-A5CF-F79F813971EC}"/>
            </c:ext>
          </c:extLst>
        </c:ser>
        <c:ser>
          <c:idx val="4"/>
          <c:order val="4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[1]GraphData!$A$5180:$A$5435</c:f>
              <c:strCache>
                <c:ptCount val="256"/>
                <c:pt idx="0">
                  <c:v>2020-04-02</c:v>
                </c:pt>
                <c:pt idx="1">
                  <c:v>2020-04-03</c:v>
                </c:pt>
                <c:pt idx="2">
                  <c:v>2020-04-06</c:v>
                </c:pt>
                <c:pt idx="3">
                  <c:v>2020-04-07</c:v>
                </c:pt>
                <c:pt idx="4">
                  <c:v>2020-04-08</c:v>
                </c:pt>
                <c:pt idx="5">
                  <c:v>2020-04-09</c:v>
                </c:pt>
                <c:pt idx="6">
                  <c:v>2020-04-14</c:v>
                </c:pt>
                <c:pt idx="7">
                  <c:v>2020-04-15</c:v>
                </c:pt>
                <c:pt idx="8">
                  <c:v>2020-04-16</c:v>
                </c:pt>
                <c:pt idx="9">
                  <c:v>2020-04-17</c:v>
                </c:pt>
                <c:pt idx="10">
                  <c:v>2020-04-20</c:v>
                </c:pt>
                <c:pt idx="11">
                  <c:v>2020-04-21</c:v>
                </c:pt>
                <c:pt idx="12">
                  <c:v>2020-04-22</c:v>
                </c:pt>
                <c:pt idx="13">
                  <c:v>2020-04-23</c:v>
                </c:pt>
                <c:pt idx="14">
                  <c:v>2020-04-24</c:v>
                </c:pt>
                <c:pt idx="15">
                  <c:v>2020-04-27</c:v>
                </c:pt>
                <c:pt idx="16">
                  <c:v>2020-04-28</c:v>
                </c:pt>
                <c:pt idx="17">
                  <c:v>2020-04-29</c:v>
                </c:pt>
                <c:pt idx="18">
                  <c:v>2020-04-30</c:v>
                </c:pt>
                <c:pt idx="19">
                  <c:v>2020-05-04</c:v>
                </c:pt>
                <c:pt idx="20">
                  <c:v>2020-05-05</c:v>
                </c:pt>
                <c:pt idx="21">
                  <c:v>2020-05-06</c:v>
                </c:pt>
                <c:pt idx="22">
                  <c:v>2020-05-07</c:v>
                </c:pt>
                <c:pt idx="23">
                  <c:v>2020-05-08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2020-05-18</c:v>
                </c:pt>
                <c:pt idx="30">
                  <c:v>2020-05-19</c:v>
                </c:pt>
                <c:pt idx="31">
                  <c:v>2020-05-20</c:v>
                </c:pt>
                <c:pt idx="32">
                  <c:v>2020-05-21</c:v>
                </c:pt>
                <c:pt idx="33">
                  <c:v>2020-05-22</c:v>
                </c:pt>
                <c:pt idx="34">
                  <c:v>2020-05-25</c:v>
                </c:pt>
                <c:pt idx="35">
                  <c:v>2020-05-26</c:v>
                </c:pt>
                <c:pt idx="36">
                  <c:v>2020-05-27</c:v>
                </c:pt>
                <c:pt idx="37">
                  <c:v>2020-05-28</c:v>
                </c:pt>
                <c:pt idx="38">
                  <c:v>2020-05-29</c:v>
                </c:pt>
                <c:pt idx="39">
                  <c:v>2020-06-01</c:v>
                </c:pt>
                <c:pt idx="40">
                  <c:v>2020-06-02</c:v>
                </c:pt>
                <c:pt idx="41">
                  <c:v>2020-06-03</c:v>
                </c:pt>
                <c:pt idx="42">
                  <c:v>2020-06-04</c:v>
                </c:pt>
                <c:pt idx="43">
                  <c:v>2020-06-05</c:v>
                </c:pt>
                <c:pt idx="44">
                  <c:v>2020-06-08</c:v>
                </c:pt>
                <c:pt idx="45">
                  <c:v>2020-06-09</c:v>
                </c:pt>
                <c:pt idx="46">
                  <c:v>2020-06-10</c:v>
                </c:pt>
                <c:pt idx="47">
                  <c:v>2020-06-11</c:v>
                </c:pt>
                <c:pt idx="48">
                  <c:v>2020-06-12</c:v>
                </c:pt>
                <c:pt idx="49">
                  <c:v>2020-06-15</c:v>
                </c:pt>
                <c:pt idx="50">
                  <c:v>2020-06-16</c:v>
                </c:pt>
                <c:pt idx="51">
                  <c:v>2020-06-17</c:v>
                </c:pt>
                <c:pt idx="52">
                  <c:v>2020-06-18</c:v>
                </c:pt>
                <c:pt idx="53">
                  <c:v>2020-06-19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2020-06-29</c:v>
                </c:pt>
                <c:pt idx="60">
                  <c:v>2020-06-30</c:v>
                </c:pt>
                <c:pt idx="61">
                  <c:v>2020-07-01</c:v>
                </c:pt>
                <c:pt idx="62">
                  <c:v>2020-07-02</c:v>
                </c:pt>
                <c:pt idx="63">
                  <c:v>2020-07-03</c:v>
                </c:pt>
                <c:pt idx="64">
                  <c:v>2020-07-06</c:v>
                </c:pt>
                <c:pt idx="65">
                  <c:v>2020-07-07</c:v>
                </c:pt>
                <c:pt idx="66">
                  <c:v>2020-07-08</c:v>
                </c:pt>
                <c:pt idx="67">
                  <c:v>2020-07-09</c:v>
                </c:pt>
                <c:pt idx="68">
                  <c:v>2020-07-10</c:v>
                </c:pt>
                <c:pt idx="69">
                  <c:v>2020-07-13</c:v>
                </c:pt>
                <c:pt idx="70">
                  <c:v>2020-07-14</c:v>
                </c:pt>
                <c:pt idx="71">
                  <c:v>2020-07-15</c:v>
                </c:pt>
                <c:pt idx="72">
                  <c:v>2020-07-16</c:v>
                </c:pt>
                <c:pt idx="73">
                  <c:v>2020-07-17</c:v>
                </c:pt>
                <c:pt idx="74">
                  <c:v>2020-07-20</c:v>
                </c:pt>
                <c:pt idx="75">
                  <c:v>2020-07-21</c:v>
                </c:pt>
                <c:pt idx="76">
                  <c:v>2020-07-22</c:v>
                </c:pt>
                <c:pt idx="77">
                  <c:v>2020-07-23</c:v>
                </c:pt>
                <c:pt idx="78">
                  <c:v>2020-07-24</c:v>
                </c:pt>
                <c:pt idx="79">
                  <c:v>2020-07-27</c:v>
                </c:pt>
                <c:pt idx="80">
                  <c:v>2020-07-28</c:v>
                </c:pt>
                <c:pt idx="81">
                  <c:v>2020-07-29</c:v>
                </c:pt>
                <c:pt idx="82">
                  <c:v>2020-07-30</c:v>
                </c:pt>
                <c:pt idx="83">
                  <c:v>2020-07-31</c:v>
                </c:pt>
                <c:pt idx="84">
                  <c:v>2020-08-03</c:v>
                </c:pt>
                <c:pt idx="85">
                  <c:v>2020-08-04</c:v>
                </c:pt>
                <c:pt idx="86">
                  <c:v>2020-08-05</c:v>
                </c:pt>
                <c:pt idx="87">
                  <c:v>2020-08-06</c:v>
                </c:pt>
                <c:pt idx="88">
                  <c:v>2020-08-07</c:v>
                </c:pt>
                <c:pt idx="89">
                  <c:v>2020-08-10</c:v>
                </c:pt>
                <c:pt idx="90">
                  <c:v>2020-08-11</c:v>
                </c:pt>
                <c:pt idx="91">
                  <c:v>2020-08-12</c:v>
                </c:pt>
                <c:pt idx="92">
                  <c:v>2020-08-13</c:v>
                </c:pt>
                <c:pt idx="93">
                  <c:v>2020-08-14</c:v>
                </c:pt>
                <c:pt idx="94">
                  <c:v>2020-08-17</c:v>
                </c:pt>
                <c:pt idx="95">
                  <c:v>2020-08-18</c:v>
                </c:pt>
                <c:pt idx="96">
                  <c:v>2020-08-19</c:v>
                </c:pt>
                <c:pt idx="97">
                  <c:v>2020-08-20</c:v>
                </c:pt>
                <c:pt idx="98">
                  <c:v>2020-08-21</c:v>
                </c:pt>
                <c:pt idx="99">
                  <c:v>2020-08-24</c:v>
                </c:pt>
                <c:pt idx="100">
                  <c:v>2020-08-25</c:v>
                </c:pt>
                <c:pt idx="101">
                  <c:v>2020-08-26</c:v>
                </c:pt>
                <c:pt idx="102">
                  <c:v>2020-08-27</c:v>
                </c:pt>
                <c:pt idx="103">
                  <c:v>2020-08-28</c:v>
                </c:pt>
                <c:pt idx="104">
                  <c:v>2020-08-31</c:v>
                </c:pt>
                <c:pt idx="105">
                  <c:v>2020-09-01</c:v>
                </c:pt>
                <c:pt idx="106">
                  <c:v>2020-09-02</c:v>
                </c:pt>
                <c:pt idx="107">
                  <c:v>2020-09-03</c:v>
                </c:pt>
                <c:pt idx="108">
                  <c:v>2020-09-04</c:v>
                </c:pt>
                <c:pt idx="109">
                  <c:v>2020-09-07</c:v>
                </c:pt>
                <c:pt idx="110">
                  <c:v>2020-09-08</c:v>
                </c:pt>
                <c:pt idx="111">
                  <c:v>2020-09-09</c:v>
                </c:pt>
                <c:pt idx="112">
                  <c:v>2020-09-10</c:v>
                </c:pt>
                <c:pt idx="113">
                  <c:v>2020-09-11</c:v>
                </c:pt>
                <c:pt idx="114">
                  <c:v>2020-09-14</c:v>
                </c:pt>
                <c:pt idx="115">
                  <c:v>2020-09-15</c:v>
                </c:pt>
                <c:pt idx="116">
                  <c:v>2020-09-16</c:v>
                </c:pt>
                <c:pt idx="117">
                  <c:v>2020-09-17</c:v>
                </c:pt>
                <c:pt idx="118">
                  <c:v>2020-09-18</c:v>
                </c:pt>
                <c:pt idx="119">
                  <c:v>2020-09-21</c:v>
                </c:pt>
                <c:pt idx="120">
                  <c:v>2020-09-22</c:v>
                </c:pt>
                <c:pt idx="121">
                  <c:v>2020-09-23</c:v>
                </c:pt>
                <c:pt idx="122">
                  <c:v>2020-09-24</c:v>
                </c:pt>
                <c:pt idx="123">
                  <c:v>2020-09-25</c:v>
                </c:pt>
                <c:pt idx="124">
                  <c:v>2020-09-28</c:v>
                </c:pt>
                <c:pt idx="125">
                  <c:v>2020-09-29</c:v>
                </c:pt>
                <c:pt idx="126">
                  <c:v>2020-09-30</c:v>
                </c:pt>
                <c:pt idx="127">
                  <c:v>2020-10-01</c:v>
                </c:pt>
                <c:pt idx="128">
                  <c:v>2020-10-02</c:v>
                </c:pt>
                <c:pt idx="129">
                  <c:v>2020-10-05</c:v>
                </c:pt>
                <c:pt idx="130">
                  <c:v>2020-10-06</c:v>
                </c:pt>
                <c:pt idx="131">
                  <c:v>2020-10-07</c:v>
                </c:pt>
                <c:pt idx="132">
                  <c:v>2020-10-08</c:v>
                </c:pt>
                <c:pt idx="133">
                  <c:v>2020-10-09</c:v>
                </c:pt>
                <c:pt idx="134">
                  <c:v>2020-10-12</c:v>
                </c:pt>
                <c:pt idx="135">
                  <c:v>2020-10-13</c:v>
                </c:pt>
                <c:pt idx="136">
                  <c:v>2020-10-14</c:v>
                </c:pt>
                <c:pt idx="137">
                  <c:v>2020-10-15</c:v>
                </c:pt>
                <c:pt idx="138">
                  <c:v>2020-10-16</c:v>
                </c:pt>
                <c:pt idx="139">
                  <c:v>2020-10-19</c:v>
                </c:pt>
                <c:pt idx="140">
                  <c:v>2020-10-20</c:v>
                </c:pt>
                <c:pt idx="141">
                  <c:v>2020-10-21</c:v>
                </c:pt>
                <c:pt idx="142">
                  <c:v>2020-10-22</c:v>
                </c:pt>
                <c:pt idx="143">
                  <c:v>2020-10-23</c:v>
                </c:pt>
                <c:pt idx="144">
                  <c:v>2020-10-26</c:v>
                </c:pt>
                <c:pt idx="145">
                  <c:v>2020-10-27</c:v>
                </c:pt>
                <c:pt idx="146">
                  <c:v>2020-10-28</c:v>
                </c:pt>
                <c:pt idx="147">
                  <c:v>2020-10-29</c:v>
                </c:pt>
                <c:pt idx="148">
                  <c:v>2020-10-30</c:v>
                </c:pt>
                <c:pt idx="149">
                  <c:v>2020-11-02</c:v>
                </c:pt>
                <c:pt idx="150">
                  <c:v>2020-11-03</c:v>
                </c:pt>
                <c:pt idx="151">
                  <c:v>2020-11-04</c:v>
                </c:pt>
                <c:pt idx="152">
                  <c:v>2020-11-05</c:v>
                </c:pt>
                <c:pt idx="153">
                  <c:v>2020-11-06</c:v>
                </c:pt>
                <c:pt idx="154">
                  <c:v>2020-11-09</c:v>
                </c:pt>
                <c:pt idx="155">
                  <c:v>2020-11-10</c:v>
                </c:pt>
                <c:pt idx="156">
                  <c:v>2020-11-11</c:v>
                </c:pt>
                <c:pt idx="157">
                  <c:v>2020-11-12</c:v>
                </c:pt>
                <c:pt idx="158">
                  <c:v>2020-11-13</c:v>
                </c:pt>
                <c:pt idx="159">
                  <c:v>2020-11-16</c:v>
                </c:pt>
                <c:pt idx="160">
                  <c:v>2020-11-17</c:v>
                </c:pt>
                <c:pt idx="161">
                  <c:v>2020-11-18</c:v>
                </c:pt>
                <c:pt idx="162">
                  <c:v>2020-11-19</c:v>
                </c:pt>
                <c:pt idx="163">
                  <c:v>2020-11-20</c:v>
                </c:pt>
                <c:pt idx="164">
                  <c:v>2020-11-23</c:v>
                </c:pt>
                <c:pt idx="165">
                  <c:v>2020-11-24</c:v>
                </c:pt>
                <c:pt idx="166">
                  <c:v>2020-11-25</c:v>
                </c:pt>
                <c:pt idx="167">
                  <c:v>2020-11-26</c:v>
                </c:pt>
                <c:pt idx="168">
                  <c:v>2020-11-27</c:v>
                </c:pt>
                <c:pt idx="169">
                  <c:v>2020-11-30</c:v>
                </c:pt>
                <c:pt idx="170">
                  <c:v>2020-12-01</c:v>
                </c:pt>
                <c:pt idx="171">
                  <c:v>2020-12-02</c:v>
                </c:pt>
                <c:pt idx="172">
                  <c:v>2020-12-03</c:v>
                </c:pt>
                <c:pt idx="173">
                  <c:v>2020-12-04</c:v>
                </c:pt>
                <c:pt idx="174">
                  <c:v>2020-12-07</c:v>
                </c:pt>
                <c:pt idx="175">
                  <c:v>2020-12-08</c:v>
                </c:pt>
                <c:pt idx="176">
                  <c:v>2020-12-09</c:v>
                </c:pt>
                <c:pt idx="177">
                  <c:v>2020-12-10</c:v>
                </c:pt>
                <c:pt idx="178">
                  <c:v>2020-12-11</c:v>
                </c:pt>
                <c:pt idx="179">
                  <c:v>2020-12-14</c:v>
                </c:pt>
                <c:pt idx="180">
                  <c:v>2020-12-15</c:v>
                </c:pt>
                <c:pt idx="181">
                  <c:v>2020-12-16</c:v>
                </c:pt>
                <c:pt idx="182">
                  <c:v>2020-12-17</c:v>
                </c:pt>
                <c:pt idx="183">
                  <c:v>2020-12-18</c:v>
                </c:pt>
                <c:pt idx="184">
                  <c:v>2020-12-21</c:v>
                </c:pt>
                <c:pt idx="185">
                  <c:v>2020-12-22</c:v>
                </c:pt>
                <c:pt idx="186">
                  <c:v>2020-12-23</c:v>
                </c:pt>
                <c:pt idx="187">
                  <c:v>2020-12-24</c:v>
                </c:pt>
                <c:pt idx="188">
                  <c:v>2020-12-28</c:v>
                </c:pt>
                <c:pt idx="189">
                  <c:v>2020-12-29</c:v>
                </c:pt>
                <c:pt idx="190">
                  <c:v>2020-12-30</c:v>
                </c:pt>
                <c:pt idx="191">
                  <c:v>2020-12-31</c:v>
                </c:pt>
                <c:pt idx="192">
                  <c:v>2021-01-04</c:v>
                </c:pt>
                <c:pt idx="193">
                  <c:v>2021-01-05</c:v>
                </c:pt>
                <c:pt idx="194">
                  <c:v>2021-01-06</c:v>
                </c:pt>
                <c:pt idx="195">
                  <c:v>2021-01-07</c:v>
                </c:pt>
                <c:pt idx="196">
                  <c:v>2021-01-08</c:v>
                </c:pt>
                <c:pt idx="197">
                  <c:v>2021-01-11</c:v>
                </c:pt>
                <c:pt idx="198">
                  <c:v>2021-01-12</c:v>
                </c:pt>
                <c:pt idx="199">
                  <c:v>2021-01-13</c:v>
                </c:pt>
                <c:pt idx="200">
                  <c:v>2021-01-14</c:v>
                </c:pt>
                <c:pt idx="201">
                  <c:v>2021-01-15</c:v>
                </c:pt>
                <c:pt idx="202">
                  <c:v>2021-01-18</c:v>
                </c:pt>
                <c:pt idx="203">
                  <c:v>2021-01-19</c:v>
                </c:pt>
                <c:pt idx="204">
                  <c:v>2021-01-20</c:v>
                </c:pt>
                <c:pt idx="205">
                  <c:v>2021-01-21</c:v>
                </c:pt>
                <c:pt idx="206">
                  <c:v>2021-01-22</c:v>
                </c:pt>
                <c:pt idx="207">
                  <c:v>2021-01-25</c:v>
                </c:pt>
                <c:pt idx="208">
                  <c:v>2021-01-26</c:v>
                </c:pt>
                <c:pt idx="209">
                  <c:v>2021-01-27</c:v>
                </c:pt>
                <c:pt idx="210">
                  <c:v>2021-01-28</c:v>
                </c:pt>
                <c:pt idx="211">
                  <c:v>2021-01-29</c:v>
                </c:pt>
                <c:pt idx="212">
                  <c:v>2021-02-01</c:v>
                </c:pt>
                <c:pt idx="213">
                  <c:v>2021-02-02</c:v>
                </c:pt>
                <c:pt idx="214">
                  <c:v>2021-02-03</c:v>
                </c:pt>
                <c:pt idx="215">
                  <c:v>2021-02-04</c:v>
                </c:pt>
                <c:pt idx="216">
                  <c:v>2021-02-05</c:v>
                </c:pt>
                <c:pt idx="217">
                  <c:v>2021-02-08</c:v>
                </c:pt>
                <c:pt idx="218">
                  <c:v>2021-02-09</c:v>
                </c:pt>
                <c:pt idx="219">
                  <c:v>2021-02-10</c:v>
                </c:pt>
                <c:pt idx="220">
                  <c:v>2021-02-11</c:v>
                </c:pt>
                <c:pt idx="221">
                  <c:v>2021-02-12</c:v>
                </c:pt>
                <c:pt idx="222">
                  <c:v>2021-02-15</c:v>
                </c:pt>
                <c:pt idx="223">
                  <c:v>2021-02-16</c:v>
                </c:pt>
                <c:pt idx="224">
                  <c:v>2021-02-17</c:v>
                </c:pt>
                <c:pt idx="225">
                  <c:v>2021-02-18</c:v>
                </c:pt>
                <c:pt idx="226">
                  <c:v>2021-02-19</c:v>
                </c:pt>
                <c:pt idx="227">
                  <c:v>2021-02-22</c:v>
                </c:pt>
                <c:pt idx="228">
                  <c:v>2021-02-23</c:v>
                </c:pt>
                <c:pt idx="229">
                  <c:v>2021-02-24</c:v>
                </c:pt>
                <c:pt idx="230">
                  <c:v>2021-02-25</c:v>
                </c:pt>
                <c:pt idx="231">
                  <c:v>2021-02-26</c:v>
                </c:pt>
                <c:pt idx="232">
                  <c:v>2021-03-01</c:v>
                </c:pt>
                <c:pt idx="233">
                  <c:v>2021-03-02</c:v>
                </c:pt>
                <c:pt idx="234">
                  <c:v>2021-03-03</c:v>
                </c:pt>
                <c:pt idx="235">
                  <c:v>2021-03-04</c:v>
                </c:pt>
                <c:pt idx="236">
                  <c:v>2021-03-05</c:v>
                </c:pt>
                <c:pt idx="237">
                  <c:v>2021-03-08</c:v>
                </c:pt>
                <c:pt idx="238">
                  <c:v>2021-03-09</c:v>
                </c:pt>
                <c:pt idx="239">
                  <c:v>2021-03-10</c:v>
                </c:pt>
                <c:pt idx="240">
                  <c:v>2021-03-11</c:v>
                </c:pt>
                <c:pt idx="241">
                  <c:v>2021-03-12</c:v>
                </c:pt>
                <c:pt idx="242">
                  <c:v>2021-03-15</c:v>
                </c:pt>
                <c:pt idx="243">
                  <c:v>2021-03-16</c:v>
                </c:pt>
                <c:pt idx="244">
                  <c:v>2021-03-17</c:v>
                </c:pt>
                <c:pt idx="245">
                  <c:v>2021-03-18</c:v>
                </c:pt>
                <c:pt idx="246">
                  <c:v>2021-03-19</c:v>
                </c:pt>
                <c:pt idx="247">
                  <c:v>2021-03-22</c:v>
                </c:pt>
                <c:pt idx="248">
                  <c:v>2021-03-23</c:v>
                </c:pt>
                <c:pt idx="249">
                  <c:v>2021-03-24</c:v>
                </c:pt>
                <c:pt idx="250">
                  <c:v>2021-03-25</c:v>
                </c:pt>
                <c:pt idx="251">
                  <c:v>2021-03-26</c:v>
                </c:pt>
                <c:pt idx="252">
                  <c:v>2021-03-29</c:v>
                </c:pt>
                <c:pt idx="253">
                  <c:v>2021-03-30</c:v>
                </c:pt>
                <c:pt idx="254">
                  <c:v>2021-03-31</c:v>
                </c:pt>
                <c:pt idx="255">
                  <c:v>2021-04-01</c:v>
                </c:pt>
              </c:strCache>
            </c:strRef>
          </c:cat>
          <c:val>
            <c:numRef>
              <c:f>[1]GraphData!$F$5180:$F$5435</c:f>
              <c:numCache>
                <c:formatCode>General</c:formatCode>
                <c:ptCount val="256"/>
                <c:pt idx="0">
                  <c:v>76.672943115234375</c:v>
                </c:pt>
                <c:pt idx="1">
                  <c:v>78.486541748046875</c:v>
                </c:pt>
                <c:pt idx="2">
                  <c:v>81.833992004394531</c:v>
                </c:pt>
                <c:pt idx="3">
                  <c:v>81.033302307128906</c:v>
                </c:pt>
                <c:pt idx="4">
                  <c:v>79.103935241699219</c:v>
                </c:pt>
                <c:pt idx="5">
                  <c:v>79.229339599609375</c:v>
                </c:pt>
                <c:pt idx="6">
                  <c:v>79.730979919433594</c:v>
                </c:pt>
                <c:pt idx="7">
                  <c:v>79.885330200195313</c:v>
                </c:pt>
                <c:pt idx="8">
                  <c:v>81.833992004394531</c:v>
                </c:pt>
                <c:pt idx="9">
                  <c:v>83.512535095214844</c:v>
                </c:pt>
                <c:pt idx="10">
                  <c:v>85.277908325195313</c:v>
                </c:pt>
                <c:pt idx="11">
                  <c:v>84.978851318359375</c:v>
                </c:pt>
                <c:pt idx="12">
                  <c:v>85.04638671875</c:v>
                </c:pt>
                <c:pt idx="13">
                  <c:v>85.750595092773438</c:v>
                </c:pt>
                <c:pt idx="14">
                  <c:v>87.728195190429688</c:v>
                </c:pt>
                <c:pt idx="15">
                  <c:v>90.101318359375</c:v>
                </c:pt>
                <c:pt idx="16">
                  <c:v>88.934051513671875</c:v>
                </c:pt>
                <c:pt idx="17">
                  <c:v>87.496665954589844</c:v>
                </c:pt>
                <c:pt idx="18">
                  <c:v>86.040000915527344</c:v>
                </c:pt>
                <c:pt idx="19">
                  <c:v>88.419998168945313</c:v>
                </c:pt>
                <c:pt idx="20">
                  <c:v>90.699996948242188</c:v>
                </c:pt>
                <c:pt idx="21">
                  <c:v>92.419998168945313</c:v>
                </c:pt>
                <c:pt idx="22">
                  <c:v>90.75</c:v>
                </c:pt>
                <c:pt idx="23">
                  <c:v>89.569999694824219</c:v>
                </c:pt>
                <c:pt idx="24">
                  <c:v>88.919998168945313</c:v>
                </c:pt>
                <c:pt idx="25">
                  <c:v>91.010002136230469</c:v>
                </c:pt>
                <c:pt idx="26">
                  <c:v>89.489997863769531</c:v>
                </c:pt>
                <c:pt idx="27">
                  <c:v>88.180000305175781</c:v>
                </c:pt>
                <c:pt idx="28">
                  <c:v>87.220001220703125</c:v>
                </c:pt>
                <c:pt idx="29">
                  <c:v>87.55999755859375</c:v>
                </c:pt>
                <c:pt idx="30">
                  <c:v>86.839996337890625</c:v>
                </c:pt>
                <c:pt idx="31">
                  <c:v>87.739997863769531</c:v>
                </c:pt>
                <c:pt idx="32">
                  <c:v>86.989997863769531</c:v>
                </c:pt>
                <c:pt idx="33">
                  <c:v>86.860000610351563</c:v>
                </c:pt>
                <c:pt idx="34">
                  <c:v>87.669998168945313</c:v>
                </c:pt>
                <c:pt idx="35">
                  <c:v>86.529998779296875</c:v>
                </c:pt>
                <c:pt idx="36">
                  <c:v>86.180000305175781</c:v>
                </c:pt>
                <c:pt idx="37">
                  <c:v>88.510002136230469</c:v>
                </c:pt>
                <c:pt idx="38">
                  <c:v>87.529998779296875</c:v>
                </c:pt>
                <c:pt idx="39">
                  <c:v>88.69000244140625</c:v>
                </c:pt>
                <c:pt idx="40">
                  <c:v>88.819999694824219</c:v>
                </c:pt>
                <c:pt idx="41">
                  <c:v>88.800003051757813</c:v>
                </c:pt>
                <c:pt idx="42">
                  <c:v>88.849998474121094</c:v>
                </c:pt>
                <c:pt idx="43">
                  <c:v>89.160003662109375</c:v>
                </c:pt>
                <c:pt idx="44">
                  <c:v>89.680000305175781</c:v>
                </c:pt>
                <c:pt idx="45">
                  <c:v>90.459999084472656</c:v>
                </c:pt>
                <c:pt idx="46">
                  <c:v>90.69000244140625</c:v>
                </c:pt>
                <c:pt idx="47">
                  <c:v>89.220001220703125</c:v>
                </c:pt>
                <c:pt idx="48">
                  <c:v>89.019996643066406</c:v>
                </c:pt>
                <c:pt idx="49">
                  <c:v>89.19000244140625</c:v>
                </c:pt>
                <c:pt idx="50">
                  <c:v>91.069999694824219</c:v>
                </c:pt>
                <c:pt idx="51">
                  <c:v>93.709999084472656</c:v>
                </c:pt>
                <c:pt idx="52">
                  <c:v>92.319999694824219</c:v>
                </c:pt>
                <c:pt idx="53">
                  <c:v>94.120002746582031</c:v>
                </c:pt>
                <c:pt idx="54">
                  <c:v>93.029998779296875</c:v>
                </c:pt>
                <c:pt idx="55">
                  <c:v>93.290000915527344</c:v>
                </c:pt>
                <c:pt idx="56">
                  <c:v>91.05999755859375</c:v>
                </c:pt>
                <c:pt idx="57">
                  <c:v>91.860000610351563</c:v>
                </c:pt>
                <c:pt idx="58">
                  <c:v>91.099998474121094</c:v>
                </c:pt>
                <c:pt idx="59">
                  <c:v>91.540000915527344</c:v>
                </c:pt>
                <c:pt idx="60">
                  <c:v>90.650001525878906</c:v>
                </c:pt>
                <c:pt idx="61">
                  <c:v>91.099998474121094</c:v>
                </c:pt>
                <c:pt idx="62">
                  <c:v>91.959999084472656</c:v>
                </c:pt>
                <c:pt idx="63">
                  <c:v>91</c:v>
                </c:pt>
                <c:pt idx="64">
                  <c:v>92.489997863769531</c:v>
                </c:pt>
                <c:pt idx="65">
                  <c:v>91.660003662109375</c:v>
                </c:pt>
                <c:pt idx="66">
                  <c:v>90.55999755859375</c:v>
                </c:pt>
                <c:pt idx="67">
                  <c:v>89.180000305175781</c:v>
                </c:pt>
                <c:pt idx="68">
                  <c:v>88.919998168945313</c:v>
                </c:pt>
                <c:pt idx="69">
                  <c:v>90.980003356933594</c:v>
                </c:pt>
                <c:pt idx="70">
                  <c:v>91.489997863769531</c:v>
                </c:pt>
                <c:pt idx="71">
                  <c:v>93.669998168945313</c:v>
                </c:pt>
                <c:pt idx="72">
                  <c:v>92.919998168945313</c:v>
                </c:pt>
                <c:pt idx="73">
                  <c:v>93.220001220703125</c:v>
                </c:pt>
                <c:pt idx="74">
                  <c:v>94.290000915527344</c:v>
                </c:pt>
                <c:pt idx="75">
                  <c:v>92.720001220703125</c:v>
                </c:pt>
                <c:pt idx="76">
                  <c:v>91.510002136230469</c:v>
                </c:pt>
                <c:pt idx="77">
                  <c:v>91.099998474121094</c:v>
                </c:pt>
                <c:pt idx="78">
                  <c:v>88.80999755859375</c:v>
                </c:pt>
                <c:pt idx="79">
                  <c:v>89.120002746582031</c:v>
                </c:pt>
                <c:pt idx="80">
                  <c:v>89.5</c:v>
                </c:pt>
                <c:pt idx="81">
                  <c:v>89.919998168945313</c:v>
                </c:pt>
                <c:pt idx="82">
                  <c:v>88.550003051757813</c:v>
                </c:pt>
                <c:pt idx="83">
                  <c:v>88.550003051757813</c:v>
                </c:pt>
                <c:pt idx="84">
                  <c:v>90.260002136230469</c:v>
                </c:pt>
                <c:pt idx="85">
                  <c:v>88.209999084472656</c:v>
                </c:pt>
                <c:pt idx="86">
                  <c:v>87.480003356933594</c:v>
                </c:pt>
                <c:pt idx="87">
                  <c:v>86.400001525878906</c:v>
                </c:pt>
                <c:pt idx="88">
                  <c:v>87.379997253417969</c:v>
                </c:pt>
                <c:pt idx="89">
                  <c:v>86.720001220703125</c:v>
                </c:pt>
                <c:pt idx="90">
                  <c:v>87.629997253417969</c:v>
                </c:pt>
                <c:pt idx="91">
                  <c:v>88.199996948242188</c:v>
                </c:pt>
                <c:pt idx="92">
                  <c:v>86.989997863769531</c:v>
                </c:pt>
                <c:pt idx="93">
                  <c:v>85.459999084472656</c:v>
                </c:pt>
                <c:pt idx="94">
                  <c:v>86.510002136230469</c:v>
                </c:pt>
                <c:pt idx="95">
                  <c:v>87.379997253417969</c:v>
                </c:pt>
                <c:pt idx="96">
                  <c:v>87.639999389648438</c:v>
                </c:pt>
                <c:pt idx="97">
                  <c:v>86.970001220703125</c:v>
                </c:pt>
                <c:pt idx="98">
                  <c:v>86.339996337890625</c:v>
                </c:pt>
                <c:pt idx="99">
                  <c:v>87.430000305175781</c:v>
                </c:pt>
                <c:pt idx="100">
                  <c:v>87.669998168945313</c:v>
                </c:pt>
                <c:pt idx="101">
                  <c:v>87.489997863769531</c:v>
                </c:pt>
                <c:pt idx="102">
                  <c:v>86.150001525878906</c:v>
                </c:pt>
                <c:pt idx="103">
                  <c:v>85.029998779296875</c:v>
                </c:pt>
                <c:pt idx="104">
                  <c:v>84.870002746582031</c:v>
                </c:pt>
                <c:pt idx="105">
                  <c:v>83.910003662109375</c:v>
                </c:pt>
                <c:pt idx="106">
                  <c:v>85.180000305175781</c:v>
                </c:pt>
                <c:pt idx="107">
                  <c:v>84.410003662109375</c:v>
                </c:pt>
                <c:pt idx="108">
                  <c:v>83.569999694824219</c:v>
                </c:pt>
                <c:pt idx="109">
                  <c:v>85.529998779296875</c:v>
                </c:pt>
                <c:pt idx="110">
                  <c:v>85.699996948242188</c:v>
                </c:pt>
                <c:pt idx="111">
                  <c:v>88.120002746582031</c:v>
                </c:pt>
                <c:pt idx="112">
                  <c:v>86.69000244140625</c:v>
                </c:pt>
                <c:pt idx="113">
                  <c:v>87.540000915527344</c:v>
                </c:pt>
                <c:pt idx="114">
                  <c:v>87.05999755859375</c:v>
                </c:pt>
                <c:pt idx="115">
                  <c:v>88.739997863769531</c:v>
                </c:pt>
                <c:pt idx="116">
                  <c:v>88.25</c:v>
                </c:pt>
                <c:pt idx="117">
                  <c:v>88.029998779296875</c:v>
                </c:pt>
                <c:pt idx="118">
                  <c:v>88.44000244140625</c:v>
                </c:pt>
                <c:pt idx="119">
                  <c:v>85.879997253417969</c:v>
                </c:pt>
                <c:pt idx="120">
                  <c:v>84.760002136230469</c:v>
                </c:pt>
                <c:pt idx="121">
                  <c:v>87.05999755859375</c:v>
                </c:pt>
                <c:pt idx="122">
                  <c:v>87.139999389648438</c:v>
                </c:pt>
                <c:pt idx="123">
                  <c:v>86.610000610351563</c:v>
                </c:pt>
                <c:pt idx="124">
                  <c:v>87.319999694824219</c:v>
                </c:pt>
                <c:pt idx="125">
                  <c:v>86.180000305175781</c:v>
                </c:pt>
                <c:pt idx="126">
                  <c:v>85.330001831054688</c:v>
                </c:pt>
                <c:pt idx="127">
                  <c:v>85.300003051757813</c:v>
                </c:pt>
                <c:pt idx="128">
                  <c:v>86.080001831054688</c:v>
                </c:pt>
                <c:pt idx="129">
                  <c:v>86.519996643066406</c:v>
                </c:pt>
                <c:pt idx="130">
                  <c:v>84.870002746582031</c:v>
                </c:pt>
                <c:pt idx="131">
                  <c:v>83.910003662109375</c:v>
                </c:pt>
                <c:pt idx="132">
                  <c:v>85.279998779296875</c:v>
                </c:pt>
                <c:pt idx="133">
                  <c:v>86.30999755859375</c:v>
                </c:pt>
                <c:pt idx="134">
                  <c:v>86.5</c:v>
                </c:pt>
                <c:pt idx="135">
                  <c:v>87.519996643066406</c:v>
                </c:pt>
                <c:pt idx="136">
                  <c:v>87.089996337890625</c:v>
                </c:pt>
                <c:pt idx="137">
                  <c:v>84.669998168945313</c:v>
                </c:pt>
                <c:pt idx="138">
                  <c:v>86.029998779296875</c:v>
                </c:pt>
                <c:pt idx="139">
                  <c:v>85.44000244140625</c:v>
                </c:pt>
                <c:pt idx="140">
                  <c:v>84.620002746582031</c:v>
                </c:pt>
                <c:pt idx="141">
                  <c:v>83.360000610351563</c:v>
                </c:pt>
                <c:pt idx="142">
                  <c:v>82.739997863769531</c:v>
                </c:pt>
                <c:pt idx="143">
                  <c:v>82.94000244140625</c:v>
                </c:pt>
                <c:pt idx="144">
                  <c:v>82.819999694824219</c:v>
                </c:pt>
                <c:pt idx="145">
                  <c:v>81</c:v>
                </c:pt>
                <c:pt idx="146">
                  <c:v>79.040000915527344</c:v>
                </c:pt>
                <c:pt idx="147">
                  <c:v>78.230003356933594</c:v>
                </c:pt>
                <c:pt idx="148">
                  <c:v>77.370002746582031</c:v>
                </c:pt>
                <c:pt idx="149">
                  <c:v>79.379997253417969</c:v>
                </c:pt>
                <c:pt idx="150">
                  <c:v>81.660003662109375</c:v>
                </c:pt>
                <c:pt idx="151">
                  <c:v>86.80999755859375</c:v>
                </c:pt>
                <c:pt idx="152">
                  <c:v>85.669998168945313</c:v>
                </c:pt>
                <c:pt idx="153">
                  <c:v>83.319999694824219</c:v>
                </c:pt>
                <c:pt idx="154">
                  <c:v>84.930000305175781</c:v>
                </c:pt>
                <c:pt idx="155">
                  <c:v>84.69000244140625</c:v>
                </c:pt>
                <c:pt idx="156">
                  <c:v>87.269996643066406</c:v>
                </c:pt>
                <c:pt idx="157">
                  <c:v>86.319999694824219</c:v>
                </c:pt>
                <c:pt idx="158">
                  <c:v>85.800003051757813</c:v>
                </c:pt>
                <c:pt idx="159">
                  <c:v>85.529998779296875</c:v>
                </c:pt>
                <c:pt idx="160">
                  <c:v>84.819999694824219</c:v>
                </c:pt>
                <c:pt idx="161">
                  <c:v>86.089996337890625</c:v>
                </c:pt>
                <c:pt idx="162">
                  <c:v>85.639999389648438</c:v>
                </c:pt>
                <c:pt idx="163">
                  <c:v>85.849998474121094</c:v>
                </c:pt>
                <c:pt idx="164">
                  <c:v>84.089996337890625</c:v>
                </c:pt>
                <c:pt idx="165">
                  <c:v>84.209999084472656</c:v>
                </c:pt>
                <c:pt idx="166">
                  <c:v>84.220001220703125</c:v>
                </c:pt>
                <c:pt idx="167">
                  <c:v>85.370002746582031</c:v>
                </c:pt>
                <c:pt idx="168">
                  <c:v>85.209999084472656</c:v>
                </c:pt>
                <c:pt idx="169">
                  <c:v>84.709999084472656</c:v>
                </c:pt>
                <c:pt idx="170">
                  <c:v>84.099998474121094</c:v>
                </c:pt>
                <c:pt idx="171">
                  <c:v>84.040000915527344</c:v>
                </c:pt>
                <c:pt idx="172">
                  <c:v>83.029998779296875</c:v>
                </c:pt>
                <c:pt idx="173">
                  <c:v>83.599998474121094</c:v>
                </c:pt>
                <c:pt idx="174">
                  <c:v>82.819999694824219</c:v>
                </c:pt>
                <c:pt idx="175">
                  <c:v>82.379997253417969</c:v>
                </c:pt>
                <c:pt idx="176">
                  <c:v>81.519996643066406</c:v>
                </c:pt>
                <c:pt idx="177">
                  <c:v>81.790000915527344</c:v>
                </c:pt>
                <c:pt idx="178">
                  <c:v>78.519996643066406</c:v>
                </c:pt>
                <c:pt idx="179">
                  <c:v>77.849998474121094</c:v>
                </c:pt>
                <c:pt idx="180">
                  <c:v>76.230003356933594</c:v>
                </c:pt>
                <c:pt idx="181">
                  <c:v>77.639999389648438</c:v>
                </c:pt>
                <c:pt idx="182">
                  <c:v>78</c:v>
                </c:pt>
                <c:pt idx="183">
                  <c:v>79.010002136230469</c:v>
                </c:pt>
                <c:pt idx="184">
                  <c:v>77.199996948242188</c:v>
                </c:pt>
                <c:pt idx="185">
                  <c:v>78.959999084472656</c:v>
                </c:pt>
                <c:pt idx="186">
                  <c:v>78.30999755859375</c:v>
                </c:pt>
                <c:pt idx="187">
                  <c:v>78.339996337890625</c:v>
                </c:pt>
                <c:pt idx="188">
                  <c:v>78.660003662109375</c:v>
                </c:pt>
                <c:pt idx="189">
                  <c:v>79.220001220703125</c:v>
                </c:pt>
                <c:pt idx="190">
                  <c:v>78.860000610351563</c:v>
                </c:pt>
                <c:pt idx="191">
                  <c:v>78.699996948242188</c:v>
                </c:pt>
                <c:pt idx="192">
                  <c:v>79</c:v>
                </c:pt>
                <c:pt idx="193">
                  <c:v>78.989997863769531</c:v>
                </c:pt>
                <c:pt idx="194">
                  <c:v>78.510002136230469</c:v>
                </c:pt>
                <c:pt idx="195">
                  <c:v>77.720001220703125</c:v>
                </c:pt>
                <c:pt idx="196">
                  <c:v>78.790000915527344</c:v>
                </c:pt>
                <c:pt idx="197">
                  <c:v>79.239997863769531</c:v>
                </c:pt>
                <c:pt idx="198">
                  <c:v>79.19000244140625</c:v>
                </c:pt>
                <c:pt idx="199">
                  <c:v>79.029998779296875</c:v>
                </c:pt>
                <c:pt idx="200">
                  <c:v>80.970001220703125</c:v>
                </c:pt>
                <c:pt idx="201">
                  <c:v>81.529998779296875</c:v>
                </c:pt>
                <c:pt idx="202">
                  <c:v>81.629997253417969</c:v>
                </c:pt>
                <c:pt idx="203">
                  <c:v>83.230003356933594</c:v>
                </c:pt>
                <c:pt idx="204">
                  <c:v>82.349998474121094</c:v>
                </c:pt>
                <c:pt idx="205">
                  <c:v>81.419998168945313</c:v>
                </c:pt>
                <c:pt idx="206">
                  <c:v>81.459999084472656</c:v>
                </c:pt>
                <c:pt idx="207">
                  <c:v>81.5</c:v>
                </c:pt>
                <c:pt idx="208">
                  <c:v>81.069999694824219</c:v>
                </c:pt>
                <c:pt idx="209">
                  <c:v>79.069999694824219</c:v>
                </c:pt>
                <c:pt idx="210">
                  <c:v>79.089996337890625</c:v>
                </c:pt>
                <c:pt idx="211">
                  <c:v>77.150001525878906</c:v>
                </c:pt>
                <c:pt idx="212">
                  <c:v>78.209999084472656</c:v>
                </c:pt>
                <c:pt idx="213">
                  <c:v>78.599998474121094</c:v>
                </c:pt>
                <c:pt idx="214">
                  <c:v>77.730003356933594</c:v>
                </c:pt>
                <c:pt idx="215">
                  <c:v>78.830001831054688</c:v>
                </c:pt>
                <c:pt idx="216">
                  <c:v>80.010002136230469</c:v>
                </c:pt>
                <c:pt idx="217">
                  <c:v>80.769996643066406</c:v>
                </c:pt>
                <c:pt idx="218">
                  <c:v>80.580001831054688</c:v>
                </c:pt>
                <c:pt idx="219">
                  <c:v>79.459999084472656</c:v>
                </c:pt>
                <c:pt idx="220">
                  <c:v>77.80999755859375</c:v>
                </c:pt>
                <c:pt idx="221">
                  <c:v>78.160003662109375</c:v>
                </c:pt>
                <c:pt idx="222">
                  <c:v>78.540000915527344</c:v>
                </c:pt>
                <c:pt idx="223">
                  <c:v>78.040000915527344</c:v>
                </c:pt>
                <c:pt idx="224">
                  <c:v>78.779998779296875</c:v>
                </c:pt>
                <c:pt idx="225">
                  <c:v>78.239997863769531</c:v>
                </c:pt>
                <c:pt idx="226">
                  <c:v>77.010002136230469</c:v>
                </c:pt>
                <c:pt idx="227">
                  <c:v>76.300003051757813</c:v>
                </c:pt>
                <c:pt idx="228">
                  <c:v>76.620002746582031</c:v>
                </c:pt>
                <c:pt idx="229">
                  <c:v>76.629997253417969</c:v>
                </c:pt>
                <c:pt idx="230">
                  <c:v>75.650001525878906</c:v>
                </c:pt>
                <c:pt idx="231">
                  <c:v>75.800003051757813</c:v>
                </c:pt>
                <c:pt idx="232">
                  <c:v>76.419998168945313</c:v>
                </c:pt>
                <c:pt idx="233">
                  <c:v>76.339996337890625</c:v>
                </c:pt>
                <c:pt idx="234">
                  <c:v>75.349998474121094</c:v>
                </c:pt>
                <c:pt idx="235">
                  <c:v>76.75</c:v>
                </c:pt>
                <c:pt idx="236">
                  <c:v>77.379997253417969</c:v>
                </c:pt>
                <c:pt idx="237">
                  <c:v>78.370002746582031</c:v>
                </c:pt>
                <c:pt idx="238">
                  <c:v>79.449996948242188</c:v>
                </c:pt>
                <c:pt idx="239">
                  <c:v>80.889999389648438</c:v>
                </c:pt>
                <c:pt idx="240">
                  <c:v>80.180000305175781</c:v>
                </c:pt>
                <c:pt idx="241">
                  <c:v>79.919998168945313</c:v>
                </c:pt>
                <c:pt idx="242">
                  <c:v>81.629997253417969</c:v>
                </c:pt>
                <c:pt idx="243">
                  <c:v>82.730003356933594</c:v>
                </c:pt>
                <c:pt idx="244">
                  <c:v>81.819999694824219</c:v>
                </c:pt>
                <c:pt idx="245">
                  <c:v>82.269996643066406</c:v>
                </c:pt>
                <c:pt idx="246">
                  <c:v>83.699996948242188</c:v>
                </c:pt>
                <c:pt idx="247">
                  <c:v>82.760002136230469</c:v>
                </c:pt>
                <c:pt idx="248">
                  <c:v>82.470001220703125</c:v>
                </c:pt>
                <c:pt idx="249">
                  <c:v>81.900001525878906</c:v>
                </c:pt>
                <c:pt idx="250">
                  <c:v>83.129997253417969</c:v>
                </c:pt>
                <c:pt idx="251">
                  <c:v>83.569999694824219</c:v>
                </c:pt>
                <c:pt idx="252">
                  <c:v>84.480003356933594</c:v>
                </c:pt>
                <c:pt idx="253">
                  <c:v>83.860000610351563</c:v>
                </c:pt>
                <c:pt idx="254">
                  <c:v>84.25</c:v>
                </c:pt>
                <c:pt idx="255">
                  <c:v>84.199996948242188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4D-4218-A5CF-F79F81397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C5E396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D96666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619121008"/>
        <c:axId val="619114448"/>
      </c:stockChart>
      <c:catAx>
        <c:axId val="61911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8384"/>
        <c:crosses val="autoZero"/>
        <c:auto val="1"/>
        <c:lblAlgn val="ctr"/>
        <c:lblOffset val="100"/>
        <c:noMultiLvlLbl val="0"/>
      </c:catAx>
      <c:valAx>
        <c:axId val="619118384"/>
        <c:scaling>
          <c:orientation val="minMax"/>
        </c:scaling>
        <c:delete val="0"/>
        <c:axPos val="l"/>
        <c:numFmt formatCode="#\ ###\ 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8056"/>
        <c:crosses val="autoZero"/>
        <c:crossBetween val="between"/>
      </c:valAx>
      <c:valAx>
        <c:axId val="619114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€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21008"/>
        <c:crosses val="max"/>
        <c:crossBetween val="between"/>
      </c:valAx>
      <c:catAx>
        <c:axId val="6191210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9114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1-Year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rgbClr val="92D050">
                <a:alpha val="60000"/>
              </a:srgbClr>
            </a:solidFill>
            <a:ln>
              <a:noFill/>
            </a:ln>
            <a:effectLst/>
          </c:spPr>
          <c:cat>
            <c:strRef>
              <c:f>[1]GraphData!$A$5180:$A$5435</c:f>
              <c:strCache>
                <c:ptCount val="256"/>
                <c:pt idx="0">
                  <c:v>2020-04-02</c:v>
                </c:pt>
                <c:pt idx="1">
                  <c:v>2020-04-03</c:v>
                </c:pt>
                <c:pt idx="2">
                  <c:v>2020-04-06</c:v>
                </c:pt>
                <c:pt idx="3">
                  <c:v>2020-04-07</c:v>
                </c:pt>
                <c:pt idx="4">
                  <c:v>2020-04-08</c:v>
                </c:pt>
                <c:pt idx="5">
                  <c:v>2020-04-09</c:v>
                </c:pt>
                <c:pt idx="6">
                  <c:v>2020-04-14</c:v>
                </c:pt>
                <c:pt idx="7">
                  <c:v>2020-04-15</c:v>
                </c:pt>
                <c:pt idx="8">
                  <c:v>2020-04-16</c:v>
                </c:pt>
                <c:pt idx="9">
                  <c:v>2020-04-17</c:v>
                </c:pt>
                <c:pt idx="10">
                  <c:v>2020-04-20</c:v>
                </c:pt>
                <c:pt idx="11">
                  <c:v>2020-04-21</c:v>
                </c:pt>
                <c:pt idx="12">
                  <c:v>2020-04-22</c:v>
                </c:pt>
                <c:pt idx="13">
                  <c:v>2020-04-23</c:v>
                </c:pt>
                <c:pt idx="14">
                  <c:v>2020-04-24</c:v>
                </c:pt>
                <c:pt idx="15">
                  <c:v>2020-04-27</c:v>
                </c:pt>
                <c:pt idx="16">
                  <c:v>2020-04-28</c:v>
                </c:pt>
                <c:pt idx="17">
                  <c:v>2020-04-29</c:v>
                </c:pt>
                <c:pt idx="18">
                  <c:v>2020-04-30</c:v>
                </c:pt>
                <c:pt idx="19">
                  <c:v>2020-05-04</c:v>
                </c:pt>
                <c:pt idx="20">
                  <c:v>2020-05-05</c:v>
                </c:pt>
                <c:pt idx="21">
                  <c:v>2020-05-06</c:v>
                </c:pt>
                <c:pt idx="22">
                  <c:v>2020-05-07</c:v>
                </c:pt>
                <c:pt idx="23">
                  <c:v>2020-05-08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2020-05-18</c:v>
                </c:pt>
                <c:pt idx="30">
                  <c:v>2020-05-19</c:v>
                </c:pt>
                <c:pt idx="31">
                  <c:v>2020-05-20</c:v>
                </c:pt>
                <c:pt idx="32">
                  <c:v>2020-05-21</c:v>
                </c:pt>
                <c:pt idx="33">
                  <c:v>2020-05-22</c:v>
                </c:pt>
                <c:pt idx="34">
                  <c:v>2020-05-25</c:v>
                </c:pt>
                <c:pt idx="35">
                  <c:v>2020-05-26</c:v>
                </c:pt>
                <c:pt idx="36">
                  <c:v>2020-05-27</c:v>
                </c:pt>
                <c:pt idx="37">
                  <c:v>2020-05-28</c:v>
                </c:pt>
                <c:pt idx="38">
                  <c:v>2020-05-29</c:v>
                </c:pt>
                <c:pt idx="39">
                  <c:v>2020-06-01</c:v>
                </c:pt>
                <c:pt idx="40">
                  <c:v>2020-06-02</c:v>
                </c:pt>
                <c:pt idx="41">
                  <c:v>2020-06-03</c:v>
                </c:pt>
                <c:pt idx="42">
                  <c:v>2020-06-04</c:v>
                </c:pt>
                <c:pt idx="43">
                  <c:v>2020-06-05</c:v>
                </c:pt>
                <c:pt idx="44">
                  <c:v>2020-06-08</c:v>
                </c:pt>
                <c:pt idx="45">
                  <c:v>2020-06-09</c:v>
                </c:pt>
                <c:pt idx="46">
                  <c:v>2020-06-10</c:v>
                </c:pt>
                <c:pt idx="47">
                  <c:v>2020-06-11</c:v>
                </c:pt>
                <c:pt idx="48">
                  <c:v>2020-06-12</c:v>
                </c:pt>
                <c:pt idx="49">
                  <c:v>2020-06-15</c:v>
                </c:pt>
                <c:pt idx="50">
                  <c:v>2020-06-16</c:v>
                </c:pt>
                <c:pt idx="51">
                  <c:v>2020-06-17</c:v>
                </c:pt>
                <c:pt idx="52">
                  <c:v>2020-06-18</c:v>
                </c:pt>
                <c:pt idx="53">
                  <c:v>2020-06-19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2020-06-29</c:v>
                </c:pt>
                <c:pt idx="60">
                  <c:v>2020-06-30</c:v>
                </c:pt>
                <c:pt idx="61">
                  <c:v>2020-07-01</c:v>
                </c:pt>
                <c:pt idx="62">
                  <c:v>2020-07-02</c:v>
                </c:pt>
                <c:pt idx="63">
                  <c:v>2020-07-03</c:v>
                </c:pt>
                <c:pt idx="64">
                  <c:v>2020-07-06</c:v>
                </c:pt>
                <c:pt idx="65">
                  <c:v>2020-07-07</c:v>
                </c:pt>
                <c:pt idx="66">
                  <c:v>2020-07-08</c:v>
                </c:pt>
                <c:pt idx="67">
                  <c:v>2020-07-09</c:v>
                </c:pt>
                <c:pt idx="68">
                  <c:v>2020-07-10</c:v>
                </c:pt>
                <c:pt idx="69">
                  <c:v>2020-07-13</c:v>
                </c:pt>
                <c:pt idx="70">
                  <c:v>2020-07-14</c:v>
                </c:pt>
                <c:pt idx="71">
                  <c:v>2020-07-15</c:v>
                </c:pt>
                <c:pt idx="72">
                  <c:v>2020-07-16</c:v>
                </c:pt>
                <c:pt idx="73">
                  <c:v>2020-07-17</c:v>
                </c:pt>
                <c:pt idx="74">
                  <c:v>2020-07-20</c:v>
                </c:pt>
                <c:pt idx="75">
                  <c:v>2020-07-21</c:v>
                </c:pt>
                <c:pt idx="76">
                  <c:v>2020-07-22</c:v>
                </c:pt>
                <c:pt idx="77">
                  <c:v>2020-07-23</c:v>
                </c:pt>
                <c:pt idx="78">
                  <c:v>2020-07-24</c:v>
                </c:pt>
                <c:pt idx="79">
                  <c:v>2020-07-27</c:v>
                </c:pt>
                <c:pt idx="80">
                  <c:v>2020-07-28</c:v>
                </c:pt>
                <c:pt idx="81">
                  <c:v>2020-07-29</c:v>
                </c:pt>
                <c:pt idx="82">
                  <c:v>2020-07-30</c:v>
                </c:pt>
                <c:pt idx="83">
                  <c:v>2020-07-31</c:v>
                </c:pt>
                <c:pt idx="84">
                  <c:v>2020-08-03</c:v>
                </c:pt>
                <c:pt idx="85">
                  <c:v>2020-08-04</c:v>
                </c:pt>
                <c:pt idx="86">
                  <c:v>2020-08-05</c:v>
                </c:pt>
                <c:pt idx="87">
                  <c:v>2020-08-06</c:v>
                </c:pt>
                <c:pt idx="88">
                  <c:v>2020-08-07</c:v>
                </c:pt>
                <c:pt idx="89">
                  <c:v>2020-08-10</c:v>
                </c:pt>
                <c:pt idx="90">
                  <c:v>2020-08-11</c:v>
                </c:pt>
                <c:pt idx="91">
                  <c:v>2020-08-12</c:v>
                </c:pt>
                <c:pt idx="92">
                  <c:v>2020-08-13</c:v>
                </c:pt>
                <c:pt idx="93">
                  <c:v>2020-08-14</c:v>
                </c:pt>
                <c:pt idx="94">
                  <c:v>2020-08-17</c:v>
                </c:pt>
                <c:pt idx="95">
                  <c:v>2020-08-18</c:v>
                </c:pt>
                <c:pt idx="96">
                  <c:v>2020-08-19</c:v>
                </c:pt>
                <c:pt idx="97">
                  <c:v>2020-08-20</c:v>
                </c:pt>
                <c:pt idx="98">
                  <c:v>2020-08-21</c:v>
                </c:pt>
                <c:pt idx="99">
                  <c:v>2020-08-24</c:v>
                </c:pt>
                <c:pt idx="100">
                  <c:v>2020-08-25</c:v>
                </c:pt>
                <c:pt idx="101">
                  <c:v>2020-08-26</c:v>
                </c:pt>
                <c:pt idx="102">
                  <c:v>2020-08-27</c:v>
                </c:pt>
                <c:pt idx="103">
                  <c:v>2020-08-28</c:v>
                </c:pt>
                <c:pt idx="104">
                  <c:v>2020-08-31</c:v>
                </c:pt>
                <c:pt idx="105">
                  <c:v>2020-09-01</c:v>
                </c:pt>
                <c:pt idx="106">
                  <c:v>2020-09-02</c:v>
                </c:pt>
                <c:pt idx="107">
                  <c:v>2020-09-03</c:v>
                </c:pt>
                <c:pt idx="108">
                  <c:v>2020-09-04</c:v>
                </c:pt>
                <c:pt idx="109">
                  <c:v>2020-09-07</c:v>
                </c:pt>
                <c:pt idx="110">
                  <c:v>2020-09-08</c:v>
                </c:pt>
                <c:pt idx="111">
                  <c:v>2020-09-09</c:v>
                </c:pt>
                <c:pt idx="112">
                  <c:v>2020-09-10</c:v>
                </c:pt>
                <c:pt idx="113">
                  <c:v>2020-09-11</c:v>
                </c:pt>
                <c:pt idx="114">
                  <c:v>2020-09-14</c:v>
                </c:pt>
                <c:pt idx="115">
                  <c:v>2020-09-15</c:v>
                </c:pt>
                <c:pt idx="116">
                  <c:v>2020-09-16</c:v>
                </c:pt>
                <c:pt idx="117">
                  <c:v>2020-09-17</c:v>
                </c:pt>
                <c:pt idx="118">
                  <c:v>2020-09-18</c:v>
                </c:pt>
                <c:pt idx="119">
                  <c:v>2020-09-21</c:v>
                </c:pt>
                <c:pt idx="120">
                  <c:v>2020-09-22</c:v>
                </c:pt>
                <c:pt idx="121">
                  <c:v>2020-09-23</c:v>
                </c:pt>
                <c:pt idx="122">
                  <c:v>2020-09-24</c:v>
                </c:pt>
                <c:pt idx="123">
                  <c:v>2020-09-25</c:v>
                </c:pt>
                <c:pt idx="124">
                  <c:v>2020-09-28</c:v>
                </c:pt>
                <c:pt idx="125">
                  <c:v>2020-09-29</c:v>
                </c:pt>
                <c:pt idx="126">
                  <c:v>2020-09-30</c:v>
                </c:pt>
                <c:pt idx="127">
                  <c:v>2020-10-01</c:v>
                </c:pt>
                <c:pt idx="128">
                  <c:v>2020-10-02</c:v>
                </c:pt>
                <c:pt idx="129">
                  <c:v>2020-10-05</c:v>
                </c:pt>
                <c:pt idx="130">
                  <c:v>2020-10-06</c:v>
                </c:pt>
                <c:pt idx="131">
                  <c:v>2020-10-07</c:v>
                </c:pt>
                <c:pt idx="132">
                  <c:v>2020-10-08</c:v>
                </c:pt>
                <c:pt idx="133">
                  <c:v>2020-10-09</c:v>
                </c:pt>
                <c:pt idx="134">
                  <c:v>2020-10-12</c:v>
                </c:pt>
                <c:pt idx="135">
                  <c:v>2020-10-13</c:v>
                </c:pt>
                <c:pt idx="136">
                  <c:v>2020-10-14</c:v>
                </c:pt>
                <c:pt idx="137">
                  <c:v>2020-10-15</c:v>
                </c:pt>
                <c:pt idx="138">
                  <c:v>2020-10-16</c:v>
                </c:pt>
                <c:pt idx="139">
                  <c:v>2020-10-19</c:v>
                </c:pt>
                <c:pt idx="140">
                  <c:v>2020-10-20</c:v>
                </c:pt>
                <c:pt idx="141">
                  <c:v>2020-10-21</c:v>
                </c:pt>
                <c:pt idx="142">
                  <c:v>2020-10-22</c:v>
                </c:pt>
                <c:pt idx="143">
                  <c:v>2020-10-23</c:v>
                </c:pt>
                <c:pt idx="144">
                  <c:v>2020-10-26</c:v>
                </c:pt>
                <c:pt idx="145">
                  <c:v>2020-10-27</c:v>
                </c:pt>
                <c:pt idx="146">
                  <c:v>2020-10-28</c:v>
                </c:pt>
                <c:pt idx="147">
                  <c:v>2020-10-29</c:v>
                </c:pt>
                <c:pt idx="148">
                  <c:v>2020-10-30</c:v>
                </c:pt>
                <c:pt idx="149">
                  <c:v>2020-11-02</c:v>
                </c:pt>
                <c:pt idx="150">
                  <c:v>2020-11-03</c:v>
                </c:pt>
                <c:pt idx="151">
                  <c:v>2020-11-04</c:v>
                </c:pt>
                <c:pt idx="152">
                  <c:v>2020-11-05</c:v>
                </c:pt>
                <c:pt idx="153">
                  <c:v>2020-11-06</c:v>
                </c:pt>
                <c:pt idx="154">
                  <c:v>2020-11-09</c:v>
                </c:pt>
                <c:pt idx="155">
                  <c:v>2020-11-10</c:v>
                </c:pt>
                <c:pt idx="156">
                  <c:v>2020-11-11</c:v>
                </c:pt>
                <c:pt idx="157">
                  <c:v>2020-11-12</c:v>
                </c:pt>
                <c:pt idx="158">
                  <c:v>2020-11-13</c:v>
                </c:pt>
                <c:pt idx="159">
                  <c:v>2020-11-16</c:v>
                </c:pt>
                <c:pt idx="160">
                  <c:v>2020-11-17</c:v>
                </c:pt>
                <c:pt idx="161">
                  <c:v>2020-11-18</c:v>
                </c:pt>
                <c:pt idx="162">
                  <c:v>2020-11-19</c:v>
                </c:pt>
                <c:pt idx="163">
                  <c:v>2020-11-20</c:v>
                </c:pt>
                <c:pt idx="164">
                  <c:v>2020-11-23</c:v>
                </c:pt>
                <c:pt idx="165">
                  <c:v>2020-11-24</c:v>
                </c:pt>
                <c:pt idx="166">
                  <c:v>2020-11-25</c:v>
                </c:pt>
                <c:pt idx="167">
                  <c:v>2020-11-26</c:v>
                </c:pt>
                <c:pt idx="168">
                  <c:v>2020-11-27</c:v>
                </c:pt>
                <c:pt idx="169">
                  <c:v>2020-11-30</c:v>
                </c:pt>
                <c:pt idx="170">
                  <c:v>2020-12-01</c:v>
                </c:pt>
                <c:pt idx="171">
                  <c:v>2020-12-02</c:v>
                </c:pt>
                <c:pt idx="172">
                  <c:v>2020-12-03</c:v>
                </c:pt>
                <c:pt idx="173">
                  <c:v>2020-12-04</c:v>
                </c:pt>
                <c:pt idx="174">
                  <c:v>2020-12-07</c:v>
                </c:pt>
                <c:pt idx="175">
                  <c:v>2020-12-08</c:v>
                </c:pt>
                <c:pt idx="176">
                  <c:v>2020-12-09</c:v>
                </c:pt>
                <c:pt idx="177">
                  <c:v>2020-12-10</c:v>
                </c:pt>
                <c:pt idx="178">
                  <c:v>2020-12-11</c:v>
                </c:pt>
                <c:pt idx="179">
                  <c:v>2020-12-14</c:v>
                </c:pt>
                <c:pt idx="180">
                  <c:v>2020-12-15</c:v>
                </c:pt>
                <c:pt idx="181">
                  <c:v>2020-12-16</c:v>
                </c:pt>
                <c:pt idx="182">
                  <c:v>2020-12-17</c:v>
                </c:pt>
                <c:pt idx="183">
                  <c:v>2020-12-18</c:v>
                </c:pt>
                <c:pt idx="184">
                  <c:v>2020-12-21</c:v>
                </c:pt>
                <c:pt idx="185">
                  <c:v>2020-12-22</c:v>
                </c:pt>
                <c:pt idx="186">
                  <c:v>2020-12-23</c:v>
                </c:pt>
                <c:pt idx="187">
                  <c:v>2020-12-24</c:v>
                </c:pt>
                <c:pt idx="188">
                  <c:v>2020-12-28</c:v>
                </c:pt>
                <c:pt idx="189">
                  <c:v>2020-12-29</c:v>
                </c:pt>
                <c:pt idx="190">
                  <c:v>2020-12-30</c:v>
                </c:pt>
                <c:pt idx="191">
                  <c:v>2020-12-31</c:v>
                </c:pt>
                <c:pt idx="192">
                  <c:v>2021-01-04</c:v>
                </c:pt>
                <c:pt idx="193">
                  <c:v>2021-01-05</c:v>
                </c:pt>
                <c:pt idx="194">
                  <c:v>2021-01-06</c:v>
                </c:pt>
                <c:pt idx="195">
                  <c:v>2021-01-07</c:v>
                </c:pt>
                <c:pt idx="196">
                  <c:v>2021-01-08</c:v>
                </c:pt>
                <c:pt idx="197">
                  <c:v>2021-01-11</c:v>
                </c:pt>
                <c:pt idx="198">
                  <c:v>2021-01-12</c:v>
                </c:pt>
                <c:pt idx="199">
                  <c:v>2021-01-13</c:v>
                </c:pt>
                <c:pt idx="200">
                  <c:v>2021-01-14</c:v>
                </c:pt>
                <c:pt idx="201">
                  <c:v>2021-01-15</c:v>
                </c:pt>
                <c:pt idx="202">
                  <c:v>2021-01-18</c:v>
                </c:pt>
                <c:pt idx="203">
                  <c:v>2021-01-19</c:v>
                </c:pt>
                <c:pt idx="204">
                  <c:v>2021-01-20</c:v>
                </c:pt>
                <c:pt idx="205">
                  <c:v>2021-01-21</c:v>
                </c:pt>
                <c:pt idx="206">
                  <c:v>2021-01-22</c:v>
                </c:pt>
                <c:pt idx="207">
                  <c:v>2021-01-25</c:v>
                </c:pt>
                <c:pt idx="208">
                  <c:v>2021-01-26</c:v>
                </c:pt>
                <c:pt idx="209">
                  <c:v>2021-01-27</c:v>
                </c:pt>
                <c:pt idx="210">
                  <c:v>2021-01-28</c:v>
                </c:pt>
                <c:pt idx="211">
                  <c:v>2021-01-29</c:v>
                </c:pt>
                <c:pt idx="212">
                  <c:v>2021-02-01</c:v>
                </c:pt>
                <c:pt idx="213">
                  <c:v>2021-02-02</c:v>
                </c:pt>
                <c:pt idx="214">
                  <c:v>2021-02-03</c:v>
                </c:pt>
                <c:pt idx="215">
                  <c:v>2021-02-04</c:v>
                </c:pt>
                <c:pt idx="216">
                  <c:v>2021-02-05</c:v>
                </c:pt>
                <c:pt idx="217">
                  <c:v>2021-02-08</c:v>
                </c:pt>
                <c:pt idx="218">
                  <c:v>2021-02-09</c:v>
                </c:pt>
                <c:pt idx="219">
                  <c:v>2021-02-10</c:v>
                </c:pt>
                <c:pt idx="220">
                  <c:v>2021-02-11</c:v>
                </c:pt>
                <c:pt idx="221">
                  <c:v>2021-02-12</c:v>
                </c:pt>
                <c:pt idx="222">
                  <c:v>2021-02-15</c:v>
                </c:pt>
                <c:pt idx="223">
                  <c:v>2021-02-16</c:v>
                </c:pt>
                <c:pt idx="224">
                  <c:v>2021-02-17</c:v>
                </c:pt>
                <c:pt idx="225">
                  <c:v>2021-02-18</c:v>
                </c:pt>
                <c:pt idx="226">
                  <c:v>2021-02-19</c:v>
                </c:pt>
                <c:pt idx="227">
                  <c:v>2021-02-22</c:v>
                </c:pt>
                <c:pt idx="228">
                  <c:v>2021-02-23</c:v>
                </c:pt>
                <c:pt idx="229">
                  <c:v>2021-02-24</c:v>
                </c:pt>
                <c:pt idx="230">
                  <c:v>2021-02-25</c:v>
                </c:pt>
                <c:pt idx="231">
                  <c:v>2021-02-26</c:v>
                </c:pt>
                <c:pt idx="232">
                  <c:v>2021-03-01</c:v>
                </c:pt>
                <c:pt idx="233">
                  <c:v>2021-03-02</c:v>
                </c:pt>
                <c:pt idx="234">
                  <c:v>2021-03-03</c:v>
                </c:pt>
                <c:pt idx="235">
                  <c:v>2021-03-04</c:v>
                </c:pt>
                <c:pt idx="236">
                  <c:v>2021-03-05</c:v>
                </c:pt>
                <c:pt idx="237">
                  <c:v>2021-03-08</c:v>
                </c:pt>
                <c:pt idx="238">
                  <c:v>2021-03-09</c:v>
                </c:pt>
                <c:pt idx="239">
                  <c:v>2021-03-10</c:v>
                </c:pt>
                <c:pt idx="240">
                  <c:v>2021-03-11</c:v>
                </c:pt>
                <c:pt idx="241">
                  <c:v>2021-03-12</c:v>
                </c:pt>
                <c:pt idx="242">
                  <c:v>2021-03-15</c:v>
                </c:pt>
                <c:pt idx="243">
                  <c:v>2021-03-16</c:v>
                </c:pt>
                <c:pt idx="244">
                  <c:v>2021-03-17</c:v>
                </c:pt>
                <c:pt idx="245">
                  <c:v>2021-03-18</c:v>
                </c:pt>
                <c:pt idx="246">
                  <c:v>2021-03-19</c:v>
                </c:pt>
                <c:pt idx="247">
                  <c:v>2021-03-22</c:v>
                </c:pt>
                <c:pt idx="248">
                  <c:v>2021-03-23</c:v>
                </c:pt>
                <c:pt idx="249">
                  <c:v>2021-03-24</c:v>
                </c:pt>
                <c:pt idx="250">
                  <c:v>2021-03-25</c:v>
                </c:pt>
                <c:pt idx="251">
                  <c:v>2021-03-26</c:v>
                </c:pt>
                <c:pt idx="252">
                  <c:v>2021-03-29</c:v>
                </c:pt>
                <c:pt idx="253">
                  <c:v>2021-03-30</c:v>
                </c:pt>
                <c:pt idx="254">
                  <c:v>2021-03-31</c:v>
                </c:pt>
                <c:pt idx="255">
                  <c:v>2021-04-01</c:v>
                </c:pt>
              </c:strCache>
            </c:strRef>
          </c:cat>
          <c:val>
            <c:numRef>
              <c:f>[1]GraphData!$F$5180:$F$5435</c:f>
              <c:numCache>
                <c:formatCode>General</c:formatCode>
                <c:ptCount val="256"/>
                <c:pt idx="0">
                  <c:v>76.672943115234375</c:v>
                </c:pt>
                <c:pt idx="1">
                  <c:v>78.486541748046875</c:v>
                </c:pt>
                <c:pt idx="2">
                  <c:v>81.833992004394531</c:v>
                </c:pt>
                <c:pt idx="3">
                  <c:v>81.033302307128906</c:v>
                </c:pt>
                <c:pt idx="4">
                  <c:v>79.103935241699219</c:v>
                </c:pt>
                <c:pt idx="5">
                  <c:v>79.229339599609375</c:v>
                </c:pt>
                <c:pt idx="6">
                  <c:v>79.730979919433594</c:v>
                </c:pt>
                <c:pt idx="7">
                  <c:v>79.885330200195313</c:v>
                </c:pt>
                <c:pt idx="8">
                  <c:v>81.833992004394531</c:v>
                </c:pt>
                <c:pt idx="9">
                  <c:v>83.512535095214844</c:v>
                </c:pt>
                <c:pt idx="10">
                  <c:v>85.277908325195313</c:v>
                </c:pt>
                <c:pt idx="11">
                  <c:v>84.978851318359375</c:v>
                </c:pt>
                <c:pt idx="12">
                  <c:v>85.04638671875</c:v>
                </c:pt>
                <c:pt idx="13">
                  <c:v>85.750595092773438</c:v>
                </c:pt>
                <c:pt idx="14">
                  <c:v>87.728195190429688</c:v>
                </c:pt>
                <c:pt idx="15">
                  <c:v>90.101318359375</c:v>
                </c:pt>
                <c:pt idx="16">
                  <c:v>88.934051513671875</c:v>
                </c:pt>
                <c:pt idx="17">
                  <c:v>87.496665954589844</c:v>
                </c:pt>
                <c:pt idx="18">
                  <c:v>86.040000915527344</c:v>
                </c:pt>
                <c:pt idx="19">
                  <c:v>88.419998168945313</c:v>
                </c:pt>
                <c:pt idx="20">
                  <c:v>90.699996948242188</c:v>
                </c:pt>
                <c:pt idx="21">
                  <c:v>92.419998168945313</c:v>
                </c:pt>
                <c:pt idx="22">
                  <c:v>90.75</c:v>
                </c:pt>
                <c:pt idx="23">
                  <c:v>89.569999694824219</c:v>
                </c:pt>
                <c:pt idx="24">
                  <c:v>88.919998168945313</c:v>
                </c:pt>
                <c:pt idx="25">
                  <c:v>91.010002136230469</c:v>
                </c:pt>
                <c:pt idx="26">
                  <c:v>89.489997863769531</c:v>
                </c:pt>
                <c:pt idx="27">
                  <c:v>88.180000305175781</c:v>
                </c:pt>
                <c:pt idx="28">
                  <c:v>87.220001220703125</c:v>
                </c:pt>
                <c:pt idx="29">
                  <c:v>87.55999755859375</c:v>
                </c:pt>
                <c:pt idx="30">
                  <c:v>86.839996337890625</c:v>
                </c:pt>
                <c:pt idx="31">
                  <c:v>87.739997863769531</c:v>
                </c:pt>
                <c:pt idx="32">
                  <c:v>86.989997863769531</c:v>
                </c:pt>
                <c:pt idx="33">
                  <c:v>86.860000610351563</c:v>
                </c:pt>
                <c:pt idx="34">
                  <c:v>87.669998168945313</c:v>
                </c:pt>
                <c:pt idx="35">
                  <c:v>86.529998779296875</c:v>
                </c:pt>
                <c:pt idx="36">
                  <c:v>86.180000305175781</c:v>
                </c:pt>
                <c:pt idx="37">
                  <c:v>88.510002136230469</c:v>
                </c:pt>
                <c:pt idx="38">
                  <c:v>87.529998779296875</c:v>
                </c:pt>
                <c:pt idx="39">
                  <c:v>88.69000244140625</c:v>
                </c:pt>
                <c:pt idx="40">
                  <c:v>88.819999694824219</c:v>
                </c:pt>
                <c:pt idx="41">
                  <c:v>88.800003051757813</c:v>
                </c:pt>
                <c:pt idx="42">
                  <c:v>88.849998474121094</c:v>
                </c:pt>
                <c:pt idx="43">
                  <c:v>89.160003662109375</c:v>
                </c:pt>
                <c:pt idx="44">
                  <c:v>89.680000305175781</c:v>
                </c:pt>
                <c:pt idx="45">
                  <c:v>90.459999084472656</c:v>
                </c:pt>
                <c:pt idx="46">
                  <c:v>90.69000244140625</c:v>
                </c:pt>
                <c:pt idx="47">
                  <c:v>89.220001220703125</c:v>
                </c:pt>
                <c:pt idx="48">
                  <c:v>89.019996643066406</c:v>
                </c:pt>
                <c:pt idx="49">
                  <c:v>89.19000244140625</c:v>
                </c:pt>
                <c:pt idx="50">
                  <c:v>91.069999694824219</c:v>
                </c:pt>
                <c:pt idx="51">
                  <c:v>93.709999084472656</c:v>
                </c:pt>
                <c:pt idx="52">
                  <c:v>92.319999694824219</c:v>
                </c:pt>
                <c:pt idx="53">
                  <c:v>94.120002746582031</c:v>
                </c:pt>
                <c:pt idx="54">
                  <c:v>93.029998779296875</c:v>
                </c:pt>
                <c:pt idx="55">
                  <c:v>93.290000915527344</c:v>
                </c:pt>
                <c:pt idx="56">
                  <c:v>91.05999755859375</c:v>
                </c:pt>
                <c:pt idx="57">
                  <c:v>91.860000610351563</c:v>
                </c:pt>
                <c:pt idx="58">
                  <c:v>91.099998474121094</c:v>
                </c:pt>
                <c:pt idx="59">
                  <c:v>91.540000915527344</c:v>
                </c:pt>
                <c:pt idx="60">
                  <c:v>90.650001525878906</c:v>
                </c:pt>
                <c:pt idx="61">
                  <c:v>91.099998474121094</c:v>
                </c:pt>
                <c:pt idx="62">
                  <c:v>91.959999084472656</c:v>
                </c:pt>
                <c:pt idx="63">
                  <c:v>91</c:v>
                </c:pt>
                <c:pt idx="64">
                  <c:v>92.489997863769531</c:v>
                </c:pt>
                <c:pt idx="65">
                  <c:v>91.660003662109375</c:v>
                </c:pt>
                <c:pt idx="66">
                  <c:v>90.55999755859375</c:v>
                </c:pt>
                <c:pt idx="67">
                  <c:v>89.180000305175781</c:v>
                </c:pt>
                <c:pt idx="68">
                  <c:v>88.919998168945313</c:v>
                </c:pt>
                <c:pt idx="69">
                  <c:v>90.980003356933594</c:v>
                </c:pt>
                <c:pt idx="70">
                  <c:v>91.489997863769531</c:v>
                </c:pt>
                <c:pt idx="71">
                  <c:v>93.669998168945313</c:v>
                </c:pt>
                <c:pt idx="72">
                  <c:v>92.919998168945313</c:v>
                </c:pt>
                <c:pt idx="73">
                  <c:v>93.220001220703125</c:v>
                </c:pt>
                <c:pt idx="74">
                  <c:v>94.290000915527344</c:v>
                </c:pt>
                <c:pt idx="75">
                  <c:v>92.720001220703125</c:v>
                </c:pt>
                <c:pt idx="76">
                  <c:v>91.510002136230469</c:v>
                </c:pt>
                <c:pt idx="77">
                  <c:v>91.099998474121094</c:v>
                </c:pt>
                <c:pt idx="78">
                  <c:v>88.80999755859375</c:v>
                </c:pt>
                <c:pt idx="79">
                  <c:v>89.120002746582031</c:v>
                </c:pt>
                <c:pt idx="80">
                  <c:v>89.5</c:v>
                </c:pt>
                <c:pt idx="81">
                  <c:v>89.919998168945313</c:v>
                </c:pt>
                <c:pt idx="82">
                  <c:v>88.550003051757813</c:v>
                </c:pt>
                <c:pt idx="83">
                  <c:v>88.550003051757813</c:v>
                </c:pt>
                <c:pt idx="84">
                  <c:v>90.260002136230469</c:v>
                </c:pt>
                <c:pt idx="85">
                  <c:v>88.209999084472656</c:v>
                </c:pt>
                <c:pt idx="86">
                  <c:v>87.480003356933594</c:v>
                </c:pt>
                <c:pt idx="87">
                  <c:v>86.400001525878906</c:v>
                </c:pt>
                <c:pt idx="88">
                  <c:v>87.379997253417969</c:v>
                </c:pt>
                <c:pt idx="89">
                  <c:v>86.720001220703125</c:v>
                </c:pt>
                <c:pt idx="90">
                  <c:v>87.629997253417969</c:v>
                </c:pt>
                <c:pt idx="91">
                  <c:v>88.199996948242188</c:v>
                </c:pt>
                <c:pt idx="92">
                  <c:v>86.989997863769531</c:v>
                </c:pt>
                <c:pt idx="93">
                  <c:v>85.459999084472656</c:v>
                </c:pt>
                <c:pt idx="94">
                  <c:v>86.510002136230469</c:v>
                </c:pt>
                <c:pt idx="95">
                  <c:v>87.379997253417969</c:v>
                </c:pt>
                <c:pt idx="96">
                  <c:v>87.639999389648438</c:v>
                </c:pt>
                <c:pt idx="97">
                  <c:v>86.970001220703125</c:v>
                </c:pt>
                <c:pt idx="98">
                  <c:v>86.339996337890625</c:v>
                </c:pt>
                <c:pt idx="99">
                  <c:v>87.430000305175781</c:v>
                </c:pt>
                <c:pt idx="100">
                  <c:v>87.669998168945313</c:v>
                </c:pt>
                <c:pt idx="101">
                  <c:v>87.489997863769531</c:v>
                </c:pt>
                <c:pt idx="102">
                  <c:v>86.150001525878906</c:v>
                </c:pt>
                <c:pt idx="103">
                  <c:v>85.029998779296875</c:v>
                </c:pt>
                <c:pt idx="104">
                  <c:v>84.870002746582031</c:v>
                </c:pt>
                <c:pt idx="105">
                  <c:v>83.910003662109375</c:v>
                </c:pt>
                <c:pt idx="106">
                  <c:v>85.180000305175781</c:v>
                </c:pt>
                <c:pt idx="107">
                  <c:v>84.410003662109375</c:v>
                </c:pt>
                <c:pt idx="108">
                  <c:v>83.569999694824219</c:v>
                </c:pt>
                <c:pt idx="109">
                  <c:v>85.529998779296875</c:v>
                </c:pt>
                <c:pt idx="110">
                  <c:v>85.699996948242188</c:v>
                </c:pt>
                <c:pt idx="111">
                  <c:v>88.120002746582031</c:v>
                </c:pt>
                <c:pt idx="112">
                  <c:v>86.69000244140625</c:v>
                </c:pt>
                <c:pt idx="113">
                  <c:v>87.540000915527344</c:v>
                </c:pt>
                <c:pt idx="114">
                  <c:v>87.05999755859375</c:v>
                </c:pt>
                <c:pt idx="115">
                  <c:v>88.739997863769531</c:v>
                </c:pt>
                <c:pt idx="116">
                  <c:v>88.25</c:v>
                </c:pt>
                <c:pt idx="117">
                  <c:v>88.029998779296875</c:v>
                </c:pt>
                <c:pt idx="118">
                  <c:v>88.44000244140625</c:v>
                </c:pt>
                <c:pt idx="119">
                  <c:v>85.879997253417969</c:v>
                </c:pt>
                <c:pt idx="120">
                  <c:v>84.760002136230469</c:v>
                </c:pt>
                <c:pt idx="121">
                  <c:v>87.05999755859375</c:v>
                </c:pt>
                <c:pt idx="122">
                  <c:v>87.139999389648438</c:v>
                </c:pt>
                <c:pt idx="123">
                  <c:v>86.610000610351563</c:v>
                </c:pt>
                <c:pt idx="124">
                  <c:v>87.319999694824219</c:v>
                </c:pt>
                <c:pt idx="125">
                  <c:v>86.180000305175781</c:v>
                </c:pt>
                <c:pt idx="126">
                  <c:v>85.330001831054688</c:v>
                </c:pt>
                <c:pt idx="127">
                  <c:v>85.300003051757813</c:v>
                </c:pt>
                <c:pt idx="128">
                  <c:v>86.080001831054688</c:v>
                </c:pt>
                <c:pt idx="129">
                  <c:v>86.519996643066406</c:v>
                </c:pt>
                <c:pt idx="130">
                  <c:v>84.870002746582031</c:v>
                </c:pt>
                <c:pt idx="131">
                  <c:v>83.910003662109375</c:v>
                </c:pt>
                <c:pt idx="132">
                  <c:v>85.279998779296875</c:v>
                </c:pt>
                <c:pt idx="133">
                  <c:v>86.30999755859375</c:v>
                </c:pt>
                <c:pt idx="134">
                  <c:v>86.5</c:v>
                </c:pt>
                <c:pt idx="135">
                  <c:v>87.519996643066406</c:v>
                </c:pt>
                <c:pt idx="136">
                  <c:v>87.089996337890625</c:v>
                </c:pt>
                <c:pt idx="137">
                  <c:v>84.669998168945313</c:v>
                </c:pt>
                <c:pt idx="138">
                  <c:v>86.029998779296875</c:v>
                </c:pt>
                <c:pt idx="139">
                  <c:v>85.44000244140625</c:v>
                </c:pt>
                <c:pt idx="140">
                  <c:v>84.620002746582031</c:v>
                </c:pt>
                <c:pt idx="141">
                  <c:v>83.360000610351563</c:v>
                </c:pt>
                <c:pt idx="142">
                  <c:v>82.739997863769531</c:v>
                </c:pt>
                <c:pt idx="143">
                  <c:v>82.94000244140625</c:v>
                </c:pt>
                <c:pt idx="144">
                  <c:v>82.819999694824219</c:v>
                </c:pt>
                <c:pt idx="145">
                  <c:v>81</c:v>
                </c:pt>
                <c:pt idx="146">
                  <c:v>79.040000915527344</c:v>
                </c:pt>
                <c:pt idx="147">
                  <c:v>78.230003356933594</c:v>
                </c:pt>
                <c:pt idx="148">
                  <c:v>77.370002746582031</c:v>
                </c:pt>
                <c:pt idx="149">
                  <c:v>79.379997253417969</c:v>
                </c:pt>
                <c:pt idx="150">
                  <c:v>81.660003662109375</c:v>
                </c:pt>
                <c:pt idx="151">
                  <c:v>86.80999755859375</c:v>
                </c:pt>
                <c:pt idx="152">
                  <c:v>85.669998168945313</c:v>
                </c:pt>
                <c:pt idx="153">
                  <c:v>83.319999694824219</c:v>
                </c:pt>
                <c:pt idx="154">
                  <c:v>84.930000305175781</c:v>
                </c:pt>
                <c:pt idx="155">
                  <c:v>84.69000244140625</c:v>
                </c:pt>
                <c:pt idx="156">
                  <c:v>87.269996643066406</c:v>
                </c:pt>
                <c:pt idx="157">
                  <c:v>86.319999694824219</c:v>
                </c:pt>
                <c:pt idx="158">
                  <c:v>85.800003051757813</c:v>
                </c:pt>
                <c:pt idx="159">
                  <c:v>85.529998779296875</c:v>
                </c:pt>
                <c:pt idx="160">
                  <c:v>84.819999694824219</c:v>
                </c:pt>
                <c:pt idx="161">
                  <c:v>86.089996337890625</c:v>
                </c:pt>
                <c:pt idx="162">
                  <c:v>85.639999389648438</c:v>
                </c:pt>
                <c:pt idx="163">
                  <c:v>85.849998474121094</c:v>
                </c:pt>
                <c:pt idx="164">
                  <c:v>84.089996337890625</c:v>
                </c:pt>
                <c:pt idx="165">
                  <c:v>84.209999084472656</c:v>
                </c:pt>
                <c:pt idx="166">
                  <c:v>84.220001220703125</c:v>
                </c:pt>
                <c:pt idx="167">
                  <c:v>85.370002746582031</c:v>
                </c:pt>
                <c:pt idx="168">
                  <c:v>85.209999084472656</c:v>
                </c:pt>
                <c:pt idx="169">
                  <c:v>84.709999084472656</c:v>
                </c:pt>
                <c:pt idx="170">
                  <c:v>84.099998474121094</c:v>
                </c:pt>
                <c:pt idx="171">
                  <c:v>84.040000915527344</c:v>
                </c:pt>
                <c:pt idx="172">
                  <c:v>83.029998779296875</c:v>
                </c:pt>
                <c:pt idx="173">
                  <c:v>83.599998474121094</c:v>
                </c:pt>
                <c:pt idx="174">
                  <c:v>82.819999694824219</c:v>
                </c:pt>
                <c:pt idx="175">
                  <c:v>82.379997253417969</c:v>
                </c:pt>
                <c:pt idx="176">
                  <c:v>81.519996643066406</c:v>
                </c:pt>
                <c:pt idx="177">
                  <c:v>81.790000915527344</c:v>
                </c:pt>
                <c:pt idx="178">
                  <c:v>78.519996643066406</c:v>
                </c:pt>
                <c:pt idx="179">
                  <c:v>77.849998474121094</c:v>
                </c:pt>
                <c:pt idx="180">
                  <c:v>76.230003356933594</c:v>
                </c:pt>
                <c:pt idx="181">
                  <c:v>77.639999389648438</c:v>
                </c:pt>
                <c:pt idx="182">
                  <c:v>78</c:v>
                </c:pt>
                <c:pt idx="183">
                  <c:v>79.010002136230469</c:v>
                </c:pt>
                <c:pt idx="184">
                  <c:v>77.199996948242188</c:v>
                </c:pt>
                <c:pt idx="185">
                  <c:v>78.959999084472656</c:v>
                </c:pt>
                <c:pt idx="186">
                  <c:v>78.30999755859375</c:v>
                </c:pt>
                <c:pt idx="187">
                  <c:v>78.339996337890625</c:v>
                </c:pt>
                <c:pt idx="188">
                  <c:v>78.660003662109375</c:v>
                </c:pt>
                <c:pt idx="189">
                  <c:v>79.220001220703125</c:v>
                </c:pt>
                <c:pt idx="190">
                  <c:v>78.860000610351563</c:v>
                </c:pt>
                <c:pt idx="191">
                  <c:v>78.699996948242188</c:v>
                </c:pt>
                <c:pt idx="192">
                  <c:v>79</c:v>
                </c:pt>
                <c:pt idx="193">
                  <c:v>78.989997863769531</c:v>
                </c:pt>
                <c:pt idx="194">
                  <c:v>78.510002136230469</c:v>
                </c:pt>
                <c:pt idx="195">
                  <c:v>77.720001220703125</c:v>
                </c:pt>
                <c:pt idx="196">
                  <c:v>78.790000915527344</c:v>
                </c:pt>
                <c:pt idx="197">
                  <c:v>79.239997863769531</c:v>
                </c:pt>
                <c:pt idx="198">
                  <c:v>79.19000244140625</c:v>
                </c:pt>
                <c:pt idx="199">
                  <c:v>79.029998779296875</c:v>
                </c:pt>
                <c:pt idx="200">
                  <c:v>80.970001220703125</c:v>
                </c:pt>
                <c:pt idx="201">
                  <c:v>81.529998779296875</c:v>
                </c:pt>
                <c:pt idx="202">
                  <c:v>81.629997253417969</c:v>
                </c:pt>
                <c:pt idx="203">
                  <c:v>83.230003356933594</c:v>
                </c:pt>
                <c:pt idx="204">
                  <c:v>82.349998474121094</c:v>
                </c:pt>
                <c:pt idx="205">
                  <c:v>81.419998168945313</c:v>
                </c:pt>
                <c:pt idx="206">
                  <c:v>81.459999084472656</c:v>
                </c:pt>
                <c:pt idx="207">
                  <c:v>81.5</c:v>
                </c:pt>
                <c:pt idx="208">
                  <c:v>81.069999694824219</c:v>
                </c:pt>
                <c:pt idx="209">
                  <c:v>79.069999694824219</c:v>
                </c:pt>
                <c:pt idx="210">
                  <c:v>79.089996337890625</c:v>
                </c:pt>
                <c:pt idx="211">
                  <c:v>77.150001525878906</c:v>
                </c:pt>
                <c:pt idx="212">
                  <c:v>78.209999084472656</c:v>
                </c:pt>
                <c:pt idx="213">
                  <c:v>78.599998474121094</c:v>
                </c:pt>
                <c:pt idx="214">
                  <c:v>77.730003356933594</c:v>
                </c:pt>
                <c:pt idx="215">
                  <c:v>78.830001831054688</c:v>
                </c:pt>
                <c:pt idx="216">
                  <c:v>80.010002136230469</c:v>
                </c:pt>
                <c:pt idx="217">
                  <c:v>80.769996643066406</c:v>
                </c:pt>
                <c:pt idx="218">
                  <c:v>80.580001831054688</c:v>
                </c:pt>
                <c:pt idx="219">
                  <c:v>79.459999084472656</c:v>
                </c:pt>
                <c:pt idx="220">
                  <c:v>77.80999755859375</c:v>
                </c:pt>
                <c:pt idx="221">
                  <c:v>78.160003662109375</c:v>
                </c:pt>
                <c:pt idx="222">
                  <c:v>78.540000915527344</c:v>
                </c:pt>
                <c:pt idx="223">
                  <c:v>78.040000915527344</c:v>
                </c:pt>
                <c:pt idx="224">
                  <c:v>78.779998779296875</c:v>
                </c:pt>
                <c:pt idx="225">
                  <c:v>78.239997863769531</c:v>
                </c:pt>
                <c:pt idx="226">
                  <c:v>77.010002136230469</c:v>
                </c:pt>
                <c:pt idx="227">
                  <c:v>76.300003051757813</c:v>
                </c:pt>
                <c:pt idx="228">
                  <c:v>76.620002746582031</c:v>
                </c:pt>
                <c:pt idx="229">
                  <c:v>76.629997253417969</c:v>
                </c:pt>
                <c:pt idx="230">
                  <c:v>75.650001525878906</c:v>
                </c:pt>
                <c:pt idx="231">
                  <c:v>75.800003051757813</c:v>
                </c:pt>
                <c:pt idx="232">
                  <c:v>76.419998168945313</c:v>
                </c:pt>
                <c:pt idx="233">
                  <c:v>76.339996337890625</c:v>
                </c:pt>
                <c:pt idx="234">
                  <c:v>75.349998474121094</c:v>
                </c:pt>
                <c:pt idx="235">
                  <c:v>76.75</c:v>
                </c:pt>
                <c:pt idx="236">
                  <c:v>77.379997253417969</c:v>
                </c:pt>
                <c:pt idx="237">
                  <c:v>78.370002746582031</c:v>
                </c:pt>
                <c:pt idx="238">
                  <c:v>79.449996948242188</c:v>
                </c:pt>
                <c:pt idx="239">
                  <c:v>80.889999389648438</c:v>
                </c:pt>
                <c:pt idx="240">
                  <c:v>80.180000305175781</c:v>
                </c:pt>
                <c:pt idx="241">
                  <c:v>79.919998168945313</c:v>
                </c:pt>
                <c:pt idx="242">
                  <c:v>81.629997253417969</c:v>
                </c:pt>
                <c:pt idx="243">
                  <c:v>82.730003356933594</c:v>
                </c:pt>
                <c:pt idx="244">
                  <c:v>81.819999694824219</c:v>
                </c:pt>
                <c:pt idx="245">
                  <c:v>82.269996643066406</c:v>
                </c:pt>
                <c:pt idx="246">
                  <c:v>83.699996948242188</c:v>
                </c:pt>
                <c:pt idx="247">
                  <c:v>82.760002136230469</c:v>
                </c:pt>
                <c:pt idx="248">
                  <c:v>82.470001220703125</c:v>
                </c:pt>
                <c:pt idx="249">
                  <c:v>81.900001525878906</c:v>
                </c:pt>
                <c:pt idx="250">
                  <c:v>83.129997253417969</c:v>
                </c:pt>
                <c:pt idx="251">
                  <c:v>83.569999694824219</c:v>
                </c:pt>
                <c:pt idx="252">
                  <c:v>84.480003356933594</c:v>
                </c:pt>
                <c:pt idx="253">
                  <c:v>83.860000610351563</c:v>
                </c:pt>
                <c:pt idx="254">
                  <c:v>84.25</c:v>
                </c:pt>
                <c:pt idx="255">
                  <c:v>84.199996948242188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F4-4D29-BF58-5929051A0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15760"/>
        <c:axId val="619116744"/>
      </c:area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numFmt formatCode="#,##0.00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1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[1]GraphData!$AY$5180:$AY$5435</c:f>
              <c:numCache>
                <c:formatCode>General</c:formatCode>
                <c:ptCount val="2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F4-4D29-BF58-5929051A09C2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[1]GraphData!$AZ$5180:$AZ$5435</c:f>
              <c:numCache>
                <c:formatCode>General</c:formatCode>
                <c:ptCount val="2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F4-4D29-BF58-5929051A0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115760"/>
        <c:axId val="619116744"/>
      </c:lineChart>
      <c:catAx>
        <c:axId val="61911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6744"/>
        <c:crosses val="autoZero"/>
        <c:auto val="1"/>
        <c:lblAlgn val="ctr"/>
        <c:lblOffset val="100"/>
        <c:tickMarkSkip val="1"/>
        <c:noMultiLvlLbl val="0"/>
      </c:catAx>
      <c:valAx>
        <c:axId val="619116744"/>
        <c:scaling>
          <c:orientation val="minMax"/>
          <c:max val="120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€" sourceLinked="0"/>
        <c:majorTickMark val="none"/>
        <c:minorTickMark val="none"/>
        <c:tickLblPos val="nextTo"/>
        <c:crossAx val="61911576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5-Years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85000"/>
              </a:sysClr>
            </a:solidFill>
            <a:ln w="28575">
              <a:noFill/>
            </a:ln>
            <a:effectLst/>
          </c:spPr>
          <c:invertIfNegative val="0"/>
          <c:cat>
            <c:strRef>
              <c:f>[1]GraphData!$A$4154:$A$5435</c:f>
              <c:strCache>
                <c:ptCount val="1282"/>
                <c:pt idx="0">
                  <c:v>2016-04-01</c:v>
                </c:pt>
                <c:pt idx="1">
                  <c:v>2016-04-04</c:v>
                </c:pt>
                <c:pt idx="2">
                  <c:v>2016-04-05</c:v>
                </c:pt>
                <c:pt idx="3">
                  <c:v>2016-04-06</c:v>
                </c:pt>
                <c:pt idx="4">
                  <c:v>2016-04-07</c:v>
                </c:pt>
                <c:pt idx="5">
                  <c:v>2016-04-08</c:v>
                </c:pt>
                <c:pt idx="6">
                  <c:v>2016-04-11</c:v>
                </c:pt>
                <c:pt idx="7">
                  <c:v>2016-04-12</c:v>
                </c:pt>
                <c:pt idx="8">
                  <c:v>2016-04-13</c:v>
                </c:pt>
                <c:pt idx="9">
                  <c:v>2016-04-14</c:v>
                </c:pt>
                <c:pt idx="10">
                  <c:v>2016-04-15</c:v>
                </c:pt>
                <c:pt idx="11">
                  <c:v>2016-04-18</c:v>
                </c:pt>
                <c:pt idx="12">
                  <c:v>2016-04-19</c:v>
                </c:pt>
                <c:pt idx="13">
                  <c:v>2016-04-20</c:v>
                </c:pt>
                <c:pt idx="14">
                  <c:v>2016-04-21</c:v>
                </c:pt>
                <c:pt idx="15">
                  <c:v>2016-04-22</c:v>
                </c:pt>
                <c:pt idx="16">
                  <c:v>2016-04-25</c:v>
                </c:pt>
                <c:pt idx="17">
                  <c:v>2016-04-26</c:v>
                </c:pt>
                <c:pt idx="18">
                  <c:v>2016-04-27</c:v>
                </c:pt>
                <c:pt idx="19">
                  <c:v>2016-04-28</c:v>
                </c:pt>
                <c:pt idx="20">
                  <c:v>2016-04-29</c:v>
                </c:pt>
                <c:pt idx="21">
                  <c:v>2016-05-02</c:v>
                </c:pt>
                <c:pt idx="22">
                  <c:v>2016-05-03</c:v>
                </c:pt>
                <c:pt idx="23">
                  <c:v>2016-05-04</c:v>
                </c:pt>
                <c:pt idx="24">
                  <c:v>2016-05-05</c:v>
                </c:pt>
                <c:pt idx="25">
                  <c:v>2016-05-06</c:v>
                </c:pt>
                <c:pt idx="26">
                  <c:v>2016-05-09</c:v>
                </c:pt>
                <c:pt idx="27">
                  <c:v>2016-05-10</c:v>
                </c:pt>
                <c:pt idx="28">
                  <c:v>2016-05-11</c:v>
                </c:pt>
                <c:pt idx="29">
                  <c:v>2016-05-12</c:v>
                </c:pt>
                <c:pt idx="30">
                  <c:v>2016-05-13</c:v>
                </c:pt>
                <c:pt idx="31">
                  <c:v>2016-05-16</c:v>
                </c:pt>
                <c:pt idx="32">
                  <c:v>2016-05-17</c:v>
                </c:pt>
                <c:pt idx="33">
                  <c:v>2016-05-18</c:v>
                </c:pt>
                <c:pt idx="34">
                  <c:v>2016-05-19</c:v>
                </c:pt>
                <c:pt idx="35">
                  <c:v>2016-05-20</c:v>
                </c:pt>
                <c:pt idx="36">
                  <c:v>2016-05-23</c:v>
                </c:pt>
                <c:pt idx="37">
                  <c:v>2016-05-24</c:v>
                </c:pt>
                <c:pt idx="38">
                  <c:v>2016-05-25</c:v>
                </c:pt>
                <c:pt idx="39">
                  <c:v>2016-05-26</c:v>
                </c:pt>
                <c:pt idx="40">
                  <c:v>2016-05-27</c:v>
                </c:pt>
                <c:pt idx="41">
                  <c:v>2016-05-30</c:v>
                </c:pt>
                <c:pt idx="42">
                  <c:v>2016-05-31</c:v>
                </c:pt>
                <c:pt idx="43">
                  <c:v>2016-06-01</c:v>
                </c:pt>
                <c:pt idx="44">
                  <c:v>2016-06-02</c:v>
                </c:pt>
                <c:pt idx="45">
                  <c:v>2016-06-03</c:v>
                </c:pt>
                <c:pt idx="46">
                  <c:v>2016-06-06</c:v>
                </c:pt>
                <c:pt idx="47">
                  <c:v>2016-06-07</c:v>
                </c:pt>
                <c:pt idx="48">
                  <c:v>2016-06-08</c:v>
                </c:pt>
                <c:pt idx="49">
                  <c:v>2016-06-09</c:v>
                </c:pt>
                <c:pt idx="50">
                  <c:v>2016-06-10</c:v>
                </c:pt>
                <c:pt idx="51">
                  <c:v>2016-06-13</c:v>
                </c:pt>
                <c:pt idx="52">
                  <c:v>2016-06-14</c:v>
                </c:pt>
                <c:pt idx="53">
                  <c:v>2016-06-15</c:v>
                </c:pt>
                <c:pt idx="54">
                  <c:v>2016-06-16</c:v>
                </c:pt>
                <c:pt idx="55">
                  <c:v>2016-06-17</c:v>
                </c:pt>
                <c:pt idx="56">
                  <c:v>2016-06-20</c:v>
                </c:pt>
                <c:pt idx="57">
                  <c:v>2016-06-21</c:v>
                </c:pt>
                <c:pt idx="58">
                  <c:v>2016-06-22</c:v>
                </c:pt>
                <c:pt idx="59">
                  <c:v>2016-06-23</c:v>
                </c:pt>
                <c:pt idx="60">
                  <c:v>2016-06-24</c:v>
                </c:pt>
                <c:pt idx="61">
                  <c:v>2016-06-27</c:v>
                </c:pt>
                <c:pt idx="62">
                  <c:v>2016-06-28</c:v>
                </c:pt>
                <c:pt idx="63">
                  <c:v>2016-06-29</c:v>
                </c:pt>
                <c:pt idx="64">
                  <c:v>2016-06-30</c:v>
                </c:pt>
                <c:pt idx="65">
                  <c:v>2016-07-01</c:v>
                </c:pt>
                <c:pt idx="66">
                  <c:v>2016-07-04</c:v>
                </c:pt>
                <c:pt idx="67">
                  <c:v>2016-07-05</c:v>
                </c:pt>
                <c:pt idx="68">
                  <c:v>2016-07-06</c:v>
                </c:pt>
                <c:pt idx="69">
                  <c:v>2016-07-07</c:v>
                </c:pt>
                <c:pt idx="70">
                  <c:v>2016-07-08</c:v>
                </c:pt>
                <c:pt idx="71">
                  <c:v>2016-07-11</c:v>
                </c:pt>
                <c:pt idx="72">
                  <c:v>2016-07-12</c:v>
                </c:pt>
                <c:pt idx="73">
                  <c:v>2016-07-13</c:v>
                </c:pt>
                <c:pt idx="74">
                  <c:v>2016-07-14</c:v>
                </c:pt>
                <c:pt idx="75">
                  <c:v>2016-07-15</c:v>
                </c:pt>
                <c:pt idx="76">
                  <c:v>2016-07-18</c:v>
                </c:pt>
                <c:pt idx="77">
                  <c:v>2016-07-19</c:v>
                </c:pt>
                <c:pt idx="78">
                  <c:v>2016-07-20</c:v>
                </c:pt>
                <c:pt idx="79">
                  <c:v>2016-07-21</c:v>
                </c:pt>
                <c:pt idx="80">
                  <c:v>2016-07-22</c:v>
                </c:pt>
                <c:pt idx="81">
                  <c:v>2016-07-25</c:v>
                </c:pt>
                <c:pt idx="82">
                  <c:v>2016-07-26</c:v>
                </c:pt>
                <c:pt idx="83">
                  <c:v>2016-07-27</c:v>
                </c:pt>
                <c:pt idx="84">
                  <c:v>2016-07-28</c:v>
                </c:pt>
                <c:pt idx="85">
                  <c:v>2016-07-29</c:v>
                </c:pt>
                <c:pt idx="86">
                  <c:v>2016-08-01</c:v>
                </c:pt>
                <c:pt idx="87">
                  <c:v>2016-08-02</c:v>
                </c:pt>
                <c:pt idx="88">
                  <c:v>2016-08-03</c:v>
                </c:pt>
                <c:pt idx="89">
                  <c:v>2016-08-04</c:v>
                </c:pt>
                <c:pt idx="90">
                  <c:v>2016-08-05</c:v>
                </c:pt>
                <c:pt idx="91">
                  <c:v>2016-08-08</c:v>
                </c:pt>
                <c:pt idx="92">
                  <c:v>2016-08-09</c:v>
                </c:pt>
                <c:pt idx="93">
                  <c:v>2016-08-10</c:v>
                </c:pt>
                <c:pt idx="94">
                  <c:v>2016-08-11</c:v>
                </c:pt>
                <c:pt idx="95">
                  <c:v>2016-08-12</c:v>
                </c:pt>
                <c:pt idx="96">
                  <c:v>2016-08-15</c:v>
                </c:pt>
                <c:pt idx="97">
                  <c:v>2016-08-16</c:v>
                </c:pt>
                <c:pt idx="98">
                  <c:v>2016-08-17</c:v>
                </c:pt>
                <c:pt idx="99">
                  <c:v>2016-08-18</c:v>
                </c:pt>
                <c:pt idx="100">
                  <c:v>2016-08-19</c:v>
                </c:pt>
                <c:pt idx="101">
                  <c:v>2016-08-22</c:v>
                </c:pt>
                <c:pt idx="102">
                  <c:v>2016-08-23</c:v>
                </c:pt>
                <c:pt idx="103">
                  <c:v>2016-08-24</c:v>
                </c:pt>
                <c:pt idx="104">
                  <c:v>2016-08-25</c:v>
                </c:pt>
                <c:pt idx="105">
                  <c:v>2016-08-26</c:v>
                </c:pt>
                <c:pt idx="106">
                  <c:v>2016-08-29</c:v>
                </c:pt>
                <c:pt idx="107">
                  <c:v>2016-08-30</c:v>
                </c:pt>
                <c:pt idx="108">
                  <c:v>2016-08-31</c:v>
                </c:pt>
                <c:pt idx="109">
                  <c:v>2016-09-01</c:v>
                </c:pt>
                <c:pt idx="110">
                  <c:v>2016-09-02</c:v>
                </c:pt>
                <c:pt idx="111">
                  <c:v>2016-09-05</c:v>
                </c:pt>
                <c:pt idx="112">
                  <c:v>2016-09-06</c:v>
                </c:pt>
                <c:pt idx="113">
                  <c:v>2016-09-07</c:v>
                </c:pt>
                <c:pt idx="114">
                  <c:v>2016-09-08</c:v>
                </c:pt>
                <c:pt idx="115">
                  <c:v>2016-09-09</c:v>
                </c:pt>
                <c:pt idx="116">
                  <c:v>2016-09-12</c:v>
                </c:pt>
                <c:pt idx="117">
                  <c:v>2016-09-13</c:v>
                </c:pt>
                <c:pt idx="118">
                  <c:v>2016-09-14</c:v>
                </c:pt>
                <c:pt idx="119">
                  <c:v>2016-09-15</c:v>
                </c:pt>
                <c:pt idx="120">
                  <c:v>2016-09-16</c:v>
                </c:pt>
                <c:pt idx="121">
                  <c:v>2016-09-19</c:v>
                </c:pt>
                <c:pt idx="122">
                  <c:v>2016-09-20</c:v>
                </c:pt>
                <c:pt idx="123">
                  <c:v>2016-09-21</c:v>
                </c:pt>
                <c:pt idx="124">
                  <c:v>2016-09-22</c:v>
                </c:pt>
                <c:pt idx="125">
                  <c:v>2016-09-23</c:v>
                </c:pt>
                <c:pt idx="126">
                  <c:v>2016-09-26</c:v>
                </c:pt>
                <c:pt idx="127">
                  <c:v>2016-09-27</c:v>
                </c:pt>
                <c:pt idx="128">
                  <c:v>2016-09-28</c:v>
                </c:pt>
                <c:pt idx="129">
                  <c:v>2016-09-29</c:v>
                </c:pt>
                <c:pt idx="130">
                  <c:v>2016-09-30</c:v>
                </c:pt>
                <c:pt idx="131">
                  <c:v>2016-10-03</c:v>
                </c:pt>
                <c:pt idx="132">
                  <c:v>2016-10-04</c:v>
                </c:pt>
                <c:pt idx="133">
                  <c:v>2016-10-05</c:v>
                </c:pt>
                <c:pt idx="134">
                  <c:v>2016-10-06</c:v>
                </c:pt>
                <c:pt idx="135">
                  <c:v>2016-10-07</c:v>
                </c:pt>
                <c:pt idx="136">
                  <c:v>2016-10-10</c:v>
                </c:pt>
                <c:pt idx="137">
                  <c:v>2016-10-11</c:v>
                </c:pt>
                <c:pt idx="138">
                  <c:v>2016-10-12</c:v>
                </c:pt>
                <c:pt idx="139">
                  <c:v>2016-10-13</c:v>
                </c:pt>
                <c:pt idx="140">
                  <c:v>2016-10-14</c:v>
                </c:pt>
                <c:pt idx="141">
                  <c:v>2016-10-17</c:v>
                </c:pt>
                <c:pt idx="142">
                  <c:v>2016-10-18</c:v>
                </c:pt>
                <c:pt idx="143">
                  <c:v>2016-10-19</c:v>
                </c:pt>
                <c:pt idx="144">
                  <c:v>2016-10-20</c:v>
                </c:pt>
                <c:pt idx="145">
                  <c:v>2016-10-21</c:v>
                </c:pt>
                <c:pt idx="146">
                  <c:v>2016-10-24</c:v>
                </c:pt>
                <c:pt idx="147">
                  <c:v>2016-10-25</c:v>
                </c:pt>
                <c:pt idx="148">
                  <c:v>2016-10-26</c:v>
                </c:pt>
                <c:pt idx="149">
                  <c:v>2016-10-27</c:v>
                </c:pt>
                <c:pt idx="150">
                  <c:v>2016-10-28</c:v>
                </c:pt>
                <c:pt idx="151">
                  <c:v>2016-10-31</c:v>
                </c:pt>
                <c:pt idx="152">
                  <c:v>2016-11-01</c:v>
                </c:pt>
                <c:pt idx="153">
                  <c:v>2016-11-02</c:v>
                </c:pt>
                <c:pt idx="154">
                  <c:v>2016-11-03</c:v>
                </c:pt>
                <c:pt idx="155">
                  <c:v>2016-11-04</c:v>
                </c:pt>
                <c:pt idx="156">
                  <c:v>2016-11-07</c:v>
                </c:pt>
                <c:pt idx="157">
                  <c:v>2016-11-08</c:v>
                </c:pt>
                <c:pt idx="158">
                  <c:v>2016-11-09</c:v>
                </c:pt>
                <c:pt idx="159">
                  <c:v>2016-11-10</c:v>
                </c:pt>
                <c:pt idx="160">
                  <c:v>2016-11-11</c:v>
                </c:pt>
                <c:pt idx="161">
                  <c:v>2016-11-14</c:v>
                </c:pt>
                <c:pt idx="162">
                  <c:v>2016-11-15</c:v>
                </c:pt>
                <c:pt idx="163">
                  <c:v>2016-11-16</c:v>
                </c:pt>
                <c:pt idx="164">
                  <c:v>2016-11-17</c:v>
                </c:pt>
                <c:pt idx="165">
                  <c:v>2016-11-18</c:v>
                </c:pt>
                <c:pt idx="166">
                  <c:v>2016-11-21</c:v>
                </c:pt>
                <c:pt idx="167">
                  <c:v>2016-11-22</c:v>
                </c:pt>
                <c:pt idx="168">
                  <c:v>2016-11-23</c:v>
                </c:pt>
                <c:pt idx="169">
                  <c:v>2016-11-24</c:v>
                </c:pt>
                <c:pt idx="170">
                  <c:v>2016-11-25</c:v>
                </c:pt>
                <c:pt idx="171">
                  <c:v>2016-11-28</c:v>
                </c:pt>
                <c:pt idx="172">
                  <c:v>2016-11-29</c:v>
                </c:pt>
                <c:pt idx="173">
                  <c:v>2016-11-30</c:v>
                </c:pt>
                <c:pt idx="174">
                  <c:v>2016-12-01</c:v>
                </c:pt>
                <c:pt idx="175">
                  <c:v>2016-12-02</c:v>
                </c:pt>
                <c:pt idx="176">
                  <c:v>2016-12-05</c:v>
                </c:pt>
                <c:pt idx="177">
                  <c:v>2016-12-06</c:v>
                </c:pt>
                <c:pt idx="178">
                  <c:v>2016-12-07</c:v>
                </c:pt>
                <c:pt idx="179">
                  <c:v>2016-12-08</c:v>
                </c:pt>
                <c:pt idx="180">
                  <c:v>2016-12-09</c:v>
                </c:pt>
                <c:pt idx="181">
                  <c:v>2016-12-12</c:v>
                </c:pt>
                <c:pt idx="182">
                  <c:v>2016-12-13</c:v>
                </c:pt>
                <c:pt idx="183">
                  <c:v>2016-12-14</c:v>
                </c:pt>
                <c:pt idx="184">
                  <c:v>2016-12-15</c:v>
                </c:pt>
                <c:pt idx="185">
                  <c:v>2016-12-16</c:v>
                </c:pt>
                <c:pt idx="186">
                  <c:v>2016-12-19</c:v>
                </c:pt>
                <c:pt idx="187">
                  <c:v>2016-12-20</c:v>
                </c:pt>
                <c:pt idx="188">
                  <c:v>2016-12-21</c:v>
                </c:pt>
                <c:pt idx="189">
                  <c:v>2016-12-22</c:v>
                </c:pt>
                <c:pt idx="190">
                  <c:v>2016-12-23</c:v>
                </c:pt>
                <c:pt idx="191">
                  <c:v>2016-12-27</c:v>
                </c:pt>
                <c:pt idx="192">
                  <c:v>2016-12-28</c:v>
                </c:pt>
                <c:pt idx="193">
                  <c:v>2016-12-29</c:v>
                </c:pt>
                <c:pt idx="194">
                  <c:v>2016-12-30</c:v>
                </c:pt>
                <c:pt idx="195">
                  <c:v>2017-01-02</c:v>
                </c:pt>
                <c:pt idx="196">
                  <c:v>2017-01-03</c:v>
                </c:pt>
                <c:pt idx="197">
                  <c:v>2017-01-04</c:v>
                </c:pt>
                <c:pt idx="198">
                  <c:v>2017-01-05</c:v>
                </c:pt>
                <c:pt idx="199">
                  <c:v>2017-01-06</c:v>
                </c:pt>
                <c:pt idx="200">
                  <c:v>2017-01-09</c:v>
                </c:pt>
                <c:pt idx="201">
                  <c:v>2017-01-10</c:v>
                </c:pt>
                <c:pt idx="202">
                  <c:v>2017-01-11</c:v>
                </c:pt>
                <c:pt idx="203">
                  <c:v>2017-01-12</c:v>
                </c:pt>
                <c:pt idx="204">
                  <c:v>2017-01-13</c:v>
                </c:pt>
                <c:pt idx="205">
                  <c:v>2017-01-16</c:v>
                </c:pt>
                <c:pt idx="206">
                  <c:v>2017-01-17</c:v>
                </c:pt>
                <c:pt idx="207">
                  <c:v>2017-01-18</c:v>
                </c:pt>
                <c:pt idx="208">
                  <c:v>2017-01-19</c:v>
                </c:pt>
                <c:pt idx="209">
                  <c:v>2017-01-20</c:v>
                </c:pt>
                <c:pt idx="210">
                  <c:v>2017-01-23</c:v>
                </c:pt>
                <c:pt idx="211">
                  <c:v>2017-01-24</c:v>
                </c:pt>
                <c:pt idx="212">
                  <c:v>2017-01-25</c:v>
                </c:pt>
                <c:pt idx="213">
                  <c:v>2017-01-26</c:v>
                </c:pt>
                <c:pt idx="214">
                  <c:v>2017-01-27</c:v>
                </c:pt>
                <c:pt idx="215">
                  <c:v>2017-01-30</c:v>
                </c:pt>
                <c:pt idx="216">
                  <c:v>2017-01-31</c:v>
                </c:pt>
                <c:pt idx="217">
                  <c:v>2017-02-01</c:v>
                </c:pt>
                <c:pt idx="218">
                  <c:v>2017-02-02</c:v>
                </c:pt>
                <c:pt idx="219">
                  <c:v>2017-02-03</c:v>
                </c:pt>
                <c:pt idx="220">
                  <c:v>2017-02-06</c:v>
                </c:pt>
                <c:pt idx="221">
                  <c:v>2017-02-07</c:v>
                </c:pt>
                <c:pt idx="222">
                  <c:v>2017-02-08</c:v>
                </c:pt>
                <c:pt idx="223">
                  <c:v>2017-02-09</c:v>
                </c:pt>
                <c:pt idx="224">
                  <c:v>2017-02-10</c:v>
                </c:pt>
                <c:pt idx="225">
                  <c:v>2017-02-13</c:v>
                </c:pt>
                <c:pt idx="226">
                  <c:v>2017-02-14</c:v>
                </c:pt>
                <c:pt idx="227">
                  <c:v>2017-02-15</c:v>
                </c:pt>
                <c:pt idx="228">
                  <c:v>2017-02-16</c:v>
                </c:pt>
                <c:pt idx="229">
                  <c:v>2017-02-17</c:v>
                </c:pt>
                <c:pt idx="230">
                  <c:v>2017-02-20</c:v>
                </c:pt>
                <c:pt idx="231">
                  <c:v>2017-02-21</c:v>
                </c:pt>
                <c:pt idx="232">
                  <c:v>2017-02-22</c:v>
                </c:pt>
                <c:pt idx="233">
                  <c:v>2017-02-23</c:v>
                </c:pt>
                <c:pt idx="234">
                  <c:v>2017-02-24</c:v>
                </c:pt>
                <c:pt idx="235">
                  <c:v>2017-02-27</c:v>
                </c:pt>
                <c:pt idx="236">
                  <c:v>2017-02-28</c:v>
                </c:pt>
                <c:pt idx="237">
                  <c:v>2017-03-01</c:v>
                </c:pt>
                <c:pt idx="238">
                  <c:v>2017-03-02</c:v>
                </c:pt>
                <c:pt idx="239">
                  <c:v>2017-03-03</c:v>
                </c:pt>
                <c:pt idx="240">
                  <c:v>2017-03-06</c:v>
                </c:pt>
                <c:pt idx="241">
                  <c:v>2017-03-07</c:v>
                </c:pt>
                <c:pt idx="242">
                  <c:v>2017-03-08</c:v>
                </c:pt>
                <c:pt idx="243">
                  <c:v>2017-03-09</c:v>
                </c:pt>
                <c:pt idx="244">
                  <c:v>2017-03-10</c:v>
                </c:pt>
                <c:pt idx="245">
                  <c:v>2017-03-13</c:v>
                </c:pt>
                <c:pt idx="246">
                  <c:v>2017-03-14</c:v>
                </c:pt>
                <c:pt idx="247">
                  <c:v>2017-03-15</c:v>
                </c:pt>
                <c:pt idx="248">
                  <c:v>2017-03-16</c:v>
                </c:pt>
                <c:pt idx="249">
                  <c:v>2017-03-17</c:v>
                </c:pt>
                <c:pt idx="250">
                  <c:v>2017-03-20</c:v>
                </c:pt>
                <c:pt idx="251">
                  <c:v>2017-03-21</c:v>
                </c:pt>
                <c:pt idx="252">
                  <c:v>2017-03-22</c:v>
                </c:pt>
                <c:pt idx="253">
                  <c:v>2017-03-23</c:v>
                </c:pt>
                <c:pt idx="254">
                  <c:v>2017-03-24</c:v>
                </c:pt>
                <c:pt idx="255">
                  <c:v>2017-03-27</c:v>
                </c:pt>
                <c:pt idx="256">
                  <c:v>2017-03-28</c:v>
                </c:pt>
                <c:pt idx="257">
                  <c:v>2017-03-29</c:v>
                </c:pt>
                <c:pt idx="258">
                  <c:v>2017-03-30</c:v>
                </c:pt>
                <c:pt idx="259">
                  <c:v>2017-03-31</c:v>
                </c:pt>
                <c:pt idx="260">
                  <c:v>2017-04-03</c:v>
                </c:pt>
                <c:pt idx="261">
                  <c:v>2017-04-04</c:v>
                </c:pt>
                <c:pt idx="262">
                  <c:v>2017-04-05</c:v>
                </c:pt>
                <c:pt idx="263">
                  <c:v>2017-04-06</c:v>
                </c:pt>
                <c:pt idx="264">
                  <c:v>2017-04-07</c:v>
                </c:pt>
                <c:pt idx="265">
                  <c:v>2017-04-10</c:v>
                </c:pt>
                <c:pt idx="266">
                  <c:v>2017-04-11</c:v>
                </c:pt>
                <c:pt idx="267">
                  <c:v>2017-04-12</c:v>
                </c:pt>
                <c:pt idx="268">
                  <c:v>2017-04-13</c:v>
                </c:pt>
                <c:pt idx="269">
                  <c:v>2017-04-18</c:v>
                </c:pt>
                <c:pt idx="270">
                  <c:v>2017-04-19</c:v>
                </c:pt>
                <c:pt idx="271">
                  <c:v>2017-04-20</c:v>
                </c:pt>
                <c:pt idx="272">
                  <c:v>2017-04-21</c:v>
                </c:pt>
                <c:pt idx="273">
                  <c:v>2017-04-24</c:v>
                </c:pt>
                <c:pt idx="274">
                  <c:v>2017-04-25</c:v>
                </c:pt>
                <c:pt idx="275">
                  <c:v>2017-04-26</c:v>
                </c:pt>
                <c:pt idx="276">
                  <c:v>2017-04-27</c:v>
                </c:pt>
                <c:pt idx="277">
                  <c:v>2017-04-28</c:v>
                </c:pt>
                <c:pt idx="278">
                  <c:v>2017-05-02</c:v>
                </c:pt>
                <c:pt idx="279">
                  <c:v>2017-05-03</c:v>
                </c:pt>
                <c:pt idx="280">
                  <c:v>2017-05-04</c:v>
                </c:pt>
                <c:pt idx="281">
                  <c:v>2017-05-05</c:v>
                </c:pt>
                <c:pt idx="282">
                  <c:v>2017-05-08</c:v>
                </c:pt>
                <c:pt idx="283">
                  <c:v>2017-05-09</c:v>
                </c:pt>
                <c:pt idx="284">
                  <c:v>2017-05-10</c:v>
                </c:pt>
                <c:pt idx="285">
                  <c:v>2017-05-11</c:v>
                </c:pt>
                <c:pt idx="286">
                  <c:v>2017-05-12</c:v>
                </c:pt>
                <c:pt idx="287">
                  <c:v>2017-05-15</c:v>
                </c:pt>
                <c:pt idx="288">
                  <c:v>2017-05-16</c:v>
                </c:pt>
                <c:pt idx="289">
                  <c:v>2017-05-17</c:v>
                </c:pt>
                <c:pt idx="290">
                  <c:v>2017-05-18</c:v>
                </c:pt>
                <c:pt idx="291">
                  <c:v>2017-05-19</c:v>
                </c:pt>
                <c:pt idx="292">
                  <c:v>2017-05-22</c:v>
                </c:pt>
                <c:pt idx="293">
                  <c:v>2017-05-23</c:v>
                </c:pt>
                <c:pt idx="294">
                  <c:v>2017-05-24</c:v>
                </c:pt>
                <c:pt idx="295">
                  <c:v>2017-05-25</c:v>
                </c:pt>
                <c:pt idx="296">
                  <c:v>2017-05-26</c:v>
                </c:pt>
                <c:pt idx="297">
                  <c:v>2017-05-29</c:v>
                </c:pt>
                <c:pt idx="298">
                  <c:v>2017-05-30</c:v>
                </c:pt>
                <c:pt idx="299">
                  <c:v>2017-05-31</c:v>
                </c:pt>
                <c:pt idx="300">
                  <c:v>2017-06-01</c:v>
                </c:pt>
                <c:pt idx="301">
                  <c:v>2017-06-02</c:v>
                </c:pt>
                <c:pt idx="302">
                  <c:v>2017-06-05</c:v>
                </c:pt>
                <c:pt idx="303">
                  <c:v>2017-06-06</c:v>
                </c:pt>
                <c:pt idx="304">
                  <c:v>2017-06-07</c:v>
                </c:pt>
                <c:pt idx="305">
                  <c:v>2017-06-08</c:v>
                </c:pt>
                <c:pt idx="306">
                  <c:v>2017-06-09</c:v>
                </c:pt>
                <c:pt idx="307">
                  <c:v>2017-06-12</c:v>
                </c:pt>
                <c:pt idx="308">
                  <c:v>2017-06-13</c:v>
                </c:pt>
                <c:pt idx="309">
                  <c:v>2017-06-14</c:v>
                </c:pt>
                <c:pt idx="310">
                  <c:v>2017-06-15</c:v>
                </c:pt>
                <c:pt idx="311">
                  <c:v>2017-06-16</c:v>
                </c:pt>
                <c:pt idx="312">
                  <c:v>2017-06-19</c:v>
                </c:pt>
                <c:pt idx="313">
                  <c:v>2017-06-20</c:v>
                </c:pt>
                <c:pt idx="314">
                  <c:v>2017-06-21</c:v>
                </c:pt>
                <c:pt idx="315">
                  <c:v>2017-06-22</c:v>
                </c:pt>
                <c:pt idx="316">
                  <c:v>2017-06-23</c:v>
                </c:pt>
                <c:pt idx="317">
                  <c:v>2017-06-26</c:v>
                </c:pt>
                <c:pt idx="318">
                  <c:v>2017-06-27</c:v>
                </c:pt>
                <c:pt idx="319">
                  <c:v>2017-06-28</c:v>
                </c:pt>
                <c:pt idx="320">
                  <c:v>2017-06-29</c:v>
                </c:pt>
                <c:pt idx="321">
                  <c:v>2017-06-30</c:v>
                </c:pt>
                <c:pt idx="322">
                  <c:v>2017-07-03</c:v>
                </c:pt>
                <c:pt idx="323">
                  <c:v>2017-07-04</c:v>
                </c:pt>
                <c:pt idx="324">
                  <c:v>2017-07-05</c:v>
                </c:pt>
                <c:pt idx="325">
                  <c:v>2017-07-06</c:v>
                </c:pt>
                <c:pt idx="326">
                  <c:v>2017-07-07</c:v>
                </c:pt>
                <c:pt idx="327">
                  <c:v>2017-07-10</c:v>
                </c:pt>
                <c:pt idx="328">
                  <c:v>2017-07-11</c:v>
                </c:pt>
                <c:pt idx="329">
                  <c:v>2017-07-12</c:v>
                </c:pt>
                <c:pt idx="330">
                  <c:v>2017-07-13</c:v>
                </c:pt>
                <c:pt idx="331">
                  <c:v>2017-07-14</c:v>
                </c:pt>
                <c:pt idx="332">
                  <c:v>2017-07-17</c:v>
                </c:pt>
                <c:pt idx="333">
                  <c:v>2017-07-18</c:v>
                </c:pt>
                <c:pt idx="334">
                  <c:v>2017-07-19</c:v>
                </c:pt>
                <c:pt idx="335">
                  <c:v>2017-07-20</c:v>
                </c:pt>
                <c:pt idx="336">
                  <c:v>2017-07-21</c:v>
                </c:pt>
                <c:pt idx="337">
                  <c:v>2017-07-24</c:v>
                </c:pt>
                <c:pt idx="338">
                  <c:v>2017-07-25</c:v>
                </c:pt>
                <c:pt idx="339">
                  <c:v>2017-07-26</c:v>
                </c:pt>
                <c:pt idx="340">
                  <c:v>2017-07-27</c:v>
                </c:pt>
                <c:pt idx="341">
                  <c:v>2017-07-28</c:v>
                </c:pt>
                <c:pt idx="342">
                  <c:v>2017-07-31</c:v>
                </c:pt>
                <c:pt idx="343">
                  <c:v>2017-08-01</c:v>
                </c:pt>
                <c:pt idx="344">
                  <c:v>2017-08-02</c:v>
                </c:pt>
                <c:pt idx="345">
                  <c:v>2017-08-03</c:v>
                </c:pt>
                <c:pt idx="346">
                  <c:v>2017-08-04</c:v>
                </c:pt>
                <c:pt idx="347">
                  <c:v>2017-08-07</c:v>
                </c:pt>
                <c:pt idx="348">
                  <c:v>2017-08-08</c:v>
                </c:pt>
                <c:pt idx="349">
                  <c:v>2017-08-09</c:v>
                </c:pt>
                <c:pt idx="350">
                  <c:v>2017-08-10</c:v>
                </c:pt>
                <c:pt idx="351">
                  <c:v>2017-08-11</c:v>
                </c:pt>
                <c:pt idx="352">
                  <c:v>2017-08-14</c:v>
                </c:pt>
                <c:pt idx="353">
                  <c:v>2017-08-15</c:v>
                </c:pt>
                <c:pt idx="354">
                  <c:v>2017-08-16</c:v>
                </c:pt>
                <c:pt idx="355">
                  <c:v>2017-08-17</c:v>
                </c:pt>
                <c:pt idx="356">
                  <c:v>2017-08-18</c:v>
                </c:pt>
                <c:pt idx="357">
                  <c:v>2017-08-21</c:v>
                </c:pt>
                <c:pt idx="358">
                  <c:v>2017-08-22</c:v>
                </c:pt>
                <c:pt idx="359">
                  <c:v>2017-08-23</c:v>
                </c:pt>
                <c:pt idx="360">
                  <c:v>2017-08-24</c:v>
                </c:pt>
                <c:pt idx="361">
                  <c:v>2017-08-25</c:v>
                </c:pt>
                <c:pt idx="362">
                  <c:v>2017-08-28</c:v>
                </c:pt>
                <c:pt idx="363">
                  <c:v>2017-08-29</c:v>
                </c:pt>
                <c:pt idx="364">
                  <c:v>2017-08-30</c:v>
                </c:pt>
                <c:pt idx="365">
                  <c:v>2017-08-31</c:v>
                </c:pt>
                <c:pt idx="366">
                  <c:v>2017-09-01</c:v>
                </c:pt>
                <c:pt idx="367">
                  <c:v>2017-09-04</c:v>
                </c:pt>
                <c:pt idx="368">
                  <c:v>2017-09-05</c:v>
                </c:pt>
                <c:pt idx="369">
                  <c:v>2017-09-06</c:v>
                </c:pt>
                <c:pt idx="370">
                  <c:v>2017-09-07</c:v>
                </c:pt>
                <c:pt idx="371">
                  <c:v>2017-09-08</c:v>
                </c:pt>
                <c:pt idx="372">
                  <c:v>2017-09-11</c:v>
                </c:pt>
                <c:pt idx="373">
                  <c:v>2017-09-12</c:v>
                </c:pt>
                <c:pt idx="374">
                  <c:v>2017-09-13</c:v>
                </c:pt>
                <c:pt idx="375">
                  <c:v>2017-09-14</c:v>
                </c:pt>
                <c:pt idx="376">
                  <c:v>2017-09-15</c:v>
                </c:pt>
                <c:pt idx="377">
                  <c:v>2017-09-18</c:v>
                </c:pt>
                <c:pt idx="378">
                  <c:v>2017-09-19</c:v>
                </c:pt>
                <c:pt idx="379">
                  <c:v>2017-09-20</c:v>
                </c:pt>
                <c:pt idx="380">
                  <c:v>2017-09-21</c:v>
                </c:pt>
                <c:pt idx="381">
                  <c:v>2017-09-22</c:v>
                </c:pt>
                <c:pt idx="382">
                  <c:v>2017-09-25</c:v>
                </c:pt>
                <c:pt idx="383">
                  <c:v>2017-09-26</c:v>
                </c:pt>
                <c:pt idx="384">
                  <c:v>2017-09-27</c:v>
                </c:pt>
                <c:pt idx="385">
                  <c:v>2017-09-28</c:v>
                </c:pt>
                <c:pt idx="386">
                  <c:v>2017-09-29</c:v>
                </c:pt>
                <c:pt idx="387">
                  <c:v>2017-10-02</c:v>
                </c:pt>
                <c:pt idx="388">
                  <c:v>2017-10-03</c:v>
                </c:pt>
                <c:pt idx="389">
                  <c:v>2017-10-04</c:v>
                </c:pt>
                <c:pt idx="390">
                  <c:v>2017-10-05</c:v>
                </c:pt>
                <c:pt idx="391">
                  <c:v>2017-10-06</c:v>
                </c:pt>
                <c:pt idx="392">
                  <c:v>2017-10-09</c:v>
                </c:pt>
                <c:pt idx="393">
                  <c:v>2017-10-10</c:v>
                </c:pt>
                <c:pt idx="394">
                  <c:v>2017-10-11</c:v>
                </c:pt>
                <c:pt idx="395">
                  <c:v>2017-10-12</c:v>
                </c:pt>
                <c:pt idx="396">
                  <c:v>2017-10-13</c:v>
                </c:pt>
                <c:pt idx="397">
                  <c:v>2017-10-16</c:v>
                </c:pt>
                <c:pt idx="398">
                  <c:v>2017-10-17</c:v>
                </c:pt>
                <c:pt idx="399">
                  <c:v>2017-10-18</c:v>
                </c:pt>
                <c:pt idx="400">
                  <c:v>2017-10-19</c:v>
                </c:pt>
                <c:pt idx="401">
                  <c:v>2017-10-20</c:v>
                </c:pt>
                <c:pt idx="402">
                  <c:v>2017-10-23</c:v>
                </c:pt>
                <c:pt idx="403">
                  <c:v>2017-10-24</c:v>
                </c:pt>
                <c:pt idx="404">
                  <c:v>2017-10-25</c:v>
                </c:pt>
                <c:pt idx="405">
                  <c:v>2017-10-26</c:v>
                </c:pt>
                <c:pt idx="406">
                  <c:v>2017-10-27</c:v>
                </c:pt>
                <c:pt idx="407">
                  <c:v>2017-10-30</c:v>
                </c:pt>
                <c:pt idx="408">
                  <c:v>2017-10-31</c:v>
                </c:pt>
                <c:pt idx="409">
                  <c:v>2017-11-01</c:v>
                </c:pt>
                <c:pt idx="410">
                  <c:v>2017-11-02</c:v>
                </c:pt>
                <c:pt idx="411">
                  <c:v>2017-11-03</c:v>
                </c:pt>
                <c:pt idx="412">
                  <c:v>2017-11-06</c:v>
                </c:pt>
                <c:pt idx="413">
                  <c:v>2017-11-07</c:v>
                </c:pt>
                <c:pt idx="414">
                  <c:v>2017-11-08</c:v>
                </c:pt>
                <c:pt idx="415">
                  <c:v>2017-11-09</c:v>
                </c:pt>
                <c:pt idx="416">
                  <c:v>2017-11-10</c:v>
                </c:pt>
                <c:pt idx="417">
                  <c:v>2017-11-13</c:v>
                </c:pt>
                <c:pt idx="418">
                  <c:v>2017-11-14</c:v>
                </c:pt>
                <c:pt idx="419">
                  <c:v>2017-11-15</c:v>
                </c:pt>
                <c:pt idx="420">
                  <c:v>2017-11-16</c:v>
                </c:pt>
                <c:pt idx="421">
                  <c:v>2017-11-17</c:v>
                </c:pt>
                <c:pt idx="422">
                  <c:v>2017-11-20</c:v>
                </c:pt>
                <c:pt idx="423">
                  <c:v>2017-11-21</c:v>
                </c:pt>
                <c:pt idx="424">
                  <c:v>2017-11-22</c:v>
                </c:pt>
                <c:pt idx="425">
                  <c:v>2017-11-23</c:v>
                </c:pt>
                <c:pt idx="426">
                  <c:v>2017-11-24</c:v>
                </c:pt>
                <c:pt idx="427">
                  <c:v>2017-11-27</c:v>
                </c:pt>
                <c:pt idx="428">
                  <c:v>2017-11-28</c:v>
                </c:pt>
                <c:pt idx="429">
                  <c:v>2017-11-29</c:v>
                </c:pt>
                <c:pt idx="430">
                  <c:v>2017-11-30</c:v>
                </c:pt>
                <c:pt idx="431">
                  <c:v>2017-12-01</c:v>
                </c:pt>
                <c:pt idx="432">
                  <c:v>2017-12-04</c:v>
                </c:pt>
                <c:pt idx="433">
                  <c:v>2017-12-05</c:v>
                </c:pt>
                <c:pt idx="434">
                  <c:v>2017-12-06</c:v>
                </c:pt>
                <c:pt idx="435">
                  <c:v>2017-12-07</c:v>
                </c:pt>
                <c:pt idx="436">
                  <c:v>2017-12-08</c:v>
                </c:pt>
                <c:pt idx="437">
                  <c:v>2017-12-11</c:v>
                </c:pt>
                <c:pt idx="438">
                  <c:v>2017-12-12</c:v>
                </c:pt>
                <c:pt idx="439">
                  <c:v>2017-12-13</c:v>
                </c:pt>
                <c:pt idx="440">
                  <c:v>2017-12-14</c:v>
                </c:pt>
                <c:pt idx="441">
                  <c:v>2017-12-15</c:v>
                </c:pt>
                <c:pt idx="442">
                  <c:v>2017-12-18</c:v>
                </c:pt>
                <c:pt idx="443">
                  <c:v>2017-12-19</c:v>
                </c:pt>
                <c:pt idx="444">
                  <c:v>2017-12-20</c:v>
                </c:pt>
                <c:pt idx="445">
                  <c:v>2017-12-21</c:v>
                </c:pt>
                <c:pt idx="446">
                  <c:v>2017-12-22</c:v>
                </c:pt>
                <c:pt idx="447">
                  <c:v>2017-12-27</c:v>
                </c:pt>
                <c:pt idx="448">
                  <c:v>2017-12-28</c:v>
                </c:pt>
                <c:pt idx="449">
                  <c:v>2017-12-29</c:v>
                </c:pt>
                <c:pt idx="450">
                  <c:v>2018-01-02</c:v>
                </c:pt>
                <c:pt idx="451">
                  <c:v>2018-01-03</c:v>
                </c:pt>
                <c:pt idx="452">
                  <c:v>2018-01-04</c:v>
                </c:pt>
                <c:pt idx="453">
                  <c:v>2018-01-05</c:v>
                </c:pt>
                <c:pt idx="454">
                  <c:v>2018-01-08</c:v>
                </c:pt>
                <c:pt idx="455">
                  <c:v>2018-01-09</c:v>
                </c:pt>
                <c:pt idx="456">
                  <c:v>2018-01-10</c:v>
                </c:pt>
                <c:pt idx="457">
                  <c:v>2018-01-11</c:v>
                </c:pt>
                <c:pt idx="458">
                  <c:v>2018-01-12</c:v>
                </c:pt>
                <c:pt idx="459">
                  <c:v>2018-01-15</c:v>
                </c:pt>
                <c:pt idx="460">
                  <c:v>2018-01-16</c:v>
                </c:pt>
                <c:pt idx="461">
                  <c:v>2018-01-17</c:v>
                </c:pt>
                <c:pt idx="462">
                  <c:v>2018-01-18</c:v>
                </c:pt>
                <c:pt idx="463">
                  <c:v>2018-01-19</c:v>
                </c:pt>
                <c:pt idx="464">
                  <c:v>2018-01-22</c:v>
                </c:pt>
                <c:pt idx="465">
                  <c:v>2018-01-23</c:v>
                </c:pt>
                <c:pt idx="466">
                  <c:v>2018-01-24</c:v>
                </c:pt>
                <c:pt idx="467">
                  <c:v>2018-01-25</c:v>
                </c:pt>
                <c:pt idx="468">
                  <c:v>2018-01-26</c:v>
                </c:pt>
                <c:pt idx="469">
                  <c:v>2018-01-29</c:v>
                </c:pt>
                <c:pt idx="470">
                  <c:v>2018-01-30</c:v>
                </c:pt>
                <c:pt idx="471">
                  <c:v>2018-01-31</c:v>
                </c:pt>
                <c:pt idx="472">
                  <c:v>2018-02-01</c:v>
                </c:pt>
                <c:pt idx="473">
                  <c:v>2018-02-02</c:v>
                </c:pt>
                <c:pt idx="474">
                  <c:v>2018-02-05</c:v>
                </c:pt>
                <c:pt idx="475">
                  <c:v>2018-02-06</c:v>
                </c:pt>
                <c:pt idx="476">
                  <c:v>2018-02-07</c:v>
                </c:pt>
                <c:pt idx="477">
                  <c:v>2018-02-08</c:v>
                </c:pt>
                <c:pt idx="478">
                  <c:v>2018-02-09</c:v>
                </c:pt>
                <c:pt idx="479">
                  <c:v>2018-02-12</c:v>
                </c:pt>
                <c:pt idx="480">
                  <c:v>2018-02-13</c:v>
                </c:pt>
                <c:pt idx="481">
                  <c:v>2018-02-14</c:v>
                </c:pt>
                <c:pt idx="482">
                  <c:v>2018-02-15</c:v>
                </c:pt>
                <c:pt idx="483">
                  <c:v>2018-02-16</c:v>
                </c:pt>
                <c:pt idx="484">
                  <c:v>2018-02-19</c:v>
                </c:pt>
                <c:pt idx="485">
                  <c:v>2018-02-20</c:v>
                </c:pt>
                <c:pt idx="486">
                  <c:v>2018-02-21</c:v>
                </c:pt>
                <c:pt idx="487">
                  <c:v>2018-02-22</c:v>
                </c:pt>
                <c:pt idx="488">
                  <c:v>2018-02-23</c:v>
                </c:pt>
                <c:pt idx="489">
                  <c:v>2018-02-26</c:v>
                </c:pt>
                <c:pt idx="490">
                  <c:v>2018-02-27</c:v>
                </c:pt>
                <c:pt idx="491">
                  <c:v>2018-02-28</c:v>
                </c:pt>
                <c:pt idx="492">
                  <c:v>2018-03-01</c:v>
                </c:pt>
                <c:pt idx="493">
                  <c:v>2018-03-02</c:v>
                </c:pt>
                <c:pt idx="494">
                  <c:v>2018-03-05</c:v>
                </c:pt>
                <c:pt idx="495">
                  <c:v>2018-03-06</c:v>
                </c:pt>
                <c:pt idx="496">
                  <c:v>2018-03-07</c:v>
                </c:pt>
                <c:pt idx="497">
                  <c:v>2018-03-08</c:v>
                </c:pt>
                <c:pt idx="498">
                  <c:v>2018-03-09</c:v>
                </c:pt>
                <c:pt idx="499">
                  <c:v>2018-03-12</c:v>
                </c:pt>
                <c:pt idx="500">
                  <c:v>2018-03-13</c:v>
                </c:pt>
                <c:pt idx="501">
                  <c:v>2018-03-14</c:v>
                </c:pt>
                <c:pt idx="502">
                  <c:v>2018-03-15</c:v>
                </c:pt>
                <c:pt idx="503">
                  <c:v>2018-03-16</c:v>
                </c:pt>
                <c:pt idx="504">
                  <c:v>2018-03-19</c:v>
                </c:pt>
                <c:pt idx="505">
                  <c:v>2018-03-20</c:v>
                </c:pt>
                <c:pt idx="506">
                  <c:v>2018-03-21</c:v>
                </c:pt>
                <c:pt idx="507">
                  <c:v>2018-03-22</c:v>
                </c:pt>
                <c:pt idx="508">
                  <c:v>2018-03-23</c:v>
                </c:pt>
                <c:pt idx="509">
                  <c:v>2018-03-26</c:v>
                </c:pt>
                <c:pt idx="510">
                  <c:v>2018-03-27</c:v>
                </c:pt>
                <c:pt idx="511">
                  <c:v>2018-03-28</c:v>
                </c:pt>
                <c:pt idx="512">
                  <c:v>2018-03-29</c:v>
                </c:pt>
                <c:pt idx="513">
                  <c:v>2018-04-03</c:v>
                </c:pt>
                <c:pt idx="514">
                  <c:v>2018-04-04</c:v>
                </c:pt>
                <c:pt idx="515">
                  <c:v>2018-04-05</c:v>
                </c:pt>
                <c:pt idx="516">
                  <c:v>2018-04-06</c:v>
                </c:pt>
                <c:pt idx="517">
                  <c:v>2018-04-09</c:v>
                </c:pt>
                <c:pt idx="518">
                  <c:v>2018-04-10</c:v>
                </c:pt>
                <c:pt idx="519">
                  <c:v>2018-04-11</c:v>
                </c:pt>
                <c:pt idx="520">
                  <c:v>2018-04-12</c:v>
                </c:pt>
                <c:pt idx="521">
                  <c:v>2018-04-13</c:v>
                </c:pt>
                <c:pt idx="522">
                  <c:v>2018-04-16</c:v>
                </c:pt>
                <c:pt idx="523">
                  <c:v>2018-04-17</c:v>
                </c:pt>
                <c:pt idx="524">
                  <c:v>2018-04-18</c:v>
                </c:pt>
                <c:pt idx="525">
                  <c:v>2018-04-19</c:v>
                </c:pt>
                <c:pt idx="526">
                  <c:v>2018-04-20</c:v>
                </c:pt>
                <c:pt idx="527">
                  <c:v>2018-04-23</c:v>
                </c:pt>
                <c:pt idx="528">
                  <c:v>2018-04-24</c:v>
                </c:pt>
                <c:pt idx="529">
                  <c:v>2018-04-25</c:v>
                </c:pt>
                <c:pt idx="530">
                  <c:v>2018-04-26</c:v>
                </c:pt>
                <c:pt idx="531">
                  <c:v>2018-04-27</c:v>
                </c:pt>
                <c:pt idx="532">
                  <c:v>2018-04-30</c:v>
                </c:pt>
                <c:pt idx="533">
                  <c:v>2018-05-02</c:v>
                </c:pt>
                <c:pt idx="534">
                  <c:v>2018-05-03</c:v>
                </c:pt>
                <c:pt idx="535">
                  <c:v>2018-05-04</c:v>
                </c:pt>
                <c:pt idx="536">
                  <c:v>2018-05-07</c:v>
                </c:pt>
                <c:pt idx="537">
                  <c:v>2018-05-08</c:v>
                </c:pt>
                <c:pt idx="538">
                  <c:v>2018-05-09</c:v>
                </c:pt>
                <c:pt idx="539">
                  <c:v>2018-05-10</c:v>
                </c:pt>
                <c:pt idx="540">
                  <c:v>2018-05-11</c:v>
                </c:pt>
                <c:pt idx="541">
                  <c:v>2018-05-14</c:v>
                </c:pt>
                <c:pt idx="542">
                  <c:v>2018-05-15</c:v>
                </c:pt>
                <c:pt idx="543">
                  <c:v>2018-05-16</c:v>
                </c:pt>
                <c:pt idx="544">
                  <c:v>2018-05-17</c:v>
                </c:pt>
                <c:pt idx="545">
                  <c:v>2018-05-18</c:v>
                </c:pt>
                <c:pt idx="546">
                  <c:v>2018-05-21</c:v>
                </c:pt>
                <c:pt idx="547">
                  <c:v>2018-05-22</c:v>
                </c:pt>
                <c:pt idx="548">
                  <c:v>2018-05-23</c:v>
                </c:pt>
                <c:pt idx="549">
                  <c:v>2018-05-24</c:v>
                </c:pt>
                <c:pt idx="550">
                  <c:v>2018-05-25</c:v>
                </c:pt>
                <c:pt idx="551">
                  <c:v>2018-05-28</c:v>
                </c:pt>
                <c:pt idx="552">
                  <c:v>2018-05-29</c:v>
                </c:pt>
                <c:pt idx="553">
                  <c:v>2018-05-30</c:v>
                </c:pt>
                <c:pt idx="554">
                  <c:v>2018-05-31</c:v>
                </c:pt>
                <c:pt idx="555">
                  <c:v>2018-06-01</c:v>
                </c:pt>
                <c:pt idx="556">
                  <c:v>2018-06-04</c:v>
                </c:pt>
                <c:pt idx="557">
                  <c:v>2018-06-05</c:v>
                </c:pt>
                <c:pt idx="558">
                  <c:v>2018-06-06</c:v>
                </c:pt>
                <c:pt idx="559">
                  <c:v>2018-06-07</c:v>
                </c:pt>
                <c:pt idx="560">
                  <c:v>2018-06-08</c:v>
                </c:pt>
                <c:pt idx="561">
                  <c:v>2018-06-11</c:v>
                </c:pt>
                <c:pt idx="562">
                  <c:v>2018-06-12</c:v>
                </c:pt>
                <c:pt idx="563">
                  <c:v>2018-06-13</c:v>
                </c:pt>
                <c:pt idx="564">
                  <c:v>2018-06-14</c:v>
                </c:pt>
                <c:pt idx="565">
                  <c:v>2018-06-15</c:v>
                </c:pt>
                <c:pt idx="566">
                  <c:v>2018-06-18</c:v>
                </c:pt>
                <c:pt idx="567">
                  <c:v>2018-06-19</c:v>
                </c:pt>
                <c:pt idx="568">
                  <c:v>2018-06-20</c:v>
                </c:pt>
                <c:pt idx="569">
                  <c:v>2018-06-21</c:v>
                </c:pt>
                <c:pt idx="570">
                  <c:v>2018-06-22</c:v>
                </c:pt>
                <c:pt idx="571">
                  <c:v>2018-06-25</c:v>
                </c:pt>
                <c:pt idx="572">
                  <c:v>2018-06-26</c:v>
                </c:pt>
                <c:pt idx="573">
                  <c:v>2018-06-27</c:v>
                </c:pt>
                <c:pt idx="574">
                  <c:v>2018-06-28</c:v>
                </c:pt>
                <c:pt idx="575">
                  <c:v>2018-06-29</c:v>
                </c:pt>
                <c:pt idx="576">
                  <c:v>2018-07-02</c:v>
                </c:pt>
                <c:pt idx="577">
                  <c:v>2018-07-03</c:v>
                </c:pt>
                <c:pt idx="578">
                  <c:v>2018-07-04</c:v>
                </c:pt>
                <c:pt idx="579">
                  <c:v>2018-07-05</c:v>
                </c:pt>
                <c:pt idx="580">
                  <c:v>2018-07-06</c:v>
                </c:pt>
                <c:pt idx="581">
                  <c:v>2018-07-09</c:v>
                </c:pt>
                <c:pt idx="582">
                  <c:v>2018-07-10</c:v>
                </c:pt>
                <c:pt idx="583">
                  <c:v>2018-07-11</c:v>
                </c:pt>
                <c:pt idx="584">
                  <c:v>2018-07-12</c:v>
                </c:pt>
                <c:pt idx="585">
                  <c:v>2018-07-13</c:v>
                </c:pt>
                <c:pt idx="586">
                  <c:v>2018-07-16</c:v>
                </c:pt>
                <c:pt idx="587">
                  <c:v>2018-07-17</c:v>
                </c:pt>
                <c:pt idx="588">
                  <c:v>2018-07-18</c:v>
                </c:pt>
                <c:pt idx="589">
                  <c:v>2018-07-19</c:v>
                </c:pt>
                <c:pt idx="590">
                  <c:v>2018-07-20</c:v>
                </c:pt>
                <c:pt idx="591">
                  <c:v>2018-07-23</c:v>
                </c:pt>
                <c:pt idx="592">
                  <c:v>2018-07-24</c:v>
                </c:pt>
                <c:pt idx="593">
                  <c:v>2018-07-25</c:v>
                </c:pt>
                <c:pt idx="594">
                  <c:v>2018-07-26</c:v>
                </c:pt>
                <c:pt idx="595">
                  <c:v>2018-07-27</c:v>
                </c:pt>
                <c:pt idx="596">
                  <c:v>2018-07-30</c:v>
                </c:pt>
                <c:pt idx="597">
                  <c:v>2018-07-31</c:v>
                </c:pt>
                <c:pt idx="598">
                  <c:v>2018-08-01</c:v>
                </c:pt>
                <c:pt idx="599">
                  <c:v>2018-08-02</c:v>
                </c:pt>
                <c:pt idx="600">
                  <c:v>2018-08-03</c:v>
                </c:pt>
                <c:pt idx="601">
                  <c:v>2018-08-06</c:v>
                </c:pt>
                <c:pt idx="602">
                  <c:v>2018-08-07</c:v>
                </c:pt>
                <c:pt idx="603">
                  <c:v>2018-08-08</c:v>
                </c:pt>
                <c:pt idx="604">
                  <c:v>2018-08-09</c:v>
                </c:pt>
                <c:pt idx="605">
                  <c:v>2018-08-10</c:v>
                </c:pt>
                <c:pt idx="606">
                  <c:v>2018-08-13</c:v>
                </c:pt>
                <c:pt idx="607">
                  <c:v>2018-08-14</c:v>
                </c:pt>
                <c:pt idx="608">
                  <c:v>2018-08-15</c:v>
                </c:pt>
                <c:pt idx="609">
                  <c:v>2018-08-16</c:v>
                </c:pt>
                <c:pt idx="610">
                  <c:v>2018-08-17</c:v>
                </c:pt>
                <c:pt idx="611">
                  <c:v>2018-08-20</c:v>
                </c:pt>
                <c:pt idx="612">
                  <c:v>2018-08-21</c:v>
                </c:pt>
                <c:pt idx="613">
                  <c:v>2018-08-22</c:v>
                </c:pt>
                <c:pt idx="614">
                  <c:v>2018-08-23</c:v>
                </c:pt>
                <c:pt idx="615">
                  <c:v>2018-08-24</c:v>
                </c:pt>
                <c:pt idx="616">
                  <c:v>2018-08-27</c:v>
                </c:pt>
                <c:pt idx="617">
                  <c:v>2018-08-28</c:v>
                </c:pt>
                <c:pt idx="618">
                  <c:v>2018-08-29</c:v>
                </c:pt>
                <c:pt idx="619">
                  <c:v>2018-08-30</c:v>
                </c:pt>
                <c:pt idx="620">
                  <c:v>2018-08-31</c:v>
                </c:pt>
                <c:pt idx="621">
                  <c:v>2018-09-03</c:v>
                </c:pt>
                <c:pt idx="622">
                  <c:v>2018-09-04</c:v>
                </c:pt>
                <c:pt idx="623">
                  <c:v>2018-09-05</c:v>
                </c:pt>
                <c:pt idx="624">
                  <c:v>2018-09-06</c:v>
                </c:pt>
                <c:pt idx="625">
                  <c:v>2018-09-07</c:v>
                </c:pt>
                <c:pt idx="626">
                  <c:v>2018-09-10</c:v>
                </c:pt>
                <c:pt idx="627">
                  <c:v>2018-09-11</c:v>
                </c:pt>
                <c:pt idx="628">
                  <c:v>2018-09-12</c:v>
                </c:pt>
                <c:pt idx="629">
                  <c:v>2018-09-13</c:v>
                </c:pt>
                <c:pt idx="630">
                  <c:v>2018-09-14</c:v>
                </c:pt>
                <c:pt idx="631">
                  <c:v>2018-09-17</c:v>
                </c:pt>
                <c:pt idx="632">
                  <c:v>2018-09-18</c:v>
                </c:pt>
                <c:pt idx="633">
                  <c:v>2018-09-19</c:v>
                </c:pt>
                <c:pt idx="634">
                  <c:v>2018-09-20</c:v>
                </c:pt>
                <c:pt idx="635">
                  <c:v>2018-09-21</c:v>
                </c:pt>
                <c:pt idx="636">
                  <c:v>2018-09-24</c:v>
                </c:pt>
                <c:pt idx="637">
                  <c:v>2018-09-25</c:v>
                </c:pt>
                <c:pt idx="638">
                  <c:v>2018-09-26</c:v>
                </c:pt>
                <c:pt idx="639">
                  <c:v>2018-09-27</c:v>
                </c:pt>
                <c:pt idx="640">
                  <c:v>2018-09-28</c:v>
                </c:pt>
                <c:pt idx="641">
                  <c:v>2018-10-01</c:v>
                </c:pt>
                <c:pt idx="642">
                  <c:v>2018-10-02</c:v>
                </c:pt>
                <c:pt idx="643">
                  <c:v>2018-10-03</c:v>
                </c:pt>
                <c:pt idx="644">
                  <c:v>2018-10-04</c:v>
                </c:pt>
                <c:pt idx="645">
                  <c:v>2018-10-05</c:v>
                </c:pt>
                <c:pt idx="646">
                  <c:v>2018-10-08</c:v>
                </c:pt>
                <c:pt idx="647">
                  <c:v>2018-10-09</c:v>
                </c:pt>
                <c:pt idx="648">
                  <c:v>2018-10-10</c:v>
                </c:pt>
                <c:pt idx="649">
                  <c:v>2018-10-11</c:v>
                </c:pt>
                <c:pt idx="650">
                  <c:v>2018-10-12</c:v>
                </c:pt>
                <c:pt idx="651">
                  <c:v>2018-10-15</c:v>
                </c:pt>
                <c:pt idx="652">
                  <c:v>2018-10-16</c:v>
                </c:pt>
                <c:pt idx="653">
                  <c:v>2018-10-17</c:v>
                </c:pt>
                <c:pt idx="654">
                  <c:v>2018-10-18</c:v>
                </c:pt>
                <c:pt idx="655">
                  <c:v>2018-10-19</c:v>
                </c:pt>
                <c:pt idx="656">
                  <c:v>2018-10-22</c:v>
                </c:pt>
                <c:pt idx="657">
                  <c:v>2018-10-23</c:v>
                </c:pt>
                <c:pt idx="658">
                  <c:v>2018-10-24</c:v>
                </c:pt>
                <c:pt idx="659">
                  <c:v>2018-10-25</c:v>
                </c:pt>
                <c:pt idx="660">
                  <c:v>2018-10-26</c:v>
                </c:pt>
                <c:pt idx="661">
                  <c:v>2018-10-29</c:v>
                </c:pt>
                <c:pt idx="662">
                  <c:v>2018-10-30</c:v>
                </c:pt>
                <c:pt idx="663">
                  <c:v>2018-10-31</c:v>
                </c:pt>
                <c:pt idx="664">
                  <c:v>2018-11-01</c:v>
                </c:pt>
                <c:pt idx="665">
                  <c:v>2018-11-02</c:v>
                </c:pt>
                <c:pt idx="666">
                  <c:v>2018-11-05</c:v>
                </c:pt>
                <c:pt idx="667">
                  <c:v>2018-11-06</c:v>
                </c:pt>
                <c:pt idx="668">
                  <c:v>2018-11-07</c:v>
                </c:pt>
                <c:pt idx="669">
                  <c:v>2018-11-08</c:v>
                </c:pt>
                <c:pt idx="670">
                  <c:v>2018-11-09</c:v>
                </c:pt>
                <c:pt idx="671">
                  <c:v>2018-11-12</c:v>
                </c:pt>
                <c:pt idx="672">
                  <c:v>2018-11-13</c:v>
                </c:pt>
                <c:pt idx="673">
                  <c:v>2018-11-14</c:v>
                </c:pt>
                <c:pt idx="674">
                  <c:v>2018-11-15</c:v>
                </c:pt>
                <c:pt idx="675">
                  <c:v>2018-11-16</c:v>
                </c:pt>
                <c:pt idx="676">
                  <c:v>2018-11-19</c:v>
                </c:pt>
                <c:pt idx="677">
                  <c:v>2018-11-20</c:v>
                </c:pt>
                <c:pt idx="678">
                  <c:v>2018-11-21</c:v>
                </c:pt>
                <c:pt idx="679">
                  <c:v>2018-11-22</c:v>
                </c:pt>
                <c:pt idx="680">
                  <c:v>2018-11-23</c:v>
                </c:pt>
                <c:pt idx="681">
                  <c:v>2018-11-26</c:v>
                </c:pt>
                <c:pt idx="682">
                  <c:v>2018-11-27</c:v>
                </c:pt>
                <c:pt idx="683">
                  <c:v>2018-11-28</c:v>
                </c:pt>
                <c:pt idx="684">
                  <c:v>2018-11-29</c:v>
                </c:pt>
                <c:pt idx="685">
                  <c:v>2018-11-30</c:v>
                </c:pt>
                <c:pt idx="686">
                  <c:v>2018-12-03</c:v>
                </c:pt>
                <c:pt idx="687">
                  <c:v>2018-12-04</c:v>
                </c:pt>
                <c:pt idx="688">
                  <c:v>2018-12-05</c:v>
                </c:pt>
                <c:pt idx="689">
                  <c:v>2018-12-06</c:v>
                </c:pt>
                <c:pt idx="690">
                  <c:v>2018-12-07</c:v>
                </c:pt>
                <c:pt idx="691">
                  <c:v>2018-12-10</c:v>
                </c:pt>
                <c:pt idx="692">
                  <c:v>2018-12-11</c:v>
                </c:pt>
                <c:pt idx="693">
                  <c:v>2018-12-12</c:v>
                </c:pt>
                <c:pt idx="694">
                  <c:v>2018-12-13</c:v>
                </c:pt>
                <c:pt idx="695">
                  <c:v>2018-12-14</c:v>
                </c:pt>
                <c:pt idx="696">
                  <c:v>2018-12-17</c:v>
                </c:pt>
                <c:pt idx="697">
                  <c:v>2018-12-18</c:v>
                </c:pt>
                <c:pt idx="698">
                  <c:v>2018-12-19</c:v>
                </c:pt>
                <c:pt idx="699">
                  <c:v>2018-12-20</c:v>
                </c:pt>
                <c:pt idx="700">
                  <c:v>2018-12-21</c:v>
                </c:pt>
                <c:pt idx="701">
                  <c:v>2018-12-24</c:v>
                </c:pt>
                <c:pt idx="702">
                  <c:v>2018-12-27</c:v>
                </c:pt>
                <c:pt idx="703">
                  <c:v>2018-12-28</c:v>
                </c:pt>
                <c:pt idx="704">
                  <c:v>2018-12-31</c:v>
                </c:pt>
                <c:pt idx="705">
                  <c:v>2019-01-02</c:v>
                </c:pt>
                <c:pt idx="706">
                  <c:v>2019-01-03</c:v>
                </c:pt>
                <c:pt idx="707">
                  <c:v>2019-01-04</c:v>
                </c:pt>
                <c:pt idx="708">
                  <c:v>2019-01-07</c:v>
                </c:pt>
                <c:pt idx="709">
                  <c:v>2019-01-08</c:v>
                </c:pt>
                <c:pt idx="710">
                  <c:v>2019-01-09</c:v>
                </c:pt>
                <c:pt idx="711">
                  <c:v>2019-01-10</c:v>
                </c:pt>
                <c:pt idx="712">
                  <c:v>2019-01-11</c:v>
                </c:pt>
                <c:pt idx="713">
                  <c:v>2019-01-14</c:v>
                </c:pt>
                <c:pt idx="714">
                  <c:v>2019-01-15</c:v>
                </c:pt>
                <c:pt idx="715">
                  <c:v>2019-01-16</c:v>
                </c:pt>
                <c:pt idx="716">
                  <c:v>2019-01-17</c:v>
                </c:pt>
                <c:pt idx="717">
                  <c:v>2019-01-18</c:v>
                </c:pt>
                <c:pt idx="718">
                  <c:v>2019-01-21</c:v>
                </c:pt>
                <c:pt idx="719">
                  <c:v>2019-01-22</c:v>
                </c:pt>
                <c:pt idx="720">
                  <c:v>2019-01-23</c:v>
                </c:pt>
                <c:pt idx="721">
                  <c:v>2019-01-24</c:v>
                </c:pt>
                <c:pt idx="722">
                  <c:v>2019-01-25</c:v>
                </c:pt>
                <c:pt idx="723">
                  <c:v>2019-01-28</c:v>
                </c:pt>
                <c:pt idx="724">
                  <c:v>2019-01-29</c:v>
                </c:pt>
                <c:pt idx="725">
                  <c:v>2019-01-30</c:v>
                </c:pt>
                <c:pt idx="726">
                  <c:v>2019-01-31</c:v>
                </c:pt>
                <c:pt idx="727">
                  <c:v>2019-02-01</c:v>
                </c:pt>
                <c:pt idx="728">
                  <c:v>2019-02-04</c:v>
                </c:pt>
                <c:pt idx="729">
                  <c:v>2019-02-05</c:v>
                </c:pt>
                <c:pt idx="730">
                  <c:v>2019-02-06</c:v>
                </c:pt>
                <c:pt idx="731">
                  <c:v>2019-02-07</c:v>
                </c:pt>
                <c:pt idx="732">
                  <c:v>2019-02-08</c:v>
                </c:pt>
                <c:pt idx="733">
                  <c:v>2019-02-11</c:v>
                </c:pt>
                <c:pt idx="734">
                  <c:v>2019-02-12</c:v>
                </c:pt>
                <c:pt idx="735">
                  <c:v>2019-02-13</c:v>
                </c:pt>
                <c:pt idx="736">
                  <c:v>2019-02-14</c:v>
                </c:pt>
                <c:pt idx="737">
                  <c:v>2019-02-15</c:v>
                </c:pt>
                <c:pt idx="738">
                  <c:v>2019-02-18</c:v>
                </c:pt>
                <c:pt idx="739">
                  <c:v>2019-02-19</c:v>
                </c:pt>
                <c:pt idx="740">
                  <c:v>2019-02-20</c:v>
                </c:pt>
                <c:pt idx="741">
                  <c:v>2019-02-21</c:v>
                </c:pt>
                <c:pt idx="742">
                  <c:v>2019-02-22</c:v>
                </c:pt>
                <c:pt idx="743">
                  <c:v>2019-02-25</c:v>
                </c:pt>
                <c:pt idx="744">
                  <c:v>2019-02-26</c:v>
                </c:pt>
                <c:pt idx="745">
                  <c:v>2019-02-27</c:v>
                </c:pt>
                <c:pt idx="746">
                  <c:v>2019-02-28</c:v>
                </c:pt>
                <c:pt idx="747">
                  <c:v>2019-03-01</c:v>
                </c:pt>
                <c:pt idx="748">
                  <c:v>2019-03-04</c:v>
                </c:pt>
                <c:pt idx="749">
                  <c:v>2019-03-05</c:v>
                </c:pt>
                <c:pt idx="750">
                  <c:v>2019-03-06</c:v>
                </c:pt>
                <c:pt idx="751">
                  <c:v>2019-03-07</c:v>
                </c:pt>
                <c:pt idx="752">
                  <c:v>2019-03-08</c:v>
                </c:pt>
                <c:pt idx="753">
                  <c:v>2019-03-11</c:v>
                </c:pt>
                <c:pt idx="754">
                  <c:v>2019-03-12</c:v>
                </c:pt>
                <c:pt idx="755">
                  <c:v>2019-03-13</c:v>
                </c:pt>
                <c:pt idx="756">
                  <c:v>2019-03-14</c:v>
                </c:pt>
                <c:pt idx="757">
                  <c:v>2019-03-15</c:v>
                </c:pt>
                <c:pt idx="758">
                  <c:v>2019-03-18</c:v>
                </c:pt>
                <c:pt idx="759">
                  <c:v>2019-03-19</c:v>
                </c:pt>
                <c:pt idx="760">
                  <c:v>2019-03-20</c:v>
                </c:pt>
                <c:pt idx="761">
                  <c:v>2019-03-21</c:v>
                </c:pt>
                <c:pt idx="762">
                  <c:v>2019-03-22</c:v>
                </c:pt>
                <c:pt idx="763">
                  <c:v>2019-03-25</c:v>
                </c:pt>
                <c:pt idx="764">
                  <c:v>2019-03-26</c:v>
                </c:pt>
                <c:pt idx="765">
                  <c:v>2019-03-27</c:v>
                </c:pt>
                <c:pt idx="766">
                  <c:v>2019-03-28</c:v>
                </c:pt>
                <c:pt idx="767">
                  <c:v>2019-03-29</c:v>
                </c:pt>
                <c:pt idx="768">
                  <c:v>2019-04-01</c:v>
                </c:pt>
                <c:pt idx="769">
                  <c:v>2019-04-02</c:v>
                </c:pt>
                <c:pt idx="770">
                  <c:v>2019-04-03</c:v>
                </c:pt>
                <c:pt idx="771">
                  <c:v>2019-04-04</c:v>
                </c:pt>
                <c:pt idx="772">
                  <c:v>2019-04-05</c:v>
                </c:pt>
                <c:pt idx="773">
                  <c:v>2019-04-08</c:v>
                </c:pt>
                <c:pt idx="774">
                  <c:v>2019-04-09</c:v>
                </c:pt>
                <c:pt idx="775">
                  <c:v>2019-04-10</c:v>
                </c:pt>
                <c:pt idx="776">
                  <c:v>2019-04-11</c:v>
                </c:pt>
                <c:pt idx="777">
                  <c:v>2019-04-12</c:v>
                </c:pt>
                <c:pt idx="778">
                  <c:v>2019-04-15</c:v>
                </c:pt>
                <c:pt idx="779">
                  <c:v>2019-04-16</c:v>
                </c:pt>
                <c:pt idx="780">
                  <c:v>2019-04-17</c:v>
                </c:pt>
                <c:pt idx="781">
                  <c:v>2019-04-18</c:v>
                </c:pt>
                <c:pt idx="782">
                  <c:v>2019-04-23</c:v>
                </c:pt>
                <c:pt idx="783">
                  <c:v>2019-04-24</c:v>
                </c:pt>
                <c:pt idx="784">
                  <c:v>2019-04-25</c:v>
                </c:pt>
                <c:pt idx="785">
                  <c:v>2019-04-26</c:v>
                </c:pt>
                <c:pt idx="786">
                  <c:v>2019-04-29</c:v>
                </c:pt>
                <c:pt idx="787">
                  <c:v>2019-04-30</c:v>
                </c:pt>
                <c:pt idx="788">
                  <c:v>2019-05-02</c:v>
                </c:pt>
                <c:pt idx="789">
                  <c:v>2019-05-03</c:v>
                </c:pt>
                <c:pt idx="790">
                  <c:v>2019-05-06</c:v>
                </c:pt>
                <c:pt idx="791">
                  <c:v>2019-05-07</c:v>
                </c:pt>
                <c:pt idx="792">
                  <c:v>2019-05-08</c:v>
                </c:pt>
                <c:pt idx="793">
                  <c:v>2019-05-09</c:v>
                </c:pt>
                <c:pt idx="794">
                  <c:v>2019-05-10</c:v>
                </c:pt>
                <c:pt idx="795">
                  <c:v>2019-05-13</c:v>
                </c:pt>
                <c:pt idx="796">
                  <c:v>2019-05-14</c:v>
                </c:pt>
                <c:pt idx="797">
                  <c:v>2019-05-15</c:v>
                </c:pt>
                <c:pt idx="798">
                  <c:v>2019-05-16</c:v>
                </c:pt>
                <c:pt idx="799">
                  <c:v>2019-05-17</c:v>
                </c:pt>
                <c:pt idx="800">
                  <c:v>2019-05-20</c:v>
                </c:pt>
                <c:pt idx="801">
                  <c:v>2019-05-21</c:v>
                </c:pt>
                <c:pt idx="802">
                  <c:v>2019-05-22</c:v>
                </c:pt>
                <c:pt idx="803">
                  <c:v>2019-05-23</c:v>
                </c:pt>
                <c:pt idx="804">
                  <c:v>2019-05-24</c:v>
                </c:pt>
                <c:pt idx="805">
                  <c:v>2019-05-27</c:v>
                </c:pt>
                <c:pt idx="806">
                  <c:v>2019-05-28</c:v>
                </c:pt>
                <c:pt idx="807">
                  <c:v>2019-05-29</c:v>
                </c:pt>
                <c:pt idx="808">
                  <c:v>2019-05-30</c:v>
                </c:pt>
                <c:pt idx="809">
                  <c:v>2019-05-31</c:v>
                </c:pt>
                <c:pt idx="810">
                  <c:v>2019-06-03</c:v>
                </c:pt>
                <c:pt idx="811">
                  <c:v>2019-06-04</c:v>
                </c:pt>
                <c:pt idx="812">
                  <c:v>2019-06-05</c:v>
                </c:pt>
                <c:pt idx="813">
                  <c:v>2019-06-06</c:v>
                </c:pt>
                <c:pt idx="814">
                  <c:v>2019-06-07</c:v>
                </c:pt>
                <c:pt idx="815">
                  <c:v>2019-06-10</c:v>
                </c:pt>
                <c:pt idx="816">
                  <c:v>2019-06-11</c:v>
                </c:pt>
                <c:pt idx="817">
                  <c:v>2019-06-12</c:v>
                </c:pt>
                <c:pt idx="818">
                  <c:v>2019-06-13</c:v>
                </c:pt>
                <c:pt idx="819">
                  <c:v>2019-06-14</c:v>
                </c:pt>
                <c:pt idx="820">
                  <c:v>2019-06-17</c:v>
                </c:pt>
                <c:pt idx="821">
                  <c:v>2019-06-18</c:v>
                </c:pt>
                <c:pt idx="822">
                  <c:v>2019-06-19</c:v>
                </c:pt>
                <c:pt idx="823">
                  <c:v>2019-06-20</c:v>
                </c:pt>
                <c:pt idx="824">
                  <c:v>2019-06-21</c:v>
                </c:pt>
                <c:pt idx="825">
                  <c:v>2019-06-24</c:v>
                </c:pt>
                <c:pt idx="826">
                  <c:v>2019-06-25</c:v>
                </c:pt>
                <c:pt idx="827">
                  <c:v>2019-06-26</c:v>
                </c:pt>
                <c:pt idx="828">
                  <c:v>2019-06-27</c:v>
                </c:pt>
                <c:pt idx="829">
                  <c:v>2019-06-28</c:v>
                </c:pt>
                <c:pt idx="830">
                  <c:v>2019-07-01</c:v>
                </c:pt>
                <c:pt idx="831">
                  <c:v>2019-07-02</c:v>
                </c:pt>
                <c:pt idx="832">
                  <c:v>2019-07-03</c:v>
                </c:pt>
                <c:pt idx="833">
                  <c:v>2019-07-04</c:v>
                </c:pt>
                <c:pt idx="834">
                  <c:v>2019-07-05</c:v>
                </c:pt>
                <c:pt idx="835">
                  <c:v>2019-07-08</c:v>
                </c:pt>
                <c:pt idx="836">
                  <c:v>2019-07-09</c:v>
                </c:pt>
                <c:pt idx="837">
                  <c:v>2019-07-10</c:v>
                </c:pt>
                <c:pt idx="838">
                  <c:v>2019-07-11</c:v>
                </c:pt>
                <c:pt idx="839">
                  <c:v>2019-07-12</c:v>
                </c:pt>
                <c:pt idx="840">
                  <c:v>2019-07-15</c:v>
                </c:pt>
                <c:pt idx="841">
                  <c:v>2019-07-16</c:v>
                </c:pt>
                <c:pt idx="842">
                  <c:v>2019-07-17</c:v>
                </c:pt>
                <c:pt idx="843">
                  <c:v>2019-07-18</c:v>
                </c:pt>
                <c:pt idx="844">
                  <c:v>2019-07-19</c:v>
                </c:pt>
                <c:pt idx="845">
                  <c:v>2019-07-22</c:v>
                </c:pt>
                <c:pt idx="846">
                  <c:v>2019-07-23</c:v>
                </c:pt>
                <c:pt idx="847">
                  <c:v>2019-07-24</c:v>
                </c:pt>
                <c:pt idx="848">
                  <c:v>2019-07-25</c:v>
                </c:pt>
                <c:pt idx="849">
                  <c:v>2019-07-26</c:v>
                </c:pt>
                <c:pt idx="850">
                  <c:v>2019-07-29</c:v>
                </c:pt>
                <c:pt idx="851">
                  <c:v>2019-07-30</c:v>
                </c:pt>
                <c:pt idx="852">
                  <c:v>2019-07-31</c:v>
                </c:pt>
                <c:pt idx="853">
                  <c:v>2019-08-01</c:v>
                </c:pt>
                <c:pt idx="854">
                  <c:v>2019-08-02</c:v>
                </c:pt>
                <c:pt idx="855">
                  <c:v>2019-08-05</c:v>
                </c:pt>
                <c:pt idx="856">
                  <c:v>2019-08-06</c:v>
                </c:pt>
                <c:pt idx="857">
                  <c:v>2019-08-07</c:v>
                </c:pt>
                <c:pt idx="858">
                  <c:v>2019-08-08</c:v>
                </c:pt>
                <c:pt idx="859">
                  <c:v>2019-08-09</c:v>
                </c:pt>
                <c:pt idx="860">
                  <c:v>2019-08-12</c:v>
                </c:pt>
                <c:pt idx="861">
                  <c:v>2019-08-13</c:v>
                </c:pt>
                <c:pt idx="862">
                  <c:v>2019-08-14</c:v>
                </c:pt>
                <c:pt idx="863">
                  <c:v>2019-08-15</c:v>
                </c:pt>
                <c:pt idx="864">
                  <c:v>2019-08-16</c:v>
                </c:pt>
                <c:pt idx="865">
                  <c:v>2019-08-19</c:v>
                </c:pt>
                <c:pt idx="866">
                  <c:v>2019-08-20</c:v>
                </c:pt>
                <c:pt idx="867">
                  <c:v>2019-08-21</c:v>
                </c:pt>
                <c:pt idx="868">
                  <c:v>2019-08-22</c:v>
                </c:pt>
                <c:pt idx="869">
                  <c:v>2019-08-23</c:v>
                </c:pt>
                <c:pt idx="870">
                  <c:v>2019-08-26</c:v>
                </c:pt>
                <c:pt idx="871">
                  <c:v>2019-08-27</c:v>
                </c:pt>
                <c:pt idx="872">
                  <c:v>2019-08-28</c:v>
                </c:pt>
                <c:pt idx="873">
                  <c:v>2019-08-29</c:v>
                </c:pt>
                <c:pt idx="874">
                  <c:v>2019-08-30</c:v>
                </c:pt>
                <c:pt idx="875">
                  <c:v>2019-09-02</c:v>
                </c:pt>
                <c:pt idx="876">
                  <c:v>2019-09-03</c:v>
                </c:pt>
                <c:pt idx="877">
                  <c:v>2019-09-04</c:v>
                </c:pt>
                <c:pt idx="878">
                  <c:v>2019-09-05</c:v>
                </c:pt>
                <c:pt idx="879">
                  <c:v>2019-09-06</c:v>
                </c:pt>
                <c:pt idx="880">
                  <c:v>2019-09-09</c:v>
                </c:pt>
                <c:pt idx="881">
                  <c:v>2019-09-10</c:v>
                </c:pt>
                <c:pt idx="882">
                  <c:v>2019-09-11</c:v>
                </c:pt>
                <c:pt idx="883">
                  <c:v>2019-09-12</c:v>
                </c:pt>
                <c:pt idx="884">
                  <c:v>2019-09-13</c:v>
                </c:pt>
                <c:pt idx="885">
                  <c:v>2019-09-16</c:v>
                </c:pt>
                <c:pt idx="886">
                  <c:v>2019-09-17</c:v>
                </c:pt>
                <c:pt idx="887">
                  <c:v>2019-09-18</c:v>
                </c:pt>
                <c:pt idx="888">
                  <c:v>2019-09-19</c:v>
                </c:pt>
                <c:pt idx="889">
                  <c:v>2019-09-20</c:v>
                </c:pt>
                <c:pt idx="890">
                  <c:v>2019-09-23</c:v>
                </c:pt>
                <c:pt idx="891">
                  <c:v>2019-09-24</c:v>
                </c:pt>
                <c:pt idx="892">
                  <c:v>2019-09-25</c:v>
                </c:pt>
                <c:pt idx="893">
                  <c:v>2019-09-26</c:v>
                </c:pt>
                <c:pt idx="894">
                  <c:v>2019-09-27</c:v>
                </c:pt>
                <c:pt idx="895">
                  <c:v>2019-09-30</c:v>
                </c:pt>
                <c:pt idx="896">
                  <c:v>2019-10-01</c:v>
                </c:pt>
                <c:pt idx="897">
                  <c:v>2019-10-02</c:v>
                </c:pt>
                <c:pt idx="898">
                  <c:v>2019-10-03</c:v>
                </c:pt>
                <c:pt idx="899">
                  <c:v>2019-10-04</c:v>
                </c:pt>
                <c:pt idx="900">
                  <c:v>2019-10-07</c:v>
                </c:pt>
                <c:pt idx="901">
                  <c:v>2019-10-08</c:v>
                </c:pt>
                <c:pt idx="902">
                  <c:v>2019-10-09</c:v>
                </c:pt>
                <c:pt idx="903">
                  <c:v>2019-10-10</c:v>
                </c:pt>
                <c:pt idx="904">
                  <c:v>2019-10-11</c:v>
                </c:pt>
                <c:pt idx="905">
                  <c:v>2019-10-14</c:v>
                </c:pt>
                <c:pt idx="906">
                  <c:v>2019-10-15</c:v>
                </c:pt>
                <c:pt idx="907">
                  <c:v>2019-10-16</c:v>
                </c:pt>
                <c:pt idx="908">
                  <c:v>2019-10-17</c:v>
                </c:pt>
                <c:pt idx="909">
                  <c:v>2019-10-18</c:v>
                </c:pt>
                <c:pt idx="910">
                  <c:v>2019-10-21</c:v>
                </c:pt>
                <c:pt idx="911">
                  <c:v>2019-10-22</c:v>
                </c:pt>
                <c:pt idx="912">
                  <c:v>2019-10-23</c:v>
                </c:pt>
                <c:pt idx="913">
                  <c:v>2019-10-24</c:v>
                </c:pt>
                <c:pt idx="914">
                  <c:v>2019-10-25</c:v>
                </c:pt>
                <c:pt idx="915">
                  <c:v>2019-10-28</c:v>
                </c:pt>
                <c:pt idx="916">
                  <c:v>2019-10-29</c:v>
                </c:pt>
                <c:pt idx="917">
                  <c:v>2019-10-30</c:v>
                </c:pt>
                <c:pt idx="918">
                  <c:v>2019-10-31</c:v>
                </c:pt>
                <c:pt idx="919">
                  <c:v>2019-11-01</c:v>
                </c:pt>
                <c:pt idx="920">
                  <c:v>2019-11-04</c:v>
                </c:pt>
                <c:pt idx="921">
                  <c:v>2019-11-05</c:v>
                </c:pt>
                <c:pt idx="922">
                  <c:v>2019-11-06</c:v>
                </c:pt>
                <c:pt idx="923">
                  <c:v>2019-11-07</c:v>
                </c:pt>
                <c:pt idx="924">
                  <c:v>2019-11-08</c:v>
                </c:pt>
                <c:pt idx="925">
                  <c:v>2019-11-11</c:v>
                </c:pt>
                <c:pt idx="926">
                  <c:v>2019-11-12</c:v>
                </c:pt>
                <c:pt idx="927">
                  <c:v>2019-11-13</c:v>
                </c:pt>
                <c:pt idx="928">
                  <c:v>2019-11-14</c:v>
                </c:pt>
                <c:pt idx="929">
                  <c:v>2019-11-15</c:v>
                </c:pt>
                <c:pt idx="930">
                  <c:v>2019-11-18</c:v>
                </c:pt>
                <c:pt idx="931">
                  <c:v>2019-11-19</c:v>
                </c:pt>
                <c:pt idx="932">
                  <c:v>2019-11-20</c:v>
                </c:pt>
                <c:pt idx="933">
                  <c:v>2019-11-21</c:v>
                </c:pt>
                <c:pt idx="934">
                  <c:v>2019-11-22</c:v>
                </c:pt>
                <c:pt idx="935">
                  <c:v>2019-11-25</c:v>
                </c:pt>
                <c:pt idx="936">
                  <c:v>2019-11-26</c:v>
                </c:pt>
                <c:pt idx="937">
                  <c:v>2019-11-27</c:v>
                </c:pt>
                <c:pt idx="938">
                  <c:v>2019-11-28</c:v>
                </c:pt>
                <c:pt idx="939">
                  <c:v>2019-11-29</c:v>
                </c:pt>
                <c:pt idx="940">
                  <c:v>2019-12-02</c:v>
                </c:pt>
                <c:pt idx="941">
                  <c:v>2019-12-03</c:v>
                </c:pt>
                <c:pt idx="942">
                  <c:v>2019-12-04</c:v>
                </c:pt>
                <c:pt idx="943">
                  <c:v>2019-12-05</c:v>
                </c:pt>
                <c:pt idx="944">
                  <c:v>2019-12-06</c:v>
                </c:pt>
                <c:pt idx="945">
                  <c:v>2019-12-09</c:v>
                </c:pt>
                <c:pt idx="946">
                  <c:v>2019-12-10</c:v>
                </c:pt>
                <c:pt idx="947">
                  <c:v>2019-12-11</c:v>
                </c:pt>
                <c:pt idx="948">
                  <c:v>2019-12-12</c:v>
                </c:pt>
                <c:pt idx="949">
                  <c:v>2019-12-13</c:v>
                </c:pt>
                <c:pt idx="950">
                  <c:v>2019-12-16</c:v>
                </c:pt>
                <c:pt idx="951">
                  <c:v>2019-12-17</c:v>
                </c:pt>
                <c:pt idx="952">
                  <c:v>2019-12-18</c:v>
                </c:pt>
                <c:pt idx="953">
                  <c:v>2019-12-19</c:v>
                </c:pt>
                <c:pt idx="954">
                  <c:v>2019-12-20</c:v>
                </c:pt>
                <c:pt idx="955">
                  <c:v>2019-12-23</c:v>
                </c:pt>
                <c:pt idx="956">
                  <c:v>2019-12-24</c:v>
                </c:pt>
                <c:pt idx="957">
                  <c:v>2019-12-25</c:v>
                </c:pt>
                <c:pt idx="958">
                  <c:v>2019-12-27</c:v>
                </c:pt>
                <c:pt idx="959">
                  <c:v>2019-12-30</c:v>
                </c:pt>
                <c:pt idx="960">
                  <c:v>2019-12-31</c:v>
                </c:pt>
                <c:pt idx="961">
                  <c:v>2020-01-02</c:v>
                </c:pt>
                <c:pt idx="962">
                  <c:v>2020-01-03</c:v>
                </c:pt>
                <c:pt idx="963">
                  <c:v>2020-01-06</c:v>
                </c:pt>
                <c:pt idx="964">
                  <c:v>2020-01-07</c:v>
                </c:pt>
                <c:pt idx="965">
                  <c:v>2020-01-08</c:v>
                </c:pt>
                <c:pt idx="966">
                  <c:v>2020-01-09</c:v>
                </c:pt>
                <c:pt idx="967">
                  <c:v>2020-01-10</c:v>
                </c:pt>
                <c:pt idx="968">
                  <c:v>2020-01-13</c:v>
                </c:pt>
                <c:pt idx="969">
                  <c:v>2020-01-14</c:v>
                </c:pt>
                <c:pt idx="970">
                  <c:v>2020-01-15</c:v>
                </c:pt>
                <c:pt idx="971">
                  <c:v>2020-01-16</c:v>
                </c:pt>
                <c:pt idx="972">
                  <c:v>2020-01-17</c:v>
                </c:pt>
                <c:pt idx="973">
                  <c:v>2020-01-20</c:v>
                </c:pt>
                <c:pt idx="974">
                  <c:v>2020-01-21</c:v>
                </c:pt>
                <c:pt idx="975">
                  <c:v>2020-01-22</c:v>
                </c:pt>
                <c:pt idx="976">
                  <c:v>2020-01-23</c:v>
                </c:pt>
                <c:pt idx="977">
                  <c:v>2020-01-24</c:v>
                </c:pt>
                <c:pt idx="978">
                  <c:v>2020-01-27</c:v>
                </c:pt>
                <c:pt idx="979">
                  <c:v>2020-01-28</c:v>
                </c:pt>
                <c:pt idx="980">
                  <c:v>2020-01-29</c:v>
                </c:pt>
                <c:pt idx="981">
                  <c:v>2020-01-30</c:v>
                </c:pt>
                <c:pt idx="982">
                  <c:v>2020-01-31</c:v>
                </c:pt>
                <c:pt idx="983">
                  <c:v>2020-02-03</c:v>
                </c:pt>
                <c:pt idx="984">
                  <c:v>2020-02-04</c:v>
                </c:pt>
                <c:pt idx="985">
                  <c:v>2020-02-05</c:v>
                </c:pt>
                <c:pt idx="986">
                  <c:v>2020-02-06</c:v>
                </c:pt>
                <c:pt idx="987">
                  <c:v>2020-02-07</c:v>
                </c:pt>
                <c:pt idx="988">
                  <c:v>2020-02-10</c:v>
                </c:pt>
                <c:pt idx="989">
                  <c:v>2020-02-11</c:v>
                </c:pt>
                <c:pt idx="990">
                  <c:v>2020-02-12</c:v>
                </c:pt>
                <c:pt idx="991">
                  <c:v>2020-02-13</c:v>
                </c:pt>
                <c:pt idx="992">
                  <c:v>2020-02-14</c:v>
                </c:pt>
                <c:pt idx="993">
                  <c:v>2020-02-17</c:v>
                </c:pt>
                <c:pt idx="994">
                  <c:v>2020-02-18</c:v>
                </c:pt>
                <c:pt idx="995">
                  <c:v>2020-02-19</c:v>
                </c:pt>
                <c:pt idx="996">
                  <c:v>2020-02-20</c:v>
                </c:pt>
                <c:pt idx="997">
                  <c:v>2020-02-21</c:v>
                </c:pt>
                <c:pt idx="998">
                  <c:v>2020-02-24</c:v>
                </c:pt>
                <c:pt idx="999">
                  <c:v>2020-02-25</c:v>
                </c:pt>
                <c:pt idx="1000">
                  <c:v>2020-02-26</c:v>
                </c:pt>
                <c:pt idx="1001">
                  <c:v>2020-02-27</c:v>
                </c:pt>
                <c:pt idx="1002">
                  <c:v>2020-02-28</c:v>
                </c:pt>
                <c:pt idx="1003">
                  <c:v>2020-03-02</c:v>
                </c:pt>
                <c:pt idx="1004">
                  <c:v>2020-03-03</c:v>
                </c:pt>
                <c:pt idx="1005">
                  <c:v>2020-03-04</c:v>
                </c:pt>
                <c:pt idx="1006">
                  <c:v>2020-03-05</c:v>
                </c:pt>
                <c:pt idx="1007">
                  <c:v>2020-03-06</c:v>
                </c:pt>
                <c:pt idx="1008">
                  <c:v>2020-03-09</c:v>
                </c:pt>
                <c:pt idx="1009">
                  <c:v>2020-03-10</c:v>
                </c:pt>
                <c:pt idx="1010">
                  <c:v>2020-03-11</c:v>
                </c:pt>
                <c:pt idx="1011">
                  <c:v>2020-03-12</c:v>
                </c:pt>
                <c:pt idx="1012">
                  <c:v>2020-03-13</c:v>
                </c:pt>
                <c:pt idx="1013">
                  <c:v>2020-03-16</c:v>
                </c:pt>
                <c:pt idx="1014">
                  <c:v>2020-03-17</c:v>
                </c:pt>
                <c:pt idx="1015">
                  <c:v>2020-03-18</c:v>
                </c:pt>
                <c:pt idx="1016">
                  <c:v>2020-03-19</c:v>
                </c:pt>
                <c:pt idx="1017">
                  <c:v>2020-03-20</c:v>
                </c:pt>
                <c:pt idx="1018">
                  <c:v>2020-03-23</c:v>
                </c:pt>
                <c:pt idx="1019">
                  <c:v>2020-03-24</c:v>
                </c:pt>
                <c:pt idx="1020">
                  <c:v>2020-03-25</c:v>
                </c:pt>
                <c:pt idx="1021">
                  <c:v>2020-03-26</c:v>
                </c:pt>
                <c:pt idx="1022">
                  <c:v>2020-03-27</c:v>
                </c:pt>
                <c:pt idx="1023">
                  <c:v>2020-03-30</c:v>
                </c:pt>
                <c:pt idx="1024">
                  <c:v>2020-03-31</c:v>
                </c:pt>
                <c:pt idx="1025">
                  <c:v>2020-04-01</c:v>
                </c:pt>
                <c:pt idx="1026">
                  <c:v>2020-04-02</c:v>
                </c:pt>
                <c:pt idx="1027">
                  <c:v>2020-04-03</c:v>
                </c:pt>
                <c:pt idx="1028">
                  <c:v>2020-04-06</c:v>
                </c:pt>
                <c:pt idx="1029">
                  <c:v>2020-04-07</c:v>
                </c:pt>
                <c:pt idx="1030">
                  <c:v>2020-04-08</c:v>
                </c:pt>
                <c:pt idx="1031">
                  <c:v>2020-04-09</c:v>
                </c:pt>
                <c:pt idx="1032">
                  <c:v>2020-04-14</c:v>
                </c:pt>
                <c:pt idx="1033">
                  <c:v>2020-04-15</c:v>
                </c:pt>
                <c:pt idx="1034">
                  <c:v>2020-04-16</c:v>
                </c:pt>
                <c:pt idx="1035">
                  <c:v>2020-04-17</c:v>
                </c:pt>
                <c:pt idx="1036">
                  <c:v>2020-04-20</c:v>
                </c:pt>
                <c:pt idx="1037">
                  <c:v>2020-04-21</c:v>
                </c:pt>
                <c:pt idx="1038">
                  <c:v>2020-04-22</c:v>
                </c:pt>
                <c:pt idx="1039">
                  <c:v>2020-04-23</c:v>
                </c:pt>
                <c:pt idx="1040">
                  <c:v>2020-04-24</c:v>
                </c:pt>
                <c:pt idx="1041">
                  <c:v>2020-04-27</c:v>
                </c:pt>
                <c:pt idx="1042">
                  <c:v>2020-04-28</c:v>
                </c:pt>
                <c:pt idx="1043">
                  <c:v>2020-04-29</c:v>
                </c:pt>
                <c:pt idx="1044">
                  <c:v>2020-04-30</c:v>
                </c:pt>
                <c:pt idx="1045">
                  <c:v>2020-05-04</c:v>
                </c:pt>
                <c:pt idx="1046">
                  <c:v>2020-05-05</c:v>
                </c:pt>
                <c:pt idx="1047">
                  <c:v>2020-05-06</c:v>
                </c:pt>
                <c:pt idx="1048">
                  <c:v>2020-05-07</c:v>
                </c:pt>
                <c:pt idx="1049">
                  <c:v>2020-05-08</c:v>
                </c:pt>
                <c:pt idx="1050">
                  <c:v>2020-05-11</c:v>
                </c:pt>
                <c:pt idx="1051">
                  <c:v>2020-05-12</c:v>
                </c:pt>
                <c:pt idx="1052">
                  <c:v>2020-05-13</c:v>
                </c:pt>
                <c:pt idx="1053">
                  <c:v>2020-05-14</c:v>
                </c:pt>
                <c:pt idx="1054">
                  <c:v>2020-05-15</c:v>
                </c:pt>
                <c:pt idx="1055">
                  <c:v>2020-05-18</c:v>
                </c:pt>
                <c:pt idx="1056">
                  <c:v>2020-05-19</c:v>
                </c:pt>
                <c:pt idx="1057">
                  <c:v>2020-05-20</c:v>
                </c:pt>
                <c:pt idx="1058">
                  <c:v>2020-05-21</c:v>
                </c:pt>
                <c:pt idx="1059">
                  <c:v>2020-05-22</c:v>
                </c:pt>
                <c:pt idx="1060">
                  <c:v>2020-05-25</c:v>
                </c:pt>
                <c:pt idx="1061">
                  <c:v>2020-05-26</c:v>
                </c:pt>
                <c:pt idx="1062">
                  <c:v>2020-05-27</c:v>
                </c:pt>
                <c:pt idx="1063">
                  <c:v>2020-05-28</c:v>
                </c:pt>
                <c:pt idx="1064">
                  <c:v>2020-05-29</c:v>
                </c:pt>
                <c:pt idx="1065">
                  <c:v>2020-06-01</c:v>
                </c:pt>
                <c:pt idx="1066">
                  <c:v>2020-06-02</c:v>
                </c:pt>
                <c:pt idx="1067">
                  <c:v>2020-06-03</c:v>
                </c:pt>
                <c:pt idx="1068">
                  <c:v>2020-06-04</c:v>
                </c:pt>
                <c:pt idx="1069">
                  <c:v>2020-06-05</c:v>
                </c:pt>
                <c:pt idx="1070">
                  <c:v>2020-06-08</c:v>
                </c:pt>
                <c:pt idx="1071">
                  <c:v>2020-06-09</c:v>
                </c:pt>
                <c:pt idx="1072">
                  <c:v>2020-06-10</c:v>
                </c:pt>
                <c:pt idx="1073">
                  <c:v>2020-06-11</c:v>
                </c:pt>
                <c:pt idx="1074">
                  <c:v>2020-06-12</c:v>
                </c:pt>
                <c:pt idx="1075">
                  <c:v>2020-06-15</c:v>
                </c:pt>
                <c:pt idx="1076">
                  <c:v>2020-06-16</c:v>
                </c:pt>
                <c:pt idx="1077">
                  <c:v>2020-06-17</c:v>
                </c:pt>
                <c:pt idx="1078">
                  <c:v>2020-06-18</c:v>
                </c:pt>
                <c:pt idx="1079">
                  <c:v>2020-06-19</c:v>
                </c:pt>
                <c:pt idx="1080">
                  <c:v>2020-06-22</c:v>
                </c:pt>
                <c:pt idx="1081">
                  <c:v>2020-06-23</c:v>
                </c:pt>
                <c:pt idx="1082">
                  <c:v>2020-06-24</c:v>
                </c:pt>
                <c:pt idx="1083">
                  <c:v>2020-06-25</c:v>
                </c:pt>
                <c:pt idx="1084">
                  <c:v>2020-06-26</c:v>
                </c:pt>
                <c:pt idx="1085">
                  <c:v>2020-06-29</c:v>
                </c:pt>
                <c:pt idx="1086">
                  <c:v>2020-06-30</c:v>
                </c:pt>
                <c:pt idx="1087">
                  <c:v>2020-07-01</c:v>
                </c:pt>
                <c:pt idx="1088">
                  <c:v>2020-07-02</c:v>
                </c:pt>
                <c:pt idx="1089">
                  <c:v>2020-07-03</c:v>
                </c:pt>
                <c:pt idx="1090">
                  <c:v>2020-07-06</c:v>
                </c:pt>
                <c:pt idx="1091">
                  <c:v>2020-07-07</c:v>
                </c:pt>
                <c:pt idx="1092">
                  <c:v>2020-07-08</c:v>
                </c:pt>
                <c:pt idx="1093">
                  <c:v>2020-07-09</c:v>
                </c:pt>
                <c:pt idx="1094">
                  <c:v>2020-07-10</c:v>
                </c:pt>
                <c:pt idx="1095">
                  <c:v>2020-07-13</c:v>
                </c:pt>
                <c:pt idx="1096">
                  <c:v>2020-07-14</c:v>
                </c:pt>
                <c:pt idx="1097">
                  <c:v>2020-07-15</c:v>
                </c:pt>
                <c:pt idx="1098">
                  <c:v>2020-07-16</c:v>
                </c:pt>
                <c:pt idx="1099">
                  <c:v>2020-07-17</c:v>
                </c:pt>
                <c:pt idx="1100">
                  <c:v>2020-07-20</c:v>
                </c:pt>
                <c:pt idx="1101">
                  <c:v>2020-07-21</c:v>
                </c:pt>
                <c:pt idx="1102">
                  <c:v>2020-07-22</c:v>
                </c:pt>
                <c:pt idx="1103">
                  <c:v>2020-07-23</c:v>
                </c:pt>
                <c:pt idx="1104">
                  <c:v>2020-07-24</c:v>
                </c:pt>
                <c:pt idx="1105">
                  <c:v>2020-07-27</c:v>
                </c:pt>
                <c:pt idx="1106">
                  <c:v>2020-07-28</c:v>
                </c:pt>
                <c:pt idx="1107">
                  <c:v>2020-07-29</c:v>
                </c:pt>
                <c:pt idx="1108">
                  <c:v>2020-07-30</c:v>
                </c:pt>
                <c:pt idx="1109">
                  <c:v>2020-07-31</c:v>
                </c:pt>
                <c:pt idx="1110">
                  <c:v>2020-08-03</c:v>
                </c:pt>
                <c:pt idx="1111">
                  <c:v>2020-08-04</c:v>
                </c:pt>
                <c:pt idx="1112">
                  <c:v>2020-08-05</c:v>
                </c:pt>
                <c:pt idx="1113">
                  <c:v>2020-08-06</c:v>
                </c:pt>
                <c:pt idx="1114">
                  <c:v>2020-08-07</c:v>
                </c:pt>
                <c:pt idx="1115">
                  <c:v>2020-08-10</c:v>
                </c:pt>
                <c:pt idx="1116">
                  <c:v>2020-08-11</c:v>
                </c:pt>
                <c:pt idx="1117">
                  <c:v>2020-08-12</c:v>
                </c:pt>
                <c:pt idx="1118">
                  <c:v>2020-08-13</c:v>
                </c:pt>
                <c:pt idx="1119">
                  <c:v>2020-08-14</c:v>
                </c:pt>
                <c:pt idx="1120">
                  <c:v>2020-08-17</c:v>
                </c:pt>
                <c:pt idx="1121">
                  <c:v>2020-08-18</c:v>
                </c:pt>
                <c:pt idx="1122">
                  <c:v>2020-08-19</c:v>
                </c:pt>
                <c:pt idx="1123">
                  <c:v>2020-08-20</c:v>
                </c:pt>
                <c:pt idx="1124">
                  <c:v>2020-08-21</c:v>
                </c:pt>
                <c:pt idx="1125">
                  <c:v>2020-08-24</c:v>
                </c:pt>
                <c:pt idx="1126">
                  <c:v>2020-08-25</c:v>
                </c:pt>
                <c:pt idx="1127">
                  <c:v>2020-08-26</c:v>
                </c:pt>
                <c:pt idx="1128">
                  <c:v>2020-08-27</c:v>
                </c:pt>
                <c:pt idx="1129">
                  <c:v>2020-08-28</c:v>
                </c:pt>
                <c:pt idx="1130">
                  <c:v>2020-08-31</c:v>
                </c:pt>
                <c:pt idx="1131">
                  <c:v>2020-09-01</c:v>
                </c:pt>
                <c:pt idx="1132">
                  <c:v>2020-09-02</c:v>
                </c:pt>
                <c:pt idx="1133">
                  <c:v>2020-09-03</c:v>
                </c:pt>
                <c:pt idx="1134">
                  <c:v>2020-09-04</c:v>
                </c:pt>
                <c:pt idx="1135">
                  <c:v>2020-09-07</c:v>
                </c:pt>
                <c:pt idx="1136">
                  <c:v>2020-09-08</c:v>
                </c:pt>
                <c:pt idx="1137">
                  <c:v>2020-09-09</c:v>
                </c:pt>
                <c:pt idx="1138">
                  <c:v>2020-09-10</c:v>
                </c:pt>
                <c:pt idx="1139">
                  <c:v>2020-09-11</c:v>
                </c:pt>
                <c:pt idx="1140">
                  <c:v>2020-09-14</c:v>
                </c:pt>
                <c:pt idx="1141">
                  <c:v>2020-09-15</c:v>
                </c:pt>
                <c:pt idx="1142">
                  <c:v>2020-09-16</c:v>
                </c:pt>
                <c:pt idx="1143">
                  <c:v>2020-09-17</c:v>
                </c:pt>
                <c:pt idx="1144">
                  <c:v>2020-09-18</c:v>
                </c:pt>
                <c:pt idx="1145">
                  <c:v>2020-09-21</c:v>
                </c:pt>
                <c:pt idx="1146">
                  <c:v>2020-09-22</c:v>
                </c:pt>
                <c:pt idx="1147">
                  <c:v>2020-09-23</c:v>
                </c:pt>
                <c:pt idx="1148">
                  <c:v>2020-09-24</c:v>
                </c:pt>
                <c:pt idx="1149">
                  <c:v>2020-09-25</c:v>
                </c:pt>
                <c:pt idx="1150">
                  <c:v>2020-09-28</c:v>
                </c:pt>
                <c:pt idx="1151">
                  <c:v>2020-09-29</c:v>
                </c:pt>
                <c:pt idx="1152">
                  <c:v>2020-09-30</c:v>
                </c:pt>
                <c:pt idx="1153">
                  <c:v>2020-10-01</c:v>
                </c:pt>
                <c:pt idx="1154">
                  <c:v>2020-10-02</c:v>
                </c:pt>
                <c:pt idx="1155">
                  <c:v>2020-10-05</c:v>
                </c:pt>
                <c:pt idx="1156">
                  <c:v>2020-10-06</c:v>
                </c:pt>
                <c:pt idx="1157">
                  <c:v>2020-10-07</c:v>
                </c:pt>
                <c:pt idx="1158">
                  <c:v>2020-10-08</c:v>
                </c:pt>
                <c:pt idx="1159">
                  <c:v>2020-10-09</c:v>
                </c:pt>
                <c:pt idx="1160">
                  <c:v>2020-10-12</c:v>
                </c:pt>
                <c:pt idx="1161">
                  <c:v>2020-10-13</c:v>
                </c:pt>
                <c:pt idx="1162">
                  <c:v>2020-10-14</c:v>
                </c:pt>
                <c:pt idx="1163">
                  <c:v>2020-10-15</c:v>
                </c:pt>
                <c:pt idx="1164">
                  <c:v>2020-10-16</c:v>
                </c:pt>
                <c:pt idx="1165">
                  <c:v>2020-10-19</c:v>
                </c:pt>
                <c:pt idx="1166">
                  <c:v>2020-10-20</c:v>
                </c:pt>
                <c:pt idx="1167">
                  <c:v>2020-10-21</c:v>
                </c:pt>
                <c:pt idx="1168">
                  <c:v>2020-10-22</c:v>
                </c:pt>
                <c:pt idx="1169">
                  <c:v>2020-10-23</c:v>
                </c:pt>
                <c:pt idx="1170">
                  <c:v>2020-10-26</c:v>
                </c:pt>
                <c:pt idx="1171">
                  <c:v>2020-10-27</c:v>
                </c:pt>
                <c:pt idx="1172">
                  <c:v>2020-10-28</c:v>
                </c:pt>
                <c:pt idx="1173">
                  <c:v>2020-10-29</c:v>
                </c:pt>
                <c:pt idx="1174">
                  <c:v>2020-10-30</c:v>
                </c:pt>
                <c:pt idx="1175">
                  <c:v>2020-11-02</c:v>
                </c:pt>
                <c:pt idx="1176">
                  <c:v>2020-11-03</c:v>
                </c:pt>
                <c:pt idx="1177">
                  <c:v>2020-11-04</c:v>
                </c:pt>
                <c:pt idx="1178">
                  <c:v>2020-11-05</c:v>
                </c:pt>
                <c:pt idx="1179">
                  <c:v>2020-11-06</c:v>
                </c:pt>
                <c:pt idx="1180">
                  <c:v>2020-11-09</c:v>
                </c:pt>
                <c:pt idx="1181">
                  <c:v>2020-11-10</c:v>
                </c:pt>
                <c:pt idx="1182">
                  <c:v>2020-11-11</c:v>
                </c:pt>
                <c:pt idx="1183">
                  <c:v>2020-11-12</c:v>
                </c:pt>
                <c:pt idx="1184">
                  <c:v>2020-11-13</c:v>
                </c:pt>
                <c:pt idx="1185">
                  <c:v>2020-11-16</c:v>
                </c:pt>
                <c:pt idx="1186">
                  <c:v>2020-11-17</c:v>
                </c:pt>
                <c:pt idx="1187">
                  <c:v>2020-11-18</c:v>
                </c:pt>
                <c:pt idx="1188">
                  <c:v>2020-11-19</c:v>
                </c:pt>
                <c:pt idx="1189">
                  <c:v>2020-11-20</c:v>
                </c:pt>
                <c:pt idx="1190">
                  <c:v>2020-11-23</c:v>
                </c:pt>
                <c:pt idx="1191">
                  <c:v>2020-11-24</c:v>
                </c:pt>
                <c:pt idx="1192">
                  <c:v>2020-11-25</c:v>
                </c:pt>
                <c:pt idx="1193">
                  <c:v>2020-11-26</c:v>
                </c:pt>
                <c:pt idx="1194">
                  <c:v>2020-11-27</c:v>
                </c:pt>
                <c:pt idx="1195">
                  <c:v>2020-11-30</c:v>
                </c:pt>
                <c:pt idx="1196">
                  <c:v>2020-12-01</c:v>
                </c:pt>
                <c:pt idx="1197">
                  <c:v>2020-12-02</c:v>
                </c:pt>
                <c:pt idx="1198">
                  <c:v>2020-12-03</c:v>
                </c:pt>
                <c:pt idx="1199">
                  <c:v>2020-12-04</c:v>
                </c:pt>
                <c:pt idx="1200">
                  <c:v>2020-12-07</c:v>
                </c:pt>
                <c:pt idx="1201">
                  <c:v>2020-12-08</c:v>
                </c:pt>
                <c:pt idx="1202">
                  <c:v>2020-12-09</c:v>
                </c:pt>
                <c:pt idx="1203">
                  <c:v>2020-12-10</c:v>
                </c:pt>
                <c:pt idx="1204">
                  <c:v>2020-12-11</c:v>
                </c:pt>
                <c:pt idx="1205">
                  <c:v>2020-12-14</c:v>
                </c:pt>
                <c:pt idx="1206">
                  <c:v>2020-12-15</c:v>
                </c:pt>
                <c:pt idx="1207">
                  <c:v>2020-12-16</c:v>
                </c:pt>
                <c:pt idx="1208">
                  <c:v>2020-12-17</c:v>
                </c:pt>
                <c:pt idx="1209">
                  <c:v>2020-12-18</c:v>
                </c:pt>
                <c:pt idx="1210">
                  <c:v>2020-12-21</c:v>
                </c:pt>
                <c:pt idx="1211">
                  <c:v>2020-12-22</c:v>
                </c:pt>
                <c:pt idx="1212">
                  <c:v>2020-12-23</c:v>
                </c:pt>
                <c:pt idx="1213">
                  <c:v>2020-12-24</c:v>
                </c:pt>
                <c:pt idx="1214">
                  <c:v>2020-12-28</c:v>
                </c:pt>
                <c:pt idx="1215">
                  <c:v>2020-12-29</c:v>
                </c:pt>
                <c:pt idx="1216">
                  <c:v>2020-12-30</c:v>
                </c:pt>
                <c:pt idx="1217">
                  <c:v>2020-12-31</c:v>
                </c:pt>
                <c:pt idx="1218">
                  <c:v>2021-01-04</c:v>
                </c:pt>
                <c:pt idx="1219">
                  <c:v>2021-01-05</c:v>
                </c:pt>
                <c:pt idx="1220">
                  <c:v>2021-01-06</c:v>
                </c:pt>
                <c:pt idx="1221">
                  <c:v>2021-01-07</c:v>
                </c:pt>
                <c:pt idx="1222">
                  <c:v>2021-01-08</c:v>
                </c:pt>
                <c:pt idx="1223">
                  <c:v>2021-01-11</c:v>
                </c:pt>
                <c:pt idx="1224">
                  <c:v>2021-01-12</c:v>
                </c:pt>
                <c:pt idx="1225">
                  <c:v>2021-01-13</c:v>
                </c:pt>
                <c:pt idx="1226">
                  <c:v>2021-01-14</c:v>
                </c:pt>
                <c:pt idx="1227">
                  <c:v>2021-01-15</c:v>
                </c:pt>
                <c:pt idx="1228">
                  <c:v>2021-01-18</c:v>
                </c:pt>
                <c:pt idx="1229">
                  <c:v>2021-01-19</c:v>
                </c:pt>
                <c:pt idx="1230">
                  <c:v>2021-01-20</c:v>
                </c:pt>
                <c:pt idx="1231">
                  <c:v>2021-01-21</c:v>
                </c:pt>
                <c:pt idx="1232">
                  <c:v>2021-01-22</c:v>
                </c:pt>
                <c:pt idx="1233">
                  <c:v>2021-01-25</c:v>
                </c:pt>
                <c:pt idx="1234">
                  <c:v>2021-01-26</c:v>
                </c:pt>
                <c:pt idx="1235">
                  <c:v>2021-01-27</c:v>
                </c:pt>
                <c:pt idx="1236">
                  <c:v>2021-01-28</c:v>
                </c:pt>
                <c:pt idx="1237">
                  <c:v>2021-01-29</c:v>
                </c:pt>
                <c:pt idx="1238">
                  <c:v>2021-02-01</c:v>
                </c:pt>
                <c:pt idx="1239">
                  <c:v>2021-02-02</c:v>
                </c:pt>
                <c:pt idx="1240">
                  <c:v>2021-02-03</c:v>
                </c:pt>
                <c:pt idx="1241">
                  <c:v>2021-02-04</c:v>
                </c:pt>
                <c:pt idx="1242">
                  <c:v>2021-02-05</c:v>
                </c:pt>
                <c:pt idx="1243">
                  <c:v>2021-02-08</c:v>
                </c:pt>
                <c:pt idx="1244">
                  <c:v>2021-02-09</c:v>
                </c:pt>
                <c:pt idx="1245">
                  <c:v>2021-02-10</c:v>
                </c:pt>
                <c:pt idx="1246">
                  <c:v>2021-02-11</c:v>
                </c:pt>
                <c:pt idx="1247">
                  <c:v>2021-02-12</c:v>
                </c:pt>
                <c:pt idx="1248">
                  <c:v>2021-02-15</c:v>
                </c:pt>
                <c:pt idx="1249">
                  <c:v>2021-02-16</c:v>
                </c:pt>
                <c:pt idx="1250">
                  <c:v>2021-02-17</c:v>
                </c:pt>
                <c:pt idx="1251">
                  <c:v>2021-02-18</c:v>
                </c:pt>
                <c:pt idx="1252">
                  <c:v>2021-02-19</c:v>
                </c:pt>
                <c:pt idx="1253">
                  <c:v>2021-02-22</c:v>
                </c:pt>
                <c:pt idx="1254">
                  <c:v>2021-02-23</c:v>
                </c:pt>
                <c:pt idx="1255">
                  <c:v>2021-02-24</c:v>
                </c:pt>
                <c:pt idx="1256">
                  <c:v>2021-02-25</c:v>
                </c:pt>
                <c:pt idx="1257">
                  <c:v>2021-02-26</c:v>
                </c:pt>
                <c:pt idx="1258">
                  <c:v>2021-03-01</c:v>
                </c:pt>
                <c:pt idx="1259">
                  <c:v>2021-03-02</c:v>
                </c:pt>
                <c:pt idx="1260">
                  <c:v>2021-03-03</c:v>
                </c:pt>
                <c:pt idx="1261">
                  <c:v>2021-03-04</c:v>
                </c:pt>
                <c:pt idx="1262">
                  <c:v>2021-03-05</c:v>
                </c:pt>
                <c:pt idx="1263">
                  <c:v>2021-03-08</c:v>
                </c:pt>
                <c:pt idx="1264">
                  <c:v>2021-03-09</c:v>
                </c:pt>
                <c:pt idx="1265">
                  <c:v>2021-03-10</c:v>
                </c:pt>
                <c:pt idx="1266">
                  <c:v>2021-03-11</c:v>
                </c:pt>
                <c:pt idx="1267">
                  <c:v>2021-03-12</c:v>
                </c:pt>
                <c:pt idx="1268">
                  <c:v>2021-03-15</c:v>
                </c:pt>
                <c:pt idx="1269">
                  <c:v>2021-03-16</c:v>
                </c:pt>
                <c:pt idx="1270">
                  <c:v>2021-03-17</c:v>
                </c:pt>
                <c:pt idx="1271">
                  <c:v>2021-03-18</c:v>
                </c:pt>
                <c:pt idx="1272">
                  <c:v>2021-03-19</c:v>
                </c:pt>
                <c:pt idx="1273">
                  <c:v>2021-03-22</c:v>
                </c:pt>
                <c:pt idx="1274">
                  <c:v>2021-03-23</c:v>
                </c:pt>
                <c:pt idx="1275">
                  <c:v>2021-03-24</c:v>
                </c:pt>
                <c:pt idx="1276">
                  <c:v>2021-03-25</c:v>
                </c:pt>
                <c:pt idx="1277">
                  <c:v>2021-03-26</c:v>
                </c:pt>
                <c:pt idx="1278">
                  <c:v>2021-03-29</c:v>
                </c:pt>
                <c:pt idx="1279">
                  <c:v>2021-03-30</c:v>
                </c:pt>
                <c:pt idx="1280">
                  <c:v>2021-03-31</c:v>
                </c:pt>
                <c:pt idx="1281">
                  <c:v>2021-04-01</c:v>
                </c:pt>
              </c:strCache>
            </c:strRef>
          </c:cat>
          <c:val>
            <c:numRef>
              <c:f>[1]GraphData!$B$4154:$B$5435</c:f>
              <c:numCache>
                <c:formatCode>General</c:formatCode>
                <c:ptCount val="1282"/>
                <c:pt idx="0">
                  <c:v>3967467</c:v>
                </c:pt>
                <c:pt idx="1">
                  <c:v>4408550</c:v>
                </c:pt>
                <c:pt idx="2">
                  <c:v>3159953</c:v>
                </c:pt>
                <c:pt idx="3">
                  <c:v>3518651</c:v>
                </c:pt>
                <c:pt idx="4">
                  <c:v>3701317</c:v>
                </c:pt>
                <c:pt idx="5">
                  <c:v>2565174</c:v>
                </c:pt>
                <c:pt idx="6">
                  <c:v>1994820</c:v>
                </c:pt>
                <c:pt idx="7">
                  <c:v>2272366</c:v>
                </c:pt>
                <c:pt idx="8">
                  <c:v>3160997</c:v>
                </c:pt>
                <c:pt idx="9">
                  <c:v>3685394</c:v>
                </c:pt>
                <c:pt idx="10">
                  <c:v>3059592</c:v>
                </c:pt>
                <c:pt idx="11">
                  <c:v>2038107</c:v>
                </c:pt>
                <c:pt idx="12">
                  <c:v>1963838</c:v>
                </c:pt>
                <c:pt idx="13">
                  <c:v>1910292</c:v>
                </c:pt>
                <c:pt idx="14">
                  <c:v>2636800</c:v>
                </c:pt>
                <c:pt idx="15">
                  <c:v>1589111</c:v>
                </c:pt>
                <c:pt idx="16">
                  <c:v>1971763</c:v>
                </c:pt>
                <c:pt idx="17">
                  <c:v>2516277</c:v>
                </c:pt>
                <c:pt idx="18">
                  <c:v>2306808</c:v>
                </c:pt>
                <c:pt idx="19">
                  <c:v>2676558</c:v>
                </c:pt>
                <c:pt idx="20">
                  <c:v>5352930</c:v>
                </c:pt>
                <c:pt idx="21">
                  <c:v>1831808</c:v>
                </c:pt>
                <c:pt idx="22">
                  <c:v>2448657</c:v>
                </c:pt>
                <c:pt idx="23">
                  <c:v>2684752</c:v>
                </c:pt>
                <c:pt idx="24">
                  <c:v>2036167</c:v>
                </c:pt>
                <c:pt idx="25">
                  <c:v>2653456</c:v>
                </c:pt>
                <c:pt idx="26">
                  <c:v>2769349</c:v>
                </c:pt>
                <c:pt idx="27">
                  <c:v>3270872</c:v>
                </c:pt>
                <c:pt idx="28">
                  <c:v>2096313</c:v>
                </c:pt>
                <c:pt idx="29">
                  <c:v>2845021</c:v>
                </c:pt>
                <c:pt idx="30">
                  <c:v>2582149</c:v>
                </c:pt>
                <c:pt idx="31">
                  <c:v>1005859</c:v>
                </c:pt>
                <c:pt idx="32">
                  <c:v>2088183</c:v>
                </c:pt>
                <c:pt idx="33">
                  <c:v>2139836</c:v>
                </c:pt>
                <c:pt idx="34">
                  <c:v>2270030</c:v>
                </c:pt>
                <c:pt idx="35">
                  <c:v>4662089</c:v>
                </c:pt>
                <c:pt idx="36">
                  <c:v>2595294</c:v>
                </c:pt>
                <c:pt idx="37">
                  <c:v>2756393</c:v>
                </c:pt>
                <c:pt idx="38">
                  <c:v>2579115</c:v>
                </c:pt>
                <c:pt idx="39">
                  <c:v>1653431</c:v>
                </c:pt>
                <c:pt idx="40">
                  <c:v>1558246</c:v>
                </c:pt>
                <c:pt idx="41">
                  <c:v>975998</c:v>
                </c:pt>
                <c:pt idx="42">
                  <c:v>2332720</c:v>
                </c:pt>
                <c:pt idx="43">
                  <c:v>1796227</c:v>
                </c:pt>
                <c:pt idx="44">
                  <c:v>1703728</c:v>
                </c:pt>
                <c:pt idx="45">
                  <c:v>2222894</c:v>
                </c:pt>
                <c:pt idx="46">
                  <c:v>1243966</c:v>
                </c:pt>
                <c:pt idx="47">
                  <c:v>1769688</c:v>
                </c:pt>
                <c:pt idx="48">
                  <c:v>1775944</c:v>
                </c:pt>
                <c:pt idx="49">
                  <c:v>1669885</c:v>
                </c:pt>
                <c:pt idx="50">
                  <c:v>2612302</c:v>
                </c:pt>
                <c:pt idx="51">
                  <c:v>2443871</c:v>
                </c:pt>
                <c:pt idx="52">
                  <c:v>3803965</c:v>
                </c:pt>
                <c:pt idx="53">
                  <c:v>3235597</c:v>
                </c:pt>
                <c:pt idx="54">
                  <c:v>2361840</c:v>
                </c:pt>
                <c:pt idx="55">
                  <c:v>7406365</c:v>
                </c:pt>
                <c:pt idx="56">
                  <c:v>2486999</c:v>
                </c:pt>
                <c:pt idx="57">
                  <c:v>1964070</c:v>
                </c:pt>
                <c:pt idx="58">
                  <c:v>2432281</c:v>
                </c:pt>
                <c:pt idx="59">
                  <c:v>2736872</c:v>
                </c:pt>
                <c:pt idx="60">
                  <c:v>11270346</c:v>
                </c:pt>
                <c:pt idx="61">
                  <c:v>5764766</c:v>
                </c:pt>
                <c:pt idx="62">
                  <c:v>4653271</c:v>
                </c:pt>
                <c:pt idx="63">
                  <c:v>3643449</c:v>
                </c:pt>
                <c:pt idx="64">
                  <c:v>3503995</c:v>
                </c:pt>
                <c:pt idx="65">
                  <c:v>2862518</c:v>
                </c:pt>
                <c:pt idx="66">
                  <c:v>1251395</c:v>
                </c:pt>
                <c:pt idx="67">
                  <c:v>2419001</c:v>
                </c:pt>
                <c:pt idx="68">
                  <c:v>2803874</c:v>
                </c:pt>
                <c:pt idx="69">
                  <c:v>2122807</c:v>
                </c:pt>
                <c:pt idx="70">
                  <c:v>2241302</c:v>
                </c:pt>
                <c:pt idx="71">
                  <c:v>1747370</c:v>
                </c:pt>
                <c:pt idx="72">
                  <c:v>2328586</c:v>
                </c:pt>
                <c:pt idx="73">
                  <c:v>3165516</c:v>
                </c:pt>
                <c:pt idx="74">
                  <c:v>2067414</c:v>
                </c:pt>
                <c:pt idx="75">
                  <c:v>2039293</c:v>
                </c:pt>
                <c:pt idx="76">
                  <c:v>1227212</c:v>
                </c:pt>
                <c:pt idx="77">
                  <c:v>1629568</c:v>
                </c:pt>
                <c:pt idx="78">
                  <c:v>1792012</c:v>
                </c:pt>
                <c:pt idx="79">
                  <c:v>1864257</c:v>
                </c:pt>
                <c:pt idx="80">
                  <c:v>1713816</c:v>
                </c:pt>
                <c:pt idx="81">
                  <c:v>1786973</c:v>
                </c:pt>
                <c:pt idx="82">
                  <c:v>1373909</c:v>
                </c:pt>
                <c:pt idx="83">
                  <c:v>1572423</c:v>
                </c:pt>
                <c:pt idx="84">
                  <c:v>2026722</c:v>
                </c:pt>
                <c:pt idx="85">
                  <c:v>3087074</c:v>
                </c:pt>
                <c:pt idx="86">
                  <c:v>1559754</c:v>
                </c:pt>
                <c:pt idx="87">
                  <c:v>2858061</c:v>
                </c:pt>
                <c:pt idx="88">
                  <c:v>2213067</c:v>
                </c:pt>
                <c:pt idx="89">
                  <c:v>2153052</c:v>
                </c:pt>
                <c:pt idx="90">
                  <c:v>2979899</c:v>
                </c:pt>
                <c:pt idx="91">
                  <c:v>1818869</c:v>
                </c:pt>
                <c:pt idx="92">
                  <c:v>1591612</c:v>
                </c:pt>
                <c:pt idx="93">
                  <c:v>2569908</c:v>
                </c:pt>
                <c:pt idx="94">
                  <c:v>1616043</c:v>
                </c:pt>
                <c:pt idx="95">
                  <c:v>1397520</c:v>
                </c:pt>
                <c:pt idx="96">
                  <c:v>933602</c:v>
                </c:pt>
                <c:pt idx="97">
                  <c:v>1694424</c:v>
                </c:pt>
                <c:pt idx="98">
                  <c:v>1373378</c:v>
                </c:pt>
                <c:pt idx="99">
                  <c:v>1675419</c:v>
                </c:pt>
                <c:pt idx="100">
                  <c:v>1949985</c:v>
                </c:pt>
                <c:pt idx="101">
                  <c:v>1695725</c:v>
                </c:pt>
                <c:pt idx="102">
                  <c:v>2988266</c:v>
                </c:pt>
                <c:pt idx="103">
                  <c:v>2014380</c:v>
                </c:pt>
                <c:pt idx="104">
                  <c:v>2648380</c:v>
                </c:pt>
                <c:pt idx="105">
                  <c:v>2262685</c:v>
                </c:pt>
                <c:pt idx="106">
                  <c:v>1222127</c:v>
                </c:pt>
                <c:pt idx="107">
                  <c:v>2055271</c:v>
                </c:pt>
                <c:pt idx="108">
                  <c:v>2956231</c:v>
                </c:pt>
                <c:pt idx="109">
                  <c:v>2390781</c:v>
                </c:pt>
                <c:pt idx="110">
                  <c:v>2510996</c:v>
                </c:pt>
                <c:pt idx="111">
                  <c:v>1241185</c:v>
                </c:pt>
                <c:pt idx="112">
                  <c:v>1667927</c:v>
                </c:pt>
                <c:pt idx="113">
                  <c:v>2120313</c:v>
                </c:pt>
                <c:pt idx="114">
                  <c:v>2918581</c:v>
                </c:pt>
                <c:pt idx="115">
                  <c:v>1894175</c:v>
                </c:pt>
                <c:pt idx="116">
                  <c:v>2329224</c:v>
                </c:pt>
                <c:pt idx="117">
                  <c:v>2318859</c:v>
                </c:pt>
                <c:pt idx="118">
                  <c:v>3499141</c:v>
                </c:pt>
                <c:pt idx="119">
                  <c:v>3429465</c:v>
                </c:pt>
                <c:pt idx="120">
                  <c:v>5957778</c:v>
                </c:pt>
                <c:pt idx="121">
                  <c:v>2192403</c:v>
                </c:pt>
                <c:pt idx="122">
                  <c:v>2326895</c:v>
                </c:pt>
                <c:pt idx="123">
                  <c:v>2363612</c:v>
                </c:pt>
                <c:pt idx="124">
                  <c:v>3337074</c:v>
                </c:pt>
                <c:pt idx="125">
                  <c:v>2351803</c:v>
                </c:pt>
                <c:pt idx="126">
                  <c:v>2577779</c:v>
                </c:pt>
                <c:pt idx="127">
                  <c:v>2686376</c:v>
                </c:pt>
                <c:pt idx="128">
                  <c:v>2047863</c:v>
                </c:pt>
                <c:pt idx="129">
                  <c:v>1786545</c:v>
                </c:pt>
                <c:pt idx="130">
                  <c:v>3317193</c:v>
                </c:pt>
                <c:pt idx="131">
                  <c:v>1729684</c:v>
                </c:pt>
                <c:pt idx="132">
                  <c:v>3185452</c:v>
                </c:pt>
                <c:pt idx="133">
                  <c:v>2035591</c:v>
                </c:pt>
                <c:pt idx="134">
                  <c:v>2514560</c:v>
                </c:pt>
                <c:pt idx="135">
                  <c:v>2784341</c:v>
                </c:pt>
                <c:pt idx="136">
                  <c:v>1894561</c:v>
                </c:pt>
                <c:pt idx="137">
                  <c:v>1948592</c:v>
                </c:pt>
                <c:pt idx="138">
                  <c:v>1841919</c:v>
                </c:pt>
                <c:pt idx="139">
                  <c:v>2751758</c:v>
                </c:pt>
                <c:pt idx="140">
                  <c:v>1880354</c:v>
                </c:pt>
                <c:pt idx="141">
                  <c:v>1998933</c:v>
                </c:pt>
                <c:pt idx="142">
                  <c:v>2104558</c:v>
                </c:pt>
                <c:pt idx="143">
                  <c:v>1397021</c:v>
                </c:pt>
                <c:pt idx="144">
                  <c:v>2165183</c:v>
                </c:pt>
                <c:pt idx="145">
                  <c:v>1840099</c:v>
                </c:pt>
                <c:pt idx="146">
                  <c:v>1436779</c:v>
                </c:pt>
                <c:pt idx="147">
                  <c:v>1942422</c:v>
                </c:pt>
                <c:pt idx="148">
                  <c:v>2277522</c:v>
                </c:pt>
                <c:pt idx="149">
                  <c:v>2388850</c:v>
                </c:pt>
                <c:pt idx="150">
                  <c:v>7101222</c:v>
                </c:pt>
                <c:pt idx="151">
                  <c:v>3767494</c:v>
                </c:pt>
                <c:pt idx="152">
                  <c:v>3036960</c:v>
                </c:pt>
                <c:pt idx="153">
                  <c:v>3498452</c:v>
                </c:pt>
                <c:pt idx="154">
                  <c:v>3728642</c:v>
                </c:pt>
                <c:pt idx="155">
                  <c:v>3374305</c:v>
                </c:pt>
                <c:pt idx="156">
                  <c:v>2590406</c:v>
                </c:pt>
                <c:pt idx="157">
                  <c:v>2487463</c:v>
                </c:pt>
                <c:pt idx="158">
                  <c:v>8098175</c:v>
                </c:pt>
                <c:pt idx="159">
                  <c:v>5818393</c:v>
                </c:pt>
                <c:pt idx="160">
                  <c:v>3464796</c:v>
                </c:pt>
                <c:pt idx="161">
                  <c:v>3415974</c:v>
                </c:pt>
                <c:pt idx="162">
                  <c:v>2149020</c:v>
                </c:pt>
                <c:pt idx="163">
                  <c:v>2924328</c:v>
                </c:pt>
                <c:pt idx="164">
                  <c:v>2895644</c:v>
                </c:pt>
                <c:pt idx="165">
                  <c:v>3166259</c:v>
                </c:pt>
                <c:pt idx="166">
                  <c:v>2433504</c:v>
                </c:pt>
                <c:pt idx="167">
                  <c:v>3250876</c:v>
                </c:pt>
                <c:pt idx="168">
                  <c:v>2961969</c:v>
                </c:pt>
                <c:pt idx="169">
                  <c:v>1627561</c:v>
                </c:pt>
                <c:pt idx="170">
                  <c:v>1474037</c:v>
                </c:pt>
                <c:pt idx="171">
                  <c:v>2063975</c:v>
                </c:pt>
                <c:pt idx="172">
                  <c:v>2848488</c:v>
                </c:pt>
                <c:pt idx="173">
                  <c:v>3277614</c:v>
                </c:pt>
                <c:pt idx="174">
                  <c:v>2938944</c:v>
                </c:pt>
                <c:pt idx="175">
                  <c:v>2626619</c:v>
                </c:pt>
                <c:pt idx="176">
                  <c:v>2647317</c:v>
                </c:pt>
                <c:pt idx="177">
                  <c:v>3449990</c:v>
                </c:pt>
                <c:pt idx="178">
                  <c:v>4789365</c:v>
                </c:pt>
                <c:pt idx="179">
                  <c:v>4148690</c:v>
                </c:pt>
                <c:pt idx="180">
                  <c:v>3045702</c:v>
                </c:pt>
                <c:pt idx="181">
                  <c:v>2699155</c:v>
                </c:pt>
                <c:pt idx="182">
                  <c:v>2962360</c:v>
                </c:pt>
                <c:pt idx="183">
                  <c:v>4737759</c:v>
                </c:pt>
                <c:pt idx="184">
                  <c:v>4088269</c:v>
                </c:pt>
                <c:pt idx="185">
                  <c:v>9900036</c:v>
                </c:pt>
                <c:pt idx="186">
                  <c:v>3064950</c:v>
                </c:pt>
                <c:pt idx="187">
                  <c:v>2708361</c:v>
                </c:pt>
                <c:pt idx="188">
                  <c:v>2208850</c:v>
                </c:pt>
                <c:pt idx="189">
                  <c:v>2228922</c:v>
                </c:pt>
                <c:pt idx="190">
                  <c:v>1658683</c:v>
                </c:pt>
                <c:pt idx="191">
                  <c:v>1176798</c:v>
                </c:pt>
                <c:pt idx="192">
                  <c:v>1367964</c:v>
                </c:pt>
                <c:pt idx="193">
                  <c:v>1052896</c:v>
                </c:pt>
                <c:pt idx="194">
                  <c:v>1986463</c:v>
                </c:pt>
                <c:pt idx="195">
                  <c:v>1414149</c:v>
                </c:pt>
                <c:pt idx="196">
                  <c:v>2325991</c:v>
                </c:pt>
                <c:pt idx="197">
                  <c:v>2371916</c:v>
                </c:pt>
                <c:pt idx="198">
                  <c:v>2402135</c:v>
                </c:pt>
                <c:pt idx="199">
                  <c:v>3922003</c:v>
                </c:pt>
                <c:pt idx="200">
                  <c:v>2248859</c:v>
                </c:pt>
                <c:pt idx="201">
                  <c:v>2506692</c:v>
                </c:pt>
                <c:pt idx="202">
                  <c:v>2309115</c:v>
                </c:pt>
                <c:pt idx="203">
                  <c:v>3128988</c:v>
                </c:pt>
                <c:pt idx="204">
                  <c:v>2488415</c:v>
                </c:pt>
                <c:pt idx="205">
                  <c:v>1901516</c:v>
                </c:pt>
                <c:pt idx="206">
                  <c:v>2378048</c:v>
                </c:pt>
                <c:pt idx="207">
                  <c:v>1795829</c:v>
                </c:pt>
                <c:pt idx="208">
                  <c:v>2026228</c:v>
                </c:pt>
                <c:pt idx="209">
                  <c:v>3349301</c:v>
                </c:pt>
                <c:pt idx="210">
                  <c:v>1841789</c:v>
                </c:pt>
                <c:pt idx="211">
                  <c:v>2311334</c:v>
                </c:pt>
                <c:pt idx="212">
                  <c:v>2872647</c:v>
                </c:pt>
                <c:pt idx="213">
                  <c:v>2415573</c:v>
                </c:pt>
                <c:pt idx="214">
                  <c:v>2202760</c:v>
                </c:pt>
                <c:pt idx="215">
                  <c:v>2209597</c:v>
                </c:pt>
                <c:pt idx="216">
                  <c:v>3352109</c:v>
                </c:pt>
                <c:pt idx="217">
                  <c:v>2637145</c:v>
                </c:pt>
                <c:pt idx="218">
                  <c:v>2066273</c:v>
                </c:pt>
                <c:pt idx="219">
                  <c:v>1695147</c:v>
                </c:pt>
                <c:pt idx="220">
                  <c:v>1908999</c:v>
                </c:pt>
                <c:pt idx="221">
                  <c:v>2041106</c:v>
                </c:pt>
                <c:pt idx="222">
                  <c:v>3339235</c:v>
                </c:pt>
                <c:pt idx="223">
                  <c:v>3816910</c:v>
                </c:pt>
                <c:pt idx="224">
                  <c:v>2031469</c:v>
                </c:pt>
                <c:pt idx="225">
                  <c:v>1785296</c:v>
                </c:pt>
                <c:pt idx="226">
                  <c:v>1848219</c:v>
                </c:pt>
                <c:pt idx="227">
                  <c:v>2024762</c:v>
                </c:pt>
                <c:pt idx="228">
                  <c:v>2213853</c:v>
                </c:pt>
                <c:pt idx="229">
                  <c:v>2100660</c:v>
                </c:pt>
                <c:pt idx="230">
                  <c:v>1574441</c:v>
                </c:pt>
                <c:pt idx="231">
                  <c:v>2412682</c:v>
                </c:pt>
                <c:pt idx="232">
                  <c:v>2216606</c:v>
                </c:pt>
                <c:pt idx="233">
                  <c:v>1893774</c:v>
                </c:pt>
                <c:pt idx="234">
                  <c:v>2439934</c:v>
                </c:pt>
                <c:pt idx="235">
                  <c:v>1670007</c:v>
                </c:pt>
                <c:pt idx="236">
                  <c:v>2286819</c:v>
                </c:pt>
                <c:pt idx="237">
                  <c:v>2802589</c:v>
                </c:pt>
                <c:pt idx="238">
                  <c:v>1822381</c:v>
                </c:pt>
                <c:pt idx="239">
                  <c:v>2269713</c:v>
                </c:pt>
                <c:pt idx="240">
                  <c:v>2357686</c:v>
                </c:pt>
                <c:pt idx="241">
                  <c:v>2516723</c:v>
                </c:pt>
                <c:pt idx="242">
                  <c:v>2524880</c:v>
                </c:pt>
                <c:pt idx="243">
                  <c:v>2239055</c:v>
                </c:pt>
                <c:pt idx="244">
                  <c:v>1804521</c:v>
                </c:pt>
                <c:pt idx="245">
                  <c:v>1541018</c:v>
                </c:pt>
                <c:pt idx="246">
                  <c:v>1733056</c:v>
                </c:pt>
                <c:pt idx="247">
                  <c:v>1576109</c:v>
                </c:pt>
                <c:pt idx="248">
                  <c:v>1889680</c:v>
                </c:pt>
                <c:pt idx="249">
                  <c:v>6002374</c:v>
                </c:pt>
                <c:pt idx="250">
                  <c:v>1711810</c:v>
                </c:pt>
                <c:pt idx="251">
                  <c:v>2167414</c:v>
                </c:pt>
                <c:pt idx="252">
                  <c:v>2053061</c:v>
                </c:pt>
                <c:pt idx="253">
                  <c:v>1971804</c:v>
                </c:pt>
                <c:pt idx="254">
                  <c:v>1444188</c:v>
                </c:pt>
                <c:pt idx="255">
                  <c:v>1944737</c:v>
                </c:pt>
                <c:pt idx="256">
                  <c:v>1733029</c:v>
                </c:pt>
                <c:pt idx="257">
                  <c:v>1941170</c:v>
                </c:pt>
                <c:pt idx="258">
                  <c:v>1702510</c:v>
                </c:pt>
                <c:pt idx="259">
                  <c:v>2768566</c:v>
                </c:pt>
                <c:pt idx="260">
                  <c:v>1806452</c:v>
                </c:pt>
                <c:pt idx="261">
                  <c:v>1888482</c:v>
                </c:pt>
                <c:pt idx="262">
                  <c:v>1832959</c:v>
                </c:pt>
                <c:pt idx="263">
                  <c:v>2048280</c:v>
                </c:pt>
                <c:pt idx="264">
                  <c:v>2284015</c:v>
                </c:pt>
                <c:pt idx="265">
                  <c:v>1353000</c:v>
                </c:pt>
                <c:pt idx="266">
                  <c:v>2198333</c:v>
                </c:pt>
                <c:pt idx="267">
                  <c:v>1842174</c:v>
                </c:pt>
                <c:pt idx="268">
                  <c:v>2435006</c:v>
                </c:pt>
                <c:pt idx="269">
                  <c:v>3639380</c:v>
                </c:pt>
                <c:pt idx="270">
                  <c:v>2610355</c:v>
                </c:pt>
                <c:pt idx="271">
                  <c:v>2746704</c:v>
                </c:pt>
                <c:pt idx="272">
                  <c:v>4652135</c:v>
                </c:pt>
                <c:pt idx="273">
                  <c:v>4752506</c:v>
                </c:pt>
                <c:pt idx="274">
                  <c:v>2332296</c:v>
                </c:pt>
                <c:pt idx="275">
                  <c:v>2400161</c:v>
                </c:pt>
                <c:pt idx="276">
                  <c:v>2029464</c:v>
                </c:pt>
                <c:pt idx="277">
                  <c:v>3454507</c:v>
                </c:pt>
                <c:pt idx="278">
                  <c:v>2266594</c:v>
                </c:pt>
                <c:pt idx="279">
                  <c:v>1959590</c:v>
                </c:pt>
                <c:pt idx="280">
                  <c:v>3090730</c:v>
                </c:pt>
                <c:pt idx="281">
                  <c:v>2855991</c:v>
                </c:pt>
                <c:pt idx="282">
                  <c:v>3206044</c:v>
                </c:pt>
                <c:pt idx="283">
                  <c:v>2457043</c:v>
                </c:pt>
                <c:pt idx="284">
                  <c:v>2385341</c:v>
                </c:pt>
                <c:pt idx="285">
                  <c:v>2956177</c:v>
                </c:pt>
                <c:pt idx="286">
                  <c:v>2386493</c:v>
                </c:pt>
                <c:pt idx="287">
                  <c:v>2607733</c:v>
                </c:pt>
                <c:pt idx="288">
                  <c:v>2967930</c:v>
                </c:pt>
                <c:pt idx="289">
                  <c:v>2752760</c:v>
                </c:pt>
                <c:pt idx="290">
                  <c:v>3044940</c:v>
                </c:pt>
                <c:pt idx="291">
                  <c:v>4380182</c:v>
                </c:pt>
                <c:pt idx="292">
                  <c:v>2180590</c:v>
                </c:pt>
                <c:pt idx="293">
                  <c:v>2058161</c:v>
                </c:pt>
                <c:pt idx="294">
                  <c:v>1939028</c:v>
                </c:pt>
                <c:pt idx="295">
                  <c:v>1653151</c:v>
                </c:pt>
                <c:pt idx="296">
                  <c:v>2239910</c:v>
                </c:pt>
                <c:pt idx="297">
                  <c:v>850488</c:v>
                </c:pt>
                <c:pt idx="298">
                  <c:v>1886565</c:v>
                </c:pt>
                <c:pt idx="299">
                  <c:v>3581086</c:v>
                </c:pt>
                <c:pt idx="300">
                  <c:v>1955471</c:v>
                </c:pt>
                <c:pt idx="301">
                  <c:v>2057016</c:v>
                </c:pt>
                <c:pt idx="302">
                  <c:v>1341906</c:v>
                </c:pt>
                <c:pt idx="303">
                  <c:v>2108232</c:v>
                </c:pt>
                <c:pt idx="304">
                  <c:v>3248914</c:v>
                </c:pt>
                <c:pt idx="305">
                  <c:v>2393064</c:v>
                </c:pt>
                <c:pt idx="306">
                  <c:v>2037755</c:v>
                </c:pt>
                <c:pt idx="307">
                  <c:v>2418318</c:v>
                </c:pt>
                <c:pt idx="308">
                  <c:v>1929468</c:v>
                </c:pt>
                <c:pt idx="309">
                  <c:v>2139529</c:v>
                </c:pt>
                <c:pt idx="310">
                  <c:v>3402960</c:v>
                </c:pt>
                <c:pt idx="311">
                  <c:v>9020472</c:v>
                </c:pt>
                <c:pt idx="312">
                  <c:v>2303616</c:v>
                </c:pt>
                <c:pt idx="313">
                  <c:v>1883933</c:v>
                </c:pt>
                <c:pt idx="314">
                  <c:v>2182716</c:v>
                </c:pt>
                <c:pt idx="315">
                  <c:v>2863602</c:v>
                </c:pt>
                <c:pt idx="316">
                  <c:v>2401275</c:v>
                </c:pt>
                <c:pt idx="317">
                  <c:v>1857317</c:v>
                </c:pt>
                <c:pt idx="318">
                  <c:v>2012519</c:v>
                </c:pt>
                <c:pt idx="319">
                  <c:v>2489086</c:v>
                </c:pt>
                <c:pt idx="320">
                  <c:v>2940094</c:v>
                </c:pt>
                <c:pt idx="321">
                  <c:v>3326999</c:v>
                </c:pt>
                <c:pt idx="322">
                  <c:v>1784125</c:v>
                </c:pt>
                <c:pt idx="323">
                  <c:v>1275305</c:v>
                </c:pt>
                <c:pt idx="324">
                  <c:v>2249604</c:v>
                </c:pt>
                <c:pt idx="325">
                  <c:v>3216161</c:v>
                </c:pt>
                <c:pt idx="326">
                  <c:v>1895465</c:v>
                </c:pt>
                <c:pt idx="327">
                  <c:v>1359697</c:v>
                </c:pt>
                <c:pt idx="328">
                  <c:v>1421183</c:v>
                </c:pt>
                <c:pt idx="329">
                  <c:v>2672450</c:v>
                </c:pt>
                <c:pt idx="330">
                  <c:v>2243470</c:v>
                </c:pt>
                <c:pt idx="331">
                  <c:v>1760085</c:v>
                </c:pt>
                <c:pt idx="332">
                  <c:v>1465345</c:v>
                </c:pt>
                <c:pt idx="333">
                  <c:v>1895914</c:v>
                </c:pt>
                <c:pt idx="334">
                  <c:v>2181072</c:v>
                </c:pt>
                <c:pt idx="335">
                  <c:v>2530317</c:v>
                </c:pt>
                <c:pt idx="336">
                  <c:v>2988091</c:v>
                </c:pt>
                <c:pt idx="337">
                  <c:v>1944540</c:v>
                </c:pt>
                <c:pt idx="338">
                  <c:v>2398290</c:v>
                </c:pt>
                <c:pt idx="339">
                  <c:v>2078436</c:v>
                </c:pt>
                <c:pt idx="340">
                  <c:v>2582102</c:v>
                </c:pt>
                <c:pt idx="341">
                  <c:v>2739458</c:v>
                </c:pt>
                <c:pt idx="342">
                  <c:v>3024192</c:v>
                </c:pt>
                <c:pt idx="343">
                  <c:v>2605495</c:v>
                </c:pt>
                <c:pt idx="344">
                  <c:v>2264689</c:v>
                </c:pt>
                <c:pt idx="345">
                  <c:v>1957226</c:v>
                </c:pt>
                <c:pt idx="346">
                  <c:v>2428660</c:v>
                </c:pt>
                <c:pt idx="347">
                  <c:v>1635351</c:v>
                </c:pt>
                <c:pt idx="348">
                  <c:v>2050551</c:v>
                </c:pt>
                <c:pt idx="349">
                  <c:v>2608644</c:v>
                </c:pt>
                <c:pt idx="350">
                  <c:v>2059143</c:v>
                </c:pt>
                <c:pt idx="351">
                  <c:v>2300135</c:v>
                </c:pt>
                <c:pt idx="352">
                  <c:v>1518705</c:v>
                </c:pt>
                <c:pt idx="353">
                  <c:v>1138330</c:v>
                </c:pt>
                <c:pt idx="354">
                  <c:v>1485160</c:v>
                </c:pt>
                <c:pt idx="355">
                  <c:v>2028464</c:v>
                </c:pt>
                <c:pt idx="356">
                  <c:v>2335356</c:v>
                </c:pt>
                <c:pt idx="357">
                  <c:v>1577039</c:v>
                </c:pt>
                <c:pt idx="358">
                  <c:v>1576160</c:v>
                </c:pt>
                <c:pt idx="359">
                  <c:v>1642238</c:v>
                </c:pt>
                <c:pt idx="360">
                  <c:v>1634319</c:v>
                </c:pt>
                <c:pt idx="361">
                  <c:v>1039692</c:v>
                </c:pt>
                <c:pt idx="362">
                  <c:v>868614</c:v>
                </c:pt>
                <c:pt idx="363">
                  <c:v>2230522</c:v>
                </c:pt>
                <c:pt idx="364">
                  <c:v>2005982</c:v>
                </c:pt>
                <c:pt idx="365">
                  <c:v>4514592</c:v>
                </c:pt>
                <c:pt idx="366">
                  <c:v>2045031</c:v>
                </c:pt>
                <c:pt idx="367">
                  <c:v>934647</c:v>
                </c:pt>
                <c:pt idx="368">
                  <c:v>1359820</c:v>
                </c:pt>
                <c:pt idx="369">
                  <c:v>1511896</c:v>
                </c:pt>
                <c:pt idx="370">
                  <c:v>2608518</c:v>
                </c:pt>
                <c:pt idx="371">
                  <c:v>1674653</c:v>
                </c:pt>
                <c:pt idx="372">
                  <c:v>3495491</c:v>
                </c:pt>
                <c:pt idx="373">
                  <c:v>2069672</c:v>
                </c:pt>
                <c:pt idx="374">
                  <c:v>2222318</c:v>
                </c:pt>
                <c:pt idx="375">
                  <c:v>1887425</c:v>
                </c:pt>
                <c:pt idx="376">
                  <c:v>5934268</c:v>
                </c:pt>
                <c:pt idx="377">
                  <c:v>1279404</c:v>
                </c:pt>
                <c:pt idx="378">
                  <c:v>1711618</c:v>
                </c:pt>
                <c:pt idx="379">
                  <c:v>1661344</c:v>
                </c:pt>
                <c:pt idx="380">
                  <c:v>2621664</c:v>
                </c:pt>
                <c:pt idx="381">
                  <c:v>2284835</c:v>
                </c:pt>
                <c:pt idx="382">
                  <c:v>1396626</c:v>
                </c:pt>
                <c:pt idx="383">
                  <c:v>1541262</c:v>
                </c:pt>
                <c:pt idx="384">
                  <c:v>1683142</c:v>
                </c:pt>
                <c:pt idx="385">
                  <c:v>1913241</c:v>
                </c:pt>
                <c:pt idx="386">
                  <c:v>2866497</c:v>
                </c:pt>
                <c:pt idx="387">
                  <c:v>1931498</c:v>
                </c:pt>
                <c:pt idx="388">
                  <c:v>1225415</c:v>
                </c:pt>
                <c:pt idx="389">
                  <c:v>1953099</c:v>
                </c:pt>
                <c:pt idx="390">
                  <c:v>2224915</c:v>
                </c:pt>
                <c:pt idx="391">
                  <c:v>1735066</c:v>
                </c:pt>
                <c:pt idx="392">
                  <c:v>1182391</c:v>
                </c:pt>
                <c:pt idx="393">
                  <c:v>1954761</c:v>
                </c:pt>
                <c:pt idx="394">
                  <c:v>1799417</c:v>
                </c:pt>
                <c:pt idx="395">
                  <c:v>1539722</c:v>
                </c:pt>
                <c:pt idx="396">
                  <c:v>1225463</c:v>
                </c:pt>
                <c:pt idx="397">
                  <c:v>1109215</c:v>
                </c:pt>
                <c:pt idx="398">
                  <c:v>1309351</c:v>
                </c:pt>
                <c:pt idx="399">
                  <c:v>1262190</c:v>
                </c:pt>
                <c:pt idx="400">
                  <c:v>1645724</c:v>
                </c:pt>
                <c:pt idx="401">
                  <c:v>2205530</c:v>
                </c:pt>
                <c:pt idx="402">
                  <c:v>1236329</c:v>
                </c:pt>
                <c:pt idx="403">
                  <c:v>1873639</c:v>
                </c:pt>
                <c:pt idx="404">
                  <c:v>2454386</c:v>
                </c:pt>
                <c:pt idx="405">
                  <c:v>2488435</c:v>
                </c:pt>
                <c:pt idx="406">
                  <c:v>2122279</c:v>
                </c:pt>
                <c:pt idx="407">
                  <c:v>1570868</c:v>
                </c:pt>
                <c:pt idx="408">
                  <c:v>1866675</c:v>
                </c:pt>
                <c:pt idx="409">
                  <c:v>2902429</c:v>
                </c:pt>
                <c:pt idx="410">
                  <c:v>3024935</c:v>
                </c:pt>
                <c:pt idx="411">
                  <c:v>1863864</c:v>
                </c:pt>
                <c:pt idx="412">
                  <c:v>1785774</c:v>
                </c:pt>
                <c:pt idx="413">
                  <c:v>1708247</c:v>
                </c:pt>
                <c:pt idx="414">
                  <c:v>2015054</c:v>
                </c:pt>
                <c:pt idx="415">
                  <c:v>2123361</c:v>
                </c:pt>
                <c:pt idx="416">
                  <c:v>2438476</c:v>
                </c:pt>
                <c:pt idx="417">
                  <c:v>2156138</c:v>
                </c:pt>
                <c:pt idx="418">
                  <c:v>2396971</c:v>
                </c:pt>
                <c:pt idx="419">
                  <c:v>2450467</c:v>
                </c:pt>
                <c:pt idx="420">
                  <c:v>1872870</c:v>
                </c:pt>
                <c:pt idx="421">
                  <c:v>2164750</c:v>
                </c:pt>
                <c:pt idx="422">
                  <c:v>1756678</c:v>
                </c:pt>
                <c:pt idx="423">
                  <c:v>2150342</c:v>
                </c:pt>
                <c:pt idx="424">
                  <c:v>2116185</c:v>
                </c:pt>
                <c:pt idx="425">
                  <c:v>1947533</c:v>
                </c:pt>
                <c:pt idx="426">
                  <c:v>1428746</c:v>
                </c:pt>
                <c:pt idx="427">
                  <c:v>2126090</c:v>
                </c:pt>
                <c:pt idx="428">
                  <c:v>1983663</c:v>
                </c:pt>
                <c:pt idx="429">
                  <c:v>2003152</c:v>
                </c:pt>
                <c:pt idx="430">
                  <c:v>4111408</c:v>
                </c:pt>
                <c:pt idx="431">
                  <c:v>3236517</c:v>
                </c:pt>
                <c:pt idx="432">
                  <c:v>2731453</c:v>
                </c:pt>
                <c:pt idx="433">
                  <c:v>2609409</c:v>
                </c:pt>
                <c:pt idx="434">
                  <c:v>2479254</c:v>
                </c:pt>
                <c:pt idx="435">
                  <c:v>2248106</c:v>
                </c:pt>
                <c:pt idx="436">
                  <c:v>2324309</c:v>
                </c:pt>
                <c:pt idx="437">
                  <c:v>1958420</c:v>
                </c:pt>
                <c:pt idx="438">
                  <c:v>2708681</c:v>
                </c:pt>
                <c:pt idx="439">
                  <c:v>3327280</c:v>
                </c:pt>
                <c:pt idx="440">
                  <c:v>2008093</c:v>
                </c:pt>
                <c:pt idx="441">
                  <c:v>4378223</c:v>
                </c:pt>
                <c:pt idx="442">
                  <c:v>2290081</c:v>
                </c:pt>
                <c:pt idx="443">
                  <c:v>2040571</c:v>
                </c:pt>
                <c:pt idx="444">
                  <c:v>2262056</c:v>
                </c:pt>
                <c:pt idx="445">
                  <c:v>1792168</c:v>
                </c:pt>
                <c:pt idx="446">
                  <c:v>1166981</c:v>
                </c:pt>
                <c:pt idx="447">
                  <c:v>1112801</c:v>
                </c:pt>
                <c:pt idx="448">
                  <c:v>1307106</c:v>
                </c:pt>
                <c:pt idx="449">
                  <c:v>1594675</c:v>
                </c:pt>
                <c:pt idx="450">
                  <c:v>2239762</c:v>
                </c:pt>
                <c:pt idx="451">
                  <c:v>2166624</c:v>
                </c:pt>
                <c:pt idx="452">
                  <c:v>2738123</c:v>
                </c:pt>
                <c:pt idx="453">
                  <c:v>2568891</c:v>
                </c:pt>
                <c:pt idx="454">
                  <c:v>1837618</c:v>
                </c:pt>
                <c:pt idx="455">
                  <c:v>2291517</c:v>
                </c:pt>
                <c:pt idx="456">
                  <c:v>2567570</c:v>
                </c:pt>
                <c:pt idx="457">
                  <c:v>2308330</c:v>
                </c:pt>
                <c:pt idx="458">
                  <c:v>2300339</c:v>
                </c:pt>
                <c:pt idx="459">
                  <c:v>1558363</c:v>
                </c:pt>
                <c:pt idx="460">
                  <c:v>2053311</c:v>
                </c:pt>
                <c:pt idx="461">
                  <c:v>2291071</c:v>
                </c:pt>
                <c:pt idx="462">
                  <c:v>2429367</c:v>
                </c:pt>
                <c:pt idx="463">
                  <c:v>2264166</c:v>
                </c:pt>
                <c:pt idx="464">
                  <c:v>6558534</c:v>
                </c:pt>
                <c:pt idx="465">
                  <c:v>4183157</c:v>
                </c:pt>
                <c:pt idx="466">
                  <c:v>3494492</c:v>
                </c:pt>
                <c:pt idx="467">
                  <c:v>2662122</c:v>
                </c:pt>
                <c:pt idx="468">
                  <c:v>3557536</c:v>
                </c:pt>
                <c:pt idx="469">
                  <c:v>2519408</c:v>
                </c:pt>
                <c:pt idx="470">
                  <c:v>3788642</c:v>
                </c:pt>
                <c:pt idx="471">
                  <c:v>3537365</c:v>
                </c:pt>
                <c:pt idx="472">
                  <c:v>2627606</c:v>
                </c:pt>
                <c:pt idx="473">
                  <c:v>2884251</c:v>
                </c:pt>
                <c:pt idx="474">
                  <c:v>3403365</c:v>
                </c:pt>
                <c:pt idx="475">
                  <c:v>6382784</c:v>
                </c:pt>
                <c:pt idx="476">
                  <c:v>6971534</c:v>
                </c:pt>
                <c:pt idx="477">
                  <c:v>5044063</c:v>
                </c:pt>
                <c:pt idx="478">
                  <c:v>4982916</c:v>
                </c:pt>
                <c:pt idx="479">
                  <c:v>3782129</c:v>
                </c:pt>
                <c:pt idx="480">
                  <c:v>3593155</c:v>
                </c:pt>
                <c:pt idx="481">
                  <c:v>3253039</c:v>
                </c:pt>
                <c:pt idx="482">
                  <c:v>2820889</c:v>
                </c:pt>
                <c:pt idx="483">
                  <c:v>3675375</c:v>
                </c:pt>
                <c:pt idx="484">
                  <c:v>1242402</c:v>
                </c:pt>
                <c:pt idx="485">
                  <c:v>1951416</c:v>
                </c:pt>
                <c:pt idx="486">
                  <c:v>1820445</c:v>
                </c:pt>
                <c:pt idx="487">
                  <c:v>2088921</c:v>
                </c:pt>
                <c:pt idx="488">
                  <c:v>1434698</c:v>
                </c:pt>
                <c:pt idx="489">
                  <c:v>2129505</c:v>
                </c:pt>
                <c:pt idx="490">
                  <c:v>2323971</c:v>
                </c:pt>
                <c:pt idx="491">
                  <c:v>2454644</c:v>
                </c:pt>
                <c:pt idx="492">
                  <c:v>2974078</c:v>
                </c:pt>
                <c:pt idx="493">
                  <c:v>2617608</c:v>
                </c:pt>
                <c:pt idx="494">
                  <c:v>3263175</c:v>
                </c:pt>
                <c:pt idx="495">
                  <c:v>3863354</c:v>
                </c:pt>
                <c:pt idx="496">
                  <c:v>1839134</c:v>
                </c:pt>
                <c:pt idx="497">
                  <c:v>2851377</c:v>
                </c:pt>
                <c:pt idx="498">
                  <c:v>2376777</c:v>
                </c:pt>
                <c:pt idx="499">
                  <c:v>1663774</c:v>
                </c:pt>
                <c:pt idx="500">
                  <c:v>2187885</c:v>
                </c:pt>
                <c:pt idx="501">
                  <c:v>2194872</c:v>
                </c:pt>
                <c:pt idx="502">
                  <c:v>3290498</c:v>
                </c:pt>
                <c:pt idx="503">
                  <c:v>6892401</c:v>
                </c:pt>
                <c:pt idx="504">
                  <c:v>2917275</c:v>
                </c:pt>
                <c:pt idx="505">
                  <c:v>1964112</c:v>
                </c:pt>
                <c:pt idx="506">
                  <c:v>2333485</c:v>
                </c:pt>
                <c:pt idx="507">
                  <c:v>3094207</c:v>
                </c:pt>
                <c:pt idx="508">
                  <c:v>3543241</c:v>
                </c:pt>
                <c:pt idx="509">
                  <c:v>2496743</c:v>
                </c:pt>
                <c:pt idx="510">
                  <c:v>2526225</c:v>
                </c:pt>
                <c:pt idx="511">
                  <c:v>3274390</c:v>
                </c:pt>
                <c:pt idx="512">
                  <c:v>2645180</c:v>
                </c:pt>
                <c:pt idx="513">
                  <c:v>2299510</c:v>
                </c:pt>
                <c:pt idx="514">
                  <c:v>2175347</c:v>
                </c:pt>
                <c:pt idx="515">
                  <c:v>3007609</c:v>
                </c:pt>
                <c:pt idx="516">
                  <c:v>1737308</c:v>
                </c:pt>
                <c:pt idx="517">
                  <c:v>1782816</c:v>
                </c:pt>
                <c:pt idx="518">
                  <c:v>2238659</c:v>
                </c:pt>
                <c:pt idx="519">
                  <c:v>1840141</c:v>
                </c:pt>
                <c:pt idx="520">
                  <c:v>1813211</c:v>
                </c:pt>
                <c:pt idx="521">
                  <c:v>2148301</c:v>
                </c:pt>
                <c:pt idx="522">
                  <c:v>1340479</c:v>
                </c:pt>
                <c:pt idx="523">
                  <c:v>2145115</c:v>
                </c:pt>
                <c:pt idx="524">
                  <c:v>2716143</c:v>
                </c:pt>
                <c:pt idx="525">
                  <c:v>2183232</c:v>
                </c:pt>
                <c:pt idx="526">
                  <c:v>3237572</c:v>
                </c:pt>
                <c:pt idx="527">
                  <c:v>2126531</c:v>
                </c:pt>
                <c:pt idx="528">
                  <c:v>2414512</c:v>
                </c:pt>
                <c:pt idx="529">
                  <c:v>3310614</c:v>
                </c:pt>
                <c:pt idx="530">
                  <c:v>3060739</c:v>
                </c:pt>
                <c:pt idx="531">
                  <c:v>5252817</c:v>
                </c:pt>
                <c:pt idx="532">
                  <c:v>3790446</c:v>
                </c:pt>
                <c:pt idx="533">
                  <c:v>3151416</c:v>
                </c:pt>
                <c:pt idx="534">
                  <c:v>2525775</c:v>
                </c:pt>
                <c:pt idx="535">
                  <c:v>2260507</c:v>
                </c:pt>
                <c:pt idx="536">
                  <c:v>1800757</c:v>
                </c:pt>
                <c:pt idx="537">
                  <c:v>3811845</c:v>
                </c:pt>
                <c:pt idx="538">
                  <c:v>2164326</c:v>
                </c:pt>
                <c:pt idx="539">
                  <c:v>2303153</c:v>
                </c:pt>
                <c:pt idx="540">
                  <c:v>2604918</c:v>
                </c:pt>
                <c:pt idx="541">
                  <c:v>2634850</c:v>
                </c:pt>
                <c:pt idx="542">
                  <c:v>2333822</c:v>
                </c:pt>
                <c:pt idx="543">
                  <c:v>2514997</c:v>
                </c:pt>
                <c:pt idx="544">
                  <c:v>3119587</c:v>
                </c:pt>
                <c:pt idx="545">
                  <c:v>4760278</c:v>
                </c:pt>
                <c:pt idx="546">
                  <c:v>1465662</c:v>
                </c:pt>
                <c:pt idx="547">
                  <c:v>1906393</c:v>
                </c:pt>
                <c:pt idx="548">
                  <c:v>3158592</c:v>
                </c:pt>
                <c:pt idx="549">
                  <c:v>2315200</c:v>
                </c:pt>
                <c:pt idx="550">
                  <c:v>1908515</c:v>
                </c:pt>
                <c:pt idx="551">
                  <c:v>1342554</c:v>
                </c:pt>
                <c:pt idx="552">
                  <c:v>3866160</c:v>
                </c:pt>
                <c:pt idx="553">
                  <c:v>3107666</c:v>
                </c:pt>
                <c:pt idx="554">
                  <c:v>4050348</c:v>
                </c:pt>
                <c:pt idx="555">
                  <c:v>3226799</c:v>
                </c:pt>
                <c:pt idx="556">
                  <c:v>2026885</c:v>
                </c:pt>
                <c:pt idx="557">
                  <c:v>2416256</c:v>
                </c:pt>
                <c:pt idx="558">
                  <c:v>3834199</c:v>
                </c:pt>
                <c:pt idx="559">
                  <c:v>2875148</c:v>
                </c:pt>
                <c:pt idx="560">
                  <c:v>2658277</c:v>
                </c:pt>
                <c:pt idx="561">
                  <c:v>2389396</c:v>
                </c:pt>
                <c:pt idx="562">
                  <c:v>2286069</c:v>
                </c:pt>
                <c:pt idx="563">
                  <c:v>2146392</c:v>
                </c:pt>
                <c:pt idx="564">
                  <c:v>3789473</c:v>
                </c:pt>
                <c:pt idx="565">
                  <c:v>8122718</c:v>
                </c:pt>
                <c:pt idx="566">
                  <c:v>3112171</c:v>
                </c:pt>
                <c:pt idx="567">
                  <c:v>2284864</c:v>
                </c:pt>
                <c:pt idx="568">
                  <c:v>2633057</c:v>
                </c:pt>
                <c:pt idx="569">
                  <c:v>2852967</c:v>
                </c:pt>
                <c:pt idx="570">
                  <c:v>3145850</c:v>
                </c:pt>
                <c:pt idx="571">
                  <c:v>3014369</c:v>
                </c:pt>
                <c:pt idx="572">
                  <c:v>2014309</c:v>
                </c:pt>
                <c:pt idx="573">
                  <c:v>2541719</c:v>
                </c:pt>
                <c:pt idx="574">
                  <c:v>2447823</c:v>
                </c:pt>
                <c:pt idx="575">
                  <c:v>3208731</c:v>
                </c:pt>
                <c:pt idx="576">
                  <c:v>2636838</c:v>
                </c:pt>
                <c:pt idx="577">
                  <c:v>3042905</c:v>
                </c:pt>
                <c:pt idx="578">
                  <c:v>2273393</c:v>
                </c:pt>
                <c:pt idx="579">
                  <c:v>4290334</c:v>
                </c:pt>
                <c:pt idx="580">
                  <c:v>2690137</c:v>
                </c:pt>
                <c:pt idx="581">
                  <c:v>2427571</c:v>
                </c:pt>
                <c:pt idx="582">
                  <c:v>2094597</c:v>
                </c:pt>
                <c:pt idx="583">
                  <c:v>2580029</c:v>
                </c:pt>
                <c:pt idx="584">
                  <c:v>2712481</c:v>
                </c:pt>
                <c:pt idx="585">
                  <c:v>2011299</c:v>
                </c:pt>
                <c:pt idx="586">
                  <c:v>1449268</c:v>
                </c:pt>
                <c:pt idx="587">
                  <c:v>1706922</c:v>
                </c:pt>
                <c:pt idx="588">
                  <c:v>2793110</c:v>
                </c:pt>
                <c:pt idx="589">
                  <c:v>2292087</c:v>
                </c:pt>
                <c:pt idx="590">
                  <c:v>3291929</c:v>
                </c:pt>
                <c:pt idx="591">
                  <c:v>1585901</c:v>
                </c:pt>
                <c:pt idx="592">
                  <c:v>1965403</c:v>
                </c:pt>
                <c:pt idx="593">
                  <c:v>2635911</c:v>
                </c:pt>
                <c:pt idx="594">
                  <c:v>2611161</c:v>
                </c:pt>
                <c:pt idx="595">
                  <c:v>1847134</c:v>
                </c:pt>
                <c:pt idx="596">
                  <c:v>1811079</c:v>
                </c:pt>
                <c:pt idx="597">
                  <c:v>3146417</c:v>
                </c:pt>
                <c:pt idx="598">
                  <c:v>3207616</c:v>
                </c:pt>
                <c:pt idx="599">
                  <c:v>3076525</c:v>
                </c:pt>
                <c:pt idx="600">
                  <c:v>2204770</c:v>
                </c:pt>
                <c:pt idx="601">
                  <c:v>1770432</c:v>
                </c:pt>
                <c:pt idx="602">
                  <c:v>2120617</c:v>
                </c:pt>
                <c:pt idx="603">
                  <c:v>1944404</c:v>
                </c:pt>
                <c:pt idx="604">
                  <c:v>1975625</c:v>
                </c:pt>
                <c:pt idx="605">
                  <c:v>3862937</c:v>
                </c:pt>
                <c:pt idx="606">
                  <c:v>2801920</c:v>
                </c:pt>
                <c:pt idx="607">
                  <c:v>2493761</c:v>
                </c:pt>
                <c:pt idx="608">
                  <c:v>2979923</c:v>
                </c:pt>
                <c:pt idx="609">
                  <c:v>2589496</c:v>
                </c:pt>
                <c:pt idx="610">
                  <c:v>2172549</c:v>
                </c:pt>
                <c:pt idx="611">
                  <c:v>1615321</c:v>
                </c:pt>
                <c:pt idx="612">
                  <c:v>2542337</c:v>
                </c:pt>
                <c:pt idx="613">
                  <c:v>1964630</c:v>
                </c:pt>
                <c:pt idx="614">
                  <c:v>1678796</c:v>
                </c:pt>
                <c:pt idx="615">
                  <c:v>1493583</c:v>
                </c:pt>
                <c:pt idx="616">
                  <c:v>1166754</c:v>
                </c:pt>
                <c:pt idx="617">
                  <c:v>1766621</c:v>
                </c:pt>
                <c:pt idx="618">
                  <c:v>1399557</c:v>
                </c:pt>
                <c:pt idx="619">
                  <c:v>1841574</c:v>
                </c:pt>
                <c:pt idx="620">
                  <c:v>553017</c:v>
                </c:pt>
                <c:pt idx="621">
                  <c:v>1491738</c:v>
                </c:pt>
                <c:pt idx="622">
                  <c:v>2153721</c:v>
                </c:pt>
                <c:pt idx="623">
                  <c:v>2651424</c:v>
                </c:pt>
                <c:pt idx="624">
                  <c:v>2054967</c:v>
                </c:pt>
                <c:pt idx="625">
                  <c:v>1969922</c:v>
                </c:pt>
                <c:pt idx="626">
                  <c:v>2246871</c:v>
                </c:pt>
                <c:pt idx="627">
                  <c:v>1784840</c:v>
                </c:pt>
                <c:pt idx="628">
                  <c:v>2496917</c:v>
                </c:pt>
                <c:pt idx="629">
                  <c:v>2637058</c:v>
                </c:pt>
                <c:pt idx="630">
                  <c:v>1903607</c:v>
                </c:pt>
                <c:pt idx="631">
                  <c:v>1565995</c:v>
                </c:pt>
                <c:pt idx="632">
                  <c:v>2037721</c:v>
                </c:pt>
                <c:pt idx="633">
                  <c:v>1768791</c:v>
                </c:pt>
                <c:pt idx="634">
                  <c:v>2747102</c:v>
                </c:pt>
                <c:pt idx="635">
                  <c:v>7333184</c:v>
                </c:pt>
                <c:pt idx="636">
                  <c:v>2121383</c:v>
                </c:pt>
                <c:pt idx="637">
                  <c:v>2031792</c:v>
                </c:pt>
                <c:pt idx="638">
                  <c:v>2366578</c:v>
                </c:pt>
                <c:pt idx="639">
                  <c:v>2944172</c:v>
                </c:pt>
                <c:pt idx="640">
                  <c:v>2908608</c:v>
                </c:pt>
                <c:pt idx="641">
                  <c:v>2485692</c:v>
                </c:pt>
                <c:pt idx="642">
                  <c:v>1895744</c:v>
                </c:pt>
                <c:pt idx="643">
                  <c:v>1784146</c:v>
                </c:pt>
                <c:pt idx="644">
                  <c:v>2539825</c:v>
                </c:pt>
                <c:pt idx="645">
                  <c:v>1832962</c:v>
                </c:pt>
                <c:pt idx="646">
                  <c:v>1634432</c:v>
                </c:pt>
                <c:pt idx="647">
                  <c:v>1990218</c:v>
                </c:pt>
                <c:pt idx="648">
                  <c:v>2765368</c:v>
                </c:pt>
                <c:pt idx="649">
                  <c:v>4219307</c:v>
                </c:pt>
                <c:pt idx="650">
                  <c:v>2997716</c:v>
                </c:pt>
                <c:pt idx="651">
                  <c:v>2701853</c:v>
                </c:pt>
                <c:pt idx="652">
                  <c:v>2543393</c:v>
                </c:pt>
                <c:pt idx="653">
                  <c:v>2491882</c:v>
                </c:pt>
                <c:pt idx="654">
                  <c:v>2468040</c:v>
                </c:pt>
                <c:pt idx="655">
                  <c:v>3564556</c:v>
                </c:pt>
                <c:pt idx="656">
                  <c:v>1954729</c:v>
                </c:pt>
                <c:pt idx="657">
                  <c:v>2438866</c:v>
                </c:pt>
                <c:pt idx="658">
                  <c:v>2582830</c:v>
                </c:pt>
                <c:pt idx="659">
                  <c:v>3894463</c:v>
                </c:pt>
                <c:pt idx="660">
                  <c:v>3780582</c:v>
                </c:pt>
                <c:pt idx="661">
                  <c:v>2223576</c:v>
                </c:pt>
                <c:pt idx="662">
                  <c:v>2899033</c:v>
                </c:pt>
                <c:pt idx="663">
                  <c:v>6974257</c:v>
                </c:pt>
                <c:pt idx="664">
                  <c:v>2789275</c:v>
                </c:pt>
                <c:pt idx="665">
                  <c:v>2584312</c:v>
                </c:pt>
                <c:pt idx="666">
                  <c:v>2294328</c:v>
                </c:pt>
                <c:pt idx="667">
                  <c:v>2090756</c:v>
                </c:pt>
                <c:pt idx="668">
                  <c:v>2527783</c:v>
                </c:pt>
                <c:pt idx="669">
                  <c:v>2032803</c:v>
                </c:pt>
                <c:pt idx="670">
                  <c:v>3037599</c:v>
                </c:pt>
                <c:pt idx="671">
                  <c:v>1963356</c:v>
                </c:pt>
                <c:pt idx="672">
                  <c:v>2306389</c:v>
                </c:pt>
                <c:pt idx="673">
                  <c:v>2057918</c:v>
                </c:pt>
                <c:pt idx="674">
                  <c:v>2789244</c:v>
                </c:pt>
                <c:pt idx="675">
                  <c:v>3059629</c:v>
                </c:pt>
                <c:pt idx="676">
                  <c:v>1991586</c:v>
                </c:pt>
                <c:pt idx="677">
                  <c:v>2683756</c:v>
                </c:pt>
                <c:pt idx="678">
                  <c:v>2440550</c:v>
                </c:pt>
                <c:pt idx="679">
                  <c:v>1364603</c:v>
                </c:pt>
                <c:pt idx="680">
                  <c:v>1695492</c:v>
                </c:pt>
                <c:pt idx="681">
                  <c:v>2206883</c:v>
                </c:pt>
                <c:pt idx="682">
                  <c:v>1825045</c:v>
                </c:pt>
                <c:pt idx="683">
                  <c:v>2012088</c:v>
                </c:pt>
                <c:pt idx="684">
                  <c:v>2103896</c:v>
                </c:pt>
                <c:pt idx="685">
                  <c:v>3506262</c:v>
                </c:pt>
                <c:pt idx="686">
                  <c:v>2973138</c:v>
                </c:pt>
                <c:pt idx="687">
                  <c:v>2186534</c:v>
                </c:pt>
                <c:pt idx="688">
                  <c:v>1989208</c:v>
                </c:pt>
                <c:pt idx="689">
                  <c:v>3416670</c:v>
                </c:pt>
                <c:pt idx="690">
                  <c:v>3122152</c:v>
                </c:pt>
                <c:pt idx="691">
                  <c:v>2832186</c:v>
                </c:pt>
                <c:pt idx="692">
                  <c:v>2815967</c:v>
                </c:pt>
                <c:pt idx="693">
                  <c:v>3138491</c:v>
                </c:pt>
                <c:pt idx="694">
                  <c:v>3543604</c:v>
                </c:pt>
                <c:pt idx="695">
                  <c:v>2680637</c:v>
                </c:pt>
                <c:pt idx="696">
                  <c:v>2309919</c:v>
                </c:pt>
                <c:pt idx="697">
                  <c:v>2574330</c:v>
                </c:pt>
                <c:pt idx="698">
                  <c:v>2910194</c:v>
                </c:pt>
                <c:pt idx="699">
                  <c:v>3016900</c:v>
                </c:pt>
                <c:pt idx="700">
                  <c:v>5530148</c:v>
                </c:pt>
                <c:pt idx="701">
                  <c:v>609704</c:v>
                </c:pt>
                <c:pt idx="702">
                  <c:v>2308799</c:v>
                </c:pt>
                <c:pt idx="703">
                  <c:v>1798526</c:v>
                </c:pt>
                <c:pt idx="704">
                  <c:v>614547</c:v>
                </c:pt>
                <c:pt idx="705">
                  <c:v>2077394</c:v>
                </c:pt>
                <c:pt idx="706">
                  <c:v>2031883</c:v>
                </c:pt>
                <c:pt idx="707">
                  <c:v>2350785</c:v>
                </c:pt>
                <c:pt idx="708">
                  <c:v>2304714</c:v>
                </c:pt>
                <c:pt idx="709">
                  <c:v>1854842</c:v>
                </c:pt>
                <c:pt idx="710">
                  <c:v>2477604</c:v>
                </c:pt>
                <c:pt idx="711">
                  <c:v>1656295</c:v>
                </c:pt>
                <c:pt idx="712">
                  <c:v>1665550</c:v>
                </c:pt>
                <c:pt idx="713">
                  <c:v>1934999</c:v>
                </c:pt>
                <c:pt idx="714">
                  <c:v>2383212</c:v>
                </c:pt>
                <c:pt idx="715">
                  <c:v>1712799</c:v>
                </c:pt>
                <c:pt idx="716">
                  <c:v>1760677</c:v>
                </c:pt>
                <c:pt idx="717">
                  <c:v>3678787</c:v>
                </c:pt>
                <c:pt idx="718">
                  <c:v>1365203</c:v>
                </c:pt>
                <c:pt idx="719">
                  <c:v>2330258</c:v>
                </c:pt>
                <c:pt idx="720">
                  <c:v>2604333</c:v>
                </c:pt>
                <c:pt idx="721">
                  <c:v>1842695</c:v>
                </c:pt>
                <c:pt idx="722">
                  <c:v>1737756</c:v>
                </c:pt>
                <c:pt idx="723">
                  <c:v>1866008</c:v>
                </c:pt>
                <c:pt idx="724">
                  <c:v>2116874</c:v>
                </c:pt>
                <c:pt idx="725">
                  <c:v>2194606</c:v>
                </c:pt>
                <c:pt idx="726">
                  <c:v>3321624</c:v>
                </c:pt>
                <c:pt idx="727">
                  <c:v>2324746</c:v>
                </c:pt>
                <c:pt idx="728">
                  <c:v>1547305</c:v>
                </c:pt>
                <c:pt idx="729">
                  <c:v>2431383</c:v>
                </c:pt>
                <c:pt idx="730">
                  <c:v>1905175</c:v>
                </c:pt>
                <c:pt idx="731">
                  <c:v>3224335</c:v>
                </c:pt>
                <c:pt idx="732">
                  <c:v>2480430</c:v>
                </c:pt>
                <c:pt idx="733">
                  <c:v>1792200</c:v>
                </c:pt>
                <c:pt idx="734">
                  <c:v>1780564</c:v>
                </c:pt>
                <c:pt idx="735">
                  <c:v>2941715</c:v>
                </c:pt>
                <c:pt idx="736">
                  <c:v>3769911</c:v>
                </c:pt>
                <c:pt idx="737">
                  <c:v>2966322</c:v>
                </c:pt>
                <c:pt idx="738">
                  <c:v>1435243</c:v>
                </c:pt>
                <c:pt idx="739">
                  <c:v>1653767</c:v>
                </c:pt>
                <c:pt idx="740">
                  <c:v>1923365</c:v>
                </c:pt>
                <c:pt idx="741">
                  <c:v>2443884</c:v>
                </c:pt>
                <c:pt idx="742">
                  <c:v>2222303</c:v>
                </c:pt>
                <c:pt idx="743">
                  <c:v>1900353</c:v>
                </c:pt>
                <c:pt idx="744">
                  <c:v>2151984</c:v>
                </c:pt>
                <c:pt idx="745">
                  <c:v>2074918</c:v>
                </c:pt>
                <c:pt idx="746">
                  <c:v>3102965</c:v>
                </c:pt>
                <c:pt idx="747">
                  <c:v>2527189</c:v>
                </c:pt>
                <c:pt idx="748">
                  <c:v>1982860</c:v>
                </c:pt>
                <c:pt idx="749">
                  <c:v>2841417</c:v>
                </c:pt>
                <c:pt idx="750">
                  <c:v>2463486</c:v>
                </c:pt>
                <c:pt idx="751">
                  <c:v>2711349</c:v>
                </c:pt>
                <c:pt idx="752">
                  <c:v>2690333</c:v>
                </c:pt>
                <c:pt idx="753">
                  <c:v>2163681</c:v>
                </c:pt>
                <c:pt idx="754">
                  <c:v>2211420</c:v>
                </c:pt>
                <c:pt idx="755">
                  <c:v>2046485</c:v>
                </c:pt>
                <c:pt idx="756">
                  <c:v>2237810</c:v>
                </c:pt>
                <c:pt idx="757">
                  <c:v>6378573</c:v>
                </c:pt>
                <c:pt idx="758">
                  <c:v>1801163</c:v>
                </c:pt>
                <c:pt idx="759">
                  <c:v>2030858</c:v>
                </c:pt>
                <c:pt idx="760">
                  <c:v>2275738</c:v>
                </c:pt>
                <c:pt idx="761">
                  <c:v>1475153</c:v>
                </c:pt>
                <c:pt idx="762">
                  <c:v>2361535</c:v>
                </c:pt>
                <c:pt idx="763">
                  <c:v>1790866</c:v>
                </c:pt>
                <c:pt idx="764">
                  <c:v>1696707</c:v>
                </c:pt>
                <c:pt idx="765">
                  <c:v>2089391</c:v>
                </c:pt>
                <c:pt idx="766">
                  <c:v>2145276</c:v>
                </c:pt>
                <c:pt idx="767">
                  <c:v>2255101</c:v>
                </c:pt>
                <c:pt idx="768">
                  <c:v>1479987</c:v>
                </c:pt>
                <c:pt idx="769">
                  <c:v>1338208</c:v>
                </c:pt>
                <c:pt idx="770">
                  <c:v>2392620</c:v>
                </c:pt>
                <c:pt idx="771">
                  <c:v>1766298</c:v>
                </c:pt>
                <c:pt idx="772">
                  <c:v>2090325</c:v>
                </c:pt>
                <c:pt idx="773">
                  <c:v>1257856</c:v>
                </c:pt>
                <c:pt idx="774">
                  <c:v>1517939</c:v>
                </c:pt>
                <c:pt idx="775">
                  <c:v>2209285</c:v>
                </c:pt>
                <c:pt idx="776">
                  <c:v>2242933</c:v>
                </c:pt>
                <c:pt idx="777">
                  <c:v>3797244</c:v>
                </c:pt>
                <c:pt idx="778">
                  <c:v>1959473</c:v>
                </c:pt>
                <c:pt idx="779">
                  <c:v>1788255</c:v>
                </c:pt>
                <c:pt idx="780">
                  <c:v>3749712</c:v>
                </c:pt>
                <c:pt idx="781">
                  <c:v>4515930</c:v>
                </c:pt>
                <c:pt idx="782">
                  <c:v>2679248</c:v>
                </c:pt>
                <c:pt idx="783">
                  <c:v>2115439</c:v>
                </c:pt>
                <c:pt idx="784">
                  <c:v>2393190</c:v>
                </c:pt>
                <c:pt idx="785">
                  <c:v>3618787</c:v>
                </c:pt>
                <c:pt idx="786">
                  <c:v>2989600</c:v>
                </c:pt>
                <c:pt idx="787">
                  <c:v>2950519</c:v>
                </c:pt>
                <c:pt idx="788">
                  <c:v>2397975</c:v>
                </c:pt>
                <c:pt idx="789">
                  <c:v>2015737</c:v>
                </c:pt>
                <c:pt idx="790">
                  <c:v>2930471</c:v>
                </c:pt>
                <c:pt idx="791">
                  <c:v>2512641</c:v>
                </c:pt>
                <c:pt idx="792">
                  <c:v>2864467</c:v>
                </c:pt>
                <c:pt idx="793">
                  <c:v>2900616</c:v>
                </c:pt>
                <c:pt idx="794">
                  <c:v>2159115</c:v>
                </c:pt>
                <c:pt idx="795">
                  <c:v>2010481</c:v>
                </c:pt>
                <c:pt idx="796">
                  <c:v>1966009</c:v>
                </c:pt>
                <c:pt idx="797">
                  <c:v>2088285</c:v>
                </c:pt>
                <c:pt idx="798">
                  <c:v>2590901</c:v>
                </c:pt>
                <c:pt idx="799">
                  <c:v>2713268</c:v>
                </c:pt>
                <c:pt idx="800">
                  <c:v>1796302</c:v>
                </c:pt>
                <c:pt idx="801">
                  <c:v>2484630</c:v>
                </c:pt>
                <c:pt idx="802">
                  <c:v>2222834</c:v>
                </c:pt>
                <c:pt idx="803">
                  <c:v>2486165</c:v>
                </c:pt>
                <c:pt idx="804">
                  <c:v>1806876</c:v>
                </c:pt>
                <c:pt idx="805">
                  <c:v>826615</c:v>
                </c:pt>
                <c:pt idx="806">
                  <c:v>3420488</c:v>
                </c:pt>
                <c:pt idx="807">
                  <c:v>2174010</c:v>
                </c:pt>
                <c:pt idx="808">
                  <c:v>1035190</c:v>
                </c:pt>
                <c:pt idx="809">
                  <c:v>2460287</c:v>
                </c:pt>
                <c:pt idx="810">
                  <c:v>2490079</c:v>
                </c:pt>
                <c:pt idx="811">
                  <c:v>2335429</c:v>
                </c:pt>
                <c:pt idx="812">
                  <c:v>1618601</c:v>
                </c:pt>
                <c:pt idx="813">
                  <c:v>2873593</c:v>
                </c:pt>
                <c:pt idx="814">
                  <c:v>7097860</c:v>
                </c:pt>
                <c:pt idx="815">
                  <c:v>2272634</c:v>
                </c:pt>
                <c:pt idx="816">
                  <c:v>3012467</c:v>
                </c:pt>
                <c:pt idx="817">
                  <c:v>2658874</c:v>
                </c:pt>
                <c:pt idx="818">
                  <c:v>1963865</c:v>
                </c:pt>
                <c:pt idx="819">
                  <c:v>2498012</c:v>
                </c:pt>
                <c:pt idx="820">
                  <c:v>1989179</c:v>
                </c:pt>
                <c:pt idx="821">
                  <c:v>3302012</c:v>
                </c:pt>
                <c:pt idx="822">
                  <c:v>2586290</c:v>
                </c:pt>
                <c:pt idx="823">
                  <c:v>2796588</c:v>
                </c:pt>
                <c:pt idx="824">
                  <c:v>6401532</c:v>
                </c:pt>
                <c:pt idx="825">
                  <c:v>1732966</c:v>
                </c:pt>
                <c:pt idx="826">
                  <c:v>2272351</c:v>
                </c:pt>
                <c:pt idx="827">
                  <c:v>2837801</c:v>
                </c:pt>
                <c:pt idx="828">
                  <c:v>1618717</c:v>
                </c:pt>
                <c:pt idx="829">
                  <c:v>2374744</c:v>
                </c:pt>
                <c:pt idx="830">
                  <c:v>2147432</c:v>
                </c:pt>
                <c:pt idx="831">
                  <c:v>2371431</c:v>
                </c:pt>
                <c:pt idx="832">
                  <c:v>1797923</c:v>
                </c:pt>
                <c:pt idx="833">
                  <c:v>931974</c:v>
                </c:pt>
                <c:pt idx="834">
                  <c:v>1545292</c:v>
                </c:pt>
                <c:pt idx="835">
                  <c:v>1562158</c:v>
                </c:pt>
                <c:pt idx="836">
                  <c:v>1718514</c:v>
                </c:pt>
                <c:pt idx="837">
                  <c:v>1880726</c:v>
                </c:pt>
                <c:pt idx="838">
                  <c:v>2601806</c:v>
                </c:pt>
                <c:pt idx="839">
                  <c:v>3167295</c:v>
                </c:pt>
                <c:pt idx="840">
                  <c:v>1819781</c:v>
                </c:pt>
                <c:pt idx="841">
                  <c:v>1963928</c:v>
                </c:pt>
                <c:pt idx="842">
                  <c:v>1351927</c:v>
                </c:pt>
                <c:pt idx="843">
                  <c:v>2000347</c:v>
                </c:pt>
                <c:pt idx="844">
                  <c:v>2253113</c:v>
                </c:pt>
                <c:pt idx="845">
                  <c:v>2097294</c:v>
                </c:pt>
                <c:pt idx="846">
                  <c:v>2121045</c:v>
                </c:pt>
                <c:pt idx="847">
                  <c:v>1955720</c:v>
                </c:pt>
                <c:pt idx="848">
                  <c:v>2829367</c:v>
                </c:pt>
                <c:pt idx="849">
                  <c:v>2318051</c:v>
                </c:pt>
                <c:pt idx="850">
                  <c:v>3259253</c:v>
                </c:pt>
                <c:pt idx="851">
                  <c:v>2616597</c:v>
                </c:pt>
                <c:pt idx="852">
                  <c:v>2661616</c:v>
                </c:pt>
                <c:pt idx="853">
                  <c:v>2015449</c:v>
                </c:pt>
                <c:pt idx="854">
                  <c:v>3400158</c:v>
                </c:pt>
                <c:pt idx="855">
                  <c:v>2904893</c:v>
                </c:pt>
                <c:pt idx="856">
                  <c:v>2711079</c:v>
                </c:pt>
                <c:pt idx="857">
                  <c:v>2257159</c:v>
                </c:pt>
                <c:pt idx="858">
                  <c:v>2139681</c:v>
                </c:pt>
                <c:pt idx="859">
                  <c:v>1634157</c:v>
                </c:pt>
                <c:pt idx="860">
                  <c:v>1222622</c:v>
                </c:pt>
                <c:pt idx="861">
                  <c:v>2448714</c:v>
                </c:pt>
                <c:pt idx="862">
                  <c:v>3162443</c:v>
                </c:pt>
                <c:pt idx="863">
                  <c:v>2279833</c:v>
                </c:pt>
                <c:pt idx="864">
                  <c:v>2065004</c:v>
                </c:pt>
                <c:pt idx="865">
                  <c:v>2329059</c:v>
                </c:pt>
                <c:pt idx="866">
                  <c:v>2217389</c:v>
                </c:pt>
                <c:pt idx="867">
                  <c:v>1483352</c:v>
                </c:pt>
                <c:pt idx="868">
                  <c:v>1922119</c:v>
                </c:pt>
                <c:pt idx="869">
                  <c:v>1823197</c:v>
                </c:pt>
                <c:pt idx="870">
                  <c:v>1124172</c:v>
                </c:pt>
                <c:pt idx="871">
                  <c:v>2031754</c:v>
                </c:pt>
                <c:pt idx="872">
                  <c:v>1580576</c:v>
                </c:pt>
                <c:pt idx="873">
                  <c:v>1867581</c:v>
                </c:pt>
                <c:pt idx="874">
                  <c:v>2048842</c:v>
                </c:pt>
                <c:pt idx="875">
                  <c:v>1507147</c:v>
                </c:pt>
                <c:pt idx="876">
                  <c:v>3348152</c:v>
                </c:pt>
                <c:pt idx="877">
                  <c:v>2183303</c:v>
                </c:pt>
                <c:pt idx="878">
                  <c:v>2170635</c:v>
                </c:pt>
                <c:pt idx="879">
                  <c:v>2138528</c:v>
                </c:pt>
                <c:pt idx="880">
                  <c:v>2538160</c:v>
                </c:pt>
                <c:pt idx="881">
                  <c:v>3354547</c:v>
                </c:pt>
                <c:pt idx="882">
                  <c:v>2254957</c:v>
                </c:pt>
                <c:pt idx="883">
                  <c:v>2458004</c:v>
                </c:pt>
                <c:pt idx="884">
                  <c:v>2796760</c:v>
                </c:pt>
                <c:pt idx="885">
                  <c:v>1636223</c:v>
                </c:pt>
                <c:pt idx="886">
                  <c:v>2033867</c:v>
                </c:pt>
                <c:pt idx="887">
                  <c:v>1967526</c:v>
                </c:pt>
                <c:pt idx="888">
                  <c:v>2322057</c:v>
                </c:pt>
                <c:pt idx="889">
                  <c:v>8017591</c:v>
                </c:pt>
                <c:pt idx="890">
                  <c:v>2993847</c:v>
                </c:pt>
                <c:pt idx="891">
                  <c:v>3211508</c:v>
                </c:pt>
                <c:pt idx="892">
                  <c:v>2866866</c:v>
                </c:pt>
                <c:pt idx="893">
                  <c:v>2652142</c:v>
                </c:pt>
                <c:pt idx="894">
                  <c:v>2672689</c:v>
                </c:pt>
                <c:pt idx="895">
                  <c:v>2618722</c:v>
                </c:pt>
                <c:pt idx="896">
                  <c:v>2030267</c:v>
                </c:pt>
                <c:pt idx="897">
                  <c:v>3584345</c:v>
                </c:pt>
                <c:pt idx="898">
                  <c:v>2538487</c:v>
                </c:pt>
                <c:pt idx="899">
                  <c:v>2374405</c:v>
                </c:pt>
                <c:pt idx="900">
                  <c:v>1794637</c:v>
                </c:pt>
                <c:pt idx="901">
                  <c:v>1626848</c:v>
                </c:pt>
                <c:pt idx="902">
                  <c:v>1672377</c:v>
                </c:pt>
                <c:pt idx="903">
                  <c:v>1668589</c:v>
                </c:pt>
                <c:pt idx="904">
                  <c:v>2542363</c:v>
                </c:pt>
                <c:pt idx="905">
                  <c:v>1343551</c:v>
                </c:pt>
                <c:pt idx="906">
                  <c:v>1856392</c:v>
                </c:pt>
                <c:pt idx="907">
                  <c:v>1716397</c:v>
                </c:pt>
                <c:pt idx="908">
                  <c:v>2995183</c:v>
                </c:pt>
                <c:pt idx="909">
                  <c:v>2109113</c:v>
                </c:pt>
                <c:pt idx="910">
                  <c:v>1711843</c:v>
                </c:pt>
                <c:pt idx="911">
                  <c:v>2029201</c:v>
                </c:pt>
                <c:pt idx="912">
                  <c:v>1634021</c:v>
                </c:pt>
                <c:pt idx="913">
                  <c:v>1689446</c:v>
                </c:pt>
                <c:pt idx="914">
                  <c:v>1214757</c:v>
                </c:pt>
                <c:pt idx="915">
                  <c:v>1549437</c:v>
                </c:pt>
                <c:pt idx="916">
                  <c:v>1836527</c:v>
                </c:pt>
                <c:pt idx="917">
                  <c:v>2380597</c:v>
                </c:pt>
                <c:pt idx="918">
                  <c:v>4128918</c:v>
                </c:pt>
                <c:pt idx="919">
                  <c:v>1965173</c:v>
                </c:pt>
                <c:pt idx="920">
                  <c:v>2029153</c:v>
                </c:pt>
                <c:pt idx="921">
                  <c:v>2337178</c:v>
                </c:pt>
                <c:pt idx="922">
                  <c:v>1547896</c:v>
                </c:pt>
                <c:pt idx="923">
                  <c:v>1806590</c:v>
                </c:pt>
                <c:pt idx="924">
                  <c:v>1849511</c:v>
                </c:pt>
                <c:pt idx="925">
                  <c:v>1300140</c:v>
                </c:pt>
                <c:pt idx="926">
                  <c:v>1946137</c:v>
                </c:pt>
                <c:pt idx="927">
                  <c:v>1608663</c:v>
                </c:pt>
                <c:pt idx="928">
                  <c:v>1460912</c:v>
                </c:pt>
                <c:pt idx="929">
                  <c:v>2456668</c:v>
                </c:pt>
                <c:pt idx="930">
                  <c:v>1992780</c:v>
                </c:pt>
                <c:pt idx="931">
                  <c:v>2001136</c:v>
                </c:pt>
                <c:pt idx="932">
                  <c:v>1512320</c:v>
                </c:pt>
                <c:pt idx="933">
                  <c:v>3180218</c:v>
                </c:pt>
                <c:pt idx="934">
                  <c:v>2245572</c:v>
                </c:pt>
                <c:pt idx="935">
                  <c:v>1466912</c:v>
                </c:pt>
                <c:pt idx="936">
                  <c:v>2654220</c:v>
                </c:pt>
                <c:pt idx="937">
                  <c:v>1568829</c:v>
                </c:pt>
                <c:pt idx="938">
                  <c:v>724861</c:v>
                </c:pt>
                <c:pt idx="939">
                  <c:v>1668445</c:v>
                </c:pt>
                <c:pt idx="940">
                  <c:v>2244540</c:v>
                </c:pt>
                <c:pt idx="941">
                  <c:v>2273280</c:v>
                </c:pt>
                <c:pt idx="942">
                  <c:v>2264954</c:v>
                </c:pt>
                <c:pt idx="943">
                  <c:v>1531167</c:v>
                </c:pt>
                <c:pt idx="944">
                  <c:v>1823484</c:v>
                </c:pt>
                <c:pt idx="945">
                  <c:v>1961959</c:v>
                </c:pt>
                <c:pt idx="946">
                  <c:v>4377846</c:v>
                </c:pt>
                <c:pt idx="947">
                  <c:v>3303334</c:v>
                </c:pt>
                <c:pt idx="948">
                  <c:v>3413873</c:v>
                </c:pt>
                <c:pt idx="949">
                  <c:v>3041555</c:v>
                </c:pt>
                <c:pt idx="950">
                  <c:v>2700861</c:v>
                </c:pt>
                <c:pt idx="951">
                  <c:v>3052866</c:v>
                </c:pt>
                <c:pt idx="952">
                  <c:v>2513440</c:v>
                </c:pt>
                <c:pt idx="953">
                  <c:v>1950595</c:v>
                </c:pt>
                <c:pt idx="954">
                  <c:v>4691452</c:v>
                </c:pt>
                <c:pt idx="955">
                  <c:v>1428648</c:v>
                </c:pt>
                <c:pt idx="956">
                  <c:v>320081</c:v>
                </c:pt>
                <c:pt idx="957">
                  <c:v>0</c:v>
                </c:pt>
                <c:pt idx="958">
                  <c:v>1228438</c:v>
                </c:pt>
                <c:pt idx="959">
                  <c:v>1273664</c:v>
                </c:pt>
                <c:pt idx="960">
                  <c:v>469568</c:v>
                </c:pt>
                <c:pt idx="961">
                  <c:v>1711335</c:v>
                </c:pt>
                <c:pt idx="962">
                  <c:v>1526128</c:v>
                </c:pt>
                <c:pt idx="963">
                  <c:v>2343833</c:v>
                </c:pt>
                <c:pt idx="964">
                  <c:v>1964770</c:v>
                </c:pt>
                <c:pt idx="965">
                  <c:v>1709611</c:v>
                </c:pt>
                <c:pt idx="966">
                  <c:v>1951789</c:v>
                </c:pt>
                <c:pt idx="967">
                  <c:v>1976973</c:v>
                </c:pt>
                <c:pt idx="968">
                  <c:v>1920341</c:v>
                </c:pt>
                <c:pt idx="969">
                  <c:v>2255522</c:v>
                </c:pt>
                <c:pt idx="970">
                  <c:v>2573421</c:v>
                </c:pt>
                <c:pt idx="971">
                  <c:v>1823467</c:v>
                </c:pt>
                <c:pt idx="972">
                  <c:v>1941087</c:v>
                </c:pt>
                <c:pt idx="973">
                  <c:v>1183583</c:v>
                </c:pt>
                <c:pt idx="974">
                  <c:v>1742930</c:v>
                </c:pt>
                <c:pt idx="975">
                  <c:v>2739624</c:v>
                </c:pt>
                <c:pt idx="976">
                  <c:v>2385610</c:v>
                </c:pt>
                <c:pt idx="977">
                  <c:v>2092824</c:v>
                </c:pt>
                <c:pt idx="978">
                  <c:v>2932598</c:v>
                </c:pt>
                <c:pt idx="979">
                  <c:v>1898014</c:v>
                </c:pt>
                <c:pt idx="980">
                  <c:v>1970507</c:v>
                </c:pt>
                <c:pt idx="981">
                  <c:v>2060287</c:v>
                </c:pt>
                <c:pt idx="982">
                  <c:v>2416094</c:v>
                </c:pt>
                <c:pt idx="983">
                  <c:v>2299455</c:v>
                </c:pt>
                <c:pt idx="984">
                  <c:v>2027971</c:v>
                </c:pt>
                <c:pt idx="985">
                  <c:v>2952464</c:v>
                </c:pt>
                <c:pt idx="986">
                  <c:v>3401319</c:v>
                </c:pt>
                <c:pt idx="987">
                  <c:v>2199334</c:v>
                </c:pt>
                <c:pt idx="988">
                  <c:v>1582626</c:v>
                </c:pt>
                <c:pt idx="989">
                  <c:v>2013442</c:v>
                </c:pt>
                <c:pt idx="990">
                  <c:v>2016962</c:v>
                </c:pt>
                <c:pt idx="991">
                  <c:v>1897636</c:v>
                </c:pt>
                <c:pt idx="992">
                  <c:v>1472153</c:v>
                </c:pt>
                <c:pt idx="993">
                  <c:v>1203882</c:v>
                </c:pt>
                <c:pt idx="994">
                  <c:v>2506543</c:v>
                </c:pt>
                <c:pt idx="995">
                  <c:v>2236271</c:v>
                </c:pt>
                <c:pt idx="996">
                  <c:v>1998520</c:v>
                </c:pt>
                <c:pt idx="997">
                  <c:v>2138010</c:v>
                </c:pt>
                <c:pt idx="998">
                  <c:v>3871463</c:v>
                </c:pt>
                <c:pt idx="999">
                  <c:v>2907719</c:v>
                </c:pt>
                <c:pt idx="1000">
                  <c:v>3827979</c:v>
                </c:pt>
                <c:pt idx="1001">
                  <c:v>4630639</c:v>
                </c:pt>
                <c:pt idx="1002">
                  <c:v>7141769</c:v>
                </c:pt>
                <c:pt idx="1003">
                  <c:v>4337609</c:v>
                </c:pt>
                <c:pt idx="1004">
                  <c:v>3646262</c:v>
                </c:pt>
                <c:pt idx="1005">
                  <c:v>3749119</c:v>
                </c:pt>
                <c:pt idx="1006">
                  <c:v>3090778</c:v>
                </c:pt>
                <c:pt idx="1007">
                  <c:v>3716867</c:v>
                </c:pt>
                <c:pt idx="1008">
                  <c:v>6582615</c:v>
                </c:pt>
                <c:pt idx="1009">
                  <c:v>5673770</c:v>
                </c:pt>
                <c:pt idx="1010">
                  <c:v>5155962</c:v>
                </c:pt>
                <c:pt idx="1011">
                  <c:v>8269897</c:v>
                </c:pt>
                <c:pt idx="1012">
                  <c:v>7165150</c:v>
                </c:pt>
                <c:pt idx="1013">
                  <c:v>8431550</c:v>
                </c:pt>
                <c:pt idx="1014">
                  <c:v>5954246</c:v>
                </c:pt>
                <c:pt idx="1015">
                  <c:v>6376213</c:v>
                </c:pt>
                <c:pt idx="1016">
                  <c:v>6684780</c:v>
                </c:pt>
                <c:pt idx="1017">
                  <c:v>6933728</c:v>
                </c:pt>
                <c:pt idx="1018">
                  <c:v>5176438</c:v>
                </c:pt>
                <c:pt idx="1019">
                  <c:v>5173874</c:v>
                </c:pt>
                <c:pt idx="1020">
                  <c:v>5179970</c:v>
                </c:pt>
                <c:pt idx="1021">
                  <c:v>3838247</c:v>
                </c:pt>
                <c:pt idx="1022">
                  <c:v>4124270</c:v>
                </c:pt>
                <c:pt idx="1023">
                  <c:v>3563279</c:v>
                </c:pt>
                <c:pt idx="1024">
                  <c:v>3815526</c:v>
                </c:pt>
                <c:pt idx="1025">
                  <c:v>3315904</c:v>
                </c:pt>
                <c:pt idx="1026">
                  <c:v>3022143</c:v>
                </c:pt>
                <c:pt idx="1027">
                  <c:v>2701373</c:v>
                </c:pt>
                <c:pt idx="1028">
                  <c:v>3228473</c:v>
                </c:pt>
                <c:pt idx="1029">
                  <c:v>3523321</c:v>
                </c:pt>
                <c:pt idx="1030">
                  <c:v>2481954</c:v>
                </c:pt>
                <c:pt idx="1031">
                  <c:v>3192148</c:v>
                </c:pt>
                <c:pt idx="1032">
                  <c:v>3208161</c:v>
                </c:pt>
                <c:pt idx="1033">
                  <c:v>2765658</c:v>
                </c:pt>
                <c:pt idx="1034">
                  <c:v>3392025</c:v>
                </c:pt>
                <c:pt idx="1035">
                  <c:v>4410375</c:v>
                </c:pt>
                <c:pt idx="1036">
                  <c:v>3128000</c:v>
                </c:pt>
                <c:pt idx="1037">
                  <c:v>2866753</c:v>
                </c:pt>
                <c:pt idx="1038">
                  <c:v>2923269</c:v>
                </c:pt>
                <c:pt idx="1039">
                  <c:v>4930170</c:v>
                </c:pt>
                <c:pt idx="1040">
                  <c:v>3904653</c:v>
                </c:pt>
                <c:pt idx="1041">
                  <c:v>2716397</c:v>
                </c:pt>
                <c:pt idx="1042">
                  <c:v>2917720</c:v>
                </c:pt>
                <c:pt idx="1043">
                  <c:v>2110943</c:v>
                </c:pt>
                <c:pt idx="1044">
                  <c:v>3549274</c:v>
                </c:pt>
                <c:pt idx="1045">
                  <c:v>4215395</c:v>
                </c:pt>
                <c:pt idx="1046">
                  <c:v>2426194</c:v>
                </c:pt>
                <c:pt idx="1047">
                  <c:v>2361763</c:v>
                </c:pt>
                <c:pt idx="1048">
                  <c:v>2677277</c:v>
                </c:pt>
                <c:pt idx="1049">
                  <c:v>1429920</c:v>
                </c:pt>
                <c:pt idx="1050">
                  <c:v>2129717</c:v>
                </c:pt>
                <c:pt idx="1051">
                  <c:v>2225878</c:v>
                </c:pt>
                <c:pt idx="1052">
                  <c:v>2176070</c:v>
                </c:pt>
                <c:pt idx="1053">
                  <c:v>2881053</c:v>
                </c:pt>
                <c:pt idx="1054">
                  <c:v>2709077</c:v>
                </c:pt>
                <c:pt idx="1055">
                  <c:v>3158948</c:v>
                </c:pt>
                <c:pt idx="1056">
                  <c:v>3396509</c:v>
                </c:pt>
                <c:pt idx="1057">
                  <c:v>2333678</c:v>
                </c:pt>
                <c:pt idx="1058">
                  <c:v>1572856</c:v>
                </c:pt>
                <c:pt idx="1059">
                  <c:v>2514117</c:v>
                </c:pt>
                <c:pt idx="1060">
                  <c:v>1221167</c:v>
                </c:pt>
                <c:pt idx="1061">
                  <c:v>2625793</c:v>
                </c:pt>
                <c:pt idx="1062">
                  <c:v>3307808</c:v>
                </c:pt>
                <c:pt idx="1063">
                  <c:v>2689493</c:v>
                </c:pt>
                <c:pt idx="1064">
                  <c:v>4124569</c:v>
                </c:pt>
                <c:pt idx="1065">
                  <c:v>1557885</c:v>
                </c:pt>
                <c:pt idx="1066">
                  <c:v>2583333</c:v>
                </c:pt>
                <c:pt idx="1067">
                  <c:v>2581519</c:v>
                </c:pt>
                <c:pt idx="1068">
                  <c:v>3090535</c:v>
                </c:pt>
                <c:pt idx="1069">
                  <c:v>3685401</c:v>
                </c:pt>
                <c:pt idx="1070">
                  <c:v>2644283</c:v>
                </c:pt>
                <c:pt idx="1071">
                  <c:v>4173601</c:v>
                </c:pt>
                <c:pt idx="1072">
                  <c:v>2527731</c:v>
                </c:pt>
                <c:pt idx="1073">
                  <c:v>3790119</c:v>
                </c:pt>
                <c:pt idx="1074">
                  <c:v>3208057</c:v>
                </c:pt>
                <c:pt idx="1075">
                  <c:v>2938226</c:v>
                </c:pt>
                <c:pt idx="1076">
                  <c:v>3633168</c:v>
                </c:pt>
                <c:pt idx="1077">
                  <c:v>3386815</c:v>
                </c:pt>
                <c:pt idx="1078">
                  <c:v>2544516</c:v>
                </c:pt>
                <c:pt idx="1079">
                  <c:v>7610769</c:v>
                </c:pt>
                <c:pt idx="1080">
                  <c:v>2086457</c:v>
                </c:pt>
                <c:pt idx="1081">
                  <c:v>2464899</c:v>
                </c:pt>
                <c:pt idx="1082">
                  <c:v>2434279</c:v>
                </c:pt>
                <c:pt idx="1083">
                  <c:v>2322597</c:v>
                </c:pt>
                <c:pt idx="1084">
                  <c:v>1886175</c:v>
                </c:pt>
                <c:pt idx="1085">
                  <c:v>2200256</c:v>
                </c:pt>
                <c:pt idx="1086">
                  <c:v>2630688</c:v>
                </c:pt>
                <c:pt idx="1087">
                  <c:v>1877490</c:v>
                </c:pt>
                <c:pt idx="1088">
                  <c:v>2272395</c:v>
                </c:pt>
                <c:pt idx="1089">
                  <c:v>1212930</c:v>
                </c:pt>
                <c:pt idx="1090">
                  <c:v>1801994</c:v>
                </c:pt>
                <c:pt idx="1091">
                  <c:v>1437315</c:v>
                </c:pt>
                <c:pt idx="1092">
                  <c:v>1754880</c:v>
                </c:pt>
                <c:pt idx="1093">
                  <c:v>1907854</c:v>
                </c:pt>
                <c:pt idx="1094">
                  <c:v>1659580</c:v>
                </c:pt>
                <c:pt idx="1095">
                  <c:v>1572996</c:v>
                </c:pt>
                <c:pt idx="1096">
                  <c:v>2241736</c:v>
                </c:pt>
                <c:pt idx="1097">
                  <c:v>2515587</c:v>
                </c:pt>
                <c:pt idx="1098">
                  <c:v>1771755</c:v>
                </c:pt>
                <c:pt idx="1099">
                  <c:v>2127370</c:v>
                </c:pt>
                <c:pt idx="1100">
                  <c:v>1606421</c:v>
                </c:pt>
                <c:pt idx="1101">
                  <c:v>1979158</c:v>
                </c:pt>
                <c:pt idx="1102">
                  <c:v>1464960</c:v>
                </c:pt>
                <c:pt idx="1103">
                  <c:v>1870569</c:v>
                </c:pt>
                <c:pt idx="1104">
                  <c:v>1987914</c:v>
                </c:pt>
                <c:pt idx="1105">
                  <c:v>1978828</c:v>
                </c:pt>
                <c:pt idx="1106">
                  <c:v>1528602</c:v>
                </c:pt>
                <c:pt idx="1107">
                  <c:v>1518880</c:v>
                </c:pt>
                <c:pt idx="1108">
                  <c:v>2441413</c:v>
                </c:pt>
                <c:pt idx="1109">
                  <c:v>3069534</c:v>
                </c:pt>
                <c:pt idx="1110">
                  <c:v>1966211</c:v>
                </c:pt>
                <c:pt idx="1111">
                  <c:v>1974955</c:v>
                </c:pt>
                <c:pt idx="1112">
                  <c:v>2534152</c:v>
                </c:pt>
                <c:pt idx="1113">
                  <c:v>1816878</c:v>
                </c:pt>
                <c:pt idx="1114">
                  <c:v>2019201</c:v>
                </c:pt>
                <c:pt idx="1115">
                  <c:v>1027552</c:v>
                </c:pt>
                <c:pt idx="1116">
                  <c:v>1570817</c:v>
                </c:pt>
                <c:pt idx="1117">
                  <c:v>1660330</c:v>
                </c:pt>
                <c:pt idx="1118">
                  <c:v>1461973</c:v>
                </c:pt>
                <c:pt idx="1119">
                  <c:v>1717048</c:v>
                </c:pt>
                <c:pt idx="1120">
                  <c:v>1460804</c:v>
                </c:pt>
                <c:pt idx="1121">
                  <c:v>2158286</c:v>
                </c:pt>
                <c:pt idx="1122">
                  <c:v>1347198</c:v>
                </c:pt>
                <c:pt idx="1123">
                  <c:v>1458569</c:v>
                </c:pt>
                <c:pt idx="1124">
                  <c:v>1632287</c:v>
                </c:pt>
                <c:pt idx="1125">
                  <c:v>1613584</c:v>
                </c:pt>
                <c:pt idx="1126">
                  <c:v>1364871</c:v>
                </c:pt>
                <c:pt idx="1127">
                  <c:v>902356</c:v>
                </c:pt>
                <c:pt idx="1128">
                  <c:v>1414168</c:v>
                </c:pt>
                <c:pt idx="1129">
                  <c:v>1598227</c:v>
                </c:pt>
                <c:pt idx="1130">
                  <c:v>2060787</c:v>
                </c:pt>
                <c:pt idx="1131">
                  <c:v>1856647</c:v>
                </c:pt>
                <c:pt idx="1132">
                  <c:v>1764848</c:v>
                </c:pt>
                <c:pt idx="1133">
                  <c:v>1770785</c:v>
                </c:pt>
                <c:pt idx="1134">
                  <c:v>2409199</c:v>
                </c:pt>
                <c:pt idx="1135">
                  <c:v>1231482</c:v>
                </c:pt>
                <c:pt idx="1136">
                  <c:v>1961281</c:v>
                </c:pt>
                <c:pt idx="1137">
                  <c:v>1911140</c:v>
                </c:pt>
                <c:pt idx="1138">
                  <c:v>1768561</c:v>
                </c:pt>
                <c:pt idx="1139">
                  <c:v>1589832</c:v>
                </c:pt>
                <c:pt idx="1140">
                  <c:v>1232115</c:v>
                </c:pt>
                <c:pt idx="1141">
                  <c:v>1598787</c:v>
                </c:pt>
                <c:pt idx="1142">
                  <c:v>1763142</c:v>
                </c:pt>
                <c:pt idx="1143">
                  <c:v>1335244</c:v>
                </c:pt>
                <c:pt idx="1144">
                  <c:v>5617919</c:v>
                </c:pt>
                <c:pt idx="1145">
                  <c:v>2449512</c:v>
                </c:pt>
                <c:pt idx="1146">
                  <c:v>2112426</c:v>
                </c:pt>
                <c:pt idx="1147">
                  <c:v>2348617</c:v>
                </c:pt>
                <c:pt idx="1148">
                  <c:v>2224213</c:v>
                </c:pt>
                <c:pt idx="1149">
                  <c:v>1945628</c:v>
                </c:pt>
                <c:pt idx="1150">
                  <c:v>1829790</c:v>
                </c:pt>
                <c:pt idx="1151">
                  <c:v>1611449</c:v>
                </c:pt>
                <c:pt idx="1152">
                  <c:v>2380913</c:v>
                </c:pt>
                <c:pt idx="1153">
                  <c:v>1965009</c:v>
                </c:pt>
                <c:pt idx="1154">
                  <c:v>1860567</c:v>
                </c:pt>
                <c:pt idx="1155">
                  <c:v>1359170</c:v>
                </c:pt>
                <c:pt idx="1156">
                  <c:v>1788982</c:v>
                </c:pt>
                <c:pt idx="1157">
                  <c:v>1564502</c:v>
                </c:pt>
                <c:pt idx="1158">
                  <c:v>1510432</c:v>
                </c:pt>
                <c:pt idx="1159">
                  <c:v>1451404</c:v>
                </c:pt>
                <c:pt idx="1160">
                  <c:v>1331281</c:v>
                </c:pt>
                <c:pt idx="1161">
                  <c:v>1806667</c:v>
                </c:pt>
                <c:pt idx="1162">
                  <c:v>1359150</c:v>
                </c:pt>
                <c:pt idx="1163">
                  <c:v>1903341</c:v>
                </c:pt>
                <c:pt idx="1164">
                  <c:v>1881846</c:v>
                </c:pt>
                <c:pt idx="1165">
                  <c:v>997632</c:v>
                </c:pt>
                <c:pt idx="1166">
                  <c:v>1473313</c:v>
                </c:pt>
                <c:pt idx="1167">
                  <c:v>1868864</c:v>
                </c:pt>
                <c:pt idx="1168">
                  <c:v>1888397</c:v>
                </c:pt>
                <c:pt idx="1169">
                  <c:v>1224867</c:v>
                </c:pt>
                <c:pt idx="1170">
                  <c:v>1686058</c:v>
                </c:pt>
                <c:pt idx="1171">
                  <c:v>2330747</c:v>
                </c:pt>
                <c:pt idx="1172">
                  <c:v>3400762</c:v>
                </c:pt>
                <c:pt idx="1173">
                  <c:v>3005546</c:v>
                </c:pt>
                <c:pt idx="1174">
                  <c:v>2775932</c:v>
                </c:pt>
                <c:pt idx="1175">
                  <c:v>2411957</c:v>
                </c:pt>
                <c:pt idx="1176">
                  <c:v>2222419</c:v>
                </c:pt>
                <c:pt idx="1177">
                  <c:v>4056599</c:v>
                </c:pt>
                <c:pt idx="1178">
                  <c:v>2589773</c:v>
                </c:pt>
                <c:pt idx="1179">
                  <c:v>2757568</c:v>
                </c:pt>
                <c:pt idx="1180">
                  <c:v>4245967</c:v>
                </c:pt>
                <c:pt idx="1181">
                  <c:v>3764448</c:v>
                </c:pt>
                <c:pt idx="1182">
                  <c:v>2186329</c:v>
                </c:pt>
                <c:pt idx="1183">
                  <c:v>2554250</c:v>
                </c:pt>
                <c:pt idx="1184">
                  <c:v>2116733</c:v>
                </c:pt>
                <c:pt idx="1185">
                  <c:v>2443638</c:v>
                </c:pt>
                <c:pt idx="1186">
                  <c:v>1946974</c:v>
                </c:pt>
                <c:pt idx="1187">
                  <c:v>2018563</c:v>
                </c:pt>
                <c:pt idx="1188">
                  <c:v>2231095</c:v>
                </c:pt>
                <c:pt idx="1189">
                  <c:v>2882348</c:v>
                </c:pt>
                <c:pt idx="1190">
                  <c:v>1796901</c:v>
                </c:pt>
                <c:pt idx="1191">
                  <c:v>2422873</c:v>
                </c:pt>
                <c:pt idx="1192">
                  <c:v>2515815</c:v>
                </c:pt>
                <c:pt idx="1193">
                  <c:v>1441766</c:v>
                </c:pt>
                <c:pt idx="1194">
                  <c:v>2252811</c:v>
                </c:pt>
                <c:pt idx="1195">
                  <c:v>4601267</c:v>
                </c:pt>
                <c:pt idx="1196">
                  <c:v>2099577</c:v>
                </c:pt>
                <c:pt idx="1197">
                  <c:v>1876918</c:v>
                </c:pt>
                <c:pt idx="1198">
                  <c:v>1945542</c:v>
                </c:pt>
                <c:pt idx="1199">
                  <c:v>2213140</c:v>
                </c:pt>
                <c:pt idx="1200">
                  <c:v>2113333</c:v>
                </c:pt>
                <c:pt idx="1201">
                  <c:v>1906453</c:v>
                </c:pt>
                <c:pt idx="1202">
                  <c:v>2218929</c:v>
                </c:pt>
                <c:pt idx="1203">
                  <c:v>2264763</c:v>
                </c:pt>
                <c:pt idx="1204">
                  <c:v>3928152</c:v>
                </c:pt>
                <c:pt idx="1205">
                  <c:v>3010148</c:v>
                </c:pt>
                <c:pt idx="1206">
                  <c:v>3270726</c:v>
                </c:pt>
                <c:pt idx="1207">
                  <c:v>2722119</c:v>
                </c:pt>
                <c:pt idx="1208">
                  <c:v>2949239</c:v>
                </c:pt>
                <c:pt idx="1209">
                  <c:v>6116535</c:v>
                </c:pt>
                <c:pt idx="1210">
                  <c:v>3306195</c:v>
                </c:pt>
                <c:pt idx="1211">
                  <c:v>2782471</c:v>
                </c:pt>
                <c:pt idx="1212">
                  <c:v>1313948</c:v>
                </c:pt>
                <c:pt idx="1213">
                  <c:v>416430</c:v>
                </c:pt>
                <c:pt idx="1214">
                  <c:v>876765</c:v>
                </c:pt>
                <c:pt idx="1215">
                  <c:v>1178802</c:v>
                </c:pt>
                <c:pt idx="1216">
                  <c:v>1040945</c:v>
                </c:pt>
                <c:pt idx="1217">
                  <c:v>638384</c:v>
                </c:pt>
                <c:pt idx="1218">
                  <c:v>1708408</c:v>
                </c:pt>
                <c:pt idx="1219">
                  <c:v>1541681</c:v>
                </c:pt>
                <c:pt idx="1220">
                  <c:v>2715058</c:v>
                </c:pt>
                <c:pt idx="1221">
                  <c:v>3029886</c:v>
                </c:pt>
                <c:pt idx="1222">
                  <c:v>2428467</c:v>
                </c:pt>
                <c:pt idx="1223">
                  <c:v>2075804</c:v>
                </c:pt>
                <c:pt idx="1224">
                  <c:v>1537729</c:v>
                </c:pt>
                <c:pt idx="1225">
                  <c:v>2185996</c:v>
                </c:pt>
                <c:pt idx="1226">
                  <c:v>2414115</c:v>
                </c:pt>
                <c:pt idx="1227">
                  <c:v>3084150</c:v>
                </c:pt>
                <c:pt idx="1228">
                  <c:v>1310378</c:v>
                </c:pt>
                <c:pt idx="1229">
                  <c:v>2819010</c:v>
                </c:pt>
                <c:pt idx="1230">
                  <c:v>2583359</c:v>
                </c:pt>
                <c:pt idx="1231">
                  <c:v>2246509</c:v>
                </c:pt>
                <c:pt idx="1232">
                  <c:v>2012106</c:v>
                </c:pt>
                <c:pt idx="1233">
                  <c:v>1820478</c:v>
                </c:pt>
                <c:pt idx="1234">
                  <c:v>2053028</c:v>
                </c:pt>
                <c:pt idx="1235">
                  <c:v>3352652</c:v>
                </c:pt>
                <c:pt idx="1236">
                  <c:v>2983550</c:v>
                </c:pt>
                <c:pt idx="1237">
                  <c:v>3486740</c:v>
                </c:pt>
                <c:pt idx="1238">
                  <c:v>1948193</c:v>
                </c:pt>
                <c:pt idx="1239">
                  <c:v>2417655</c:v>
                </c:pt>
                <c:pt idx="1240">
                  <c:v>2096196</c:v>
                </c:pt>
                <c:pt idx="1241">
                  <c:v>2182240</c:v>
                </c:pt>
                <c:pt idx="1242">
                  <c:v>3028985</c:v>
                </c:pt>
                <c:pt idx="1243">
                  <c:v>2211880</c:v>
                </c:pt>
                <c:pt idx="1244">
                  <c:v>1912708</c:v>
                </c:pt>
                <c:pt idx="1245">
                  <c:v>2215841</c:v>
                </c:pt>
                <c:pt idx="1246">
                  <c:v>3274514</c:v>
                </c:pt>
                <c:pt idx="1247">
                  <c:v>1860550</c:v>
                </c:pt>
                <c:pt idx="1248">
                  <c:v>1410104</c:v>
                </c:pt>
                <c:pt idx="1249">
                  <c:v>1600003</c:v>
                </c:pt>
                <c:pt idx="1250">
                  <c:v>2372032</c:v>
                </c:pt>
                <c:pt idx="1251">
                  <c:v>1610634</c:v>
                </c:pt>
                <c:pt idx="1252">
                  <c:v>2624758</c:v>
                </c:pt>
                <c:pt idx="1253">
                  <c:v>1521805</c:v>
                </c:pt>
                <c:pt idx="1254">
                  <c:v>2023883</c:v>
                </c:pt>
                <c:pt idx="1255">
                  <c:v>2030968</c:v>
                </c:pt>
                <c:pt idx="1256">
                  <c:v>2373849</c:v>
                </c:pt>
                <c:pt idx="1257">
                  <c:v>2988768</c:v>
                </c:pt>
                <c:pt idx="1258">
                  <c:v>1893172</c:v>
                </c:pt>
                <c:pt idx="1259">
                  <c:v>1597098</c:v>
                </c:pt>
                <c:pt idx="1260">
                  <c:v>2286372</c:v>
                </c:pt>
                <c:pt idx="1261">
                  <c:v>2293514</c:v>
                </c:pt>
                <c:pt idx="1262">
                  <c:v>2729623</c:v>
                </c:pt>
                <c:pt idx="1263">
                  <c:v>2642680</c:v>
                </c:pt>
                <c:pt idx="1264">
                  <c:v>2755529</c:v>
                </c:pt>
                <c:pt idx="1265">
                  <c:v>2531871</c:v>
                </c:pt>
                <c:pt idx="1266">
                  <c:v>1858059</c:v>
                </c:pt>
                <c:pt idx="1267">
                  <c:v>1602966</c:v>
                </c:pt>
                <c:pt idx="1268">
                  <c:v>2082900</c:v>
                </c:pt>
                <c:pt idx="1269">
                  <c:v>2552999</c:v>
                </c:pt>
                <c:pt idx="1270">
                  <c:v>1831063</c:v>
                </c:pt>
                <c:pt idx="1271">
                  <c:v>1864594</c:v>
                </c:pt>
                <c:pt idx="1272">
                  <c:v>6007411</c:v>
                </c:pt>
                <c:pt idx="1273">
                  <c:v>1689278</c:v>
                </c:pt>
                <c:pt idx="1274">
                  <c:v>1680829</c:v>
                </c:pt>
                <c:pt idx="1275">
                  <c:v>1672446</c:v>
                </c:pt>
                <c:pt idx="1276">
                  <c:v>1846291</c:v>
                </c:pt>
                <c:pt idx="1277">
                  <c:v>1807381</c:v>
                </c:pt>
                <c:pt idx="1278">
                  <c:v>1449185</c:v>
                </c:pt>
                <c:pt idx="1279">
                  <c:v>1665617</c:v>
                </c:pt>
                <c:pt idx="1280">
                  <c:v>2328142</c:v>
                </c:pt>
                <c:pt idx="1281">
                  <c:v>1317794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1-4D8C-ACA7-ED0D46994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9118056"/>
        <c:axId val="619118384"/>
      </c:barChart>
      <c:stockChart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[1]GraphData!$A$4154:$A$5435</c:f>
              <c:strCache>
                <c:ptCount val="1282"/>
                <c:pt idx="0">
                  <c:v>2016-04-01</c:v>
                </c:pt>
                <c:pt idx="1">
                  <c:v>2016-04-04</c:v>
                </c:pt>
                <c:pt idx="2">
                  <c:v>2016-04-05</c:v>
                </c:pt>
                <c:pt idx="3">
                  <c:v>2016-04-06</c:v>
                </c:pt>
                <c:pt idx="4">
                  <c:v>2016-04-07</c:v>
                </c:pt>
                <c:pt idx="5">
                  <c:v>2016-04-08</c:v>
                </c:pt>
                <c:pt idx="6">
                  <c:v>2016-04-11</c:v>
                </c:pt>
                <c:pt idx="7">
                  <c:v>2016-04-12</c:v>
                </c:pt>
                <c:pt idx="8">
                  <c:v>2016-04-13</c:v>
                </c:pt>
                <c:pt idx="9">
                  <c:v>2016-04-14</c:v>
                </c:pt>
                <c:pt idx="10">
                  <c:v>2016-04-15</c:v>
                </c:pt>
                <c:pt idx="11">
                  <c:v>2016-04-18</c:v>
                </c:pt>
                <c:pt idx="12">
                  <c:v>2016-04-19</c:v>
                </c:pt>
                <c:pt idx="13">
                  <c:v>2016-04-20</c:v>
                </c:pt>
                <c:pt idx="14">
                  <c:v>2016-04-21</c:v>
                </c:pt>
                <c:pt idx="15">
                  <c:v>2016-04-22</c:v>
                </c:pt>
                <c:pt idx="16">
                  <c:v>2016-04-25</c:v>
                </c:pt>
                <c:pt idx="17">
                  <c:v>2016-04-26</c:v>
                </c:pt>
                <c:pt idx="18">
                  <c:v>2016-04-27</c:v>
                </c:pt>
                <c:pt idx="19">
                  <c:v>2016-04-28</c:v>
                </c:pt>
                <c:pt idx="20">
                  <c:v>2016-04-29</c:v>
                </c:pt>
                <c:pt idx="21">
                  <c:v>2016-05-02</c:v>
                </c:pt>
                <c:pt idx="22">
                  <c:v>2016-05-03</c:v>
                </c:pt>
                <c:pt idx="23">
                  <c:v>2016-05-04</c:v>
                </c:pt>
                <c:pt idx="24">
                  <c:v>2016-05-05</c:v>
                </c:pt>
                <c:pt idx="25">
                  <c:v>2016-05-06</c:v>
                </c:pt>
                <c:pt idx="26">
                  <c:v>2016-05-09</c:v>
                </c:pt>
                <c:pt idx="27">
                  <c:v>2016-05-10</c:v>
                </c:pt>
                <c:pt idx="28">
                  <c:v>2016-05-11</c:v>
                </c:pt>
                <c:pt idx="29">
                  <c:v>2016-05-12</c:v>
                </c:pt>
                <c:pt idx="30">
                  <c:v>2016-05-13</c:v>
                </c:pt>
                <c:pt idx="31">
                  <c:v>2016-05-16</c:v>
                </c:pt>
                <c:pt idx="32">
                  <c:v>2016-05-17</c:v>
                </c:pt>
                <c:pt idx="33">
                  <c:v>2016-05-18</c:v>
                </c:pt>
                <c:pt idx="34">
                  <c:v>2016-05-19</c:v>
                </c:pt>
                <c:pt idx="35">
                  <c:v>2016-05-20</c:v>
                </c:pt>
                <c:pt idx="36">
                  <c:v>2016-05-23</c:v>
                </c:pt>
                <c:pt idx="37">
                  <c:v>2016-05-24</c:v>
                </c:pt>
                <c:pt idx="38">
                  <c:v>2016-05-25</c:v>
                </c:pt>
                <c:pt idx="39">
                  <c:v>2016-05-26</c:v>
                </c:pt>
                <c:pt idx="40">
                  <c:v>2016-05-27</c:v>
                </c:pt>
                <c:pt idx="41">
                  <c:v>2016-05-30</c:v>
                </c:pt>
                <c:pt idx="42">
                  <c:v>2016-05-31</c:v>
                </c:pt>
                <c:pt idx="43">
                  <c:v>2016-06-01</c:v>
                </c:pt>
                <c:pt idx="44">
                  <c:v>2016-06-02</c:v>
                </c:pt>
                <c:pt idx="45">
                  <c:v>2016-06-03</c:v>
                </c:pt>
                <c:pt idx="46">
                  <c:v>2016-06-06</c:v>
                </c:pt>
                <c:pt idx="47">
                  <c:v>2016-06-07</c:v>
                </c:pt>
                <c:pt idx="48">
                  <c:v>2016-06-08</c:v>
                </c:pt>
                <c:pt idx="49">
                  <c:v>2016-06-09</c:v>
                </c:pt>
                <c:pt idx="50">
                  <c:v>2016-06-10</c:v>
                </c:pt>
                <c:pt idx="51">
                  <c:v>2016-06-13</c:v>
                </c:pt>
                <c:pt idx="52">
                  <c:v>2016-06-14</c:v>
                </c:pt>
                <c:pt idx="53">
                  <c:v>2016-06-15</c:v>
                </c:pt>
                <c:pt idx="54">
                  <c:v>2016-06-16</c:v>
                </c:pt>
                <c:pt idx="55">
                  <c:v>2016-06-17</c:v>
                </c:pt>
                <c:pt idx="56">
                  <c:v>2016-06-20</c:v>
                </c:pt>
                <c:pt idx="57">
                  <c:v>2016-06-21</c:v>
                </c:pt>
                <c:pt idx="58">
                  <c:v>2016-06-22</c:v>
                </c:pt>
                <c:pt idx="59">
                  <c:v>2016-06-23</c:v>
                </c:pt>
                <c:pt idx="60">
                  <c:v>2016-06-24</c:v>
                </c:pt>
                <c:pt idx="61">
                  <c:v>2016-06-27</c:v>
                </c:pt>
                <c:pt idx="62">
                  <c:v>2016-06-28</c:v>
                </c:pt>
                <c:pt idx="63">
                  <c:v>2016-06-29</c:v>
                </c:pt>
                <c:pt idx="64">
                  <c:v>2016-06-30</c:v>
                </c:pt>
                <c:pt idx="65">
                  <c:v>2016-07-01</c:v>
                </c:pt>
                <c:pt idx="66">
                  <c:v>2016-07-04</c:v>
                </c:pt>
                <c:pt idx="67">
                  <c:v>2016-07-05</c:v>
                </c:pt>
                <c:pt idx="68">
                  <c:v>2016-07-06</c:v>
                </c:pt>
                <c:pt idx="69">
                  <c:v>2016-07-07</c:v>
                </c:pt>
                <c:pt idx="70">
                  <c:v>2016-07-08</c:v>
                </c:pt>
                <c:pt idx="71">
                  <c:v>2016-07-11</c:v>
                </c:pt>
                <c:pt idx="72">
                  <c:v>2016-07-12</c:v>
                </c:pt>
                <c:pt idx="73">
                  <c:v>2016-07-13</c:v>
                </c:pt>
                <c:pt idx="74">
                  <c:v>2016-07-14</c:v>
                </c:pt>
                <c:pt idx="75">
                  <c:v>2016-07-15</c:v>
                </c:pt>
                <c:pt idx="76">
                  <c:v>2016-07-18</c:v>
                </c:pt>
                <c:pt idx="77">
                  <c:v>2016-07-19</c:v>
                </c:pt>
                <c:pt idx="78">
                  <c:v>2016-07-20</c:v>
                </c:pt>
                <c:pt idx="79">
                  <c:v>2016-07-21</c:v>
                </c:pt>
                <c:pt idx="80">
                  <c:v>2016-07-22</c:v>
                </c:pt>
                <c:pt idx="81">
                  <c:v>2016-07-25</c:v>
                </c:pt>
                <c:pt idx="82">
                  <c:v>2016-07-26</c:v>
                </c:pt>
                <c:pt idx="83">
                  <c:v>2016-07-27</c:v>
                </c:pt>
                <c:pt idx="84">
                  <c:v>2016-07-28</c:v>
                </c:pt>
                <c:pt idx="85">
                  <c:v>2016-07-29</c:v>
                </c:pt>
                <c:pt idx="86">
                  <c:v>2016-08-01</c:v>
                </c:pt>
                <c:pt idx="87">
                  <c:v>2016-08-02</c:v>
                </c:pt>
                <c:pt idx="88">
                  <c:v>2016-08-03</c:v>
                </c:pt>
                <c:pt idx="89">
                  <c:v>2016-08-04</c:v>
                </c:pt>
                <c:pt idx="90">
                  <c:v>2016-08-05</c:v>
                </c:pt>
                <c:pt idx="91">
                  <c:v>2016-08-08</c:v>
                </c:pt>
                <c:pt idx="92">
                  <c:v>2016-08-09</c:v>
                </c:pt>
                <c:pt idx="93">
                  <c:v>2016-08-10</c:v>
                </c:pt>
                <c:pt idx="94">
                  <c:v>2016-08-11</c:v>
                </c:pt>
                <c:pt idx="95">
                  <c:v>2016-08-12</c:v>
                </c:pt>
                <c:pt idx="96">
                  <c:v>2016-08-15</c:v>
                </c:pt>
                <c:pt idx="97">
                  <c:v>2016-08-16</c:v>
                </c:pt>
                <c:pt idx="98">
                  <c:v>2016-08-17</c:v>
                </c:pt>
                <c:pt idx="99">
                  <c:v>2016-08-18</c:v>
                </c:pt>
                <c:pt idx="100">
                  <c:v>2016-08-19</c:v>
                </c:pt>
                <c:pt idx="101">
                  <c:v>2016-08-22</c:v>
                </c:pt>
                <c:pt idx="102">
                  <c:v>2016-08-23</c:v>
                </c:pt>
                <c:pt idx="103">
                  <c:v>2016-08-24</c:v>
                </c:pt>
                <c:pt idx="104">
                  <c:v>2016-08-25</c:v>
                </c:pt>
                <c:pt idx="105">
                  <c:v>2016-08-26</c:v>
                </c:pt>
                <c:pt idx="106">
                  <c:v>2016-08-29</c:v>
                </c:pt>
                <c:pt idx="107">
                  <c:v>2016-08-30</c:v>
                </c:pt>
                <c:pt idx="108">
                  <c:v>2016-08-31</c:v>
                </c:pt>
                <c:pt idx="109">
                  <c:v>2016-09-01</c:v>
                </c:pt>
                <c:pt idx="110">
                  <c:v>2016-09-02</c:v>
                </c:pt>
                <c:pt idx="111">
                  <c:v>2016-09-05</c:v>
                </c:pt>
                <c:pt idx="112">
                  <c:v>2016-09-06</c:v>
                </c:pt>
                <c:pt idx="113">
                  <c:v>2016-09-07</c:v>
                </c:pt>
                <c:pt idx="114">
                  <c:v>2016-09-08</c:v>
                </c:pt>
                <c:pt idx="115">
                  <c:v>2016-09-09</c:v>
                </c:pt>
                <c:pt idx="116">
                  <c:v>2016-09-12</c:v>
                </c:pt>
                <c:pt idx="117">
                  <c:v>2016-09-13</c:v>
                </c:pt>
                <c:pt idx="118">
                  <c:v>2016-09-14</c:v>
                </c:pt>
                <c:pt idx="119">
                  <c:v>2016-09-15</c:v>
                </c:pt>
                <c:pt idx="120">
                  <c:v>2016-09-16</c:v>
                </c:pt>
                <c:pt idx="121">
                  <c:v>2016-09-19</c:v>
                </c:pt>
                <c:pt idx="122">
                  <c:v>2016-09-20</c:v>
                </c:pt>
                <c:pt idx="123">
                  <c:v>2016-09-21</c:v>
                </c:pt>
                <c:pt idx="124">
                  <c:v>2016-09-22</c:v>
                </c:pt>
                <c:pt idx="125">
                  <c:v>2016-09-23</c:v>
                </c:pt>
                <c:pt idx="126">
                  <c:v>2016-09-26</c:v>
                </c:pt>
                <c:pt idx="127">
                  <c:v>2016-09-27</c:v>
                </c:pt>
                <c:pt idx="128">
                  <c:v>2016-09-28</c:v>
                </c:pt>
                <c:pt idx="129">
                  <c:v>2016-09-29</c:v>
                </c:pt>
                <c:pt idx="130">
                  <c:v>2016-09-30</c:v>
                </c:pt>
                <c:pt idx="131">
                  <c:v>2016-10-03</c:v>
                </c:pt>
                <c:pt idx="132">
                  <c:v>2016-10-04</c:v>
                </c:pt>
                <c:pt idx="133">
                  <c:v>2016-10-05</c:v>
                </c:pt>
                <c:pt idx="134">
                  <c:v>2016-10-06</c:v>
                </c:pt>
                <c:pt idx="135">
                  <c:v>2016-10-07</c:v>
                </c:pt>
                <c:pt idx="136">
                  <c:v>2016-10-10</c:v>
                </c:pt>
                <c:pt idx="137">
                  <c:v>2016-10-11</c:v>
                </c:pt>
                <c:pt idx="138">
                  <c:v>2016-10-12</c:v>
                </c:pt>
                <c:pt idx="139">
                  <c:v>2016-10-13</c:v>
                </c:pt>
                <c:pt idx="140">
                  <c:v>2016-10-14</c:v>
                </c:pt>
                <c:pt idx="141">
                  <c:v>2016-10-17</c:v>
                </c:pt>
                <c:pt idx="142">
                  <c:v>2016-10-18</c:v>
                </c:pt>
                <c:pt idx="143">
                  <c:v>2016-10-19</c:v>
                </c:pt>
                <c:pt idx="144">
                  <c:v>2016-10-20</c:v>
                </c:pt>
                <c:pt idx="145">
                  <c:v>2016-10-21</c:v>
                </c:pt>
                <c:pt idx="146">
                  <c:v>2016-10-24</c:v>
                </c:pt>
                <c:pt idx="147">
                  <c:v>2016-10-25</c:v>
                </c:pt>
                <c:pt idx="148">
                  <c:v>2016-10-26</c:v>
                </c:pt>
                <c:pt idx="149">
                  <c:v>2016-10-27</c:v>
                </c:pt>
                <c:pt idx="150">
                  <c:v>2016-10-28</c:v>
                </c:pt>
                <c:pt idx="151">
                  <c:v>2016-10-31</c:v>
                </c:pt>
                <c:pt idx="152">
                  <c:v>2016-11-01</c:v>
                </c:pt>
                <c:pt idx="153">
                  <c:v>2016-11-02</c:v>
                </c:pt>
                <c:pt idx="154">
                  <c:v>2016-11-03</c:v>
                </c:pt>
                <c:pt idx="155">
                  <c:v>2016-11-04</c:v>
                </c:pt>
                <c:pt idx="156">
                  <c:v>2016-11-07</c:v>
                </c:pt>
                <c:pt idx="157">
                  <c:v>2016-11-08</c:v>
                </c:pt>
                <c:pt idx="158">
                  <c:v>2016-11-09</c:v>
                </c:pt>
                <c:pt idx="159">
                  <c:v>2016-11-10</c:v>
                </c:pt>
                <c:pt idx="160">
                  <c:v>2016-11-11</c:v>
                </c:pt>
                <c:pt idx="161">
                  <c:v>2016-11-14</c:v>
                </c:pt>
                <c:pt idx="162">
                  <c:v>2016-11-15</c:v>
                </c:pt>
                <c:pt idx="163">
                  <c:v>2016-11-16</c:v>
                </c:pt>
                <c:pt idx="164">
                  <c:v>2016-11-17</c:v>
                </c:pt>
                <c:pt idx="165">
                  <c:v>2016-11-18</c:v>
                </c:pt>
                <c:pt idx="166">
                  <c:v>2016-11-21</c:v>
                </c:pt>
                <c:pt idx="167">
                  <c:v>2016-11-22</c:v>
                </c:pt>
                <c:pt idx="168">
                  <c:v>2016-11-23</c:v>
                </c:pt>
                <c:pt idx="169">
                  <c:v>2016-11-24</c:v>
                </c:pt>
                <c:pt idx="170">
                  <c:v>2016-11-25</c:v>
                </c:pt>
                <c:pt idx="171">
                  <c:v>2016-11-28</c:v>
                </c:pt>
                <c:pt idx="172">
                  <c:v>2016-11-29</c:v>
                </c:pt>
                <c:pt idx="173">
                  <c:v>2016-11-30</c:v>
                </c:pt>
                <c:pt idx="174">
                  <c:v>2016-12-01</c:v>
                </c:pt>
                <c:pt idx="175">
                  <c:v>2016-12-02</c:v>
                </c:pt>
                <c:pt idx="176">
                  <c:v>2016-12-05</c:v>
                </c:pt>
                <c:pt idx="177">
                  <c:v>2016-12-06</c:v>
                </c:pt>
                <c:pt idx="178">
                  <c:v>2016-12-07</c:v>
                </c:pt>
                <c:pt idx="179">
                  <c:v>2016-12-08</c:v>
                </c:pt>
                <c:pt idx="180">
                  <c:v>2016-12-09</c:v>
                </c:pt>
                <c:pt idx="181">
                  <c:v>2016-12-12</c:v>
                </c:pt>
                <c:pt idx="182">
                  <c:v>2016-12-13</c:v>
                </c:pt>
                <c:pt idx="183">
                  <c:v>2016-12-14</c:v>
                </c:pt>
                <c:pt idx="184">
                  <c:v>2016-12-15</c:v>
                </c:pt>
                <c:pt idx="185">
                  <c:v>2016-12-16</c:v>
                </c:pt>
                <c:pt idx="186">
                  <c:v>2016-12-19</c:v>
                </c:pt>
                <c:pt idx="187">
                  <c:v>2016-12-20</c:v>
                </c:pt>
                <c:pt idx="188">
                  <c:v>2016-12-21</c:v>
                </c:pt>
                <c:pt idx="189">
                  <c:v>2016-12-22</c:v>
                </c:pt>
                <c:pt idx="190">
                  <c:v>2016-12-23</c:v>
                </c:pt>
                <c:pt idx="191">
                  <c:v>2016-12-27</c:v>
                </c:pt>
                <c:pt idx="192">
                  <c:v>2016-12-28</c:v>
                </c:pt>
                <c:pt idx="193">
                  <c:v>2016-12-29</c:v>
                </c:pt>
                <c:pt idx="194">
                  <c:v>2016-12-30</c:v>
                </c:pt>
                <c:pt idx="195">
                  <c:v>2017-01-02</c:v>
                </c:pt>
                <c:pt idx="196">
                  <c:v>2017-01-03</c:v>
                </c:pt>
                <c:pt idx="197">
                  <c:v>2017-01-04</c:v>
                </c:pt>
                <c:pt idx="198">
                  <c:v>2017-01-05</c:v>
                </c:pt>
                <c:pt idx="199">
                  <c:v>2017-01-06</c:v>
                </c:pt>
                <c:pt idx="200">
                  <c:v>2017-01-09</c:v>
                </c:pt>
                <c:pt idx="201">
                  <c:v>2017-01-10</c:v>
                </c:pt>
                <c:pt idx="202">
                  <c:v>2017-01-11</c:v>
                </c:pt>
                <c:pt idx="203">
                  <c:v>2017-01-12</c:v>
                </c:pt>
                <c:pt idx="204">
                  <c:v>2017-01-13</c:v>
                </c:pt>
                <c:pt idx="205">
                  <c:v>2017-01-16</c:v>
                </c:pt>
                <c:pt idx="206">
                  <c:v>2017-01-17</c:v>
                </c:pt>
                <c:pt idx="207">
                  <c:v>2017-01-18</c:v>
                </c:pt>
                <c:pt idx="208">
                  <c:v>2017-01-19</c:v>
                </c:pt>
                <c:pt idx="209">
                  <c:v>2017-01-20</c:v>
                </c:pt>
                <c:pt idx="210">
                  <c:v>2017-01-23</c:v>
                </c:pt>
                <c:pt idx="211">
                  <c:v>2017-01-24</c:v>
                </c:pt>
                <c:pt idx="212">
                  <c:v>2017-01-25</c:v>
                </c:pt>
                <c:pt idx="213">
                  <c:v>2017-01-26</c:v>
                </c:pt>
                <c:pt idx="214">
                  <c:v>2017-01-27</c:v>
                </c:pt>
                <c:pt idx="215">
                  <c:v>2017-01-30</c:v>
                </c:pt>
                <c:pt idx="216">
                  <c:v>2017-01-31</c:v>
                </c:pt>
                <c:pt idx="217">
                  <c:v>2017-02-01</c:v>
                </c:pt>
                <c:pt idx="218">
                  <c:v>2017-02-02</c:v>
                </c:pt>
                <c:pt idx="219">
                  <c:v>2017-02-03</c:v>
                </c:pt>
                <c:pt idx="220">
                  <c:v>2017-02-06</c:v>
                </c:pt>
                <c:pt idx="221">
                  <c:v>2017-02-07</c:v>
                </c:pt>
                <c:pt idx="222">
                  <c:v>2017-02-08</c:v>
                </c:pt>
                <c:pt idx="223">
                  <c:v>2017-02-09</c:v>
                </c:pt>
                <c:pt idx="224">
                  <c:v>2017-02-10</c:v>
                </c:pt>
                <c:pt idx="225">
                  <c:v>2017-02-13</c:v>
                </c:pt>
                <c:pt idx="226">
                  <c:v>2017-02-14</c:v>
                </c:pt>
                <c:pt idx="227">
                  <c:v>2017-02-15</c:v>
                </c:pt>
                <c:pt idx="228">
                  <c:v>2017-02-16</c:v>
                </c:pt>
                <c:pt idx="229">
                  <c:v>2017-02-17</c:v>
                </c:pt>
                <c:pt idx="230">
                  <c:v>2017-02-20</c:v>
                </c:pt>
                <c:pt idx="231">
                  <c:v>2017-02-21</c:v>
                </c:pt>
                <c:pt idx="232">
                  <c:v>2017-02-22</c:v>
                </c:pt>
                <c:pt idx="233">
                  <c:v>2017-02-23</c:v>
                </c:pt>
                <c:pt idx="234">
                  <c:v>2017-02-24</c:v>
                </c:pt>
                <c:pt idx="235">
                  <c:v>2017-02-27</c:v>
                </c:pt>
                <c:pt idx="236">
                  <c:v>2017-02-28</c:v>
                </c:pt>
                <c:pt idx="237">
                  <c:v>2017-03-01</c:v>
                </c:pt>
                <c:pt idx="238">
                  <c:v>2017-03-02</c:v>
                </c:pt>
                <c:pt idx="239">
                  <c:v>2017-03-03</c:v>
                </c:pt>
                <c:pt idx="240">
                  <c:v>2017-03-06</c:v>
                </c:pt>
                <c:pt idx="241">
                  <c:v>2017-03-07</c:v>
                </c:pt>
                <c:pt idx="242">
                  <c:v>2017-03-08</c:v>
                </c:pt>
                <c:pt idx="243">
                  <c:v>2017-03-09</c:v>
                </c:pt>
                <c:pt idx="244">
                  <c:v>2017-03-10</c:v>
                </c:pt>
                <c:pt idx="245">
                  <c:v>2017-03-13</c:v>
                </c:pt>
                <c:pt idx="246">
                  <c:v>2017-03-14</c:v>
                </c:pt>
                <c:pt idx="247">
                  <c:v>2017-03-15</c:v>
                </c:pt>
                <c:pt idx="248">
                  <c:v>2017-03-16</c:v>
                </c:pt>
                <c:pt idx="249">
                  <c:v>2017-03-17</c:v>
                </c:pt>
                <c:pt idx="250">
                  <c:v>2017-03-20</c:v>
                </c:pt>
                <c:pt idx="251">
                  <c:v>2017-03-21</c:v>
                </c:pt>
                <c:pt idx="252">
                  <c:v>2017-03-22</c:v>
                </c:pt>
                <c:pt idx="253">
                  <c:v>2017-03-23</c:v>
                </c:pt>
                <c:pt idx="254">
                  <c:v>2017-03-24</c:v>
                </c:pt>
                <c:pt idx="255">
                  <c:v>2017-03-27</c:v>
                </c:pt>
                <c:pt idx="256">
                  <c:v>2017-03-28</c:v>
                </c:pt>
                <c:pt idx="257">
                  <c:v>2017-03-29</c:v>
                </c:pt>
                <c:pt idx="258">
                  <c:v>2017-03-30</c:v>
                </c:pt>
                <c:pt idx="259">
                  <c:v>2017-03-31</c:v>
                </c:pt>
                <c:pt idx="260">
                  <c:v>2017-04-03</c:v>
                </c:pt>
                <c:pt idx="261">
                  <c:v>2017-04-04</c:v>
                </c:pt>
                <c:pt idx="262">
                  <c:v>2017-04-05</c:v>
                </c:pt>
                <c:pt idx="263">
                  <c:v>2017-04-06</c:v>
                </c:pt>
                <c:pt idx="264">
                  <c:v>2017-04-07</c:v>
                </c:pt>
                <c:pt idx="265">
                  <c:v>2017-04-10</c:v>
                </c:pt>
                <c:pt idx="266">
                  <c:v>2017-04-11</c:v>
                </c:pt>
                <c:pt idx="267">
                  <c:v>2017-04-12</c:v>
                </c:pt>
                <c:pt idx="268">
                  <c:v>2017-04-13</c:v>
                </c:pt>
                <c:pt idx="269">
                  <c:v>2017-04-18</c:v>
                </c:pt>
                <c:pt idx="270">
                  <c:v>2017-04-19</c:v>
                </c:pt>
                <c:pt idx="271">
                  <c:v>2017-04-20</c:v>
                </c:pt>
                <c:pt idx="272">
                  <c:v>2017-04-21</c:v>
                </c:pt>
                <c:pt idx="273">
                  <c:v>2017-04-24</c:v>
                </c:pt>
                <c:pt idx="274">
                  <c:v>2017-04-25</c:v>
                </c:pt>
                <c:pt idx="275">
                  <c:v>2017-04-26</c:v>
                </c:pt>
                <c:pt idx="276">
                  <c:v>2017-04-27</c:v>
                </c:pt>
                <c:pt idx="277">
                  <c:v>2017-04-28</c:v>
                </c:pt>
                <c:pt idx="278">
                  <c:v>2017-05-02</c:v>
                </c:pt>
                <c:pt idx="279">
                  <c:v>2017-05-03</c:v>
                </c:pt>
                <c:pt idx="280">
                  <c:v>2017-05-04</c:v>
                </c:pt>
                <c:pt idx="281">
                  <c:v>2017-05-05</c:v>
                </c:pt>
                <c:pt idx="282">
                  <c:v>2017-05-08</c:v>
                </c:pt>
                <c:pt idx="283">
                  <c:v>2017-05-09</c:v>
                </c:pt>
                <c:pt idx="284">
                  <c:v>2017-05-10</c:v>
                </c:pt>
                <c:pt idx="285">
                  <c:v>2017-05-11</c:v>
                </c:pt>
                <c:pt idx="286">
                  <c:v>2017-05-12</c:v>
                </c:pt>
                <c:pt idx="287">
                  <c:v>2017-05-15</c:v>
                </c:pt>
                <c:pt idx="288">
                  <c:v>2017-05-16</c:v>
                </c:pt>
                <c:pt idx="289">
                  <c:v>2017-05-17</c:v>
                </c:pt>
                <c:pt idx="290">
                  <c:v>2017-05-18</c:v>
                </c:pt>
                <c:pt idx="291">
                  <c:v>2017-05-19</c:v>
                </c:pt>
                <c:pt idx="292">
                  <c:v>2017-05-22</c:v>
                </c:pt>
                <c:pt idx="293">
                  <c:v>2017-05-23</c:v>
                </c:pt>
                <c:pt idx="294">
                  <c:v>2017-05-24</c:v>
                </c:pt>
                <c:pt idx="295">
                  <c:v>2017-05-25</c:v>
                </c:pt>
                <c:pt idx="296">
                  <c:v>2017-05-26</c:v>
                </c:pt>
                <c:pt idx="297">
                  <c:v>2017-05-29</c:v>
                </c:pt>
                <c:pt idx="298">
                  <c:v>2017-05-30</c:v>
                </c:pt>
                <c:pt idx="299">
                  <c:v>2017-05-31</c:v>
                </c:pt>
                <c:pt idx="300">
                  <c:v>2017-06-01</c:v>
                </c:pt>
                <c:pt idx="301">
                  <c:v>2017-06-02</c:v>
                </c:pt>
                <c:pt idx="302">
                  <c:v>2017-06-05</c:v>
                </c:pt>
                <c:pt idx="303">
                  <c:v>2017-06-06</c:v>
                </c:pt>
                <c:pt idx="304">
                  <c:v>2017-06-07</c:v>
                </c:pt>
                <c:pt idx="305">
                  <c:v>2017-06-08</c:v>
                </c:pt>
                <c:pt idx="306">
                  <c:v>2017-06-09</c:v>
                </c:pt>
                <c:pt idx="307">
                  <c:v>2017-06-12</c:v>
                </c:pt>
                <c:pt idx="308">
                  <c:v>2017-06-13</c:v>
                </c:pt>
                <c:pt idx="309">
                  <c:v>2017-06-14</c:v>
                </c:pt>
                <c:pt idx="310">
                  <c:v>2017-06-15</c:v>
                </c:pt>
                <c:pt idx="311">
                  <c:v>2017-06-16</c:v>
                </c:pt>
                <c:pt idx="312">
                  <c:v>2017-06-19</c:v>
                </c:pt>
                <c:pt idx="313">
                  <c:v>2017-06-20</c:v>
                </c:pt>
                <c:pt idx="314">
                  <c:v>2017-06-21</c:v>
                </c:pt>
                <c:pt idx="315">
                  <c:v>2017-06-22</c:v>
                </c:pt>
                <c:pt idx="316">
                  <c:v>2017-06-23</c:v>
                </c:pt>
                <c:pt idx="317">
                  <c:v>2017-06-26</c:v>
                </c:pt>
                <c:pt idx="318">
                  <c:v>2017-06-27</c:v>
                </c:pt>
                <c:pt idx="319">
                  <c:v>2017-06-28</c:v>
                </c:pt>
                <c:pt idx="320">
                  <c:v>2017-06-29</c:v>
                </c:pt>
                <c:pt idx="321">
                  <c:v>2017-06-30</c:v>
                </c:pt>
                <c:pt idx="322">
                  <c:v>2017-07-03</c:v>
                </c:pt>
                <c:pt idx="323">
                  <c:v>2017-07-04</c:v>
                </c:pt>
                <c:pt idx="324">
                  <c:v>2017-07-05</c:v>
                </c:pt>
                <c:pt idx="325">
                  <c:v>2017-07-06</c:v>
                </c:pt>
                <c:pt idx="326">
                  <c:v>2017-07-07</c:v>
                </c:pt>
                <c:pt idx="327">
                  <c:v>2017-07-10</c:v>
                </c:pt>
                <c:pt idx="328">
                  <c:v>2017-07-11</c:v>
                </c:pt>
                <c:pt idx="329">
                  <c:v>2017-07-12</c:v>
                </c:pt>
                <c:pt idx="330">
                  <c:v>2017-07-13</c:v>
                </c:pt>
                <c:pt idx="331">
                  <c:v>2017-07-14</c:v>
                </c:pt>
                <c:pt idx="332">
                  <c:v>2017-07-17</c:v>
                </c:pt>
                <c:pt idx="333">
                  <c:v>2017-07-18</c:v>
                </c:pt>
                <c:pt idx="334">
                  <c:v>2017-07-19</c:v>
                </c:pt>
                <c:pt idx="335">
                  <c:v>2017-07-20</c:v>
                </c:pt>
                <c:pt idx="336">
                  <c:v>2017-07-21</c:v>
                </c:pt>
                <c:pt idx="337">
                  <c:v>2017-07-24</c:v>
                </c:pt>
                <c:pt idx="338">
                  <c:v>2017-07-25</c:v>
                </c:pt>
                <c:pt idx="339">
                  <c:v>2017-07-26</c:v>
                </c:pt>
                <c:pt idx="340">
                  <c:v>2017-07-27</c:v>
                </c:pt>
                <c:pt idx="341">
                  <c:v>2017-07-28</c:v>
                </c:pt>
                <c:pt idx="342">
                  <c:v>2017-07-31</c:v>
                </c:pt>
                <c:pt idx="343">
                  <c:v>2017-08-01</c:v>
                </c:pt>
                <c:pt idx="344">
                  <c:v>2017-08-02</c:v>
                </c:pt>
                <c:pt idx="345">
                  <c:v>2017-08-03</c:v>
                </c:pt>
                <c:pt idx="346">
                  <c:v>2017-08-04</c:v>
                </c:pt>
                <c:pt idx="347">
                  <c:v>2017-08-07</c:v>
                </c:pt>
                <c:pt idx="348">
                  <c:v>2017-08-08</c:v>
                </c:pt>
                <c:pt idx="349">
                  <c:v>2017-08-09</c:v>
                </c:pt>
                <c:pt idx="350">
                  <c:v>2017-08-10</c:v>
                </c:pt>
                <c:pt idx="351">
                  <c:v>2017-08-11</c:v>
                </c:pt>
                <c:pt idx="352">
                  <c:v>2017-08-14</c:v>
                </c:pt>
                <c:pt idx="353">
                  <c:v>2017-08-15</c:v>
                </c:pt>
                <c:pt idx="354">
                  <c:v>2017-08-16</c:v>
                </c:pt>
                <c:pt idx="355">
                  <c:v>2017-08-17</c:v>
                </c:pt>
                <c:pt idx="356">
                  <c:v>2017-08-18</c:v>
                </c:pt>
                <c:pt idx="357">
                  <c:v>2017-08-21</c:v>
                </c:pt>
                <c:pt idx="358">
                  <c:v>2017-08-22</c:v>
                </c:pt>
                <c:pt idx="359">
                  <c:v>2017-08-23</c:v>
                </c:pt>
                <c:pt idx="360">
                  <c:v>2017-08-24</c:v>
                </c:pt>
                <c:pt idx="361">
                  <c:v>2017-08-25</c:v>
                </c:pt>
                <c:pt idx="362">
                  <c:v>2017-08-28</c:v>
                </c:pt>
                <c:pt idx="363">
                  <c:v>2017-08-29</c:v>
                </c:pt>
                <c:pt idx="364">
                  <c:v>2017-08-30</c:v>
                </c:pt>
                <c:pt idx="365">
                  <c:v>2017-08-31</c:v>
                </c:pt>
                <c:pt idx="366">
                  <c:v>2017-09-01</c:v>
                </c:pt>
                <c:pt idx="367">
                  <c:v>2017-09-04</c:v>
                </c:pt>
                <c:pt idx="368">
                  <c:v>2017-09-05</c:v>
                </c:pt>
                <c:pt idx="369">
                  <c:v>2017-09-06</c:v>
                </c:pt>
                <c:pt idx="370">
                  <c:v>2017-09-07</c:v>
                </c:pt>
                <c:pt idx="371">
                  <c:v>2017-09-08</c:v>
                </c:pt>
                <c:pt idx="372">
                  <c:v>2017-09-11</c:v>
                </c:pt>
                <c:pt idx="373">
                  <c:v>2017-09-12</c:v>
                </c:pt>
                <c:pt idx="374">
                  <c:v>2017-09-13</c:v>
                </c:pt>
                <c:pt idx="375">
                  <c:v>2017-09-14</c:v>
                </c:pt>
                <c:pt idx="376">
                  <c:v>2017-09-15</c:v>
                </c:pt>
                <c:pt idx="377">
                  <c:v>2017-09-18</c:v>
                </c:pt>
                <c:pt idx="378">
                  <c:v>2017-09-19</c:v>
                </c:pt>
                <c:pt idx="379">
                  <c:v>2017-09-20</c:v>
                </c:pt>
                <c:pt idx="380">
                  <c:v>2017-09-21</c:v>
                </c:pt>
                <c:pt idx="381">
                  <c:v>2017-09-22</c:v>
                </c:pt>
                <c:pt idx="382">
                  <c:v>2017-09-25</c:v>
                </c:pt>
                <c:pt idx="383">
                  <c:v>2017-09-26</c:v>
                </c:pt>
                <c:pt idx="384">
                  <c:v>2017-09-27</c:v>
                </c:pt>
                <c:pt idx="385">
                  <c:v>2017-09-28</c:v>
                </c:pt>
                <c:pt idx="386">
                  <c:v>2017-09-29</c:v>
                </c:pt>
                <c:pt idx="387">
                  <c:v>2017-10-02</c:v>
                </c:pt>
                <c:pt idx="388">
                  <c:v>2017-10-03</c:v>
                </c:pt>
                <c:pt idx="389">
                  <c:v>2017-10-04</c:v>
                </c:pt>
                <c:pt idx="390">
                  <c:v>2017-10-05</c:v>
                </c:pt>
                <c:pt idx="391">
                  <c:v>2017-10-06</c:v>
                </c:pt>
                <c:pt idx="392">
                  <c:v>2017-10-09</c:v>
                </c:pt>
                <c:pt idx="393">
                  <c:v>2017-10-10</c:v>
                </c:pt>
                <c:pt idx="394">
                  <c:v>2017-10-11</c:v>
                </c:pt>
                <c:pt idx="395">
                  <c:v>2017-10-12</c:v>
                </c:pt>
                <c:pt idx="396">
                  <c:v>2017-10-13</c:v>
                </c:pt>
                <c:pt idx="397">
                  <c:v>2017-10-16</c:v>
                </c:pt>
                <c:pt idx="398">
                  <c:v>2017-10-17</c:v>
                </c:pt>
                <c:pt idx="399">
                  <c:v>2017-10-18</c:v>
                </c:pt>
                <c:pt idx="400">
                  <c:v>2017-10-19</c:v>
                </c:pt>
                <c:pt idx="401">
                  <c:v>2017-10-20</c:v>
                </c:pt>
                <c:pt idx="402">
                  <c:v>2017-10-23</c:v>
                </c:pt>
                <c:pt idx="403">
                  <c:v>2017-10-24</c:v>
                </c:pt>
                <c:pt idx="404">
                  <c:v>2017-10-25</c:v>
                </c:pt>
                <c:pt idx="405">
                  <c:v>2017-10-26</c:v>
                </c:pt>
                <c:pt idx="406">
                  <c:v>2017-10-27</c:v>
                </c:pt>
                <c:pt idx="407">
                  <c:v>2017-10-30</c:v>
                </c:pt>
                <c:pt idx="408">
                  <c:v>2017-10-31</c:v>
                </c:pt>
                <c:pt idx="409">
                  <c:v>2017-11-01</c:v>
                </c:pt>
                <c:pt idx="410">
                  <c:v>2017-11-02</c:v>
                </c:pt>
                <c:pt idx="411">
                  <c:v>2017-11-03</c:v>
                </c:pt>
                <c:pt idx="412">
                  <c:v>2017-11-06</c:v>
                </c:pt>
                <c:pt idx="413">
                  <c:v>2017-11-07</c:v>
                </c:pt>
                <c:pt idx="414">
                  <c:v>2017-11-08</c:v>
                </c:pt>
                <c:pt idx="415">
                  <c:v>2017-11-09</c:v>
                </c:pt>
                <c:pt idx="416">
                  <c:v>2017-11-10</c:v>
                </c:pt>
                <c:pt idx="417">
                  <c:v>2017-11-13</c:v>
                </c:pt>
                <c:pt idx="418">
                  <c:v>2017-11-14</c:v>
                </c:pt>
                <c:pt idx="419">
                  <c:v>2017-11-15</c:v>
                </c:pt>
                <c:pt idx="420">
                  <c:v>2017-11-16</c:v>
                </c:pt>
                <c:pt idx="421">
                  <c:v>2017-11-17</c:v>
                </c:pt>
                <c:pt idx="422">
                  <c:v>2017-11-20</c:v>
                </c:pt>
                <c:pt idx="423">
                  <c:v>2017-11-21</c:v>
                </c:pt>
                <c:pt idx="424">
                  <c:v>2017-11-22</c:v>
                </c:pt>
                <c:pt idx="425">
                  <c:v>2017-11-23</c:v>
                </c:pt>
                <c:pt idx="426">
                  <c:v>2017-11-24</c:v>
                </c:pt>
                <c:pt idx="427">
                  <c:v>2017-11-27</c:v>
                </c:pt>
                <c:pt idx="428">
                  <c:v>2017-11-28</c:v>
                </c:pt>
                <c:pt idx="429">
                  <c:v>2017-11-29</c:v>
                </c:pt>
                <c:pt idx="430">
                  <c:v>2017-11-30</c:v>
                </c:pt>
                <c:pt idx="431">
                  <c:v>2017-12-01</c:v>
                </c:pt>
                <c:pt idx="432">
                  <c:v>2017-12-04</c:v>
                </c:pt>
                <c:pt idx="433">
                  <c:v>2017-12-05</c:v>
                </c:pt>
                <c:pt idx="434">
                  <c:v>2017-12-06</c:v>
                </c:pt>
                <c:pt idx="435">
                  <c:v>2017-12-07</c:v>
                </c:pt>
                <c:pt idx="436">
                  <c:v>2017-12-08</c:v>
                </c:pt>
                <c:pt idx="437">
                  <c:v>2017-12-11</c:v>
                </c:pt>
                <c:pt idx="438">
                  <c:v>2017-12-12</c:v>
                </c:pt>
                <c:pt idx="439">
                  <c:v>2017-12-13</c:v>
                </c:pt>
                <c:pt idx="440">
                  <c:v>2017-12-14</c:v>
                </c:pt>
                <c:pt idx="441">
                  <c:v>2017-12-15</c:v>
                </c:pt>
                <c:pt idx="442">
                  <c:v>2017-12-18</c:v>
                </c:pt>
                <c:pt idx="443">
                  <c:v>2017-12-19</c:v>
                </c:pt>
                <c:pt idx="444">
                  <c:v>2017-12-20</c:v>
                </c:pt>
                <c:pt idx="445">
                  <c:v>2017-12-21</c:v>
                </c:pt>
                <c:pt idx="446">
                  <c:v>2017-12-22</c:v>
                </c:pt>
                <c:pt idx="447">
                  <c:v>2017-12-27</c:v>
                </c:pt>
                <c:pt idx="448">
                  <c:v>2017-12-28</c:v>
                </c:pt>
                <c:pt idx="449">
                  <c:v>2017-12-29</c:v>
                </c:pt>
                <c:pt idx="450">
                  <c:v>2018-01-02</c:v>
                </c:pt>
                <c:pt idx="451">
                  <c:v>2018-01-03</c:v>
                </c:pt>
                <c:pt idx="452">
                  <c:v>2018-01-04</c:v>
                </c:pt>
                <c:pt idx="453">
                  <c:v>2018-01-05</c:v>
                </c:pt>
                <c:pt idx="454">
                  <c:v>2018-01-08</c:v>
                </c:pt>
                <c:pt idx="455">
                  <c:v>2018-01-09</c:v>
                </c:pt>
                <c:pt idx="456">
                  <c:v>2018-01-10</c:v>
                </c:pt>
                <c:pt idx="457">
                  <c:v>2018-01-11</c:v>
                </c:pt>
                <c:pt idx="458">
                  <c:v>2018-01-12</c:v>
                </c:pt>
                <c:pt idx="459">
                  <c:v>2018-01-15</c:v>
                </c:pt>
                <c:pt idx="460">
                  <c:v>2018-01-16</c:v>
                </c:pt>
                <c:pt idx="461">
                  <c:v>2018-01-17</c:v>
                </c:pt>
                <c:pt idx="462">
                  <c:v>2018-01-18</c:v>
                </c:pt>
                <c:pt idx="463">
                  <c:v>2018-01-19</c:v>
                </c:pt>
                <c:pt idx="464">
                  <c:v>2018-01-22</c:v>
                </c:pt>
                <c:pt idx="465">
                  <c:v>2018-01-23</c:v>
                </c:pt>
                <c:pt idx="466">
                  <c:v>2018-01-24</c:v>
                </c:pt>
                <c:pt idx="467">
                  <c:v>2018-01-25</c:v>
                </c:pt>
                <c:pt idx="468">
                  <c:v>2018-01-26</c:v>
                </c:pt>
                <c:pt idx="469">
                  <c:v>2018-01-29</c:v>
                </c:pt>
                <c:pt idx="470">
                  <c:v>2018-01-30</c:v>
                </c:pt>
                <c:pt idx="471">
                  <c:v>2018-01-31</c:v>
                </c:pt>
                <c:pt idx="472">
                  <c:v>2018-02-01</c:v>
                </c:pt>
                <c:pt idx="473">
                  <c:v>2018-02-02</c:v>
                </c:pt>
                <c:pt idx="474">
                  <c:v>2018-02-05</c:v>
                </c:pt>
                <c:pt idx="475">
                  <c:v>2018-02-06</c:v>
                </c:pt>
                <c:pt idx="476">
                  <c:v>2018-02-07</c:v>
                </c:pt>
                <c:pt idx="477">
                  <c:v>2018-02-08</c:v>
                </c:pt>
                <c:pt idx="478">
                  <c:v>2018-02-09</c:v>
                </c:pt>
                <c:pt idx="479">
                  <c:v>2018-02-12</c:v>
                </c:pt>
                <c:pt idx="480">
                  <c:v>2018-02-13</c:v>
                </c:pt>
                <c:pt idx="481">
                  <c:v>2018-02-14</c:v>
                </c:pt>
                <c:pt idx="482">
                  <c:v>2018-02-15</c:v>
                </c:pt>
                <c:pt idx="483">
                  <c:v>2018-02-16</c:v>
                </c:pt>
                <c:pt idx="484">
                  <c:v>2018-02-19</c:v>
                </c:pt>
                <c:pt idx="485">
                  <c:v>2018-02-20</c:v>
                </c:pt>
                <c:pt idx="486">
                  <c:v>2018-02-21</c:v>
                </c:pt>
                <c:pt idx="487">
                  <c:v>2018-02-22</c:v>
                </c:pt>
                <c:pt idx="488">
                  <c:v>2018-02-23</c:v>
                </c:pt>
                <c:pt idx="489">
                  <c:v>2018-02-26</c:v>
                </c:pt>
                <c:pt idx="490">
                  <c:v>2018-02-27</c:v>
                </c:pt>
                <c:pt idx="491">
                  <c:v>2018-02-28</c:v>
                </c:pt>
                <c:pt idx="492">
                  <c:v>2018-03-01</c:v>
                </c:pt>
                <c:pt idx="493">
                  <c:v>2018-03-02</c:v>
                </c:pt>
                <c:pt idx="494">
                  <c:v>2018-03-05</c:v>
                </c:pt>
                <c:pt idx="495">
                  <c:v>2018-03-06</c:v>
                </c:pt>
                <c:pt idx="496">
                  <c:v>2018-03-07</c:v>
                </c:pt>
                <c:pt idx="497">
                  <c:v>2018-03-08</c:v>
                </c:pt>
                <c:pt idx="498">
                  <c:v>2018-03-09</c:v>
                </c:pt>
                <c:pt idx="499">
                  <c:v>2018-03-12</c:v>
                </c:pt>
                <c:pt idx="500">
                  <c:v>2018-03-13</c:v>
                </c:pt>
                <c:pt idx="501">
                  <c:v>2018-03-14</c:v>
                </c:pt>
                <c:pt idx="502">
                  <c:v>2018-03-15</c:v>
                </c:pt>
                <c:pt idx="503">
                  <c:v>2018-03-16</c:v>
                </c:pt>
                <c:pt idx="504">
                  <c:v>2018-03-19</c:v>
                </c:pt>
                <c:pt idx="505">
                  <c:v>2018-03-20</c:v>
                </c:pt>
                <c:pt idx="506">
                  <c:v>2018-03-21</c:v>
                </c:pt>
                <c:pt idx="507">
                  <c:v>2018-03-22</c:v>
                </c:pt>
                <c:pt idx="508">
                  <c:v>2018-03-23</c:v>
                </c:pt>
                <c:pt idx="509">
                  <c:v>2018-03-26</c:v>
                </c:pt>
                <c:pt idx="510">
                  <c:v>2018-03-27</c:v>
                </c:pt>
                <c:pt idx="511">
                  <c:v>2018-03-28</c:v>
                </c:pt>
                <c:pt idx="512">
                  <c:v>2018-03-29</c:v>
                </c:pt>
                <c:pt idx="513">
                  <c:v>2018-04-03</c:v>
                </c:pt>
                <c:pt idx="514">
                  <c:v>2018-04-04</c:v>
                </c:pt>
                <c:pt idx="515">
                  <c:v>2018-04-05</c:v>
                </c:pt>
                <c:pt idx="516">
                  <c:v>2018-04-06</c:v>
                </c:pt>
                <c:pt idx="517">
                  <c:v>2018-04-09</c:v>
                </c:pt>
                <c:pt idx="518">
                  <c:v>2018-04-10</c:v>
                </c:pt>
                <c:pt idx="519">
                  <c:v>2018-04-11</c:v>
                </c:pt>
                <c:pt idx="520">
                  <c:v>2018-04-12</c:v>
                </c:pt>
                <c:pt idx="521">
                  <c:v>2018-04-13</c:v>
                </c:pt>
                <c:pt idx="522">
                  <c:v>2018-04-16</c:v>
                </c:pt>
                <c:pt idx="523">
                  <c:v>2018-04-17</c:v>
                </c:pt>
                <c:pt idx="524">
                  <c:v>2018-04-18</c:v>
                </c:pt>
                <c:pt idx="525">
                  <c:v>2018-04-19</c:v>
                </c:pt>
                <c:pt idx="526">
                  <c:v>2018-04-20</c:v>
                </c:pt>
                <c:pt idx="527">
                  <c:v>2018-04-23</c:v>
                </c:pt>
                <c:pt idx="528">
                  <c:v>2018-04-24</c:v>
                </c:pt>
                <c:pt idx="529">
                  <c:v>2018-04-25</c:v>
                </c:pt>
                <c:pt idx="530">
                  <c:v>2018-04-26</c:v>
                </c:pt>
                <c:pt idx="531">
                  <c:v>2018-04-27</c:v>
                </c:pt>
                <c:pt idx="532">
                  <c:v>2018-04-30</c:v>
                </c:pt>
                <c:pt idx="533">
                  <c:v>2018-05-02</c:v>
                </c:pt>
                <c:pt idx="534">
                  <c:v>2018-05-03</c:v>
                </c:pt>
                <c:pt idx="535">
                  <c:v>2018-05-04</c:v>
                </c:pt>
                <c:pt idx="536">
                  <c:v>2018-05-07</c:v>
                </c:pt>
                <c:pt idx="537">
                  <c:v>2018-05-08</c:v>
                </c:pt>
                <c:pt idx="538">
                  <c:v>2018-05-09</c:v>
                </c:pt>
                <c:pt idx="539">
                  <c:v>2018-05-10</c:v>
                </c:pt>
                <c:pt idx="540">
                  <c:v>2018-05-11</c:v>
                </c:pt>
                <c:pt idx="541">
                  <c:v>2018-05-14</c:v>
                </c:pt>
                <c:pt idx="542">
                  <c:v>2018-05-15</c:v>
                </c:pt>
                <c:pt idx="543">
                  <c:v>2018-05-16</c:v>
                </c:pt>
                <c:pt idx="544">
                  <c:v>2018-05-17</c:v>
                </c:pt>
                <c:pt idx="545">
                  <c:v>2018-05-18</c:v>
                </c:pt>
                <c:pt idx="546">
                  <c:v>2018-05-21</c:v>
                </c:pt>
                <c:pt idx="547">
                  <c:v>2018-05-22</c:v>
                </c:pt>
                <c:pt idx="548">
                  <c:v>2018-05-23</c:v>
                </c:pt>
                <c:pt idx="549">
                  <c:v>2018-05-24</c:v>
                </c:pt>
                <c:pt idx="550">
                  <c:v>2018-05-25</c:v>
                </c:pt>
                <c:pt idx="551">
                  <c:v>2018-05-28</c:v>
                </c:pt>
                <c:pt idx="552">
                  <c:v>2018-05-29</c:v>
                </c:pt>
                <c:pt idx="553">
                  <c:v>2018-05-30</c:v>
                </c:pt>
                <c:pt idx="554">
                  <c:v>2018-05-31</c:v>
                </c:pt>
                <c:pt idx="555">
                  <c:v>2018-06-01</c:v>
                </c:pt>
                <c:pt idx="556">
                  <c:v>2018-06-04</c:v>
                </c:pt>
                <c:pt idx="557">
                  <c:v>2018-06-05</c:v>
                </c:pt>
                <c:pt idx="558">
                  <c:v>2018-06-06</c:v>
                </c:pt>
                <c:pt idx="559">
                  <c:v>2018-06-07</c:v>
                </c:pt>
                <c:pt idx="560">
                  <c:v>2018-06-08</c:v>
                </c:pt>
                <c:pt idx="561">
                  <c:v>2018-06-11</c:v>
                </c:pt>
                <c:pt idx="562">
                  <c:v>2018-06-12</c:v>
                </c:pt>
                <c:pt idx="563">
                  <c:v>2018-06-13</c:v>
                </c:pt>
                <c:pt idx="564">
                  <c:v>2018-06-14</c:v>
                </c:pt>
                <c:pt idx="565">
                  <c:v>2018-06-15</c:v>
                </c:pt>
                <c:pt idx="566">
                  <c:v>2018-06-18</c:v>
                </c:pt>
                <c:pt idx="567">
                  <c:v>2018-06-19</c:v>
                </c:pt>
                <c:pt idx="568">
                  <c:v>2018-06-20</c:v>
                </c:pt>
                <c:pt idx="569">
                  <c:v>2018-06-21</c:v>
                </c:pt>
                <c:pt idx="570">
                  <c:v>2018-06-22</c:v>
                </c:pt>
                <c:pt idx="571">
                  <c:v>2018-06-25</c:v>
                </c:pt>
                <c:pt idx="572">
                  <c:v>2018-06-26</c:v>
                </c:pt>
                <c:pt idx="573">
                  <c:v>2018-06-27</c:v>
                </c:pt>
                <c:pt idx="574">
                  <c:v>2018-06-28</c:v>
                </c:pt>
                <c:pt idx="575">
                  <c:v>2018-06-29</c:v>
                </c:pt>
                <c:pt idx="576">
                  <c:v>2018-07-02</c:v>
                </c:pt>
                <c:pt idx="577">
                  <c:v>2018-07-03</c:v>
                </c:pt>
                <c:pt idx="578">
                  <c:v>2018-07-04</c:v>
                </c:pt>
                <c:pt idx="579">
                  <c:v>2018-07-05</c:v>
                </c:pt>
                <c:pt idx="580">
                  <c:v>2018-07-06</c:v>
                </c:pt>
                <c:pt idx="581">
                  <c:v>2018-07-09</c:v>
                </c:pt>
                <c:pt idx="582">
                  <c:v>2018-07-10</c:v>
                </c:pt>
                <c:pt idx="583">
                  <c:v>2018-07-11</c:v>
                </c:pt>
                <c:pt idx="584">
                  <c:v>2018-07-12</c:v>
                </c:pt>
                <c:pt idx="585">
                  <c:v>2018-07-13</c:v>
                </c:pt>
                <c:pt idx="586">
                  <c:v>2018-07-16</c:v>
                </c:pt>
                <c:pt idx="587">
                  <c:v>2018-07-17</c:v>
                </c:pt>
                <c:pt idx="588">
                  <c:v>2018-07-18</c:v>
                </c:pt>
                <c:pt idx="589">
                  <c:v>2018-07-19</c:v>
                </c:pt>
                <c:pt idx="590">
                  <c:v>2018-07-20</c:v>
                </c:pt>
                <c:pt idx="591">
                  <c:v>2018-07-23</c:v>
                </c:pt>
                <c:pt idx="592">
                  <c:v>2018-07-24</c:v>
                </c:pt>
                <c:pt idx="593">
                  <c:v>2018-07-25</c:v>
                </c:pt>
                <c:pt idx="594">
                  <c:v>2018-07-26</c:v>
                </c:pt>
                <c:pt idx="595">
                  <c:v>2018-07-27</c:v>
                </c:pt>
                <c:pt idx="596">
                  <c:v>2018-07-30</c:v>
                </c:pt>
                <c:pt idx="597">
                  <c:v>2018-07-31</c:v>
                </c:pt>
                <c:pt idx="598">
                  <c:v>2018-08-01</c:v>
                </c:pt>
                <c:pt idx="599">
                  <c:v>2018-08-02</c:v>
                </c:pt>
                <c:pt idx="600">
                  <c:v>2018-08-03</c:v>
                </c:pt>
                <c:pt idx="601">
                  <c:v>2018-08-06</c:v>
                </c:pt>
                <c:pt idx="602">
                  <c:v>2018-08-07</c:v>
                </c:pt>
                <c:pt idx="603">
                  <c:v>2018-08-08</c:v>
                </c:pt>
                <c:pt idx="604">
                  <c:v>2018-08-09</c:v>
                </c:pt>
                <c:pt idx="605">
                  <c:v>2018-08-10</c:v>
                </c:pt>
                <c:pt idx="606">
                  <c:v>2018-08-13</c:v>
                </c:pt>
                <c:pt idx="607">
                  <c:v>2018-08-14</c:v>
                </c:pt>
                <c:pt idx="608">
                  <c:v>2018-08-15</c:v>
                </c:pt>
                <c:pt idx="609">
                  <c:v>2018-08-16</c:v>
                </c:pt>
                <c:pt idx="610">
                  <c:v>2018-08-17</c:v>
                </c:pt>
                <c:pt idx="611">
                  <c:v>2018-08-20</c:v>
                </c:pt>
                <c:pt idx="612">
                  <c:v>2018-08-21</c:v>
                </c:pt>
                <c:pt idx="613">
                  <c:v>2018-08-22</c:v>
                </c:pt>
                <c:pt idx="614">
                  <c:v>2018-08-23</c:v>
                </c:pt>
                <c:pt idx="615">
                  <c:v>2018-08-24</c:v>
                </c:pt>
                <c:pt idx="616">
                  <c:v>2018-08-27</c:v>
                </c:pt>
                <c:pt idx="617">
                  <c:v>2018-08-28</c:v>
                </c:pt>
                <c:pt idx="618">
                  <c:v>2018-08-29</c:v>
                </c:pt>
                <c:pt idx="619">
                  <c:v>2018-08-30</c:v>
                </c:pt>
                <c:pt idx="620">
                  <c:v>2018-08-31</c:v>
                </c:pt>
                <c:pt idx="621">
                  <c:v>2018-09-03</c:v>
                </c:pt>
                <c:pt idx="622">
                  <c:v>2018-09-04</c:v>
                </c:pt>
                <c:pt idx="623">
                  <c:v>2018-09-05</c:v>
                </c:pt>
                <c:pt idx="624">
                  <c:v>2018-09-06</c:v>
                </c:pt>
                <c:pt idx="625">
                  <c:v>2018-09-07</c:v>
                </c:pt>
                <c:pt idx="626">
                  <c:v>2018-09-10</c:v>
                </c:pt>
                <c:pt idx="627">
                  <c:v>2018-09-11</c:v>
                </c:pt>
                <c:pt idx="628">
                  <c:v>2018-09-12</c:v>
                </c:pt>
                <c:pt idx="629">
                  <c:v>2018-09-13</c:v>
                </c:pt>
                <c:pt idx="630">
                  <c:v>2018-09-14</c:v>
                </c:pt>
                <c:pt idx="631">
                  <c:v>2018-09-17</c:v>
                </c:pt>
                <c:pt idx="632">
                  <c:v>2018-09-18</c:v>
                </c:pt>
                <c:pt idx="633">
                  <c:v>2018-09-19</c:v>
                </c:pt>
                <c:pt idx="634">
                  <c:v>2018-09-20</c:v>
                </c:pt>
                <c:pt idx="635">
                  <c:v>2018-09-21</c:v>
                </c:pt>
                <c:pt idx="636">
                  <c:v>2018-09-24</c:v>
                </c:pt>
                <c:pt idx="637">
                  <c:v>2018-09-25</c:v>
                </c:pt>
                <c:pt idx="638">
                  <c:v>2018-09-26</c:v>
                </c:pt>
                <c:pt idx="639">
                  <c:v>2018-09-27</c:v>
                </c:pt>
                <c:pt idx="640">
                  <c:v>2018-09-28</c:v>
                </c:pt>
                <c:pt idx="641">
                  <c:v>2018-10-01</c:v>
                </c:pt>
                <c:pt idx="642">
                  <c:v>2018-10-02</c:v>
                </c:pt>
                <c:pt idx="643">
                  <c:v>2018-10-03</c:v>
                </c:pt>
                <c:pt idx="644">
                  <c:v>2018-10-04</c:v>
                </c:pt>
                <c:pt idx="645">
                  <c:v>2018-10-05</c:v>
                </c:pt>
                <c:pt idx="646">
                  <c:v>2018-10-08</c:v>
                </c:pt>
                <c:pt idx="647">
                  <c:v>2018-10-09</c:v>
                </c:pt>
                <c:pt idx="648">
                  <c:v>2018-10-10</c:v>
                </c:pt>
                <c:pt idx="649">
                  <c:v>2018-10-11</c:v>
                </c:pt>
                <c:pt idx="650">
                  <c:v>2018-10-12</c:v>
                </c:pt>
                <c:pt idx="651">
                  <c:v>2018-10-15</c:v>
                </c:pt>
                <c:pt idx="652">
                  <c:v>2018-10-16</c:v>
                </c:pt>
                <c:pt idx="653">
                  <c:v>2018-10-17</c:v>
                </c:pt>
                <c:pt idx="654">
                  <c:v>2018-10-18</c:v>
                </c:pt>
                <c:pt idx="655">
                  <c:v>2018-10-19</c:v>
                </c:pt>
                <c:pt idx="656">
                  <c:v>2018-10-22</c:v>
                </c:pt>
                <c:pt idx="657">
                  <c:v>2018-10-23</c:v>
                </c:pt>
                <c:pt idx="658">
                  <c:v>2018-10-24</c:v>
                </c:pt>
                <c:pt idx="659">
                  <c:v>2018-10-25</c:v>
                </c:pt>
                <c:pt idx="660">
                  <c:v>2018-10-26</c:v>
                </c:pt>
                <c:pt idx="661">
                  <c:v>2018-10-29</c:v>
                </c:pt>
                <c:pt idx="662">
                  <c:v>2018-10-30</c:v>
                </c:pt>
                <c:pt idx="663">
                  <c:v>2018-10-31</c:v>
                </c:pt>
                <c:pt idx="664">
                  <c:v>2018-11-01</c:v>
                </c:pt>
                <c:pt idx="665">
                  <c:v>2018-11-02</c:v>
                </c:pt>
                <c:pt idx="666">
                  <c:v>2018-11-05</c:v>
                </c:pt>
                <c:pt idx="667">
                  <c:v>2018-11-06</c:v>
                </c:pt>
                <c:pt idx="668">
                  <c:v>2018-11-07</c:v>
                </c:pt>
                <c:pt idx="669">
                  <c:v>2018-11-08</c:v>
                </c:pt>
                <c:pt idx="670">
                  <c:v>2018-11-09</c:v>
                </c:pt>
                <c:pt idx="671">
                  <c:v>2018-11-12</c:v>
                </c:pt>
                <c:pt idx="672">
                  <c:v>2018-11-13</c:v>
                </c:pt>
                <c:pt idx="673">
                  <c:v>2018-11-14</c:v>
                </c:pt>
                <c:pt idx="674">
                  <c:v>2018-11-15</c:v>
                </c:pt>
                <c:pt idx="675">
                  <c:v>2018-11-16</c:v>
                </c:pt>
                <c:pt idx="676">
                  <c:v>2018-11-19</c:v>
                </c:pt>
                <c:pt idx="677">
                  <c:v>2018-11-20</c:v>
                </c:pt>
                <c:pt idx="678">
                  <c:v>2018-11-21</c:v>
                </c:pt>
                <c:pt idx="679">
                  <c:v>2018-11-22</c:v>
                </c:pt>
                <c:pt idx="680">
                  <c:v>2018-11-23</c:v>
                </c:pt>
                <c:pt idx="681">
                  <c:v>2018-11-26</c:v>
                </c:pt>
                <c:pt idx="682">
                  <c:v>2018-11-27</c:v>
                </c:pt>
                <c:pt idx="683">
                  <c:v>2018-11-28</c:v>
                </c:pt>
                <c:pt idx="684">
                  <c:v>2018-11-29</c:v>
                </c:pt>
                <c:pt idx="685">
                  <c:v>2018-11-30</c:v>
                </c:pt>
                <c:pt idx="686">
                  <c:v>2018-12-03</c:v>
                </c:pt>
                <c:pt idx="687">
                  <c:v>2018-12-04</c:v>
                </c:pt>
                <c:pt idx="688">
                  <c:v>2018-12-05</c:v>
                </c:pt>
                <c:pt idx="689">
                  <c:v>2018-12-06</c:v>
                </c:pt>
                <c:pt idx="690">
                  <c:v>2018-12-07</c:v>
                </c:pt>
                <c:pt idx="691">
                  <c:v>2018-12-10</c:v>
                </c:pt>
                <c:pt idx="692">
                  <c:v>2018-12-11</c:v>
                </c:pt>
                <c:pt idx="693">
                  <c:v>2018-12-12</c:v>
                </c:pt>
                <c:pt idx="694">
                  <c:v>2018-12-13</c:v>
                </c:pt>
                <c:pt idx="695">
                  <c:v>2018-12-14</c:v>
                </c:pt>
                <c:pt idx="696">
                  <c:v>2018-12-17</c:v>
                </c:pt>
                <c:pt idx="697">
                  <c:v>2018-12-18</c:v>
                </c:pt>
                <c:pt idx="698">
                  <c:v>2018-12-19</c:v>
                </c:pt>
                <c:pt idx="699">
                  <c:v>2018-12-20</c:v>
                </c:pt>
                <c:pt idx="700">
                  <c:v>2018-12-21</c:v>
                </c:pt>
                <c:pt idx="701">
                  <c:v>2018-12-24</c:v>
                </c:pt>
                <c:pt idx="702">
                  <c:v>2018-12-27</c:v>
                </c:pt>
                <c:pt idx="703">
                  <c:v>2018-12-28</c:v>
                </c:pt>
                <c:pt idx="704">
                  <c:v>2018-12-31</c:v>
                </c:pt>
                <c:pt idx="705">
                  <c:v>2019-01-02</c:v>
                </c:pt>
                <c:pt idx="706">
                  <c:v>2019-01-03</c:v>
                </c:pt>
                <c:pt idx="707">
                  <c:v>2019-01-04</c:v>
                </c:pt>
                <c:pt idx="708">
                  <c:v>2019-01-07</c:v>
                </c:pt>
                <c:pt idx="709">
                  <c:v>2019-01-08</c:v>
                </c:pt>
                <c:pt idx="710">
                  <c:v>2019-01-09</c:v>
                </c:pt>
                <c:pt idx="711">
                  <c:v>2019-01-10</c:v>
                </c:pt>
                <c:pt idx="712">
                  <c:v>2019-01-11</c:v>
                </c:pt>
                <c:pt idx="713">
                  <c:v>2019-01-14</c:v>
                </c:pt>
                <c:pt idx="714">
                  <c:v>2019-01-15</c:v>
                </c:pt>
                <c:pt idx="715">
                  <c:v>2019-01-16</c:v>
                </c:pt>
                <c:pt idx="716">
                  <c:v>2019-01-17</c:v>
                </c:pt>
                <c:pt idx="717">
                  <c:v>2019-01-18</c:v>
                </c:pt>
                <c:pt idx="718">
                  <c:v>2019-01-21</c:v>
                </c:pt>
                <c:pt idx="719">
                  <c:v>2019-01-22</c:v>
                </c:pt>
                <c:pt idx="720">
                  <c:v>2019-01-23</c:v>
                </c:pt>
                <c:pt idx="721">
                  <c:v>2019-01-24</c:v>
                </c:pt>
                <c:pt idx="722">
                  <c:v>2019-01-25</c:v>
                </c:pt>
                <c:pt idx="723">
                  <c:v>2019-01-28</c:v>
                </c:pt>
                <c:pt idx="724">
                  <c:v>2019-01-29</c:v>
                </c:pt>
                <c:pt idx="725">
                  <c:v>2019-01-30</c:v>
                </c:pt>
                <c:pt idx="726">
                  <c:v>2019-01-31</c:v>
                </c:pt>
                <c:pt idx="727">
                  <c:v>2019-02-01</c:v>
                </c:pt>
                <c:pt idx="728">
                  <c:v>2019-02-04</c:v>
                </c:pt>
                <c:pt idx="729">
                  <c:v>2019-02-05</c:v>
                </c:pt>
                <c:pt idx="730">
                  <c:v>2019-02-06</c:v>
                </c:pt>
                <c:pt idx="731">
                  <c:v>2019-02-07</c:v>
                </c:pt>
                <c:pt idx="732">
                  <c:v>2019-02-08</c:v>
                </c:pt>
                <c:pt idx="733">
                  <c:v>2019-02-11</c:v>
                </c:pt>
                <c:pt idx="734">
                  <c:v>2019-02-12</c:v>
                </c:pt>
                <c:pt idx="735">
                  <c:v>2019-02-13</c:v>
                </c:pt>
                <c:pt idx="736">
                  <c:v>2019-02-14</c:v>
                </c:pt>
                <c:pt idx="737">
                  <c:v>2019-02-15</c:v>
                </c:pt>
                <c:pt idx="738">
                  <c:v>2019-02-18</c:v>
                </c:pt>
                <c:pt idx="739">
                  <c:v>2019-02-19</c:v>
                </c:pt>
                <c:pt idx="740">
                  <c:v>2019-02-20</c:v>
                </c:pt>
                <c:pt idx="741">
                  <c:v>2019-02-21</c:v>
                </c:pt>
                <c:pt idx="742">
                  <c:v>2019-02-22</c:v>
                </c:pt>
                <c:pt idx="743">
                  <c:v>2019-02-25</c:v>
                </c:pt>
                <c:pt idx="744">
                  <c:v>2019-02-26</c:v>
                </c:pt>
                <c:pt idx="745">
                  <c:v>2019-02-27</c:v>
                </c:pt>
                <c:pt idx="746">
                  <c:v>2019-02-28</c:v>
                </c:pt>
                <c:pt idx="747">
                  <c:v>2019-03-01</c:v>
                </c:pt>
                <c:pt idx="748">
                  <c:v>2019-03-04</c:v>
                </c:pt>
                <c:pt idx="749">
                  <c:v>2019-03-05</c:v>
                </c:pt>
                <c:pt idx="750">
                  <c:v>2019-03-06</c:v>
                </c:pt>
                <c:pt idx="751">
                  <c:v>2019-03-07</c:v>
                </c:pt>
                <c:pt idx="752">
                  <c:v>2019-03-08</c:v>
                </c:pt>
                <c:pt idx="753">
                  <c:v>2019-03-11</c:v>
                </c:pt>
                <c:pt idx="754">
                  <c:v>2019-03-12</c:v>
                </c:pt>
                <c:pt idx="755">
                  <c:v>2019-03-13</c:v>
                </c:pt>
                <c:pt idx="756">
                  <c:v>2019-03-14</c:v>
                </c:pt>
                <c:pt idx="757">
                  <c:v>2019-03-15</c:v>
                </c:pt>
                <c:pt idx="758">
                  <c:v>2019-03-18</c:v>
                </c:pt>
                <c:pt idx="759">
                  <c:v>2019-03-19</c:v>
                </c:pt>
                <c:pt idx="760">
                  <c:v>2019-03-20</c:v>
                </c:pt>
                <c:pt idx="761">
                  <c:v>2019-03-21</c:v>
                </c:pt>
                <c:pt idx="762">
                  <c:v>2019-03-22</c:v>
                </c:pt>
                <c:pt idx="763">
                  <c:v>2019-03-25</c:v>
                </c:pt>
                <c:pt idx="764">
                  <c:v>2019-03-26</c:v>
                </c:pt>
                <c:pt idx="765">
                  <c:v>2019-03-27</c:v>
                </c:pt>
                <c:pt idx="766">
                  <c:v>2019-03-28</c:v>
                </c:pt>
                <c:pt idx="767">
                  <c:v>2019-03-29</c:v>
                </c:pt>
                <c:pt idx="768">
                  <c:v>2019-04-01</c:v>
                </c:pt>
                <c:pt idx="769">
                  <c:v>2019-04-02</c:v>
                </c:pt>
                <c:pt idx="770">
                  <c:v>2019-04-03</c:v>
                </c:pt>
                <c:pt idx="771">
                  <c:v>2019-04-04</c:v>
                </c:pt>
                <c:pt idx="772">
                  <c:v>2019-04-05</c:v>
                </c:pt>
                <c:pt idx="773">
                  <c:v>2019-04-08</c:v>
                </c:pt>
                <c:pt idx="774">
                  <c:v>2019-04-09</c:v>
                </c:pt>
                <c:pt idx="775">
                  <c:v>2019-04-10</c:v>
                </c:pt>
                <c:pt idx="776">
                  <c:v>2019-04-11</c:v>
                </c:pt>
                <c:pt idx="777">
                  <c:v>2019-04-12</c:v>
                </c:pt>
                <c:pt idx="778">
                  <c:v>2019-04-15</c:v>
                </c:pt>
                <c:pt idx="779">
                  <c:v>2019-04-16</c:v>
                </c:pt>
                <c:pt idx="780">
                  <c:v>2019-04-17</c:v>
                </c:pt>
                <c:pt idx="781">
                  <c:v>2019-04-18</c:v>
                </c:pt>
                <c:pt idx="782">
                  <c:v>2019-04-23</c:v>
                </c:pt>
                <c:pt idx="783">
                  <c:v>2019-04-24</c:v>
                </c:pt>
                <c:pt idx="784">
                  <c:v>2019-04-25</c:v>
                </c:pt>
                <c:pt idx="785">
                  <c:v>2019-04-26</c:v>
                </c:pt>
                <c:pt idx="786">
                  <c:v>2019-04-29</c:v>
                </c:pt>
                <c:pt idx="787">
                  <c:v>2019-04-30</c:v>
                </c:pt>
                <c:pt idx="788">
                  <c:v>2019-05-02</c:v>
                </c:pt>
                <c:pt idx="789">
                  <c:v>2019-05-03</c:v>
                </c:pt>
                <c:pt idx="790">
                  <c:v>2019-05-06</c:v>
                </c:pt>
                <c:pt idx="791">
                  <c:v>2019-05-07</c:v>
                </c:pt>
                <c:pt idx="792">
                  <c:v>2019-05-08</c:v>
                </c:pt>
                <c:pt idx="793">
                  <c:v>2019-05-09</c:v>
                </c:pt>
                <c:pt idx="794">
                  <c:v>2019-05-10</c:v>
                </c:pt>
                <c:pt idx="795">
                  <c:v>2019-05-13</c:v>
                </c:pt>
                <c:pt idx="796">
                  <c:v>2019-05-14</c:v>
                </c:pt>
                <c:pt idx="797">
                  <c:v>2019-05-15</c:v>
                </c:pt>
                <c:pt idx="798">
                  <c:v>2019-05-16</c:v>
                </c:pt>
                <c:pt idx="799">
                  <c:v>2019-05-17</c:v>
                </c:pt>
                <c:pt idx="800">
                  <c:v>2019-05-20</c:v>
                </c:pt>
                <c:pt idx="801">
                  <c:v>2019-05-21</c:v>
                </c:pt>
                <c:pt idx="802">
                  <c:v>2019-05-22</c:v>
                </c:pt>
                <c:pt idx="803">
                  <c:v>2019-05-23</c:v>
                </c:pt>
                <c:pt idx="804">
                  <c:v>2019-05-24</c:v>
                </c:pt>
                <c:pt idx="805">
                  <c:v>2019-05-27</c:v>
                </c:pt>
                <c:pt idx="806">
                  <c:v>2019-05-28</c:v>
                </c:pt>
                <c:pt idx="807">
                  <c:v>2019-05-29</c:v>
                </c:pt>
                <c:pt idx="808">
                  <c:v>2019-05-30</c:v>
                </c:pt>
                <c:pt idx="809">
                  <c:v>2019-05-31</c:v>
                </c:pt>
                <c:pt idx="810">
                  <c:v>2019-06-03</c:v>
                </c:pt>
                <c:pt idx="811">
                  <c:v>2019-06-04</c:v>
                </c:pt>
                <c:pt idx="812">
                  <c:v>2019-06-05</c:v>
                </c:pt>
                <c:pt idx="813">
                  <c:v>2019-06-06</c:v>
                </c:pt>
                <c:pt idx="814">
                  <c:v>2019-06-07</c:v>
                </c:pt>
                <c:pt idx="815">
                  <c:v>2019-06-10</c:v>
                </c:pt>
                <c:pt idx="816">
                  <c:v>2019-06-11</c:v>
                </c:pt>
                <c:pt idx="817">
                  <c:v>2019-06-12</c:v>
                </c:pt>
                <c:pt idx="818">
                  <c:v>2019-06-13</c:v>
                </c:pt>
                <c:pt idx="819">
                  <c:v>2019-06-14</c:v>
                </c:pt>
                <c:pt idx="820">
                  <c:v>2019-06-17</c:v>
                </c:pt>
                <c:pt idx="821">
                  <c:v>2019-06-18</c:v>
                </c:pt>
                <c:pt idx="822">
                  <c:v>2019-06-19</c:v>
                </c:pt>
                <c:pt idx="823">
                  <c:v>2019-06-20</c:v>
                </c:pt>
                <c:pt idx="824">
                  <c:v>2019-06-21</c:v>
                </c:pt>
                <c:pt idx="825">
                  <c:v>2019-06-24</c:v>
                </c:pt>
                <c:pt idx="826">
                  <c:v>2019-06-25</c:v>
                </c:pt>
                <c:pt idx="827">
                  <c:v>2019-06-26</c:v>
                </c:pt>
                <c:pt idx="828">
                  <c:v>2019-06-27</c:v>
                </c:pt>
                <c:pt idx="829">
                  <c:v>2019-06-28</c:v>
                </c:pt>
                <c:pt idx="830">
                  <c:v>2019-07-01</c:v>
                </c:pt>
                <c:pt idx="831">
                  <c:v>2019-07-02</c:v>
                </c:pt>
                <c:pt idx="832">
                  <c:v>2019-07-03</c:v>
                </c:pt>
                <c:pt idx="833">
                  <c:v>2019-07-04</c:v>
                </c:pt>
                <c:pt idx="834">
                  <c:v>2019-07-05</c:v>
                </c:pt>
                <c:pt idx="835">
                  <c:v>2019-07-08</c:v>
                </c:pt>
                <c:pt idx="836">
                  <c:v>2019-07-09</c:v>
                </c:pt>
                <c:pt idx="837">
                  <c:v>2019-07-10</c:v>
                </c:pt>
                <c:pt idx="838">
                  <c:v>2019-07-11</c:v>
                </c:pt>
                <c:pt idx="839">
                  <c:v>2019-07-12</c:v>
                </c:pt>
                <c:pt idx="840">
                  <c:v>2019-07-15</c:v>
                </c:pt>
                <c:pt idx="841">
                  <c:v>2019-07-16</c:v>
                </c:pt>
                <c:pt idx="842">
                  <c:v>2019-07-17</c:v>
                </c:pt>
                <c:pt idx="843">
                  <c:v>2019-07-18</c:v>
                </c:pt>
                <c:pt idx="844">
                  <c:v>2019-07-19</c:v>
                </c:pt>
                <c:pt idx="845">
                  <c:v>2019-07-22</c:v>
                </c:pt>
                <c:pt idx="846">
                  <c:v>2019-07-23</c:v>
                </c:pt>
                <c:pt idx="847">
                  <c:v>2019-07-24</c:v>
                </c:pt>
                <c:pt idx="848">
                  <c:v>2019-07-25</c:v>
                </c:pt>
                <c:pt idx="849">
                  <c:v>2019-07-26</c:v>
                </c:pt>
                <c:pt idx="850">
                  <c:v>2019-07-29</c:v>
                </c:pt>
                <c:pt idx="851">
                  <c:v>2019-07-30</c:v>
                </c:pt>
                <c:pt idx="852">
                  <c:v>2019-07-31</c:v>
                </c:pt>
                <c:pt idx="853">
                  <c:v>2019-08-01</c:v>
                </c:pt>
                <c:pt idx="854">
                  <c:v>2019-08-02</c:v>
                </c:pt>
                <c:pt idx="855">
                  <c:v>2019-08-05</c:v>
                </c:pt>
                <c:pt idx="856">
                  <c:v>2019-08-06</c:v>
                </c:pt>
                <c:pt idx="857">
                  <c:v>2019-08-07</c:v>
                </c:pt>
                <c:pt idx="858">
                  <c:v>2019-08-08</c:v>
                </c:pt>
                <c:pt idx="859">
                  <c:v>2019-08-09</c:v>
                </c:pt>
                <c:pt idx="860">
                  <c:v>2019-08-12</c:v>
                </c:pt>
                <c:pt idx="861">
                  <c:v>2019-08-13</c:v>
                </c:pt>
                <c:pt idx="862">
                  <c:v>2019-08-14</c:v>
                </c:pt>
                <c:pt idx="863">
                  <c:v>2019-08-15</c:v>
                </c:pt>
                <c:pt idx="864">
                  <c:v>2019-08-16</c:v>
                </c:pt>
                <c:pt idx="865">
                  <c:v>2019-08-19</c:v>
                </c:pt>
                <c:pt idx="866">
                  <c:v>2019-08-20</c:v>
                </c:pt>
                <c:pt idx="867">
                  <c:v>2019-08-21</c:v>
                </c:pt>
                <c:pt idx="868">
                  <c:v>2019-08-22</c:v>
                </c:pt>
                <c:pt idx="869">
                  <c:v>2019-08-23</c:v>
                </c:pt>
                <c:pt idx="870">
                  <c:v>2019-08-26</c:v>
                </c:pt>
                <c:pt idx="871">
                  <c:v>2019-08-27</c:v>
                </c:pt>
                <c:pt idx="872">
                  <c:v>2019-08-28</c:v>
                </c:pt>
                <c:pt idx="873">
                  <c:v>2019-08-29</c:v>
                </c:pt>
                <c:pt idx="874">
                  <c:v>2019-08-30</c:v>
                </c:pt>
                <c:pt idx="875">
                  <c:v>2019-09-02</c:v>
                </c:pt>
                <c:pt idx="876">
                  <c:v>2019-09-03</c:v>
                </c:pt>
                <c:pt idx="877">
                  <c:v>2019-09-04</c:v>
                </c:pt>
                <c:pt idx="878">
                  <c:v>2019-09-05</c:v>
                </c:pt>
                <c:pt idx="879">
                  <c:v>2019-09-06</c:v>
                </c:pt>
                <c:pt idx="880">
                  <c:v>2019-09-09</c:v>
                </c:pt>
                <c:pt idx="881">
                  <c:v>2019-09-10</c:v>
                </c:pt>
                <c:pt idx="882">
                  <c:v>2019-09-11</c:v>
                </c:pt>
                <c:pt idx="883">
                  <c:v>2019-09-12</c:v>
                </c:pt>
                <c:pt idx="884">
                  <c:v>2019-09-13</c:v>
                </c:pt>
                <c:pt idx="885">
                  <c:v>2019-09-16</c:v>
                </c:pt>
                <c:pt idx="886">
                  <c:v>2019-09-17</c:v>
                </c:pt>
                <c:pt idx="887">
                  <c:v>2019-09-18</c:v>
                </c:pt>
                <c:pt idx="888">
                  <c:v>2019-09-19</c:v>
                </c:pt>
                <c:pt idx="889">
                  <c:v>2019-09-20</c:v>
                </c:pt>
                <c:pt idx="890">
                  <c:v>2019-09-23</c:v>
                </c:pt>
                <c:pt idx="891">
                  <c:v>2019-09-24</c:v>
                </c:pt>
                <c:pt idx="892">
                  <c:v>2019-09-25</c:v>
                </c:pt>
                <c:pt idx="893">
                  <c:v>2019-09-26</c:v>
                </c:pt>
                <c:pt idx="894">
                  <c:v>2019-09-27</c:v>
                </c:pt>
                <c:pt idx="895">
                  <c:v>2019-09-30</c:v>
                </c:pt>
                <c:pt idx="896">
                  <c:v>2019-10-01</c:v>
                </c:pt>
                <c:pt idx="897">
                  <c:v>2019-10-02</c:v>
                </c:pt>
                <c:pt idx="898">
                  <c:v>2019-10-03</c:v>
                </c:pt>
                <c:pt idx="899">
                  <c:v>2019-10-04</c:v>
                </c:pt>
                <c:pt idx="900">
                  <c:v>2019-10-07</c:v>
                </c:pt>
                <c:pt idx="901">
                  <c:v>2019-10-08</c:v>
                </c:pt>
                <c:pt idx="902">
                  <c:v>2019-10-09</c:v>
                </c:pt>
                <c:pt idx="903">
                  <c:v>2019-10-10</c:v>
                </c:pt>
                <c:pt idx="904">
                  <c:v>2019-10-11</c:v>
                </c:pt>
                <c:pt idx="905">
                  <c:v>2019-10-14</c:v>
                </c:pt>
                <c:pt idx="906">
                  <c:v>2019-10-15</c:v>
                </c:pt>
                <c:pt idx="907">
                  <c:v>2019-10-16</c:v>
                </c:pt>
                <c:pt idx="908">
                  <c:v>2019-10-17</c:v>
                </c:pt>
                <c:pt idx="909">
                  <c:v>2019-10-18</c:v>
                </c:pt>
                <c:pt idx="910">
                  <c:v>2019-10-21</c:v>
                </c:pt>
                <c:pt idx="911">
                  <c:v>2019-10-22</c:v>
                </c:pt>
                <c:pt idx="912">
                  <c:v>2019-10-23</c:v>
                </c:pt>
                <c:pt idx="913">
                  <c:v>2019-10-24</c:v>
                </c:pt>
                <c:pt idx="914">
                  <c:v>2019-10-25</c:v>
                </c:pt>
                <c:pt idx="915">
                  <c:v>2019-10-28</c:v>
                </c:pt>
                <c:pt idx="916">
                  <c:v>2019-10-29</c:v>
                </c:pt>
                <c:pt idx="917">
                  <c:v>2019-10-30</c:v>
                </c:pt>
                <c:pt idx="918">
                  <c:v>2019-10-31</c:v>
                </c:pt>
                <c:pt idx="919">
                  <c:v>2019-11-01</c:v>
                </c:pt>
                <c:pt idx="920">
                  <c:v>2019-11-04</c:v>
                </c:pt>
                <c:pt idx="921">
                  <c:v>2019-11-05</c:v>
                </c:pt>
                <c:pt idx="922">
                  <c:v>2019-11-06</c:v>
                </c:pt>
                <c:pt idx="923">
                  <c:v>2019-11-07</c:v>
                </c:pt>
                <c:pt idx="924">
                  <c:v>2019-11-08</c:v>
                </c:pt>
                <c:pt idx="925">
                  <c:v>2019-11-11</c:v>
                </c:pt>
                <c:pt idx="926">
                  <c:v>2019-11-12</c:v>
                </c:pt>
                <c:pt idx="927">
                  <c:v>2019-11-13</c:v>
                </c:pt>
                <c:pt idx="928">
                  <c:v>2019-11-14</c:v>
                </c:pt>
                <c:pt idx="929">
                  <c:v>2019-11-15</c:v>
                </c:pt>
                <c:pt idx="930">
                  <c:v>2019-11-18</c:v>
                </c:pt>
                <c:pt idx="931">
                  <c:v>2019-11-19</c:v>
                </c:pt>
                <c:pt idx="932">
                  <c:v>2019-11-20</c:v>
                </c:pt>
                <c:pt idx="933">
                  <c:v>2019-11-21</c:v>
                </c:pt>
                <c:pt idx="934">
                  <c:v>2019-11-22</c:v>
                </c:pt>
                <c:pt idx="935">
                  <c:v>2019-11-25</c:v>
                </c:pt>
                <c:pt idx="936">
                  <c:v>2019-11-26</c:v>
                </c:pt>
                <c:pt idx="937">
                  <c:v>2019-11-27</c:v>
                </c:pt>
                <c:pt idx="938">
                  <c:v>2019-11-28</c:v>
                </c:pt>
                <c:pt idx="939">
                  <c:v>2019-11-29</c:v>
                </c:pt>
                <c:pt idx="940">
                  <c:v>2019-12-02</c:v>
                </c:pt>
                <c:pt idx="941">
                  <c:v>2019-12-03</c:v>
                </c:pt>
                <c:pt idx="942">
                  <c:v>2019-12-04</c:v>
                </c:pt>
                <c:pt idx="943">
                  <c:v>2019-12-05</c:v>
                </c:pt>
                <c:pt idx="944">
                  <c:v>2019-12-06</c:v>
                </c:pt>
                <c:pt idx="945">
                  <c:v>2019-12-09</c:v>
                </c:pt>
                <c:pt idx="946">
                  <c:v>2019-12-10</c:v>
                </c:pt>
                <c:pt idx="947">
                  <c:v>2019-12-11</c:v>
                </c:pt>
                <c:pt idx="948">
                  <c:v>2019-12-12</c:v>
                </c:pt>
                <c:pt idx="949">
                  <c:v>2019-12-13</c:v>
                </c:pt>
                <c:pt idx="950">
                  <c:v>2019-12-16</c:v>
                </c:pt>
                <c:pt idx="951">
                  <c:v>2019-12-17</c:v>
                </c:pt>
                <c:pt idx="952">
                  <c:v>2019-12-18</c:v>
                </c:pt>
                <c:pt idx="953">
                  <c:v>2019-12-19</c:v>
                </c:pt>
                <c:pt idx="954">
                  <c:v>2019-12-20</c:v>
                </c:pt>
                <c:pt idx="955">
                  <c:v>2019-12-23</c:v>
                </c:pt>
                <c:pt idx="956">
                  <c:v>2019-12-24</c:v>
                </c:pt>
                <c:pt idx="957">
                  <c:v>2019-12-25</c:v>
                </c:pt>
                <c:pt idx="958">
                  <c:v>2019-12-27</c:v>
                </c:pt>
                <c:pt idx="959">
                  <c:v>2019-12-30</c:v>
                </c:pt>
                <c:pt idx="960">
                  <c:v>2019-12-31</c:v>
                </c:pt>
                <c:pt idx="961">
                  <c:v>2020-01-02</c:v>
                </c:pt>
                <c:pt idx="962">
                  <c:v>2020-01-03</c:v>
                </c:pt>
                <c:pt idx="963">
                  <c:v>2020-01-06</c:v>
                </c:pt>
                <c:pt idx="964">
                  <c:v>2020-01-07</c:v>
                </c:pt>
                <c:pt idx="965">
                  <c:v>2020-01-08</c:v>
                </c:pt>
                <c:pt idx="966">
                  <c:v>2020-01-09</c:v>
                </c:pt>
                <c:pt idx="967">
                  <c:v>2020-01-10</c:v>
                </c:pt>
                <c:pt idx="968">
                  <c:v>2020-01-13</c:v>
                </c:pt>
                <c:pt idx="969">
                  <c:v>2020-01-14</c:v>
                </c:pt>
                <c:pt idx="970">
                  <c:v>2020-01-15</c:v>
                </c:pt>
                <c:pt idx="971">
                  <c:v>2020-01-16</c:v>
                </c:pt>
                <c:pt idx="972">
                  <c:v>2020-01-17</c:v>
                </c:pt>
                <c:pt idx="973">
                  <c:v>2020-01-20</c:v>
                </c:pt>
                <c:pt idx="974">
                  <c:v>2020-01-21</c:v>
                </c:pt>
                <c:pt idx="975">
                  <c:v>2020-01-22</c:v>
                </c:pt>
                <c:pt idx="976">
                  <c:v>2020-01-23</c:v>
                </c:pt>
                <c:pt idx="977">
                  <c:v>2020-01-24</c:v>
                </c:pt>
                <c:pt idx="978">
                  <c:v>2020-01-27</c:v>
                </c:pt>
                <c:pt idx="979">
                  <c:v>2020-01-28</c:v>
                </c:pt>
                <c:pt idx="980">
                  <c:v>2020-01-29</c:v>
                </c:pt>
                <c:pt idx="981">
                  <c:v>2020-01-30</c:v>
                </c:pt>
                <c:pt idx="982">
                  <c:v>2020-01-31</c:v>
                </c:pt>
                <c:pt idx="983">
                  <c:v>2020-02-03</c:v>
                </c:pt>
                <c:pt idx="984">
                  <c:v>2020-02-04</c:v>
                </c:pt>
                <c:pt idx="985">
                  <c:v>2020-02-05</c:v>
                </c:pt>
                <c:pt idx="986">
                  <c:v>2020-02-06</c:v>
                </c:pt>
                <c:pt idx="987">
                  <c:v>2020-02-07</c:v>
                </c:pt>
                <c:pt idx="988">
                  <c:v>2020-02-10</c:v>
                </c:pt>
                <c:pt idx="989">
                  <c:v>2020-02-11</c:v>
                </c:pt>
                <c:pt idx="990">
                  <c:v>2020-02-12</c:v>
                </c:pt>
                <c:pt idx="991">
                  <c:v>2020-02-13</c:v>
                </c:pt>
                <c:pt idx="992">
                  <c:v>2020-02-14</c:v>
                </c:pt>
                <c:pt idx="993">
                  <c:v>2020-02-17</c:v>
                </c:pt>
                <c:pt idx="994">
                  <c:v>2020-02-18</c:v>
                </c:pt>
                <c:pt idx="995">
                  <c:v>2020-02-19</c:v>
                </c:pt>
                <c:pt idx="996">
                  <c:v>2020-02-20</c:v>
                </c:pt>
                <c:pt idx="997">
                  <c:v>2020-02-21</c:v>
                </c:pt>
                <c:pt idx="998">
                  <c:v>2020-02-24</c:v>
                </c:pt>
                <c:pt idx="999">
                  <c:v>2020-02-25</c:v>
                </c:pt>
                <c:pt idx="1000">
                  <c:v>2020-02-26</c:v>
                </c:pt>
                <c:pt idx="1001">
                  <c:v>2020-02-27</c:v>
                </c:pt>
                <c:pt idx="1002">
                  <c:v>2020-02-28</c:v>
                </c:pt>
                <c:pt idx="1003">
                  <c:v>2020-03-02</c:v>
                </c:pt>
                <c:pt idx="1004">
                  <c:v>2020-03-03</c:v>
                </c:pt>
                <c:pt idx="1005">
                  <c:v>2020-03-04</c:v>
                </c:pt>
                <c:pt idx="1006">
                  <c:v>2020-03-05</c:v>
                </c:pt>
                <c:pt idx="1007">
                  <c:v>2020-03-06</c:v>
                </c:pt>
                <c:pt idx="1008">
                  <c:v>2020-03-09</c:v>
                </c:pt>
                <c:pt idx="1009">
                  <c:v>2020-03-10</c:v>
                </c:pt>
                <c:pt idx="1010">
                  <c:v>2020-03-11</c:v>
                </c:pt>
                <c:pt idx="1011">
                  <c:v>2020-03-12</c:v>
                </c:pt>
                <c:pt idx="1012">
                  <c:v>2020-03-13</c:v>
                </c:pt>
                <c:pt idx="1013">
                  <c:v>2020-03-16</c:v>
                </c:pt>
                <c:pt idx="1014">
                  <c:v>2020-03-17</c:v>
                </c:pt>
                <c:pt idx="1015">
                  <c:v>2020-03-18</c:v>
                </c:pt>
                <c:pt idx="1016">
                  <c:v>2020-03-19</c:v>
                </c:pt>
                <c:pt idx="1017">
                  <c:v>2020-03-20</c:v>
                </c:pt>
                <c:pt idx="1018">
                  <c:v>2020-03-23</c:v>
                </c:pt>
                <c:pt idx="1019">
                  <c:v>2020-03-24</c:v>
                </c:pt>
                <c:pt idx="1020">
                  <c:v>2020-03-25</c:v>
                </c:pt>
                <c:pt idx="1021">
                  <c:v>2020-03-26</c:v>
                </c:pt>
                <c:pt idx="1022">
                  <c:v>2020-03-27</c:v>
                </c:pt>
                <c:pt idx="1023">
                  <c:v>2020-03-30</c:v>
                </c:pt>
                <c:pt idx="1024">
                  <c:v>2020-03-31</c:v>
                </c:pt>
                <c:pt idx="1025">
                  <c:v>2020-04-01</c:v>
                </c:pt>
                <c:pt idx="1026">
                  <c:v>2020-04-02</c:v>
                </c:pt>
                <c:pt idx="1027">
                  <c:v>2020-04-03</c:v>
                </c:pt>
                <c:pt idx="1028">
                  <c:v>2020-04-06</c:v>
                </c:pt>
                <c:pt idx="1029">
                  <c:v>2020-04-07</c:v>
                </c:pt>
                <c:pt idx="1030">
                  <c:v>2020-04-08</c:v>
                </c:pt>
                <c:pt idx="1031">
                  <c:v>2020-04-09</c:v>
                </c:pt>
                <c:pt idx="1032">
                  <c:v>2020-04-14</c:v>
                </c:pt>
                <c:pt idx="1033">
                  <c:v>2020-04-15</c:v>
                </c:pt>
                <c:pt idx="1034">
                  <c:v>2020-04-16</c:v>
                </c:pt>
                <c:pt idx="1035">
                  <c:v>2020-04-17</c:v>
                </c:pt>
                <c:pt idx="1036">
                  <c:v>2020-04-20</c:v>
                </c:pt>
                <c:pt idx="1037">
                  <c:v>2020-04-21</c:v>
                </c:pt>
                <c:pt idx="1038">
                  <c:v>2020-04-22</c:v>
                </c:pt>
                <c:pt idx="1039">
                  <c:v>2020-04-23</c:v>
                </c:pt>
                <c:pt idx="1040">
                  <c:v>2020-04-24</c:v>
                </c:pt>
                <c:pt idx="1041">
                  <c:v>2020-04-27</c:v>
                </c:pt>
                <c:pt idx="1042">
                  <c:v>2020-04-28</c:v>
                </c:pt>
                <c:pt idx="1043">
                  <c:v>2020-04-29</c:v>
                </c:pt>
                <c:pt idx="1044">
                  <c:v>2020-04-30</c:v>
                </c:pt>
                <c:pt idx="1045">
                  <c:v>2020-05-04</c:v>
                </c:pt>
                <c:pt idx="1046">
                  <c:v>2020-05-05</c:v>
                </c:pt>
                <c:pt idx="1047">
                  <c:v>2020-05-06</c:v>
                </c:pt>
                <c:pt idx="1048">
                  <c:v>2020-05-07</c:v>
                </c:pt>
                <c:pt idx="1049">
                  <c:v>2020-05-08</c:v>
                </c:pt>
                <c:pt idx="1050">
                  <c:v>2020-05-11</c:v>
                </c:pt>
                <c:pt idx="1051">
                  <c:v>2020-05-12</c:v>
                </c:pt>
                <c:pt idx="1052">
                  <c:v>2020-05-13</c:v>
                </c:pt>
                <c:pt idx="1053">
                  <c:v>2020-05-14</c:v>
                </c:pt>
                <c:pt idx="1054">
                  <c:v>2020-05-15</c:v>
                </c:pt>
                <c:pt idx="1055">
                  <c:v>2020-05-18</c:v>
                </c:pt>
                <c:pt idx="1056">
                  <c:v>2020-05-19</c:v>
                </c:pt>
                <c:pt idx="1057">
                  <c:v>2020-05-20</c:v>
                </c:pt>
                <c:pt idx="1058">
                  <c:v>2020-05-21</c:v>
                </c:pt>
                <c:pt idx="1059">
                  <c:v>2020-05-22</c:v>
                </c:pt>
                <c:pt idx="1060">
                  <c:v>2020-05-25</c:v>
                </c:pt>
                <c:pt idx="1061">
                  <c:v>2020-05-26</c:v>
                </c:pt>
                <c:pt idx="1062">
                  <c:v>2020-05-27</c:v>
                </c:pt>
                <c:pt idx="1063">
                  <c:v>2020-05-28</c:v>
                </c:pt>
                <c:pt idx="1064">
                  <c:v>2020-05-29</c:v>
                </c:pt>
                <c:pt idx="1065">
                  <c:v>2020-06-01</c:v>
                </c:pt>
                <c:pt idx="1066">
                  <c:v>2020-06-02</c:v>
                </c:pt>
                <c:pt idx="1067">
                  <c:v>2020-06-03</c:v>
                </c:pt>
                <c:pt idx="1068">
                  <c:v>2020-06-04</c:v>
                </c:pt>
                <c:pt idx="1069">
                  <c:v>2020-06-05</c:v>
                </c:pt>
                <c:pt idx="1070">
                  <c:v>2020-06-08</c:v>
                </c:pt>
                <c:pt idx="1071">
                  <c:v>2020-06-09</c:v>
                </c:pt>
                <c:pt idx="1072">
                  <c:v>2020-06-10</c:v>
                </c:pt>
                <c:pt idx="1073">
                  <c:v>2020-06-11</c:v>
                </c:pt>
                <c:pt idx="1074">
                  <c:v>2020-06-12</c:v>
                </c:pt>
                <c:pt idx="1075">
                  <c:v>2020-06-15</c:v>
                </c:pt>
                <c:pt idx="1076">
                  <c:v>2020-06-16</c:v>
                </c:pt>
                <c:pt idx="1077">
                  <c:v>2020-06-17</c:v>
                </c:pt>
                <c:pt idx="1078">
                  <c:v>2020-06-18</c:v>
                </c:pt>
                <c:pt idx="1079">
                  <c:v>2020-06-19</c:v>
                </c:pt>
                <c:pt idx="1080">
                  <c:v>2020-06-22</c:v>
                </c:pt>
                <c:pt idx="1081">
                  <c:v>2020-06-23</c:v>
                </c:pt>
                <c:pt idx="1082">
                  <c:v>2020-06-24</c:v>
                </c:pt>
                <c:pt idx="1083">
                  <c:v>2020-06-25</c:v>
                </c:pt>
                <c:pt idx="1084">
                  <c:v>2020-06-26</c:v>
                </c:pt>
                <c:pt idx="1085">
                  <c:v>2020-06-29</c:v>
                </c:pt>
                <c:pt idx="1086">
                  <c:v>2020-06-30</c:v>
                </c:pt>
                <c:pt idx="1087">
                  <c:v>2020-07-01</c:v>
                </c:pt>
                <c:pt idx="1088">
                  <c:v>2020-07-02</c:v>
                </c:pt>
                <c:pt idx="1089">
                  <c:v>2020-07-03</c:v>
                </c:pt>
                <c:pt idx="1090">
                  <c:v>2020-07-06</c:v>
                </c:pt>
                <c:pt idx="1091">
                  <c:v>2020-07-07</c:v>
                </c:pt>
                <c:pt idx="1092">
                  <c:v>2020-07-08</c:v>
                </c:pt>
                <c:pt idx="1093">
                  <c:v>2020-07-09</c:v>
                </c:pt>
                <c:pt idx="1094">
                  <c:v>2020-07-10</c:v>
                </c:pt>
                <c:pt idx="1095">
                  <c:v>2020-07-13</c:v>
                </c:pt>
                <c:pt idx="1096">
                  <c:v>2020-07-14</c:v>
                </c:pt>
                <c:pt idx="1097">
                  <c:v>2020-07-15</c:v>
                </c:pt>
                <c:pt idx="1098">
                  <c:v>2020-07-16</c:v>
                </c:pt>
                <c:pt idx="1099">
                  <c:v>2020-07-17</c:v>
                </c:pt>
                <c:pt idx="1100">
                  <c:v>2020-07-20</c:v>
                </c:pt>
                <c:pt idx="1101">
                  <c:v>2020-07-21</c:v>
                </c:pt>
                <c:pt idx="1102">
                  <c:v>2020-07-22</c:v>
                </c:pt>
                <c:pt idx="1103">
                  <c:v>2020-07-23</c:v>
                </c:pt>
                <c:pt idx="1104">
                  <c:v>2020-07-24</c:v>
                </c:pt>
                <c:pt idx="1105">
                  <c:v>2020-07-27</c:v>
                </c:pt>
                <c:pt idx="1106">
                  <c:v>2020-07-28</c:v>
                </c:pt>
                <c:pt idx="1107">
                  <c:v>2020-07-29</c:v>
                </c:pt>
                <c:pt idx="1108">
                  <c:v>2020-07-30</c:v>
                </c:pt>
                <c:pt idx="1109">
                  <c:v>2020-07-31</c:v>
                </c:pt>
                <c:pt idx="1110">
                  <c:v>2020-08-03</c:v>
                </c:pt>
                <c:pt idx="1111">
                  <c:v>2020-08-04</c:v>
                </c:pt>
                <c:pt idx="1112">
                  <c:v>2020-08-05</c:v>
                </c:pt>
                <c:pt idx="1113">
                  <c:v>2020-08-06</c:v>
                </c:pt>
                <c:pt idx="1114">
                  <c:v>2020-08-07</c:v>
                </c:pt>
                <c:pt idx="1115">
                  <c:v>2020-08-10</c:v>
                </c:pt>
                <c:pt idx="1116">
                  <c:v>2020-08-11</c:v>
                </c:pt>
                <c:pt idx="1117">
                  <c:v>2020-08-12</c:v>
                </c:pt>
                <c:pt idx="1118">
                  <c:v>2020-08-13</c:v>
                </c:pt>
                <c:pt idx="1119">
                  <c:v>2020-08-14</c:v>
                </c:pt>
                <c:pt idx="1120">
                  <c:v>2020-08-17</c:v>
                </c:pt>
                <c:pt idx="1121">
                  <c:v>2020-08-18</c:v>
                </c:pt>
                <c:pt idx="1122">
                  <c:v>2020-08-19</c:v>
                </c:pt>
                <c:pt idx="1123">
                  <c:v>2020-08-20</c:v>
                </c:pt>
                <c:pt idx="1124">
                  <c:v>2020-08-21</c:v>
                </c:pt>
                <c:pt idx="1125">
                  <c:v>2020-08-24</c:v>
                </c:pt>
                <c:pt idx="1126">
                  <c:v>2020-08-25</c:v>
                </c:pt>
                <c:pt idx="1127">
                  <c:v>2020-08-26</c:v>
                </c:pt>
                <c:pt idx="1128">
                  <c:v>2020-08-27</c:v>
                </c:pt>
                <c:pt idx="1129">
                  <c:v>2020-08-28</c:v>
                </c:pt>
                <c:pt idx="1130">
                  <c:v>2020-08-31</c:v>
                </c:pt>
                <c:pt idx="1131">
                  <c:v>2020-09-01</c:v>
                </c:pt>
                <c:pt idx="1132">
                  <c:v>2020-09-02</c:v>
                </c:pt>
                <c:pt idx="1133">
                  <c:v>2020-09-03</c:v>
                </c:pt>
                <c:pt idx="1134">
                  <c:v>2020-09-04</c:v>
                </c:pt>
                <c:pt idx="1135">
                  <c:v>2020-09-07</c:v>
                </c:pt>
                <c:pt idx="1136">
                  <c:v>2020-09-08</c:v>
                </c:pt>
                <c:pt idx="1137">
                  <c:v>2020-09-09</c:v>
                </c:pt>
                <c:pt idx="1138">
                  <c:v>2020-09-10</c:v>
                </c:pt>
                <c:pt idx="1139">
                  <c:v>2020-09-11</c:v>
                </c:pt>
                <c:pt idx="1140">
                  <c:v>2020-09-14</c:v>
                </c:pt>
                <c:pt idx="1141">
                  <c:v>2020-09-15</c:v>
                </c:pt>
                <c:pt idx="1142">
                  <c:v>2020-09-16</c:v>
                </c:pt>
                <c:pt idx="1143">
                  <c:v>2020-09-17</c:v>
                </c:pt>
                <c:pt idx="1144">
                  <c:v>2020-09-18</c:v>
                </c:pt>
                <c:pt idx="1145">
                  <c:v>2020-09-21</c:v>
                </c:pt>
                <c:pt idx="1146">
                  <c:v>2020-09-22</c:v>
                </c:pt>
                <c:pt idx="1147">
                  <c:v>2020-09-23</c:v>
                </c:pt>
                <c:pt idx="1148">
                  <c:v>2020-09-24</c:v>
                </c:pt>
                <c:pt idx="1149">
                  <c:v>2020-09-25</c:v>
                </c:pt>
                <c:pt idx="1150">
                  <c:v>2020-09-28</c:v>
                </c:pt>
                <c:pt idx="1151">
                  <c:v>2020-09-29</c:v>
                </c:pt>
                <c:pt idx="1152">
                  <c:v>2020-09-30</c:v>
                </c:pt>
                <c:pt idx="1153">
                  <c:v>2020-10-01</c:v>
                </c:pt>
                <c:pt idx="1154">
                  <c:v>2020-10-02</c:v>
                </c:pt>
                <c:pt idx="1155">
                  <c:v>2020-10-05</c:v>
                </c:pt>
                <c:pt idx="1156">
                  <c:v>2020-10-06</c:v>
                </c:pt>
                <c:pt idx="1157">
                  <c:v>2020-10-07</c:v>
                </c:pt>
                <c:pt idx="1158">
                  <c:v>2020-10-08</c:v>
                </c:pt>
                <c:pt idx="1159">
                  <c:v>2020-10-09</c:v>
                </c:pt>
                <c:pt idx="1160">
                  <c:v>2020-10-12</c:v>
                </c:pt>
                <c:pt idx="1161">
                  <c:v>2020-10-13</c:v>
                </c:pt>
                <c:pt idx="1162">
                  <c:v>2020-10-14</c:v>
                </c:pt>
                <c:pt idx="1163">
                  <c:v>2020-10-15</c:v>
                </c:pt>
                <c:pt idx="1164">
                  <c:v>2020-10-16</c:v>
                </c:pt>
                <c:pt idx="1165">
                  <c:v>2020-10-19</c:v>
                </c:pt>
                <c:pt idx="1166">
                  <c:v>2020-10-20</c:v>
                </c:pt>
                <c:pt idx="1167">
                  <c:v>2020-10-21</c:v>
                </c:pt>
                <c:pt idx="1168">
                  <c:v>2020-10-22</c:v>
                </c:pt>
                <c:pt idx="1169">
                  <c:v>2020-10-23</c:v>
                </c:pt>
                <c:pt idx="1170">
                  <c:v>2020-10-26</c:v>
                </c:pt>
                <c:pt idx="1171">
                  <c:v>2020-10-27</c:v>
                </c:pt>
                <c:pt idx="1172">
                  <c:v>2020-10-28</c:v>
                </c:pt>
                <c:pt idx="1173">
                  <c:v>2020-10-29</c:v>
                </c:pt>
                <c:pt idx="1174">
                  <c:v>2020-10-30</c:v>
                </c:pt>
                <c:pt idx="1175">
                  <c:v>2020-11-02</c:v>
                </c:pt>
                <c:pt idx="1176">
                  <c:v>2020-11-03</c:v>
                </c:pt>
                <c:pt idx="1177">
                  <c:v>2020-11-04</c:v>
                </c:pt>
                <c:pt idx="1178">
                  <c:v>2020-11-05</c:v>
                </c:pt>
                <c:pt idx="1179">
                  <c:v>2020-11-06</c:v>
                </c:pt>
                <c:pt idx="1180">
                  <c:v>2020-11-09</c:v>
                </c:pt>
                <c:pt idx="1181">
                  <c:v>2020-11-10</c:v>
                </c:pt>
                <c:pt idx="1182">
                  <c:v>2020-11-11</c:v>
                </c:pt>
                <c:pt idx="1183">
                  <c:v>2020-11-12</c:v>
                </c:pt>
                <c:pt idx="1184">
                  <c:v>2020-11-13</c:v>
                </c:pt>
                <c:pt idx="1185">
                  <c:v>2020-11-16</c:v>
                </c:pt>
                <c:pt idx="1186">
                  <c:v>2020-11-17</c:v>
                </c:pt>
                <c:pt idx="1187">
                  <c:v>2020-11-18</c:v>
                </c:pt>
                <c:pt idx="1188">
                  <c:v>2020-11-19</c:v>
                </c:pt>
                <c:pt idx="1189">
                  <c:v>2020-11-20</c:v>
                </c:pt>
                <c:pt idx="1190">
                  <c:v>2020-11-23</c:v>
                </c:pt>
                <c:pt idx="1191">
                  <c:v>2020-11-24</c:v>
                </c:pt>
                <c:pt idx="1192">
                  <c:v>2020-11-25</c:v>
                </c:pt>
                <c:pt idx="1193">
                  <c:v>2020-11-26</c:v>
                </c:pt>
                <c:pt idx="1194">
                  <c:v>2020-11-27</c:v>
                </c:pt>
                <c:pt idx="1195">
                  <c:v>2020-11-30</c:v>
                </c:pt>
                <c:pt idx="1196">
                  <c:v>2020-12-01</c:v>
                </c:pt>
                <c:pt idx="1197">
                  <c:v>2020-12-02</c:v>
                </c:pt>
                <c:pt idx="1198">
                  <c:v>2020-12-03</c:v>
                </c:pt>
                <c:pt idx="1199">
                  <c:v>2020-12-04</c:v>
                </c:pt>
                <c:pt idx="1200">
                  <c:v>2020-12-07</c:v>
                </c:pt>
                <c:pt idx="1201">
                  <c:v>2020-12-08</c:v>
                </c:pt>
                <c:pt idx="1202">
                  <c:v>2020-12-09</c:v>
                </c:pt>
                <c:pt idx="1203">
                  <c:v>2020-12-10</c:v>
                </c:pt>
                <c:pt idx="1204">
                  <c:v>2020-12-11</c:v>
                </c:pt>
                <c:pt idx="1205">
                  <c:v>2020-12-14</c:v>
                </c:pt>
                <c:pt idx="1206">
                  <c:v>2020-12-15</c:v>
                </c:pt>
                <c:pt idx="1207">
                  <c:v>2020-12-16</c:v>
                </c:pt>
                <c:pt idx="1208">
                  <c:v>2020-12-17</c:v>
                </c:pt>
                <c:pt idx="1209">
                  <c:v>2020-12-18</c:v>
                </c:pt>
                <c:pt idx="1210">
                  <c:v>2020-12-21</c:v>
                </c:pt>
                <c:pt idx="1211">
                  <c:v>2020-12-22</c:v>
                </c:pt>
                <c:pt idx="1212">
                  <c:v>2020-12-23</c:v>
                </c:pt>
                <c:pt idx="1213">
                  <c:v>2020-12-24</c:v>
                </c:pt>
                <c:pt idx="1214">
                  <c:v>2020-12-28</c:v>
                </c:pt>
                <c:pt idx="1215">
                  <c:v>2020-12-29</c:v>
                </c:pt>
                <c:pt idx="1216">
                  <c:v>2020-12-30</c:v>
                </c:pt>
                <c:pt idx="1217">
                  <c:v>2020-12-31</c:v>
                </c:pt>
                <c:pt idx="1218">
                  <c:v>2021-01-04</c:v>
                </c:pt>
                <c:pt idx="1219">
                  <c:v>2021-01-05</c:v>
                </c:pt>
                <c:pt idx="1220">
                  <c:v>2021-01-06</c:v>
                </c:pt>
                <c:pt idx="1221">
                  <c:v>2021-01-07</c:v>
                </c:pt>
                <c:pt idx="1222">
                  <c:v>2021-01-08</c:v>
                </c:pt>
                <c:pt idx="1223">
                  <c:v>2021-01-11</c:v>
                </c:pt>
                <c:pt idx="1224">
                  <c:v>2021-01-12</c:v>
                </c:pt>
                <c:pt idx="1225">
                  <c:v>2021-01-13</c:v>
                </c:pt>
                <c:pt idx="1226">
                  <c:v>2021-01-14</c:v>
                </c:pt>
                <c:pt idx="1227">
                  <c:v>2021-01-15</c:v>
                </c:pt>
                <c:pt idx="1228">
                  <c:v>2021-01-18</c:v>
                </c:pt>
                <c:pt idx="1229">
                  <c:v>2021-01-19</c:v>
                </c:pt>
                <c:pt idx="1230">
                  <c:v>2021-01-20</c:v>
                </c:pt>
                <c:pt idx="1231">
                  <c:v>2021-01-21</c:v>
                </c:pt>
                <c:pt idx="1232">
                  <c:v>2021-01-22</c:v>
                </c:pt>
                <c:pt idx="1233">
                  <c:v>2021-01-25</c:v>
                </c:pt>
                <c:pt idx="1234">
                  <c:v>2021-01-26</c:v>
                </c:pt>
                <c:pt idx="1235">
                  <c:v>2021-01-27</c:v>
                </c:pt>
                <c:pt idx="1236">
                  <c:v>2021-01-28</c:v>
                </c:pt>
                <c:pt idx="1237">
                  <c:v>2021-01-29</c:v>
                </c:pt>
                <c:pt idx="1238">
                  <c:v>2021-02-01</c:v>
                </c:pt>
                <c:pt idx="1239">
                  <c:v>2021-02-02</c:v>
                </c:pt>
                <c:pt idx="1240">
                  <c:v>2021-02-03</c:v>
                </c:pt>
                <c:pt idx="1241">
                  <c:v>2021-02-04</c:v>
                </c:pt>
                <c:pt idx="1242">
                  <c:v>2021-02-05</c:v>
                </c:pt>
                <c:pt idx="1243">
                  <c:v>2021-02-08</c:v>
                </c:pt>
                <c:pt idx="1244">
                  <c:v>2021-02-09</c:v>
                </c:pt>
                <c:pt idx="1245">
                  <c:v>2021-02-10</c:v>
                </c:pt>
                <c:pt idx="1246">
                  <c:v>2021-02-11</c:v>
                </c:pt>
                <c:pt idx="1247">
                  <c:v>2021-02-12</c:v>
                </c:pt>
                <c:pt idx="1248">
                  <c:v>2021-02-15</c:v>
                </c:pt>
                <c:pt idx="1249">
                  <c:v>2021-02-16</c:v>
                </c:pt>
                <c:pt idx="1250">
                  <c:v>2021-02-17</c:v>
                </c:pt>
                <c:pt idx="1251">
                  <c:v>2021-02-18</c:v>
                </c:pt>
                <c:pt idx="1252">
                  <c:v>2021-02-19</c:v>
                </c:pt>
                <c:pt idx="1253">
                  <c:v>2021-02-22</c:v>
                </c:pt>
                <c:pt idx="1254">
                  <c:v>2021-02-23</c:v>
                </c:pt>
                <c:pt idx="1255">
                  <c:v>2021-02-24</c:v>
                </c:pt>
                <c:pt idx="1256">
                  <c:v>2021-02-25</c:v>
                </c:pt>
                <c:pt idx="1257">
                  <c:v>2021-02-26</c:v>
                </c:pt>
                <c:pt idx="1258">
                  <c:v>2021-03-01</c:v>
                </c:pt>
                <c:pt idx="1259">
                  <c:v>2021-03-02</c:v>
                </c:pt>
                <c:pt idx="1260">
                  <c:v>2021-03-03</c:v>
                </c:pt>
                <c:pt idx="1261">
                  <c:v>2021-03-04</c:v>
                </c:pt>
                <c:pt idx="1262">
                  <c:v>2021-03-05</c:v>
                </c:pt>
                <c:pt idx="1263">
                  <c:v>2021-03-08</c:v>
                </c:pt>
                <c:pt idx="1264">
                  <c:v>2021-03-09</c:v>
                </c:pt>
                <c:pt idx="1265">
                  <c:v>2021-03-10</c:v>
                </c:pt>
                <c:pt idx="1266">
                  <c:v>2021-03-11</c:v>
                </c:pt>
                <c:pt idx="1267">
                  <c:v>2021-03-12</c:v>
                </c:pt>
                <c:pt idx="1268">
                  <c:v>2021-03-15</c:v>
                </c:pt>
                <c:pt idx="1269">
                  <c:v>2021-03-16</c:v>
                </c:pt>
                <c:pt idx="1270">
                  <c:v>2021-03-17</c:v>
                </c:pt>
                <c:pt idx="1271">
                  <c:v>2021-03-18</c:v>
                </c:pt>
                <c:pt idx="1272">
                  <c:v>2021-03-19</c:v>
                </c:pt>
                <c:pt idx="1273">
                  <c:v>2021-03-22</c:v>
                </c:pt>
                <c:pt idx="1274">
                  <c:v>2021-03-23</c:v>
                </c:pt>
                <c:pt idx="1275">
                  <c:v>2021-03-24</c:v>
                </c:pt>
                <c:pt idx="1276">
                  <c:v>2021-03-25</c:v>
                </c:pt>
                <c:pt idx="1277">
                  <c:v>2021-03-26</c:v>
                </c:pt>
                <c:pt idx="1278">
                  <c:v>2021-03-29</c:v>
                </c:pt>
                <c:pt idx="1279">
                  <c:v>2021-03-30</c:v>
                </c:pt>
                <c:pt idx="1280">
                  <c:v>2021-03-31</c:v>
                </c:pt>
                <c:pt idx="1281">
                  <c:v>2021-04-01</c:v>
                </c:pt>
              </c:strCache>
            </c:strRef>
          </c:cat>
          <c:val>
            <c:numRef>
              <c:f>[1]GraphData!$C$4154:$C$5435</c:f>
              <c:numCache>
                <c:formatCode>General</c:formatCode>
                <c:ptCount val="1282"/>
                <c:pt idx="0">
                  <c:v>57.430276500041423</c:v>
                </c:pt>
                <c:pt idx="1">
                  <c:v>58.882435479690827</c:v>
                </c:pt>
                <c:pt idx="2">
                  <c:v>59.719282570247977</c:v>
                </c:pt>
                <c:pt idx="3">
                  <c:v>59.571609491640402</c:v>
                </c:pt>
                <c:pt idx="4">
                  <c:v>61.483216605119352</c:v>
                </c:pt>
                <c:pt idx="5">
                  <c:v>61.31092919918256</c:v>
                </c:pt>
                <c:pt idx="6">
                  <c:v>60.88429260253907</c:v>
                </c:pt>
                <c:pt idx="7">
                  <c:v>60.818656294064517</c:v>
                </c:pt>
                <c:pt idx="8">
                  <c:v>61.532434664274511</c:v>
                </c:pt>
                <c:pt idx="9">
                  <c:v>62.722060973983133</c:v>
                </c:pt>
                <c:pt idx="10">
                  <c:v>63.747600029099402</c:v>
                </c:pt>
                <c:pt idx="11">
                  <c:v>62.886156352967497</c:v>
                </c:pt>
                <c:pt idx="12">
                  <c:v>63.517887404685808</c:v>
                </c:pt>
                <c:pt idx="13">
                  <c:v>63.542494770232089</c:v>
                </c:pt>
                <c:pt idx="14">
                  <c:v>64.010146339287104</c:v>
                </c:pt>
                <c:pt idx="15">
                  <c:v>64.617263269437288</c:v>
                </c:pt>
                <c:pt idx="16">
                  <c:v>64.239870479447433</c:v>
                </c:pt>
                <c:pt idx="17">
                  <c:v>64.789552338877428</c:v>
                </c:pt>
                <c:pt idx="18">
                  <c:v>63.37841364625212</c:v>
                </c:pt>
                <c:pt idx="19">
                  <c:v>62.500544838322732</c:v>
                </c:pt>
                <c:pt idx="20">
                  <c:v>61.409375666444859</c:v>
                </c:pt>
                <c:pt idx="21">
                  <c:v>59.784911561246382</c:v>
                </c:pt>
                <c:pt idx="22">
                  <c:v>58.660922827691003</c:v>
                </c:pt>
                <c:pt idx="23">
                  <c:v>58.923466945673837</c:v>
                </c:pt>
                <c:pt idx="24">
                  <c:v>57.692814983277948</c:v>
                </c:pt>
                <c:pt idx="25">
                  <c:v>58.217893598882377</c:v>
                </c:pt>
                <c:pt idx="26">
                  <c:v>58.71014837288287</c:v>
                </c:pt>
                <c:pt idx="27">
                  <c:v>59.770593912855929</c:v>
                </c:pt>
                <c:pt idx="28">
                  <c:v>60.027192816125037</c:v>
                </c:pt>
                <c:pt idx="29">
                  <c:v>59.488332352451501</c:v>
                </c:pt>
                <c:pt idx="30">
                  <c:v>58.752746024136052</c:v>
                </c:pt>
                <c:pt idx="31">
                  <c:v>59.274500358247273</c:v>
                </c:pt>
                <c:pt idx="32">
                  <c:v>59.950206824790307</c:v>
                </c:pt>
                <c:pt idx="33">
                  <c:v>59.471221641714827</c:v>
                </c:pt>
                <c:pt idx="34">
                  <c:v>60.052849330941036</c:v>
                </c:pt>
                <c:pt idx="35">
                  <c:v>59.573873335384768</c:v>
                </c:pt>
                <c:pt idx="36">
                  <c:v>60.745664296465613</c:v>
                </c:pt>
                <c:pt idx="37">
                  <c:v>59.907444447229103</c:v>
                </c:pt>
                <c:pt idx="38">
                  <c:v>62.037220678091103</c:v>
                </c:pt>
                <c:pt idx="39">
                  <c:v>62.824125822027057</c:v>
                </c:pt>
                <c:pt idx="40">
                  <c:v>62.550415895082232</c:v>
                </c:pt>
                <c:pt idx="41">
                  <c:v>63.132048103208568</c:v>
                </c:pt>
                <c:pt idx="42">
                  <c:v>63.217585382552407</c:v>
                </c:pt>
                <c:pt idx="43">
                  <c:v>63.063624237023568</c:v>
                </c:pt>
                <c:pt idx="44">
                  <c:v>62.909663089719913</c:v>
                </c:pt>
                <c:pt idx="45">
                  <c:v>63.029408149987212</c:v>
                </c:pt>
                <c:pt idx="46">
                  <c:v>61.76350645109315</c:v>
                </c:pt>
                <c:pt idx="47">
                  <c:v>62.242494975502318</c:v>
                </c:pt>
                <c:pt idx="48">
                  <c:v>62.319484797046997</c:v>
                </c:pt>
                <c:pt idx="49">
                  <c:v>62.122750696481681</c:v>
                </c:pt>
                <c:pt idx="50">
                  <c:v>61.549681984020552</c:v>
                </c:pt>
                <c:pt idx="51">
                  <c:v>59.539653895669638</c:v>
                </c:pt>
                <c:pt idx="52">
                  <c:v>58.667207469342323</c:v>
                </c:pt>
                <c:pt idx="53">
                  <c:v>58.222442587404643</c:v>
                </c:pt>
                <c:pt idx="54">
                  <c:v>57.444096716411188</c:v>
                </c:pt>
                <c:pt idx="55">
                  <c:v>58.40206289433479</c:v>
                </c:pt>
                <c:pt idx="56">
                  <c:v>59.402791254801123</c:v>
                </c:pt>
                <c:pt idx="57">
                  <c:v>59.40279738465739</c:v>
                </c:pt>
                <c:pt idx="58">
                  <c:v>60.660133254475333</c:v>
                </c:pt>
                <c:pt idx="59">
                  <c:v>61.361512317287428</c:v>
                </c:pt>
                <c:pt idx="60">
                  <c:v>55.425510698556543</c:v>
                </c:pt>
                <c:pt idx="61">
                  <c:v>58.581676910507817</c:v>
                </c:pt>
                <c:pt idx="62">
                  <c:v>61.677989583060402</c:v>
                </c:pt>
                <c:pt idx="63">
                  <c:v>62.832688074205308</c:v>
                </c:pt>
                <c:pt idx="64">
                  <c:v>63.234682362112167</c:v>
                </c:pt>
                <c:pt idx="65">
                  <c:v>64.192665256872729</c:v>
                </c:pt>
                <c:pt idx="66">
                  <c:v>64.355166083531131</c:v>
                </c:pt>
                <c:pt idx="67">
                  <c:v>63.722225228247687</c:v>
                </c:pt>
                <c:pt idx="68">
                  <c:v>63.191921281876382</c:v>
                </c:pt>
                <c:pt idx="69">
                  <c:v>63.03796106169856</c:v>
                </c:pt>
                <c:pt idx="70">
                  <c:v>63.499839706829121</c:v>
                </c:pt>
                <c:pt idx="71">
                  <c:v>63.705126282863887</c:v>
                </c:pt>
                <c:pt idx="72">
                  <c:v>64.081463052636749</c:v>
                </c:pt>
                <c:pt idx="73">
                  <c:v>64.492018213390196</c:v>
                </c:pt>
                <c:pt idx="74">
                  <c:v>65.526971651305431</c:v>
                </c:pt>
                <c:pt idx="75">
                  <c:v>64.620322004796478</c:v>
                </c:pt>
                <c:pt idx="76">
                  <c:v>64.500580064569419</c:v>
                </c:pt>
                <c:pt idx="77">
                  <c:v>63.944617005629247</c:v>
                </c:pt>
                <c:pt idx="78">
                  <c:v>64.380823404182024</c:v>
                </c:pt>
                <c:pt idx="79">
                  <c:v>64.936795345407234</c:v>
                </c:pt>
                <c:pt idx="80">
                  <c:v>65.176283318730228</c:v>
                </c:pt>
                <c:pt idx="81">
                  <c:v>65.526976280403076</c:v>
                </c:pt>
                <c:pt idx="82">
                  <c:v>65.424339211633068</c:v>
                </c:pt>
                <c:pt idx="83">
                  <c:v>65.518418620339816</c:v>
                </c:pt>
                <c:pt idx="84">
                  <c:v>65.518423817445907</c:v>
                </c:pt>
                <c:pt idx="85">
                  <c:v>65.740806867384876</c:v>
                </c:pt>
                <c:pt idx="86">
                  <c:v>65.638174986515565</c:v>
                </c:pt>
                <c:pt idx="87">
                  <c:v>65.176290908041949</c:v>
                </c:pt>
                <c:pt idx="88">
                  <c:v>63.268900878009553</c:v>
                </c:pt>
                <c:pt idx="89">
                  <c:v>62.541866518120607</c:v>
                </c:pt>
                <c:pt idx="90">
                  <c:v>62.182617206889987</c:v>
                </c:pt>
                <c:pt idx="91">
                  <c:v>62.439220705659331</c:v>
                </c:pt>
                <c:pt idx="92">
                  <c:v>61.84904813367163</c:v>
                </c:pt>
                <c:pt idx="93">
                  <c:v>62.122746006519918</c:v>
                </c:pt>
                <c:pt idx="94">
                  <c:v>61.045031001334372</c:v>
                </c:pt>
                <c:pt idx="95">
                  <c:v>61.515467454347551</c:v>
                </c:pt>
                <c:pt idx="96">
                  <c:v>61.327294537271626</c:v>
                </c:pt>
                <c:pt idx="97">
                  <c:v>61.070691598986613</c:v>
                </c:pt>
                <c:pt idx="98">
                  <c:v>60.73711431495218</c:v>
                </c:pt>
                <c:pt idx="99">
                  <c:v>60.052841219733821</c:v>
                </c:pt>
                <c:pt idx="100">
                  <c:v>59.967317154188152</c:v>
                </c:pt>
                <c:pt idx="101">
                  <c:v>59.676498477562049</c:v>
                </c:pt>
                <c:pt idx="102">
                  <c:v>59.496884932709349</c:v>
                </c:pt>
                <c:pt idx="103">
                  <c:v>58.727085107953158</c:v>
                </c:pt>
                <c:pt idx="104">
                  <c:v>58.804060691572303</c:v>
                </c:pt>
                <c:pt idx="105">
                  <c:v>58.581678618229809</c:v>
                </c:pt>
                <c:pt idx="106">
                  <c:v>59.471228299360227</c:v>
                </c:pt>
                <c:pt idx="107">
                  <c:v>59.394252645008557</c:v>
                </c:pt>
                <c:pt idx="108">
                  <c:v>59.522539920961179</c:v>
                </c:pt>
                <c:pt idx="109">
                  <c:v>59.10342680587631</c:v>
                </c:pt>
                <c:pt idx="110">
                  <c:v>58.761303310752332</c:v>
                </c:pt>
                <c:pt idx="111">
                  <c:v>60.292343376165817</c:v>
                </c:pt>
                <c:pt idx="112">
                  <c:v>59.821915889338491</c:v>
                </c:pt>
                <c:pt idx="113">
                  <c:v>59.87323609540168</c:v>
                </c:pt>
                <c:pt idx="114">
                  <c:v>60.685792165876947</c:v>
                </c:pt>
                <c:pt idx="115">
                  <c:v>60.848308940727939</c:v>
                </c:pt>
                <c:pt idx="116">
                  <c:v>59.257392606273903</c:v>
                </c:pt>
                <c:pt idx="117">
                  <c:v>60.223920707888972</c:v>
                </c:pt>
                <c:pt idx="118">
                  <c:v>59.8048044978433</c:v>
                </c:pt>
                <c:pt idx="119">
                  <c:v>59.36858902179987</c:v>
                </c:pt>
                <c:pt idx="120">
                  <c:v>58.992237054736748</c:v>
                </c:pt>
                <c:pt idx="121">
                  <c:v>59.445568080926158</c:v>
                </c:pt>
                <c:pt idx="122">
                  <c:v>59.017894387680727</c:v>
                </c:pt>
                <c:pt idx="123">
                  <c:v>60.309450280514803</c:v>
                </c:pt>
                <c:pt idx="124">
                  <c:v>58.838280944562108</c:v>
                </c:pt>
                <c:pt idx="125">
                  <c:v>58.633000868824233</c:v>
                </c:pt>
                <c:pt idx="126">
                  <c:v>58.21388522904428</c:v>
                </c:pt>
                <c:pt idx="127">
                  <c:v>58.162565839179457</c:v>
                </c:pt>
                <c:pt idx="128">
                  <c:v>58.282319282914813</c:v>
                </c:pt>
                <c:pt idx="129">
                  <c:v>58.846833972270183</c:v>
                </c:pt>
                <c:pt idx="130">
                  <c:v>57.709239929655183</c:v>
                </c:pt>
                <c:pt idx="131">
                  <c:v>58.145469645692053</c:v>
                </c:pt>
                <c:pt idx="132">
                  <c:v>58.504703319153791</c:v>
                </c:pt>
                <c:pt idx="133">
                  <c:v>58.538913699665223</c:v>
                </c:pt>
                <c:pt idx="134">
                  <c:v>58.992238497201789</c:v>
                </c:pt>
                <c:pt idx="135">
                  <c:v>58.761297681358968</c:v>
                </c:pt>
                <c:pt idx="136">
                  <c:v>59.043561036848082</c:v>
                </c:pt>
                <c:pt idx="137">
                  <c:v>59.445566945074958</c:v>
                </c:pt>
                <c:pt idx="138">
                  <c:v>59.163302283487177</c:v>
                </c:pt>
                <c:pt idx="139">
                  <c:v>58.299419403076172</c:v>
                </c:pt>
                <c:pt idx="140">
                  <c:v>58.590236663818359</c:v>
                </c:pt>
                <c:pt idx="141">
                  <c:v>58.384959202944053</c:v>
                </c:pt>
                <c:pt idx="142">
                  <c:v>58.282315199706829</c:v>
                </c:pt>
                <c:pt idx="143">
                  <c:v>58.786959563898243</c:v>
                </c:pt>
                <c:pt idx="144">
                  <c:v>58.846837109683541</c:v>
                </c:pt>
                <c:pt idx="145">
                  <c:v>59.57386427447566</c:v>
                </c:pt>
                <c:pt idx="146">
                  <c:v>59.300158345262602</c:v>
                </c:pt>
                <c:pt idx="147">
                  <c:v>59.069214108373828</c:v>
                </c:pt>
                <c:pt idx="148">
                  <c:v>58.410616650853633</c:v>
                </c:pt>
                <c:pt idx="149">
                  <c:v>58.128355196532951</c:v>
                </c:pt>
                <c:pt idx="150">
                  <c:v>61.370053710702287</c:v>
                </c:pt>
                <c:pt idx="151">
                  <c:v>60.728565255569123</c:v>
                </c:pt>
                <c:pt idx="152">
                  <c:v>60.882518758951853</c:v>
                </c:pt>
                <c:pt idx="153">
                  <c:v>60.514729364080132</c:v>
                </c:pt>
                <c:pt idx="154">
                  <c:v>61.318738113697869</c:v>
                </c:pt>
                <c:pt idx="155">
                  <c:v>61.070696528935542</c:v>
                </c:pt>
                <c:pt idx="156">
                  <c:v>61.840503850003103</c:v>
                </c:pt>
                <c:pt idx="157">
                  <c:v>61.763516404986447</c:v>
                </c:pt>
                <c:pt idx="158">
                  <c:v>63.953159477572342</c:v>
                </c:pt>
                <c:pt idx="159">
                  <c:v>65.928976699071612</c:v>
                </c:pt>
                <c:pt idx="160">
                  <c:v>65.287482103781485</c:v>
                </c:pt>
                <c:pt idx="161">
                  <c:v>65.364464642631418</c:v>
                </c:pt>
                <c:pt idx="162">
                  <c:v>66.18557605570858</c:v>
                </c:pt>
                <c:pt idx="163">
                  <c:v>66.091497890368601</c:v>
                </c:pt>
                <c:pt idx="164">
                  <c:v>65.963194468804915</c:v>
                </c:pt>
                <c:pt idx="165">
                  <c:v>66.1684715111938</c:v>
                </c:pt>
                <c:pt idx="166">
                  <c:v>65.030880159060388</c:v>
                </c:pt>
                <c:pt idx="167">
                  <c:v>65.116412334766693</c:v>
                </c:pt>
                <c:pt idx="168">
                  <c:v>64.149891324585127</c:v>
                </c:pt>
                <c:pt idx="169">
                  <c:v>63.730780258137351</c:v>
                </c:pt>
                <c:pt idx="170">
                  <c:v>64.013031972728342</c:v>
                </c:pt>
                <c:pt idx="171">
                  <c:v>64.645986183496703</c:v>
                </c:pt>
                <c:pt idx="172">
                  <c:v>64.577558763682191</c:v>
                </c:pt>
                <c:pt idx="173">
                  <c:v>65.304589658680854</c:v>
                </c:pt>
                <c:pt idx="174">
                  <c:v>64.928242033458559</c:v>
                </c:pt>
                <c:pt idx="175">
                  <c:v>63.841971959035973</c:v>
                </c:pt>
                <c:pt idx="176">
                  <c:v>64.132787961492951</c:v>
                </c:pt>
                <c:pt idx="177">
                  <c:v>64.620323181152344</c:v>
                </c:pt>
                <c:pt idx="178">
                  <c:v>65.124966128552188</c:v>
                </c:pt>
                <c:pt idx="179">
                  <c:v>64.303854641617932</c:v>
                </c:pt>
                <c:pt idx="180">
                  <c:v>64.423603727728306</c:v>
                </c:pt>
                <c:pt idx="181">
                  <c:v>64.9624554318099</c:v>
                </c:pt>
                <c:pt idx="182">
                  <c:v>65.355915855868105</c:v>
                </c:pt>
                <c:pt idx="183">
                  <c:v>65.210495322180989</c:v>
                </c:pt>
                <c:pt idx="184">
                  <c:v>64.808489315404785</c:v>
                </c:pt>
                <c:pt idx="185">
                  <c:v>64.740065812989698</c:v>
                </c:pt>
                <c:pt idx="186">
                  <c:v>63.209025933013884</c:v>
                </c:pt>
                <c:pt idx="187">
                  <c:v>64.115676577510669</c:v>
                </c:pt>
                <c:pt idx="188">
                  <c:v>64.320953369140625</c:v>
                </c:pt>
                <c:pt idx="189">
                  <c:v>65.005226054903162</c:v>
                </c:pt>
                <c:pt idx="190">
                  <c:v>64.928251996207209</c:v>
                </c:pt>
                <c:pt idx="191">
                  <c:v>65.056541287627255</c:v>
                </c:pt>
                <c:pt idx="192">
                  <c:v>65.193395002487549</c:v>
                </c:pt>
                <c:pt idx="193">
                  <c:v>64.7742817213108</c:v>
                </c:pt>
                <c:pt idx="194">
                  <c:v>64.971002803727828</c:v>
                </c:pt>
                <c:pt idx="195">
                  <c:v>65.390122062319023</c:v>
                </c:pt>
                <c:pt idx="196">
                  <c:v>66.929711574794666</c:v>
                </c:pt>
                <c:pt idx="197">
                  <c:v>66.963925628966848</c:v>
                </c:pt>
                <c:pt idx="198">
                  <c:v>66.322434504478622</c:v>
                </c:pt>
                <c:pt idx="199">
                  <c:v>65.860556379721586</c:v>
                </c:pt>
                <c:pt idx="200">
                  <c:v>65.86910620394103</c:v>
                </c:pt>
                <c:pt idx="201">
                  <c:v>66.52771607847292</c:v>
                </c:pt>
                <c:pt idx="202">
                  <c:v>66.929721011038851</c:v>
                </c:pt>
                <c:pt idx="203">
                  <c:v>65.672379872200523</c:v>
                </c:pt>
                <c:pt idx="204">
                  <c:v>65.928987669755344</c:v>
                </c:pt>
                <c:pt idx="205">
                  <c:v>66.29677239407151</c:v>
                </c:pt>
                <c:pt idx="206">
                  <c:v>65.467102199599239</c:v>
                </c:pt>
                <c:pt idx="207">
                  <c:v>65.347359958880901</c:v>
                </c:pt>
                <c:pt idx="208">
                  <c:v>65.467096071976144</c:v>
                </c:pt>
                <c:pt idx="209">
                  <c:v>64.68874728969638</c:v>
                </c:pt>
                <c:pt idx="210">
                  <c:v>64.509125033271317</c:v>
                </c:pt>
                <c:pt idx="211">
                  <c:v>64.149892719705193</c:v>
                </c:pt>
                <c:pt idx="212">
                  <c:v>63.705124141570231</c:v>
                </c:pt>
                <c:pt idx="213">
                  <c:v>63.799197997408292</c:v>
                </c:pt>
                <c:pt idx="214">
                  <c:v>63.764993172615291</c:v>
                </c:pt>
                <c:pt idx="215">
                  <c:v>63.320221784400587</c:v>
                </c:pt>
                <c:pt idx="216">
                  <c:v>64.124230989905726</c:v>
                </c:pt>
                <c:pt idx="217">
                  <c:v>64.175555779882728</c:v>
                </c:pt>
                <c:pt idx="218">
                  <c:v>64.560455567674794</c:v>
                </c:pt>
                <c:pt idx="219">
                  <c:v>64.577556495301238</c:v>
                </c:pt>
                <c:pt idx="220">
                  <c:v>64.697303771972656</c:v>
                </c:pt>
                <c:pt idx="221">
                  <c:v>64.748630305795956</c:v>
                </c:pt>
                <c:pt idx="222">
                  <c:v>65.629615858442492</c:v>
                </c:pt>
                <c:pt idx="223">
                  <c:v>66.065832590125765</c:v>
                </c:pt>
                <c:pt idx="224">
                  <c:v>68.597610393535007</c:v>
                </c:pt>
                <c:pt idx="225">
                  <c:v>68.426547901978125</c:v>
                </c:pt>
                <c:pt idx="226">
                  <c:v>68.554852671258914</c:v>
                </c:pt>
                <c:pt idx="227">
                  <c:v>69.230560317501343</c:v>
                </c:pt>
                <c:pt idx="228">
                  <c:v>69.709548949768902</c:v>
                </c:pt>
                <c:pt idx="229">
                  <c:v>69.957598585432095</c:v>
                </c:pt>
                <c:pt idx="230">
                  <c:v>69.889169536634967</c:v>
                </c:pt>
                <c:pt idx="231">
                  <c:v>68.571947589273464</c:v>
                </c:pt>
                <c:pt idx="232">
                  <c:v>69.162135155827457</c:v>
                </c:pt>
                <c:pt idx="233">
                  <c:v>68.811448560988637</c:v>
                </c:pt>
                <c:pt idx="234">
                  <c:v>68.717353609185821</c:v>
                </c:pt>
                <c:pt idx="235">
                  <c:v>69.264777176197327</c:v>
                </c:pt>
                <c:pt idx="236">
                  <c:v>69.281886844064857</c:v>
                </c:pt>
                <c:pt idx="237">
                  <c:v>69.940483830098174</c:v>
                </c:pt>
                <c:pt idx="238">
                  <c:v>70.804369655473408</c:v>
                </c:pt>
                <c:pt idx="239">
                  <c:v>70.65040806634525</c:v>
                </c:pt>
                <c:pt idx="240">
                  <c:v>71.471528881948487</c:v>
                </c:pt>
                <c:pt idx="241">
                  <c:v>70.556315225443058</c:v>
                </c:pt>
                <c:pt idx="242">
                  <c:v>69.658233311335081</c:v>
                </c:pt>
                <c:pt idx="243">
                  <c:v>70.026022458699444</c:v>
                </c:pt>
                <c:pt idx="244">
                  <c:v>70.616197087230191</c:v>
                </c:pt>
                <c:pt idx="245">
                  <c:v>70.581988168167868</c:v>
                </c:pt>
                <c:pt idx="246">
                  <c:v>70.522111321346614</c:v>
                </c:pt>
                <c:pt idx="247">
                  <c:v>70.530665129050462</c:v>
                </c:pt>
                <c:pt idx="248">
                  <c:v>70.992547417442495</c:v>
                </c:pt>
                <c:pt idx="249">
                  <c:v>70.847140119324777</c:v>
                </c:pt>
                <c:pt idx="250">
                  <c:v>70.539220127514824</c:v>
                </c:pt>
                <c:pt idx="251">
                  <c:v>70.898464251394756</c:v>
                </c:pt>
                <c:pt idx="252">
                  <c:v>70.436584293183671</c:v>
                </c:pt>
                <c:pt idx="253">
                  <c:v>70.684623356137408</c:v>
                </c:pt>
                <c:pt idx="254">
                  <c:v>71.086633109776685</c:v>
                </c:pt>
                <c:pt idx="255">
                  <c:v>70.282620067245702</c:v>
                </c:pt>
                <c:pt idx="256">
                  <c:v>71.76234813554403</c:v>
                </c:pt>
                <c:pt idx="257">
                  <c:v>71.959065487912056</c:v>
                </c:pt>
                <c:pt idx="258">
                  <c:v>72.27554975521906</c:v>
                </c:pt>
                <c:pt idx="259">
                  <c:v>71.933412836186506</c:v>
                </c:pt>
                <c:pt idx="260">
                  <c:v>72.532144043412345</c:v>
                </c:pt>
                <c:pt idx="261">
                  <c:v>72.113025131999379</c:v>
                </c:pt>
                <c:pt idx="262">
                  <c:v>72.831514879480608</c:v>
                </c:pt>
                <c:pt idx="263">
                  <c:v>72.566352618087748</c:v>
                </c:pt>
                <c:pt idx="264">
                  <c:v>72.703211601005648</c:v>
                </c:pt>
                <c:pt idx="265">
                  <c:v>72.574906724640286</c:v>
                </c:pt>
                <c:pt idx="266">
                  <c:v>72.070258988435683</c:v>
                </c:pt>
                <c:pt idx="267">
                  <c:v>72.891381646808753</c:v>
                </c:pt>
                <c:pt idx="268">
                  <c:v>72.540689801203982</c:v>
                </c:pt>
                <c:pt idx="269">
                  <c:v>73.507218544618809</c:v>
                </c:pt>
                <c:pt idx="270">
                  <c:v>70.992541029089352</c:v>
                </c:pt>
                <c:pt idx="271">
                  <c:v>70.539219831462901</c:v>
                </c:pt>
                <c:pt idx="272">
                  <c:v>70.92411312672418</c:v>
                </c:pt>
                <c:pt idx="273">
                  <c:v>72.703216719777458</c:v>
                </c:pt>
                <c:pt idx="274">
                  <c:v>72.463720882039311</c:v>
                </c:pt>
                <c:pt idx="275">
                  <c:v>72.489370601239926</c:v>
                </c:pt>
                <c:pt idx="276">
                  <c:v>73.413136749408679</c:v>
                </c:pt>
                <c:pt idx="277">
                  <c:v>74.413878309880786</c:v>
                </c:pt>
                <c:pt idx="278">
                  <c:v>74.687577405389277</c:v>
                </c:pt>
                <c:pt idx="279">
                  <c:v>74.909974405341714</c:v>
                </c:pt>
                <c:pt idx="280">
                  <c:v>75.046820687924821</c:v>
                </c:pt>
                <c:pt idx="281">
                  <c:v>76.381142754303113</c:v>
                </c:pt>
                <c:pt idx="282">
                  <c:v>77.279227338985166</c:v>
                </c:pt>
                <c:pt idx="283">
                  <c:v>76.57785768644159</c:v>
                </c:pt>
                <c:pt idx="284">
                  <c:v>77.133824412278514</c:v>
                </c:pt>
                <c:pt idx="285">
                  <c:v>77.381886263290014</c:v>
                </c:pt>
                <c:pt idx="286">
                  <c:v>78.579349107729684</c:v>
                </c:pt>
                <c:pt idx="287">
                  <c:v>79.178076190314499</c:v>
                </c:pt>
                <c:pt idx="288">
                  <c:v>79.290505779676195</c:v>
                </c:pt>
                <c:pt idx="289">
                  <c:v>79.378844969433828</c:v>
                </c:pt>
                <c:pt idx="290">
                  <c:v>78.495387349960083</c:v>
                </c:pt>
                <c:pt idx="291">
                  <c:v>78.177343149817347</c:v>
                </c:pt>
                <c:pt idx="292">
                  <c:v>77.753283849350197</c:v>
                </c:pt>
                <c:pt idx="293">
                  <c:v>77.134860020996342</c:v>
                </c:pt>
                <c:pt idx="294">
                  <c:v>77.3380620803607</c:v>
                </c:pt>
                <c:pt idx="295">
                  <c:v>77.567757244031483</c:v>
                </c:pt>
                <c:pt idx="296">
                  <c:v>77.240884888102087</c:v>
                </c:pt>
                <c:pt idx="297">
                  <c:v>77.249714175548334</c:v>
                </c:pt>
                <c:pt idx="298">
                  <c:v>76.905168561377351</c:v>
                </c:pt>
                <c:pt idx="299">
                  <c:v>77.717948822323464</c:v>
                </c:pt>
                <c:pt idx="300">
                  <c:v>77.302723107056252</c:v>
                </c:pt>
                <c:pt idx="301">
                  <c:v>78.018327117368784</c:v>
                </c:pt>
                <c:pt idx="302">
                  <c:v>78.11549655623746</c:v>
                </c:pt>
                <c:pt idx="303">
                  <c:v>77.806289594040265</c:v>
                </c:pt>
                <c:pt idx="304">
                  <c:v>77.117195537777931</c:v>
                </c:pt>
                <c:pt idx="305">
                  <c:v>75.650645493466413</c:v>
                </c:pt>
                <c:pt idx="306">
                  <c:v>75.9156934462534</c:v>
                </c:pt>
                <c:pt idx="307">
                  <c:v>76.083553093722685</c:v>
                </c:pt>
                <c:pt idx="308">
                  <c:v>75.094074264926491</c:v>
                </c:pt>
                <c:pt idx="309">
                  <c:v>75.394447199232985</c:v>
                </c:pt>
                <c:pt idx="310">
                  <c:v>74.855540322569453</c:v>
                </c:pt>
                <c:pt idx="311">
                  <c:v>76.004036450000044</c:v>
                </c:pt>
                <c:pt idx="312">
                  <c:v>75.579981610992206</c:v>
                </c:pt>
                <c:pt idx="313">
                  <c:v>76.967005918950335</c:v>
                </c:pt>
                <c:pt idx="314">
                  <c:v>76.587121222156199</c:v>
                </c:pt>
                <c:pt idx="315">
                  <c:v>76.860992864343174</c:v>
                </c:pt>
                <c:pt idx="316">
                  <c:v>78.044828561578996</c:v>
                </c:pt>
                <c:pt idx="317">
                  <c:v>77.894644304446871</c:v>
                </c:pt>
                <c:pt idx="318">
                  <c:v>78.34520741381651</c:v>
                </c:pt>
                <c:pt idx="319">
                  <c:v>76.984679328029273</c:v>
                </c:pt>
                <c:pt idx="320">
                  <c:v>76.684296061572851</c:v>
                </c:pt>
                <c:pt idx="321">
                  <c:v>74.528655365691876</c:v>
                </c:pt>
                <c:pt idx="322">
                  <c:v>73.751220872648247</c:v>
                </c:pt>
                <c:pt idx="323">
                  <c:v>74.042753641173789</c:v>
                </c:pt>
                <c:pt idx="324">
                  <c:v>73.90140413931293</c:v>
                </c:pt>
                <c:pt idx="325">
                  <c:v>74.493320783619268</c:v>
                </c:pt>
                <c:pt idx="326">
                  <c:v>73.185796764017411</c:v>
                </c:pt>
                <c:pt idx="327">
                  <c:v>74.113432192663268</c:v>
                </c:pt>
                <c:pt idx="328">
                  <c:v>73.927909476887507</c:v>
                </c:pt>
                <c:pt idx="329">
                  <c:v>73.883729438272141</c:v>
                </c:pt>
                <c:pt idx="330">
                  <c:v>75.942187486270171</c:v>
                </c:pt>
                <c:pt idx="331">
                  <c:v>75.253096928751219</c:v>
                </c:pt>
                <c:pt idx="332">
                  <c:v>74.564002406335135</c:v>
                </c:pt>
                <c:pt idx="333">
                  <c:v>74.060422468533957</c:v>
                </c:pt>
                <c:pt idx="334">
                  <c:v>72.920756519675507</c:v>
                </c:pt>
                <c:pt idx="335">
                  <c:v>72.443693784831524</c:v>
                </c:pt>
                <c:pt idx="336">
                  <c:v>73.106288808533165</c:v>
                </c:pt>
                <c:pt idx="337">
                  <c:v>72.196322031994185</c:v>
                </c:pt>
                <c:pt idx="338">
                  <c:v>72.532034662099932</c:v>
                </c:pt>
                <c:pt idx="339">
                  <c:v>73.044446661740054</c:v>
                </c:pt>
                <c:pt idx="340">
                  <c:v>72.311173033032489</c:v>
                </c:pt>
                <c:pt idx="341">
                  <c:v>72.169825667164986</c:v>
                </c:pt>
                <c:pt idx="342">
                  <c:v>73.106288276932645</c:v>
                </c:pt>
                <c:pt idx="343">
                  <c:v>72.116807809818681</c:v>
                </c:pt>
                <c:pt idx="344">
                  <c:v>70.014181740728148</c:v>
                </c:pt>
                <c:pt idx="345">
                  <c:v>70.826956139852911</c:v>
                </c:pt>
                <c:pt idx="346">
                  <c:v>71.047824821044884</c:v>
                </c:pt>
                <c:pt idx="347">
                  <c:v>72.134485141707273</c:v>
                </c:pt>
                <c:pt idx="348">
                  <c:v>72.1609847121629</c:v>
                </c:pt>
                <c:pt idx="349">
                  <c:v>71.887115935921727</c:v>
                </c:pt>
                <c:pt idx="350">
                  <c:v>70.941807499186069</c:v>
                </c:pt>
                <c:pt idx="351">
                  <c:v>71.092000813779606</c:v>
                </c:pt>
                <c:pt idx="352">
                  <c:v>71.295191584170681</c:v>
                </c:pt>
                <c:pt idx="353">
                  <c:v>71.851776105552545</c:v>
                </c:pt>
                <c:pt idx="354">
                  <c:v>72.443692242537509</c:v>
                </c:pt>
                <c:pt idx="355">
                  <c:v>72.81474775682527</c:v>
                </c:pt>
                <c:pt idx="356">
                  <c:v>72.452528335330342</c:v>
                </c:pt>
                <c:pt idx="357">
                  <c:v>72.284668290027852</c:v>
                </c:pt>
                <c:pt idx="358">
                  <c:v>72.487863201008523</c:v>
                </c:pt>
                <c:pt idx="359">
                  <c:v>72.567378982104458</c:v>
                </c:pt>
                <c:pt idx="360">
                  <c:v>72.293501009695461</c:v>
                </c:pt>
                <c:pt idx="361">
                  <c:v>72.797076418415259</c:v>
                </c:pt>
                <c:pt idx="362">
                  <c:v>71.913614898856267</c:v>
                </c:pt>
                <c:pt idx="363">
                  <c:v>71.772259039149887</c:v>
                </c:pt>
                <c:pt idx="364">
                  <c:v>72.222830426951305</c:v>
                </c:pt>
                <c:pt idx="365">
                  <c:v>71.728091062776841</c:v>
                </c:pt>
                <c:pt idx="366">
                  <c:v>72.434861285884892</c:v>
                </c:pt>
                <c:pt idx="367">
                  <c:v>72.58505036647847</c:v>
                </c:pt>
                <c:pt idx="368">
                  <c:v>72.461357684710507</c:v>
                </c:pt>
                <c:pt idx="369">
                  <c:v>72.134481915276368</c:v>
                </c:pt>
                <c:pt idx="370">
                  <c:v>73.062112178010963</c:v>
                </c:pt>
                <c:pt idx="371">
                  <c:v>72.505535239926985</c:v>
                </c:pt>
                <c:pt idx="372">
                  <c:v>73.327154148726891</c:v>
                </c:pt>
                <c:pt idx="373">
                  <c:v>72.116805121100853</c:v>
                </c:pt>
                <c:pt idx="374">
                  <c:v>72.346509390851935</c:v>
                </c:pt>
                <c:pt idx="375">
                  <c:v>71.993132319414372</c:v>
                </c:pt>
                <c:pt idx="376">
                  <c:v>72.593886871852746</c:v>
                </c:pt>
                <c:pt idx="377">
                  <c:v>72.063806112408244</c:v>
                </c:pt>
                <c:pt idx="378">
                  <c:v>72.081471788679949</c:v>
                </c:pt>
                <c:pt idx="379">
                  <c:v>72.69989612112029</c:v>
                </c:pt>
                <c:pt idx="380">
                  <c:v>72.858926789318872</c:v>
                </c:pt>
                <c:pt idx="381">
                  <c:v>74.24594911342713</c:v>
                </c:pt>
                <c:pt idx="382">
                  <c:v>74.325457558214367</c:v>
                </c:pt>
                <c:pt idx="383">
                  <c:v>74.528663532903138</c:v>
                </c:pt>
                <c:pt idx="384">
                  <c:v>74.616997090332589</c:v>
                </c:pt>
                <c:pt idx="385">
                  <c:v>74.590500816753064</c:v>
                </c:pt>
                <c:pt idx="386">
                  <c:v>74.307796526982372</c:v>
                </c:pt>
                <c:pt idx="387">
                  <c:v>74.254786936709039</c:v>
                </c:pt>
                <c:pt idx="388">
                  <c:v>75.182414492892704</c:v>
                </c:pt>
                <c:pt idx="389">
                  <c:v>74.864369037732317</c:v>
                </c:pt>
                <c:pt idx="390">
                  <c:v>74.95271459666516</c:v>
                </c:pt>
                <c:pt idx="391">
                  <c:v>75.809668736375286</c:v>
                </c:pt>
                <c:pt idx="392">
                  <c:v>76.118886728224822</c:v>
                </c:pt>
                <c:pt idx="393">
                  <c:v>75.721331795028576</c:v>
                </c:pt>
                <c:pt idx="394">
                  <c:v>74.670017297999891</c:v>
                </c:pt>
                <c:pt idx="395">
                  <c:v>73.777723585979174</c:v>
                </c:pt>
                <c:pt idx="396">
                  <c:v>74.166440693649548</c:v>
                </c:pt>
                <c:pt idx="397">
                  <c:v>74.122261870664985</c:v>
                </c:pt>
                <c:pt idx="398">
                  <c:v>74.369637960220317</c:v>
                </c:pt>
                <c:pt idx="399">
                  <c:v>74.254787949553688</c:v>
                </c:pt>
                <c:pt idx="400">
                  <c:v>74.457973843432868</c:v>
                </c:pt>
                <c:pt idx="401">
                  <c:v>74.493313784351855</c:v>
                </c:pt>
                <c:pt idx="402">
                  <c:v>74.28129018344346</c:v>
                </c:pt>
                <c:pt idx="403">
                  <c:v>74.360801253602688</c:v>
                </c:pt>
                <c:pt idx="404">
                  <c:v>73.282974209936654</c:v>
                </c:pt>
                <c:pt idx="405">
                  <c:v>71.754597583956027</c:v>
                </c:pt>
                <c:pt idx="406">
                  <c:v>72.611554789692804</c:v>
                </c:pt>
                <c:pt idx="407">
                  <c:v>72.452527543939269</c:v>
                </c:pt>
                <c:pt idx="408">
                  <c:v>72.2758328263251</c:v>
                </c:pt>
                <c:pt idx="409">
                  <c:v>72.258165314610011</c:v>
                </c:pt>
                <c:pt idx="410">
                  <c:v>69.007038094469138</c:v>
                </c:pt>
                <c:pt idx="411">
                  <c:v>70.349892700705027</c:v>
                </c:pt>
                <c:pt idx="412">
                  <c:v>69.669628888978124</c:v>
                </c:pt>
                <c:pt idx="413">
                  <c:v>70.561925658510461</c:v>
                </c:pt>
                <c:pt idx="414">
                  <c:v>69.669631958007813</c:v>
                </c:pt>
                <c:pt idx="415">
                  <c:v>69.766809745606665</c:v>
                </c:pt>
                <c:pt idx="416">
                  <c:v>68.715497708865527</c:v>
                </c:pt>
                <c:pt idx="417">
                  <c:v>68.300269281060622</c:v>
                </c:pt>
                <c:pt idx="418">
                  <c:v>67.699511510141946</c:v>
                </c:pt>
                <c:pt idx="419">
                  <c:v>66.736549534496575</c:v>
                </c:pt>
                <c:pt idx="420">
                  <c:v>67.142927269184966</c:v>
                </c:pt>
                <c:pt idx="421">
                  <c:v>67.195943340331866</c:v>
                </c:pt>
                <c:pt idx="422">
                  <c:v>66.763050346058961</c:v>
                </c:pt>
                <c:pt idx="423">
                  <c:v>66.869059654210929</c:v>
                </c:pt>
                <c:pt idx="424">
                  <c:v>67.301962429364735</c:v>
                </c:pt>
                <c:pt idx="425">
                  <c:v>67.646506785217937</c:v>
                </c:pt>
                <c:pt idx="426">
                  <c:v>68.388617739194686</c:v>
                </c:pt>
                <c:pt idx="427">
                  <c:v>68.097078322685377</c:v>
                </c:pt>
                <c:pt idx="428">
                  <c:v>67.717182754739213</c:v>
                </c:pt>
                <c:pt idx="429">
                  <c:v>68.432784892308163</c:v>
                </c:pt>
                <c:pt idx="430">
                  <c:v>67.902713189424716</c:v>
                </c:pt>
                <c:pt idx="431">
                  <c:v>67.036921387749942</c:v>
                </c:pt>
                <c:pt idx="432">
                  <c:v>65.93259694687913</c:v>
                </c:pt>
                <c:pt idx="433">
                  <c:v>65.844253118085859</c:v>
                </c:pt>
                <c:pt idx="434">
                  <c:v>64.580904376170196</c:v>
                </c:pt>
                <c:pt idx="435">
                  <c:v>64.474893365986318</c:v>
                </c:pt>
                <c:pt idx="436">
                  <c:v>64.934287643602403</c:v>
                </c:pt>
                <c:pt idx="437">
                  <c:v>64.554400398848031</c:v>
                </c:pt>
                <c:pt idx="438">
                  <c:v>64.757598717878565</c:v>
                </c:pt>
                <c:pt idx="439">
                  <c:v>66.303655199580547</c:v>
                </c:pt>
                <c:pt idx="440">
                  <c:v>65.50853238599656</c:v>
                </c:pt>
                <c:pt idx="441">
                  <c:v>64.881281115128857</c:v>
                </c:pt>
                <c:pt idx="442">
                  <c:v>65.437856528499054</c:v>
                </c:pt>
                <c:pt idx="443">
                  <c:v>65.437855171075654</c:v>
                </c:pt>
                <c:pt idx="444">
                  <c:v>64.580909999515498</c:v>
                </c:pt>
                <c:pt idx="445">
                  <c:v>64.183343703431262</c:v>
                </c:pt>
                <c:pt idx="446">
                  <c:v>64.139170159677775</c:v>
                </c:pt>
                <c:pt idx="447">
                  <c:v>64.09500615784313</c:v>
                </c:pt>
                <c:pt idx="448">
                  <c:v>64.059665143359481</c:v>
                </c:pt>
                <c:pt idx="449">
                  <c:v>63.520749622306717</c:v>
                </c:pt>
                <c:pt idx="450">
                  <c:v>63.432411036257882</c:v>
                </c:pt>
                <c:pt idx="451">
                  <c:v>63.609094678701076</c:v>
                </c:pt>
                <c:pt idx="452">
                  <c:v>63.980153070923819</c:v>
                </c:pt>
                <c:pt idx="453">
                  <c:v>64.333532585315893</c:v>
                </c:pt>
                <c:pt idx="454">
                  <c:v>65.729394486399485</c:v>
                </c:pt>
                <c:pt idx="455">
                  <c:v>65.817744611560116</c:v>
                </c:pt>
                <c:pt idx="456">
                  <c:v>65.376009537263783</c:v>
                </c:pt>
                <c:pt idx="457">
                  <c:v>64.978463100019184</c:v>
                </c:pt>
                <c:pt idx="458">
                  <c:v>64.598566306597021</c:v>
                </c:pt>
                <c:pt idx="459">
                  <c:v>64.77526044202861</c:v>
                </c:pt>
                <c:pt idx="460">
                  <c:v>64.625074723804801</c:v>
                </c:pt>
                <c:pt idx="461">
                  <c:v>64.510229638150307</c:v>
                </c:pt>
                <c:pt idx="462">
                  <c:v>64.598568825680601</c:v>
                </c:pt>
                <c:pt idx="463">
                  <c:v>63.935978036276033</c:v>
                </c:pt>
                <c:pt idx="464">
                  <c:v>63.167363415745442</c:v>
                </c:pt>
                <c:pt idx="465">
                  <c:v>61.930520763847113</c:v>
                </c:pt>
                <c:pt idx="466">
                  <c:v>63.458910000184709</c:v>
                </c:pt>
                <c:pt idx="467">
                  <c:v>63.600266074485823</c:v>
                </c:pt>
                <c:pt idx="468">
                  <c:v>63.980146530469831</c:v>
                </c:pt>
                <c:pt idx="469">
                  <c:v>64.731088724220456</c:v>
                </c:pt>
                <c:pt idx="470">
                  <c:v>64.368874434852657</c:v>
                </c:pt>
                <c:pt idx="471">
                  <c:v>63.635598382544323</c:v>
                </c:pt>
                <c:pt idx="472">
                  <c:v>62.884657738425503</c:v>
                </c:pt>
                <c:pt idx="473">
                  <c:v>61.886351693638417</c:v>
                </c:pt>
                <c:pt idx="474">
                  <c:v>61.515294144953643</c:v>
                </c:pt>
                <c:pt idx="475">
                  <c:v>59.677704978742689</c:v>
                </c:pt>
                <c:pt idx="476">
                  <c:v>58.829571258662249</c:v>
                </c:pt>
                <c:pt idx="477">
                  <c:v>57.95494937794156</c:v>
                </c:pt>
                <c:pt idx="478">
                  <c:v>57.50438887078402</c:v>
                </c:pt>
                <c:pt idx="479">
                  <c:v>56.974311917587073</c:v>
                </c:pt>
                <c:pt idx="480">
                  <c:v>56.612095848666883</c:v>
                </c:pt>
                <c:pt idx="481">
                  <c:v>56.35589213802271</c:v>
                </c:pt>
                <c:pt idx="482">
                  <c:v>56.444238218415613</c:v>
                </c:pt>
                <c:pt idx="483">
                  <c:v>56.2587137999218</c:v>
                </c:pt>
                <c:pt idx="484">
                  <c:v>57.089164334578562</c:v>
                </c:pt>
                <c:pt idx="485">
                  <c:v>56.718108398275199</c:v>
                </c:pt>
                <c:pt idx="486">
                  <c:v>56.682773542900101</c:v>
                </c:pt>
                <c:pt idx="487">
                  <c:v>56.991985504003921</c:v>
                </c:pt>
                <c:pt idx="488">
                  <c:v>57.433715979567943</c:v>
                </c:pt>
                <c:pt idx="489">
                  <c:v>57.70758429446542</c:v>
                </c:pt>
                <c:pt idx="490">
                  <c:v>58.113975613630423</c:v>
                </c:pt>
                <c:pt idx="491">
                  <c:v>57.601568210689003</c:v>
                </c:pt>
                <c:pt idx="492">
                  <c:v>57.371873364682592</c:v>
                </c:pt>
                <c:pt idx="493">
                  <c:v>56.61209776006551</c:v>
                </c:pt>
                <c:pt idx="494">
                  <c:v>55.887658974546319</c:v>
                </c:pt>
                <c:pt idx="495">
                  <c:v>57.327698255161017</c:v>
                </c:pt>
                <c:pt idx="496">
                  <c:v>56.082017077469807</c:v>
                </c:pt>
                <c:pt idx="497">
                  <c:v>56.629764319885624</c:v>
                </c:pt>
                <c:pt idx="498">
                  <c:v>57.513222772560383</c:v>
                </c:pt>
                <c:pt idx="499">
                  <c:v>58.08747281346745</c:v>
                </c:pt>
                <c:pt idx="500">
                  <c:v>57.981458708767718</c:v>
                </c:pt>
                <c:pt idx="501">
                  <c:v>57.857774411948412</c:v>
                </c:pt>
                <c:pt idx="502">
                  <c:v>57.884273360964613</c:v>
                </c:pt>
                <c:pt idx="503">
                  <c:v>58.379018473817389</c:v>
                </c:pt>
                <c:pt idx="504">
                  <c:v>58.485029323831697</c:v>
                </c:pt>
                <c:pt idx="505">
                  <c:v>58.538039656948783</c:v>
                </c:pt>
                <c:pt idx="506">
                  <c:v>58.087473728860488</c:v>
                </c:pt>
                <c:pt idx="507">
                  <c:v>56.983148428029473</c:v>
                </c:pt>
                <c:pt idx="508">
                  <c:v>56.815287912197377</c:v>
                </c:pt>
                <c:pt idx="509">
                  <c:v>56.612099150801278</c:v>
                </c:pt>
                <c:pt idx="510">
                  <c:v>57.159838745688297</c:v>
                </c:pt>
                <c:pt idx="511">
                  <c:v>56.188033852501029</c:v>
                </c:pt>
                <c:pt idx="512">
                  <c:v>57.416039440967623</c:v>
                </c:pt>
                <c:pt idx="513">
                  <c:v>57.424874705245458</c:v>
                </c:pt>
                <c:pt idx="514">
                  <c:v>56.956649256798237</c:v>
                </c:pt>
                <c:pt idx="515">
                  <c:v>58.007967223337829</c:v>
                </c:pt>
                <c:pt idx="516">
                  <c:v>58.211157017706007</c:v>
                </c:pt>
                <c:pt idx="517">
                  <c:v>58.458526832229943</c:v>
                </c:pt>
                <c:pt idx="518">
                  <c:v>59.07695183074128</c:v>
                </c:pt>
                <c:pt idx="519">
                  <c:v>58.873752091092882</c:v>
                </c:pt>
                <c:pt idx="520">
                  <c:v>58.635221424629592</c:v>
                </c:pt>
                <c:pt idx="521">
                  <c:v>58.617545520005287</c:v>
                </c:pt>
                <c:pt idx="522">
                  <c:v>58.440856976235153</c:v>
                </c:pt>
                <c:pt idx="523">
                  <c:v>58.644049477970547</c:v>
                </c:pt>
                <c:pt idx="524">
                  <c:v>58.63521820411993</c:v>
                </c:pt>
                <c:pt idx="525">
                  <c:v>58.096312844654442</c:v>
                </c:pt>
                <c:pt idx="526">
                  <c:v>57.60156663578546</c:v>
                </c:pt>
                <c:pt idx="527">
                  <c:v>57.61923832010519</c:v>
                </c:pt>
                <c:pt idx="528">
                  <c:v>58.140477680965198</c:v>
                </c:pt>
                <c:pt idx="529">
                  <c:v>57.513225145577742</c:v>
                </c:pt>
                <c:pt idx="530">
                  <c:v>58.405521296904702</c:v>
                </c:pt>
                <c:pt idx="531">
                  <c:v>58.485026702119008</c:v>
                </c:pt>
                <c:pt idx="532">
                  <c:v>57.513228606348463</c:v>
                </c:pt>
                <c:pt idx="533">
                  <c:v>57.424878382633253</c:v>
                </c:pt>
                <c:pt idx="534">
                  <c:v>57.866610737273362</c:v>
                </c:pt>
                <c:pt idx="535">
                  <c:v>57.760590080438433</c:v>
                </c:pt>
                <c:pt idx="536">
                  <c:v>58.299504863767602</c:v>
                </c:pt>
                <c:pt idx="537">
                  <c:v>58.219991946453447</c:v>
                </c:pt>
                <c:pt idx="538">
                  <c:v>58.193491425877433</c:v>
                </c:pt>
                <c:pt idx="539">
                  <c:v>58.228831784606932</c:v>
                </c:pt>
                <c:pt idx="540">
                  <c:v>58.617624924639493</c:v>
                </c:pt>
                <c:pt idx="541">
                  <c:v>59.413882585701103</c:v>
                </c:pt>
                <c:pt idx="542">
                  <c:v>59.552766475377616</c:v>
                </c:pt>
                <c:pt idx="543">
                  <c:v>60.006445893275568</c:v>
                </c:pt>
                <c:pt idx="544">
                  <c:v>60.561980776314073</c:v>
                </c:pt>
                <c:pt idx="545">
                  <c:v>61.311941160938169</c:v>
                </c:pt>
                <c:pt idx="546">
                  <c:v>61.543416771408737</c:v>
                </c:pt>
                <c:pt idx="547">
                  <c:v>61.284165603176078</c:v>
                </c:pt>
                <c:pt idx="548">
                  <c:v>61.293422728627291</c:v>
                </c:pt>
                <c:pt idx="549">
                  <c:v>61.339718384521497</c:v>
                </c:pt>
                <c:pt idx="550">
                  <c:v>61.03417545043439</c:v>
                </c:pt>
                <c:pt idx="551">
                  <c:v>61.182321210721319</c:v>
                </c:pt>
                <c:pt idx="552">
                  <c:v>60.367538890216402</c:v>
                </c:pt>
                <c:pt idx="553">
                  <c:v>60.997140886953368</c:v>
                </c:pt>
                <c:pt idx="554">
                  <c:v>61.608227309220723</c:v>
                </c:pt>
                <c:pt idx="555">
                  <c:v>61.173062944082837</c:v>
                </c:pt>
                <c:pt idx="556">
                  <c:v>61.802657011269787</c:v>
                </c:pt>
                <c:pt idx="557">
                  <c:v>61.774886126643082</c:v>
                </c:pt>
                <c:pt idx="558">
                  <c:v>60.941593627661781</c:v>
                </c:pt>
                <c:pt idx="559">
                  <c:v>60.774931581542788</c:v>
                </c:pt>
                <c:pt idx="560">
                  <c:v>60.84900618391206</c:v>
                </c:pt>
                <c:pt idx="561">
                  <c:v>61.682295576136632</c:v>
                </c:pt>
                <c:pt idx="562">
                  <c:v>61.858210903482821</c:v>
                </c:pt>
                <c:pt idx="563">
                  <c:v>61.265647888183587</c:v>
                </c:pt>
                <c:pt idx="564">
                  <c:v>60.987884450118393</c:v>
                </c:pt>
                <c:pt idx="565">
                  <c:v>62.460037008256059</c:v>
                </c:pt>
                <c:pt idx="566">
                  <c:v>63.608126856028463</c:v>
                </c:pt>
                <c:pt idx="567">
                  <c:v>62.663729339490672</c:v>
                </c:pt>
                <c:pt idx="568">
                  <c:v>63.052601488552092</c:v>
                </c:pt>
                <c:pt idx="569">
                  <c:v>63.395178134774802</c:v>
                </c:pt>
                <c:pt idx="570">
                  <c:v>62.774839820647067</c:v>
                </c:pt>
                <c:pt idx="571">
                  <c:v>63.42295540606851</c:v>
                </c:pt>
                <c:pt idx="572">
                  <c:v>64.30254280796153</c:v>
                </c:pt>
                <c:pt idx="573">
                  <c:v>63.885898469598793</c:v>
                </c:pt>
                <c:pt idx="574">
                  <c:v>63.284071298787019</c:v>
                </c:pt>
                <c:pt idx="575">
                  <c:v>64.061817494527872</c:v>
                </c:pt>
                <c:pt idx="576">
                  <c:v>63.098896675396603</c:v>
                </c:pt>
                <c:pt idx="577">
                  <c:v>63.922930116614367</c:v>
                </c:pt>
                <c:pt idx="578">
                  <c:v>64.821043256419614</c:v>
                </c:pt>
                <c:pt idx="579">
                  <c:v>65.626548979201473</c:v>
                </c:pt>
                <c:pt idx="580">
                  <c:v>67.033893266906318</c:v>
                </c:pt>
                <c:pt idx="581">
                  <c:v>67.32092332940789</c:v>
                </c:pt>
                <c:pt idx="582">
                  <c:v>66.20060643197499</c:v>
                </c:pt>
                <c:pt idx="583">
                  <c:v>65.950621070841152</c:v>
                </c:pt>
                <c:pt idx="584">
                  <c:v>66.052453446412954</c:v>
                </c:pt>
                <c:pt idx="585">
                  <c:v>66.848722829013596</c:v>
                </c:pt>
                <c:pt idx="586">
                  <c:v>66.4042979462386</c:v>
                </c:pt>
                <c:pt idx="587">
                  <c:v>65.839513393627115</c:v>
                </c:pt>
                <c:pt idx="588">
                  <c:v>66.617243182992894</c:v>
                </c:pt>
                <c:pt idx="589">
                  <c:v>66.941316075958184</c:v>
                </c:pt>
                <c:pt idx="590">
                  <c:v>66.802429823949595</c:v>
                </c:pt>
                <c:pt idx="591">
                  <c:v>66.848718140391128</c:v>
                </c:pt>
                <c:pt idx="592">
                  <c:v>67.107972235215925</c:v>
                </c:pt>
                <c:pt idx="593">
                  <c:v>67.413504747861793</c:v>
                </c:pt>
                <c:pt idx="594">
                  <c:v>68.237542809129252</c:v>
                </c:pt>
                <c:pt idx="595">
                  <c:v>68.552343689765024</c:v>
                </c:pt>
                <c:pt idx="596">
                  <c:v>68.709740832058898</c:v>
                </c:pt>
                <c:pt idx="597">
                  <c:v>67.107969826855779</c:v>
                </c:pt>
                <c:pt idx="598">
                  <c:v>68.987510771633694</c:v>
                </c:pt>
                <c:pt idx="599">
                  <c:v>69.885616585180244</c:v>
                </c:pt>
                <c:pt idx="600">
                  <c:v>69.043060822099122</c:v>
                </c:pt>
                <c:pt idx="601">
                  <c:v>68.533825906092133</c:v>
                </c:pt>
                <c:pt idx="602">
                  <c:v>68.052366365675567</c:v>
                </c:pt>
                <c:pt idx="603">
                  <c:v>67.894966759006479</c:v>
                </c:pt>
                <c:pt idx="604">
                  <c:v>67.959781553584335</c:v>
                </c:pt>
                <c:pt idx="605">
                  <c:v>67.774601195807847</c:v>
                </c:pt>
                <c:pt idx="606">
                  <c:v>67.728316999392248</c:v>
                </c:pt>
                <c:pt idx="607">
                  <c:v>68.107914361833082</c:v>
                </c:pt>
                <c:pt idx="608">
                  <c:v>67.45053776736853</c:v>
                </c:pt>
                <c:pt idx="609">
                  <c:v>66.376528033233669</c:v>
                </c:pt>
                <c:pt idx="610">
                  <c:v>67.339442347651598</c:v>
                </c:pt>
                <c:pt idx="611">
                  <c:v>68.135693993430905</c:v>
                </c:pt>
                <c:pt idx="612">
                  <c:v>67.867193229582483</c:v>
                </c:pt>
                <c:pt idx="613">
                  <c:v>68.681971831502494</c:v>
                </c:pt>
                <c:pt idx="614">
                  <c:v>69.052322807893546</c:v>
                </c:pt>
                <c:pt idx="615">
                  <c:v>69.18194323711316</c:v>
                </c:pt>
                <c:pt idx="616">
                  <c:v>69.496746644237604</c:v>
                </c:pt>
                <c:pt idx="617">
                  <c:v>68.978253248291338</c:v>
                </c:pt>
                <c:pt idx="618">
                  <c:v>69.0152885595204</c:v>
                </c:pt>
                <c:pt idx="619">
                  <c:v>69.422676821087933</c:v>
                </c:pt>
                <c:pt idx="620">
                  <c:v>69.080099852421782</c:v>
                </c:pt>
                <c:pt idx="621">
                  <c:v>68.330133649715904</c:v>
                </c:pt>
                <c:pt idx="622">
                  <c:v>68.978249655269224</c:v>
                </c:pt>
                <c:pt idx="623">
                  <c:v>67.663499527037274</c:v>
                </c:pt>
                <c:pt idx="624">
                  <c:v>66.987600741350249</c:v>
                </c:pt>
                <c:pt idx="625">
                  <c:v>66.941313502623004</c:v>
                </c:pt>
                <c:pt idx="626">
                  <c:v>68.237548216576243</c:v>
                </c:pt>
                <c:pt idx="627">
                  <c:v>68.135690997229034</c:v>
                </c:pt>
                <c:pt idx="628">
                  <c:v>68.052370767097216</c:v>
                </c:pt>
                <c:pt idx="629">
                  <c:v>69.209722079546324</c:v>
                </c:pt>
                <c:pt idx="630">
                  <c:v>70.126345636213202</c:v>
                </c:pt>
                <c:pt idx="631">
                  <c:v>69.728217460422329</c:v>
                </c:pt>
                <c:pt idx="632">
                  <c:v>69.441189134316346</c:v>
                </c:pt>
                <c:pt idx="633">
                  <c:v>69.450451854189993</c:v>
                </c:pt>
                <c:pt idx="634">
                  <c:v>69.413418234662487</c:v>
                </c:pt>
                <c:pt idx="635">
                  <c:v>69.181943883347458</c:v>
                </c:pt>
                <c:pt idx="636">
                  <c:v>68.73752162353918</c:v>
                </c:pt>
                <c:pt idx="637">
                  <c:v>68.413464414216904</c:v>
                </c:pt>
                <c:pt idx="638">
                  <c:v>68.99676733239059</c:v>
                </c:pt>
                <c:pt idx="639">
                  <c:v>69.857838085640751</c:v>
                </c:pt>
                <c:pt idx="640">
                  <c:v>71.181848848814013</c:v>
                </c:pt>
                <c:pt idx="641">
                  <c:v>71.005931883079754</c:v>
                </c:pt>
                <c:pt idx="642">
                  <c:v>71.385540116043714</c:v>
                </c:pt>
                <c:pt idx="643">
                  <c:v>71.515163100741347</c:v>
                </c:pt>
                <c:pt idx="644">
                  <c:v>71.329992814572719</c:v>
                </c:pt>
                <c:pt idx="645">
                  <c:v>70.802234608167922</c:v>
                </c:pt>
                <c:pt idx="646">
                  <c:v>69.968943803364212</c:v>
                </c:pt>
                <c:pt idx="647">
                  <c:v>69.941167387096755</c:v>
                </c:pt>
                <c:pt idx="648">
                  <c:v>70.098569419312199</c:v>
                </c:pt>
                <c:pt idx="649">
                  <c:v>70.35781565711045</c:v>
                </c:pt>
                <c:pt idx="650">
                  <c:v>70.367075429047446</c:v>
                </c:pt>
                <c:pt idx="651">
                  <c:v>68.5153121409313</c:v>
                </c:pt>
                <c:pt idx="652">
                  <c:v>69.672661697026484</c:v>
                </c:pt>
                <c:pt idx="653">
                  <c:v>70.783715916862278</c:v>
                </c:pt>
                <c:pt idx="654">
                  <c:v>71.515169462827188</c:v>
                </c:pt>
                <c:pt idx="655">
                  <c:v>72.357726012638679</c:v>
                </c:pt>
                <c:pt idx="656">
                  <c:v>72.218839451686392</c:v>
                </c:pt>
                <c:pt idx="657">
                  <c:v>70.857797146471952</c:v>
                </c:pt>
                <c:pt idx="658">
                  <c:v>71.320737071798987</c:v>
                </c:pt>
                <c:pt idx="659">
                  <c:v>69.802290694807212</c:v>
                </c:pt>
                <c:pt idx="660">
                  <c:v>69.718960549439998</c:v>
                </c:pt>
                <c:pt idx="661">
                  <c:v>68.469010167772382</c:v>
                </c:pt>
                <c:pt idx="662">
                  <c:v>69.089362712726938</c:v>
                </c:pt>
                <c:pt idx="663">
                  <c:v>73.431740315980832</c:v>
                </c:pt>
                <c:pt idx="664">
                  <c:v>73.607664552690665</c:v>
                </c:pt>
                <c:pt idx="665">
                  <c:v>73.478037140676548</c:v>
                </c:pt>
                <c:pt idx="666">
                  <c:v>71.987366483169254</c:v>
                </c:pt>
                <c:pt idx="667">
                  <c:v>72.765109643813034</c:v>
                </c:pt>
                <c:pt idx="668">
                  <c:v>71.904044948968703</c:v>
                </c:pt>
                <c:pt idx="669">
                  <c:v>72.857704740032929</c:v>
                </c:pt>
                <c:pt idx="670">
                  <c:v>73.09842980944272</c:v>
                </c:pt>
                <c:pt idx="671">
                  <c:v>74.348377138502201</c:v>
                </c:pt>
                <c:pt idx="672">
                  <c:v>73.894690699927338</c:v>
                </c:pt>
                <c:pt idx="673">
                  <c:v>73.718772469261282</c:v>
                </c:pt>
                <c:pt idx="674">
                  <c:v>73.968754534843114</c:v>
                </c:pt>
                <c:pt idx="675">
                  <c:v>72.579936219630397</c:v>
                </c:pt>
                <c:pt idx="676">
                  <c:v>73.246572742874221</c:v>
                </c:pt>
                <c:pt idx="677">
                  <c:v>72.311427330953492</c:v>
                </c:pt>
                <c:pt idx="678">
                  <c:v>73.135464799824703</c:v>
                </c:pt>
                <c:pt idx="679">
                  <c:v>72.413278159644463</c:v>
                </c:pt>
                <c:pt idx="680">
                  <c:v>72.478086157222151</c:v>
                </c:pt>
                <c:pt idx="681">
                  <c:v>73.876174239340841</c:v>
                </c:pt>
                <c:pt idx="682">
                  <c:v>72.718818664550781</c:v>
                </c:pt>
                <c:pt idx="683">
                  <c:v>73.265085013144656</c:v>
                </c:pt>
                <c:pt idx="684">
                  <c:v>73.876170923671637</c:v>
                </c:pt>
                <c:pt idx="685">
                  <c:v>73.005837440173465</c:v>
                </c:pt>
                <c:pt idx="686">
                  <c:v>73.598406561834111</c:v>
                </c:pt>
                <c:pt idx="687">
                  <c:v>72.450312251482757</c:v>
                </c:pt>
                <c:pt idx="688">
                  <c:v>72.746594552615605</c:v>
                </c:pt>
                <c:pt idx="689">
                  <c:v>71.820703916989785</c:v>
                </c:pt>
                <c:pt idx="690">
                  <c:v>70.348559483220157</c:v>
                </c:pt>
                <c:pt idx="691">
                  <c:v>71.144814311336432</c:v>
                </c:pt>
                <c:pt idx="692">
                  <c:v>73.59839910356267</c:v>
                </c:pt>
                <c:pt idx="693">
                  <c:v>72.431800303351082</c:v>
                </c:pt>
                <c:pt idx="694">
                  <c:v>74.163192135348794</c:v>
                </c:pt>
                <c:pt idx="695">
                  <c:v>72.404011519331064</c:v>
                </c:pt>
                <c:pt idx="696">
                  <c:v>72.089214303858228</c:v>
                </c:pt>
                <c:pt idx="697">
                  <c:v>71.302217043134789</c:v>
                </c:pt>
                <c:pt idx="698">
                  <c:v>70.867057339559736</c:v>
                </c:pt>
                <c:pt idx="699">
                  <c:v>70.357813956424735</c:v>
                </c:pt>
                <c:pt idx="700">
                  <c:v>69.746735665271046</c:v>
                </c:pt>
                <c:pt idx="701">
                  <c:v>69.487487977075574</c:v>
                </c:pt>
                <c:pt idx="702">
                  <c:v>68.978257260569578</c:v>
                </c:pt>
                <c:pt idx="703">
                  <c:v>68.644934934959352</c:v>
                </c:pt>
                <c:pt idx="704">
                  <c:v>69.885617470990127</c:v>
                </c:pt>
                <c:pt idx="705">
                  <c:v>67.978295751674835</c:v>
                </c:pt>
                <c:pt idx="706">
                  <c:v>69.117135375585605</c:v>
                </c:pt>
                <c:pt idx="707">
                  <c:v>69.515264693768756</c:v>
                </c:pt>
                <c:pt idx="708">
                  <c:v>69.28379342918565</c:v>
                </c:pt>
                <c:pt idx="709">
                  <c:v>68.672704176831985</c:v>
                </c:pt>
                <c:pt idx="710">
                  <c:v>69.23749861633388</c:v>
                </c:pt>
                <c:pt idx="711">
                  <c:v>68.413461898481174</c:v>
                </c:pt>
                <c:pt idx="712">
                  <c:v>68.793078931072628</c:v>
                </c:pt>
                <c:pt idx="713">
                  <c:v>67.894971222242788</c:v>
                </c:pt>
                <c:pt idx="714">
                  <c:v>67.885710387447645</c:v>
                </c:pt>
                <c:pt idx="715">
                  <c:v>68.922699269478073</c:v>
                </c:pt>
                <c:pt idx="716">
                  <c:v>68.311614780936338</c:v>
                </c:pt>
                <c:pt idx="717">
                  <c:v>68.626413582407423</c:v>
                </c:pt>
                <c:pt idx="718">
                  <c:v>67.367216506587923</c:v>
                </c:pt>
                <c:pt idx="719">
                  <c:v>67.459804121771413</c:v>
                </c:pt>
                <c:pt idx="720">
                  <c:v>67.783857329626187</c:v>
                </c:pt>
                <c:pt idx="721">
                  <c:v>67.746826828033349</c:v>
                </c:pt>
                <c:pt idx="722">
                  <c:v>67.524621078321147</c:v>
                </c:pt>
                <c:pt idx="723">
                  <c:v>67.746827867709001</c:v>
                </c:pt>
                <c:pt idx="724">
                  <c:v>68.089406918586874</c:v>
                </c:pt>
                <c:pt idx="725">
                  <c:v>69.052323878137244</c:v>
                </c:pt>
                <c:pt idx="726">
                  <c:v>69.468968482905993</c:v>
                </c:pt>
                <c:pt idx="727">
                  <c:v>70.542994394590337</c:v>
                </c:pt>
                <c:pt idx="728">
                  <c:v>70.089311999409787</c:v>
                </c:pt>
                <c:pt idx="729">
                  <c:v>70.35781476312259</c:v>
                </c:pt>
                <c:pt idx="730">
                  <c:v>70.505953780239651</c:v>
                </c:pt>
                <c:pt idx="731">
                  <c:v>69.857833229217249</c:v>
                </c:pt>
                <c:pt idx="732">
                  <c:v>69.191206289764125</c:v>
                </c:pt>
                <c:pt idx="733">
                  <c:v>69.783771485359964</c:v>
                </c:pt>
                <c:pt idx="734">
                  <c:v>70.107827598216986</c:v>
                </c:pt>
                <c:pt idx="735">
                  <c:v>69.6911738241281</c:v>
                </c:pt>
                <c:pt idx="736">
                  <c:v>68.135697070698029</c:v>
                </c:pt>
                <c:pt idx="737">
                  <c:v>68.117184091542171</c:v>
                </c:pt>
                <c:pt idx="738">
                  <c:v>69.515262913304241</c:v>
                </c:pt>
                <c:pt idx="739">
                  <c:v>69.533780427191928</c:v>
                </c:pt>
                <c:pt idx="740">
                  <c:v>69.126397436382774</c:v>
                </c:pt>
                <c:pt idx="741">
                  <c:v>68.765295377068341</c:v>
                </c:pt>
                <c:pt idx="742">
                  <c:v>67.580160758338721</c:v>
                </c:pt>
                <c:pt idx="743">
                  <c:v>67.182034708231029</c:v>
                </c:pt>
                <c:pt idx="744">
                  <c:v>67.126484016397015</c:v>
                </c:pt>
                <c:pt idx="745">
                  <c:v>67.543135267094485</c:v>
                </c:pt>
                <c:pt idx="746">
                  <c:v>67.16352175408025</c:v>
                </c:pt>
                <c:pt idx="747">
                  <c:v>68.126443199330396</c:v>
                </c:pt>
                <c:pt idx="748">
                  <c:v>69.052326902585065</c:v>
                </c:pt>
                <c:pt idx="749">
                  <c:v>69.802286659079229</c:v>
                </c:pt>
                <c:pt idx="750">
                  <c:v>70.830010956918144</c:v>
                </c:pt>
                <c:pt idx="751">
                  <c:v>71.089263499265783</c:v>
                </c:pt>
                <c:pt idx="752">
                  <c:v>71.163336218334351</c:v>
                </c:pt>
                <c:pt idx="753">
                  <c:v>71.11703661446262</c:v>
                </c:pt>
                <c:pt idx="754">
                  <c:v>71.820705520208648</c:v>
                </c:pt>
                <c:pt idx="755">
                  <c:v>71.413321812543956</c:v>
                </c:pt>
                <c:pt idx="756">
                  <c:v>72.218842589179943</c:v>
                </c:pt>
                <c:pt idx="757">
                  <c:v>72.802143849669946</c:v>
                </c:pt>
                <c:pt idx="758">
                  <c:v>73.607657525518306</c:v>
                </c:pt>
                <c:pt idx="759">
                  <c:v>73.144722943175736</c:v>
                </c:pt>
                <c:pt idx="760">
                  <c:v>73.51507568359375</c:v>
                </c:pt>
                <c:pt idx="761">
                  <c:v>73.07064872730335</c:v>
                </c:pt>
                <c:pt idx="762">
                  <c:v>73.968755482089989</c:v>
                </c:pt>
                <c:pt idx="763">
                  <c:v>72.48734377105005</c:v>
                </c:pt>
                <c:pt idx="764">
                  <c:v>71.996630761549284</c:v>
                </c:pt>
                <c:pt idx="765">
                  <c:v>72.246612770962756</c:v>
                </c:pt>
                <c:pt idx="766">
                  <c:v>72.237351867705684</c:v>
                </c:pt>
                <c:pt idx="767">
                  <c:v>72.941027849748139</c:v>
                </c:pt>
                <c:pt idx="768">
                  <c:v>72.968800337738088</c:v>
                </c:pt>
                <c:pt idx="769">
                  <c:v>72.839182927056711</c:v>
                </c:pt>
                <c:pt idx="770">
                  <c:v>73.422487439558807</c:v>
                </c:pt>
                <c:pt idx="771">
                  <c:v>72.505858226398459</c:v>
                </c:pt>
                <c:pt idx="772">
                  <c:v>73.052138756275951</c:v>
                </c:pt>
                <c:pt idx="773">
                  <c:v>72.894740409179178</c:v>
                </c:pt>
                <c:pt idx="774">
                  <c:v>72.311425957719408</c:v>
                </c:pt>
                <c:pt idx="775">
                  <c:v>72.691039056893331</c:v>
                </c:pt>
                <c:pt idx="776">
                  <c:v>72.154024941503991</c:v>
                </c:pt>
                <c:pt idx="777">
                  <c:v>70.598545087646457</c:v>
                </c:pt>
                <c:pt idx="778">
                  <c:v>69.589337228573854</c:v>
                </c:pt>
                <c:pt idx="779">
                  <c:v>69.728217460422329</c:v>
                </c:pt>
                <c:pt idx="780">
                  <c:v>68.839363037535577</c:v>
                </c:pt>
                <c:pt idx="781">
                  <c:v>67.126491315190506</c:v>
                </c:pt>
                <c:pt idx="782">
                  <c:v>67.635722675470703</c:v>
                </c:pt>
                <c:pt idx="783">
                  <c:v>68.950477900701017</c:v>
                </c:pt>
                <c:pt idx="784">
                  <c:v>69.126393724462389</c:v>
                </c:pt>
                <c:pt idx="785">
                  <c:v>69.90413870640306</c:v>
                </c:pt>
                <c:pt idx="786">
                  <c:v>71.237404282692992</c:v>
                </c:pt>
                <c:pt idx="787">
                  <c:v>71.524425607198509</c:v>
                </c:pt>
                <c:pt idx="788">
                  <c:v>72.441049161132568</c:v>
                </c:pt>
                <c:pt idx="789">
                  <c:v>72.033663532193472</c:v>
                </c:pt>
                <c:pt idx="790">
                  <c:v>71.126299858881751</c:v>
                </c:pt>
                <c:pt idx="791">
                  <c:v>71.172596636121895</c:v>
                </c:pt>
                <c:pt idx="792">
                  <c:v>70.607811179270101</c:v>
                </c:pt>
                <c:pt idx="793">
                  <c:v>70.421799274968365</c:v>
                </c:pt>
                <c:pt idx="794">
                  <c:v>71.145309066011876</c:v>
                </c:pt>
                <c:pt idx="795">
                  <c:v>70.132389807136747</c:v>
                </c:pt>
                <c:pt idx="796">
                  <c:v>70.653317917991515</c:v>
                </c:pt>
                <c:pt idx="797">
                  <c:v>70.711205731154777</c:v>
                </c:pt>
                <c:pt idx="798">
                  <c:v>71.19354384414919</c:v>
                </c:pt>
                <c:pt idx="799">
                  <c:v>72.071404966807094</c:v>
                </c:pt>
                <c:pt idx="800">
                  <c:v>72.351163682848707</c:v>
                </c:pt>
                <c:pt idx="801">
                  <c:v>71.666237333150335</c:v>
                </c:pt>
                <c:pt idx="802">
                  <c:v>71.116366884511933</c:v>
                </c:pt>
                <c:pt idx="803">
                  <c:v>72.283631363573207</c:v>
                </c:pt>
                <c:pt idx="804">
                  <c:v>72.524806457437663</c:v>
                </c:pt>
                <c:pt idx="805">
                  <c:v>72.804564748861978</c:v>
                </c:pt>
                <c:pt idx="806">
                  <c:v>72.833505467441725</c:v>
                </c:pt>
                <c:pt idx="807">
                  <c:v>71.068130898221369</c:v>
                </c:pt>
                <c:pt idx="808">
                  <c:v>70.556850229913081</c:v>
                </c:pt>
                <c:pt idx="809">
                  <c:v>70.151687452315684</c:v>
                </c:pt>
                <c:pt idx="810">
                  <c:v>69.572880173744466</c:v>
                </c:pt>
                <c:pt idx="811">
                  <c:v>70.662968055016961</c:v>
                </c:pt>
                <c:pt idx="812">
                  <c:v>71.347890506769787</c:v>
                </c:pt>
                <c:pt idx="813">
                  <c:v>71.34789213971429</c:v>
                </c:pt>
                <c:pt idx="814">
                  <c:v>74.213001638016621</c:v>
                </c:pt>
                <c:pt idx="815">
                  <c:v>75.611782129256824</c:v>
                </c:pt>
                <c:pt idx="816">
                  <c:v>74.097231160138335</c:v>
                </c:pt>
                <c:pt idx="817">
                  <c:v>73.267609419209862</c:v>
                </c:pt>
                <c:pt idx="818">
                  <c:v>73.788537173310928</c:v>
                </c:pt>
                <c:pt idx="819">
                  <c:v>73.007146970254112</c:v>
                </c:pt>
                <c:pt idx="820">
                  <c:v>73.113263433430461</c:v>
                </c:pt>
                <c:pt idx="821">
                  <c:v>72.987852587167708</c:v>
                </c:pt>
                <c:pt idx="822">
                  <c:v>74.618159965339729</c:v>
                </c:pt>
                <c:pt idx="823">
                  <c:v>75.360970492747938</c:v>
                </c:pt>
                <c:pt idx="824">
                  <c:v>75.409200361791036</c:v>
                </c:pt>
                <c:pt idx="825">
                  <c:v>75.081217116426373</c:v>
                </c:pt>
                <c:pt idx="826">
                  <c:v>74.261238410069595</c:v>
                </c:pt>
                <c:pt idx="827">
                  <c:v>73.894654534964261</c:v>
                </c:pt>
                <c:pt idx="828">
                  <c:v>73.171142949284217</c:v>
                </c:pt>
                <c:pt idx="829">
                  <c:v>72.727387946268593</c:v>
                </c:pt>
                <c:pt idx="830">
                  <c:v>73.557013958524607</c:v>
                </c:pt>
                <c:pt idx="831">
                  <c:v>74.473463348725488</c:v>
                </c:pt>
                <c:pt idx="832">
                  <c:v>74.888273638654468</c:v>
                </c:pt>
                <c:pt idx="833">
                  <c:v>75.264500139616928</c:v>
                </c:pt>
                <c:pt idx="834">
                  <c:v>75.322386444365577</c:v>
                </c:pt>
                <c:pt idx="835">
                  <c:v>74.569933792739249</c:v>
                </c:pt>
                <c:pt idx="836">
                  <c:v>74.087593909174046</c:v>
                </c:pt>
                <c:pt idx="837">
                  <c:v>74.66639862984691</c:v>
                </c:pt>
                <c:pt idx="838">
                  <c:v>74.531348923238127</c:v>
                </c:pt>
                <c:pt idx="839">
                  <c:v>72.351159854811058</c:v>
                </c:pt>
                <c:pt idx="840">
                  <c:v>71.145310755398981</c:v>
                </c:pt>
                <c:pt idx="841">
                  <c:v>71.540829858206806</c:v>
                </c:pt>
                <c:pt idx="842">
                  <c:v>71.849527525844877</c:v>
                </c:pt>
                <c:pt idx="843">
                  <c:v>71.473300103315253</c:v>
                </c:pt>
                <c:pt idx="844">
                  <c:v>71.579412914708115</c:v>
                </c:pt>
                <c:pt idx="845">
                  <c:v>72.351165604696007</c:v>
                </c:pt>
                <c:pt idx="846">
                  <c:v>72.679147309388611</c:v>
                </c:pt>
                <c:pt idx="847">
                  <c:v>73.373721287871348</c:v>
                </c:pt>
                <c:pt idx="848">
                  <c:v>73.315845493228707</c:v>
                </c:pt>
                <c:pt idx="849">
                  <c:v>73.190439661716866</c:v>
                </c:pt>
                <c:pt idx="850">
                  <c:v>74.936508677677438</c:v>
                </c:pt>
                <c:pt idx="851">
                  <c:v>74.415584559909249</c:v>
                </c:pt>
                <c:pt idx="852">
                  <c:v>72.659859333234138</c:v>
                </c:pt>
                <c:pt idx="853">
                  <c:v>72.978205213918713</c:v>
                </c:pt>
                <c:pt idx="854">
                  <c:v>72.833501059398259</c:v>
                </c:pt>
                <c:pt idx="855">
                  <c:v>71.24177729370335</c:v>
                </c:pt>
                <c:pt idx="856">
                  <c:v>69.457115123490254</c:v>
                </c:pt>
                <c:pt idx="857">
                  <c:v>69.707935700901899</c:v>
                </c:pt>
                <c:pt idx="858">
                  <c:v>71.145310182281264</c:v>
                </c:pt>
                <c:pt idx="859">
                  <c:v>71.859172187346203</c:v>
                </c:pt>
                <c:pt idx="860">
                  <c:v>71.772354642057422</c:v>
                </c:pt>
                <c:pt idx="861">
                  <c:v>71.434718190997245</c:v>
                </c:pt>
                <c:pt idx="862">
                  <c:v>73.846422625811471</c:v>
                </c:pt>
                <c:pt idx="863">
                  <c:v>72.351158499520494</c:v>
                </c:pt>
                <c:pt idx="864">
                  <c:v>72.466929318736049</c:v>
                </c:pt>
                <c:pt idx="865">
                  <c:v>73.576303955787779</c:v>
                </c:pt>
                <c:pt idx="866">
                  <c:v>74.212995768441843</c:v>
                </c:pt>
                <c:pt idx="867">
                  <c:v>74.203349927554186</c:v>
                </c:pt>
                <c:pt idx="868">
                  <c:v>75.14874499425855</c:v>
                </c:pt>
                <c:pt idx="869">
                  <c:v>74.203349913090165</c:v>
                </c:pt>
                <c:pt idx="870">
                  <c:v>73.913952643580359</c:v>
                </c:pt>
                <c:pt idx="871">
                  <c:v>73.933242056608762</c:v>
                </c:pt>
                <c:pt idx="872">
                  <c:v>74.676048593856422</c:v>
                </c:pt>
                <c:pt idx="873">
                  <c:v>74.70498581292793</c:v>
                </c:pt>
                <c:pt idx="874">
                  <c:v>75.245205039970813</c:v>
                </c:pt>
                <c:pt idx="875">
                  <c:v>75.524964739259488</c:v>
                </c:pt>
                <c:pt idx="876">
                  <c:v>76.981639665074482</c:v>
                </c:pt>
                <c:pt idx="877">
                  <c:v>78.13925865425945</c:v>
                </c:pt>
                <c:pt idx="878">
                  <c:v>78.689124488438551</c:v>
                </c:pt>
                <c:pt idx="879">
                  <c:v>78.158543645702338</c:v>
                </c:pt>
                <c:pt idx="880">
                  <c:v>78.631243437166162</c:v>
                </c:pt>
                <c:pt idx="881">
                  <c:v>75.824017984710977</c:v>
                </c:pt>
                <c:pt idx="882">
                  <c:v>75.833664427047466</c:v>
                </c:pt>
                <c:pt idx="883">
                  <c:v>76.460707538310118</c:v>
                </c:pt>
                <c:pt idx="884">
                  <c:v>76.817635258948485</c:v>
                </c:pt>
                <c:pt idx="885">
                  <c:v>76.123071433131955</c:v>
                </c:pt>
                <c:pt idx="886">
                  <c:v>76.547530905254831</c:v>
                </c:pt>
                <c:pt idx="887">
                  <c:v>77.377153791128421</c:v>
                </c:pt>
                <c:pt idx="888">
                  <c:v>77.666561411795698</c:v>
                </c:pt>
                <c:pt idx="889">
                  <c:v>78.621598054156436</c:v>
                </c:pt>
                <c:pt idx="890">
                  <c:v>81.033302046344133</c:v>
                </c:pt>
                <c:pt idx="891">
                  <c:v>81.033300708083871</c:v>
                </c:pt>
                <c:pt idx="892">
                  <c:v>82.026926807741404</c:v>
                </c:pt>
                <c:pt idx="893">
                  <c:v>81.515639408592605</c:v>
                </c:pt>
                <c:pt idx="894">
                  <c:v>82.007632734573974</c:v>
                </c:pt>
                <c:pt idx="895">
                  <c:v>81.718225141707663</c:v>
                </c:pt>
                <c:pt idx="896">
                  <c:v>82.239156188574981</c:v>
                </c:pt>
                <c:pt idx="897">
                  <c:v>80.030030608512192</c:v>
                </c:pt>
                <c:pt idx="898">
                  <c:v>77.820911080368717</c:v>
                </c:pt>
                <c:pt idx="899">
                  <c:v>78.303245963962141</c:v>
                </c:pt>
                <c:pt idx="900">
                  <c:v>79.547686375792921</c:v>
                </c:pt>
                <c:pt idx="901">
                  <c:v>79.673094804867546</c:v>
                </c:pt>
                <c:pt idx="902">
                  <c:v>79.238994864607477</c:v>
                </c:pt>
                <c:pt idx="903">
                  <c:v>78.959234426160393</c:v>
                </c:pt>
                <c:pt idx="904">
                  <c:v>78.698774100612255</c:v>
                </c:pt>
                <c:pt idx="905">
                  <c:v>79.094284815309152</c:v>
                </c:pt>
                <c:pt idx="906">
                  <c:v>79.103936138495413</c:v>
                </c:pt>
                <c:pt idx="907">
                  <c:v>79.605565540460745</c:v>
                </c:pt>
                <c:pt idx="908">
                  <c:v>79.615217103101941</c:v>
                </c:pt>
                <c:pt idx="909">
                  <c:v>80.743894710832635</c:v>
                </c:pt>
                <c:pt idx="910">
                  <c:v>79.692394677968153</c:v>
                </c:pt>
                <c:pt idx="911">
                  <c:v>79.470512121206255</c:v>
                </c:pt>
                <c:pt idx="912">
                  <c:v>78.351485336335529</c:v>
                </c:pt>
                <c:pt idx="913">
                  <c:v>79.60556929646232</c:v>
                </c:pt>
                <c:pt idx="914">
                  <c:v>80.96577101005586</c:v>
                </c:pt>
                <c:pt idx="915">
                  <c:v>80.483432974870837</c:v>
                </c:pt>
                <c:pt idx="916">
                  <c:v>80.608839432546446</c:v>
                </c:pt>
                <c:pt idx="917">
                  <c:v>80.927183746365159</c:v>
                </c:pt>
                <c:pt idx="918">
                  <c:v>82.962664632900257</c:v>
                </c:pt>
                <c:pt idx="919">
                  <c:v>79.441575983202341</c:v>
                </c:pt>
                <c:pt idx="920">
                  <c:v>78.959234574660542</c:v>
                </c:pt>
                <c:pt idx="921">
                  <c:v>79.489811003550159</c:v>
                </c:pt>
                <c:pt idx="922">
                  <c:v>79.702043454014472</c:v>
                </c:pt>
                <c:pt idx="923">
                  <c:v>80.522023094035902</c:v>
                </c:pt>
                <c:pt idx="924">
                  <c:v>79.171464076881421</c:v>
                </c:pt>
                <c:pt idx="925">
                  <c:v>80.222971087525323</c:v>
                </c:pt>
                <c:pt idx="926">
                  <c:v>80.068622512029222</c:v>
                </c:pt>
                <c:pt idx="927">
                  <c:v>80.946484072068728</c:v>
                </c:pt>
                <c:pt idx="928">
                  <c:v>80.068622517866444</c:v>
                </c:pt>
                <c:pt idx="929">
                  <c:v>78.83382936855169</c:v>
                </c:pt>
                <c:pt idx="930">
                  <c:v>80.126498562949322</c:v>
                </c:pt>
                <c:pt idx="931">
                  <c:v>81.332351687094445</c:v>
                </c:pt>
                <c:pt idx="932">
                  <c:v>80.039683196235643</c:v>
                </c:pt>
                <c:pt idx="933">
                  <c:v>79.354759371005898</c:v>
                </c:pt>
                <c:pt idx="934">
                  <c:v>82.480325562613359</c:v>
                </c:pt>
                <c:pt idx="935">
                  <c:v>80.936835925519659</c:v>
                </c:pt>
                <c:pt idx="936">
                  <c:v>81.997981325409114</c:v>
                </c:pt>
                <c:pt idx="937">
                  <c:v>81.477055796121604</c:v>
                </c:pt>
                <c:pt idx="938">
                  <c:v>81.226231369853892</c:v>
                </c:pt>
                <c:pt idx="939">
                  <c:v>81.226234968362832</c:v>
                </c:pt>
                <c:pt idx="940">
                  <c:v>81.814690943053876</c:v>
                </c:pt>
                <c:pt idx="941">
                  <c:v>79.846737567378298</c:v>
                </c:pt>
                <c:pt idx="942">
                  <c:v>79.190754242817476</c:v>
                </c:pt>
                <c:pt idx="943">
                  <c:v>81.264820889625568</c:v>
                </c:pt>
                <c:pt idx="944">
                  <c:v>79.702044694154296</c:v>
                </c:pt>
                <c:pt idx="945">
                  <c:v>80.54130892101513</c:v>
                </c:pt>
                <c:pt idx="946">
                  <c:v>82.190915206868482</c:v>
                </c:pt>
                <c:pt idx="947">
                  <c:v>84.988499577042731</c:v>
                </c:pt>
                <c:pt idx="948">
                  <c:v>85.393659466541649</c:v>
                </c:pt>
                <c:pt idx="949">
                  <c:v>86.242589615883631</c:v>
                </c:pt>
                <c:pt idx="950">
                  <c:v>86.088231598775351</c:v>
                </c:pt>
                <c:pt idx="951">
                  <c:v>87.544909993153126</c:v>
                </c:pt>
                <c:pt idx="952">
                  <c:v>86.609164617629716</c:v>
                </c:pt>
                <c:pt idx="953">
                  <c:v>87.207267223567783</c:v>
                </c:pt>
                <c:pt idx="954">
                  <c:v>86.917863343807184</c:v>
                </c:pt>
                <c:pt idx="955">
                  <c:v>87.786075845989345</c:v>
                </c:pt>
                <c:pt idx="956">
                  <c:v>87.014324576184279</c:v>
                </c:pt>
                <c:pt idx="957">
                  <c:v>87.429138183593764</c:v>
                </c:pt>
                <c:pt idx="958">
                  <c:v>87.303733103880376</c:v>
                </c:pt>
                <c:pt idx="959">
                  <c:v>87.622081573337866</c:v>
                </c:pt>
                <c:pt idx="960">
                  <c:v>86.126822960614376</c:v>
                </c:pt>
                <c:pt idx="961">
                  <c:v>86.435517172925898</c:v>
                </c:pt>
                <c:pt idx="962">
                  <c:v>86.937158514127418</c:v>
                </c:pt>
                <c:pt idx="963">
                  <c:v>88.268414423038621</c:v>
                </c:pt>
                <c:pt idx="964">
                  <c:v>88.567468623282252</c:v>
                </c:pt>
                <c:pt idx="965">
                  <c:v>87.351974629683397</c:v>
                </c:pt>
                <c:pt idx="966">
                  <c:v>88.991925840792447</c:v>
                </c:pt>
                <c:pt idx="967">
                  <c:v>88.692876879290083</c:v>
                </c:pt>
                <c:pt idx="968">
                  <c:v>89.522504271683118</c:v>
                </c:pt>
                <c:pt idx="969">
                  <c:v>88.74111165364512</c:v>
                </c:pt>
                <c:pt idx="970">
                  <c:v>88.143014560151485</c:v>
                </c:pt>
                <c:pt idx="971">
                  <c:v>88.683232608418564</c:v>
                </c:pt>
                <c:pt idx="972">
                  <c:v>88.499940121665261</c:v>
                </c:pt>
                <c:pt idx="973">
                  <c:v>88.760404868732564</c:v>
                </c:pt>
                <c:pt idx="974">
                  <c:v>88.55782431760467</c:v>
                </c:pt>
                <c:pt idx="975">
                  <c:v>87.303737287168701</c:v>
                </c:pt>
                <c:pt idx="976">
                  <c:v>85.441899653203194</c:v>
                </c:pt>
                <c:pt idx="977">
                  <c:v>86.580225595826505</c:v>
                </c:pt>
                <c:pt idx="978">
                  <c:v>84.911319596607115</c:v>
                </c:pt>
                <c:pt idx="979">
                  <c:v>84.226398519862698</c:v>
                </c:pt>
                <c:pt idx="980">
                  <c:v>84.342164367425752</c:v>
                </c:pt>
                <c:pt idx="981">
                  <c:v>84.8920281771791</c:v>
                </c:pt>
                <c:pt idx="982">
                  <c:v>84.564043065233207</c:v>
                </c:pt>
                <c:pt idx="983">
                  <c:v>84.37110200590034</c:v>
                </c:pt>
                <c:pt idx="984">
                  <c:v>84.438629514906253</c:v>
                </c:pt>
                <c:pt idx="985">
                  <c:v>84.949909790131187</c:v>
                </c:pt>
                <c:pt idx="986">
                  <c:v>88.490295585525089</c:v>
                </c:pt>
                <c:pt idx="987">
                  <c:v>91.258928286547018</c:v>
                </c:pt>
                <c:pt idx="988">
                  <c:v>89.715444320194592</c:v>
                </c:pt>
                <c:pt idx="989">
                  <c:v>90.602945722212979</c:v>
                </c:pt>
                <c:pt idx="990">
                  <c:v>90.188130712026606</c:v>
                </c:pt>
                <c:pt idx="991">
                  <c:v>89.271685131961348</c:v>
                </c:pt>
                <c:pt idx="992">
                  <c:v>88.721815981808916</c:v>
                </c:pt>
                <c:pt idx="993">
                  <c:v>89.175218074230131</c:v>
                </c:pt>
                <c:pt idx="994">
                  <c:v>88.586767857256163</c:v>
                </c:pt>
                <c:pt idx="995">
                  <c:v>91.365045820876205</c:v>
                </c:pt>
                <c:pt idx="996">
                  <c:v>90.323190458475011</c:v>
                </c:pt>
                <c:pt idx="997">
                  <c:v>89.966263129454589</c:v>
                </c:pt>
                <c:pt idx="998">
                  <c:v>89.146281971262724</c:v>
                </c:pt>
                <c:pt idx="999">
                  <c:v>90.197782304461754</c:v>
                </c:pt>
                <c:pt idx="1000">
                  <c:v>87.245860414033245</c:v>
                </c:pt>
                <c:pt idx="1001">
                  <c:v>87.110799529002762</c:v>
                </c:pt>
                <c:pt idx="1002">
                  <c:v>83.348540665195841</c:v>
                </c:pt>
                <c:pt idx="1003">
                  <c:v>82.325975750287995</c:v>
                </c:pt>
                <c:pt idx="1004">
                  <c:v>83.927348557974355</c:v>
                </c:pt>
                <c:pt idx="1005">
                  <c:v>83.377478986516053</c:v>
                </c:pt>
                <c:pt idx="1006">
                  <c:v>86.831041236832647</c:v>
                </c:pt>
                <c:pt idx="1007">
                  <c:v>85.22966762611081</c:v>
                </c:pt>
                <c:pt idx="1008">
                  <c:v>77.174575493827433</c:v>
                </c:pt>
                <c:pt idx="1009">
                  <c:v>78.467242121554904</c:v>
                </c:pt>
                <c:pt idx="1010">
                  <c:v>77.994547946762779</c:v>
                </c:pt>
                <c:pt idx="1011">
                  <c:v>73.229026179730909</c:v>
                </c:pt>
                <c:pt idx="1012">
                  <c:v>72.968558899277681</c:v>
                </c:pt>
                <c:pt idx="1013">
                  <c:v>67.971505339594387</c:v>
                </c:pt>
                <c:pt idx="1014">
                  <c:v>77.174573974398299</c:v>
                </c:pt>
                <c:pt idx="1015">
                  <c:v>73.711364200725441</c:v>
                </c:pt>
                <c:pt idx="1016">
                  <c:v>74.270878675829181</c:v>
                </c:pt>
                <c:pt idx="1017">
                  <c:v>75.804725333839087</c:v>
                </c:pt>
                <c:pt idx="1018">
                  <c:v>69.457118780720094</c:v>
                </c:pt>
                <c:pt idx="1019">
                  <c:v>71.868820141765468</c:v>
                </c:pt>
                <c:pt idx="1020">
                  <c:v>73.364081456204715</c:v>
                </c:pt>
                <c:pt idx="1021">
                  <c:v>72.351163958935203</c:v>
                </c:pt>
                <c:pt idx="1022">
                  <c:v>76.209889498623937</c:v>
                </c:pt>
                <c:pt idx="1023">
                  <c:v>75.245210591089005</c:v>
                </c:pt>
                <c:pt idx="1024">
                  <c:v>79.393348443975981</c:v>
                </c:pt>
                <c:pt idx="1025">
                  <c:v>74.955804451606966</c:v>
                </c:pt>
                <c:pt idx="1026">
                  <c:v>77.541151191664767</c:v>
                </c:pt>
                <c:pt idx="1027">
                  <c:v>78.496190630506717</c:v>
                </c:pt>
                <c:pt idx="1028">
                  <c:v>80.753545301219518</c:v>
                </c:pt>
                <c:pt idx="1029">
                  <c:v>82.210215732513461</c:v>
                </c:pt>
                <c:pt idx="1030">
                  <c:v>79.586276310246163</c:v>
                </c:pt>
                <c:pt idx="1031">
                  <c:v>79.547686464524631</c:v>
                </c:pt>
                <c:pt idx="1032">
                  <c:v>79.547687958626298</c:v>
                </c:pt>
                <c:pt idx="1033">
                  <c:v>80.068622172397596</c:v>
                </c:pt>
                <c:pt idx="1034">
                  <c:v>80.714957130398147</c:v>
                </c:pt>
                <c:pt idx="1035">
                  <c:v>82.489974351019811</c:v>
                </c:pt>
                <c:pt idx="1036">
                  <c:v>84.023818515730511</c:v>
                </c:pt>
                <c:pt idx="1037">
                  <c:v>85.683072561516354</c:v>
                </c:pt>
                <c:pt idx="1038">
                  <c:v>85.567308632660016</c:v>
                </c:pt>
                <c:pt idx="1039">
                  <c:v>85.856710717286688</c:v>
                </c:pt>
                <c:pt idx="1040">
                  <c:v>88.32629340021127</c:v>
                </c:pt>
                <c:pt idx="1041">
                  <c:v>88.644646186172309</c:v>
                </c:pt>
                <c:pt idx="1042">
                  <c:v>90.168843512378857</c:v>
                </c:pt>
                <c:pt idx="1043">
                  <c:v>88.046534472454425</c:v>
                </c:pt>
                <c:pt idx="1044">
                  <c:v>87.303732141622916</c:v>
                </c:pt>
                <c:pt idx="1045">
                  <c:v>88</c:v>
                </c:pt>
                <c:pt idx="1046">
                  <c:v>88.849998474121094</c:v>
                </c:pt>
                <c:pt idx="1047">
                  <c:v>91.30999755859375</c:v>
                </c:pt>
                <c:pt idx="1048">
                  <c:v>92.379997253417969</c:v>
                </c:pt>
                <c:pt idx="1049">
                  <c:v>89.949996948242188</c:v>
                </c:pt>
                <c:pt idx="1050">
                  <c:v>88.050003051757813</c:v>
                </c:pt>
                <c:pt idx="1051">
                  <c:v>88.349998474121094</c:v>
                </c:pt>
                <c:pt idx="1052">
                  <c:v>89.589996337890625</c:v>
                </c:pt>
                <c:pt idx="1053">
                  <c:v>89.150001525878906</c:v>
                </c:pt>
                <c:pt idx="1054">
                  <c:v>88.300003051757813</c:v>
                </c:pt>
                <c:pt idx="1055">
                  <c:v>87.5</c:v>
                </c:pt>
                <c:pt idx="1056">
                  <c:v>87.739997863769531</c:v>
                </c:pt>
                <c:pt idx="1057">
                  <c:v>86.889999389648438</c:v>
                </c:pt>
                <c:pt idx="1058">
                  <c:v>86.989997863769531</c:v>
                </c:pt>
                <c:pt idx="1059">
                  <c:v>86.180000305175781</c:v>
                </c:pt>
                <c:pt idx="1060">
                  <c:v>87.30999755859375</c:v>
                </c:pt>
                <c:pt idx="1061">
                  <c:v>89.199996948242188</c:v>
                </c:pt>
                <c:pt idx="1062">
                  <c:v>86.199996948242188</c:v>
                </c:pt>
                <c:pt idx="1063">
                  <c:v>85.830001831054688</c:v>
                </c:pt>
                <c:pt idx="1064">
                  <c:v>88.5</c:v>
                </c:pt>
                <c:pt idx="1065">
                  <c:v>88.379997253417969</c:v>
                </c:pt>
                <c:pt idx="1066">
                  <c:v>89.370002746582031</c:v>
                </c:pt>
                <c:pt idx="1067">
                  <c:v>89.489997863769531</c:v>
                </c:pt>
                <c:pt idx="1068">
                  <c:v>88.19000244140625</c:v>
                </c:pt>
                <c:pt idx="1069">
                  <c:v>88.580001831054688</c:v>
                </c:pt>
                <c:pt idx="1070">
                  <c:v>88.989997863769531</c:v>
                </c:pt>
                <c:pt idx="1071">
                  <c:v>89.360000610351563</c:v>
                </c:pt>
                <c:pt idx="1072">
                  <c:v>90.459999084472656</c:v>
                </c:pt>
                <c:pt idx="1073">
                  <c:v>90.19000244140625</c:v>
                </c:pt>
                <c:pt idx="1074">
                  <c:v>88.419998168945313</c:v>
                </c:pt>
                <c:pt idx="1075">
                  <c:v>88.069999694824219</c:v>
                </c:pt>
                <c:pt idx="1076">
                  <c:v>90</c:v>
                </c:pt>
                <c:pt idx="1077">
                  <c:v>91.080001831054688</c:v>
                </c:pt>
                <c:pt idx="1078">
                  <c:v>93.339996337890625</c:v>
                </c:pt>
                <c:pt idx="1079">
                  <c:v>92.790000915527344</c:v>
                </c:pt>
                <c:pt idx="1080">
                  <c:v>93</c:v>
                </c:pt>
                <c:pt idx="1081">
                  <c:v>93.430000305175781</c:v>
                </c:pt>
                <c:pt idx="1082">
                  <c:v>92.339996337890625</c:v>
                </c:pt>
                <c:pt idx="1083">
                  <c:v>90.529998779296875</c:v>
                </c:pt>
                <c:pt idx="1084">
                  <c:v>92.139999389648438</c:v>
                </c:pt>
                <c:pt idx="1085">
                  <c:v>91.150001525878906</c:v>
                </c:pt>
                <c:pt idx="1086">
                  <c:v>91.099998474121094</c:v>
                </c:pt>
                <c:pt idx="1087">
                  <c:v>90.319999694824219</c:v>
                </c:pt>
                <c:pt idx="1088">
                  <c:v>91.680000305175781</c:v>
                </c:pt>
                <c:pt idx="1089">
                  <c:v>92.220001220703125</c:v>
                </c:pt>
                <c:pt idx="1090">
                  <c:v>92.819999694824219</c:v>
                </c:pt>
                <c:pt idx="1091">
                  <c:v>91.80999755859375</c:v>
                </c:pt>
                <c:pt idx="1092">
                  <c:v>91.739997863769531</c:v>
                </c:pt>
                <c:pt idx="1093">
                  <c:v>90.910003662109375</c:v>
                </c:pt>
                <c:pt idx="1094">
                  <c:v>89.099998474121094</c:v>
                </c:pt>
                <c:pt idx="1095">
                  <c:v>89.110000610351563</c:v>
                </c:pt>
                <c:pt idx="1096">
                  <c:v>89.989997863769531</c:v>
                </c:pt>
                <c:pt idx="1097">
                  <c:v>91.94000244140625</c:v>
                </c:pt>
                <c:pt idx="1098">
                  <c:v>92.860000610351563</c:v>
                </c:pt>
                <c:pt idx="1099">
                  <c:v>92.959999084472656</c:v>
                </c:pt>
                <c:pt idx="1100">
                  <c:v>93.550003051757813</c:v>
                </c:pt>
                <c:pt idx="1101">
                  <c:v>94.55999755859375</c:v>
                </c:pt>
                <c:pt idx="1102">
                  <c:v>92.480003356933594</c:v>
                </c:pt>
                <c:pt idx="1103">
                  <c:v>92</c:v>
                </c:pt>
                <c:pt idx="1104">
                  <c:v>89.449996948242188</c:v>
                </c:pt>
                <c:pt idx="1105">
                  <c:v>88</c:v>
                </c:pt>
                <c:pt idx="1106">
                  <c:v>89.05999755859375</c:v>
                </c:pt>
                <c:pt idx="1107">
                  <c:v>90.199996948242188</c:v>
                </c:pt>
                <c:pt idx="1108">
                  <c:v>89.599998474121094</c:v>
                </c:pt>
                <c:pt idx="1109">
                  <c:v>88.300003051757813</c:v>
                </c:pt>
                <c:pt idx="1110">
                  <c:v>89.089996337890625</c:v>
                </c:pt>
                <c:pt idx="1111">
                  <c:v>90.529998779296875</c:v>
                </c:pt>
                <c:pt idx="1112">
                  <c:v>88.19000244140625</c:v>
                </c:pt>
                <c:pt idx="1113">
                  <c:v>87.139999389648438</c:v>
                </c:pt>
                <c:pt idx="1114">
                  <c:v>86.650001525878906</c:v>
                </c:pt>
                <c:pt idx="1115">
                  <c:v>87.599998474121094</c:v>
                </c:pt>
                <c:pt idx="1116">
                  <c:v>87.040000915527344</c:v>
                </c:pt>
                <c:pt idx="1117">
                  <c:v>87.389999389648438</c:v>
                </c:pt>
                <c:pt idx="1118">
                  <c:v>87.930000305175781</c:v>
                </c:pt>
                <c:pt idx="1119">
                  <c:v>86.44000244140625</c:v>
                </c:pt>
                <c:pt idx="1120">
                  <c:v>85.410003662109375</c:v>
                </c:pt>
                <c:pt idx="1121">
                  <c:v>86.800003051757813</c:v>
                </c:pt>
                <c:pt idx="1122">
                  <c:v>87.379997253417969</c:v>
                </c:pt>
                <c:pt idx="1123">
                  <c:v>87.019996643066406</c:v>
                </c:pt>
                <c:pt idx="1124">
                  <c:v>86.790000915527344</c:v>
                </c:pt>
                <c:pt idx="1125">
                  <c:v>87.010002136230469</c:v>
                </c:pt>
                <c:pt idx="1126">
                  <c:v>87.510002136230469</c:v>
                </c:pt>
                <c:pt idx="1127">
                  <c:v>87.80999755859375</c:v>
                </c:pt>
                <c:pt idx="1128">
                  <c:v>87.449996948242188</c:v>
                </c:pt>
                <c:pt idx="1129">
                  <c:v>86.029998779296875</c:v>
                </c:pt>
                <c:pt idx="1130">
                  <c:v>85.199996948242188</c:v>
                </c:pt>
                <c:pt idx="1131">
                  <c:v>85.370002746582031</c:v>
                </c:pt>
                <c:pt idx="1132">
                  <c:v>84.19000244140625</c:v>
                </c:pt>
                <c:pt idx="1133">
                  <c:v>85.699996948242188</c:v>
                </c:pt>
                <c:pt idx="1134">
                  <c:v>83.75</c:v>
                </c:pt>
                <c:pt idx="1135">
                  <c:v>83.919998168945313</c:v>
                </c:pt>
                <c:pt idx="1136">
                  <c:v>85.919998168945313</c:v>
                </c:pt>
                <c:pt idx="1137">
                  <c:v>86.019996643066406</c:v>
                </c:pt>
                <c:pt idx="1138">
                  <c:v>88.029998779296875</c:v>
                </c:pt>
                <c:pt idx="1139">
                  <c:v>86.55999755859375</c:v>
                </c:pt>
                <c:pt idx="1140">
                  <c:v>87.779998779296875</c:v>
                </c:pt>
                <c:pt idx="1141">
                  <c:v>87.080001831054688</c:v>
                </c:pt>
                <c:pt idx="1142">
                  <c:v>89</c:v>
                </c:pt>
                <c:pt idx="1143">
                  <c:v>87.540000915527344</c:v>
                </c:pt>
                <c:pt idx="1144">
                  <c:v>88.300003051757813</c:v>
                </c:pt>
                <c:pt idx="1145">
                  <c:v>88.480003356933594</c:v>
                </c:pt>
                <c:pt idx="1146">
                  <c:v>85.730003356933594</c:v>
                </c:pt>
                <c:pt idx="1147">
                  <c:v>85.370002746582031</c:v>
                </c:pt>
                <c:pt idx="1148">
                  <c:v>86.519996643066406</c:v>
                </c:pt>
                <c:pt idx="1149">
                  <c:v>86.80999755859375</c:v>
                </c:pt>
                <c:pt idx="1150">
                  <c:v>87.680000305175781</c:v>
                </c:pt>
                <c:pt idx="1151">
                  <c:v>87.370002746582031</c:v>
                </c:pt>
                <c:pt idx="1152">
                  <c:v>85.75</c:v>
                </c:pt>
                <c:pt idx="1153">
                  <c:v>86.139999389648438</c:v>
                </c:pt>
                <c:pt idx="1154">
                  <c:v>84.709999084472656</c:v>
                </c:pt>
                <c:pt idx="1155">
                  <c:v>86.480003356933594</c:v>
                </c:pt>
                <c:pt idx="1156">
                  <c:v>86.430000305175781</c:v>
                </c:pt>
                <c:pt idx="1157">
                  <c:v>85.239997863769531</c:v>
                </c:pt>
                <c:pt idx="1158">
                  <c:v>84.089996337890625</c:v>
                </c:pt>
                <c:pt idx="1159">
                  <c:v>85.879997253417969</c:v>
                </c:pt>
                <c:pt idx="1160">
                  <c:v>86.080001831054688</c:v>
                </c:pt>
                <c:pt idx="1161">
                  <c:v>87.290000915527344</c:v>
                </c:pt>
                <c:pt idx="1162">
                  <c:v>88</c:v>
                </c:pt>
                <c:pt idx="1163">
                  <c:v>86.589996337890625</c:v>
                </c:pt>
                <c:pt idx="1164">
                  <c:v>85.19000244140625</c:v>
                </c:pt>
                <c:pt idx="1165">
                  <c:v>86.44000244140625</c:v>
                </c:pt>
                <c:pt idx="1166">
                  <c:v>85.680000305175781</c:v>
                </c:pt>
                <c:pt idx="1167">
                  <c:v>84.5</c:v>
                </c:pt>
                <c:pt idx="1168">
                  <c:v>82.860000610351563</c:v>
                </c:pt>
                <c:pt idx="1169">
                  <c:v>82.379997253417969</c:v>
                </c:pt>
                <c:pt idx="1170">
                  <c:v>82.300003051757813</c:v>
                </c:pt>
                <c:pt idx="1171">
                  <c:v>82.75</c:v>
                </c:pt>
                <c:pt idx="1172">
                  <c:v>79.160003662109375</c:v>
                </c:pt>
                <c:pt idx="1173">
                  <c:v>79.75</c:v>
                </c:pt>
                <c:pt idx="1174">
                  <c:v>76.959999084472656</c:v>
                </c:pt>
                <c:pt idx="1175">
                  <c:v>78.25</c:v>
                </c:pt>
                <c:pt idx="1176">
                  <c:v>79.980003356933594</c:v>
                </c:pt>
                <c:pt idx="1177">
                  <c:v>82.849998474121094</c:v>
                </c:pt>
                <c:pt idx="1178">
                  <c:v>87.370002746582031</c:v>
                </c:pt>
                <c:pt idx="1179">
                  <c:v>84.720001220703125</c:v>
                </c:pt>
                <c:pt idx="1180">
                  <c:v>83.900001525878906</c:v>
                </c:pt>
                <c:pt idx="1181">
                  <c:v>83.760002136230469</c:v>
                </c:pt>
                <c:pt idx="1182">
                  <c:v>84.790000915527344</c:v>
                </c:pt>
                <c:pt idx="1183">
                  <c:v>87.080001831054688</c:v>
                </c:pt>
                <c:pt idx="1184">
                  <c:v>86.760002136230469</c:v>
                </c:pt>
                <c:pt idx="1185">
                  <c:v>86.19000244140625</c:v>
                </c:pt>
                <c:pt idx="1186">
                  <c:v>85.449996948242188</c:v>
                </c:pt>
                <c:pt idx="1187">
                  <c:v>84.879997253417969</c:v>
                </c:pt>
                <c:pt idx="1188">
                  <c:v>85.099998474121094</c:v>
                </c:pt>
                <c:pt idx="1189">
                  <c:v>84.900001525878906</c:v>
                </c:pt>
                <c:pt idx="1190">
                  <c:v>86.019996643066406</c:v>
                </c:pt>
                <c:pt idx="1191">
                  <c:v>84.430000305175781</c:v>
                </c:pt>
                <c:pt idx="1192">
                  <c:v>84.30999755859375</c:v>
                </c:pt>
                <c:pt idx="1193">
                  <c:v>84.669998168945313</c:v>
                </c:pt>
                <c:pt idx="1194">
                  <c:v>85.459999084472656</c:v>
                </c:pt>
                <c:pt idx="1195">
                  <c:v>85.419998168945313</c:v>
                </c:pt>
                <c:pt idx="1196">
                  <c:v>84.470001220703125</c:v>
                </c:pt>
                <c:pt idx="1197">
                  <c:v>84</c:v>
                </c:pt>
                <c:pt idx="1198">
                  <c:v>83.900001525878906</c:v>
                </c:pt>
                <c:pt idx="1199">
                  <c:v>83</c:v>
                </c:pt>
                <c:pt idx="1200">
                  <c:v>83.650001525878906</c:v>
                </c:pt>
                <c:pt idx="1201">
                  <c:v>82</c:v>
                </c:pt>
                <c:pt idx="1202">
                  <c:v>82.379997253417969</c:v>
                </c:pt>
                <c:pt idx="1203">
                  <c:v>81.80999755859375</c:v>
                </c:pt>
                <c:pt idx="1204">
                  <c:v>80.230003356933594</c:v>
                </c:pt>
                <c:pt idx="1205">
                  <c:v>79.080001831054688</c:v>
                </c:pt>
                <c:pt idx="1206">
                  <c:v>77.599998474121094</c:v>
                </c:pt>
                <c:pt idx="1207">
                  <c:v>76.55999755859375</c:v>
                </c:pt>
                <c:pt idx="1208">
                  <c:v>77.510002136230469</c:v>
                </c:pt>
                <c:pt idx="1209">
                  <c:v>77.970001220703125</c:v>
                </c:pt>
                <c:pt idx="1210">
                  <c:v>78.44000244140625</c:v>
                </c:pt>
                <c:pt idx="1211">
                  <c:v>77.339996337890625</c:v>
                </c:pt>
                <c:pt idx="1212">
                  <c:v>78.889999389648438</c:v>
                </c:pt>
                <c:pt idx="1213">
                  <c:v>78.5</c:v>
                </c:pt>
                <c:pt idx="1214">
                  <c:v>78.80999755859375</c:v>
                </c:pt>
                <c:pt idx="1215">
                  <c:v>78.930000305175781</c:v>
                </c:pt>
                <c:pt idx="1216">
                  <c:v>79.290000915527344</c:v>
                </c:pt>
                <c:pt idx="1217">
                  <c:v>78.610000610351563</c:v>
                </c:pt>
                <c:pt idx="1218">
                  <c:v>79.610000610351563</c:v>
                </c:pt>
                <c:pt idx="1219">
                  <c:v>79.169998168945313</c:v>
                </c:pt>
                <c:pt idx="1220">
                  <c:v>79.010002136230469</c:v>
                </c:pt>
                <c:pt idx="1221">
                  <c:v>78.110000610351563</c:v>
                </c:pt>
                <c:pt idx="1222">
                  <c:v>78.129997253417969</c:v>
                </c:pt>
                <c:pt idx="1223">
                  <c:v>78.599998474121094</c:v>
                </c:pt>
                <c:pt idx="1224">
                  <c:v>79.230003356933594</c:v>
                </c:pt>
                <c:pt idx="1225">
                  <c:v>79</c:v>
                </c:pt>
                <c:pt idx="1226">
                  <c:v>79.040000915527344</c:v>
                </c:pt>
                <c:pt idx="1227">
                  <c:v>80.660003662109375</c:v>
                </c:pt>
                <c:pt idx="1228">
                  <c:v>81.470001220703125</c:v>
                </c:pt>
                <c:pt idx="1229">
                  <c:v>83</c:v>
                </c:pt>
                <c:pt idx="1230">
                  <c:v>82.800003051757813</c:v>
                </c:pt>
                <c:pt idx="1231">
                  <c:v>82.629997253417969</c:v>
                </c:pt>
                <c:pt idx="1232">
                  <c:v>81.110000610351563</c:v>
                </c:pt>
                <c:pt idx="1233">
                  <c:v>82.139999389648438</c:v>
                </c:pt>
                <c:pt idx="1234">
                  <c:v>81.080001831054688</c:v>
                </c:pt>
                <c:pt idx="1235">
                  <c:v>81.30999755859375</c:v>
                </c:pt>
                <c:pt idx="1236">
                  <c:v>78.099998474121094</c:v>
                </c:pt>
                <c:pt idx="1237">
                  <c:v>78</c:v>
                </c:pt>
                <c:pt idx="1238">
                  <c:v>77.879997253417969</c:v>
                </c:pt>
                <c:pt idx="1239">
                  <c:v>78.269996643066406</c:v>
                </c:pt>
                <c:pt idx="1240">
                  <c:v>78.779998779296875</c:v>
                </c:pt>
                <c:pt idx="1241">
                  <c:v>77.199996948242188</c:v>
                </c:pt>
                <c:pt idx="1242">
                  <c:v>81.180000305175781</c:v>
                </c:pt>
                <c:pt idx="1243">
                  <c:v>80.550003051757813</c:v>
                </c:pt>
                <c:pt idx="1244">
                  <c:v>80.550003051757813</c:v>
                </c:pt>
                <c:pt idx="1245">
                  <c:v>81</c:v>
                </c:pt>
                <c:pt idx="1246">
                  <c:v>79.110000610351563</c:v>
                </c:pt>
                <c:pt idx="1247">
                  <c:v>77.790000915527344</c:v>
                </c:pt>
                <c:pt idx="1248">
                  <c:v>78.379997253417969</c:v>
                </c:pt>
                <c:pt idx="1249">
                  <c:v>78.650001525878906</c:v>
                </c:pt>
                <c:pt idx="1250">
                  <c:v>78.040000915527344</c:v>
                </c:pt>
                <c:pt idx="1251">
                  <c:v>78.550003051757813</c:v>
                </c:pt>
                <c:pt idx="1252">
                  <c:v>77.94000244140625</c:v>
                </c:pt>
                <c:pt idx="1253">
                  <c:v>76.629997253417969</c:v>
                </c:pt>
                <c:pt idx="1254">
                  <c:v>76.25</c:v>
                </c:pt>
                <c:pt idx="1255">
                  <c:v>76.400001525878906</c:v>
                </c:pt>
                <c:pt idx="1256">
                  <c:v>76.260002136230469</c:v>
                </c:pt>
                <c:pt idx="1257">
                  <c:v>75.099998474121094</c:v>
                </c:pt>
                <c:pt idx="1258">
                  <c:v>76.529998779296875</c:v>
                </c:pt>
                <c:pt idx="1259">
                  <c:v>75.94000244140625</c:v>
                </c:pt>
                <c:pt idx="1260">
                  <c:v>76.25</c:v>
                </c:pt>
                <c:pt idx="1261">
                  <c:v>75.599998474121094</c:v>
                </c:pt>
                <c:pt idx="1262">
                  <c:v>76.760002136230469</c:v>
                </c:pt>
                <c:pt idx="1263">
                  <c:v>77.699996948242188</c:v>
                </c:pt>
                <c:pt idx="1264">
                  <c:v>79.199996948242188</c:v>
                </c:pt>
                <c:pt idx="1265">
                  <c:v>79.269996643066406</c:v>
                </c:pt>
                <c:pt idx="1266">
                  <c:v>80.629997253417969</c:v>
                </c:pt>
                <c:pt idx="1267">
                  <c:v>80.180000305175781</c:v>
                </c:pt>
                <c:pt idx="1268">
                  <c:v>80.860000610351563</c:v>
                </c:pt>
                <c:pt idx="1269">
                  <c:v>81.819999694824219</c:v>
                </c:pt>
                <c:pt idx="1270">
                  <c:v>83</c:v>
                </c:pt>
                <c:pt idx="1271">
                  <c:v>82.110000610351563</c:v>
                </c:pt>
                <c:pt idx="1272">
                  <c:v>82.980003356933594</c:v>
                </c:pt>
                <c:pt idx="1273">
                  <c:v>83.80999755859375</c:v>
                </c:pt>
                <c:pt idx="1274">
                  <c:v>82.529998779296875</c:v>
                </c:pt>
                <c:pt idx="1275">
                  <c:v>82.220001220703125</c:v>
                </c:pt>
                <c:pt idx="1276">
                  <c:v>81.660003662109375</c:v>
                </c:pt>
                <c:pt idx="1277">
                  <c:v>83.300003051757813</c:v>
                </c:pt>
                <c:pt idx="1278">
                  <c:v>83.610000610351563</c:v>
                </c:pt>
                <c:pt idx="1279">
                  <c:v>84.5</c:v>
                </c:pt>
                <c:pt idx="1280">
                  <c:v>83.930000305175781</c:v>
                </c:pt>
                <c:pt idx="1281">
                  <c:v>84.120002746582031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A1-4D8C-ACA7-ED0D46994640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[1]GraphData!$A$4154:$A$5435</c:f>
              <c:strCache>
                <c:ptCount val="1282"/>
                <c:pt idx="0">
                  <c:v>2016-04-01</c:v>
                </c:pt>
                <c:pt idx="1">
                  <c:v>2016-04-04</c:v>
                </c:pt>
                <c:pt idx="2">
                  <c:v>2016-04-05</c:v>
                </c:pt>
                <c:pt idx="3">
                  <c:v>2016-04-06</c:v>
                </c:pt>
                <c:pt idx="4">
                  <c:v>2016-04-07</c:v>
                </c:pt>
                <c:pt idx="5">
                  <c:v>2016-04-08</c:v>
                </c:pt>
                <c:pt idx="6">
                  <c:v>2016-04-11</c:v>
                </c:pt>
                <c:pt idx="7">
                  <c:v>2016-04-12</c:v>
                </c:pt>
                <c:pt idx="8">
                  <c:v>2016-04-13</c:v>
                </c:pt>
                <c:pt idx="9">
                  <c:v>2016-04-14</c:v>
                </c:pt>
                <c:pt idx="10">
                  <c:v>2016-04-15</c:v>
                </c:pt>
                <c:pt idx="11">
                  <c:v>2016-04-18</c:v>
                </c:pt>
                <c:pt idx="12">
                  <c:v>2016-04-19</c:v>
                </c:pt>
                <c:pt idx="13">
                  <c:v>2016-04-20</c:v>
                </c:pt>
                <c:pt idx="14">
                  <c:v>2016-04-21</c:v>
                </c:pt>
                <c:pt idx="15">
                  <c:v>2016-04-22</c:v>
                </c:pt>
                <c:pt idx="16">
                  <c:v>2016-04-25</c:v>
                </c:pt>
                <c:pt idx="17">
                  <c:v>2016-04-26</c:v>
                </c:pt>
                <c:pt idx="18">
                  <c:v>2016-04-27</c:v>
                </c:pt>
                <c:pt idx="19">
                  <c:v>2016-04-28</c:v>
                </c:pt>
                <c:pt idx="20">
                  <c:v>2016-04-29</c:v>
                </c:pt>
                <c:pt idx="21">
                  <c:v>2016-05-02</c:v>
                </c:pt>
                <c:pt idx="22">
                  <c:v>2016-05-03</c:v>
                </c:pt>
                <c:pt idx="23">
                  <c:v>2016-05-04</c:v>
                </c:pt>
                <c:pt idx="24">
                  <c:v>2016-05-05</c:v>
                </c:pt>
                <c:pt idx="25">
                  <c:v>2016-05-06</c:v>
                </c:pt>
                <c:pt idx="26">
                  <c:v>2016-05-09</c:v>
                </c:pt>
                <c:pt idx="27">
                  <c:v>2016-05-10</c:v>
                </c:pt>
                <c:pt idx="28">
                  <c:v>2016-05-11</c:v>
                </c:pt>
                <c:pt idx="29">
                  <c:v>2016-05-12</c:v>
                </c:pt>
                <c:pt idx="30">
                  <c:v>2016-05-13</c:v>
                </c:pt>
                <c:pt idx="31">
                  <c:v>2016-05-16</c:v>
                </c:pt>
                <c:pt idx="32">
                  <c:v>2016-05-17</c:v>
                </c:pt>
                <c:pt idx="33">
                  <c:v>2016-05-18</c:v>
                </c:pt>
                <c:pt idx="34">
                  <c:v>2016-05-19</c:v>
                </c:pt>
                <c:pt idx="35">
                  <c:v>2016-05-20</c:v>
                </c:pt>
                <c:pt idx="36">
                  <c:v>2016-05-23</c:v>
                </c:pt>
                <c:pt idx="37">
                  <c:v>2016-05-24</c:v>
                </c:pt>
                <c:pt idx="38">
                  <c:v>2016-05-25</c:v>
                </c:pt>
                <c:pt idx="39">
                  <c:v>2016-05-26</c:v>
                </c:pt>
                <c:pt idx="40">
                  <c:v>2016-05-27</c:v>
                </c:pt>
                <c:pt idx="41">
                  <c:v>2016-05-30</c:v>
                </c:pt>
                <c:pt idx="42">
                  <c:v>2016-05-31</c:v>
                </c:pt>
                <c:pt idx="43">
                  <c:v>2016-06-01</c:v>
                </c:pt>
                <c:pt idx="44">
                  <c:v>2016-06-02</c:v>
                </c:pt>
                <c:pt idx="45">
                  <c:v>2016-06-03</c:v>
                </c:pt>
                <c:pt idx="46">
                  <c:v>2016-06-06</c:v>
                </c:pt>
                <c:pt idx="47">
                  <c:v>2016-06-07</c:v>
                </c:pt>
                <c:pt idx="48">
                  <c:v>2016-06-08</c:v>
                </c:pt>
                <c:pt idx="49">
                  <c:v>2016-06-09</c:v>
                </c:pt>
                <c:pt idx="50">
                  <c:v>2016-06-10</c:v>
                </c:pt>
                <c:pt idx="51">
                  <c:v>2016-06-13</c:v>
                </c:pt>
                <c:pt idx="52">
                  <c:v>2016-06-14</c:v>
                </c:pt>
                <c:pt idx="53">
                  <c:v>2016-06-15</c:v>
                </c:pt>
                <c:pt idx="54">
                  <c:v>2016-06-16</c:v>
                </c:pt>
                <c:pt idx="55">
                  <c:v>2016-06-17</c:v>
                </c:pt>
                <c:pt idx="56">
                  <c:v>2016-06-20</c:v>
                </c:pt>
                <c:pt idx="57">
                  <c:v>2016-06-21</c:v>
                </c:pt>
                <c:pt idx="58">
                  <c:v>2016-06-22</c:v>
                </c:pt>
                <c:pt idx="59">
                  <c:v>2016-06-23</c:v>
                </c:pt>
                <c:pt idx="60">
                  <c:v>2016-06-24</c:v>
                </c:pt>
                <c:pt idx="61">
                  <c:v>2016-06-27</c:v>
                </c:pt>
                <c:pt idx="62">
                  <c:v>2016-06-28</c:v>
                </c:pt>
                <c:pt idx="63">
                  <c:v>2016-06-29</c:v>
                </c:pt>
                <c:pt idx="64">
                  <c:v>2016-06-30</c:v>
                </c:pt>
                <c:pt idx="65">
                  <c:v>2016-07-01</c:v>
                </c:pt>
                <c:pt idx="66">
                  <c:v>2016-07-04</c:v>
                </c:pt>
                <c:pt idx="67">
                  <c:v>2016-07-05</c:v>
                </c:pt>
                <c:pt idx="68">
                  <c:v>2016-07-06</c:v>
                </c:pt>
                <c:pt idx="69">
                  <c:v>2016-07-07</c:v>
                </c:pt>
                <c:pt idx="70">
                  <c:v>2016-07-08</c:v>
                </c:pt>
                <c:pt idx="71">
                  <c:v>2016-07-11</c:v>
                </c:pt>
                <c:pt idx="72">
                  <c:v>2016-07-12</c:v>
                </c:pt>
                <c:pt idx="73">
                  <c:v>2016-07-13</c:v>
                </c:pt>
                <c:pt idx="74">
                  <c:v>2016-07-14</c:v>
                </c:pt>
                <c:pt idx="75">
                  <c:v>2016-07-15</c:v>
                </c:pt>
                <c:pt idx="76">
                  <c:v>2016-07-18</c:v>
                </c:pt>
                <c:pt idx="77">
                  <c:v>2016-07-19</c:v>
                </c:pt>
                <c:pt idx="78">
                  <c:v>2016-07-20</c:v>
                </c:pt>
                <c:pt idx="79">
                  <c:v>2016-07-21</c:v>
                </c:pt>
                <c:pt idx="80">
                  <c:v>2016-07-22</c:v>
                </c:pt>
                <c:pt idx="81">
                  <c:v>2016-07-25</c:v>
                </c:pt>
                <c:pt idx="82">
                  <c:v>2016-07-26</c:v>
                </c:pt>
                <c:pt idx="83">
                  <c:v>2016-07-27</c:v>
                </c:pt>
                <c:pt idx="84">
                  <c:v>2016-07-28</c:v>
                </c:pt>
                <c:pt idx="85">
                  <c:v>2016-07-29</c:v>
                </c:pt>
                <c:pt idx="86">
                  <c:v>2016-08-01</c:v>
                </c:pt>
                <c:pt idx="87">
                  <c:v>2016-08-02</c:v>
                </c:pt>
                <c:pt idx="88">
                  <c:v>2016-08-03</c:v>
                </c:pt>
                <c:pt idx="89">
                  <c:v>2016-08-04</c:v>
                </c:pt>
                <c:pt idx="90">
                  <c:v>2016-08-05</c:v>
                </c:pt>
                <c:pt idx="91">
                  <c:v>2016-08-08</c:v>
                </c:pt>
                <c:pt idx="92">
                  <c:v>2016-08-09</c:v>
                </c:pt>
                <c:pt idx="93">
                  <c:v>2016-08-10</c:v>
                </c:pt>
                <c:pt idx="94">
                  <c:v>2016-08-11</c:v>
                </c:pt>
                <c:pt idx="95">
                  <c:v>2016-08-12</c:v>
                </c:pt>
                <c:pt idx="96">
                  <c:v>2016-08-15</c:v>
                </c:pt>
                <c:pt idx="97">
                  <c:v>2016-08-16</c:v>
                </c:pt>
                <c:pt idx="98">
                  <c:v>2016-08-17</c:v>
                </c:pt>
                <c:pt idx="99">
                  <c:v>2016-08-18</c:v>
                </c:pt>
                <c:pt idx="100">
                  <c:v>2016-08-19</c:v>
                </c:pt>
                <c:pt idx="101">
                  <c:v>2016-08-22</c:v>
                </c:pt>
                <c:pt idx="102">
                  <c:v>2016-08-23</c:v>
                </c:pt>
                <c:pt idx="103">
                  <c:v>2016-08-24</c:v>
                </c:pt>
                <c:pt idx="104">
                  <c:v>2016-08-25</c:v>
                </c:pt>
                <c:pt idx="105">
                  <c:v>2016-08-26</c:v>
                </c:pt>
                <c:pt idx="106">
                  <c:v>2016-08-29</c:v>
                </c:pt>
                <c:pt idx="107">
                  <c:v>2016-08-30</c:v>
                </c:pt>
                <c:pt idx="108">
                  <c:v>2016-08-31</c:v>
                </c:pt>
                <c:pt idx="109">
                  <c:v>2016-09-01</c:v>
                </c:pt>
                <c:pt idx="110">
                  <c:v>2016-09-02</c:v>
                </c:pt>
                <c:pt idx="111">
                  <c:v>2016-09-05</c:v>
                </c:pt>
                <c:pt idx="112">
                  <c:v>2016-09-06</c:v>
                </c:pt>
                <c:pt idx="113">
                  <c:v>2016-09-07</c:v>
                </c:pt>
                <c:pt idx="114">
                  <c:v>2016-09-08</c:v>
                </c:pt>
                <c:pt idx="115">
                  <c:v>2016-09-09</c:v>
                </c:pt>
                <c:pt idx="116">
                  <c:v>2016-09-12</c:v>
                </c:pt>
                <c:pt idx="117">
                  <c:v>2016-09-13</c:v>
                </c:pt>
                <c:pt idx="118">
                  <c:v>2016-09-14</c:v>
                </c:pt>
                <c:pt idx="119">
                  <c:v>2016-09-15</c:v>
                </c:pt>
                <c:pt idx="120">
                  <c:v>2016-09-16</c:v>
                </c:pt>
                <c:pt idx="121">
                  <c:v>2016-09-19</c:v>
                </c:pt>
                <c:pt idx="122">
                  <c:v>2016-09-20</c:v>
                </c:pt>
                <c:pt idx="123">
                  <c:v>2016-09-21</c:v>
                </c:pt>
                <c:pt idx="124">
                  <c:v>2016-09-22</c:v>
                </c:pt>
                <c:pt idx="125">
                  <c:v>2016-09-23</c:v>
                </c:pt>
                <c:pt idx="126">
                  <c:v>2016-09-26</c:v>
                </c:pt>
                <c:pt idx="127">
                  <c:v>2016-09-27</c:v>
                </c:pt>
                <c:pt idx="128">
                  <c:v>2016-09-28</c:v>
                </c:pt>
                <c:pt idx="129">
                  <c:v>2016-09-29</c:v>
                </c:pt>
                <c:pt idx="130">
                  <c:v>2016-09-30</c:v>
                </c:pt>
                <c:pt idx="131">
                  <c:v>2016-10-03</c:v>
                </c:pt>
                <c:pt idx="132">
                  <c:v>2016-10-04</c:v>
                </c:pt>
                <c:pt idx="133">
                  <c:v>2016-10-05</c:v>
                </c:pt>
                <c:pt idx="134">
                  <c:v>2016-10-06</c:v>
                </c:pt>
                <c:pt idx="135">
                  <c:v>2016-10-07</c:v>
                </c:pt>
                <c:pt idx="136">
                  <c:v>2016-10-10</c:v>
                </c:pt>
                <c:pt idx="137">
                  <c:v>2016-10-11</c:v>
                </c:pt>
                <c:pt idx="138">
                  <c:v>2016-10-12</c:v>
                </c:pt>
                <c:pt idx="139">
                  <c:v>2016-10-13</c:v>
                </c:pt>
                <c:pt idx="140">
                  <c:v>2016-10-14</c:v>
                </c:pt>
                <c:pt idx="141">
                  <c:v>2016-10-17</c:v>
                </c:pt>
                <c:pt idx="142">
                  <c:v>2016-10-18</c:v>
                </c:pt>
                <c:pt idx="143">
                  <c:v>2016-10-19</c:v>
                </c:pt>
                <c:pt idx="144">
                  <c:v>2016-10-20</c:v>
                </c:pt>
                <c:pt idx="145">
                  <c:v>2016-10-21</c:v>
                </c:pt>
                <c:pt idx="146">
                  <c:v>2016-10-24</c:v>
                </c:pt>
                <c:pt idx="147">
                  <c:v>2016-10-25</c:v>
                </c:pt>
                <c:pt idx="148">
                  <c:v>2016-10-26</c:v>
                </c:pt>
                <c:pt idx="149">
                  <c:v>2016-10-27</c:v>
                </c:pt>
                <c:pt idx="150">
                  <c:v>2016-10-28</c:v>
                </c:pt>
                <c:pt idx="151">
                  <c:v>2016-10-31</c:v>
                </c:pt>
                <c:pt idx="152">
                  <c:v>2016-11-01</c:v>
                </c:pt>
                <c:pt idx="153">
                  <c:v>2016-11-02</c:v>
                </c:pt>
                <c:pt idx="154">
                  <c:v>2016-11-03</c:v>
                </c:pt>
                <c:pt idx="155">
                  <c:v>2016-11-04</c:v>
                </c:pt>
                <c:pt idx="156">
                  <c:v>2016-11-07</c:v>
                </c:pt>
                <c:pt idx="157">
                  <c:v>2016-11-08</c:v>
                </c:pt>
                <c:pt idx="158">
                  <c:v>2016-11-09</c:v>
                </c:pt>
                <c:pt idx="159">
                  <c:v>2016-11-10</c:v>
                </c:pt>
                <c:pt idx="160">
                  <c:v>2016-11-11</c:v>
                </c:pt>
                <c:pt idx="161">
                  <c:v>2016-11-14</c:v>
                </c:pt>
                <c:pt idx="162">
                  <c:v>2016-11-15</c:v>
                </c:pt>
                <c:pt idx="163">
                  <c:v>2016-11-16</c:v>
                </c:pt>
                <c:pt idx="164">
                  <c:v>2016-11-17</c:v>
                </c:pt>
                <c:pt idx="165">
                  <c:v>2016-11-18</c:v>
                </c:pt>
                <c:pt idx="166">
                  <c:v>2016-11-21</c:v>
                </c:pt>
                <c:pt idx="167">
                  <c:v>2016-11-22</c:v>
                </c:pt>
                <c:pt idx="168">
                  <c:v>2016-11-23</c:v>
                </c:pt>
                <c:pt idx="169">
                  <c:v>2016-11-24</c:v>
                </c:pt>
                <c:pt idx="170">
                  <c:v>2016-11-25</c:v>
                </c:pt>
                <c:pt idx="171">
                  <c:v>2016-11-28</c:v>
                </c:pt>
                <c:pt idx="172">
                  <c:v>2016-11-29</c:v>
                </c:pt>
                <c:pt idx="173">
                  <c:v>2016-11-30</c:v>
                </c:pt>
                <c:pt idx="174">
                  <c:v>2016-12-01</c:v>
                </c:pt>
                <c:pt idx="175">
                  <c:v>2016-12-02</c:v>
                </c:pt>
                <c:pt idx="176">
                  <c:v>2016-12-05</c:v>
                </c:pt>
                <c:pt idx="177">
                  <c:v>2016-12-06</c:v>
                </c:pt>
                <c:pt idx="178">
                  <c:v>2016-12-07</c:v>
                </c:pt>
                <c:pt idx="179">
                  <c:v>2016-12-08</c:v>
                </c:pt>
                <c:pt idx="180">
                  <c:v>2016-12-09</c:v>
                </c:pt>
                <c:pt idx="181">
                  <c:v>2016-12-12</c:v>
                </c:pt>
                <c:pt idx="182">
                  <c:v>2016-12-13</c:v>
                </c:pt>
                <c:pt idx="183">
                  <c:v>2016-12-14</c:v>
                </c:pt>
                <c:pt idx="184">
                  <c:v>2016-12-15</c:v>
                </c:pt>
                <c:pt idx="185">
                  <c:v>2016-12-16</c:v>
                </c:pt>
                <c:pt idx="186">
                  <c:v>2016-12-19</c:v>
                </c:pt>
                <c:pt idx="187">
                  <c:v>2016-12-20</c:v>
                </c:pt>
                <c:pt idx="188">
                  <c:v>2016-12-21</c:v>
                </c:pt>
                <c:pt idx="189">
                  <c:v>2016-12-22</c:v>
                </c:pt>
                <c:pt idx="190">
                  <c:v>2016-12-23</c:v>
                </c:pt>
                <c:pt idx="191">
                  <c:v>2016-12-27</c:v>
                </c:pt>
                <c:pt idx="192">
                  <c:v>2016-12-28</c:v>
                </c:pt>
                <c:pt idx="193">
                  <c:v>2016-12-29</c:v>
                </c:pt>
                <c:pt idx="194">
                  <c:v>2016-12-30</c:v>
                </c:pt>
                <c:pt idx="195">
                  <c:v>2017-01-02</c:v>
                </c:pt>
                <c:pt idx="196">
                  <c:v>2017-01-03</c:v>
                </c:pt>
                <c:pt idx="197">
                  <c:v>2017-01-04</c:v>
                </c:pt>
                <c:pt idx="198">
                  <c:v>2017-01-05</c:v>
                </c:pt>
                <c:pt idx="199">
                  <c:v>2017-01-06</c:v>
                </c:pt>
                <c:pt idx="200">
                  <c:v>2017-01-09</c:v>
                </c:pt>
                <c:pt idx="201">
                  <c:v>2017-01-10</c:v>
                </c:pt>
                <c:pt idx="202">
                  <c:v>2017-01-11</c:v>
                </c:pt>
                <c:pt idx="203">
                  <c:v>2017-01-12</c:v>
                </c:pt>
                <c:pt idx="204">
                  <c:v>2017-01-13</c:v>
                </c:pt>
                <c:pt idx="205">
                  <c:v>2017-01-16</c:v>
                </c:pt>
                <c:pt idx="206">
                  <c:v>2017-01-17</c:v>
                </c:pt>
                <c:pt idx="207">
                  <c:v>2017-01-18</c:v>
                </c:pt>
                <c:pt idx="208">
                  <c:v>2017-01-19</c:v>
                </c:pt>
                <c:pt idx="209">
                  <c:v>2017-01-20</c:v>
                </c:pt>
                <c:pt idx="210">
                  <c:v>2017-01-23</c:v>
                </c:pt>
                <c:pt idx="211">
                  <c:v>2017-01-24</c:v>
                </c:pt>
                <c:pt idx="212">
                  <c:v>2017-01-25</c:v>
                </c:pt>
                <c:pt idx="213">
                  <c:v>2017-01-26</c:v>
                </c:pt>
                <c:pt idx="214">
                  <c:v>2017-01-27</c:v>
                </c:pt>
                <c:pt idx="215">
                  <c:v>2017-01-30</c:v>
                </c:pt>
                <c:pt idx="216">
                  <c:v>2017-01-31</c:v>
                </c:pt>
                <c:pt idx="217">
                  <c:v>2017-02-01</c:v>
                </c:pt>
                <c:pt idx="218">
                  <c:v>2017-02-02</c:v>
                </c:pt>
                <c:pt idx="219">
                  <c:v>2017-02-03</c:v>
                </c:pt>
                <c:pt idx="220">
                  <c:v>2017-02-06</c:v>
                </c:pt>
                <c:pt idx="221">
                  <c:v>2017-02-07</c:v>
                </c:pt>
                <c:pt idx="222">
                  <c:v>2017-02-08</c:v>
                </c:pt>
                <c:pt idx="223">
                  <c:v>2017-02-09</c:v>
                </c:pt>
                <c:pt idx="224">
                  <c:v>2017-02-10</c:v>
                </c:pt>
                <c:pt idx="225">
                  <c:v>2017-02-13</c:v>
                </c:pt>
                <c:pt idx="226">
                  <c:v>2017-02-14</c:v>
                </c:pt>
                <c:pt idx="227">
                  <c:v>2017-02-15</c:v>
                </c:pt>
                <c:pt idx="228">
                  <c:v>2017-02-16</c:v>
                </c:pt>
                <c:pt idx="229">
                  <c:v>2017-02-17</c:v>
                </c:pt>
                <c:pt idx="230">
                  <c:v>2017-02-20</c:v>
                </c:pt>
                <c:pt idx="231">
                  <c:v>2017-02-21</c:v>
                </c:pt>
                <c:pt idx="232">
                  <c:v>2017-02-22</c:v>
                </c:pt>
                <c:pt idx="233">
                  <c:v>2017-02-23</c:v>
                </c:pt>
                <c:pt idx="234">
                  <c:v>2017-02-24</c:v>
                </c:pt>
                <c:pt idx="235">
                  <c:v>2017-02-27</c:v>
                </c:pt>
                <c:pt idx="236">
                  <c:v>2017-02-28</c:v>
                </c:pt>
                <c:pt idx="237">
                  <c:v>2017-03-01</c:v>
                </c:pt>
                <c:pt idx="238">
                  <c:v>2017-03-02</c:v>
                </c:pt>
                <c:pt idx="239">
                  <c:v>2017-03-03</c:v>
                </c:pt>
                <c:pt idx="240">
                  <c:v>2017-03-06</c:v>
                </c:pt>
                <c:pt idx="241">
                  <c:v>2017-03-07</c:v>
                </c:pt>
                <c:pt idx="242">
                  <c:v>2017-03-08</c:v>
                </c:pt>
                <c:pt idx="243">
                  <c:v>2017-03-09</c:v>
                </c:pt>
                <c:pt idx="244">
                  <c:v>2017-03-10</c:v>
                </c:pt>
                <c:pt idx="245">
                  <c:v>2017-03-13</c:v>
                </c:pt>
                <c:pt idx="246">
                  <c:v>2017-03-14</c:v>
                </c:pt>
                <c:pt idx="247">
                  <c:v>2017-03-15</c:v>
                </c:pt>
                <c:pt idx="248">
                  <c:v>2017-03-16</c:v>
                </c:pt>
                <c:pt idx="249">
                  <c:v>2017-03-17</c:v>
                </c:pt>
                <c:pt idx="250">
                  <c:v>2017-03-20</c:v>
                </c:pt>
                <c:pt idx="251">
                  <c:v>2017-03-21</c:v>
                </c:pt>
                <c:pt idx="252">
                  <c:v>2017-03-22</c:v>
                </c:pt>
                <c:pt idx="253">
                  <c:v>2017-03-23</c:v>
                </c:pt>
                <c:pt idx="254">
                  <c:v>2017-03-24</c:v>
                </c:pt>
                <c:pt idx="255">
                  <c:v>2017-03-27</c:v>
                </c:pt>
                <c:pt idx="256">
                  <c:v>2017-03-28</c:v>
                </c:pt>
                <c:pt idx="257">
                  <c:v>2017-03-29</c:v>
                </c:pt>
                <c:pt idx="258">
                  <c:v>2017-03-30</c:v>
                </c:pt>
                <c:pt idx="259">
                  <c:v>2017-03-31</c:v>
                </c:pt>
                <c:pt idx="260">
                  <c:v>2017-04-03</c:v>
                </c:pt>
                <c:pt idx="261">
                  <c:v>2017-04-04</c:v>
                </c:pt>
                <c:pt idx="262">
                  <c:v>2017-04-05</c:v>
                </c:pt>
                <c:pt idx="263">
                  <c:v>2017-04-06</c:v>
                </c:pt>
                <c:pt idx="264">
                  <c:v>2017-04-07</c:v>
                </c:pt>
                <c:pt idx="265">
                  <c:v>2017-04-10</c:v>
                </c:pt>
                <c:pt idx="266">
                  <c:v>2017-04-11</c:v>
                </c:pt>
                <c:pt idx="267">
                  <c:v>2017-04-12</c:v>
                </c:pt>
                <c:pt idx="268">
                  <c:v>2017-04-13</c:v>
                </c:pt>
                <c:pt idx="269">
                  <c:v>2017-04-18</c:v>
                </c:pt>
                <c:pt idx="270">
                  <c:v>2017-04-19</c:v>
                </c:pt>
                <c:pt idx="271">
                  <c:v>2017-04-20</c:v>
                </c:pt>
                <c:pt idx="272">
                  <c:v>2017-04-21</c:v>
                </c:pt>
                <c:pt idx="273">
                  <c:v>2017-04-24</c:v>
                </c:pt>
                <c:pt idx="274">
                  <c:v>2017-04-25</c:v>
                </c:pt>
                <c:pt idx="275">
                  <c:v>2017-04-26</c:v>
                </c:pt>
                <c:pt idx="276">
                  <c:v>2017-04-27</c:v>
                </c:pt>
                <c:pt idx="277">
                  <c:v>2017-04-28</c:v>
                </c:pt>
                <c:pt idx="278">
                  <c:v>2017-05-02</c:v>
                </c:pt>
                <c:pt idx="279">
                  <c:v>2017-05-03</c:v>
                </c:pt>
                <c:pt idx="280">
                  <c:v>2017-05-04</c:v>
                </c:pt>
                <c:pt idx="281">
                  <c:v>2017-05-05</c:v>
                </c:pt>
                <c:pt idx="282">
                  <c:v>2017-05-08</c:v>
                </c:pt>
                <c:pt idx="283">
                  <c:v>2017-05-09</c:v>
                </c:pt>
                <c:pt idx="284">
                  <c:v>2017-05-10</c:v>
                </c:pt>
                <c:pt idx="285">
                  <c:v>2017-05-11</c:v>
                </c:pt>
                <c:pt idx="286">
                  <c:v>2017-05-12</c:v>
                </c:pt>
                <c:pt idx="287">
                  <c:v>2017-05-15</c:v>
                </c:pt>
                <c:pt idx="288">
                  <c:v>2017-05-16</c:v>
                </c:pt>
                <c:pt idx="289">
                  <c:v>2017-05-17</c:v>
                </c:pt>
                <c:pt idx="290">
                  <c:v>2017-05-18</c:v>
                </c:pt>
                <c:pt idx="291">
                  <c:v>2017-05-19</c:v>
                </c:pt>
                <c:pt idx="292">
                  <c:v>2017-05-22</c:v>
                </c:pt>
                <c:pt idx="293">
                  <c:v>2017-05-23</c:v>
                </c:pt>
                <c:pt idx="294">
                  <c:v>2017-05-24</c:v>
                </c:pt>
                <c:pt idx="295">
                  <c:v>2017-05-25</c:v>
                </c:pt>
                <c:pt idx="296">
                  <c:v>2017-05-26</c:v>
                </c:pt>
                <c:pt idx="297">
                  <c:v>2017-05-29</c:v>
                </c:pt>
                <c:pt idx="298">
                  <c:v>2017-05-30</c:v>
                </c:pt>
                <c:pt idx="299">
                  <c:v>2017-05-31</c:v>
                </c:pt>
                <c:pt idx="300">
                  <c:v>2017-06-01</c:v>
                </c:pt>
                <c:pt idx="301">
                  <c:v>2017-06-02</c:v>
                </c:pt>
                <c:pt idx="302">
                  <c:v>2017-06-05</c:v>
                </c:pt>
                <c:pt idx="303">
                  <c:v>2017-06-06</c:v>
                </c:pt>
                <c:pt idx="304">
                  <c:v>2017-06-07</c:v>
                </c:pt>
                <c:pt idx="305">
                  <c:v>2017-06-08</c:v>
                </c:pt>
                <c:pt idx="306">
                  <c:v>2017-06-09</c:v>
                </c:pt>
                <c:pt idx="307">
                  <c:v>2017-06-12</c:v>
                </c:pt>
                <c:pt idx="308">
                  <c:v>2017-06-13</c:v>
                </c:pt>
                <c:pt idx="309">
                  <c:v>2017-06-14</c:v>
                </c:pt>
                <c:pt idx="310">
                  <c:v>2017-06-15</c:v>
                </c:pt>
                <c:pt idx="311">
                  <c:v>2017-06-16</c:v>
                </c:pt>
                <c:pt idx="312">
                  <c:v>2017-06-19</c:v>
                </c:pt>
                <c:pt idx="313">
                  <c:v>2017-06-20</c:v>
                </c:pt>
                <c:pt idx="314">
                  <c:v>2017-06-21</c:v>
                </c:pt>
                <c:pt idx="315">
                  <c:v>2017-06-22</c:v>
                </c:pt>
                <c:pt idx="316">
                  <c:v>2017-06-23</c:v>
                </c:pt>
                <c:pt idx="317">
                  <c:v>2017-06-26</c:v>
                </c:pt>
                <c:pt idx="318">
                  <c:v>2017-06-27</c:v>
                </c:pt>
                <c:pt idx="319">
                  <c:v>2017-06-28</c:v>
                </c:pt>
                <c:pt idx="320">
                  <c:v>2017-06-29</c:v>
                </c:pt>
                <c:pt idx="321">
                  <c:v>2017-06-30</c:v>
                </c:pt>
                <c:pt idx="322">
                  <c:v>2017-07-03</c:v>
                </c:pt>
                <c:pt idx="323">
                  <c:v>2017-07-04</c:v>
                </c:pt>
                <c:pt idx="324">
                  <c:v>2017-07-05</c:v>
                </c:pt>
                <c:pt idx="325">
                  <c:v>2017-07-06</c:v>
                </c:pt>
                <c:pt idx="326">
                  <c:v>2017-07-07</c:v>
                </c:pt>
                <c:pt idx="327">
                  <c:v>2017-07-10</c:v>
                </c:pt>
                <c:pt idx="328">
                  <c:v>2017-07-11</c:v>
                </c:pt>
                <c:pt idx="329">
                  <c:v>2017-07-12</c:v>
                </c:pt>
                <c:pt idx="330">
                  <c:v>2017-07-13</c:v>
                </c:pt>
                <c:pt idx="331">
                  <c:v>2017-07-14</c:v>
                </c:pt>
                <c:pt idx="332">
                  <c:v>2017-07-17</c:v>
                </c:pt>
                <c:pt idx="333">
                  <c:v>2017-07-18</c:v>
                </c:pt>
                <c:pt idx="334">
                  <c:v>2017-07-19</c:v>
                </c:pt>
                <c:pt idx="335">
                  <c:v>2017-07-20</c:v>
                </c:pt>
                <c:pt idx="336">
                  <c:v>2017-07-21</c:v>
                </c:pt>
                <c:pt idx="337">
                  <c:v>2017-07-24</c:v>
                </c:pt>
                <c:pt idx="338">
                  <c:v>2017-07-25</c:v>
                </c:pt>
                <c:pt idx="339">
                  <c:v>2017-07-26</c:v>
                </c:pt>
                <c:pt idx="340">
                  <c:v>2017-07-27</c:v>
                </c:pt>
                <c:pt idx="341">
                  <c:v>2017-07-28</c:v>
                </c:pt>
                <c:pt idx="342">
                  <c:v>2017-07-31</c:v>
                </c:pt>
                <c:pt idx="343">
                  <c:v>2017-08-01</c:v>
                </c:pt>
                <c:pt idx="344">
                  <c:v>2017-08-02</c:v>
                </c:pt>
                <c:pt idx="345">
                  <c:v>2017-08-03</c:v>
                </c:pt>
                <c:pt idx="346">
                  <c:v>2017-08-04</c:v>
                </c:pt>
                <c:pt idx="347">
                  <c:v>2017-08-07</c:v>
                </c:pt>
                <c:pt idx="348">
                  <c:v>2017-08-08</c:v>
                </c:pt>
                <c:pt idx="349">
                  <c:v>2017-08-09</c:v>
                </c:pt>
                <c:pt idx="350">
                  <c:v>2017-08-10</c:v>
                </c:pt>
                <c:pt idx="351">
                  <c:v>2017-08-11</c:v>
                </c:pt>
                <c:pt idx="352">
                  <c:v>2017-08-14</c:v>
                </c:pt>
                <c:pt idx="353">
                  <c:v>2017-08-15</c:v>
                </c:pt>
                <c:pt idx="354">
                  <c:v>2017-08-16</c:v>
                </c:pt>
                <c:pt idx="355">
                  <c:v>2017-08-17</c:v>
                </c:pt>
                <c:pt idx="356">
                  <c:v>2017-08-18</c:v>
                </c:pt>
                <c:pt idx="357">
                  <c:v>2017-08-21</c:v>
                </c:pt>
                <c:pt idx="358">
                  <c:v>2017-08-22</c:v>
                </c:pt>
                <c:pt idx="359">
                  <c:v>2017-08-23</c:v>
                </c:pt>
                <c:pt idx="360">
                  <c:v>2017-08-24</c:v>
                </c:pt>
                <c:pt idx="361">
                  <c:v>2017-08-25</c:v>
                </c:pt>
                <c:pt idx="362">
                  <c:v>2017-08-28</c:v>
                </c:pt>
                <c:pt idx="363">
                  <c:v>2017-08-29</c:v>
                </c:pt>
                <c:pt idx="364">
                  <c:v>2017-08-30</c:v>
                </c:pt>
                <c:pt idx="365">
                  <c:v>2017-08-31</c:v>
                </c:pt>
                <c:pt idx="366">
                  <c:v>2017-09-01</c:v>
                </c:pt>
                <c:pt idx="367">
                  <c:v>2017-09-04</c:v>
                </c:pt>
                <c:pt idx="368">
                  <c:v>2017-09-05</c:v>
                </c:pt>
                <c:pt idx="369">
                  <c:v>2017-09-06</c:v>
                </c:pt>
                <c:pt idx="370">
                  <c:v>2017-09-07</c:v>
                </c:pt>
                <c:pt idx="371">
                  <c:v>2017-09-08</c:v>
                </c:pt>
                <c:pt idx="372">
                  <c:v>2017-09-11</c:v>
                </c:pt>
                <c:pt idx="373">
                  <c:v>2017-09-12</c:v>
                </c:pt>
                <c:pt idx="374">
                  <c:v>2017-09-13</c:v>
                </c:pt>
                <c:pt idx="375">
                  <c:v>2017-09-14</c:v>
                </c:pt>
                <c:pt idx="376">
                  <c:v>2017-09-15</c:v>
                </c:pt>
                <c:pt idx="377">
                  <c:v>2017-09-18</c:v>
                </c:pt>
                <c:pt idx="378">
                  <c:v>2017-09-19</c:v>
                </c:pt>
                <c:pt idx="379">
                  <c:v>2017-09-20</c:v>
                </c:pt>
                <c:pt idx="380">
                  <c:v>2017-09-21</c:v>
                </c:pt>
                <c:pt idx="381">
                  <c:v>2017-09-22</c:v>
                </c:pt>
                <c:pt idx="382">
                  <c:v>2017-09-25</c:v>
                </c:pt>
                <c:pt idx="383">
                  <c:v>2017-09-26</c:v>
                </c:pt>
                <c:pt idx="384">
                  <c:v>2017-09-27</c:v>
                </c:pt>
                <c:pt idx="385">
                  <c:v>2017-09-28</c:v>
                </c:pt>
                <c:pt idx="386">
                  <c:v>2017-09-29</c:v>
                </c:pt>
                <c:pt idx="387">
                  <c:v>2017-10-02</c:v>
                </c:pt>
                <c:pt idx="388">
                  <c:v>2017-10-03</c:v>
                </c:pt>
                <c:pt idx="389">
                  <c:v>2017-10-04</c:v>
                </c:pt>
                <c:pt idx="390">
                  <c:v>2017-10-05</c:v>
                </c:pt>
                <c:pt idx="391">
                  <c:v>2017-10-06</c:v>
                </c:pt>
                <c:pt idx="392">
                  <c:v>2017-10-09</c:v>
                </c:pt>
                <c:pt idx="393">
                  <c:v>2017-10-10</c:v>
                </c:pt>
                <c:pt idx="394">
                  <c:v>2017-10-11</c:v>
                </c:pt>
                <c:pt idx="395">
                  <c:v>2017-10-12</c:v>
                </c:pt>
                <c:pt idx="396">
                  <c:v>2017-10-13</c:v>
                </c:pt>
                <c:pt idx="397">
                  <c:v>2017-10-16</c:v>
                </c:pt>
                <c:pt idx="398">
                  <c:v>2017-10-17</c:v>
                </c:pt>
                <c:pt idx="399">
                  <c:v>2017-10-18</c:v>
                </c:pt>
                <c:pt idx="400">
                  <c:v>2017-10-19</c:v>
                </c:pt>
                <c:pt idx="401">
                  <c:v>2017-10-20</c:v>
                </c:pt>
                <c:pt idx="402">
                  <c:v>2017-10-23</c:v>
                </c:pt>
                <c:pt idx="403">
                  <c:v>2017-10-24</c:v>
                </c:pt>
                <c:pt idx="404">
                  <c:v>2017-10-25</c:v>
                </c:pt>
                <c:pt idx="405">
                  <c:v>2017-10-26</c:v>
                </c:pt>
                <c:pt idx="406">
                  <c:v>2017-10-27</c:v>
                </c:pt>
                <c:pt idx="407">
                  <c:v>2017-10-30</c:v>
                </c:pt>
                <c:pt idx="408">
                  <c:v>2017-10-31</c:v>
                </c:pt>
                <c:pt idx="409">
                  <c:v>2017-11-01</c:v>
                </c:pt>
                <c:pt idx="410">
                  <c:v>2017-11-02</c:v>
                </c:pt>
                <c:pt idx="411">
                  <c:v>2017-11-03</c:v>
                </c:pt>
                <c:pt idx="412">
                  <c:v>2017-11-06</c:v>
                </c:pt>
                <c:pt idx="413">
                  <c:v>2017-11-07</c:v>
                </c:pt>
                <c:pt idx="414">
                  <c:v>2017-11-08</c:v>
                </c:pt>
                <c:pt idx="415">
                  <c:v>2017-11-09</c:v>
                </c:pt>
                <c:pt idx="416">
                  <c:v>2017-11-10</c:v>
                </c:pt>
                <c:pt idx="417">
                  <c:v>2017-11-13</c:v>
                </c:pt>
                <c:pt idx="418">
                  <c:v>2017-11-14</c:v>
                </c:pt>
                <c:pt idx="419">
                  <c:v>2017-11-15</c:v>
                </c:pt>
                <c:pt idx="420">
                  <c:v>2017-11-16</c:v>
                </c:pt>
                <c:pt idx="421">
                  <c:v>2017-11-17</c:v>
                </c:pt>
                <c:pt idx="422">
                  <c:v>2017-11-20</c:v>
                </c:pt>
                <c:pt idx="423">
                  <c:v>2017-11-21</c:v>
                </c:pt>
                <c:pt idx="424">
                  <c:v>2017-11-22</c:v>
                </c:pt>
                <c:pt idx="425">
                  <c:v>2017-11-23</c:v>
                </c:pt>
                <c:pt idx="426">
                  <c:v>2017-11-24</c:v>
                </c:pt>
                <c:pt idx="427">
                  <c:v>2017-11-27</c:v>
                </c:pt>
                <c:pt idx="428">
                  <c:v>2017-11-28</c:v>
                </c:pt>
                <c:pt idx="429">
                  <c:v>2017-11-29</c:v>
                </c:pt>
                <c:pt idx="430">
                  <c:v>2017-11-30</c:v>
                </c:pt>
                <c:pt idx="431">
                  <c:v>2017-12-01</c:v>
                </c:pt>
                <c:pt idx="432">
                  <c:v>2017-12-04</c:v>
                </c:pt>
                <c:pt idx="433">
                  <c:v>2017-12-05</c:v>
                </c:pt>
                <c:pt idx="434">
                  <c:v>2017-12-06</c:v>
                </c:pt>
                <c:pt idx="435">
                  <c:v>2017-12-07</c:v>
                </c:pt>
                <c:pt idx="436">
                  <c:v>2017-12-08</c:v>
                </c:pt>
                <c:pt idx="437">
                  <c:v>2017-12-11</c:v>
                </c:pt>
                <c:pt idx="438">
                  <c:v>2017-12-12</c:v>
                </c:pt>
                <c:pt idx="439">
                  <c:v>2017-12-13</c:v>
                </c:pt>
                <c:pt idx="440">
                  <c:v>2017-12-14</c:v>
                </c:pt>
                <c:pt idx="441">
                  <c:v>2017-12-15</c:v>
                </c:pt>
                <c:pt idx="442">
                  <c:v>2017-12-18</c:v>
                </c:pt>
                <c:pt idx="443">
                  <c:v>2017-12-19</c:v>
                </c:pt>
                <c:pt idx="444">
                  <c:v>2017-12-20</c:v>
                </c:pt>
                <c:pt idx="445">
                  <c:v>2017-12-21</c:v>
                </c:pt>
                <c:pt idx="446">
                  <c:v>2017-12-22</c:v>
                </c:pt>
                <c:pt idx="447">
                  <c:v>2017-12-27</c:v>
                </c:pt>
                <c:pt idx="448">
                  <c:v>2017-12-28</c:v>
                </c:pt>
                <c:pt idx="449">
                  <c:v>2017-12-29</c:v>
                </c:pt>
                <c:pt idx="450">
                  <c:v>2018-01-02</c:v>
                </c:pt>
                <c:pt idx="451">
                  <c:v>2018-01-03</c:v>
                </c:pt>
                <c:pt idx="452">
                  <c:v>2018-01-04</c:v>
                </c:pt>
                <c:pt idx="453">
                  <c:v>2018-01-05</c:v>
                </c:pt>
                <c:pt idx="454">
                  <c:v>2018-01-08</c:v>
                </c:pt>
                <c:pt idx="455">
                  <c:v>2018-01-09</c:v>
                </c:pt>
                <c:pt idx="456">
                  <c:v>2018-01-10</c:v>
                </c:pt>
                <c:pt idx="457">
                  <c:v>2018-01-11</c:v>
                </c:pt>
                <c:pt idx="458">
                  <c:v>2018-01-12</c:v>
                </c:pt>
                <c:pt idx="459">
                  <c:v>2018-01-15</c:v>
                </c:pt>
                <c:pt idx="460">
                  <c:v>2018-01-16</c:v>
                </c:pt>
                <c:pt idx="461">
                  <c:v>2018-01-17</c:v>
                </c:pt>
                <c:pt idx="462">
                  <c:v>2018-01-18</c:v>
                </c:pt>
                <c:pt idx="463">
                  <c:v>2018-01-19</c:v>
                </c:pt>
                <c:pt idx="464">
                  <c:v>2018-01-22</c:v>
                </c:pt>
                <c:pt idx="465">
                  <c:v>2018-01-23</c:v>
                </c:pt>
                <c:pt idx="466">
                  <c:v>2018-01-24</c:v>
                </c:pt>
                <c:pt idx="467">
                  <c:v>2018-01-25</c:v>
                </c:pt>
                <c:pt idx="468">
                  <c:v>2018-01-26</c:v>
                </c:pt>
                <c:pt idx="469">
                  <c:v>2018-01-29</c:v>
                </c:pt>
                <c:pt idx="470">
                  <c:v>2018-01-30</c:v>
                </c:pt>
                <c:pt idx="471">
                  <c:v>2018-01-31</c:v>
                </c:pt>
                <c:pt idx="472">
                  <c:v>2018-02-01</c:v>
                </c:pt>
                <c:pt idx="473">
                  <c:v>2018-02-02</c:v>
                </c:pt>
                <c:pt idx="474">
                  <c:v>2018-02-05</c:v>
                </c:pt>
                <c:pt idx="475">
                  <c:v>2018-02-06</c:v>
                </c:pt>
                <c:pt idx="476">
                  <c:v>2018-02-07</c:v>
                </c:pt>
                <c:pt idx="477">
                  <c:v>2018-02-08</c:v>
                </c:pt>
                <c:pt idx="478">
                  <c:v>2018-02-09</c:v>
                </c:pt>
                <c:pt idx="479">
                  <c:v>2018-02-12</c:v>
                </c:pt>
                <c:pt idx="480">
                  <c:v>2018-02-13</c:v>
                </c:pt>
                <c:pt idx="481">
                  <c:v>2018-02-14</c:v>
                </c:pt>
                <c:pt idx="482">
                  <c:v>2018-02-15</c:v>
                </c:pt>
                <c:pt idx="483">
                  <c:v>2018-02-16</c:v>
                </c:pt>
                <c:pt idx="484">
                  <c:v>2018-02-19</c:v>
                </c:pt>
                <c:pt idx="485">
                  <c:v>2018-02-20</c:v>
                </c:pt>
                <c:pt idx="486">
                  <c:v>2018-02-21</c:v>
                </c:pt>
                <c:pt idx="487">
                  <c:v>2018-02-22</c:v>
                </c:pt>
                <c:pt idx="488">
                  <c:v>2018-02-23</c:v>
                </c:pt>
                <c:pt idx="489">
                  <c:v>2018-02-26</c:v>
                </c:pt>
                <c:pt idx="490">
                  <c:v>2018-02-27</c:v>
                </c:pt>
                <c:pt idx="491">
                  <c:v>2018-02-28</c:v>
                </c:pt>
                <c:pt idx="492">
                  <c:v>2018-03-01</c:v>
                </c:pt>
                <c:pt idx="493">
                  <c:v>2018-03-02</c:v>
                </c:pt>
                <c:pt idx="494">
                  <c:v>2018-03-05</c:v>
                </c:pt>
                <c:pt idx="495">
                  <c:v>2018-03-06</c:v>
                </c:pt>
                <c:pt idx="496">
                  <c:v>2018-03-07</c:v>
                </c:pt>
                <c:pt idx="497">
                  <c:v>2018-03-08</c:v>
                </c:pt>
                <c:pt idx="498">
                  <c:v>2018-03-09</c:v>
                </c:pt>
                <c:pt idx="499">
                  <c:v>2018-03-12</c:v>
                </c:pt>
                <c:pt idx="500">
                  <c:v>2018-03-13</c:v>
                </c:pt>
                <c:pt idx="501">
                  <c:v>2018-03-14</c:v>
                </c:pt>
                <c:pt idx="502">
                  <c:v>2018-03-15</c:v>
                </c:pt>
                <c:pt idx="503">
                  <c:v>2018-03-16</c:v>
                </c:pt>
                <c:pt idx="504">
                  <c:v>2018-03-19</c:v>
                </c:pt>
                <c:pt idx="505">
                  <c:v>2018-03-20</c:v>
                </c:pt>
                <c:pt idx="506">
                  <c:v>2018-03-21</c:v>
                </c:pt>
                <c:pt idx="507">
                  <c:v>2018-03-22</c:v>
                </c:pt>
                <c:pt idx="508">
                  <c:v>2018-03-23</c:v>
                </c:pt>
                <c:pt idx="509">
                  <c:v>2018-03-26</c:v>
                </c:pt>
                <c:pt idx="510">
                  <c:v>2018-03-27</c:v>
                </c:pt>
                <c:pt idx="511">
                  <c:v>2018-03-28</c:v>
                </c:pt>
                <c:pt idx="512">
                  <c:v>2018-03-29</c:v>
                </c:pt>
                <c:pt idx="513">
                  <c:v>2018-04-03</c:v>
                </c:pt>
                <c:pt idx="514">
                  <c:v>2018-04-04</c:v>
                </c:pt>
                <c:pt idx="515">
                  <c:v>2018-04-05</c:v>
                </c:pt>
                <c:pt idx="516">
                  <c:v>2018-04-06</c:v>
                </c:pt>
                <c:pt idx="517">
                  <c:v>2018-04-09</c:v>
                </c:pt>
                <c:pt idx="518">
                  <c:v>2018-04-10</c:v>
                </c:pt>
                <c:pt idx="519">
                  <c:v>2018-04-11</c:v>
                </c:pt>
                <c:pt idx="520">
                  <c:v>2018-04-12</c:v>
                </c:pt>
                <c:pt idx="521">
                  <c:v>2018-04-13</c:v>
                </c:pt>
                <c:pt idx="522">
                  <c:v>2018-04-16</c:v>
                </c:pt>
                <c:pt idx="523">
                  <c:v>2018-04-17</c:v>
                </c:pt>
                <c:pt idx="524">
                  <c:v>2018-04-18</c:v>
                </c:pt>
                <c:pt idx="525">
                  <c:v>2018-04-19</c:v>
                </c:pt>
                <c:pt idx="526">
                  <c:v>2018-04-20</c:v>
                </c:pt>
                <c:pt idx="527">
                  <c:v>2018-04-23</c:v>
                </c:pt>
                <c:pt idx="528">
                  <c:v>2018-04-24</c:v>
                </c:pt>
                <c:pt idx="529">
                  <c:v>2018-04-25</c:v>
                </c:pt>
                <c:pt idx="530">
                  <c:v>2018-04-26</c:v>
                </c:pt>
                <c:pt idx="531">
                  <c:v>2018-04-27</c:v>
                </c:pt>
                <c:pt idx="532">
                  <c:v>2018-04-30</c:v>
                </c:pt>
                <c:pt idx="533">
                  <c:v>2018-05-02</c:v>
                </c:pt>
                <c:pt idx="534">
                  <c:v>2018-05-03</c:v>
                </c:pt>
                <c:pt idx="535">
                  <c:v>2018-05-04</c:v>
                </c:pt>
                <c:pt idx="536">
                  <c:v>2018-05-07</c:v>
                </c:pt>
                <c:pt idx="537">
                  <c:v>2018-05-08</c:v>
                </c:pt>
                <c:pt idx="538">
                  <c:v>2018-05-09</c:v>
                </c:pt>
                <c:pt idx="539">
                  <c:v>2018-05-10</c:v>
                </c:pt>
                <c:pt idx="540">
                  <c:v>2018-05-11</c:v>
                </c:pt>
                <c:pt idx="541">
                  <c:v>2018-05-14</c:v>
                </c:pt>
                <c:pt idx="542">
                  <c:v>2018-05-15</c:v>
                </c:pt>
                <c:pt idx="543">
                  <c:v>2018-05-16</c:v>
                </c:pt>
                <c:pt idx="544">
                  <c:v>2018-05-17</c:v>
                </c:pt>
                <c:pt idx="545">
                  <c:v>2018-05-18</c:v>
                </c:pt>
                <c:pt idx="546">
                  <c:v>2018-05-21</c:v>
                </c:pt>
                <c:pt idx="547">
                  <c:v>2018-05-22</c:v>
                </c:pt>
                <c:pt idx="548">
                  <c:v>2018-05-23</c:v>
                </c:pt>
                <c:pt idx="549">
                  <c:v>2018-05-24</c:v>
                </c:pt>
                <c:pt idx="550">
                  <c:v>2018-05-25</c:v>
                </c:pt>
                <c:pt idx="551">
                  <c:v>2018-05-28</c:v>
                </c:pt>
                <c:pt idx="552">
                  <c:v>2018-05-29</c:v>
                </c:pt>
                <c:pt idx="553">
                  <c:v>2018-05-30</c:v>
                </c:pt>
                <c:pt idx="554">
                  <c:v>2018-05-31</c:v>
                </c:pt>
                <c:pt idx="555">
                  <c:v>2018-06-01</c:v>
                </c:pt>
                <c:pt idx="556">
                  <c:v>2018-06-04</c:v>
                </c:pt>
                <c:pt idx="557">
                  <c:v>2018-06-05</c:v>
                </c:pt>
                <c:pt idx="558">
                  <c:v>2018-06-06</c:v>
                </c:pt>
                <c:pt idx="559">
                  <c:v>2018-06-07</c:v>
                </c:pt>
                <c:pt idx="560">
                  <c:v>2018-06-08</c:v>
                </c:pt>
                <c:pt idx="561">
                  <c:v>2018-06-11</c:v>
                </c:pt>
                <c:pt idx="562">
                  <c:v>2018-06-12</c:v>
                </c:pt>
                <c:pt idx="563">
                  <c:v>2018-06-13</c:v>
                </c:pt>
                <c:pt idx="564">
                  <c:v>2018-06-14</c:v>
                </c:pt>
                <c:pt idx="565">
                  <c:v>2018-06-15</c:v>
                </c:pt>
                <c:pt idx="566">
                  <c:v>2018-06-18</c:v>
                </c:pt>
                <c:pt idx="567">
                  <c:v>2018-06-19</c:v>
                </c:pt>
                <c:pt idx="568">
                  <c:v>2018-06-20</c:v>
                </c:pt>
                <c:pt idx="569">
                  <c:v>2018-06-21</c:v>
                </c:pt>
                <c:pt idx="570">
                  <c:v>2018-06-22</c:v>
                </c:pt>
                <c:pt idx="571">
                  <c:v>2018-06-25</c:v>
                </c:pt>
                <c:pt idx="572">
                  <c:v>2018-06-26</c:v>
                </c:pt>
                <c:pt idx="573">
                  <c:v>2018-06-27</c:v>
                </c:pt>
                <c:pt idx="574">
                  <c:v>2018-06-28</c:v>
                </c:pt>
                <c:pt idx="575">
                  <c:v>2018-06-29</c:v>
                </c:pt>
                <c:pt idx="576">
                  <c:v>2018-07-02</c:v>
                </c:pt>
                <c:pt idx="577">
                  <c:v>2018-07-03</c:v>
                </c:pt>
                <c:pt idx="578">
                  <c:v>2018-07-04</c:v>
                </c:pt>
                <c:pt idx="579">
                  <c:v>2018-07-05</c:v>
                </c:pt>
                <c:pt idx="580">
                  <c:v>2018-07-06</c:v>
                </c:pt>
                <c:pt idx="581">
                  <c:v>2018-07-09</c:v>
                </c:pt>
                <c:pt idx="582">
                  <c:v>2018-07-10</c:v>
                </c:pt>
                <c:pt idx="583">
                  <c:v>2018-07-11</c:v>
                </c:pt>
                <c:pt idx="584">
                  <c:v>2018-07-12</c:v>
                </c:pt>
                <c:pt idx="585">
                  <c:v>2018-07-13</c:v>
                </c:pt>
                <c:pt idx="586">
                  <c:v>2018-07-16</c:v>
                </c:pt>
                <c:pt idx="587">
                  <c:v>2018-07-17</c:v>
                </c:pt>
                <c:pt idx="588">
                  <c:v>2018-07-18</c:v>
                </c:pt>
                <c:pt idx="589">
                  <c:v>2018-07-19</c:v>
                </c:pt>
                <c:pt idx="590">
                  <c:v>2018-07-20</c:v>
                </c:pt>
                <c:pt idx="591">
                  <c:v>2018-07-23</c:v>
                </c:pt>
                <c:pt idx="592">
                  <c:v>2018-07-24</c:v>
                </c:pt>
                <c:pt idx="593">
                  <c:v>2018-07-25</c:v>
                </c:pt>
                <c:pt idx="594">
                  <c:v>2018-07-26</c:v>
                </c:pt>
                <c:pt idx="595">
                  <c:v>2018-07-27</c:v>
                </c:pt>
                <c:pt idx="596">
                  <c:v>2018-07-30</c:v>
                </c:pt>
                <c:pt idx="597">
                  <c:v>2018-07-31</c:v>
                </c:pt>
                <c:pt idx="598">
                  <c:v>2018-08-01</c:v>
                </c:pt>
                <c:pt idx="599">
                  <c:v>2018-08-02</c:v>
                </c:pt>
                <c:pt idx="600">
                  <c:v>2018-08-03</c:v>
                </c:pt>
                <c:pt idx="601">
                  <c:v>2018-08-06</c:v>
                </c:pt>
                <c:pt idx="602">
                  <c:v>2018-08-07</c:v>
                </c:pt>
                <c:pt idx="603">
                  <c:v>2018-08-08</c:v>
                </c:pt>
                <c:pt idx="604">
                  <c:v>2018-08-09</c:v>
                </c:pt>
                <c:pt idx="605">
                  <c:v>2018-08-10</c:v>
                </c:pt>
                <c:pt idx="606">
                  <c:v>2018-08-13</c:v>
                </c:pt>
                <c:pt idx="607">
                  <c:v>2018-08-14</c:v>
                </c:pt>
                <c:pt idx="608">
                  <c:v>2018-08-15</c:v>
                </c:pt>
                <c:pt idx="609">
                  <c:v>2018-08-16</c:v>
                </c:pt>
                <c:pt idx="610">
                  <c:v>2018-08-17</c:v>
                </c:pt>
                <c:pt idx="611">
                  <c:v>2018-08-20</c:v>
                </c:pt>
                <c:pt idx="612">
                  <c:v>2018-08-21</c:v>
                </c:pt>
                <c:pt idx="613">
                  <c:v>2018-08-22</c:v>
                </c:pt>
                <c:pt idx="614">
                  <c:v>2018-08-23</c:v>
                </c:pt>
                <c:pt idx="615">
                  <c:v>2018-08-24</c:v>
                </c:pt>
                <c:pt idx="616">
                  <c:v>2018-08-27</c:v>
                </c:pt>
                <c:pt idx="617">
                  <c:v>2018-08-28</c:v>
                </c:pt>
                <c:pt idx="618">
                  <c:v>2018-08-29</c:v>
                </c:pt>
                <c:pt idx="619">
                  <c:v>2018-08-30</c:v>
                </c:pt>
                <c:pt idx="620">
                  <c:v>2018-08-31</c:v>
                </c:pt>
                <c:pt idx="621">
                  <c:v>2018-09-03</c:v>
                </c:pt>
                <c:pt idx="622">
                  <c:v>2018-09-04</c:v>
                </c:pt>
                <c:pt idx="623">
                  <c:v>2018-09-05</c:v>
                </c:pt>
                <c:pt idx="624">
                  <c:v>2018-09-06</c:v>
                </c:pt>
                <c:pt idx="625">
                  <c:v>2018-09-07</c:v>
                </c:pt>
                <c:pt idx="626">
                  <c:v>2018-09-10</c:v>
                </c:pt>
                <c:pt idx="627">
                  <c:v>2018-09-11</c:v>
                </c:pt>
                <c:pt idx="628">
                  <c:v>2018-09-12</c:v>
                </c:pt>
                <c:pt idx="629">
                  <c:v>2018-09-13</c:v>
                </c:pt>
                <c:pt idx="630">
                  <c:v>2018-09-14</c:v>
                </c:pt>
                <c:pt idx="631">
                  <c:v>2018-09-17</c:v>
                </c:pt>
                <c:pt idx="632">
                  <c:v>2018-09-18</c:v>
                </c:pt>
                <c:pt idx="633">
                  <c:v>2018-09-19</c:v>
                </c:pt>
                <c:pt idx="634">
                  <c:v>2018-09-20</c:v>
                </c:pt>
                <c:pt idx="635">
                  <c:v>2018-09-21</c:v>
                </c:pt>
                <c:pt idx="636">
                  <c:v>2018-09-24</c:v>
                </c:pt>
                <c:pt idx="637">
                  <c:v>2018-09-25</c:v>
                </c:pt>
                <c:pt idx="638">
                  <c:v>2018-09-26</c:v>
                </c:pt>
                <c:pt idx="639">
                  <c:v>2018-09-27</c:v>
                </c:pt>
                <c:pt idx="640">
                  <c:v>2018-09-28</c:v>
                </c:pt>
                <c:pt idx="641">
                  <c:v>2018-10-01</c:v>
                </c:pt>
                <c:pt idx="642">
                  <c:v>2018-10-02</c:v>
                </c:pt>
                <c:pt idx="643">
                  <c:v>2018-10-03</c:v>
                </c:pt>
                <c:pt idx="644">
                  <c:v>2018-10-04</c:v>
                </c:pt>
                <c:pt idx="645">
                  <c:v>2018-10-05</c:v>
                </c:pt>
                <c:pt idx="646">
                  <c:v>2018-10-08</c:v>
                </c:pt>
                <c:pt idx="647">
                  <c:v>2018-10-09</c:v>
                </c:pt>
                <c:pt idx="648">
                  <c:v>2018-10-10</c:v>
                </c:pt>
                <c:pt idx="649">
                  <c:v>2018-10-11</c:v>
                </c:pt>
                <c:pt idx="650">
                  <c:v>2018-10-12</c:v>
                </c:pt>
                <c:pt idx="651">
                  <c:v>2018-10-15</c:v>
                </c:pt>
                <c:pt idx="652">
                  <c:v>2018-10-16</c:v>
                </c:pt>
                <c:pt idx="653">
                  <c:v>2018-10-17</c:v>
                </c:pt>
                <c:pt idx="654">
                  <c:v>2018-10-18</c:v>
                </c:pt>
                <c:pt idx="655">
                  <c:v>2018-10-19</c:v>
                </c:pt>
                <c:pt idx="656">
                  <c:v>2018-10-22</c:v>
                </c:pt>
                <c:pt idx="657">
                  <c:v>2018-10-23</c:v>
                </c:pt>
                <c:pt idx="658">
                  <c:v>2018-10-24</c:v>
                </c:pt>
                <c:pt idx="659">
                  <c:v>2018-10-25</c:v>
                </c:pt>
                <c:pt idx="660">
                  <c:v>2018-10-26</c:v>
                </c:pt>
                <c:pt idx="661">
                  <c:v>2018-10-29</c:v>
                </c:pt>
                <c:pt idx="662">
                  <c:v>2018-10-30</c:v>
                </c:pt>
                <c:pt idx="663">
                  <c:v>2018-10-31</c:v>
                </c:pt>
                <c:pt idx="664">
                  <c:v>2018-11-01</c:v>
                </c:pt>
                <c:pt idx="665">
                  <c:v>2018-11-02</c:v>
                </c:pt>
                <c:pt idx="666">
                  <c:v>2018-11-05</c:v>
                </c:pt>
                <c:pt idx="667">
                  <c:v>2018-11-06</c:v>
                </c:pt>
                <c:pt idx="668">
                  <c:v>2018-11-07</c:v>
                </c:pt>
                <c:pt idx="669">
                  <c:v>2018-11-08</c:v>
                </c:pt>
                <c:pt idx="670">
                  <c:v>2018-11-09</c:v>
                </c:pt>
                <c:pt idx="671">
                  <c:v>2018-11-12</c:v>
                </c:pt>
                <c:pt idx="672">
                  <c:v>2018-11-13</c:v>
                </c:pt>
                <c:pt idx="673">
                  <c:v>2018-11-14</c:v>
                </c:pt>
                <c:pt idx="674">
                  <c:v>2018-11-15</c:v>
                </c:pt>
                <c:pt idx="675">
                  <c:v>2018-11-16</c:v>
                </c:pt>
                <c:pt idx="676">
                  <c:v>2018-11-19</c:v>
                </c:pt>
                <c:pt idx="677">
                  <c:v>2018-11-20</c:v>
                </c:pt>
                <c:pt idx="678">
                  <c:v>2018-11-21</c:v>
                </c:pt>
                <c:pt idx="679">
                  <c:v>2018-11-22</c:v>
                </c:pt>
                <c:pt idx="680">
                  <c:v>2018-11-23</c:v>
                </c:pt>
                <c:pt idx="681">
                  <c:v>2018-11-26</c:v>
                </c:pt>
                <c:pt idx="682">
                  <c:v>2018-11-27</c:v>
                </c:pt>
                <c:pt idx="683">
                  <c:v>2018-11-28</c:v>
                </c:pt>
                <c:pt idx="684">
                  <c:v>2018-11-29</c:v>
                </c:pt>
                <c:pt idx="685">
                  <c:v>2018-11-30</c:v>
                </c:pt>
                <c:pt idx="686">
                  <c:v>2018-12-03</c:v>
                </c:pt>
                <c:pt idx="687">
                  <c:v>2018-12-04</c:v>
                </c:pt>
                <c:pt idx="688">
                  <c:v>2018-12-05</c:v>
                </c:pt>
                <c:pt idx="689">
                  <c:v>2018-12-06</c:v>
                </c:pt>
                <c:pt idx="690">
                  <c:v>2018-12-07</c:v>
                </c:pt>
                <c:pt idx="691">
                  <c:v>2018-12-10</c:v>
                </c:pt>
                <c:pt idx="692">
                  <c:v>2018-12-11</c:v>
                </c:pt>
                <c:pt idx="693">
                  <c:v>2018-12-12</c:v>
                </c:pt>
                <c:pt idx="694">
                  <c:v>2018-12-13</c:v>
                </c:pt>
                <c:pt idx="695">
                  <c:v>2018-12-14</c:v>
                </c:pt>
                <c:pt idx="696">
                  <c:v>2018-12-17</c:v>
                </c:pt>
                <c:pt idx="697">
                  <c:v>2018-12-18</c:v>
                </c:pt>
                <c:pt idx="698">
                  <c:v>2018-12-19</c:v>
                </c:pt>
                <c:pt idx="699">
                  <c:v>2018-12-20</c:v>
                </c:pt>
                <c:pt idx="700">
                  <c:v>2018-12-21</c:v>
                </c:pt>
                <c:pt idx="701">
                  <c:v>2018-12-24</c:v>
                </c:pt>
                <c:pt idx="702">
                  <c:v>2018-12-27</c:v>
                </c:pt>
                <c:pt idx="703">
                  <c:v>2018-12-28</c:v>
                </c:pt>
                <c:pt idx="704">
                  <c:v>2018-12-31</c:v>
                </c:pt>
                <c:pt idx="705">
                  <c:v>2019-01-02</c:v>
                </c:pt>
                <c:pt idx="706">
                  <c:v>2019-01-03</c:v>
                </c:pt>
                <c:pt idx="707">
                  <c:v>2019-01-04</c:v>
                </c:pt>
                <c:pt idx="708">
                  <c:v>2019-01-07</c:v>
                </c:pt>
                <c:pt idx="709">
                  <c:v>2019-01-08</c:v>
                </c:pt>
                <c:pt idx="710">
                  <c:v>2019-01-09</c:v>
                </c:pt>
                <c:pt idx="711">
                  <c:v>2019-01-10</c:v>
                </c:pt>
                <c:pt idx="712">
                  <c:v>2019-01-11</c:v>
                </c:pt>
                <c:pt idx="713">
                  <c:v>2019-01-14</c:v>
                </c:pt>
                <c:pt idx="714">
                  <c:v>2019-01-15</c:v>
                </c:pt>
                <c:pt idx="715">
                  <c:v>2019-01-16</c:v>
                </c:pt>
                <c:pt idx="716">
                  <c:v>2019-01-17</c:v>
                </c:pt>
                <c:pt idx="717">
                  <c:v>2019-01-18</c:v>
                </c:pt>
                <c:pt idx="718">
                  <c:v>2019-01-21</c:v>
                </c:pt>
                <c:pt idx="719">
                  <c:v>2019-01-22</c:v>
                </c:pt>
                <c:pt idx="720">
                  <c:v>2019-01-23</c:v>
                </c:pt>
                <c:pt idx="721">
                  <c:v>2019-01-24</c:v>
                </c:pt>
                <c:pt idx="722">
                  <c:v>2019-01-25</c:v>
                </c:pt>
                <c:pt idx="723">
                  <c:v>2019-01-28</c:v>
                </c:pt>
                <c:pt idx="724">
                  <c:v>2019-01-29</c:v>
                </c:pt>
                <c:pt idx="725">
                  <c:v>2019-01-30</c:v>
                </c:pt>
                <c:pt idx="726">
                  <c:v>2019-01-31</c:v>
                </c:pt>
                <c:pt idx="727">
                  <c:v>2019-02-01</c:v>
                </c:pt>
                <c:pt idx="728">
                  <c:v>2019-02-04</c:v>
                </c:pt>
                <c:pt idx="729">
                  <c:v>2019-02-05</c:v>
                </c:pt>
                <c:pt idx="730">
                  <c:v>2019-02-06</c:v>
                </c:pt>
                <c:pt idx="731">
                  <c:v>2019-02-07</c:v>
                </c:pt>
                <c:pt idx="732">
                  <c:v>2019-02-08</c:v>
                </c:pt>
                <c:pt idx="733">
                  <c:v>2019-02-11</c:v>
                </c:pt>
                <c:pt idx="734">
                  <c:v>2019-02-12</c:v>
                </c:pt>
                <c:pt idx="735">
                  <c:v>2019-02-13</c:v>
                </c:pt>
                <c:pt idx="736">
                  <c:v>2019-02-14</c:v>
                </c:pt>
                <c:pt idx="737">
                  <c:v>2019-02-15</c:v>
                </c:pt>
                <c:pt idx="738">
                  <c:v>2019-02-18</c:v>
                </c:pt>
                <c:pt idx="739">
                  <c:v>2019-02-19</c:v>
                </c:pt>
                <c:pt idx="740">
                  <c:v>2019-02-20</c:v>
                </c:pt>
                <c:pt idx="741">
                  <c:v>2019-02-21</c:v>
                </c:pt>
                <c:pt idx="742">
                  <c:v>2019-02-22</c:v>
                </c:pt>
                <c:pt idx="743">
                  <c:v>2019-02-25</c:v>
                </c:pt>
                <c:pt idx="744">
                  <c:v>2019-02-26</c:v>
                </c:pt>
                <c:pt idx="745">
                  <c:v>2019-02-27</c:v>
                </c:pt>
                <c:pt idx="746">
                  <c:v>2019-02-28</c:v>
                </c:pt>
                <c:pt idx="747">
                  <c:v>2019-03-01</c:v>
                </c:pt>
                <c:pt idx="748">
                  <c:v>2019-03-04</c:v>
                </c:pt>
                <c:pt idx="749">
                  <c:v>2019-03-05</c:v>
                </c:pt>
                <c:pt idx="750">
                  <c:v>2019-03-06</c:v>
                </c:pt>
                <c:pt idx="751">
                  <c:v>2019-03-07</c:v>
                </c:pt>
                <c:pt idx="752">
                  <c:v>2019-03-08</c:v>
                </c:pt>
                <c:pt idx="753">
                  <c:v>2019-03-11</c:v>
                </c:pt>
                <c:pt idx="754">
                  <c:v>2019-03-12</c:v>
                </c:pt>
                <c:pt idx="755">
                  <c:v>2019-03-13</c:v>
                </c:pt>
                <c:pt idx="756">
                  <c:v>2019-03-14</c:v>
                </c:pt>
                <c:pt idx="757">
                  <c:v>2019-03-15</c:v>
                </c:pt>
                <c:pt idx="758">
                  <c:v>2019-03-18</c:v>
                </c:pt>
                <c:pt idx="759">
                  <c:v>2019-03-19</c:v>
                </c:pt>
                <c:pt idx="760">
                  <c:v>2019-03-20</c:v>
                </c:pt>
                <c:pt idx="761">
                  <c:v>2019-03-21</c:v>
                </c:pt>
                <c:pt idx="762">
                  <c:v>2019-03-22</c:v>
                </c:pt>
                <c:pt idx="763">
                  <c:v>2019-03-25</c:v>
                </c:pt>
                <c:pt idx="764">
                  <c:v>2019-03-26</c:v>
                </c:pt>
                <c:pt idx="765">
                  <c:v>2019-03-27</c:v>
                </c:pt>
                <c:pt idx="766">
                  <c:v>2019-03-28</c:v>
                </c:pt>
                <c:pt idx="767">
                  <c:v>2019-03-29</c:v>
                </c:pt>
                <c:pt idx="768">
                  <c:v>2019-04-01</c:v>
                </c:pt>
                <c:pt idx="769">
                  <c:v>2019-04-02</c:v>
                </c:pt>
                <c:pt idx="770">
                  <c:v>2019-04-03</c:v>
                </c:pt>
                <c:pt idx="771">
                  <c:v>2019-04-04</c:v>
                </c:pt>
                <c:pt idx="772">
                  <c:v>2019-04-05</c:v>
                </c:pt>
                <c:pt idx="773">
                  <c:v>2019-04-08</c:v>
                </c:pt>
                <c:pt idx="774">
                  <c:v>2019-04-09</c:v>
                </c:pt>
                <c:pt idx="775">
                  <c:v>2019-04-10</c:v>
                </c:pt>
                <c:pt idx="776">
                  <c:v>2019-04-11</c:v>
                </c:pt>
                <c:pt idx="777">
                  <c:v>2019-04-12</c:v>
                </c:pt>
                <c:pt idx="778">
                  <c:v>2019-04-15</c:v>
                </c:pt>
                <c:pt idx="779">
                  <c:v>2019-04-16</c:v>
                </c:pt>
                <c:pt idx="780">
                  <c:v>2019-04-17</c:v>
                </c:pt>
                <c:pt idx="781">
                  <c:v>2019-04-18</c:v>
                </c:pt>
                <c:pt idx="782">
                  <c:v>2019-04-23</c:v>
                </c:pt>
                <c:pt idx="783">
                  <c:v>2019-04-24</c:v>
                </c:pt>
                <c:pt idx="784">
                  <c:v>2019-04-25</c:v>
                </c:pt>
                <c:pt idx="785">
                  <c:v>2019-04-26</c:v>
                </c:pt>
                <c:pt idx="786">
                  <c:v>2019-04-29</c:v>
                </c:pt>
                <c:pt idx="787">
                  <c:v>2019-04-30</c:v>
                </c:pt>
                <c:pt idx="788">
                  <c:v>2019-05-02</c:v>
                </c:pt>
                <c:pt idx="789">
                  <c:v>2019-05-03</c:v>
                </c:pt>
                <c:pt idx="790">
                  <c:v>2019-05-06</c:v>
                </c:pt>
                <c:pt idx="791">
                  <c:v>2019-05-07</c:v>
                </c:pt>
                <c:pt idx="792">
                  <c:v>2019-05-08</c:v>
                </c:pt>
                <c:pt idx="793">
                  <c:v>2019-05-09</c:v>
                </c:pt>
                <c:pt idx="794">
                  <c:v>2019-05-10</c:v>
                </c:pt>
                <c:pt idx="795">
                  <c:v>2019-05-13</c:v>
                </c:pt>
                <c:pt idx="796">
                  <c:v>2019-05-14</c:v>
                </c:pt>
                <c:pt idx="797">
                  <c:v>2019-05-15</c:v>
                </c:pt>
                <c:pt idx="798">
                  <c:v>2019-05-16</c:v>
                </c:pt>
                <c:pt idx="799">
                  <c:v>2019-05-17</c:v>
                </c:pt>
                <c:pt idx="800">
                  <c:v>2019-05-20</c:v>
                </c:pt>
                <c:pt idx="801">
                  <c:v>2019-05-21</c:v>
                </c:pt>
                <c:pt idx="802">
                  <c:v>2019-05-22</c:v>
                </c:pt>
                <c:pt idx="803">
                  <c:v>2019-05-23</c:v>
                </c:pt>
                <c:pt idx="804">
                  <c:v>2019-05-24</c:v>
                </c:pt>
                <c:pt idx="805">
                  <c:v>2019-05-27</c:v>
                </c:pt>
                <c:pt idx="806">
                  <c:v>2019-05-28</c:v>
                </c:pt>
                <c:pt idx="807">
                  <c:v>2019-05-29</c:v>
                </c:pt>
                <c:pt idx="808">
                  <c:v>2019-05-30</c:v>
                </c:pt>
                <c:pt idx="809">
                  <c:v>2019-05-31</c:v>
                </c:pt>
                <c:pt idx="810">
                  <c:v>2019-06-03</c:v>
                </c:pt>
                <c:pt idx="811">
                  <c:v>2019-06-04</c:v>
                </c:pt>
                <c:pt idx="812">
                  <c:v>2019-06-05</c:v>
                </c:pt>
                <c:pt idx="813">
                  <c:v>2019-06-06</c:v>
                </c:pt>
                <c:pt idx="814">
                  <c:v>2019-06-07</c:v>
                </c:pt>
                <c:pt idx="815">
                  <c:v>2019-06-10</c:v>
                </c:pt>
                <c:pt idx="816">
                  <c:v>2019-06-11</c:v>
                </c:pt>
                <c:pt idx="817">
                  <c:v>2019-06-12</c:v>
                </c:pt>
                <c:pt idx="818">
                  <c:v>2019-06-13</c:v>
                </c:pt>
                <c:pt idx="819">
                  <c:v>2019-06-14</c:v>
                </c:pt>
                <c:pt idx="820">
                  <c:v>2019-06-17</c:v>
                </c:pt>
                <c:pt idx="821">
                  <c:v>2019-06-18</c:v>
                </c:pt>
                <c:pt idx="822">
                  <c:v>2019-06-19</c:v>
                </c:pt>
                <c:pt idx="823">
                  <c:v>2019-06-20</c:v>
                </c:pt>
                <c:pt idx="824">
                  <c:v>2019-06-21</c:v>
                </c:pt>
                <c:pt idx="825">
                  <c:v>2019-06-24</c:v>
                </c:pt>
                <c:pt idx="826">
                  <c:v>2019-06-25</c:v>
                </c:pt>
                <c:pt idx="827">
                  <c:v>2019-06-26</c:v>
                </c:pt>
                <c:pt idx="828">
                  <c:v>2019-06-27</c:v>
                </c:pt>
                <c:pt idx="829">
                  <c:v>2019-06-28</c:v>
                </c:pt>
                <c:pt idx="830">
                  <c:v>2019-07-01</c:v>
                </c:pt>
                <c:pt idx="831">
                  <c:v>2019-07-02</c:v>
                </c:pt>
                <c:pt idx="832">
                  <c:v>2019-07-03</c:v>
                </c:pt>
                <c:pt idx="833">
                  <c:v>2019-07-04</c:v>
                </c:pt>
                <c:pt idx="834">
                  <c:v>2019-07-05</c:v>
                </c:pt>
                <c:pt idx="835">
                  <c:v>2019-07-08</c:v>
                </c:pt>
                <c:pt idx="836">
                  <c:v>2019-07-09</c:v>
                </c:pt>
                <c:pt idx="837">
                  <c:v>2019-07-10</c:v>
                </c:pt>
                <c:pt idx="838">
                  <c:v>2019-07-11</c:v>
                </c:pt>
                <c:pt idx="839">
                  <c:v>2019-07-12</c:v>
                </c:pt>
                <c:pt idx="840">
                  <c:v>2019-07-15</c:v>
                </c:pt>
                <c:pt idx="841">
                  <c:v>2019-07-16</c:v>
                </c:pt>
                <c:pt idx="842">
                  <c:v>2019-07-17</c:v>
                </c:pt>
                <c:pt idx="843">
                  <c:v>2019-07-18</c:v>
                </c:pt>
                <c:pt idx="844">
                  <c:v>2019-07-19</c:v>
                </c:pt>
                <c:pt idx="845">
                  <c:v>2019-07-22</c:v>
                </c:pt>
                <c:pt idx="846">
                  <c:v>2019-07-23</c:v>
                </c:pt>
                <c:pt idx="847">
                  <c:v>2019-07-24</c:v>
                </c:pt>
                <c:pt idx="848">
                  <c:v>2019-07-25</c:v>
                </c:pt>
                <c:pt idx="849">
                  <c:v>2019-07-26</c:v>
                </c:pt>
                <c:pt idx="850">
                  <c:v>2019-07-29</c:v>
                </c:pt>
                <c:pt idx="851">
                  <c:v>2019-07-30</c:v>
                </c:pt>
                <c:pt idx="852">
                  <c:v>2019-07-31</c:v>
                </c:pt>
                <c:pt idx="853">
                  <c:v>2019-08-01</c:v>
                </c:pt>
                <c:pt idx="854">
                  <c:v>2019-08-02</c:v>
                </c:pt>
                <c:pt idx="855">
                  <c:v>2019-08-05</c:v>
                </c:pt>
                <c:pt idx="856">
                  <c:v>2019-08-06</c:v>
                </c:pt>
                <c:pt idx="857">
                  <c:v>2019-08-07</c:v>
                </c:pt>
                <c:pt idx="858">
                  <c:v>2019-08-08</c:v>
                </c:pt>
                <c:pt idx="859">
                  <c:v>2019-08-09</c:v>
                </c:pt>
                <c:pt idx="860">
                  <c:v>2019-08-12</c:v>
                </c:pt>
                <c:pt idx="861">
                  <c:v>2019-08-13</c:v>
                </c:pt>
                <c:pt idx="862">
                  <c:v>2019-08-14</c:v>
                </c:pt>
                <c:pt idx="863">
                  <c:v>2019-08-15</c:v>
                </c:pt>
                <c:pt idx="864">
                  <c:v>2019-08-16</c:v>
                </c:pt>
                <c:pt idx="865">
                  <c:v>2019-08-19</c:v>
                </c:pt>
                <c:pt idx="866">
                  <c:v>2019-08-20</c:v>
                </c:pt>
                <c:pt idx="867">
                  <c:v>2019-08-21</c:v>
                </c:pt>
                <c:pt idx="868">
                  <c:v>2019-08-22</c:v>
                </c:pt>
                <c:pt idx="869">
                  <c:v>2019-08-23</c:v>
                </c:pt>
                <c:pt idx="870">
                  <c:v>2019-08-26</c:v>
                </c:pt>
                <c:pt idx="871">
                  <c:v>2019-08-27</c:v>
                </c:pt>
                <c:pt idx="872">
                  <c:v>2019-08-28</c:v>
                </c:pt>
                <c:pt idx="873">
                  <c:v>2019-08-29</c:v>
                </c:pt>
                <c:pt idx="874">
                  <c:v>2019-08-30</c:v>
                </c:pt>
                <c:pt idx="875">
                  <c:v>2019-09-02</c:v>
                </c:pt>
                <c:pt idx="876">
                  <c:v>2019-09-03</c:v>
                </c:pt>
                <c:pt idx="877">
                  <c:v>2019-09-04</c:v>
                </c:pt>
                <c:pt idx="878">
                  <c:v>2019-09-05</c:v>
                </c:pt>
                <c:pt idx="879">
                  <c:v>2019-09-06</c:v>
                </c:pt>
                <c:pt idx="880">
                  <c:v>2019-09-09</c:v>
                </c:pt>
                <c:pt idx="881">
                  <c:v>2019-09-10</c:v>
                </c:pt>
                <c:pt idx="882">
                  <c:v>2019-09-11</c:v>
                </c:pt>
                <c:pt idx="883">
                  <c:v>2019-09-12</c:v>
                </c:pt>
                <c:pt idx="884">
                  <c:v>2019-09-13</c:v>
                </c:pt>
                <c:pt idx="885">
                  <c:v>2019-09-16</c:v>
                </c:pt>
                <c:pt idx="886">
                  <c:v>2019-09-17</c:v>
                </c:pt>
                <c:pt idx="887">
                  <c:v>2019-09-18</c:v>
                </c:pt>
                <c:pt idx="888">
                  <c:v>2019-09-19</c:v>
                </c:pt>
                <c:pt idx="889">
                  <c:v>2019-09-20</c:v>
                </c:pt>
                <c:pt idx="890">
                  <c:v>2019-09-23</c:v>
                </c:pt>
                <c:pt idx="891">
                  <c:v>2019-09-24</c:v>
                </c:pt>
                <c:pt idx="892">
                  <c:v>2019-09-25</c:v>
                </c:pt>
                <c:pt idx="893">
                  <c:v>2019-09-26</c:v>
                </c:pt>
                <c:pt idx="894">
                  <c:v>2019-09-27</c:v>
                </c:pt>
                <c:pt idx="895">
                  <c:v>2019-09-30</c:v>
                </c:pt>
                <c:pt idx="896">
                  <c:v>2019-10-01</c:v>
                </c:pt>
                <c:pt idx="897">
                  <c:v>2019-10-02</c:v>
                </c:pt>
                <c:pt idx="898">
                  <c:v>2019-10-03</c:v>
                </c:pt>
                <c:pt idx="899">
                  <c:v>2019-10-04</c:v>
                </c:pt>
                <c:pt idx="900">
                  <c:v>2019-10-07</c:v>
                </c:pt>
                <c:pt idx="901">
                  <c:v>2019-10-08</c:v>
                </c:pt>
                <c:pt idx="902">
                  <c:v>2019-10-09</c:v>
                </c:pt>
                <c:pt idx="903">
                  <c:v>2019-10-10</c:v>
                </c:pt>
                <c:pt idx="904">
                  <c:v>2019-10-11</c:v>
                </c:pt>
                <c:pt idx="905">
                  <c:v>2019-10-14</c:v>
                </c:pt>
                <c:pt idx="906">
                  <c:v>2019-10-15</c:v>
                </c:pt>
                <c:pt idx="907">
                  <c:v>2019-10-16</c:v>
                </c:pt>
                <c:pt idx="908">
                  <c:v>2019-10-17</c:v>
                </c:pt>
                <c:pt idx="909">
                  <c:v>2019-10-18</c:v>
                </c:pt>
                <c:pt idx="910">
                  <c:v>2019-10-21</c:v>
                </c:pt>
                <c:pt idx="911">
                  <c:v>2019-10-22</c:v>
                </c:pt>
                <c:pt idx="912">
                  <c:v>2019-10-23</c:v>
                </c:pt>
                <c:pt idx="913">
                  <c:v>2019-10-24</c:v>
                </c:pt>
                <c:pt idx="914">
                  <c:v>2019-10-25</c:v>
                </c:pt>
                <c:pt idx="915">
                  <c:v>2019-10-28</c:v>
                </c:pt>
                <c:pt idx="916">
                  <c:v>2019-10-29</c:v>
                </c:pt>
                <c:pt idx="917">
                  <c:v>2019-10-30</c:v>
                </c:pt>
                <c:pt idx="918">
                  <c:v>2019-10-31</c:v>
                </c:pt>
                <c:pt idx="919">
                  <c:v>2019-11-01</c:v>
                </c:pt>
                <c:pt idx="920">
                  <c:v>2019-11-04</c:v>
                </c:pt>
                <c:pt idx="921">
                  <c:v>2019-11-05</c:v>
                </c:pt>
                <c:pt idx="922">
                  <c:v>2019-11-06</c:v>
                </c:pt>
                <c:pt idx="923">
                  <c:v>2019-11-07</c:v>
                </c:pt>
                <c:pt idx="924">
                  <c:v>2019-11-08</c:v>
                </c:pt>
                <c:pt idx="925">
                  <c:v>2019-11-11</c:v>
                </c:pt>
                <c:pt idx="926">
                  <c:v>2019-11-12</c:v>
                </c:pt>
                <c:pt idx="927">
                  <c:v>2019-11-13</c:v>
                </c:pt>
                <c:pt idx="928">
                  <c:v>2019-11-14</c:v>
                </c:pt>
                <c:pt idx="929">
                  <c:v>2019-11-15</c:v>
                </c:pt>
                <c:pt idx="930">
                  <c:v>2019-11-18</c:v>
                </c:pt>
                <c:pt idx="931">
                  <c:v>2019-11-19</c:v>
                </c:pt>
                <c:pt idx="932">
                  <c:v>2019-11-20</c:v>
                </c:pt>
                <c:pt idx="933">
                  <c:v>2019-11-21</c:v>
                </c:pt>
                <c:pt idx="934">
                  <c:v>2019-11-22</c:v>
                </c:pt>
                <c:pt idx="935">
                  <c:v>2019-11-25</c:v>
                </c:pt>
                <c:pt idx="936">
                  <c:v>2019-11-26</c:v>
                </c:pt>
                <c:pt idx="937">
                  <c:v>2019-11-27</c:v>
                </c:pt>
                <c:pt idx="938">
                  <c:v>2019-11-28</c:v>
                </c:pt>
                <c:pt idx="939">
                  <c:v>2019-11-29</c:v>
                </c:pt>
                <c:pt idx="940">
                  <c:v>2019-12-02</c:v>
                </c:pt>
                <c:pt idx="941">
                  <c:v>2019-12-03</c:v>
                </c:pt>
                <c:pt idx="942">
                  <c:v>2019-12-04</c:v>
                </c:pt>
                <c:pt idx="943">
                  <c:v>2019-12-05</c:v>
                </c:pt>
                <c:pt idx="944">
                  <c:v>2019-12-06</c:v>
                </c:pt>
                <c:pt idx="945">
                  <c:v>2019-12-09</c:v>
                </c:pt>
                <c:pt idx="946">
                  <c:v>2019-12-10</c:v>
                </c:pt>
                <c:pt idx="947">
                  <c:v>2019-12-11</c:v>
                </c:pt>
                <c:pt idx="948">
                  <c:v>2019-12-12</c:v>
                </c:pt>
                <c:pt idx="949">
                  <c:v>2019-12-13</c:v>
                </c:pt>
                <c:pt idx="950">
                  <c:v>2019-12-16</c:v>
                </c:pt>
                <c:pt idx="951">
                  <c:v>2019-12-17</c:v>
                </c:pt>
                <c:pt idx="952">
                  <c:v>2019-12-18</c:v>
                </c:pt>
                <c:pt idx="953">
                  <c:v>2019-12-19</c:v>
                </c:pt>
                <c:pt idx="954">
                  <c:v>2019-12-20</c:v>
                </c:pt>
                <c:pt idx="955">
                  <c:v>2019-12-23</c:v>
                </c:pt>
                <c:pt idx="956">
                  <c:v>2019-12-24</c:v>
                </c:pt>
                <c:pt idx="957">
                  <c:v>2019-12-25</c:v>
                </c:pt>
                <c:pt idx="958">
                  <c:v>2019-12-27</c:v>
                </c:pt>
                <c:pt idx="959">
                  <c:v>2019-12-30</c:v>
                </c:pt>
                <c:pt idx="960">
                  <c:v>2019-12-31</c:v>
                </c:pt>
                <c:pt idx="961">
                  <c:v>2020-01-02</c:v>
                </c:pt>
                <c:pt idx="962">
                  <c:v>2020-01-03</c:v>
                </c:pt>
                <c:pt idx="963">
                  <c:v>2020-01-06</c:v>
                </c:pt>
                <c:pt idx="964">
                  <c:v>2020-01-07</c:v>
                </c:pt>
                <c:pt idx="965">
                  <c:v>2020-01-08</c:v>
                </c:pt>
                <c:pt idx="966">
                  <c:v>2020-01-09</c:v>
                </c:pt>
                <c:pt idx="967">
                  <c:v>2020-01-10</c:v>
                </c:pt>
                <c:pt idx="968">
                  <c:v>2020-01-13</c:v>
                </c:pt>
                <c:pt idx="969">
                  <c:v>2020-01-14</c:v>
                </c:pt>
                <c:pt idx="970">
                  <c:v>2020-01-15</c:v>
                </c:pt>
                <c:pt idx="971">
                  <c:v>2020-01-16</c:v>
                </c:pt>
                <c:pt idx="972">
                  <c:v>2020-01-17</c:v>
                </c:pt>
                <c:pt idx="973">
                  <c:v>2020-01-20</c:v>
                </c:pt>
                <c:pt idx="974">
                  <c:v>2020-01-21</c:v>
                </c:pt>
                <c:pt idx="975">
                  <c:v>2020-01-22</c:v>
                </c:pt>
                <c:pt idx="976">
                  <c:v>2020-01-23</c:v>
                </c:pt>
                <c:pt idx="977">
                  <c:v>2020-01-24</c:v>
                </c:pt>
                <c:pt idx="978">
                  <c:v>2020-01-27</c:v>
                </c:pt>
                <c:pt idx="979">
                  <c:v>2020-01-28</c:v>
                </c:pt>
                <c:pt idx="980">
                  <c:v>2020-01-29</c:v>
                </c:pt>
                <c:pt idx="981">
                  <c:v>2020-01-30</c:v>
                </c:pt>
                <c:pt idx="982">
                  <c:v>2020-01-31</c:v>
                </c:pt>
                <c:pt idx="983">
                  <c:v>2020-02-03</c:v>
                </c:pt>
                <c:pt idx="984">
                  <c:v>2020-02-04</c:v>
                </c:pt>
                <c:pt idx="985">
                  <c:v>2020-02-05</c:v>
                </c:pt>
                <c:pt idx="986">
                  <c:v>2020-02-06</c:v>
                </c:pt>
                <c:pt idx="987">
                  <c:v>2020-02-07</c:v>
                </c:pt>
                <c:pt idx="988">
                  <c:v>2020-02-10</c:v>
                </c:pt>
                <c:pt idx="989">
                  <c:v>2020-02-11</c:v>
                </c:pt>
                <c:pt idx="990">
                  <c:v>2020-02-12</c:v>
                </c:pt>
                <c:pt idx="991">
                  <c:v>2020-02-13</c:v>
                </c:pt>
                <c:pt idx="992">
                  <c:v>2020-02-14</c:v>
                </c:pt>
                <c:pt idx="993">
                  <c:v>2020-02-17</c:v>
                </c:pt>
                <c:pt idx="994">
                  <c:v>2020-02-18</c:v>
                </c:pt>
                <c:pt idx="995">
                  <c:v>2020-02-19</c:v>
                </c:pt>
                <c:pt idx="996">
                  <c:v>2020-02-20</c:v>
                </c:pt>
                <c:pt idx="997">
                  <c:v>2020-02-21</c:v>
                </c:pt>
                <c:pt idx="998">
                  <c:v>2020-02-24</c:v>
                </c:pt>
                <c:pt idx="999">
                  <c:v>2020-02-25</c:v>
                </c:pt>
                <c:pt idx="1000">
                  <c:v>2020-02-26</c:v>
                </c:pt>
                <c:pt idx="1001">
                  <c:v>2020-02-27</c:v>
                </c:pt>
                <c:pt idx="1002">
                  <c:v>2020-02-28</c:v>
                </c:pt>
                <c:pt idx="1003">
                  <c:v>2020-03-02</c:v>
                </c:pt>
                <c:pt idx="1004">
                  <c:v>2020-03-03</c:v>
                </c:pt>
                <c:pt idx="1005">
                  <c:v>2020-03-04</c:v>
                </c:pt>
                <c:pt idx="1006">
                  <c:v>2020-03-05</c:v>
                </c:pt>
                <c:pt idx="1007">
                  <c:v>2020-03-06</c:v>
                </c:pt>
                <c:pt idx="1008">
                  <c:v>2020-03-09</c:v>
                </c:pt>
                <c:pt idx="1009">
                  <c:v>2020-03-10</c:v>
                </c:pt>
                <c:pt idx="1010">
                  <c:v>2020-03-11</c:v>
                </c:pt>
                <c:pt idx="1011">
                  <c:v>2020-03-12</c:v>
                </c:pt>
                <c:pt idx="1012">
                  <c:v>2020-03-13</c:v>
                </c:pt>
                <c:pt idx="1013">
                  <c:v>2020-03-16</c:v>
                </c:pt>
                <c:pt idx="1014">
                  <c:v>2020-03-17</c:v>
                </c:pt>
                <c:pt idx="1015">
                  <c:v>2020-03-18</c:v>
                </c:pt>
                <c:pt idx="1016">
                  <c:v>2020-03-19</c:v>
                </c:pt>
                <c:pt idx="1017">
                  <c:v>2020-03-20</c:v>
                </c:pt>
                <c:pt idx="1018">
                  <c:v>2020-03-23</c:v>
                </c:pt>
                <c:pt idx="1019">
                  <c:v>2020-03-24</c:v>
                </c:pt>
                <c:pt idx="1020">
                  <c:v>2020-03-25</c:v>
                </c:pt>
                <c:pt idx="1021">
                  <c:v>2020-03-26</c:v>
                </c:pt>
                <c:pt idx="1022">
                  <c:v>2020-03-27</c:v>
                </c:pt>
                <c:pt idx="1023">
                  <c:v>2020-03-30</c:v>
                </c:pt>
                <c:pt idx="1024">
                  <c:v>2020-03-31</c:v>
                </c:pt>
                <c:pt idx="1025">
                  <c:v>2020-04-01</c:v>
                </c:pt>
                <c:pt idx="1026">
                  <c:v>2020-04-02</c:v>
                </c:pt>
                <c:pt idx="1027">
                  <c:v>2020-04-03</c:v>
                </c:pt>
                <c:pt idx="1028">
                  <c:v>2020-04-06</c:v>
                </c:pt>
                <c:pt idx="1029">
                  <c:v>2020-04-07</c:v>
                </c:pt>
                <c:pt idx="1030">
                  <c:v>2020-04-08</c:v>
                </c:pt>
                <c:pt idx="1031">
                  <c:v>2020-04-09</c:v>
                </c:pt>
                <c:pt idx="1032">
                  <c:v>2020-04-14</c:v>
                </c:pt>
                <c:pt idx="1033">
                  <c:v>2020-04-15</c:v>
                </c:pt>
                <c:pt idx="1034">
                  <c:v>2020-04-16</c:v>
                </c:pt>
                <c:pt idx="1035">
                  <c:v>2020-04-17</c:v>
                </c:pt>
                <c:pt idx="1036">
                  <c:v>2020-04-20</c:v>
                </c:pt>
                <c:pt idx="1037">
                  <c:v>2020-04-21</c:v>
                </c:pt>
                <c:pt idx="1038">
                  <c:v>2020-04-22</c:v>
                </c:pt>
                <c:pt idx="1039">
                  <c:v>2020-04-23</c:v>
                </c:pt>
                <c:pt idx="1040">
                  <c:v>2020-04-24</c:v>
                </c:pt>
                <c:pt idx="1041">
                  <c:v>2020-04-27</c:v>
                </c:pt>
                <c:pt idx="1042">
                  <c:v>2020-04-28</c:v>
                </c:pt>
                <c:pt idx="1043">
                  <c:v>2020-04-29</c:v>
                </c:pt>
                <c:pt idx="1044">
                  <c:v>2020-04-30</c:v>
                </c:pt>
                <c:pt idx="1045">
                  <c:v>2020-05-04</c:v>
                </c:pt>
                <c:pt idx="1046">
                  <c:v>2020-05-05</c:v>
                </c:pt>
                <c:pt idx="1047">
                  <c:v>2020-05-06</c:v>
                </c:pt>
                <c:pt idx="1048">
                  <c:v>2020-05-07</c:v>
                </c:pt>
                <c:pt idx="1049">
                  <c:v>2020-05-08</c:v>
                </c:pt>
                <c:pt idx="1050">
                  <c:v>2020-05-11</c:v>
                </c:pt>
                <c:pt idx="1051">
                  <c:v>2020-05-12</c:v>
                </c:pt>
                <c:pt idx="1052">
                  <c:v>2020-05-13</c:v>
                </c:pt>
                <c:pt idx="1053">
                  <c:v>2020-05-14</c:v>
                </c:pt>
                <c:pt idx="1054">
                  <c:v>2020-05-15</c:v>
                </c:pt>
                <c:pt idx="1055">
                  <c:v>2020-05-18</c:v>
                </c:pt>
                <c:pt idx="1056">
                  <c:v>2020-05-19</c:v>
                </c:pt>
                <c:pt idx="1057">
                  <c:v>2020-05-20</c:v>
                </c:pt>
                <c:pt idx="1058">
                  <c:v>2020-05-21</c:v>
                </c:pt>
                <c:pt idx="1059">
                  <c:v>2020-05-22</c:v>
                </c:pt>
                <c:pt idx="1060">
                  <c:v>2020-05-25</c:v>
                </c:pt>
                <c:pt idx="1061">
                  <c:v>2020-05-26</c:v>
                </c:pt>
                <c:pt idx="1062">
                  <c:v>2020-05-27</c:v>
                </c:pt>
                <c:pt idx="1063">
                  <c:v>2020-05-28</c:v>
                </c:pt>
                <c:pt idx="1064">
                  <c:v>2020-05-29</c:v>
                </c:pt>
                <c:pt idx="1065">
                  <c:v>2020-06-01</c:v>
                </c:pt>
                <c:pt idx="1066">
                  <c:v>2020-06-02</c:v>
                </c:pt>
                <c:pt idx="1067">
                  <c:v>2020-06-03</c:v>
                </c:pt>
                <c:pt idx="1068">
                  <c:v>2020-06-04</c:v>
                </c:pt>
                <c:pt idx="1069">
                  <c:v>2020-06-05</c:v>
                </c:pt>
                <c:pt idx="1070">
                  <c:v>2020-06-08</c:v>
                </c:pt>
                <c:pt idx="1071">
                  <c:v>2020-06-09</c:v>
                </c:pt>
                <c:pt idx="1072">
                  <c:v>2020-06-10</c:v>
                </c:pt>
                <c:pt idx="1073">
                  <c:v>2020-06-11</c:v>
                </c:pt>
                <c:pt idx="1074">
                  <c:v>2020-06-12</c:v>
                </c:pt>
                <c:pt idx="1075">
                  <c:v>2020-06-15</c:v>
                </c:pt>
                <c:pt idx="1076">
                  <c:v>2020-06-16</c:v>
                </c:pt>
                <c:pt idx="1077">
                  <c:v>2020-06-17</c:v>
                </c:pt>
                <c:pt idx="1078">
                  <c:v>2020-06-18</c:v>
                </c:pt>
                <c:pt idx="1079">
                  <c:v>2020-06-19</c:v>
                </c:pt>
                <c:pt idx="1080">
                  <c:v>2020-06-22</c:v>
                </c:pt>
                <c:pt idx="1081">
                  <c:v>2020-06-23</c:v>
                </c:pt>
                <c:pt idx="1082">
                  <c:v>2020-06-24</c:v>
                </c:pt>
                <c:pt idx="1083">
                  <c:v>2020-06-25</c:v>
                </c:pt>
                <c:pt idx="1084">
                  <c:v>2020-06-26</c:v>
                </c:pt>
                <c:pt idx="1085">
                  <c:v>2020-06-29</c:v>
                </c:pt>
                <c:pt idx="1086">
                  <c:v>2020-06-30</c:v>
                </c:pt>
                <c:pt idx="1087">
                  <c:v>2020-07-01</c:v>
                </c:pt>
                <c:pt idx="1088">
                  <c:v>2020-07-02</c:v>
                </c:pt>
                <c:pt idx="1089">
                  <c:v>2020-07-03</c:v>
                </c:pt>
                <c:pt idx="1090">
                  <c:v>2020-07-06</c:v>
                </c:pt>
                <c:pt idx="1091">
                  <c:v>2020-07-07</c:v>
                </c:pt>
                <c:pt idx="1092">
                  <c:v>2020-07-08</c:v>
                </c:pt>
                <c:pt idx="1093">
                  <c:v>2020-07-09</c:v>
                </c:pt>
                <c:pt idx="1094">
                  <c:v>2020-07-10</c:v>
                </c:pt>
                <c:pt idx="1095">
                  <c:v>2020-07-13</c:v>
                </c:pt>
                <c:pt idx="1096">
                  <c:v>2020-07-14</c:v>
                </c:pt>
                <c:pt idx="1097">
                  <c:v>2020-07-15</c:v>
                </c:pt>
                <c:pt idx="1098">
                  <c:v>2020-07-16</c:v>
                </c:pt>
                <c:pt idx="1099">
                  <c:v>2020-07-17</c:v>
                </c:pt>
                <c:pt idx="1100">
                  <c:v>2020-07-20</c:v>
                </c:pt>
                <c:pt idx="1101">
                  <c:v>2020-07-21</c:v>
                </c:pt>
                <c:pt idx="1102">
                  <c:v>2020-07-22</c:v>
                </c:pt>
                <c:pt idx="1103">
                  <c:v>2020-07-23</c:v>
                </c:pt>
                <c:pt idx="1104">
                  <c:v>2020-07-24</c:v>
                </c:pt>
                <c:pt idx="1105">
                  <c:v>2020-07-27</c:v>
                </c:pt>
                <c:pt idx="1106">
                  <c:v>2020-07-28</c:v>
                </c:pt>
                <c:pt idx="1107">
                  <c:v>2020-07-29</c:v>
                </c:pt>
                <c:pt idx="1108">
                  <c:v>2020-07-30</c:v>
                </c:pt>
                <c:pt idx="1109">
                  <c:v>2020-07-31</c:v>
                </c:pt>
                <c:pt idx="1110">
                  <c:v>2020-08-03</c:v>
                </c:pt>
                <c:pt idx="1111">
                  <c:v>2020-08-04</c:v>
                </c:pt>
                <c:pt idx="1112">
                  <c:v>2020-08-05</c:v>
                </c:pt>
                <c:pt idx="1113">
                  <c:v>2020-08-06</c:v>
                </c:pt>
                <c:pt idx="1114">
                  <c:v>2020-08-07</c:v>
                </c:pt>
                <c:pt idx="1115">
                  <c:v>2020-08-10</c:v>
                </c:pt>
                <c:pt idx="1116">
                  <c:v>2020-08-11</c:v>
                </c:pt>
                <c:pt idx="1117">
                  <c:v>2020-08-12</c:v>
                </c:pt>
                <c:pt idx="1118">
                  <c:v>2020-08-13</c:v>
                </c:pt>
                <c:pt idx="1119">
                  <c:v>2020-08-14</c:v>
                </c:pt>
                <c:pt idx="1120">
                  <c:v>2020-08-17</c:v>
                </c:pt>
                <c:pt idx="1121">
                  <c:v>2020-08-18</c:v>
                </c:pt>
                <c:pt idx="1122">
                  <c:v>2020-08-19</c:v>
                </c:pt>
                <c:pt idx="1123">
                  <c:v>2020-08-20</c:v>
                </c:pt>
                <c:pt idx="1124">
                  <c:v>2020-08-21</c:v>
                </c:pt>
                <c:pt idx="1125">
                  <c:v>2020-08-24</c:v>
                </c:pt>
                <c:pt idx="1126">
                  <c:v>2020-08-25</c:v>
                </c:pt>
                <c:pt idx="1127">
                  <c:v>2020-08-26</c:v>
                </c:pt>
                <c:pt idx="1128">
                  <c:v>2020-08-27</c:v>
                </c:pt>
                <c:pt idx="1129">
                  <c:v>2020-08-28</c:v>
                </c:pt>
                <c:pt idx="1130">
                  <c:v>2020-08-31</c:v>
                </c:pt>
                <c:pt idx="1131">
                  <c:v>2020-09-01</c:v>
                </c:pt>
                <c:pt idx="1132">
                  <c:v>2020-09-02</c:v>
                </c:pt>
                <c:pt idx="1133">
                  <c:v>2020-09-03</c:v>
                </c:pt>
                <c:pt idx="1134">
                  <c:v>2020-09-04</c:v>
                </c:pt>
                <c:pt idx="1135">
                  <c:v>2020-09-07</c:v>
                </c:pt>
                <c:pt idx="1136">
                  <c:v>2020-09-08</c:v>
                </c:pt>
                <c:pt idx="1137">
                  <c:v>2020-09-09</c:v>
                </c:pt>
                <c:pt idx="1138">
                  <c:v>2020-09-10</c:v>
                </c:pt>
                <c:pt idx="1139">
                  <c:v>2020-09-11</c:v>
                </c:pt>
                <c:pt idx="1140">
                  <c:v>2020-09-14</c:v>
                </c:pt>
                <c:pt idx="1141">
                  <c:v>2020-09-15</c:v>
                </c:pt>
                <c:pt idx="1142">
                  <c:v>2020-09-16</c:v>
                </c:pt>
                <c:pt idx="1143">
                  <c:v>2020-09-17</c:v>
                </c:pt>
                <c:pt idx="1144">
                  <c:v>2020-09-18</c:v>
                </c:pt>
                <c:pt idx="1145">
                  <c:v>2020-09-21</c:v>
                </c:pt>
                <c:pt idx="1146">
                  <c:v>2020-09-22</c:v>
                </c:pt>
                <c:pt idx="1147">
                  <c:v>2020-09-23</c:v>
                </c:pt>
                <c:pt idx="1148">
                  <c:v>2020-09-24</c:v>
                </c:pt>
                <c:pt idx="1149">
                  <c:v>2020-09-25</c:v>
                </c:pt>
                <c:pt idx="1150">
                  <c:v>2020-09-28</c:v>
                </c:pt>
                <c:pt idx="1151">
                  <c:v>2020-09-29</c:v>
                </c:pt>
                <c:pt idx="1152">
                  <c:v>2020-09-30</c:v>
                </c:pt>
                <c:pt idx="1153">
                  <c:v>2020-10-01</c:v>
                </c:pt>
                <c:pt idx="1154">
                  <c:v>2020-10-02</c:v>
                </c:pt>
                <c:pt idx="1155">
                  <c:v>2020-10-05</c:v>
                </c:pt>
                <c:pt idx="1156">
                  <c:v>2020-10-06</c:v>
                </c:pt>
                <c:pt idx="1157">
                  <c:v>2020-10-07</c:v>
                </c:pt>
                <c:pt idx="1158">
                  <c:v>2020-10-08</c:v>
                </c:pt>
                <c:pt idx="1159">
                  <c:v>2020-10-09</c:v>
                </c:pt>
                <c:pt idx="1160">
                  <c:v>2020-10-12</c:v>
                </c:pt>
                <c:pt idx="1161">
                  <c:v>2020-10-13</c:v>
                </c:pt>
                <c:pt idx="1162">
                  <c:v>2020-10-14</c:v>
                </c:pt>
                <c:pt idx="1163">
                  <c:v>2020-10-15</c:v>
                </c:pt>
                <c:pt idx="1164">
                  <c:v>2020-10-16</c:v>
                </c:pt>
                <c:pt idx="1165">
                  <c:v>2020-10-19</c:v>
                </c:pt>
                <c:pt idx="1166">
                  <c:v>2020-10-20</c:v>
                </c:pt>
                <c:pt idx="1167">
                  <c:v>2020-10-21</c:v>
                </c:pt>
                <c:pt idx="1168">
                  <c:v>2020-10-22</c:v>
                </c:pt>
                <c:pt idx="1169">
                  <c:v>2020-10-23</c:v>
                </c:pt>
                <c:pt idx="1170">
                  <c:v>2020-10-26</c:v>
                </c:pt>
                <c:pt idx="1171">
                  <c:v>2020-10-27</c:v>
                </c:pt>
                <c:pt idx="1172">
                  <c:v>2020-10-28</c:v>
                </c:pt>
                <c:pt idx="1173">
                  <c:v>2020-10-29</c:v>
                </c:pt>
                <c:pt idx="1174">
                  <c:v>2020-10-30</c:v>
                </c:pt>
                <c:pt idx="1175">
                  <c:v>2020-11-02</c:v>
                </c:pt>
                <c:pt idx="1176">
                  <c:v>2020-11-03</c:v>
                </c:pt>
                <c:pt idx="1177">
                  <c:v>2020-11-04</c:v>
                </c:pt>
                <c:pt idx="1178">
                  <c:v>2020-11-05</c:v>
                </c:pt>
                <c:pt idx="1179">
                  <c:v>2020-11-06</c:v>
                </c:pt>
                <c:pt idx="1180">
                  <c:v>2020-11-09</c:v>
                </c:pt>
                <c:pt idx="1181">
                  <c:v>2020-11-10</c:v>
                </c:pt>
                <c:pt idx="1182">
                  <c:v>2020-11-11</c:v>
                </c:pt>
                <c:pt idx="1183">
                  <c:v>2020-11-12</c:v>
                </c:pt>
                <c:pt idx="1184">
                  <c:v>2020-11-13</c:v>
                </c:pt>
                <c:pt idx="1185">
                  <c:v>2020-11-16</c:v>
                </c:pt>
                <c:pt idx="1186">
                  <c:v>2020-11-17</c:v>
                </c:pt>
                <c:pt idx="1187">
                  <c:v>2020-11-18</c:v>
                </c:pt>
                <c:pt idx="1188">
                  <c:v>2020-11-19</c:v>
                </c:pt>
                <c:pt idx="1189">
                  <c:v>2020-11-20</c:v>
                </c:pt>
                <c:pt idx="1190">
                  <c:v>2020-11-23</c:v>
                </c:pt>
                <c:pt idx="1191">
                  <c:v>2020-11-24</c:v>
                </c:pt>
                <c:pt idx="1192">
                  <c:v>2020-11-25</c:v>
                </c:pt>
                <c:pt idx="1193">
                  <c:v>2020-11-26</c:v>
                </c:pt>
                <c:pt idx="1194">
                  <c:v>2020-11-27</c:v>
                </c:pt>
                <c:pt idx="1195">
                  <c:v>2020-11-30</c:v>
                </c:pt>
                <c:pt idx="1196">
                  <c:v>2020-12-01</c:v>
                </c:pt>
                <c:pt idx="1197">
                  <c:v>2020-12-02</c:v>
                </c:pt>
                <c:pt idx="1198">
                  <c:v>2020-12-03</c:v>
                </c:pt>
                <c:pt idx="1199">
                  <c:v>2020-12-04</c:v>
                </c:pt>
                <c:pt idx="1200">
                  <c:v>2020-12-07</c:v>
                </c:pt>
                <c:pt idx="1201">
                  <c:v>2020-12-08</c:v>
                </c:pt>
                <c:pt idx="1202">
                  <c:v>2020-12-09</c:v>
                </c:pt>
                <c:pt idx="1203">
                  <c:v>2020-12-10</c:v>
                </c:pt>
                <c:pt idx="1204">
                  <c:v>2020-12-11</c:v>
                </c:pt>
                <c:pt idx="1205">
                  <c:v>2020-12-14</c:v>
                </c:pt>
                <c:pt idx="1206">
                  <c:v>2020-12-15</c:v>
                </c:pt>
                <c:pt idx="1207">
                  <c:v>2020-12-16</c:v>
                </c:pt>
                <c:pt idx="1208">
                  <c:v>2020-12-17</c:v>
                </c:pt>
                <c:pt idx="1209">
                  <c:v>2020-12-18</c:v>
                </c:pt>
                <c:pt idx="1210">
                  <c:v>2020-12-21</c:v>
                </c:pt>
                <c:pt idx="1211">
                  <c:v>2020-12-22</c:v>
                </c:pt>
                <c:pt idx="1212">
                  <c:v>2020-12-23</c:v>
                </c:pt>
                <c:pt idx="1213">
                  <c:v>2020-12-24</c:v>
                </c:pt>
                <c:pt idx="1214">
                  <c:v>2020-12-28</c:v>
                </c:pt>
                <c:pt idx="1215">
                  <c:v>2020-12-29</c:v>
                </c:pt>
                <c:pt idx="1216">
                  <c:v>2020-12-30</c:v>
                </c:pt>
                <c:pt idx="1217">
                  <c:v>2020-12-31</c:v>
                </c:pt>
                <c:pt idx="1218">
                  <c:v>2021-01-04</c:v>
                </c:pt>
                <c:pt idx="1219">
                  <c:v>2021-01-05</c:v>
                </c:pt>
                <c:pt idx="1220">
                  <c:v>2021-01-06</c:v>
                </c:pt>
                <c:pt idx="1221">
                  <c:v>2021-01-07</c:v>
                </c:pt>
                <c:pt idx="1222">
                  <c:v>2021-01-08</c:v>
                </c:pt>
                <c:pt idx="1223">
                  <c:v>2021-01-11</c:v>
                </c:pt>
                <c:pt idx="1224">
                  <c:v>2021-01-12</c:v>
                </c:pt>
                <c:pt idx="1225">
                  <c:v>2021-01-13</c:v>
                </c:pt>
                <c:pt idx="1226">
                  <c:v>2021-01-14</c:v>
                </c:pt>
                <c:pt idx="1227">
                  <c:v>2021-01-15</c:v>
                </c:pt>
                <c:pt idx="1228">
                  <c:v>2021-01-18</c:v>
                </c:pt>
                <c:pt idx="1229">
                  <c:v>2021-01-19</c:v>
                </c:pt>
                <c:pt idx="1230">
                  <c:v>2021-01-20</c:v>
                </c:pt>
                <c:pt idx="1231">
                  <c:v>2021-01-21</c:v>
                </c:pt>
                <c:pt idx="1232">
                  <c:v>2021-01-22</c:v>
                </c:pt>
                <c:pt idx="1233">
                  <c:v>2021-01-25</c:v>
                </c:pt>
                <c:pt idx="1234">
                  <c:v>2021-01-26</c:v>
                </c:pt>
                <c:pt idx="1235">
                  <c:v>2021-01-27</c:v>
                </c:pt>
                <c:pt idx="1236">
                  <c:v>2021-01-28</c:v>
                </c:pt>
                <c:pt idx="1237">
                  <c:v>2021-01-29</c:v>
                </c:pt>
                <c:pt idx="1238">
                  <c:v>2021-02-01</c:v>
                </c:pt>
                <c:pt idx="1239">
                  <c:v>2021-02-02</c:v>
                </c:pt>
                <c:pt idx="1240">
                  <c:v>2021-02-03</c:v>
                </c:pt>
                <c:pt idx="1241">
                  <c:v>2021-02-04</c:v>
                </c:pt>
                <c:pt idx="1242">
                  <c:v>2021-02-05</c:v>
                </c:pt>
                <c:pt idx="1243">
                  <c:v>2021-02-08</c:v>
                </c:pt>
                <c:pt idx="1244">
                  <c:v>2021-02-09</c:v>
                </c:pt>
                <c:pt idx="1245">
                  <c:v>2021-02-10</c:v>
                </c:pt>
                <c:pt idx="1246">
                  <c:v>2021-02-11</c:v>
                </c:pt>
                <c:pt idx="1247">
                  <c:v>2021-02-12</c:v>
                </c:pt>
                <c:pt idx="1248">
                  <c:v>2021-02-15</c:v>
                </c:pt>
                <c:pt idx="1249">
                  <c:v>2021-02-16</c:v>
                </c:pt>
                <c:pt idx="1250">
                  <c:v>2021-02-17</c:v>
                </c:pt>
                <c:pt idx="1251">
                  <c:v>2021-02-18</c:v>
                </c:pt>
                <c:pt idx="1252">
                  <c:v>2021-02-19</c:v>
                </c:pt>
                <c:pt idx="1253">
                  <c:v>2021-02-22</c:v>
                </c:pt>
                <c:pt idx="1254">
                  <c:v>2021-02-23</c:v>
                </c:pt>
                <c:pt idx="1255">
                  <c:v>2021-02-24</c:v>
                </c:pt>
                <c:pt idx="1256">
                  <c:v>2021-02-25</c:v>
                </c:pt>
                <c:pt idx="1257">
                  <c:v>2021-02-26</c:v>
                </c:pt>
                <c:pt idx="1258">
                  <c:v>2021-03-01</c:v>
                </c:pt>
                <c:pt idx="1259">
                  <c:v>2021-03-02</c:v>
                </c:pt>
                <c:pt idx="1260">
                  <c:v>2021-03-03</c:v>
                </c:pt>
                <c:pt idx="1261">
                  <c:v>2021-03-04</c:v>
                </c:pt>
                <c:pt idx="1262">
                  <c:v>2021-03-05</c:v>
                </c:pt>
                <c:pt idx="1263">
                  <c:v>2021-03-08</c:v>
                </c:pt>
                <c:pt idx="1264">
                  <c:v>2021-03-09</c:v>
                </c:pt>
                <c:pt idx="1265">
                  <c:v>2021-03-10</c:v>
                </c:pt>
                <c:pt idx="1266">
                  <c:v>2021-03-11</c:v>
                </c:pt>
                <c:pt idx="1267">
                  <c:v>2021-03-12</c:v>
                </c:pt>
                <c:pt idx="1268">
                  <c:v>2021-03-15</c:v>
                </c:pt>
                <c:pt idx="1269">
                  <c:v>2021-03-16</c:v>
                </c:pt>
                <c:pt idx="1270">
                  <c:v>2021-03-17</c:v>
                </c:pt>
                <c:pt idx="1271">
                  <c:v>2021-03-18</c:v>
                </c:pt>
                <c:pt idx="1272">
                  <c:v>2021-03-19</c:v>
                </c:pt>
                <c:pt idx="1273">
                  <c:v>2021-03-22</c:v>
                </c:pt>
                <c:pt idx="1274">
                  <c:v>2021-03-23</c:v>
                </c:pt>
                <c:pt idx="1275">
                  <c:v>2021-03-24</c:v>
                </c:pt>
                <c:pt idx="1276">
                  <c:v>2021-03-25</c:v>
                </c:pt>
                <c:pt idx="1277">
                  <c:v>2021-03-26</c:v>
                </c:pt>
                <c:pt idx="1278">
                  <c:v>2021-03-29</c:v>
                </c:pt>
                <c:pt idx="1279">
                  <c:v>2021-03-30</c:v>
                </c:pt>
                <c:pt idx="1280">
                  <c:v>2021-03-31</c:v>
                </c:pt>
                <c:pt idx="1281">
                  <c:v>2021-04-01</c:v>
                </c:pt>
              </c:strCache>
            </c:strRef>
          </c:cat>
          <c:val>
            <c:numRef>
              <c:f>[1]GraphData!$D$4154:$D$5435</c:f>
              <c:numCache>
                <c:formatCode>General</c:formatCode>
                <c:ptCount val="1282"/>
                <c:pt idx="0">
                  <c:v>58.119436813528282</c:v>
                </c:pt>
                <c:pt idx="1">
                  <c:v>61.03197079943552</c:v>
                </c:pt>
                <c:pt idx="2">
                  <c:v>59.875166748633212</c:v>
                </c:pt>
                <c:pt idx="3">
                  <c:v>61.589872865530332</c:v>
                </c:pt>
                <c:pt idx="4">
                  <c:v>62.582593205180338</c:v>
                </c:pt>
                <c:pt idx="5">
                  <c:v>61.458607313336422</c:v>
                </c:pt>
                <c:pt idx="6">
                  <c:v>61.819585113822683</c:v>
                </c:pt>
                <c:pt idx="7">
                  <c:v>60.917110443115227</c:v>
                </c:pt>
                <c:pt idx="8">
                  <c:v>62.352867126464837</c:v>
                </c:pt>
                <c:pt idx="9">
                  <c:v>63.673765661088957</c:v>
                </c:pt>
                <c:pt idx="10">
                  <c:v>63.903484200464121</c:v>
                </c:pt>
                <c:pt idx="11">
                  <c:v>63.74760677679226</c:v>
                </c:pt>
                <c:pt idx="12">
                  <c:v>64.190641854693197</c:v>
                </c:pt>
                <c:pt idx="13">
                  <c:v>64.092189303667453</c:v>
                </c:pt>
                <c:pt idx="14">
                  <c:v>64.625470766614313</c:v>
                </c:pt>
                <c:pt idx="15">
                  <c:v>64.764941364823883</c:v>
                </c:pt>
                <c:pt idx="16">
                  <c:v>64.658286568687103</c:v>
                </c:pt>
                <c:pt idx="17">
                  <c:v>64.871594332960342</c:v>
                </c:pt>
                <c:pt idx="18">
                  <c:v>63.673769861084033</c:v>
                </c:pt>
                <c:pt idx="19">
                  <c:v>62.664628825997497</c:v>
                </c:pt>
                <c:pt idx="20">
                  <c:v>61.639095781000798</c:v>
                </c:pt>
                <c:pt idx="21">
                  <c:v>59.981813585667147</c:v>
                </c:pt>
                <c:pt idx="22">
                  <c:v>59.054733175636663</c:v>
                </c:pt>
                <c:pt idx="23">
                  <c:v>59.112169190971223</c:v>
                </c:pt>
                <c:pt idx="24">
                  <c:v>58.43941158652062</c:v>
                </c:pt>
                <c:pt idx="25">
                  <c:v>58.447613713753263</c:v>
                </c:pt>
                <c:pt idx="26">
                  <c:v>59.284454885136427</c:v>
                </c:pt>
                <c:pt idx="27">
                  <c:v>60.916742111456493</c:v>
                </c:pt>
                <c:pt idx="28">
                  <c:v>60.112724700725828</c:v>
                </c:pt>
                <c:pt idx="29">
                  <c:v>60.754219827029068</c:v>
                </c:pt>
                <c:pt idx="30">
                  <c:v>60.061402691806819</c:v>
                </c:pt>
                <c:pt idx="31">
                  <c:v>59.667952229771771</c:v>
                </c:pt>
                <c:pt idx="32">
                  <c:v>60.779879771570243</c:v>
                </c:pt>
                <c:pt idx="33">
                  <c:v>60.027188641451183</c:v>
                </c:pt>
                <c:pt idx="34">
                  <c:v>60.104167154519409</c:v>
                </c:pt>
                <c:pt idx="35">
                  <c:v>60.942403189597087</c:v>
                </c:pt>
                <c:pt idx="36">
                  <c:v>60.976607547222933</c:v>
                </c:pt>
                <c:pt idx="37">
                  <c:v>61.61810817264741</c:v>
                </c:pt>
                <c:pt idx="38">
                  <c:v>63.166258507141727</c:v>
                </c:pt>
                <c:pt idx="39">
                  <c:v>63.277457213307763</c:v>
                </c:pt>
                <c:pt idx="40">
                  <c:v>63.243239131629977</c:v>
                </c:pt>
                <c:pt idx="41">
                  <c:v>63.320222173220813</c:v>
                </c:pt>
                <c:pt idx="42">
                  <c:v>63.354435096499941</c:v>
                </c:pt>
                <c:pt idx="43">
                  <c:v>63.303116126355533</c:v>
                </c:pt>
                <c:pt idx="44">
                  <c:v>62.960980914882782</c:v>
                </c:pt>
                <c:pt idx="45">
                  <c:v>63.422860030612433</c:v>
                </c:pt>
                <c:pt idx="46">
                  <c:v>62.259600444836117</c:v>
                </c:pt>
                <c:pt idx="47">
                  <c:v>63.251786805296469</c:v>
                </c:pt>
                <c:pt idx="48">
                  <c:v>62.94387345012391</c:v>
                </c:pt>
                <c:pt idx="49">
                  <c:v>62.242496634932479</c:v>
                </c:pt>
                <c:pt idx="50">
                  <c:v>61.652324159997548</c:v>
                </c:pt>
                <c:pt idx="51">
                  <c:v>60.138383613539617</c:v>
                </c:pt>
                <c:pt idx="52">
                  <c:v>58.889595573776127</c:v>
                </c:pt>
                <c:pt idx="53">
                  <c:v>59.060670726677991</c:v>
                </c:pt>
                <c:pt idx="54">
                  <c:v>58.248104309468992</c:v>
                </c:pt>
                <c:pt idx="55">
                  <c:v>58.992244011802399</c:v>
                </c:pt>
                <c:pt idx="56">
                  <c:v>60.069955544346499</c:v>
                </c:pt>
                <c:pt idx="57">
                  <c:v>60.386430367172032</c:v>
                </c:pt>
                <c:pt idx="58">
                  <c:v>61.464147281934849</c:v>
                </c:pt>
                <c:pt idx="59">
                  <c:v>62.601747561226752</c:v>
                </c:pt>
                <c:pt idx="60">
                  <c:v>60.882525966652068</c:v>
                </c:pt>
                <c:pt idx="61">
                  <c:v>60.437751995005947</c:v>
                </c:pt>
                <c:pt idx="62">
                  <c:v>62.439234522999932</c:v>
                </c:pt>
                <c:pt idx="63">
                  <c:v>64.483479098838799</c:v>
                </c:pt>
                <c:pt idx="64">
                  <c:v>64.184101214101773</c:v>
                </c:pt>
                <c:pt idx="65">
                  <c:v>64.474919839984068</c:v>
                </c:pt>
                <c:pt idx="66">
                  <c:v>64.611768246869801</c:v>
                </c:pt>
                <c:pt idx="67">
                  <c:v>64.192660373755544</c:v>
                </c:pt>
                <c:pt idx="68">
                  <c:v>63.77354726121861</c:v>
                </c:pt>
                <c:pt idx="69">
                  <c:v>64.055808153569885</c:v>
                </c:pt>
                <c:pt idx="70">
                  <c:v>63.995933784973133</c:v>
                </c:pt>
                <c:pt idx="71">
                  <c:v>64.098578195397991</c:v>
                </c:pt>
                <c:pt idx="72">
                  <c:v>64.149891169376872</c:v>
                </c:pt>
                <c:pt idx="73">
                  <c:v>65.432881876415067</c:v>
                </c:pt>
                <c:pt idx="74">
                  <c:v>65.775018663695676</c:v>
                </c:pt>
                <c:pt idx="75">
                  <c:v>64.851258726310746</c:v>
                </c:pt>
                <c:pt idx="76">
                  <c:v>65.005222740366534</c:v>
                </c:pt>
                <c:pt idx="77">
                  <c:v>64.090021867778091</c:v>
                </c:pt>
                <c:pt idx="78">
                  <c:v>65.167733640336479</c:v>
                </c:pt>
                <c:pt idx="79">
                  <c:v>65.27892940560632</c:v>
                </c:pt>
                <c:pt idx="80">
                  <c:v>65.860551398066661</c:v>
                </c:pt>
                <c:pt idx="81">
                  <c:v>66.117157369702511</c:v>
                </c:pt>
                <c:pt idx="82">
                  <c:v>66.023075493709669</c:v>
                </c:pt>
                <c:pt idx="83">
                  <c:v>65.851997520883742</c:v>
                </c:pt>
                <c:pt idx="84">
                  <c:v>65.980303837682229</c:v>
                </c:pt>
                <c:pt idx="85">
                  <c:v>65.740806867384876</c:v>
                </c:pt>
                <c:pt idx="86">
                  <c:v>66.040182065316287</c:v>
                </c:pt>
                <c:pt idx="87">
                  <c:v>65.338806064082476</c:v>
                </c:pt>
                <c:pt idx="88">
                  <c:v>63.345877615706193</c:v>
                </c:pt>
                <c:pt idx="89">
                  <c:v>62.670161073646973</c:v>
                </c:pt>
                <c:pt idx="90">
                  <c:v>62.24249016989647</c:v>
                </c:pt>
                <c:pt idx="91">
                  <c:v>62.481989905449232</c:v>
                </c:pt>
                <c:pt idx="92">
                  <c:v>62.507657356718269</c:v>
                </c:pt>
                <c:pt idx="93">
                  <c:v>62.276705990856897</c:v>
                </c:pt>
                <c:pt idx="94">
                  <c:v>61.600991433372698</c:v>
                </c:pt>
                <c:pt idx="95">
                  <c:v>61.592450717156957</c:v>
                </c:pt>
                <c:pt idx="96">
                  <c:v>61.840498897113179</c:v>
                </c:pt>
                <c:pt idx="97">
                  <c:v>61.301628312839391</c:v>
                </c:pt>
                <c:pt idx="98">
                  <c:v>60.856860247599627</c:v>
                </c:pt>
                <c:pt idx="99">
                  <c:v>60.335102262618967</c:v>
                </c:pt>
                <c:pt idx="100">
                  <c:v>60.087063092390309</c:v>
                </c:pt>
                <c:pt idx="101">
                  <c:v>60.394980602927333</c:v>
                </c:pt>
                <c:pt idx="102">
                  <c:v>59.582423343322802</c:v>
                </c:pt>
                <c:pt idx="103">
                  <c:v>59.539647715818312</c:v>
                </c:pt>
                <c:pt idx="104">
                  <c:v>58.82116445611782</c:v>
                </c:pt>
                <c:pt idx="105">
                  <c:v>59.445565643983073</c:v>
                </c:pt>
                <c:pt idx="106">
                  <c:v>59.59097424801157</c:v>
                </c:pt>
                <c:pt idx="107">
                  <c:v>59.898895362754359</c:v>
                </c:pt>
                <c:pt idx="108">
                  <c:v>59.565309123447882</c:v>
                </c:pt>
                <c:pt idx="109">
                  <c:v>59.385687869526699</c:v>
                </c:pt>
                <c:pt idx="110">
                  <c:v>60.275244541255773</c:v>
                </c:pt>
                <c:pt idx="111">
                  <c:v>60.506176349649117</c:v>
                </c:pt>
                <c:pt idx="112">
                  <c:v>60.129835899072603</c:v>
                </c:pt>
                <c:pt idx="113">
                  <c:v>60.223925324851017</c:v>
                </c:pt>
                <c:pt idx="114">
                  <c:v>61.130568382385498</c:v>
                </c:pt>
                <c:pt idx="115">
                  <c:v>60.865419232564903</c:v>
                </c:pt>
                <c:pt idx="116">
                  <c:v>59.873232614414199</c:v>
                </c:pt>
                <c:pt idx="117">
                  <c:v>60.437753677550852</c:v>
                </c:pt>
                <c:pt idx="118">
                  <c:v>59.992978558741392</c:v>
                </c:pt>
                <c:pt idx="119">
                  <c:v>59.522542495817973</c:v>
                </c:pt>
                <c:pt idx="120">
                  <c:v>59.505434844955253</c:v>
                </c:pt>
                <c:pt idx="121">
                  <c:v>59.847575125004226</c:v>
                </c:pt>
                <c:pt idx="122">
                  <c:v>60.232463981383837</c:v>
                </c:pt>
                <c:pt idx="123">
                  <c:v>60.386427014325648</c:v>
                </c:pt>
                <c:pt idx="124">
                  <c:v>59.137645798122627</c:v>
                </c:pt>
                <c:pt idx="125">
                  <c:v>58.940920856567821</c:v>
                </c:pt>
                <c:pt idx="126">
                  <c:v>58.307972257193491</c:v>
                </c:pt>
                <c:pt idx="127">
                  <c:v>58.684318790084063</c:v>
                </c:pt>
                <c:pt idx="128">
                  <c:v>58.872500424039671</c:v>
                </c:pt>
                <c:pt idx="129">
                  <c:v>59.154753960752402</c:v>
                </c:pt>
                <c:pt idx="130">
                  <c:v>58.085588025124842</c:v>
                </c:pt>
                <c:pt idx="131">
                  <c:v>58.573135626674677</c:v>
                </c:pt>
                <c:pt idx="132">
                  <c:v>59.531098989835712</c:v>
                </c:pt>
                <c:pt idx="133">
                  <c:v>59.086325559718027</c:v>
                </c:pt>
                <c:pt idx="134">
                  <c:v>59.180412547538012</c:v>
                </c:pt>
                <c:pt idx="135">
                  <c:v>59.325819855780807</c:v>
                </c:pt>
                <c:pt idx="136">
                  <c:v>59.659401059634533</c:v>
                </c:pt>
                <c:pt idx="137">
                  <c:v>59.667955065868497</c:v>
                </c:pt>
                <c:pt idx="138">
                  <c:v>59.18896119478773</c:v>
                </c:pt>
                <c:pt idx="139">
                  <c:v>58.376396133791097</c:v>
                </c:pt>
                <c:pt idx="140">
                  <c:v>59.291608578913397</c:v>
                </c:pt>
                <c:pt idx="141">
                  <c:v>58.581681891912332</c:v>
                </c:pt>
                <c:pt idx="142">
                  <c:v>59.069218982300193</c:v>
                </c:pt>
                <c:pt idx="143">
                  <c:v>58.940919554368563</c:v>
                </c:pt>
                <c:pt idx="144">
                  <c:v>59.7363765397644</c:v>
                </c:pt>
                <c:pt idx="145">
                  <c:v>59.676499919390487</c:v>
                </c:pt>
                <c:pt idx="146">
                  <c:v>59.753483178740723</c:v>
                </c:pt>
                <c:pt idx="147">
                  <c:v>59.437007056404909</c:v>
                </c:pt>
                <c:pt idx="148">
                  <c:v>58.427720417683283</c:v>
                </c:pt>
                <c:pt idx="149">
                  <c:v>59.308710870422999</c:v>
                </c:pt>
                <c:pt idx="150">
                  <c:v>63.277446404640408</c:v>
                </c:pt>
                <c:pt idx="151">
                  <c:v>61.045040409661333</c:v>
                </c:pt>
                <c:pt idx="152">
                  <c:v>61.31018466579313</c:v>
                </c:pt>
                <c:pt idx="153">
                  <c:v>62.225393091686627</c:v>
                </c:pt>
                <c:pt idx="154">
                  <c:v>62.405006615712679</c:v>
                </c:pt>
                <c:pt idx="155">
                  <c:v>61.472703550005242</c:v>
                </c:pt>
                <c:pt idx="156">
                  <c:v>62.319487663508859</c:v>
                </c:pt>
                <c:pt idx="157">
                  <c:v>62.567530488169091</c:v>
                </c:pt>
                <c:pt idx="158">
                  <c:v>65.988853454589844</c:v>
                </c:pt>
                <c:pt idx="159">
                  <c:v>67.297506273708706</c:v>
                </c:pt>
                <c:pt idx="160">
                  <c:v>65.458545864634957</c:v>
                </c:pt>
                <c:pt idx="161">
                  <c:v>66.715890660634585</c:v>
                </c:pt>
                <c:pt idx="162">
                  <c:v>66.493496043072923</c:v>
                </c:pt>
                <c:pt idx="163">
                  <c:v>66.45074227422883</c:v>
                </c:pt>
                <c:pt idx="164">
                  <c:v>66.211241487811407</c:v>
                </c:pt>
                <c:pt idx="165">
                  <c:v>66.356645559664202</c:v>
                </c:pt>
                <c:pt idx="166">
                  <c:v>65.270372035339307</c:v>
                </c:pt>
                <c:pt idx="167">
                  <c:v>65.347355591984865</c:v>
                </c:pt>
                <c:pt idx="168">
                  <c:v>64.218319441490806</c:v>
                </c:pt>
                <c:pt idx="169">
                  <c:v>64.158446198487312</c:v>
                </c:pt>
                <c:pt idx="170">
                  <c:v>64.466363330898616</c:v>
                </c:pt>
                <c:pt idx="171">
                  <c:v>64.834160244483328</c:v>
                </c:pt>
                <c:pt idx="172">
                  <c:v>65.569746904820676</c:v>
                </c:pt>
                <c:pt idx="173">
                  <c:v>65.903325907736033</c:v>
                </c:pt>
                <c:pt idx="174">
                  <c:v>64.936790653239129</c:v>
                </c:pt>
                <c:pt idx="175">
                  <c:v>64.70585899798381</c:v>
                </c:pt>
                <c:pt idx="176">
                  <c:v>65.843451740906133</c:v>
                </c:pt>
                <c:pt idx="177">
                  <c:v>64.722958825620864</c:v>
                </c:pt>
                <c:pt idx="178">
                  <c:v>65.646719075833431</c:v>
                </c:pt>
                <c:pt idx="179">
                  <c:v>64.517687623729501</c:v>
                </c:pt>
                <c:pt idx="180">
                  <c:v>65.817792489769701</c:v>
                </c:pt>
                <c:pt idx="181">
                  <c:v>65.364462470383316</c:v>
                </c:pt>
                <c:pt idx="182">
                  <c:v>66.52771642268651</c:v>
                </c:pt>
                <c:pt idx="183">
                  <c:v>65.373010454181184</c:v>
                </c:pt>
                <c:pt idx="184">
                  <c:v>65.407225506515005</c:v>
                </c:pt>
                <c:pt idx="185">
                  <c:v>64.791383632605118</c:v>
                </c:pt>
                <c:pt idx="186">
                  <c:v>64.432150757205122</c:v>
                </c:pt>
                <c:pt idx="187">
                  <c:v>65.278928449755952</c:v>
                </c:pt>
                <c:pt idx="188">
                  <c:v>64.936793353475252</c:v>
                </c:pt>
                <c:pt idx="189">
                  <c:v>65.638169849830575</c:v>
                </c:pt>
                <c:pt idx="190">
                  <c:v>65.099315777362349</c:v>
                </c:pt>
                <c:pt idx="191">
                  <c:v>65.61250831974273</c:v>
                </c:pt>
                <c:pt idx="192">
                  <c:v>65.287482028547785</c:v>
                </c:pt>
                <c:pt idx="193">
                  <c:v>65.509861084278839</c:v>
                </c:pt>
                <c:pt idx="194">
                  <c:v>65.809230839778579</c:v>
                </c:pt>
                <c:pt idx="195">
                  <c:v>67.006698853950425</c:v>
                </c:pt>
                <c:pt idx="196">
                  <c:v>67.502782299435566</c:v>
                </c:pt>
                <c:pt idx="197">
                  <c:v>67.229076391721733</c:v>
                </c:pt>
                <c:pt idx="198">
                  <c:v>67.280408555651846</c:v>
                </c:pt>
                <c:pt idx="199">
                  <c:v>65.954643410888636</c:v>
                </c:pt>
                <c:pt idx="200">
                  <c:v>66.579026664936407</c:v>
                </c:pt>
                <c:pt idx="201">
                  <c:v>67.400158296293739</c:v>
                </c:pt>
                <c:pt idx="202">
                  <c:v>67.365942106156282</c:v>
                </c:pt>
                <c:pt idx="203">
                  <c:v>65.740807987895053</c:v>
                </c:pt>
                <c:pt idx="204">
                  <c:v>67.194875289816366</c:v>
                </c:pt>
                <c:pt idx="205">
                  <c:v>66.85273939225651</c:v>
                </c:pt>
                <c:pt idx="206">
                  <c:v>65.85199893134336</c:v>
                </c:pt>
                <c:pt idx="207">
                  <c:v>65.766470772275113</c:v>
                </c:pt>
                <c:pt idx="208">
                  <c:v>65.59539714577015</c:v>
                </c:pt>
                <c:pt idx="209">
                  <c:v>65.373015399250065</c:v>
                </c:pt>
                <c:pt idx="210">
                  <c:v>64.6716401691355</c:v>
                </c:pt>
                <c:pt idx="211">
                  <c:v>64.149892719705193</c:v>
                </c:pt>
                <c:pt idx="212">
                  <c:v>64.192663073938633</c:v>
                </c:pt>
                <c:pt idx="213">
                  <c:v>64.680195262899787</c:v>
                </c:pt>
                <c:pt idx="214">
                  <c:v>64.081461786372188</c:v>
                </c:pt>
                <c:pt idx="215">
                  <c:v>64.278195896005528</c:v>
                </c:pt>
                <c:pt idx="216">
                  <c:v>64.346619102084489</c:v>
                </c:pt>
                <c:pt idx="217">
                  <c:v>64.894038018119232</c:v>
                </c:pt>
                <c:pt idx="218">
                  <c:v>64.560455567674794</c:v>
                </c:pt>
                <c:pt idx="219">
                  <c:v>64.953904608122201</c:v>
                </c:pt>
                <c:pt idx="220">
                  <c:v>65.133524863965064</c:v>
                </c:pt>
                <c:pt idx="221">
                  <c:v>65.458557437613905</c:v>
                </c:pt>
                <c:pt idx="222">
                  <c:v>67.357383327747741</c:v>
                </c:pt>
                <c:pt idx="223">
                  <c:v>68.845661200382935</c:v>
                </c:pt>
                <c:pt idx="224">
                  <c:v>69.324647672086542</c:v>
                </c:pt>
                <c:pt idx="225">
                  <c:v>69.042387877202188</c:v>
                </c:pt>
                <c:pt idx="226">
                  <c:v>69.307542389420703</c:v>
                </c:pt>
                <c:pt idx="227">
                  <c:v>69.675329997225134</c:v>
                </c:pt>
                <c:pt idx="228">
                  <c:v>70.522111634009633</c:v>
                </c:pt>
                <c:pt idx="229">
                  <c:v>70.231304539061981</c:v>
                </c:pt>
                <c:pt idx="230">
                  <c:v>70.103002513993047</c:v>
                </c:pt>
                <c:pt idx="231">
                  <c:v>69.016723771533648</c:v>
                </c:pt>
                <c:pt idx="232">
                  <c:v>69.162135155827457</c:v>
                </c:pt>
                <c:pt idx="233">
                  <c:v>69.470057776602104</c:v>
                </c:pt>
                <c:pt idx="234">
                  <c:v>69.204898999322864</c:v>
                </c:pt>
                <c:pt idx="235">
                  <c:v>69.281880942174737</c:v>
                </c:pt>
                <c:pt idx="236">
                  <c:v>69.606910630637202</c:v>
                </c:pt>
                <c:pt idx="237">
                  <c:v>71.240591921135362</c:v>
                </c:pt>
                <c:pt idx="238">
                  <c:v>71.240590727124044</c:v>
                </c:pt>
                <c:pt idx="239">
                  <c:v>71.616937213590674</c:v>
                </c:pt>
                <c:pt idx="240">
                  <c:v>71.557067289375752</c:v>
                </c:pt>
                <c:pt idx="241">
                  <c:v>70.590529279005224</c:v>
                </c:pt>
                <c:pt idx="242">
                  <c:v>70.607652259931299</c:v>
                </c:pt>
                <c:pt idx="243">
                  <c:v>70.693180272360095</c:v>
                </c:pt>
                <c:pt idx="244">
                  <c:v>70.872799258453185</c:v>
                </c:pt>
                <c:pt idx="245">
                  <c:v>70.727399556135381</c:v>
                </c:pt>
                <c:pt idx="246">
                  <c:v>70.530666467384265</c:v>
                </c:pt>
                <c:pt idx="247">
                  <c:v>70.624752156686114</c:v>
                </c:pt>
                <c:pt idx="248">
                  <c:v>71.009651184082031</c:v>
                </c:pt>
                <c:pt idx="249">
                  <c:v>71.591274667290023</c:v>
                </c:pt>
                <c:pt idx="250">
                  <c:v>71.155060115965156</c:v>
                </c:pt>
                <c:pt idx="251">
                  <c:v>71.317575076386049</c:v>
                </c:pt>
                <c:pt idx="252">
                  <c:v>71.060979483684122</c:v>
                </c:pt>
                <c:pt idx="253">
                  <c:v>71.728129254205342</c:v>
                </c:pt>
                <c:pt idx="254">
                  <c:v>71.086633109776685</c:v>
                </c:pt>
                <c:pt idx="255">
                  <c:v>71.608387111389774</c:v>
                </c:pt>
                <c:pt idx="256">
                  <c:v>71.847880020912214</c:v>
                </c:pt>
                <c:pt idx="257">
                  <c:v>72.643333571489478</c:v>
                </c:pt>
                <c:pt idx="258">
                  <c:v>72.42095462051968</c:v>
                </c:pt>
                <c:pt idx="259">
                  <c:v>72.395292853942976</c:v>
                </c:pt>
                <c:pt idx="260">
                  <c:v>72.797294830721924</c:v>
                </c:pt>
                <c:pt idx="261">
                  <c:v>73.036785082666256</c:v>
                </c:pt>
                <c:pt idx="262">
                  <c:v>73.404585704334721</c:v>
                </c:pt>
                <c:pt idx="263">
                  <c:v>73.336152605155618</c:v>
                </c:pt>
                <c:pt idx="264">
                  <c:v>72.703211601005648</c:v>
                </c:pt>
                <c:pt idx="265">
                  <c:v>72.745977011352352</c:v>
                </c:pt>
                <c:pt idx="266">
                  <c:v>72.882821584711692</c:v>
                </c:pt>
                <c:pt idx="267">
                  <c:v>73.567094594593158</c:v>
                </c:pt>
                <c:pt idx="268">
                  <c:v>73.173640048534367</c:v>
                </c:pt>
                <c:pt idx="269">
                  <c:v>73.601305566674299</c:v>
                </c:pt>
                <c:pt idx="270">
                  <c:v>71.069517760537167</c:v>
                </c:pt>
                <c:pt idx="271">
                  <c:v>71.608384660906296</c:v>
                </c:pt>
                <c:pt idx="272">
                  <c:v>71.069517970330764</c:v>
                </c:pt>
                <c:pt idx="273">
                  <c:v>73.507230851714851</c:v>
                </c:pt>
                <c:pt idx="274">
                  <c:v>73.301942504357086</c:v>
                </c:pt>
                <c:pt idx="275">
                  <c:v>73.404575373172975</c:v>
                </c:pt>
                <c:pt idx="276">
                  <c:v>73.686842689694458</c:v>
                </c:pt>
                <c:pt idx="277">
                  <c:v>75.269210244477122</c:v>
                </c:pt>
                <c:pt idx="278">
                  <c:v>75.098139567564246</c:v>
                </c:pt>
                <c:pt idx="279">
                  <c:v>75.04682412519837</c:v>
                </c:pt>
                <c:pt idx="280">
                  <c:v>76.4666748046875</c:v>
                </c:pt>
                <c:pt idx="281">
                  <c:v>77.159491404978482</c:v>
                </c:pt>
                <c:pt idx="282">
                  <c:v>77.304886249049673</c:v>
                </c:pt>
                <c:pt idx="283">
                  <c:v>77.210801413378377</c:v>
                </c:pt>
                <c:pt idx="284">
                  <c:v>77.775323282465251</c:v>
                </c:pt>
                <c:pt idx="285">
                  <c:v>78.177345275878906</c:v>
                </c:pt>
                <c:pt idx="286">
                  <c:v>79.357697793955339</c:v>
                </c:pt>
                <c:pt idx="287">
                  <c:v>79.520210266113281</c:v>
                </c:pt>
                <c:pt idx="288">
                  <c:v>80.324151981090893</c:v>
                </c:pt>
                <c:pt idx="289">
                  <c:v>80.156293743517423</c:v>
                </c:pt>
                <c:pt idx="290">
                  <c:v>79.007795556760271</c:v>
                </c:pt>
                <c:pt idx="291">
                  <c:v>78.371705352772366</c:v>
                </c:pt>
                <c:pt idx="292">
                  <c:v>78.018317693939963</c:v>
                </c:pt>
                <c:pt idx="293">
                  <c:v>78.053658867452313</c:v>
                </c:pt>
                <c:pt idx="294">
                  <c:v>77.709113532540542</c:v>
                </c:pt>
                <c:pt idx="295">
                  <c:v>77.735609988262738</c:v>
                </c:pt>
                <c:pt idx="296">
                  <c:v>77.859304006396385</c:v>
                </c:pt>
                <c:pt idx="297">
                  <c:v>77.435239893751628</c:v>
                </c:pt>
                <c:pt idx="298">
                  <c:v>77.656107948367705</c:v>
                </c:pt>
                <c:pt idx="299">
                  <c:v>78.521893623024525</c:v>
                </c:pt>
                <c:pt idx="300">
                  <c:v>78.345205813996202</c:v>
                </c:pt>
                <c:pt idx="301">
                  <c:v>78.795775998698375</c:v>
                </c:pt>
                <c:pt idx="302">
                  <c:v>78.742752066151439</c:v>
                </c:pt>
                <c:pt idx="303">
                  <c:v>78.424708640918908</c:v>
                </c:pt>
                <c:pt idx="304">
                  <c:v>77.638433508662075</c:v>
                </c:pt>
                <c:pt idx="305">
                  <c:v>76.569444315105983</c:v>
                </c:pt>
                <c:pt idx="306">
                  <c:v>76.666632854632212</c:v>
                </c:pt>
                <c:pt idx="307">
                  <c:v>76.339757219942683</c:v>
                </c:pt>
                <c:pt idx="308">
                  <c:v>75.641821703706356</c:v>
                </c:pt>
                <c:pt idx="309">
                  <c:v>76.065878455269853</c:v>
                </c:pt>
                <c:pt idx="310">
                  <c:v>75.677158079986796</c:v>
                </c:pt>
                <c:pt idx="311">
                  <c:v>76.463439265751191</c:v>
                </c:pt>
                <c:pt idx="312">
                  <c:v>77.073023951823473</c:v>
                </c:pt>
                <c:pt idx="313">
                  <c:v>77.523583063165887</c:v>
                </c:pt>
                <c:pt idx="314">
                  <c:v>76.684302325423559</c:v>
                </c:pt>
                <c:pt idx="315">
                  <c:v>78.601409528334088</c:v>
                </c:pt>
                <c:pt idx="316">
                  <c:v>78.521897620018052</c:v>
                </c:pt>
                <c:pt idx="317">
                  <c:v>78.680922940349774</c:v>
                </c:pt>
                <c:pt idx="318">
                  <c:v>78.389383095456211</c:v>
                </c:pt>
                <c:pt idx="319">
                  <c:v>77.14370234696392</c:v>
                </c:pt>
                <c:pt idx="320">
                  <c:v>76.69312580459416</c:v>
                </c:pt>
                <c:pt idx="321">
                  <c:v>75.420951484529226</c:v>
                </c:pt>
                <c:pt idx="322">
                  <c:v>74.749527936269047</c:v>
                </c:pt>
                <c:pt idx="323">
                  <c:v>74.537495645467573</c:v>
                </c:pt>
                <c:pt idx="324">
                  <c:v>74.793700310139002</c:v>
                </c:pt>
                <c:pt idx="325">
                  <c:v>74.590501888730387</c:v>
                </c:pt>
                <c:pt idx="326">
                  <c:v>74.060426701498784</c:v>
                </c:pt>
                <c:pt idx="327">
                  <c:v>74.572835001905446</c:v>
                </c:pt>
                <c:pt idx="328">
                  <c:v>74.440317731025473</c:v>
                </c:pt>
                <c:pt idx="329">
                  <c:v>76.233735385068584</c:v>
                </c:pt>
                <c:pt idx="330">
                  <c:v>76.39275377594582</c:v>
                </c:pt>
                <c:pt idx="331">
                  <c:v>75.332605065805126</c:v>
                </c:pt>
                <c:pt idx="332">
                  <c:v>74.705352457907054</c:v>
                </c:pt>
                <c:pt idx="333">
                  <c:v>74.572830672067127</c:v>
                </c:pt>
                <c:pt idx="334">
                  <c:v>73.123948454039621</c:v>
                </c:pt>
                <c:pt idx="335">
                  <c:v>73.609860293220748</c:v>
                </c:pt>
                <c:pt idx="336">
                  <c:v>73.592194330555898</c:v>
                </c:pt>
                <c:pt idx="337">
                  <c:v>72.699893751413626</c:v>
                </c:pt>
                <c:pt idx="338">
                  <c:v>73.989744407433122</c:v>
                </c:pt>
                <c:pt idx="339">
                  <c:v>73.583357606127947</c:v>
                </c:pt>
                <c:pt idx="340">
                  <c:v>72.823581262070292</c:v>
                </c:pt>
                <c:pt idx="341">
                  <c:v>72.205164864298766</c:v>
                </c:pt>
                <c:pt idx="342">
                  <c:v>73.680538415075844</c:v>
                </c:pt>
                <c:pt idx="343">
                  <c:v>72.116807809818681</c:v>
                </c:pt>
                <c:pt idx="344">
                  <c:v>71.268692906305915</c:v>
                </c:pt>
                <c:pt idx="345">
                  <c:v>71.357030563966035</c:v>
                </c:pt>
                <c:pt idx="346">
                  <c:v>72.540873815549034</c:v>
                </c:pt>
                <c:pt idx="347">
                  <c:v>72.417191973308888</c:v>
                </c:pt>
                <c:pt idx="348">
                  <c:v>72.876584874065315</c:v>
                </c:pt>
                <c:pt idx="349">
                  <c:v>71.904782163645976</c:v>
                </c:pt>
                <c:pt idx="350">
                  <c:v>71.781091410340736</c:v>
                </c:pt>
                <c:pt idx="351">
                  <c:v>71.55139687704856</c:v>
                </c:pt>
                <c:pt idx="352">
                  <c:v>71.887114676631029</c:v>
                </c:pt>
                <c:pt idx="353">
                  <c:v>72.284669453728071</c:v>
                </c:pt>
                <c:pt idx="354">
                  <c:v>73.256473513449365</c:v>
                </c:pt>
                <c:pt idx="355">
                  <c:v>73.556857418939373</c:v>
                </c:pt>
                <c:pt idx="356">
                  <c:v>72.938427102372003</c:v>
                </c:pt>
                <c:pt idx="357">
                  <c:v>72.858918410553599</c:v>
                </c:pt>
                <c:pt idx="358">
                  <c:v>72.929593002988426</c:v>
                </c:pt>
                <c:pt idx="359">
                  <c:v>73.017945314908488</c:v>
                </c:pt>
                <c:pt idx="360">
                  <c:v>72.947259229352412</c:v>
                </c:pt>
                <c:pt idx="361">
                  <c:v>73.132788658507479</c:v>
                </c:pt>
                <c:pt idx="362">
                  <c:v>72.779401557722153</c:v>
                </c:pt>
                <c:pt idx="363">
                  <c:v>72.417187540023875</c:v>
                </c:pt>
                <c:pt idx="364">
                  <c:v>72.505537261152725</c:v>
                </c:pt>
                <c:pt idx="365">
                  <c:v>72.249329020387009</c:v>
                </c:pt>
                <c:pt idx="366">
                  <c:v>73.636367056420653</c:v>
                </c:pt>
                <c:pt idx="367">
                  <c:v>72.797078801886059</c:v>
                </c:pt>
                <c:pt idx="368">
                  <c:v>72.956099673163664</c:v>
                </c:pt>
                <c:pt idx="369">
                  <c:v>73.053280761951228</c:v>
                </c:pt>
                <c:pt idx="370">
                  <c:v>73.627525828867775</c:v>
                </c:pt>
                <c:pt idx="371">
                  <c:v>72.823581262070292</c:v>
                </c:pt>
                <c:pt idx="372">
                  <c:v>73.450837965901343</c:v>
                </c:pt>
                <c:pt idx="373">
                  <c:v>72.752897115067299</c:v>
                </c:pt>
                <c:pt idx="374">
                  <c:v>72.479029684923546</c:v>
                </c:pt>
                <c:pt idx="375">
                  <c:v>72.611558181521332</c:v>
                </c:pt>
                <c:pt idx="376">
                  <c:v>73.035616751915512</c:v>
                </c:pt>
                <c:pt idx="377">
                  <c:v>72.178653444767036</c:v>
                </c:pt>
                <c:pt idx="378">
                  <c:v>72.938428753545352</c:v>
                </c:pt>
                <c:pt idx="379">
                  <c:v>73.176965145635748</c:v>
                </c:pt>
                <c:pt idx="380">
                  <c:v>74.564004379433726</c:v>
                </c:pt>
                <c:pt idx="381">
                  <c:v>75.094069560811903</c:v>
                </c:pt>
                <c:pt idx="382">
                  <c:v>74.873204964983557</c:v>
                </c:pt>
                <c:pt idx="383">
                  <c:v>74.705352783203125</c:v>
                </c:pt>
                <c:pt idx="384">
                  <c:v>74.873201183449567</c:v>
                </c:pt>
                <c:pt idx="385">
                  <c:v>74.740687344216397</c:v>
                </c:pt>
                <c:pt idx="386">
                  <c:v>74.449146575226649</c:v>
                </c:pt>
                <c:pt idx="387">
                  <c:v>75.208918244566007</c:v>
                </c:pt>
                <c:pt idx="388">
                  <c:v>75.270759109400728</c:v>
                </c:pt>
                <c:pt idx="389">
                  <c:v>75.341438058736344</c:v>
                </c:pt>
                <c:pt idx="390">
                  <c:v>76.127717566479802</c:v>
                </c:pt>
                <c:pt idx="391">
                  <c:v>76.207229614257813</c:v>
                </c:pt>
                <c:pt idx="392">
                  <c:v>76.322078673308511</c:v>
                </c:pt>
                <c:pt idx="393">
                  <c:v>75.836179132138028</c:v>
                </c:pt>
                <c:pt idx="394">
                  <c:v>74.846713297348799</c:v>
                </c:pt>
                <c:pt idx="395">
                  <c:v>74.502160291496665</c:v>
                </c:pt>
                <c:pt idx="396">
                  <c:v>74.502159700545846</c:v>
                </c:pt>
                <c:pt idx="397">
                  <c:v>74.820195764274274</c:v>
                </c:pt>
                <c:pt idx="398">
                  <c:v>74.457982582339582</c:v>
                </c:pt>
                <c:pt idx="399">
                  <c:v>74.767189435484923</c:v>
                </c:pt>
                <c:pt idx="400">
                  <c:v>74.926206351946291</c:v>
                </c:pt>
                <c:pt idx="401">
                  <c:v>74.696512459654514</c:v>
                </c:pt>
                <c:pt idx="402">
                  <c:v>74.935048447676635</c:v>
                </c:pt>
                <c:pt idx="403">
                  <c:v>74.723022965550086</c:v>
                </c:pt>
                <c:pt idx="404">
                  <c:v>73.813055384468527</c:v>
                </c:pt>
                <c:pt idx="405">
                  <c:v>72.540876174135505</c:v>
                </c:pt>
                <c:pt idx="406">
                  <c:v>73.654037503721284</c:v>
                </c:pt>
                <c:pt idx="407">
                  <c:v>72.549708644338551</c:v>
                </c:pt>
                <c:pt idx="408">
                  <c:v>72.470195030501159</c:v>
                </c:pt>
                <c:pt idx="409">
                  <c:v>72.434854547850478</c:v>
                </c:pt>
                <c:pt idx="410">
                  <c:v>70.579595290874664</c:v>
                </c:pt>
                <c:pt idx="411">
                  <c:v>70.385231897142816</c:v>
                </c:pt>
                <c:pt idx="412">
                  <c:v>70.623766933444728</c:v>
                </c:pt>
                <c:pt idx="413">
                  <c:v>70.561925658510461</c:v>
                </c:pt>
                <c:pt idx="414">
                  <c:v>70.146701001256574</c:v>
                </c:pt>
                <c:pt idx="415">
                  <c:v>70.129024697724091</c:v>
                </c:pt>
                <c:pt idx="416">
                  <c:v>69.024707270758398</c:v>
                </c:pt>
                <c:pt idx="417">
                  <c:v>68.71549643084964</c:v>
                </c:pt>
                <c:pt idx="418">
                  <c:v>67.955715621095621</c:v>
                </c:pt>
                <c:pt idx="419">
                  <c:v>67.178279404271962</c:v>
                </c:pt>
                <c:pt idx="420">
                  <c:v>67.160593494856485</c:v>
                </c:pt>
                <c:pt idx="421">
                  <c:v>67.319627160427316</c:v>
                </c:pt>
                <c:pt idx="422">
                  <c:v>67.089932866874008</c:v>
                </c:pt>
                <c:pt idx="423">
                  <c:v>67.823190904938798</c:v>
                </c:pt>
                <c:pt idx="424">
                  <c:v>68.556473626966167</c:v>
                </c:pt>
                <c:pt idx="425">
                  <c:v>68.777334086430912</c:v>
                </c:pt>
                <c:pt idx="426">
                  <c:v>68.724329994414049</c:v>
                </c:pt>
                <c:pt idx="427">
                  <c:v>68.724333928754788</c:v>
                </c:pt>
                <c:pt idx="428">
                  <c:v>68.768495142971616</c:v>
                </c:pt>
                <c:pt idx="429">
                  <c:v>68.777333622690122</c:v>
                </c:pt>
                <c:pt idx="430">
                  <c:v>68.618313390680996</c:v>
                </c:pt>
                <c:pt idx="431">
                  <c:v>67.558166129513211</c:v>
                </c:pt>
                <c:pt idx="432">
                  <c:v>66.356660581216218</c:v>
                </c:pt>
                <c:pt idx="433">
                  <c:v>66.135796448949733</c:v>
                </c:pt>
                <c:pt idx="434">
                  <c:v>65.084476148458549</c:v>
                </c:pt>
                <c:pt idx="435">
                  <c:v>65.199330067165363</c:v>
                </c:pt>
                <c:pt idx="436">
                  <c:v>65.464362113048679</c:v>
                </c:pt>
                <c:pt idx="437">
                  <c:v>65.367181710088545</c:v>
                </c:pt>
                <c:pt idx="438">
                  <c:v>66.285980224609375</c:v>
                </c:pt>
                <c:pt idx="439">
                  <c:v>66.533349875584051</c:v>
                </c:pt>
                <c:pt idx="440">
                  <c:v>66.100448715675853</c:v>
                </c:pt>
                <c:pt idx="441">
                  <c:v>65.181654171276222</c:v>
                </c:pt>
                <c:pt idx="442">
                  <c:v>66.073948560021066</c:v>
                </c:pt>
                <c:pt idx="443">
                  <c:v>65.755901180239206</c:v>
                </c:pt>
                <c:pt idx="444">
                  <c:v>65.06681558537683</c:v>
                </c:pt>
                <c:pt idx="445">
                  <c:v>64.739920845882381</c:v>
                </c:pt>
                <c:pt idx="446">
                  <c:v>64.731086515984231</c:v>
                </c:pt>
                <c:pt idx="447">
                  <c:v>64.907787492417114</c:v>
                </c:pt>
                <c:pt idx="448">
                  <c:v>64.271693585439962</c:v>
                </c:pt>
                <c:pt idx="449">
                  <c:v>63.909467281496902</c:v>
                </c:pt>
                <c:pt idx="450">
                  <c:v>63.679778681147909</c:v>
                </c:pt>
                <c:pt idx="451">
                  <c:v>63.95364340232306</c:v>
                </c:pt>
                <c:pt idx="452">
                  <c:v>65.09331423612646</c:v>
                </c:pt>
                <c:pt idx="453">
                  <c:v>65.87958700025851</c:v>
                </c:pt>
                <c:pt idx="454">
                  <c:v>66.462667559772356</c:v>
                </c:pt>
                <c:pt idx="455">
                  <c:v>66.179966307164392</c:v>
                </c:pt>
                <c:pt idx="456">
                  <c:v>65.579208208297473</c:v>
                </c:pt>
                <c:pt idx="457">
                  <c:v>65.05797123704329</c:v>
                </c:pt>
                <c:pt idx="458">
                  <c:v>65.137477184533239</c:v>
                </c:pt>
                <c:pt idx="459">
                  <c:v>65.057967256811537</c:v>
                </c:pt>
                <c:pt idx="460">
                  <c:v>65.199324844163996</c:v>
                </c:pt>
                <c:pt idx="461">
                  <c:v>65.00497169425131</c:v>
                </c:pt>
                <c:pt idx="462">
                  <c:v>64.678076954905308</c:v>
                </c:pt>
                <c:pt idx="463">
                  <c:v>64.6427417202909</c:v>
                </c:pt>
                <c:pt idx="464">
                  <c:v>63.167363415745442</c:v>
                </c:pt>
                <c:pt idx="465">
                  <c:v>63.715113050035043</c:v>
                </c:pt>
                <c:pt idx="466">
                  <c:v>64.041989880079996</c:v>
                </c:pt>
                <c:pt idx="467">
                  <c:v>64.660421827965934</c:v>
                </c:pt>
                <c:pt idx="468">
                  <c:v>65.269996816588289</c:v>
                </c:pt>
                <c:pt idx="469">
                  <c:v>64.987292843957945</c:v>
                </c:pt>
                <c:pt idx="470">
                  <c:v>64.943124589275769</c:v>
                </c:pt>
                <c:pt idx="471">
                  <c:v>63.971317367909798</c:v>
                </c:pt>
                <c:pt idx="472">
                  <c:v>63.35289027136978</c:v>
                </c:pt>
                <c:pt idx="473">
                  <c:v>62.080707156435622</c:v>
                </c:pt>
                <c:pt idx="474">
                  <c:v>61.585972535928633</c:v>
                </c:pt>
                <c:pt idx="475">
                  <c:v>60.764356626958723</c:v>
                </c:pt>
                <c:pt idx="476">
                  <c:v>60.172433619045499</c:v>
                </c:pt>
                <c:pt idx="477">
                  <c:v>58.794240056087979</c:v>
                </c:pt>
                <c:pt idx="478">
                  <c:v>57.71642405263264</c:v>
                </c:pt>
                <c:pt idx="479">
                  <c:v>57.380702554719861</c:v>
                </c:pt>
                <c:pt idx="480">
                  <c:v>56.779948598370517</c:v>
                </c:pt>
                <c:pt idx="481">
                  <c:v>56.832961160018677</c:v>
                </c:pt>
                <c:pt idx="482">
                  <c:v>56.629763941734751</c:v>
                </c:pt>
                <c:pt idx="483">
                  <c:v>57.318862740694492</c:v>
                </c:pt>
                <c:pt idx="484">
                  <c:v>57.248187339309062</c:v>
                </c:pt>
                <c:pt idx="485">
                  <c:v>57.080330100091743</c:v>
                </c:pt>
                <c:pt idx="486">
                  <c:v>57.345368270622679</c:v>
                </c:pt>
                <c:pt idx="487">
                  <c:v>57.539726188567599</c:v>
                </c:pt>
                <c:pt idx="488">
                  <c:v>57.61924170449096</c:v>
                </c:pt>
                <c:pt idx="489">
                  <c:v>58.193489799973896</c:v>
                </c:pt>
                <c:pt idx="490">
                  <c:v>58.149314809018342</c:v>
                </c:pt>
                <c:pt idx="491">
                  <c:v>58.069807501046263</c:v>
                </c:pt>
                <c:pt idx="492">
                  <c:v>57.654580190644857</c:v>
                </c:pt>
                <c:pt idx="493">
                  <c:v>56.75344780354952</c:v>
                </c:pt>
                <c:pt idx="494">
                  <c:v>57.142173497319902</c:v>
                </c:pt>
                <c:pt idx="495">
                  <c:v>57.592738856001937</c:v>
                </c:pt>
                <c:pt idx="496">
                  <c:v>56.824123303717784</c:v>
                </c:pt>
                <c:pt idx="497">
                  <c:v>57.636907819064767</c:v>
                </c:pt>
                <c:pt idx="498">
                  <c:v>58.246495911269548</c:v>
                </c:pt>
                <c:pt idx="499">
                  <c:v>58.37017963587688</c:v>
                </c:pt>
                <c:pt idx="500">
                  <c:v>58.705895405954642</c:v>
                </c:pt>
                <c:pt idx="501">
                  <c:v>58.175820446172033</c:v>
                </c:pt>
                <c:pt idx="502">
                  <c:v>58.829574917812423</c:v>
                </c:pt>
                <c:pt idx="503">
                  <c:v>58.820748322910568</c:v>
                </c:pt>
                <c:pt idx="504">
                  <c:v>59.174133550237627</c:v>
                </c:pt>
                <c:pt idx="505">
                  <c:v>58.688226183276832</c:v>
                </c:pt>
                <c:pt idx="506">
                  <c:v>58.096310212898807</c:v>
                </c:pt>
                <c:pt idx="507">
                  <c:v>57.195176860488218</c:v>
                </c:pt>
                <c:pt idx="508">
                  <c:v>57.142170409062793</c:v>
                </c:pt>
                <c:pt idx="509">
                  <c:v>57.142173622347443</c:v>
                </c:pt>
                <c:pt idx="510">
                  <c:v>57.177511713880342</c:v>
                </c:pt>
                <c:pt idx="511">
                  <c:v>57.469054422457248</c:v>
                </c:pt>
                <c:pt idx="512">
                  <c:v>57.813600318448579</c:v>
                </c:pt>
                <c:pt idx="513">
                  <c:v>57.601563931310679</c:v>
                </c:pt>
                <c:pt idx="514">
                  <c:v>57.292361524080214</c:v>
                </c:pt>
                <c:pt idx="515">
                  <c:v>58.405521392822259</c:v>
                </c:pt>
                <c:pt idx="516">
                  <c:v>58.564542233155223</c:v>
                </c:pt>
                <c:pt idx="517">
                  <c:v>58.882590454677363</c:v>
                </c:pt>
                <c:pt idx="518">
                  <c:v>59.43916679829978</c:v>
                </c:pt>
                <c:pt idx="519">
                  <c:v>59.050441329652728</c:v>
                </c:pt>
                <c:pt idx="520">
                  <c:v>58.838413376609218</c:v>
                </c:pt>
                <c:pt idx="521">
                  <c:v>58.723563102854847</c:v>
                </c:pt>
                <c:pt idx="522">
                  <c:v>58.697061082605131</c:v>
                </c:pt>
                <c:pt idx="523">
                  <c:v>58.873750875565783</c:v>
                </c:pt>
                <c:pt idx="524">
                  <c:v>58.7854047239016</c:v>
                </c:pt>
                <c:pt idx="525">
                  <c:v>58.352516971272472</c:v>
                </c:pt>
                <c:pt idx="526">
                  <c:v>58.264161375032657</c:v>
                </c:pt>
                <c:pt idx="527">
                  <c:v>58.334838465670678</c:v>
                </c:pt>
                <c:pt idx="528">
                  <c:v>58.37017907831067</c:v>
                </c:pt>
                <c:pt idx="529">
                  <c:v>58.661725452154663</c:v>
                </c:pt>
                <c:pt idx="530">
                  <c:v>58.856087631106362</c:v>
                </c:pt>
                <c:pt idx="531">
                  <c:v>58.564541576327919</c:v>
                </c:pt>
                <c:pt idx="532">
                  <c:v>58.405524844681167</c:v>
                </c:pt>
                <c:pt idx="533">
                  <c:v>58.608711101656993</c:v>
                </c:pt>
                <c:pt idx="534">
                  <c:v>58.352516271630343</c:v>
                </c:pt>
                <c:pt idx="535">
                  <c:v>57.8754441498793</c:v>
                </c:pt>
                <c:pt idx="536">
                  <c:v>58.485030595589492</c:v>
                </c:pt>
                <c:pt idx="537">
                  <c:v>58.237658173635943</c:v>
                </c:pt>
                <c:pt idx="538">
                  <c:v>58.582209100882579</c:v>
                </c:pt>
                <c:pt idx="539">
                  <c:v>58.423187255859382</c:v>
                </c:pt>
                <c:pt idx="540">
                  <c:v>59.19167111093811</c:v>
                </c:pt>
                <c:pt idx="541">
                  <c:v>59.867570129224937</c:v>
                </c:pt>
                <c:pt idx="542">
                  <c:v>59.95089626206876</c:v>
                </c:pt>
                <c:pt idx="543">
                  <c:v>60.561981075231017</c:v>
                </c:pt>
                <c:pt idx="544">
                  <c:v>61.367494071111793</c:v>
                </c:pt>
                <c:pt idx="545">
                  <c:v>61.932280749507498</c:v>
                </c:pt>
                <c:pt idx="546">
                  <c:v>61.932285763133372</c:v>
                </c:pt>
                <c:pt idx="547">
                  <c:v>61.635998413997228</c:v>
                </c:pt>
                <c:pt idx="548">
                  <c:v>61.441567329109162</c:v>
                </c:pt>
                <c:pt idx="549">
                  <c:v>61.626739711978551</c:v>
                </c:pt>
                <c:pt idx="550">
                  <c:v>61.487862981869142</c:v>
                </c:pt>
                <c:pt idx="551">
                  <c:v>61.487864150616119</c:v>
                </c:pt>
                <c:pt idx="552">
                  <c:v>61.182320047782028</c:v>
                </c:pt>
                <c:pt idx="553">
                  <c:v>61.506379123671508</c:v>
                </c:pt>
                <c:pt idx="554">
                  <c:v>61.700814153817383</c:v>
                </c:pt>
                <c:pt idx="555">
                  <c:v>62.015619498626357</c:v>
                </c:pt>
                <c:pt idx="556">
                  <c:v>61.960055341275343</c:v>
                </c:pt>
                <c:pt idx="557">
                  <c:v>62.145240566984199</c:v>
                </c:pt>
                <c:pt idx="558">
                  <c:v>61.098991977363177</c:v>
                </c:pt>
                <c:pt idx="559">
                  <c:v>61.469343511920492</c:v>
                </c:pt>
                <c:pt idx="560">
                  <c:v>61.524896532575973</c:v>
                </c:pt>
                <c:pt idx="561">
                  <c:v>62.080425339393699</c:v>
                </c:pt>
                <c:pt idx="562">
                  <c:v>61.969319352492391</c:v>
                </c:pt>
                <c:pt idx="563">
                  <c:v>61.469343183567389</c:v>
                </c:pt>
                <c:pt idx="564">
                  <c:v>62.617432607702497</c:v>
                </c:pt>
                <c:pt idx="565">
                  <c:v>64.413649786177601</c:v>
                </c:pt>
                <c:pt idx="566">
                  <c:v>64.071068120086665</c:v>
                </c:pt>
                <c:pt idx="567">
                  <c:v>62.978526006126721</c:v>
                </c:pt>
                <c:pt idx="568">
                  <c:v>63.617390420329919</c:v>
                </c:pt>
                <c:pt idx="569">
                  <c:v>64.015517736250061</c:v>
                </c:pt>
                <c:pt idx="570">
                  <c:v>63.895156860351563</c:v>
                </c:pt>
                <c:pt idx="571">
                  <c:v>64.802518443572055</c:v>
                </c:pt>
                <c:pt idx="572">
                  <c:v>64.450687412487383</c:v>
                </c:pt>
                <c:pt idx="573">
                  <c:v>64.43216580495988</c:v>
                </c:pt>
                <c:pt idx="574">
                  <c:v>64.172917705002234</c:v>
                </c:pt>
                <c:pt idx="575">
                  <c:v>64.580309475018765</c:v>
                </c:pt>
                <c:pt idx="576">
                  <c:v>63.913670769671093</c:v>
                </c:pt>
                <c:pt idx="577">
                  <c:v>65.061761661987816</c:v>
                </c:pt>
                <c:pt idx="578">
                  <c:v>65.876548862674298</c:v>
                </c:pt>
                <c:pt idx="579">
                  <c:v>67.070930480957031</c:v>
                </c:pt>
                <c:pt idx="580">
                  <c:v>67.404247673360061</c:v>
                </c:pt>
                <c:pt idx="581">
                  <c:v>67.32092332940789</c:v>
                </c:pt>
                <c:pt idx="582">
                  <c:v>66.765395387627407</c:v>
                </c:pt>
                <c:pt idx="583">
                  <c:v>66.228381614023021</c:v>
                </c:pt>
                <c:pt idx="584">
                  <c:v>66.941306853071694</c:v>
                </c:pt>
                <c:pt idx="585">
                  <c:v>67.024642788560229</c:v>
                </c:pt>
                <c:pt idx="586">
                  <c:v>66.607993238478628</c:v>
                </c:pt>
                <c:pt idx="587">
                  <c:v>66.709845313185539</c:v>
                </c:pt>
                <c:pt idx="588">
                  <c:v>67.478314192276187</c:v>
                </c:pt>
                <c:pt idx="589">
                  <c:v>67.089453621529188</c:v>
                </c:pt>
                <c:pt idx="590">
                  <c:v>67.311661006609214</c:v>
                </c:pt>
                <c:pt idx="591">
                  <c:v>67.135746538034184</c:v>
                </c:pt>
                <c:pt idx="592">
                  <c:v>67.691275715245226</c:v>
                </c:pt>
                <c:pt idx="593">
                  <c:v>67.996815262664086</c:v>
                </c:pt>
                <c:pt idx="594">
                  <c:v>68.681969552325512</c:v>
                </c:pt>
                <c:pt idx="595">
                  <c:v>69.135647143383153</c:v>
                </c:pt>
                <c:pt idx="596">
                  <c:v>69.070834449064648</c:v>
                </c:pt>
                <c:pt idx="597">
                  <c:v>69.126394053215549</c:v>
                </c:pt>
                <c:pt idx="598">
                  <c:v>70.524472131242888</c:v>
                </c:pt>
                <c:pt idx="599">
                  <c:v>69.885616585180244</c:v>
                </c:pt>
                <c:pt idx="600">
                  <c:v>69.144908466755851</c:v>
                </c:pt>
                <c:pt idx="601">
                  <c:v>68.894926613433881</c:v>
                </c:pt>
                <c:pt idx="602">
                  <c:v>68.968988098008637</c:v>
                </c:pt>
                <c:pt idx="603">
                  <c:v>68.543081696216021</c:v>
                </c:pt>
                <c:pt idx="604">
                  <c:v>68.19125219439087</c:v>
                </c:pt>
                <c:pt idx="605">
                  <c:v>69.117135158629068</c:v>
                </c:pt>
                <c:pt idx="606">
                  <c:v>68.543091185241053</c:v>
                </c:pt>
                <c:pt idx="607">
                  <c:v>68.394942739973146</c:v>
                </c:pt>
                <c:pt idx="608">
                  <c:v>68.006065846802116</c:v>
                </c:pt>
                <c:pt idx="609">
                  <c:v>67.274635314941406</c:v>
                </c:pt>
                <c:pt idx="610">
                  <c:v>68.098665771631318</c:v>
                </c:pt>
                <c:pt idx="611">
                  <c:v>68.376425436200606</c:v>
                </c:pt>
                <c:pt idx="612">
                  <c:v>69.422676184427843</c:v>
                </c:pt>
                <c:pt idx="613">
                  <c:v>69.496745979822833</c:v>
                </c:pt>
                <c:pt idx="614">
                  <c:v>69.70969857580215</c:v>
                </c:pt>
                <c:pt idx="615">
                  <c:v>69.348602373781958</c:v>
                </c:pt>
                <c:pt idx="616">
                  <c:v>69.617115904791888</c:v>
                </c:pt>
                <c:pt idx="617">
                  <c:v>69.08010089873828</c:v>
                </c:pt>
                <c:pt idx="618">
                  <c:v>69.468969047127672</c:v>
                </c:pt>
                <c:pt idx="619">
                  <c:v>69.422676821087933</c:v>
                </c:pt>
                <c:pt idx="620">
                  <c:v>69.15417215415647</c:v>
                </c:pt>
                <c:pt idx="621">
                  <c:v>69.21898003227794</c:v>
                </c:pt>
                <c:pt idx="622">
                  <c:v>69.043061150911882</c:v>
                </c:pt>
                <c:pt idx="623">
                  <c:v>67.737571827558625</c:v>
                </c:pt>
                <c:pt idx="624">
                  <c:v>67.42276666787987</c:v>
                </c:pt>
                <c:pt idx="625">
                  <c:v>67.561653137207031</c:v>
                </c:pt>
                <c:pt idx="626">
                  <c:v>68.515315836075885</c:v>
                </c:pt>
                <c:pt idx="627">
                  <c:v>68.135690997229034</c:v>
                </c:pt>
                <c:pt idx="628">
                  <c:v>69.172687859945938</c:v>
                </c:pt>
                <c:pt idx="629">
                  <c:v>70.209676950084059</c:v>
                </c:pt>
                <c:pt idx="630">
                  <c:v>70.20041793901629</c:v>
                </c:pt>
                <c:pt idx="631">
                  <c:v>69.941173569953676</c:v>
                </c:pt>
                <c:pt idx="632">
                  <c:v>69.941166543754193</c:v>
                </c:pt>
                <c:pt idx="633">
                  <c:v>69.783770136347783</c:v>
                </c:pt>
                <c:pt idx="634">
                  <c:v>69.746736528969336</c:v>
                </c:pt>
                <c:pt idx="635">
                  <c:v>69.672660494810785</c:v>
                </c:pt>
                <c:pt idx="636">
                  <c:v>69.043064574113529</c:v>
                </c:pt>
                <c:pt idx="637">
                  <c:v>69.117137164673252</c:v>
                </c:pt>
                <c:pt idx="638">
                  <c:v>69.894874572753906</c:v>
                </c:pt>
                <c:pt idx="639">
                  <c:v>71.589241059454579</c:v>
                </c:pt>
                <c:pt idx="640">
                  <c:v>71.524427939888014</c:v>
                </c:pt>
                <c:pt idx="641">
                  <c:v>72.200321167485228</c:v>
                </c:pt>
                <c:pt idx="642">
                  <c:v>71.49664856026817</c:v>
                </c:pt>
                <c:pt idx="643">
                  <c:v>72.015140503855733</c:v>
                </c:pt>
                <c:pt idx="644">
                  <c:v>71.63553575276319</c:v>
                </c:pt>
                <c:pt idx="645">
                  <c:v>71.191103555702554</c:v>
                </c:pt>
                <c:pt idx="646">
                  <c:v>70.302262085441569</c:v>
                </c:pt>
                <c:pt idx="647">
                  <c:v>70.144862674574568</c:v>
                </c:pt>
                <c:pt idx="648">
                  <c:v>71.570726397591429</c:v>
                </c:pt>
                <c:pt idx="649">
                  <c:v>71.08926374694019</c:v>
                </c:pt>
                <c:pt idx="650">
                  <c:v>70.413372383188559</c:v>
                </c:pt>
                <c:pt idx="651">
                  <c:v>69.904136035679898</c:v>
                </c:pt>
                <c:pt idx="652">
                  <c:v>70.746688842773438</c:v>
                </c:pt>
                <c:pt idx="653">
                  <c:v>71.635533204907972</c:v>
                </c:pt>
                <c:pt idx="654">
                  <c:v>72.598457464573912</c:v>
                </c:pt>
                <c:pt idx="655">
                  <c:v>72.626232812119596</c:v>
                </c:pt>
                <c:pt idx="656">
                  <c:v>72.394759397985695</c:v>
                </c:pt>
                <c:pt idx="657">
                  <c:v>71.774418980071133</c:v>
                </c:pt>
                <c:pt idx="658">
                  <c:v>71.802199989884429</c:v>
                </c:pt>
                <c:pt idx="659">
                  <c:v>70.043022155761719</c:v>
                </c:pt>
                <c:pt idx="660">
                  <c:v>70.03375723347277</c:v>
                </c:pt>
                <c:pt idx="661">
                  <c:v>70.061529247270499</c:v>
                </c:pt>
                <c:pt idx="662">
                  <c:v>70.228194364122757</c:v>
                </c:pt>
                <c:pt idx="663">
                  <c:v>74.126152205179267</c:v>
                </c:pt>
                <c:pt idx="664">
                  <c:v>73.922461236823949</c:v>
                </c:pt>
                <c:pt idx="665">
                  <c:v>73.515073289040643</c:v>
                </c:pt>
                <c:pt idx="666">
                  <c:v>73.265081827575244</c:v>
                </c:pt>
                <c:pt idx="667">
                  <c:v>72.765109643813034</c:v>
                </c:pt>
                <c:pt idx="668">
                  <c:v>73.144724222309392</c:v>
                </c:pt>
                <c:pt idx="669">
                  <c:v>73.487305196514299</c:v>
                </c:pt>
                <c:pt idx="670">
                  <c:v>74.450224646938423</c:v>
                </c:pt>
                <c:pt idx="671">
                  <c:v>74.478000140060914</c:v>
                </c:pt>
                <c:pt idx="672">
                  <c:v>74.265045166015625</c:v>
                </c:pt>
                <c:pt idx="673">
                  <c:v>74.339112093319144</c:v>
                </c:pt>
                <c:pt idx="674">
                  <c:v>74.172449821060169</c:v>
                </c:pt>
                <c:pt idx="675">
                  <c:v>73.607666467498035</c:v>
                </c:pt>
                <c:pt idx="676">
                  <c:v>73.940984689951961</c:v>
                </c:pt>
                <c:pt idx="677">
                  <c:v>73.237309901295845</c:v>
                </c:pt>
                <c:pt idx="678">
                  <c:v>73.626181448963848</c:v>
                </c:pt>
                <c:pt idx="679">
                  <c:v>72.968806313467439</c:v>
                </c:pt>
                <c:pt idx="680">
                  <c:v>73.728026208899124</c:v>
                </c:pt>
                <c:pt idx="681">
                  <c:v>74.042833391561913</c:v>
                </c:pt>
                <c:pt idx="682">
                  <c:v>73.385455252228937</c:v>
                </c:pt>
                <c:pt idx="683">
                  <c:v>73.857649291148959</c:v>
                </c:pt>
                <c:pt idx="684">
                  <c:v>74.061344611640322</c:v>
                </c:pt>
                <c:pt idx="685">
                  <c:v>74.070603782329087</c:v>
                </c:pt>
                <c:pt idx="686">
                  <c:v>74.163195518056781</c:v>
                </c:pt>
                <c:pt idx="687">
                  <c:v>73.802099977449828</c:v>
                </c:pt>
                <c:pt idx="688">
                  <c:v>72.978065199284728</c:v>
                </c:pt>
                <c:pt idx="689">
                  <c:v>72.024399193458251</c:v>
                </c:pt>
                <c:pt idx="690">
                  <c:v>72.089216139802105</c:v>
                </c:pt>
                <c:pt idx="691">
                  <c:v>72.079957698384419</c:v>
                </c:pt>
                <c:pt idx="692">
                  <c:v>73.6076599066066</c:v>
                </c:pt>
                <c:pt idx="693">
                  <c:v>74.228007778532231</c:v>
                </c:pt>
                <c:pt idx="694">
                  <c:v>74.181713742468773</c:v>
                </c:pt>
                <c:pt idx="695">
                  <c:v>72.978061234898874</c:v>
                </c:pt>
                <c:pt idx="696">
                  <c:v>72.441047122016244</c:v>
                </c:pt>
                <c:pt idx="697">
                  <c:v>71.459615381049801</c:v>
                </c:pt>
                <c:pt idx="698">
                  <c:v>71.48739700624526</c:v>
                </c:pt>
                <c:pt idx="699">
                  <c:v>70.783719087564165</c:v>
                </c:pt>
                <c:pt idx="700">
                  <c:v>70.070793151855469</c:v>
                </c:pt>
                <c:pt idx="701">
                  <c:v>69.561553212253017</c:v>
                </c:pt>
                <c:pt idx="702">
                  <c:v>69.63563309283164</c:v>
                </c:pt>
                <c:pt idx="703">
                  <c:v>69.894875023727081</c:v>
                </c:pt>
                <c:pt idx="704">
                  <c:v>70.154117192273873</c:v>
                </c:pt>
                <c:pt idx="705">
                  <c:v>69.996720011819562</c:v>
                </c:pt>
                <c:pt idx="706">
                  <c:v>69.885619605275849</c:v>
                </c:pt>
                <c:pt idx="707">
                  <c:v>70.070792820129739</c:v>
                </c:pt>
                <c:pt idx="708">
                  <c:v>69.441191768519374</c:v>
                </c:pt>
                <c:pt idx="709">
                  <c:v>69.459702898756134</c:v>
                </c:pt>
                <c:pt idx="710">
                  <c:v>69.765251407533839</c:v>
                </c:pt>
                <c:pt idx="711">
                  <c:v>68.867142375680231</c:v>
                </c:pt>
                <c:pt idx="712">
                  <c:v>69.348607069610964</c:v>
                </c:pt>
                <c:pt idx="713">
                  <c:v>68.154217214168753</c:v>
                </c:pt>
                <c:pt idx="714">
                  <c:v>68.691230773925781</c:v>
                </c:pt>
                <c:pt idx="715">
                  <c:v>69.246756749132402</c:v>
                </c:pt>
                <c:pt idx="716">
                  <c:v>68.691230024744769</c:v>
                </c:pt>
                <c:pt idx="717">
                  <c:v>68.626413582407423</c:v>
                </c:pt>
                <c:pt idx="718">
                  <c:v>68.070882160554973</c:v>
                </c:pt>
                <c:pt idx="719">
                  <c:v>67.774600802585084</c:v>
                </c:pt>
                <c:pt idx="720">
                  <c:v>68.487530011181832</c:v>
                </c:pt>
                <c:pt idx="721">
                  <c:v>68.024594428196338</c:v>
                </c:pt>
                <c:pt idx="722">
                  <c:v>68.089410052668796</c:v>
                </c:pt>
                <c:pt idx="723">
                  <c:v>68.117182318968787</c:v>
                </c:pt>
                <c:pt idx="724">
                  <c:v>69.302310858197956</c:v>
                </c:pt>
                <c:pt idx="725">
                  <c:v>69.20972221995136</c:v>
                </c:pt>
                <c:pt idx="726">
                  <c:v>70.200416564941406</c:v>
                </c:pt>
                <c:pt idx="727">
                  <c:v>70.580030544602195</c:v>
                </c:pt>
                <c:pt idx="728">
                  <c:v>70.422630310058594</c:v>
                </c:pt>
                <c:pt idx="729">
                  <c:v>71.144813537597656</c:v>
                </c:pt>
                <c:pt idx="730">
                  <c:v>70.774460552881663</c:v>
                </c:pt>
                <c:pt idx="731">
                  <c:v>71.663308379523784</c:v>
                </c:pt>
                <c:pt idx="732">
                  <c:v>70.29300172430176</c:v>
                </c:pt>
                <c:pt idx="733">
                  <c:v>70.274488114710891</c:v>
                </c:pt>
                <c:pt idx="734">
                  <c:v>70.311522888811297</c:v>
                </c:pt>
                <c:pt idx="735">
                  <c:v>69.783767726803973</c:v>
                </c:pt>
                <c:pt idx="736">
                  <c:v>68.63567452183598</c:v>
                </c:pt>
                <c:pt idx="737">
                  <c:v>69.793029373795804</c:v>
                </c:pt>
                <c:pt idx="738">
                  <c:v>69.848581193368361</c:v>
                </c:pt>
                <c:pt idx="739">
                  <c:v>70.144866321395654</c:v>
                </c:pt>
                <c:pt idx="740">
                  <c:v>69.209723478650346</c:v>
                </c:pt>
                <c:pt idx="741">
                  <c:v>68.774556180668412</c:v>
                </c:pt>
                <c:pt idx="742">
                  <c:v>67.617196905494993</c:v>
                </c:pt>
                <c:pt idx="743">
                  <c:v>67.487577641164464</c:v>
                </c:pt>
                <c:pt idx="744">
                  <c:v>67.607939828112563</c:v>
                </c:pt>
                <c:pt idx="745">
                  <c:v>67.894975188625551</c:v>
                </c:pt>
                <c:pt idx="746">
                  <c:v>68.181991157356379</c:v>
                </c:pt>
                <c:pt idx="747">
                  <c:v>68.654195997193042</c:v>
                </c:pt>
                <c:pt idx="748">
                  <c:v>69.894876406316982</c:v>
                </c:pt>
                <c:pt idx="749">
                  <c:v>70.765205383300781</c:v>
                </c:pt>
                <c:pt idx="750">
                  <c:v>71.505908287247465</c:v>
                </c:pt>
                <c:pt idx="751">
                  <c:v>71.191111148376066</c:v>
                </c:pt>
                <c:pt idx="752">
                  <c:v>72.13551576047783</c:v>
                </c:pt>
                <c:pt idx="753">
                  <c:v>71.367028859495804</c:v>
                </c:pt>
                <c:pt idx="754">
                  <c:v>71.867002470956848</c:v>
                </c:pt>
                <c:pt idx="755">
                  <c:v>72.033668518066406</c:v>
                </c:pt>
                <c:pt idx="756">
                  <c:v>72.96880523253509</c:v>
                </c:pt>
                <c:pt idx="757">
                  <c:v>73.653961181640625</c:v>
                </c:pt>
                <c:pt idx="758">
                  <c:v>73.626172067084241</c:v>
                </c:pt>
                <c:pt idx="759">
                  <c:v>73.653961181640625</c:v>
                </c:pt>
                <c:pt idx="760">
                  <c:v>73.913205461571934</c:v>
                </c:pt>
                <c:pt idx="761">
                  <c:v>73.931719776371438</c:v>
                </c:pt>
                <c:pt idx="762">
                  <c:v>74.329849107217839</c:v>
                </c:pt>
                <c:pt idx="763">
                  <c:v>72.903988081967228</c:v>
                </c:pt>
                <c:pt idx="764">
                  <c:v>72.922513333355482</c:v>
                </c:pt>
                <c:pt idx="765">
                  <c:v>72.450308058030927</c:v>
                </c:pt>
                <c:pt idx="766">
                  <c:v>73.200270546379599</c:v>
                </c:pt>
                <c:pt idx="767">
                  <c:v>73.015100150806916</c:v>
                </c:pt>
                <c:pt idx="768">
                  <c:v>73.885429133599217</c:v>
                </c:pt>
                <c:pt idx="769">
                  <c:v>73.589152641471088</c:v>
                </c:pt>
                <c:pt idx="770">
                  <c:v>73.589146577481657</c:v>
                </c:pt>
                <c:pt idx="771">
                  <c:v>73.052132589042657</c:v>
                </c:pt>
                <c:pt idx="772">
                  <c:v>73.0984286480507</c:v>
                </c:pt>
                <c:pt idx="773">
                  <c:v>73.302123950845896</c:v>
                </c:pt>
                <c:pt idx="774">
                  <c:v>72.978062525933865</c:v>
                </c:pt>
                <c:pt idx="775">
                  <c:v>72.894734342736598</c:v>
                </c:pt>
                <c:pt idx="776">
                  <c:v>72.18180028682832</c:v>
                </c:pt>
                <c:pt idx="777">
                  <c:v>71.098522516921577</c:v>
                </c:pt>
                <c:pt idx="778">
                  <c:v>69.894873107550666</c:v>
                </c:pt>
                <c:pt idx="779">
                  <c:v>69.931912765906972</c:v>
                </c:pt>
                <c:pt idx="780">
                  <c:v>68.968986023505067</c:v>
                </c:pt>
                <c:pt idx="781">
                  <c:v>68.35791692017645</c:v>
                </c:pt>
                <c:pt idx="782">
                  <c:v>68.978249538913829</c:v>
                </c:pt>
                <c:pt idx="783">
                  <c:v>69.28379619963215</c:v>
                </c:pt>
                <c:pt idx="784">
                  <c:v>69.200458958970813</c:v>
                </c:pt>
                <c:pt idx="785">
                  <c:v>71.154078846646684</c:v>
                </c:pt>
                <c:pt idx="786">
                  <c:v>71.968852330748064</c:v>
                </c:pt>
                <c:pt idx="787">
                  <c:v>71.98736687326452</c:v>
                </c:pt>
                <c:pt idx="788">
                  <c:v>72.598454564142131</c:v>
                </c:pt>
                <c:pt idx="789">
                  <c:v>72.283648706725259</c:v>
                </c:pt>
                <c:pt idx="790">
                  <c:v>71.200372160983548</c:v>
                </c:pt>
                <c:pt idx="791">
                  <c:v>71.68182781797347</c:v>
                </c:pt>
                <c:pt idx="792">
                  <c:v>71.052230884850374</c:v>
                </c:pt>
                <c:pt idx="793">
                  <c:v>71.34789328635037</c:v>
                </c:pt>
                <c:pt idx="794">
                  <c:v>71.338242553401031</c:v>
                </c:pt>
                <c:pt idx="795">
                  <c:v>70.460385567392308</c:v>
                </c:pt>
                <c:pt idx="796">
                  <c:v>71.04884112841593</c:v>
                </c:pt>
                <c:pt idx="797">
                  <c:v>71.290013558925224</c:v>
                </c:pt>
                <c:pt idx="798">
                  <c:v>72.515153646432722</c:v>
                </c:pt>
                <c:pt idx="799">
                  <c:v>72.601983111124795</c:v>
                </c:pt>
                <c:pt idx="800">
                  <c:v>72.447630429104308</c:v>
                </c:pt>
                <c:pt idx="801">
                  <c:v>71.714467024367224</c:v>
                </c:pt>
                <c:pt idx="802">
                  <c:v>72.254692077636719</c:v>
                </c:pt>
                <c:pt idx="803">
                  <c:v>72.987852547769762</c:v>
                </c:pt>
                <c:pt idx="804">
                  <c:v>72.843153342655668</c:v>
                </c:pt>
                <c:pt idx="805">
                  <c:v>73.122911632228309</c:v>
                </c:pt>
                <c:pt idx="806">
                  <c:v>72.939621097315396</c:v>
                </c:pt>
                <c:pt idx="807">
                  <c:v>71.087428662428138</c:v>
                </c:pt>
                <c:pt idx="808">
                  <c:v>70.749783711473398</c:v>
                </c:pt>
                <c:pt idx="809">
                  <c:v>70.421797277983174</c:v>
                </c:pt>
                <c:pt idx="810">
                  <c:v>71.145309448242188</c:v>
                </c:pt>
                <c:pt idx="811">
                  <c:v>71.396128555688605</c:v>
                </c:pt>
                <c:pt idx="812">
                  <c:v>71.347890506769787</c:v>
                </c:pt>
                <c:pt idx="813">
                  <c:v>72.804564271679311</c:v>
                </c:pt>
                <c:pt idx="814">
                  <c:v>76.692234587517348</c:v>
                </c:pt>
                <c:pt idx="815">
                  <c:v>75.71789775155132</c:v>
                </c:pt>
                <c:pt idx="816">
                  <c:v>74.540984051415563</c:v>
                </c:pt>
                <c:pt idx="817">
                  <c:v>74.37699541019299</c:v>
                </c:pt>
                <c:pt idx="818">
                  <c:v>74.126174461055186</c:v>
                </c:pt>
                <c:pt idx="819">
                  <c:v>73.70171931072278</c:v>
                </c:pt>
                <c:pt idx="820">
                  <c:v>73.36408286145317</c:v>
                </c:pt>
                <c:pt idx="821">
                  <c:v>75.071562135064696</c:v>
                </c:pt>
                <c:pt idx="822">
                  <c:v>75.129440307617188</c:v>
                </c:pt>
                <c:pt idx="823">
                  <c:v>76.248476284167054</c:v>
                </c:pt>
                <c:pt idx="824">
                  <c:v>75.708256826954042</c:v>
                </c:pt>
                <c:pt idx="825">
                  <c:v>75.216272035134693</c:v>
                </c:pt>
                <c:pt idx="826">
                  <c:v>74.569936417243042</c:v>
                </c:pt>
                <c:pt idx="827">
                  <c:v>74.155122848722854</c:v>
                </c:pt>
                <c:pt idx="828">
                  <c:v>73.229028885689175</c:v>
                </c:pt>
                <c:pt idx="829">
                  <c:v>73.50877814598077</c:v>
                </c:pt>
                <c:pt idx="830">
                  <c:v>74.579574682635851</c:v>
                </c:pt>
                <c:pt idx="831">
                  <c:v>75.254860940235318</c:v>
                </c:pt>
                <c:pt idx="832">
                  <c:v>75.756489057047489</c:v>
                </c:pt>
                <c:pt idx="833">
                  <c:v>75.399562415414195</c:v>
                </c:pt>
                <c:pt idx="834">
                  <c:v>75.698611906087862</c:v>
                </c:pt>
                <c:pt idx="835">
                  <c:v>74.85933402431202</c:v>
                </c:pt>
                <c:pt idx="836">
                  <c:v>74.753219604492188</c:v>
                </c:pt>
                <c:pt idx="837">
                  <c:v>74.975096618272474</c:v>
                </c:pt>
                <c:pt idx="838">
                  <c:v>74.531348923238127</c:v>
                </c:pt>
                <c:pt idx="839">
                  <c:v>72.486214764411457</c:v>
                </c:pt>
                <c:pt idx="840">
                  <c:v>71.627651845266087</c:v>
                </c:pt>
                <c:pt idx="841">
                  <c:v>72.563390554602989</c:v>
                </c:pt>
                <c:pt idx="842">
                  <c:v>72.254692249802034</c:v>
                </c:pt>
                <c:pt idx="843">
                  <c:v>72.775626951029423</c:v>
                </c:pt>
                <c:pt idx="844">
                  <c:v>71.936347961425781</c:v>
                </c:pt>
                <c:pt idx="845">
                  <c:v>72.746688842773423</c:v>
                </c:pt>
                <c:pt idx="846">
                  <c:v>73.576301974415486</c:v>
                </c:pt>
                <c:pt idx="847">
                  <c:v>73.585952536477777</c:v>
                </c:pt>
                <c:pt idx="848">
                  <c:v>74.135823872151633</c:v>
                </c:pt>
                <c:pt idx="849">
                  <c:v>73.624543698832653</c:v>
                </c:pt>
                <c:pt idx="850">
                  <c:v>75.698608448908303</c:v>
                </c:pt>
                <c:pt idx="851">
                  <c:v>75.004041292607965</c:v>
                </c:pt>
                <c:pt idx="852">
                  <c:v>73.026435901107675</c:v>
                </c:pt>
                <c:pt idx="853">
                  <c:v>73.45089740076979</c:v>
                </c:pt>
                <c:pt idx="854">
                  <c:v>73.016793019894294</c:v>
                </c:pt>
                <c:pt idx="855">
                  <c:v>71.830234010421051</c:v>
                </c:pt>
                <c:pt idx="856">
                  <c:v>70.865550185857032</c:v>
                </c:pt>
                <c:pt idx="857">
                  <c:v>70.450737733810669</c:v>
                </c:pt>
                <c:pt idx="858">
                  <c:v>71.974937438964844</c:v>
                </c:pt>
                <c:pt idx="859">
                  <c:v>72.013524866039404</c:v>
                </c:pt>
                <c:pt idx="860">
                  <c:v>72.100343045815691</c:v>
                </c:pt>
                <c:pt idx="861">
                  <c:v>73.190439459726917</c:v>
                </c:pt>
                <c:pt idx="862">
                  <c:v>74.521697196887843</c:v>
                </c:pt>
                <c:pt idx="863">
                  <c:v>72.939615177445162</c:v>
                </c:pt>
                <c:pt idx="864">
                  <c:v>73.585956840557941</c:v>
                </c:pt>
                <c:pt idx="865">
                  <c:v>74.579574269712651</c:v>
                </c:pt>
                <c:pt idx="866">
                  <c:v>74.994385930276039</c:v>
                </c:pt>
                <c:pt idx="867">
                  <c:v>75.177680969238281</c:v>
                </c:pt>
                <c:pt idx="868">
                  <c:v>75.15839387706032</c:v>
                </c:pt>
                <c:pt idx="869">
                  <c:v>74.984747466736735</c:v>
                </c:pt>
                <c:pt idx="870">
                  <c:v>74.569936832469281</c:v>
                </c:pt>
                <c:pt idx="871">
                  <c:v>75.168034075601142</c:v>
                </c:pt>
                <c:pt idx="872">
                  <c:v>75.100503734128097</c:v>
                </c:pt>
                <c:pt idx="873">
                  <c:v>75.688958338072993</c:v>
                </c:pt>
                <c:pt idx="874">
                  <c:v>75.881898769234297</c:v>
                </c:pt>
                <c:pt idx="875">
                  <c:v>76.923750881900929</c:v>
                </c:pt>
                <c:pt idx="876">
                  <c:v>78.467243721540726</c:v>
                </c:pt>
                <c:pt idx="877">
                  <c:v>79.210056491279772</c:v>
                </c:pt>
                <c:pt idx="878">
                  <c:v>78.978532084061968</c:v>
                </c:pt>
                <c:pt idx="879">
                  <c:v>78.708412170410156</c:v>
                </c:pt>
                <c:pt idx="880">
                  <c:v>78.708412414953557</c:v>
                </c:pt>
                <c:pt idx="881">
                  <c:v>76.02660035960848</c:v>
                </c:pt>
                <c:pt idx="882">
                  <c:v>76.518587870596207</c:v>
                </c:pt>
                <c:pt idx="883">
                  <c:v>78.023487875558473</c:v>
                </c:pt>
                <c:pt idx="884">
                  <c:v>77.19386070034696</c:v>
                </c:pt>
                <c:pt idx="885">
                  <c:v>77.357863398520308</c:v>
                </c:pt>
                <c:pt idx="886">
                  <c:v>77.483273814489081</c:v>
                </c:pt>
                <c:pt idx="887">
                  <c:v>77.782318524720409</c:v>
                </c:pt>
                <c:pt idx="888">
                  <c:v>78.5830065038828</c:v>
                </c:pt>
                <c:pt idx="889">
                  <c:v>80.3773193359375</c:v>
                </c:pt>
                <c:pt idx="890">
                  <c:v>81.534933534923724</c:v>
                </c:pt>
                <c:pt idx="891">
                  <c:v>82.316329735680981</c:v>
                </c:pt>
                <c:pt idx="892">
                  <c:v>82.509267910795231</c:v>
                </c:pt>
                <c:pt idx="893">
                  <c:v>82.86619585303076</c:v>
                </c:pt>
                <c:pt idx="894">
                  <c:v>82.210215105604064</c:v>
                </c:pt>
                <c:pt idx="895">
                  <c:v>82.17162693589249</c:v>
                </c:pt>
                <c:pt idx="896">
                  <c:v>82.345271817613579</c:v>
                </c:pt>
                <c:pt idx="897">
                  <c:v>80.309789316350631</c:v>
                </c:pt>
                <c:pt idx="898">
                  <c:v>78.92064819636208</c:v>
                </c:pt>
                <c:pt idx="899">
                  <c:v>79.489808210692829</c:v>
                </c:pt>
                <c:pt idx="900">
                  <c:v>80.145791937093179</c:v>
                </c:pt>
                <c:pt idx="901">
                  <c:v>79.673094804867546</c:v>
                </c:pt>
                <c:pt idx="902">
                  <c:v>79.991445798700056</c:v>
                </c:pt>
                <c:pt idx="903">
                  <c:v>79.364399172630073</c:v>
                </c:pt>
                <c:pt idx="904">
                  <c:v>79.287230819879198</c:v>
                </c:pt>
                <c:pt idx="905">
                  <c:v>79.094284815309152</c:v>
                </c:pt>
                <c:pt idx="906">
                  <c:v>79.721332124439627</c:v>
                </c:pt>
                <c:pt idx="907">
                  <c:v>80.338726014621628</c:v>
                </c:pt>
                <c:pt idx="908">
                  <c:v>81.014010644317864</c:v>
                </c:pt>
                <c:pt idx="909">
                  <c:v>81.245533560959871</c:v>
                </c:pt>
                <c:pt idx="910">
                  <c:v>80.358027730661988</c:v>
                </c:pt>
                <c:pt idx="911">
                  <c:v>79.759919707465045</c:v>
                </c:pt>
                <c:pt idx="912">
                  <c:v>79.18111257345042</c:v>
                </c:pt>
                <c:pt idx="913">
                  <c:v>80.57025146484375</c:v>
                </c:pt>
                <c:pt idx="914">
                  <c:v>80.96577101005586</c:v>
                </c:pt>
                <c:pt idx="915">
                  <c:v>80.550960431733344</c:v>
                </c:pt>
                <c:pt idx="916">
                  <c:v>81.409527396680147</c:v>
                </c:pt>
                <c:pt idx="917">
                  <c:v>81.978691101074219</c:v>
                </c:pt>
                <c:pt idx="918">
                  <c:v>83.367829368210053</c:v>
                </c:pt>
                <c:pt idx="919">
                  <c:v>79.634516835002216</c:v>
                </c:pt>
                <c:pt idx="920">
                  <c:v>79.91426786740405</c:v>
                </c:pt>
                <c:pt idx="921">
                  <c:v>80.13614628068558</c:v>
                </c:pt>
                <c:pt idx="922">
                  <c:v>80.338729858398438</c:v>
                </c:pt>
                <c:pt idx="923">
                  <c:v>80.522023094035902</c:v>
                </c:pt>
                <c:pt idx="924">
                  <c:v>80.300140430568717</c:v>
                </c:pt>
                <c:pt idx="925">
                  <c:v>80.522020198697987</c:v>
                </c:pt>
                <c:pt idx="926">
                  <c:v>80.878952026367188</c:v>
                </c:pt>
                <c:pt idx="927">
                  <c:v>81.15870796621283</c:v>
                </c:pt>
                <c:pt idx="928">
                  <c:v>80.435199103911614</c:v>
                </c:pt>
                <c:pt idx="929">
                  <c:v>80.145797729492188</c:v>
                </c:pt>
                <c:pt idx="930">
                  <c:v>81.428825378417969</c:v>
                </c:pt>
                <c:pt idx="931">
                  <c:v>81.978694336850737</c:v>
                </c:pt>
                <c:pt idx="932">
                  <c:v>80.62813992618284</c:v>
                </c:pt>
                <c:pt idx="933">
                  <c:v>82.383860872583796</c:v>
                </c:pt>
                <c:pt idx="934">
                  <c:v>82.480325562613359</c:v>
                </c:pt>
                <c:pt idx="935">
                  <c:v>82.161979048957164</c:v>
                </c:pt>
                <c:pt idx="936">
                  <c:v>81.997981325409114</c:v>
                </c:pt>
                <c:pt idx="937">
                  <c:v>81.669996647509592</c:v>
                </c:pt>
                <c:pt idx="938">
                  <c:v>81.766458360548626</c:v>
                </c:pt>
                <c:pt idx="939">
                  <c:v>82.123389672006013</c:v>
                </c:pt>
                <c:pt idx="940">
                  <c:v>82.383857239813423</c:v>
                </c:pt>
                <c:pt idx="941">
                  <c:v>80.338727520041999</c:v>
                </c:pt>
                <c:pt idx="942">
                  <c:v>81.100828140171373</c:v>
                </c:pt>
                <c:pt idx="943">
                  <c:v>81.59281664228304</c:v>
                </c:pt>
                <c:pt idx="944">
                  <c:v>80.811423317836244</c:v>
                </c:pt>
                <c:pt idx="945">
                  <c:v>80.570248207305994</c:v>
                </c:pt>
                <c:pt idx="946">
                  <c:v>83.879108948229728</c:v>
                </c:pt>
                <c:pt idx="947">
                  <c:v>84.988499577042731</c:v>
                </c:pt>
                <c:pt idx="948">
                  <c:v>86.020704327122118</c:v>
                </c:pt>
                <c:pt idx="949">
                  <c:v>86.493409047107988</c:v>
                </c:pt>
                <c:pt idx="950">
                  <c:v>87.458085822950707</c:v>
                </c:pt>
                <c:pt idx="951">
                  <c:v>87.882547292488368</c:v>
                </c:pt>
                <c:pt idx="952">
                  <c:v>87.390554825314837</c:v>
                </c:pt>
                <c:pt idx="953">
                  <c:v>87.313382848122714</c:v>
                </c:pt>
                <c:pt idx="954">
                  <c:v>88.094776786384088</c:v>
                </c:pt>
                <c:pt idx="955">
                  <c:v>88.345593260624284</c:v>
                </c:pt>
                <c:pt idx="956">
                  <c:v>87.892188841143607</c:v>
                </c:pt>
                <c:pt idx="957">
                  <c:v>87.429138183593764</c:v>
                </c:pt>
                <c:pt idx="958">
                  <c:v>88.162299614117757</c:v>
                </c:pt>
                <c:pt idx="959">
                  <c:v>87.651020860287787</c:v>
                </c:pt>
                <c:pt idx="960">
                  <c:v>86.667042620637091</c:v>
                </c:pt>
                <c:pt idx="961">
                  <c:v>87.834310674103676</c:v>
                </c:pt>
                <c:pt idx="962">
                  <c:v>87.699258300260766</c:v>
                </c:pt>
                <c:pt idx="963">
                  <c:v>88.731465081336594</c:v>
                </c:pt>
                <c:pt idx="964">
                  <c:v>88.750760592730956</c:v>
                </c:pt>
                <c:pt idx="965">
                  <c:v>88.181601896001681</c:v>
                </c:pt>
                <c:pt idx="966">
                  <c:v>89.271684539636581</c:v>
                </c:pt>
                <c:pt idx="967">
                  <c:v>90.033784443513241</c:v>
                </c:pt>
                <c:pt idx="968">
                  <c:v>90.043426143178564</c:v>
                </c:pt>
                <c:pt idx="969">
                  <c:v>88.895464335175419</c:v>
                </c:pt>
                <c:pt idx="970">
                  <c:v>88.798998745314037</c:v>
                </c:pt>
                <c:pt idx="971">
                  <c:v>88.99193060990352</c:v>
                </c:pt>
                <c:pt idx="972">
                  <c:v>89.474271173120968</c:v>
                </c:pt>
                <c:pt idx="973">
                  <c:v>89.107691024432086</c:v>
                </c:pt>
                <c:pt idx="974">
                  <c:v>88.55782431760467</c:v>
                </c:pt>
                <c:pt idx="975">
                  <c:v>87.689611631144388</c:v>
                </c:pt>
                <c:pt idx="976">
                  <c:v>86.647752367830051</c:v>
                </c:pt>
                <c:pt idx="977">
                  <c:v>87.149384548865854</c:v>
                </c:pt>
                <c:pt idx="978">
                  <c:v>85.393660671561562</c:v>
                </c:pt>
                <c:pt idx="979">
                  <c:v>84.969207917729975</c:v>
                </c:pt>
                <c:pt idx="980">
                  <c:v>85.760248367701351</c:v>
                </c:pt>
                <c:pt idx="981">
                  <c:v>84.949906750300727</c:v>
                </c:pt>
                <c:pt idx="982">
                  <c:v>85.113911611053481</c:v>
                </c:pt>
                <c:pt idx="983">
                  <c:v>85.384021231989067</c:v>
                </c:pt>
                <c:pt idx="984">
                  <c:v>85.490136911763869</c:v>
                </c:pt>
                <c:pt idx="985">
                  <c:v>87.052917221444332</c:v>
                </c:pt>
                <c:pt idx="986">
                  <c:v>90.390713211349919</c:v>
                </c:pt>
                <c:pt idx="987">
                  <c:v>91.471159533343396</c:v>
                </c:pt>
                <c:pt idx="988">
                  <c:v>90.303901049154604</c:v>
                </c:pt>
                <c:pt idx="989">
                  <c:v>90.766939921255897</c:v>
                </c:pt>
                <c:pt idx="990">
                  <c:v>90.265307049188095</c:v>
                </c:pt>
                <c:pt idx="991">
                  <c:v>89.73472843247599</c:v>
                </c:pt>
                <c:pt idx="992">
                  <c:v>89.705788508361721</c:v>
                </c:pt>
                <c:pt idx="993">
                  <c:v>89.310272983062191</c:v>
                </c:pt>
                <c:pt idx="994">
                  <c:v>90.824830258391785</c:v>
                </c:pt>
                <c:pt idx="995">
                  <c:v>91.702683102413815</c:v>
                </c:pt>
                <c:pt idx="996">
                  <c:v>91.065999863532326</c:v>
                </c:pt>
                <c:pt idx="997">
                  <c:v>90.381076765687183</c:v>
                </c:pt>
                <c:pt idx="998">
                  <c:v>89.28133688491728</c:v>
                </c:pt>
                <c:pt idx="999">
                  <c:v>90.197782304461754</c:v>
                </c:pt>
                <c:pt idx="1000">
                  <c:v>87.6992622250566</c:v>
                </c:pt>
                <c:pt idx="1001">
                  <c:v>87.323023415852063</c:v>
                </c:pt>
                <c:pt idx="1002">
                  <c:v>83.348540665195841</c:v>
                </c:pt>
                <c:pt idx="1003">
                  <c:v>83.580065559368478</c:v>
                </c:pt>
                <c:pt idx="1004">
                  <c:v>85.557663775948257</c:v>
                </c:pt>
                <c:pt idx="1005">
                  <c:v>86.416229248046875</c:v>
                </c:pt>
                <c:pt idx="1006">
                  <c:v>86.956447265099669</c:v>
                </c:pt>
                <c:pt idx="1007">
                  <c:v>85.750596877305682</c:v>
                </c:pt>
                <c:pt idx="1008">
                  <c:v>79.489814230630458</c:v>
                </c:pt>
                <c:pt idx="1009">
                  <c:v>79.132875156616478</c:v>
                </c:pt>
                <c:pt idx="1010">
                  <c:v>78.58300462888441</c:v>
                </c:pt>
                <c:pt idx="1011">
                  <c:v>75.225917953298051</c:v>
                </c:pt>
                <c:pt idx="1012">
                  <c:v>75.698611212348411</c:v>
                </c:pt>
                <c:pt idx="1013">
                  <c:v>74.762868752001353</c:v>
                </c:pt>
                <c:pt idx="1014">
                  <c:v>77.9945523508881</c:v>
                </c:pt>
                <c:pt idx="1015">
                  <c:v>74.888270202839564</c:v>
                </c:pt>
                <c:pt idx="1016">
                  <c:v>78.235723008324655</c:v>
                </c:pt>
                <c:pt idx="1017">
                  <c:v>78.100666207937422</c:v>
                </c:pt>
                <c:pt idx="1018">
                  <c:v>72.081055556693443</c:v>
                </c:pt>
                <c:pt idx="1019">
                  <c:v>72.650210327723101</c:v>
                </c:pt>
                <c:pt idx="1020">
                  <c:v>74.087593078613281</c:v>
                </c:pt>
                <c:pt idx="1021">
                  <c:v>74.965451800125152</c:v>
                </c:pt>
                <c:pt idx="1022">
                  <c:v>76.846583247459918</c:v>
                </c:pt>
                <c:pt idx="1023">
                  <c:v>78.679476821860149</c:v>
                </c:pt>
                <c:pt idx="1024">
                  <c:v>79.644160518208395</c:v>
                </c:pt>
                <c:pt idx="1025">
                  <c:v>76.740472420407102</c:v>
                </c:pt>
                <c:pt idx="1026">
                  <c:v>77.589388244773545</c:v>
                </c:pt>
                <c:pt idx="1027">
                  <c:v>78.621596662721316</c:v>
                </c:pt>
                <c:pt idx="1028">
                  <c:v>82.528564359296965</c:v>
                </c:pt>
                <c:pt idx="1029">
                  <c:v>82.94337624274236</c:v>
                </c:pt>
                <c:pt idx="1030">
                  <c:v>80.07826626094743</c:v>
                </c:pt>
                <c:pt idx="1031">
                  <c:v>79.875682211390782</c:v>
                </c:pt>
                <c:pt idx="1032">
                  <c:v>81.853277672183069</c:v>
                </c:pt>
                <c:pt idx="1033">
                  <c:v>81.959398391107072</c:v>
                </c:pt>
                <c:pt idx="1034">
                  <c:v>82.451388017654253</c:v>
                </c:pt>
                <c:pt idx="1035">
                  <c:v>83.859821264930304</c:v>
                </c:pt>
                <c:pt idx="1036">
                  <c:v>85.499781110599287</c:v>
                </c:pt>
                <c:pt idx="1037">
                  <c:v>86.628464354256522</c:v>
                </c:pt>
                <c:pt idx="1038">
                  <c:v>86.570579008972473</c:v>
                </c:pt>
                <c:pt idx="1039">
                  <c:v>87.467728129528666</c:v>
                </c:pt>
                <c:pt idx="1040">
                  <c:v>89.377800748277892</c:v>
                </c:pt>
                <c:pt idx="1041">
                  <c:v>91.201055471346535</c:v>
                </c:pt>
                <c:pt idx="1042">
                  <c:v>91.143174563834563</c:v>
                </c:pt>
                <c:pt idx="1043">
                  <c:v>88.66393780473625</c:v>
                </c:pt>
                <c:pt idx="1044">
                  <c:v>88.036892615971269</c:v>
                </c:pt>
                <c:pt idx="1045">
                  <c:v>89.019996643066406</c:v>
                </c:pt>
                <c:pt idx="1046">
                  <c:v>91.290000915527344</c:v>
                </c:pt>
                <c:pt idx="1047">
                  <c:v>92.779998779296875</c:v>
                </c:pt>
                <c:pt idx="1048">
                  <c:v>92.379997253417969</c:v>
                </c:pt>
                <c:pt idx="1049">
                  <c:v>90.379997253417969</c:v>
                </c:pt>
                <c:pt idx="1050">
                  <c:v>89.739997863769531</c:v>
                </c:pt>
                <c:pt idx="1051">
                  <c:v>91.449996948242188</c:v>
                </c:pt>
                <c:pt idx="1052">
                  <c:v>91.139999389648438</c:v>
                </c:pt>
                <c:pt idx="1053">
                  <c:v>89.739997863769531</c:v>
                </c:pt>
                <c:pt idx="1054">
                  <c:v>89.199996948242188</c:v>
                </c:pt>
                <c:pt idx="1055">
                  <c:v>88.330001831054688</c:v>
                </c:pt>
                <c:pt idx="1056">
                  <c:v>88.120002746582031</c:v>
                </c:pt>
                <c:pt idx="1057">
                  <c:v>88.739997863769531</c:v>
                </c:pt>
                <c:pt idx="1058">
                  <c:v>88.05999755859375</c:v>
                </c:pt>
                <c:pt idx="1059">
                  <c:v>87.699996948242188</c:v>
                </c:pt>
                <c:pt idx="1060">
                  <c:v>88.05999755859375</c:v>
                </c:pt>
                <c:pt idx="1061">
                  <c:v>89.569999694824219</c:v>
                </c:pt>
                <c:pt idx="1062">
                  <c:v>86.94000244140625</c:v>
                </c:pt>
                <c:pt idx="1063">
                  <c:v>88.970001220703125</c:v>
                </c:pt>
                <c:pt idx="1064">
                  <c:v>89.75</c:v>
                </c:pt>
                <c:pt idx="1065">
                  <c:v>89.55999755859375</c:v>
                </c:pt>
                <c:pt idx="1066">
                  <c:v>89.480003356933594</c:v>
                </c:pt>
                <c:pt idx="1067">
                  <c:v>89.650001525878906</c:v>
                </c:pt>
                <c:pt idx="1068">
                  <c:v>89.75</c:v>
                </c:pt>
                <c:pt idx="1069">
                  <c:v>89.349998474121094</c:v>
                </c:pt>
                <c:pt idx="1070">
                  <c:v>89.839996337890625</c:v>
                </c:pt>
                <c:pt idx="1071">
                  <c:v>91.660003662109375</c:v>
                </c:pt>
                <c:pt idx="1072">
                  <c:v>90.790000915527344</c:v>
                </c:pt>
                <c:pt idx="1073">
                  <c:v>90.879997253417969</c:v>
                </c:pt>
                <c:pt idx="1074">
                  <c:v>90.120002746582031</c:v>
                </c:pt>
                <c:pt idx="1075">
                  <c:v>90.089996337890625</c:v>
                </c:pt>
                <c:pt idx="1076">
                  <c:v>91.739997863769531</c:v>
                </c:pt>
                <c:pt idx="1077">
                  <c:v>93.980003356933594</c:v>
                </c:pt>
                <c:pt idx="1078">
                  <c:v>93.769996643066406</c:v>
                </c:pt>
                <c:pt idx="1079">
                  <c:v>94.300003051757813</c:v>
                </c:pt>
                <c:pt idx="1080">
                  <c:v>94.709999084472656</c:v>
                </c:pt>
                <c:pt idx="1081">
                  <c:v>93.620002746582031</c:v>
                </c:pt>
                <c:pt idx="1082">
                  <c:v>92.629997253417969</c:v>
                </c:pt>
                <c:pt idx="1083">
                  <c:v>92.30999755859375</c:v>
                </c:pt>
                <c:pt idx="1084">
                  <c:v>92.949996948242188</c:v>
                </c:pt>
                <c:pt idx="1085">
                  <c:v>92.139999389648438</c:v>
                </c:pt>
                <c:pt idx="1086">
                  <c:v>91.300003051757813</c:v>
                </c:pt>
                <c:pt idx="1087">
                  <c:v>91.120002746582031</c:v>
                </c:pt>
                <c:pt idx="1088">
                  <c:v>92.040000915527344</c:v>
                </c:pt>
                <c:pt idx="1089">
                  <c:v>92.220001220703125</c:v>
                </c:pt>
                <c:pt idx="1090">
                  <c:v>92.900001525878906</c:v>
                </c:pt>
                <c:pt idx="1091">
                  <c:v>92.139999389648438</c:v>
                </c:pt>
                <c:pt idx="1092">
                  <c:v>92.180000305175781</c:v>
                </c:pt>
                <c:pt idx="1093">
                  <c:v>91.25</c:v>
                </c:pt>
                <c:pt idx="1094">
                  <c:v>89.699996948242188</c:v>
                </c:pt>
                <c:pt idx="1095">
                  <c:v>91</c:v>
                </c:pt>
                <c:pt idx="1096">
                  <c:v>91.489997863769531</c:v>
                </c:pt>
                <c:pt idx="1097">
                  <c:v>94.080001831054688</c:v>
                </c:pt>
                <c:pt idx="1098">
                  <c:v>93.910003662109375</c:v>
                </c:pt>
                <c:pt idx="1099">
                  <c:v>93.44000244140625</c:v>
                </c:pt>
                <c:pt idx="1100">
                  <c:v>94.819999694824219</c:v>
                </c:pt>
                <c:pt idx="1101">
                  <c:v>95.819999694824219</c:v>
                </c:pt>
                <c:pt idx="1102">
                  <c:v>92.540000915527344</c:v>
                </c:pt>
                <c:pt idx="1103">
                  <c:v>92.089996337890625</c:v>
                </c:pt>
                <c:pt idx="1104">
                  <c:v>89.919998168945313</c:v>
                </c:pt>
                <c:pt idx="1105">
                  <c:v>89.120002746582031</c:v>
                </c:pt>
                <c:pt idx="1106">
                  <c:v>90.029998779296875</c:v>
                </c:pt>
                <c:pt idx="1107">
                  <c:v>90.360000610351563</c:v>
                </c:pt>
                <c:pt idx="1108">
                  <c:v>89.819999694824219</c:v>
                </c:pt>
                <c:pt idx="1109">
                  <c:v>89.819999694824219</c:v>
                </c:pt>
                <c:pt idx="1110">
                  <c:v>90.959999084472656</c:v>
                </c:pt>
                <c:pt idx="1111">
                  <c:v>90.860000610351563</c:v>
                </c:pt>
                <c:pt idx="1112">
                  <c:v>88.379997253417969</c:v>
                </c:pt>
                <c:pt idx="1113">
                  <c:v>87.910003662109375</c:v>
                </c:pt>
                <c:pt idx="1114">
                  <c:v>87.480003356933594</c:v>
                </c:pt>
                <c:pt idx="1115">
                  <c:v>87.650001525878906</c:v>
                </c:pt>
                <c:pt idx="1116">
                  <c:v>88.650001525878906</c:v>
                </c:pt>
                <c:pt idx="1117">
                  <c:v>88.389999389648438</c:v>
                </c:pt>
                <c:pt idx="1118">
                  <c:v>88.05999755859375</c:v>
                </c:pt>
                <c:pt idx="1119">
                  <c:v>86.849998474121094</c:v>
                </c:pt>
                <c:pt idx="1120">
                  <c:v>86.569999694824219</c:v>
                </c:pt>
                <c:pt idx="1121">
                  <c:v>87.94000244140625</c:v>
                </c:pt>
                <c:pt idx="1122">
                  <c:v>88.040000915527344</c:v>
                </c:pt>
                <c:pt idx="1123">
                  <c:v>87.900001525878906</c:v>
                </c:pt>
                <c:pt idx="1124">
                  <c:v>87.330001831054688</c:v>
                </c:pt>
                <c:pt idx="1125">
                  <c:v>88.650001525878906</c:v>
                </c:pt>
                <c:pt idx="1126">
                  <c:v>88.410003662109375</c:v>
                </c:pt>
                <c:pt idx="1127">
                  <c:v>88.30999755859375</c:v>
                </c:pt>
                <c:pt idx="1128">
                  <c:v>87.569999694824219</c:v>
                </c:pt>
                <c:pt idx="1129">
                  <c:v>86.220001220703125</c:v>
                </c:pt>
                <c:pt idx="1130">
                  <c:v>85.970001220703125</c:v>
                </c:pt>
                <c:pt idx="1131">
                  <c:v>85.949996948242188</c:v>
                </c:pt>
                <c:pt idx="1132">
                  <c:v>85.639999389648438</c:v>
                </c:pt>
                <c:pt idx="1133">
                  <c:v>86.230003356933594</c:v>
                </c:pt>
                <c:pt idx="1134">
                  <c:v>84.739997863769531</c:v>
                </c:pt>
                <c:pt idx="1135">
                  <c:v>85.889999389648438</c:v>
                </c:pt>
                <c:pt idx="1136">
                  <c:v>86.25</c:v>
                </c:pt>
                <c:pt idx="1137">
                  <c:v>88.260002136230469</c:v>
                </c:pt>
                <c:pt idx="1138">
                  <c:v>88.410003662109375</c:v>
                </c:pt>
                <c:pt idx="1139">
                  <c:v>87.910003662109375</c:v>
                </c:pt>
                <c:pt idx="1140">
                  <c:v>87.970001220703125</c:v>
                </c:pt>
                <c:pt idx="1141">
                  <c:v>89.040000915527344</c:v>
                </c:pt>
                <c:pt idx="1142">
                  <c:v>89.019996643066406</c:v>
                </c:pt>
                <c:pt idx="1143">
                  <c:v>88.480003356933594</c:v>
                </c:pt>
                <c:pt idx="1144">
                  <c:v>89.400001525878906</c:v>
                </c:pt>
                <c:pt idx="1145">
                  <c:v>88.669998168945313</c:v>
                </c:pt>
                <c:pt idx="1146">
                  <c:v>86.69000244140625</c:v>
                </c:pt>
                <c:pt idx="1147">
                  <c:v>87.389999389648438</c:v>
                </c:pt>
                <c:pt idx="1148">
                  <c:v>87.819999694824219</c:v>
                </c:pt>
                <c:pt idx="1149">
                  <c:v>86.900001525878906</c:v>
                </c:pt>
                <c:pt idx="1150">
                  <c:v>88.430000305175781</c:v>
                </c:pt>
                <c:pt idx="1151">
                  <c:v>87.419998168945313</c:v>
                </c:pt>
                <c:pt idx="1152">
                  <c:v>86.830001831054688</c:v>
                </c:pt>
                <c:pt idx="1153">
                  <c:v>86.459999084472656</c:v>
                </c:pt>
                <c:pt idx="1154">
                  <c:v>86.080001831054688</c:v>
                </c:pt>
                <c:pt idx="1155">
                  <c:v>86.620002746582031</c:v>
                </c:pt>
                <c:pt idx="1156">
                  <c:v>86.430000305175781</c:v>
                </c:pt>
                <c:pt idx="1157">
                  <c:v>85.330001831054688</c:v>
                </c:pt>
                <c:pt idx="1158">
                  <c:v>85.720001220703125</c:v>
                </c:pt>
                <c:pt idx="1159">
                  <c:v>86.529998779296875</c:v>
                </c:pt>
                <c:pt idx="1160">
                  <c:v>87.260002136230469</c:v>
                </c:pt>
                <c:pt idx="1161">
                  <c:v>87.720001220703125</c:v>
                </c:pt>
                <c:pt idx="1162">
                  <c:v>88.099998474121094</c:v>
                </c:pt>
                <c:pt idx="1163">
                  <c:v>86.730003356933594</c:v>
                </c:pt>
                <c:pt idx="1164">
                  <c:v>86.419998168945313</c:v>
                </c:pt>
                <c:pt idx="1165">
                  <c:v>87.55999755859375</c:v>
                </c:pt>
                <c:pt idx="1166">
                  <c:v>86.019996643066406</c:v>
                </c:pt>
                <c:pt idx="1167">
                  <c:v>84.510002136230469</c:v>
                </c:pt>
                <c:pt idx="1168">
                  <c:v>83.269996643066406</c:v>
                </c:pt>
                <c:pt idx="1169">
                  <c:v>83.919998168945313</c:v>
                </c:pt>
                <c:pt idx="1170">
                  <c:v>83.879997253417969</c:v>
                </c:pt>
                <c:pt idx="1171">
                  <c:v>82.989997863769531</c:v>
                </c:pt>
                <c:pt idx="1172">
                  <c:v>80.349998474121094</c:v>
                </c:pt>
                <c:pt idx="1173">
                  <c:v>79.800003051757813</c:v>
                </c:pt>
                <c:pt idx="1174">
                  <c:v>77.910003662109375</c:v>
                </c:pt>
                <c:pt idx="1175">
                  <c:v>80</c:v>
                </c:pt>
                <c:pt idx="1176">
                  <c:v>81.660003662109375</c:v>
                </c:pt>
                <c:pt idx="1177">
                  <c:v>86.910003662109375</c:v>
                </c:pt>
                <c:pt idx="1178">
                  <c:v>87.480003356933594</c:v>
                </c:pt>
                <c:pt idx="1179">
                  <c:v>85.220001220703125</c:v>
                </c:pt>
                <c:pt idx="1180">
                  <c:v>85.849998474121094</c:v>
                </c:pt>
                <c:pt idx="1181">
                  <c:v>85.410003662109375</c:v>
                </c:pt>
                <c:pt idx="1182">
                  <c:v>87.55999755859375</c:v>
                </c:pt>
                <c:pt idx="1183">
                  <c:v>87.330001831054688</c:v>
                </c:pt>
                <c:pt idx="1184">
                  <c:v>86.879997253417969</c:v>
                </c:pt>
                <c:pt idx="1185">
                  <c:v>87.069999694824219</c:v>
                </c:pt>
                <c:pt idx="1186">
                  <c:v>86.080001831054688</c:v>
                </c:pt>
                <c:pt idx="1187">
                  <c:v>86.510002136230469</c:v>
                </c:pt>
                <c:pt idx="1188">
                  <c:v>86.139999389648438</c:v>
                </c:pt>
                <c:pt idx="1189">
                  <c:v>86.860000610351563</c:v>
                </c:pt>
                <c:pt idx="1190">
                  <c:v>86.080001831054688</c:v>
                </c:pt>
                <c:pt idx="1191">
                  <c:v>84.639999389648438</c:v>
                </c:pt>
                <c:pt idx="1192">
                  <c:v>85.510002136230469</c:v>
                </c:pt>
                <c:pt idx="1193">
                  <c:v>85.910003662109375</c:v>
                </c:pt>
                <c:pt idx="1194">
                  <c:v>85.900001525878906</c:v>
                </c:pt>
                <c:pt idx="1195">
                  <c:v>86.089996337890625</c:v>
                </c:pt>
                <c:pt idx="1196">
                  <c:v>85.040000915527344</c:v>
                </c:pt>
                <c:pt idx="1197">
                  <c:v>84.389999389648438</c:v>
                </c:pt>
                <c:pt idx="1198">
                  <c:v>84.5</c:v>
                </c:pt>
                <c:pt idx="1199">
                  <c:v>84.25</c:v>
                </c:pt>
                <c:pt idx="1200">
                  <c:v>83.779998779296875</c:v>
                </c:pt>
                <c:pt idx="1201">
                  <c:v>82.589996337890625</c:v>
                </c:pt>
                <c:pt idx="1202">
                  <c:v>83.230003356933594</c:v>
                </c:pt>
                <c:pt idx="1203">
                  <c:v>82.589996337890625</c:v>
                </c:pt>
                <c:pt idx="1204">
                  <c:v>80.639999389648438</c:v>
                </c:pt>
                <c:pt idx="1205">
                  <c:v>79.370002746582031</c:v>
                </c:pt>
                <c:pt idx="1206">
                  <c:v>78</c:v>
                </c:pt>
                <c:pt idx="1207">
                  <c:v>77.849998474121094</c:v>
                </c:pt>
                <c:pt idx="1208">
                  <c:v>78.889999389648438</c:v>
                </c:pt>
                <c:pt idx="1209">
                  <c:v>79.730003356933594</c:v>
                </c:pt>
                <c:pt idx="1210">
                  <c:v>78.819999694824219</c:v>
                </c:pt>
                <c:pt idx="1211">
                  <c:v>79.029998779296875</c:v>
                </c:pt>
                <c:pt idx="1212">
                  <c:v>78.919998168945313</c:v>
                </c:pt>
                <c:pt idx="1213">
                  <c:v>78.949996948242188</c:v>
                </c:pt>
                <c:pt idx="1214">
                  <c:v>79.480003356933594</c:v>
                </c:pt>
                <c:pt idx="1215">
                  <c:v>79.290000915527344</c:v>
                </c:pt>
                <c:pt idx="1216">
                  <c:v>79.400001525878906</c:v>
                </c:pt>
                <c:pt idx="1217">
                  <c:v>79.300003051757813</c:v>
                </c:pt>
                <c:pt idx="1218">
                  <c:v>80.010002136230469</c:v>
                </c:pt>
                <c:pt idx="1219">
                  <c:v>79.610000610351563</c:v>
                </c:pt>
                <c:pt idx="1220">
                  <c:v>79.599998474121094</c:v>
                </c:pt>
                <c:pt idx="1221">
                  <c:v>78.55999755859375</c:v>
                </c:pt>
                <c:pt idx="1222">
                  <c:v>78.790000915527344</c:v>
                </c:pt>
                <c:pt idx="1223">
                  <c:v>79.879997253417969</c:v>
                </c:pt>
                <c:pt idx="1224">
                  <c:v>79.680000305175781</c:v>
                </c:pt>
                <c:pt idx="1225">
                  <c:v>79.510002136230469</c:v>
                </c:pt>
                <c:pt idx="1226">
                  <c:v>81.269996643066406</c:v>
                </c:pt>
                <c:pt idx="1227">
                  <c:v>82.230003356933594</c:v>
                </c:pt>
                <c:pt idx="1228">
                  <c:v>81.639999389648438</c:v>
                </c:pt>
                <c:pt idx="1229">
                  <c:v>83.930000305175781</c:v>
                </c:pt>
                <c:pt idx="1230">
                  <c:v>82.959999084472656</c:v>
                </c:pt>
                <c:pt idx="1231">
                  <c:v>82.919998168945313</c:v>
                </c:pt>
                <c:pt idx="1232">
                  <c:v>81.620002746582031</c:v>
                </c:pt>
                <c:pt idx="1233">
                  <c:v>82.139999389648438</c:v>
                </c:pt>
                <c:pt idx="1234">
                  <c:v>81.980003356933594</c:v>
                </c:pt>
                <c:pt idx="1235">
                  <c:v>81.970001220703125</c:v>
                </c:pt>
                <c:pt idx="1236">
                  <c:v>79.180000305175781</c:v>
                </c:pt>
                <c:pt idx="1237">
                  <c:v>78.830001831054688</c:v>
                </c:pt>
                <c:pt idx="1238">
                  <c:v>78.830001831054688</c:v>
                </c:pt>
                <c:pt idx="1239">
                  <c:v>79.430000305175781</c:v>
                </c:pt>
                <c:pt idx="1240">
                  <c:v>79.510002136230469</c:v>
                </c:pt>
                <c:pt idx="1241">
                  <c:v>79.19000244140625</c:v>
                </c:pt>
                <c:pt idx="1242">
                  <c:v>81.370002746582031</c:v>
                </c:pt>
                <c:pt idx="1243">
                  <c:v>81.650001525878906</c:v>
                </c:pt>
                <c:pt idx="1244">
                  <c:v>80.769996643066406</c:v>
                </c:pt>
                <c:pt idx="1245">
                  <c:v>81.089996337890625</c:v>
                </c:pt>
                <c:pt idx="1246">
                  <c:v>79.720001220703125</c:v>
                </c:pt>
                <c:pt idx="1247">
                  <c:v>78.290000915527344</c:v>
                </c:pt>
                <c:pt idx="1248">
                  <c:v>78.930000305175781</c:v>
                </c:pt>
                <c:pt idx="1249">
                  <c:v>78.959999084472656</c:v>
                </c:pt>
                <c:pt idx="1250">
                  <c:v>79.180000305175781</c:v>
                </c:pt>
                <c:pt idx="1251">
                  <c:v>78.69000244140625</c:v>
                </c:pt>
                <c:pt idx="1252">
                  <c:v>78.389999389648438</c:v>
                </c:pt>
                <c:pt idx="1253">
                  <c:v>76.959999084472656</c:v>
                </c:pt>
                <c:pt idx="1254">
                  <c:v>76.959999084472656</c:v>
                </c:pt>
                <c:pt idx="1255">
                  <c:v>77.129997253417969</c:v>
                </c:pt>
                <c:pt idx="1256">
                  <c:v>76.480003356933594</c:v>
                </c:pt>
                <c:pt idx="1257">
                  <c:v>77.360000610351563</c:v>
                </c:pt>
                <c:pt idx="1258">
                  <c:v>77.139999389648438</c:v>
                </c:pt>
                <c:pt idx="1259">
                  <c:v>76.839996337890625</c:v>
                </c:pt>
                <c:pt idx="1260">
                  <c:v>76.580001831054688</c:v>
                </c:pt>
                <c:pt idx="1261">
                  <c:v>76.959999084472656</c:v>
                </c:pt>
                <c:pt idx="1262">
                  <c:v>77.680000305175781</c:v>
                </c:pt>
                <c:pt idx="1263">
                  <c:v>78.5</c:v>
                </c:pt>
                <c:pt idx="1264">
                  <c:v>80.040000915527344</c:v>
                </c:pt>
                <c:pt idx="1265">
                  <c:v>80.889999389648438</c:v>
                </c:pt>
                <c:pt idx="1266">
                  <c:v>80.800003051757813</c:v>
                </c:pt>
                <c:pt idx="1267">
                  <c:v>80.870002746582031</c:v>
                </c:pt>
                <c:pt idx="1268">
                  <c:v>81.639999389648438</c:v>
                </c:pt>
                <c:pt idx="1269">
                  <c:v>82.730003356933594</c:v>
                </c:pt>
                <c:pt idx="1270">
                  <c:v>83</c:v>
                </c:pt>
                <c:pt idx="1271">
                  <c:v>82.889999389648438</c:v>
                </c:pt>
                <c:pt idx="1272">
                  <c:v>83.75</c:v>
                </c:pt>
                <c:pt idx="1273">
                  <c:v>83.849998474121094</c:v>
                </c:pt>
                <c:pt idx="1274">
                  <c:v>83.230003356933594</c:v>
                </c:pt>
                <c:pt idx="1275">
                  <c:v>82.25</c:v>
                </c:pt>
                <c:pt idx="1276">
                  <c:v>83.300003051757813</c:v>
                </c:pt>
                <c:pt idx="1277">
                  <c:v>83.569999694824219</c:v>
                </c:pt>
                <c:pt idx="1278">
                  <c:v>84.480003356933594</c:v>
                </c:pt>
                <c:pt idx="1279">
                  <c:v>84.599998474121094</c:v>
                </c:pt>
                <c:pt idx="1280">
                  <c:v>84.69000244140625</c:v>
                </c:pt>
                <c:pt idx="1281">
                  <c:v>84.30999755859375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A1-4D8C-ACA7-ED0D46994640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[1]GraphData!$A$4154:$A$5435</c:f>
              <c:strCache>
                <c:ptCount val="1282"/>
                <c:pt idx="0">
                  <c:v>2016-04-01</c:v>
                </c:pt>
                <c:pt idx="1">
                  <c:v>2016-04-04</c:v>
                </c:pt>
                <c:pt idx="2">
                  <c:v>2016-04-05</c:v>
                </c:pt>
                <c:pt idx="3">
                  <c:v>2016-04-06</c:v>
                </c:pt>
                <c:pt idx="4">
                  <c:v>2016-04-07</c:v>
                </c:pt>
                <c:pt idx="5">
                  <c:v>2016-04-08</c:v>
                </c:pt>
                <c:pt idx="6">
                  <c:v>2016-04-11</c:v>
                </c:pt>
                <c:pt idx="7">
                  <c:v>2016-04-12</c:v>
                </c:pt>
                <c:pt idx="8">
                  <c:v>2016-04-13</c:v>
                </c:pt>
                <c:pt idx="9">
                  <c:v>2016-04-14</c:v>
                </c:pt>
                <c:pt idx="10">
                  <c:v>2016-04-15</c:v>
                </c:pt>
                <c:pt idx="11">
                  <c:v>2016-04-18</c:v>
                </c:pt>
                <c:pt idx="12">
                  <c:v>2016-04-19</c:v>
                </c:pt>
                <c:pt idx="13">
                  <c:v>2016-04-20</c:v>
                </c:pt>
                <c:pt idx="14">
                  <c:v>2016-04-21</c:v>
                </c:pt>
                <c:pt idx="15">
                  <c:v>2016-04-22</c:v>
                </c:pt>
                <c:pt idx="16">
                  <c:v>2016-04-25</c:v>
                </c:pt>
                <c:pt idx="17">
                  <c:v>2016-04-26</c:v>
                </c:pt>
                <c:pt idx="18">
                  <c:v>2016-04-27</c:v>
                </c:pt>
                <c:pt idx="19">
                  <c:v>2016-04-28</c:v>
                </c:pt>
                <c:pt idx="20">
                  <c:v>2016-04-29</c:v>
                </c:pt>
                <c:pt idx="21">
                  <c:v>2016-05-02</c:v>
                </c:pt>
                <c:pt idx="22">
                  <c:v>2016-05-03</c:v>
                </c:pt>
                <c:pt idx="23">
                  <c:v>2016-05-04</c:v>
                </c:pt>
                <c:pt idx="24">
                  <c:v>2016-05-05</c:v>
                </c:pt>
                <c:pt idx="25">
                  <c:v>2016-05-06</c:v>
                </c:pt>
                <c:pt idx="26">
                  <c:v>2016-05-09</c:v>
                </c:pt>
                <c:pt idx="27">
                  <c:v>2016-05-10</c:v>
                </c:pt>
                <c:pt idx="28">
                  <c:v>2016-05-11</c:v>
                </c:pt>
                <c:pt idx="29">
                  <c:v>2016-05-12</c:v>
                </c:pt>
                <c:pt idx="30">
                  <c:v>2016-05-13</c:v>
                </c:pt>
                <c:pt idx="31">
                  <c:v>2016-05-16</c:v>
                </c:pt>
                <c:pt idx="32">
                  <c:v>2016-05-17</c:v>
                </c:pt>
                <c:pt idx="33">
                  <c:v>2016-05-18</c:v>
                </c:pt>
                <c:pt idx="34">
                  <c:v>2016-05-19</c:v>
                </c:pt>
                <c:pt idx="35">
                  <c:v>2016-05-20</c:v>
                </c:pt>
                <c:pt idx="36">
                  <c:v>2016-05-23</c:v>
                </c:pt>
                <c:pt idx="37">
                  <c:v>2016-05-24</c:v>
                </c:pt>
                <c:pt idx="38">
                  <c:v>2016-05-25</c:v>
                </c:pt>
                <c:pt idx="39">
                  <c:v>2016-05-26</c:v>
                </c:pt>
                <c:pt idx="40">
                  <c:v>2016-05-27</c:v>
                </c:pt>
                <c:pt idx="41">
                  <c:v>2016-05-30</c:v>
                </c:pt>
                <c:pt idx="42">
                  <c:v>2016-05-31</c:v>
                </c:pt>
                <c:pt idx="43">
                  <c:v>2016-06-01</c:v>
                </c:pt>
                <c:pt idx="44">
                  <c:v>2016-06-02</c:v>
                </c:pt>
                <c:pt idx="45">
                  <c:v>2016-06-03</c:v>
                </c:pt>
                <c:pt idx="46">
                  <c:v>2016-06-06</c:v>
                </c:pt>
                <c:pt idx="47">
                  <c:v>2016-06-07</c:v>
                </c:pt>
                <c:pt idx="48">
                  <c:v>2016-06-08</c:v>
                </c:pt>
                <c:pt idx="49">
                  <c:v>2016-06-09</c:v>
                </c:pt>
                <c:pt idx="50">
                  <c:v>2016-06-10</c:v>
                </c:pt>
                <c:pt idx="51">
                  <c:v>2016-06-13</c:v>
                </c:pt>
                <c:pt idx="52">
                  <c:v>2016-06-14</c:v>
                </c:pt>
                <c:pt idx="53">
                  <c:v>2016-06-15</c:v>
                </c:pt>
                <c:pt idx="54">
                  <c:v>2016-06-16</c:v>
                </c:pt>
                <c:pt idx="55">
                  <c:v>2016-06-17</c:v>
                </c:pt>
                <c:pt idx="56">
                  <c:v>2016-06-20</c:v>
                </c:pt>
                <c:pt idx="57">
                  <c:v>2016-06-21</c:v>
                </c:pt>
                <c:pt idx="58">
                  <c:v>2016-06-22</c:v>
                </c:pt>
                <c:pt idx="59">
                  <c:v>2016-06-23</c:v>
                </c:pt>
                <c:pt idx="60">
                  <c:v>2016-06-24</c:v>
                </c:pt>
                <c:pt idx="61">
                  <c:v>2016-06-27</c:v>
                </c:pt>
                <c:pt idx="62">
                  <c:v>2016-06-28</c:v>
                </c:pt>
                <c:pt idx="63">
                  <c:v>2016-06-29</c:v>
                </c:pt>
                <c:pt idx="64">
                  <c:v>2016-06-30</c:v>
                </c:pt>
                <c:pt idx="65">
                  <c:v>2016-07-01</c:v>
                </c:pt>
                <c:pt idx="66">
                  <c:v>2016-07-04</c:v>
                </c:pt>
                <c:pt idx="67">
                  <c:v>2016-07-05</c:v>
                </c:pt>
                <c:pt idx="68">
                  <c:v>2016-07-06</c:v>
                </c:pt>
                <c:pt idx="69">
                  <c:v>2016-07-07</c:v>
                </c:pt>
                <c:pt idx="70">
                  <c:v>2016-07-08</c:v>
                </c:pt>
                <c:pt idx="71">
                  <c:v>2016-07-11</c:v>
                </c:pt>
                <c:pt idx="72">
                  <c:v>2016-07-12</c:v>
                </c:pt>
                <c:pt idx="73">
                  <c:v>2016-07-13</c:v>
                </c:pt>
                <c:pt idx="74">
                  <c:v>2016-07-14</c:v>
                </c:pt>
                <c:pt idx="75">
                  <c:v>2016-07-15</c:v>
                </c:pt>
                <c:pt idx="76">
                  <c:v>2016-07-18</c:v>
                </c:pt>
                <c:pt idx="77">
                  <c:v>2016-07-19</c:v>
                </c:pt>
                <c:pt idx="78">
                  <c:v>2016-07-20</c:v>
                </c:pt>
                <c:pt idx="79">
                  <c:v>2016-07-21</c:v>
                </c:pt>
                <c:pt idx="80">
                  <c:v>2016-07-22</c:v>
                </c:pt>
                <c:pt idx="81">
                  <c:v>2016-07-25</c:v>
                </c:pt>
                <c:pt idx="82">
                  <c:v>2016-07-26</c:v>
                </c:pt>
                <c:pt idx="83">
                  <c:v>2016-07-27</c:v>
                </c:pt>
                <c:pt idx="84">
                  <c:v>2016-07-28</c:v>
                </c:pt>
                <c:pt idx="85">
                  <c:v>2016-07-29</c:v>
                </c:pt>
                <c:pt idx="86">
                  <c:v>2016-08-01</c:v>
                </c:pt>
                <c:pt idx="87">
                  <c:v>2016-08-02</c:v>
                </c:pt>
                <c:pt idx="88">
                  <c:v>2016-08-03</c:v>
                </c:pt>
                <c:pt idx="89">
                  <c:v>2016-08-04</c:v>
                </c:pt>
                <c:pt idx="90">
                  <c:v>2016-08-05</c:v>
                </c:pt>
                <c:pt idx="91">
                  <c:v>2016-08-08</c:v>
                </c:pt>
                <c:pt idx="92">
                  <c:v>2016-08-09</c:v>
                </c:pt>
                <c:pt idx="93">
                  <c:v>2016-08-10</c:v>
                </c:pt>
                <c:pt idx="94">
                  <c:v>2016-08-11</c:v>
                </c:pt>
                <c:pt idx="95">
                  <c:v>2016-08-12</c:v>
                </c:pt>
                <c:pt idx="96">
                  <c:v>2016-08-15</c:v>
                </c:pt>
                <c:pt idx="97">
                  <c:v>2016-08-16</c:v>
                </c:pt>
                <c:pt idx="98">
                  <c:v>2016-08-17</c:v>
                </c:pt>
                <c:pt idx="99">
                  <c:v>2016-08-18</c:v>
                </c:pt>
                <c:pt idx="100">
                  <c:v>2016-08-19</c:v>
                </c:pt>
                <c:pt idx="101">
                  <c:v>2016-08-22</c:v>
                </c:pt>
                <c:pt idx="102">
                  <c:v>2016-08-23</c:v>
                </c:pt>
                <c:pt idx="103">
                  <c:v>2016-08-24</c:v>
                </c:pt>
                <c:pt idx="104">
                  <c:v>2016-08-25</c:v>
                </c:pt>
                <c:pt idx="105">
                  <c:v>2016-08-26</c:v>
                </c:pt>
                <c:pt idx="106">
                  <c:v>2016-08-29</c:v>
                </c:pt>
                <c:pt idx="107">
                  <c:v>2016-08-30</c:v>
                </c:pt>
                <c:pt idx="108">
                  <c:v>2016-08-31</c:v>
                </c:pt>
                <c:pt idx="109">
                  <c:v>2016-09-01</c:v>
                </c:pt>
                <c:pt idx="110">
                  <c:v>2016-09-02</c:v>
                </c:pt>
                <c:pt idx="111">
                  <c:v>2016-09-05</c:v>
                </c:pt>
                <c:pt idx="112">
                  <c:v>2016-09-06</c:v>
                </c:pt>
                <c:pt idx="113">
                  <c:v>2016-09-07</c:v>
                </c:pt>
                <c:pt idx="114">
                  <c:v>2016-09-08</c:v>
                </c:pt>
                <c:pt idx="115">
                  <c:v>2016-09-09</c:v>
                </c:pt>
                <c:pt idx="116">
                  <c:v>2016-09-12</c:v>
                </c:pt>
                <c:pt idx="117">
                  <c:v>2016-09-13</c:v>
                </c:pt>
                <c:pt idx="118">
                  <c:v>2016-09-14</c:v>
                </c:pt>
                <c:pt idx="119">
                  <c:v>2016-09-15</c:v>
                </c:pt>
                <c:pt idx="120">
                  <c:v>2016-09-16</c:v>
                </c:pt>
                <c:pt idx="121">
                  <c:v>2016-09-19</c:v>
                </c:pt>
                <c:pt idx="122">
                  <c:v>2016-09-20</c:v>
                </c:pt>
                <c:pt idx="123">
                  <c:v>2016-09-21</c:v>
                </c:pt>
                <c:pt idx="124">
                  <c:v>2016-09-22</c:v>
                </c:pt>
                <c:pt idx="125">
                  <c:v>2016-09-23</c:v>
                </c:pt>
                <c:pt idx="126">
                  <c:v>2016-09-26</c:v>
                </c:pt>
                <c:pt idx="127">
                  <c:v>2016-09-27</c:v>
                </c:pt>
                <c:pt idx="128">
                  <c:v>2016-09-28</c:v>
                </c:pt>
                <c:pt idx="129">
                  <c:v>2016-09-29</c:v>
                </c:pt>
                <c:pt idx="130">
                  <c:v>2016-09-30</c:v>
                </c:pt>
                <c:pt idx="131">
                  <c:v>2016-10-03</c:v>
                </c:pt>
                <c:pt idx="132">
                  <c:v>2016-10-04</c:v>
                </c:pt>
                <c:pt idx="133">
                  <c:v>2016-10-05</c:v>
                </c:pt>
                <c:pt idx="134">
                  <c:v>2016-10-06</c:v>
                </c:pt>
                <c:pt idx="135">
                  <c:v>2016-10-07</c:v>
                </c:pt>
                <c:pt idx="136">
                  <c:v>2016-10-10</c:v>
                </c:pt>
                <c:pt idx="137">
                  <c:v>2016-10-11</c:v>
                </c:pt>
                <c:pt idx="138">
                  <c:v>2016-10-12</c:v>
                </c:pt>
                <c:pt idx="139">
                  <c:v>2016-10-13</c:v>
                </c:pt>
                <c:pt idx="140">
                  <c:v>2016-10-14</c:v>
                </c:pt>
                <c:pt idx="141">
                  <c:v>2016-10-17</c:v>
                </c:pt>
                <c:pt idx="142">
                  <c:v>2016-10-18</c:v>
                </c:pt>
                <c:pt idx="143">
                  <c:v>2016-10-19</c:v>
                </c:pt>
                <c:pt idx="144">
                  <c:v>2016-10-20</c:v>
                </c:pt>
                <c:pt idx="145">
                  <c:v>2016-10-21</c:v>
                </c:pt>
                <c:pt idx="146">
                  <c:v>2016-10-24</c:v>
                </c:pt>
                <c:pt idx="147">
                  <c:v>2016-10-25</c:v>
                </c:pt>
                <c:pt idx="148">
                  <c:v>2016-10-26</c:v>
                </c:pt>
                <c:pt idx="149">
                  <c:v>2016-10-27</c:v>
                </c:pt>
                <c:pt idx="150">
                  <c:v>2016-10-28</c:v>
                </c:pt>
                <c:pt idx="151">
                  <c:v>2016-10-31</c:v>
                </c:pt>
                <c:pt idx="152">
                  <c:v>2016-11-01</c:v>
                </c:pt>
                <c:pt idx="153">
                  <c:v>2016-11-02</c:v>
                </c:pt>
                <c:pt idx="154">
                  <c:v>2016-11-03</c:v>
                </c:pt>
                <c:pt idx="155">
                  <c:v>2016-11-04</c:v>
                </c:pt>
                <c:pt idx="156">
                  <c:v>2016-11-07</c:v>
                </c:pt>
                <c:pt idx="157">
                  <c:v>2016-11-08</c:v>
                </c:pt>
                <c:pt idx="158">
                  <c:v>2016-11-09</c:v>
                </c:pt>
                <c:pt idx="159">
                  <c:v>2016-11-10</c:v>
                </c:pt>
                <c:pt idx="160">
                  <c:v>2016-11-11</c:v>
                </c:pt>
                <c:pt idx="161">
                  <c:v>2016-11-14</c:v>
                </c:pt>
                <c:pt idx="162">
                  <c:v>2016-11-15</c:v>
                </c:pt>
                <c:pt idx="163">
                  <c:v>2016-11-16</c:v>
                </c:pt>
                <c:pt idx="164">
                  <c:v>2016-11-17</c:v>
                </c:pt>
                <c:pt idx="165">
                  <c:v>2016-11-18</c:v>
                </c:pt>
                <c:pt idx="166">
                  <c:v>2016-11-21</c:v>
                </c:pt>
                <c:pt idx="167">
                  <c:v>2016-11-22</c:v>
                </c:pt>
                <c:pt idx="168">
                  <c:v>2016-11-23</c:v>
                </c:pt>
                <c:pt idx="169">
                  <c:v>2016-11-24</c:v>
                </c:pt>
                <c:pt idx="170">
                  <c:v>2016-11-25</c:v>
                </c:pt>
                <c:pt idx="171">
                  <c:v>2016-11-28</c:v>
                </c:pt>
                <c:pt idx="172">
                  <c:v>2016-11-29</c:v>
                </c:pt>
                <c:pt idx="173">
                  <c:v>2016-11-30</c:v>
                </c:pt>
                <c:pt idx="174">
                  <c:v>2016-12-01</c:v>
                </c:pt>
                <c:pt idx="175">
                  <c:v>2016-12-02</c:v>
                </c:pt>
                <c:pt idx="176">
                  <c:v>2016-12-05</c:v>
                </c:pt>
                <c:pt idx="177">
                  <c:v>2016-12-06</c:v>
                </c:pt>
                <c:pt idx="178">
                  <c:v>2016-12-07</c:v>
                </c:pt>
                <c:pt idx="179">
                  <c:v>2016-12-08</c:v>
                </c:pt>
                <c:pt idx="180">
                  <c:v>2016-12-09</c:v>
                </c:pt>
                <c:pt idx="181">
                  <c:v>2016-12-12</c:v>
                </c:pt>
                <c:pt idx="182">
                  <c:v>2016-12-13</c:v>
                </c:pt>
                <c:pt idx="183">
                  <c:v>2016-12-14</c:v>
                </c:pt>
                <c:pt idx="184">
                  <c:v>2016-12-15</c:v>
                </c:pt>
                <c:pt idx="185">
                  <c:v>2016-12-16</c:v>
                </c:pt>
                <c:pt idx="186">
                  <c:v>2016-12-19</c:v>
                </c:pt>
                <c:pt idx="187">
                  <c:v>2016-12-20</c:v>
                </c:pt>
                <c:pt idx="188">
                  <c:v>2016-12-21</c:v>
                </c:pt>
                <c:pt idx="189">
                  <c:v>2016-12-22</c:v>
                </c:pt>
                <c:pt idx="190">
                  <c:v>2016-12-23</c:v>
                </c:pt>
                <c:pt idx="191">
                  <c:v>2016-12-27</c:v>
                </c:pt>
                <c:pt idx="192">
                  <c:v>2016-12-28</c:v>
                </c:pt>
                <c:pt idx="193">
                  <c:v>2016-12-29</c:v>
                </c:pt>
                <c:pt idx="194">
                  <c:v>2016-12-30</c:v>
                </c:pt>
                <c:pt idx="195">
                  <c:v>2017-01-02</c:v>
                </c:pt>
                <c:pt idx="196">
                  <c:v>2017-01-03</c:v>
                </c:pt>
                <c:pt idx="197">
                  <c:v>2017-01-04</c:v>
                </c:pt>
                <c:pt idx="198">
                  <c:v>2017-01-05</c:v>
                </c:pt>
                <c:pt idx="199">
                  <c:v>2017-01-06</c:v>
                </c:pt>
                <c:pt idx="200">
                  <c:v>2017-01-09</c:v>
                </c:pt>
                <c:pt idx="201">
                  <c:v>2017-01-10</c:v>
                </c:pt>
                <c:pt idx="202">
                  <c:v>2017-01-11</c:v>
                </c:pt>
                <c:pt idx="203">
                  <c:v>2017-01-12</c:v>
                </c:pt>
                <c:pt idx="204">
                  <c:v>2017-01-13</c:v>
                </c:pt>
                <c:pt idx="205">
                  <c:v>2017-01-16</c:v>
                </c:pt>
                <c:pt idx="206">
                  <c:v>2017-01-17</c:v>
                </c:pt>
                <c:pt idx="207">
                  <c:v>2017-01-18</c:v>
                </c:pt>
                <c:pt idx="208">
                  <c:v>2017-01-19</c:v>
                </c:pt>
                <c:pt idx="209">
                  <c:v>2017-01-20</c:v>
                </c:pt>
                <c:pt idx="210">
                  <c:v>2017-01-23</c:v>
                </c:pt>
                <c:pt idx="211">
                  <c:v>2017-01-24</c:v>
                </c:pt>
                <c:pt idx="212">
                  <c:v>2017-01-25</c:v>
                </c:pt>
                <c:pt idx="213">
                  <c:v>2017-01-26</c:v>
                </c:pt>
                <c:pt idx="214">
                  <c:v>2017-01-27</c:v>
                </c:pt>
                <c:pt idx="215">
                  <c:v>2017-01-30</c:v>
                </c:pt>
                <c:pt idx="216">
                  <c:v>2017-01-31</c:v>
                </c:pt>
                <c:pt idx="217">
                  <c:v>2017-02-01</c:v>
                </c:pt>
                <c:pt idx="218">
                  <c:v>2017-02-02</c:v>
                </c:pt>
                <c:pt idx="219">
                  <c:v>2017-02-03</c:v>
                </c:pt>
                <c:pt idx="220">
                  <c:v>2017-02-06</c:v>
                </c:pt>
                <c:pt idx="221">
                  <c:v>2017-02-07</c:v>
                </c:pt>
                <c:pt idx="222">
                  <c:v>2017-02-08</c:v>
                </c:pt>
                <c:pt idx="223">
                  <c:v>2017-02-09</c:v>
                </c:pt>
                <c:pt idx="224">
                  <c:v>2017-02-10</c:v>
                </c:pt>
                <c:pt idx="225">
                  <c:v>2017-02-13</c:v>
                </c:pt>
                <c:pt idx="226">
                  <c:v>2017-02-14</c:v>
                </c:pt>
                <c:pt idx="227">
                  <c:v>2017-02-15</c:v>
                </c:pt>
                <c:pt idx="228">
                  <c:v>2017-02-16</c:v>
                </c:pt>
                <c:pt idx="229">
                  <c:v>2017-02-17</c:v>
                </c:pt>
                <c:pt idx="230">
                  <c:v>2017-02-20</c:v>
                </c:pt>
                <c:pt idx="231">
                  <c:v>2017-02-21</c:v>
                </c:pt>
                <c:pt idx="232">
                  <c:v>2017-02-22</c:v>
                </c:pt>
                <c:pt idx="233">
                  <c:v>2017-02-23</c:v>
                </c:pt>
                <c:pt idx="234">
                  <c:v>2017-02-24</c:v>
                </c:pt>
                <c:pt idx="235">
                  <c:v>2017-02-27</c:v>
                </c:pt>
                <c:pt idx="236">
                  <c:v>2017-02-28</c:v>
                </c:pt>
                <c:pt idx="237">
                  <c:v>2017-03-01</c:v>
                </c:pt>
                <c:pt idx="238">
                  <c:v>2017-03-02</c:v>
                </c:pt>
                <c:pt idx="239">
                  <c:v>2017-03-03</c:v>
                </c:pt>
                <c:pt idx="240">
                  <c:v>2017-03-06</c:v>
                </c:pt>
                <c:pt idx="241">
                  <c:v>2017-03-07</c:v>
                </c:pt>
                <c:pt idx="242">
                  <c:v>2017-03-08</c:v>
                </c:pt>
                <c:pt idx="243">
                  <c:v>2017-03-09</c:v>
                </c:pt>
                <c:pt idx="244">
                  <c:v>2017-03-10</c:v>
                </c:pt>
                <c:pt idx="245">
                  <c:v>2017-03-13</c:v>
                </c:pt>
                <c:pt idx="246">
                  <c:v>2017-03-14</c:v>
                </c:pt>
                <c:pt idx="247">
                  <c:v>2017-03-15</c:v>
                </c:pt>
                <c:pt idx="248">
                  <c:v>2017-03-16</c:v>
                </c:pt>
                <c:pt idx="249">
                  <c:v>2017-03-17</c:v>
                </c:pt>
                <c:pt idx="250">
                  <c:v>2017-03-20</c:v>
                </c:pt>
                <c:pt idx="251">
                  <c:v>2017-03-21</c:v>
                </c:pt>
                <c:pt idx="252">
                  <c:v>2017-03-22</c:v>
                </c:pt>
                <c:pt idx="253">
                  <c:v>2017-03-23</c:v>
                </c:pt>
                <c:pt idx="254">
                  <c:v>2017-03-24</c:v>
                </c:pt>
                <c:pt idx="255">
                  <c:v>2017-03-27</c:v>
                </c:pt>
                <c:pt idx="256">
                  <c:v>2017-03-28</c:v>
                </c:pt>
                <c:pt idx="257">
                  <c:v>2017-03-29</c:v>
                </c:pt>
                <c:pt idx="258">
                  <c:v>2017-03-30</c:v>
                </c:pt>
                <c:pt idx="259">
                  <c:v>2017-03-31</c:v>
                </c:pt>
                <c:pt idx="260">
                  <c:v>2017-04-03</c:v>
                </c:pt>
                <c:pt idx="261">
                  <c:v>2017-04-04</c:v>
                </c:pt>
                <c:pt idx="262">
                  <c:v>2017-04-05</c:v>
                </c:pt>
                <c:pt idx="263">
                  <c:v>2017-04-06</c:v>
                </c:pt>
                <c:pt idx="264">
                  <c:v>2017-04-07</c:v>
                </c:pt>
                <c:pt idx="265">
                  <c:v>2017-04-10</c:v>
                </c:pt>
                <c:pt idx="266">
                  <c:v>2017-04-11</c:v>
                </c:pt>
                <c:pt idx="267">
                  <c:v>2017-04-12</c:v>
                </c:pt>
                <c:pt idx="268">
                  <c:v>2017-04-13</c:v>
                </c:pt>
                <c:pt idx="269">
                  <c:v>2017-04-18</c:v>
                </c:pt>
                <c:pt idx="270">
                  <c:v>2017-04-19</c:v>
                </c:pt>
                <c:pt idx="271">
                  <c:v>2017-04-20</c:v>
                </c:pt>
                <c:pt idx="272">
                  <c:v>2017-04-21</c:v>
                </c:pt>
                <c:pt idx="273">
                  <c:v>2017-04-24</c:v>
                </c:pt>
                <c:pt idx="274">
                  <c:v>2017-04-25</c:v>
                </c:pt>
                <c:pt idx="275">
                  <c:v>2017-04-26</c:v>
                </c:pt>
                <c:pt idx="276">
                  <c:v>2017-04-27</c:v>
                </c:pt>
                <c:pt idx="277">
                  <c:v>2017-04-28</c:v>
                </c:pt>
                <c:pt idx="278">
                  <c:v>2017-05-02</c:v>
                </c:pt>
                <c:pt idx="279">
                  <c:v>2017-05-03</c:v>
                </c:pt>
                <c:pt idx="280">
                  <c:v>2017-05-04</c:v>
                </c:pt>
                <c:pt idx="281">
                  <c:v>2017-05-05</c:v>
                </c:pt>
                <c:pt idx="282">
                  <c:v>2017-05-08</c:v>
                </c:pt>
                <c:pt idx="283">
                  <c:v>2017-05-09</c:v>
                </c:pt>
                <c:pt idx="284">
                  <c:v>2017-05-10</c:v>
                </c:pt>
                <c:pt idx="285">
                  <c:v>2017-05-11</c:v>
                </c:pt>
                <c:pt idx="286">
                  <c:v>2017-05-12</c:v>
                </c:pt>
                <c:pt idx="287">
                  <c:v>2017-05-15</c:v>
                </c:pt>
                <c:pt idx="288">
                  <c:v>2017-05-16</c:v>
                </c:pt>
                <c:pt idx="289">
                  <c:v>2017-05-17</c:v>
                </c:pt>
                <c:pt idx="290">
                  <c:v>2017-05-18</c:v>
                </c:pt>
                <c:pt idx="291">
                  <c:v>2017-05-19</c:v>
                </c:pt>
                <c:pt idx="292">
                  <c:v>2017-05-22</c:v>
                </c:pt>
                <c:pt idx="293">
                  <c:v>2017-05-23</c:v>
                </c:pt>
                <c:pt idx="294">
                  <c:v>2017-05-24</c:v>
                </c:pt>
                <c:pt idx="295">
                  <c:v>2017-05-25</c:v>
                </c:pt>
                <c:pt idx="296">
                  <c:v>2017-05-26</c:v>
                </c:pt>
                <c:pt idx="297">
                  <c:v>2017-05-29</c:v>
                </c:pt>
                <c:pt idx="298">
                  <c:v>2017-05-30</c:v>
                </c:pt>
                <c:pt idx="299">
                  <c:v>2017-05-31</c:v>
                </c:pt>
                <c:pt idx="300">
                  <c:v>2017-06-01</c:v>
                </c:pt>
                <c:pt idx="301">
                  <c:v>2017-06-02</c:v>
                </c:pt>
                <c:pt idx="302">
                  <c:v>2017-06-05</c:v>
                </c:pt>
                <c:pt idx="303">
                  <c:v>2017-06-06</c:v>
                </c:pt>
                <c:pt idx="304">
                  <c:v>2017-06-07</c:v>
                </c:pt>
                <c:pt idx="305">
                  <c:v>2017-06-08</c:v>
                </c:pt>
                <c:pt idx="306">
                  <c:v>2017-06-09</c:v>
                </c:pt>
                <c:pt idx="307">
                  <c:v>2017-06-12</c:v>
                </c:pt>
                <c:pt idx="308">
                  <c:v>2017-06-13</c:v>
                </c:pt>
                <c:pt idx="309">
                  <c:v>2017-06-14</c:v>
                </c:pt>
                <c:pt idx="310">
                  <c:v>2017-06-15</c:v>
                </c:pt>
                <c:pt idx="311">
                  <c:v>2017-06-16</c:v>
                </c:pt>
                <c:pt idx="312">
                  <c:v>2017-06-19</c:v>
                </c:pt>
                <c:pt idx="313">
                  <c:v>2017-06-20</c:v>
                </c:pt>
                <c:pt idx="314">
                  <c:v>2017-06-21</c:v>
                </c:pt>
                <c:pt idx="315">
                  <c:v>2017-06-22</c:v>
                </c:pt>
                <c:pt idx="316">
                  <c:v>2017-06-23</c:v>
                </c:pt>
                <c:pt idx="317">
                  <c:v>2017-06-26</c:v>
                </c:pt>
                <c:pt idx="318">
                  <c:v>2017-06-27</c:v>
                </c:pt>
                <c:pt idx="319">
                  <c:v>2017-06-28</c:v>
                </c:pt>
                <c:pt idx="320">
                  <c:v>2017-06-29</c:v>
                </c:pt>
                <c:pt idx="321">
                  <c:v>2017-06-30</c:v>
                </c:pt>
                <c:pt idx="322">
                  <c:v>2017-07-03</c:v>
                </c:pt>
                <c:pt idx="323">
                  <c:v>2017-07-04</c:v>
                </c:pt>
                <c:pt idx="324">
                  <c:v>2017-07-05</c:v>
                </c:pt>
                <c:pt idx="325">
                  <c:v>2017-07-06</c:v>
                </c:pt>
                <c:pt idx="326">
                  <c:v>2017-07-07</c:v>
                </c:pt>
                <c:pt idx="327">
                  <c:v>2017-07-10</c:v>
                </c:pt>
                <c:pt idx="328">
                  <c:v>2017-07-11</c:v>
                </c:pt>
                <c:pt idx="329">
                  <c:v>2017-07-12</c:v>
                </c:pt>
                <c:pt idx="330">
                  <c:v>2017-07-13</c:v>
                </c:pt>
                <c:pt idx="331">
                  <c:v>2017-07-14</c:v>
                </c:pt>
                <c:pt idx="332">
                  <c:v>2017-07-17</c:v>
                </c:pt>
                <c:pt idx="333">
                  <c:v>2017-07-18</c:v>
                </c:pt>
                <c:pt idx="334">
                  <c:v>2017-07-19</c:v>
                </c:pt>
                <c:pt idx="335">
                  <c:v>2017-07-20</c:v>
                </c:pt>
                <c:pt idx="336">
                  <c:v>2017-07-21</c:v>
                </c:pt>
                <c:pt idx="337">
                  <c:v>2017-07-24</c:v>
                </c:pt>
                <c:pt idx="338">
                  <c:v>2017-07-25</c:v>
                </c:pt>
                <c:pt idx="339">
                  <c:v>2017-07-26</c:v>
                </c:pt>
                <c:pt idx="340">
                  <c:v>2017-07-27</c:v>
                </c:pt>
                <c:pt idx="341">
                  <c:v>2017-07-28</c:v>
                </c:pt>
                <c:pt idx="342">
                  <c:v>2017-07-31</c:v>
                </c:pt>
                <c:pt idx="343">
                  <c:v>2017-08-01</c:v>
                </c:pt>
                <c:pt idx="344">
                  <c:v>2017-08-02</c:v>
                </c:pt>
                <c:pt idx="345">
                  <c:v>2017-08-03</c:v>
                </c:pt>
                <c:pt idx="346">
                  <c:v>2017-08-04</c:v>
                </c:pt>
                <c:pt idx="347">
                  <c:v>2017-08-07</c:v>
                </c:pt>
                <c:pt idx="348">
                  <c:v>2017-08-08</c:v>
                </c:pt>
                <c:pt idx="349">
                  <c:v>2017-08-09</c:v>
                </c:pt>
                <c:pt idx="350">
                  <c:v>2017-08-10</c:v>
                </c:pt>
                <c:pt idx="351">
                  <c:v>2017-08-11</c:v>
                </c:pt>
                <c:pt idx="352">
                  <c:v>2017-08-14</c:v>
                </c:pt>
                <c:pt idx="353">
                  <c:v>2017-08-15</c:v>
                </c:pt>
                <c:pt idx="354">
                  <c:v>2017-08-16</c:v>
                </c:pt>
                <c:pt idx="355">
                  <c:v>2017-08-17</c:v>
                </c:pt>
                <c:pt idx="356">
                  <c:v>2017-08-18</c:v>
                </c:pt>
                <c:pt idx="357">
                  <c:v>2017-08-21</c:v>
                </c:pt>
                <c:pt idx="358">
                  <c:v>2017-08-22</c:v>
                </c:pt>
                <c:pt idx="359">
                  <c:v>2017-08-23</c:v>
                </c:pt>
                <c:pt idx="360">
                  <c:v>2017-08-24</c:v>
                </c:pt>
                <c:pt idx="361">
                  <c:v>2017-08-25</c:v>
                </c:pt>
                <c:pt idx="362">
                  <c:v>2017-08-28</c:v>
                </c:pt>
                <c:pt idx="363">
                  <c:v>2017-08-29</c:v>
                </c:pt>
                <c:pt idx="364">
                  <c:v>2017-08-30</c:v>
                </c:pt>
                <c:pt idx="365">
                  <c:v>2017-08-31</c:v>
                </c:pt>
                <c:pt idx="366">
                  <c:v>2017-09-01</c:v>
                </c:pt>
                <c:pt idx="367">
                  <c:v>2017-09-04</c:v>
                </c:pt>
                <c:pt idx="368">
                  <c:v>2017-09-05</c:v>
                </c:pt>
                <c:pt idx="369">
                  <c:v>2017-09-06</c:v>
                </c:pt>
                <c:pt idx="370">
                  <c:v>2017-09-07</c:v>
                </c:pt>
                <c:pt idx="371">
                  <c:v>2017-09-08</c:v>
                </c:pt>
                <c:pt idx="372">
                  <c:v>2017-09-11</c:v>
                </c:pt>
                <c:pt idx="373">
                  <c:v>2017-09-12</c:v>
                </c:pt>
                <c:pt idx="374">
                  <c:v>2017-09-13</c:v>
                </c:pt>
                <c:pt idx="375">
                  <c:v>2017-09-14</c:v>
                </c:pt>
                <c:pt idx="376">
                  <c:v>2017-09-15</c:v>
                </c:pt>
                <c:pt idx="377">
                  <c:v>2017-09-18</c:v>
                </c:pt>
                <c:pt idx="378">
                  <c:v>2017-09-19</c:v>
                </c:pt>
                <c:pt idx="379">
                  <c:v>2017-09-20</c:v>
                </c:pt>
                <c:pt idx="380">
                  <c:v>2017-09-21</c:v>
                </c:pt>
                <c:pt idx="381">
                  <c:v>2017-09-22</c:v>
                </c:pt>
                <c:pt idx="382">
                  <c:v>2017-09-25</c:v>
                </c:pt>
                <c:pt idx="383">
                  <c:v>2017-09-26</c:v>
                </c:pt>
                <c:pt idx="384">
                  <c:v>2017-09-27</c:v>
                </c:pt>
                <c:pt idx="385">
                  <c:v>2017-09-28</c:v>
                </c:pt>
                <c:pt idx="386">
                  <c:v>2017-09-29</c:v>
                </c:pt>
                <c:pt idx="387">
                  <c:v>2017-10-02</c:v>
                </c:pt>
                <c:pt idx="388">
                  <c:v>2017-10-03</c:v>
                </c:pt>
                <c:pt idx="389">
                  <c:v>2017-10-04</c:v>
                </c:pt>
                <c:pt idx="390">
                  <c:v>2017-10-05</c:v>
                </c:pt>
                <c:pt idx="391">
                  <c:v>2017-10-06</c:v>
                </c:pt>
                <c:pt idx="392">
                  <c:v>2017-10-09</c:v>
                </c:pt>
                <c:pt idx="393">
                  <c:v>2017-10-10</c:v>
                </c:pt>
                <c:pt idx="394">
                  <c:v>2017-10-11</c:v>
                </c:pt>
                <c:pt idx="395">
                  <c:v>2017-10-12</c:v>
                </c:pt>
                <c:pt idx="396">
                  <c:v>2017-10-13</c:v>
                </c:pt>
                <c:pt idx="397">
                  <c:v>2017-10-16</c:v>
                </c:pt>
                <c:pt idx="398">
                  <c:v>2017-10-17</c:v>
                </c:pt>
                <c:pt idx="399">
                  <c:v>2017-10-18</c:v>
                </c:pt>
                <c:pt idx="400">
                  <c:v>2017-10-19</c:v>
                </c:pt>
                <c:pt idx="401">
                  <c:v>2017-10-20</c:v>
                </c:pt>
                <c:pt idx="402">
                  <c:v>2017-10-23</c:v>
                </c:pt>
                <c:pt idx="403">
                  <c:v>2017-10-24</c:v>
                </c:pt>
                <c:pt idx="404">
                  <c:v>2017-10-25</c:v>
                </c:pt>
                <c:pt idx="405">
                  <c:v>2017-10-26</c:v>
                </c:pt>
                <c:pt idx="406">
                  <c:v>2017-10-27</c:v>
                </c:pt>
                <c:pt idx="407">
                  <c:v>2017-10-30</c:v>
                </c:pt>
                <c:pt idx="408">
                  <c:v>2017-10-31</c:v>
                </c:pt>
                <c:pt idx="409">
                  <c:v>2017-11-01</c:v>
                </c:pt>
                <c:pt idx="410">
                  <c:v>2017-11-02</c:v>
                </c:pt>
                <c:pt idx="411">
                  <c:v>2017-11-03</c:v>
                </c:pt>
                <c:pt idx="412">
                  <c:v>2017-11-06</c:v>
                </c:pt>
                <c:pt idx="413">
                  <c:v>2017-11-07</c:v>
                </c:pt>
                <c:pt idx="414">
                  <c:v>2017-11-08</c:v>
                </c:pt>
                <c:pt idx="415">
                  <c:v>2017-11-09</c:v>
                </c:pt>
                <c:pt idx="416">
                  <c:v>2017-11-10</c:v>
                </c:pt>
                <c:pt idx="417">
                  <c:v>2017-11-13</c:v>
                </c:pt>
                <c:pt idx="418">
                  <c:v>2017-11-14</c:v>
                </c:pt>
                <c:pt idx="419">
                  <c:v>2017-11-15</c:v>
                </c:pt>
                <c:pt idx="420">
                  <c:v>2017-11-16</c:v>
                </c:pt>
                <c:pt idx="421">
                  <c:v>2017-11-17</c:v>
                </c:pt>
                <c:pt idx="422">
                  <c:v>2017-11-20</c:v>
                </c:pt>
                <c:pt idx="423">
                  <c:v>2017-11-21</c:v>
                </c:pt>
                <c:pt idx="424">
                  <c:v>2017-11-22</c:v>
                </c:pt>
                <c:pt idx="425">
                  <c:v>2017-11-23</c:v>
                </c:pt>
                <c:pt idx="426">
                  <c:v>2017-11-24</c:v>
                </c:pt>
                <c:pt idx="427">
                  <c:v>2017-11-27</c:v>
                </c:pt>
                <c:pt idx="428">
                  <c:v>2017-11-28</c:v>
                </c:pt>
                <c:pt idx="429">
                  <c:v>2017-11-29</c:v>
                </c:pt>
                <c:pt idx="430">
                  <c:v>2017-11-30</c:v>
                </c:pt>
                <c:pt idx="431">
                  <c:v>2017-12-01</c:v>
                </c:pt>
                <c:pt idx="432">
                  <c:v>2017-12-04</c:v>
                </c:pt>
                <c:pt idx="433">
                  <c:v>2017-12-05</c:v>
                </c:pt>
                <c:pt idx="434">
                  <c:v>2017-12-06</c:v>
                </c:pt>
                <c:pt idx="435">
                  <c:v>2017-12-07</c:v>
                </c:pt>
                <c:pt idx="436">
                  <c:v>2017-12-08</c:v>
                </c:pt>
                <c:pt idx="437">
                  <c:v>2017-12-11</c:v>
                </c:pt>
                <c:pt idx="438">
                  <c:v>2017-12-12</c:v>
                </c:pt>
                <c:pt idx="439">
                  <c:v>2017-12-13</c:v>
                </c:pt>
                <c:pt idx="440">
                  <c:v>2017-12-14</c:v>
                </c:pt>
                <c:pt idx="441">
                  <c:v>2017-12-15</c:v>
                </c:pt>
                <c:pt idx="442">
                  <c:v>2017-12-18</c:v>
                </c:pt>
                <c:pt idx="443">
                  <c:v>2017-12-19</c:v>
                </c:pt>
                <c:pt idx="444">
                  <c:v>2017-12-20</c:v>
                </c:pt>
                <c:pt idx="445">
                  <c:v>2017-12-21</c:v>
                </c:pt>
                <c:pt idx="446">
                  <c:v>2017-12-22</c:v>
                </c:pt>
                <c:pt idx="447">
                  <c:v>2017-12-27</c:v>
                </c:pt>
                <c:pt idx="448">
                  <c:v>2017-12-28</c:v>
                </c:pt>
                <c:pt idx="449">
                  <c:v>2017-12-29</c:v>
                </c:pt>
                <c:pt idx="450">
                  <c:v>2018-01-02</c:v>
                </c:pt>
                <c:pt idx="451">
                  <c:v>2018-01-03</c:v>
                </c:pt>
                <c:pt idx="452">
                  <c:v>2018-01-04</c:v>
                </c:pt>
                <c:pt idx="453">
                  <c:v>2018-01-05</c:v>
                </c:pt>
                <c:pt idx="454">
                  <c:v>2018-01-08</c:v>
                </c:pt>
                <c:pt idx="455">
                  <c:v>2018-01-09</c:v>
                </c:pt>
                <c:pt idx="456">
                  <c:v>2018-01-10</c:v>
                </c:pt>
                <c:pt idx="457">
                  <c:v>2018-01-11</c:v>
                </c:pt>
                <c:pt idx="458">
                  <c:v>2018-01-12</c:v>
                </c:pt>
                <c:pt idx="459">
                  <c:v>2018-01-15</c:v>
                </c:pt>
                <c:pt idx="460">
                  <c:v>2018-01-16</c:v>
                </c:pt>
                <c:pt idx="461">
                  <c:v>2018-01-17</c:v>
                </c:pt>
                <c:pt idx="462">
                  <c:v>2018-01-18</c:v>
                </c:pt>
                <c:pt idx="463">
                  <c:v>2018-01-19</c:v>
                </c:pt>
                <c:pt idx="464">
                  <c:v>2018-01-22</c:v>
                </c:pt>
                <c:pt idx="465">
                  <c:v>2018-01-23</c:v>
                </c:pt>
                <c:pt idx="466">
                  <c:v>2018-01-24</c:v>
                </c:pt>
                <c:pt idx="467">
                  <c:v>2018-01-25</c:v>
                </c:pt>
                <c:pt idx="468">
                  <c:v>2018-01-26</c:v>
                </c:pt>
                <c:pt idx="469">
                  <c:v>2018-01-29</c:v>
                </c:pt>
                <c:pt idx="470">
                  <c:v>2018-01-30</c:v>
                </c:pt>
                <c:pt idx="471">
                  <c:v>2018-01-31</c:v>
                </c:pt>
                <c:pt idx="472">
                  <c:v>2018-02-01</c:v>
                </c:pt>
                <c:pt idx="473">
                  <c:v>2018-02-02</c:v>
                </c:pt>
                <c:pt idx="474">
                  <c:v>2018-02-05</c:v>
                </c:pt>
                <c:pt idx="475">
                  <c:v>2018-02-06</c:v>
                </c:pt>
                <c:pt idx="476">
                  <c:v>2018-02-07</c:v>
                </c:pt>
                <c:pt idx="477">
                  <c:v>2018-02-08</c:v>
                </c:pt>
                <c:pt idx="478">
                  <c:v>2018-02-09</c:v>
                </c:pt>
                <c:pt idx="479">
                  <c:v>2018-02-12</c:v>
                </c:pt>
                <c:pt idx="480">
                  <c:v>2018-02-13</c:v>
                </c:pt>
                <c:pt idx="481">
                  <c:v>2018-02-14</c:v>
                </c:pt>
                <c:pt idx="482">
                  <c:v>2018-02-15</c:v>
                </c:pt>
                <c:pt idx="483">
                  <c:v>2018-02-16</c:v>
                </c:pt>
                <c:pt idx="484">
                  <c:v>2018-02-19</c:v>
                </c:pt>
                <c:pt idx="485">
                  <c:v>2018-02-20</c:v>
                </c:pt>
                <c:pt idx="486">
                  <c:v>2018-02-21</c:v>
                </c:pt>
                <c:pt idx="487">
                  <c:v>2018-02-22</c:v>
                </c:pt>
                <c:pt idx="488">
                  <c:v>2018-02-23</c:v>
                </c:pt>
                <c:pt idx="489">
                  <c:v>2018-02-26</c:v>
                </c:pt>
                <c:pt idx="490">
                  <c:v>2018-02-27</c:v>
                </c:pt>
                <c:pt idx="491">
                  <c:v>2018-02-28</c:v>
                </c:pt>
                <c:pt idx="492">
                  <c:v>2018-03-01</c:v>
                </c:pt>
                <c:pt idx="493">
                  <c:v>2018-03-02</c:v>
                </c:pt>
                <c:pt idx="494">
                  <c:v>2018-03-05</c:v>
                </c:pt>
                <c:pt idx="495">
                  <c:v>2018-03-06</c:v>
                </c:pt>
                <c:pt idx="496">
                  <c:v>2018-03-07</c:v>
                </c:pt>
                <c:pt idx="497">
                  <c:v>2018-03-08</c:v>
                </c:pt>
                <c:pt idx="498">
                  <c:v>2018-03-09</c:v>
                </c:pt>
                <c:pt idx="499">
                  <c:v>2018-03-12</c:v>
                </c:pt>
                <c:pt idx="500">
                  <c:v>2018-03-13</c:v>
                </c:pt>
                <c:pt idx="501">
                  <c:v>2018-03-14</c:v>
                </c:pt>
                <c:pt idx="502">
                  <c:v>2018-03-15</c:v>
                </c:pt>
                <c:pt idx="503">
                  <c:v>2018-03-16</c:v>
                </c:pt>
                <c:pt idx="504">
                  <c:v>2018-03-19</c:v>
                </c:pt>
                <c:pt idx="505">
                  <c:v>2018-03-20</c:v>
                </c:pt>
                <c:pt idx="506">
                  <c:v>2018-03-21</c:v>
                </c:pt>
                <c:pt idx="507">
                  <c:v>2018-03-22</c:v>
                </c:pt>
                <c:pt idx="508">
                  <c:v>2018-03-23</c:v>
                </c:pt>
                <c:pt idx="509">
                  <c:v>2018-03-26</c:v>
                </c:pt>
                <c:pt idx="510">
                  <c:v>2018-03-27</c:v>
                </c:pt>
                <c:pt idx="511">
                  <c:v>2018-03-28</c:v>
                </c:pt>
                <c:pt idx="512">
                  <c:v>2018-03-29</c:v>
                </c:pt>
                <c:pt idx="513">
                  <c:v>2018-04-03</c:v>
                </c:pt>
                <c:pt idx="514">
                  <c:v>2018-04-04</c:v>
                </c:pt>
                <c:pt idx="515">
                  <c:v>2018-04-05</c:v>
                </c:pt>
                <c:pt idx="516">
                  <c:v>2018-04-06</c:v>
                </c:pt>
                <c:pt idx="517">
                  <c:v>2018-04-09</c:v>
                </c:pt>
                <c:pt idx="518">
                  <c:v>2018-04-10</c:v>
                </c:pt>
                <c:pt idx="519">
                  <c:v>2018-04-11</c:v>
                </c:pt>
                <c:pt idx="520">
                  <c:v>2018-04-12</c:v>
                </c:pt>
                <c:pt idx="521">
                  <c:v>2018-04-13</c:v>
                </c:pt>
                <c:pt idx="522">
                  <c:v>2018-04-16</c:v>
                </c:pt>
                <c:pt idx="523">
                  <c:v>2018-04-17</c:v>
                </c:pt>
                <c:pt idx="524">
                  <c:v>2018-04-18</c:v>
                </c:pt>
                <c:pt idx="525">
                  <c:v>2018-04-19</c:v>
                </c:pt>
                <c:pt idx="526">
                  <c:v>2018-04-20</c:v>
                </c:pt>
                <c:pt idx="527">
                  <c:v>2018-04-23</c:v>
                </c:pt>
                <c:pt idx="528">
                  <c:v>2018-04-24</c:v>
                </c:pt>
                <c:pt idx="529">
                  <c:v>2018-04-25</c:v>
                </c:pt>
                <c:pt idx="530">
                  <c:v>2018-04-26</c:v>
                </c:pt>
                <c:pt idx="531">
                  <c:v>2018-04-27</c:v>
                </c:pt>
                <c:pt idx="532">
                  <c:v>2018-04-30</c:v>
                </c:pt>
                <c:pt idx="533">
                  <c:v>2018-05-02</c:v>
                </c:pt>
                <c:pt idx="534">
                  <c:v>2018-05-03</c:v>
                </c:pt>
                <c:pt idx="535">
                  <c:v>2018-05-04</c:v>
                </c:pt>
                <c:pt idx="536">
                  <c:v>2018-05-07</c:v>
                </c:pt>
                <c:pt idx="537">
                  <c:v>2018-05-08</c:v>
                </c:pt>
                <c:pt idx="538">
                  <c:v>2018-05-09</c:v>
                </c:pt>
                <c:pt idx="539">
                  <c:v>2018-05-10</c:v>
                </c:pt>
                <c:pt idx="540">
                  <c:v>2018-05-11</c:v>
                </c:pt>
                <c:pt idx="541">
                  <c:v>2018-05-14</c:v>
                </c:pt>
                <c:pt idx="542">
                  <c:v>2018-05-15</c:v>
                </c:pt>
                <c:pt idx="543">
                  <c:v>2018-05-16</c:v>
                </c:pt>
                <c:pt idx="544">
                  <c:v>2018-05-17</c:v>
                </c:pt>
                <c:pt idx="545">
                  <c:v>2018-05-18</c:v>
                </c:pt>
                <c:pt idx="546">
                  <c:v>2018-05-21</c:v>
                </c:pt>
                <c:pt idx="547">
                  <c:v>2018-05-22</c:v>
                </c:pt>
                <c:pt idx="548">
                  <c:v>2018-05-23</c:v>
                </c:pt>
                <c:pt idx="549">
                  <c:v>2018-05-24</c:v>
                </c:pt>
                <c:pt idx="550">
                  <c:v>2018-05-25</c:v>
                </c:pt>
                <c:pt idx="551">
                  <c:v>2018-05-28</c:v>
                </c:pt>
                <c:pt idx="552">
                  <c:v>2018-05-29</c:v>
                </c:pt>
                <c:pt idx="553">
                  <c:v>2018-05-30</c:v>
                </c:pt>
                <c:pt idx="554">
                  <c:v>2018-05-31</c:v>
                </c:pt>
                <c:pt idx="555">
                  <c:v>2018-06-01</c:v>
                </c:pt>
                <c:pt idx="556">
                  <c:v>2018-06-04</c:v>
                </c:pt>
                <c:pt idx="557">
                  <c:v>2018-06-05</c:v>
                </c:pt>
                <c:pt idx="558">
                  <c:v>2018-06-06</c:v>
                </c:pt>
                <c:pt idx="559">
                  <c:v>2018-06-07</c:v>
                </c:pt>
                <c:pt idx="560">
                  <c:v>2018-06-08</c:v>
                </c:pt>
                <c:pt idx="561">
                  <c:v>2018-06-11</c:v>
                </c:pt>
                <c:pt idx="562">
                  <c:v>2018-06-12</c:v>
                </c:pt>
                <c:pt idx="563">
                  <c:v>2018-06-13</c:v>
                </c:pt>
                <c:pt idx="564">
                  <c:v>2018-06-14</c:v>
                </c:pt>
                <c:pt idx="565">
                  <c:v>2018-06-15</c:v>
                </c:pt>
                <c:pt idx="566">
                  <c:v>2018-06-18</c:v>
                </c:pt>
                <c:pt idx="567">
                  <c:v>2018-06-19</c:v>
                </c:pt>
                <c:pt idx="568">
                  <c:v>2018-06-20</c:v>
                </c:pt>
                <c:pt idx="569">
                  <c:v>2018-06-21</c:v>
                </c:pt>
                <c:pt idx="570">
                  <c:v>2018-06-22</c:v>
                </c:pt>
                <c:pt idx="571">
                  <c:v>2018-06-25</c:v>
                </c:pt>
                <c:pt idx="572">
                  <c:v>2018-06-26</c:v>
                </c:pt>
                <c:pt idx="573">
                  <c:v>2018-06-27</c:v>
                </c:pt>
                <c:pt idx="574">
                  <c:v>2018-06-28</c:v>
                </c:pt>
                <c:pt idx="575">
                  <c:v>2018-06-29</c:v>
                </c:pt>
                <c:pt idx="576">
                  <c:v>2018-07-02</c:v>
                </c:pt>
                <c:pt idx="577">
                  <c:v>2018-07-03</c:v>
                </c:pt>
                <c:pt idx="578">
                  <c:v>2018-07-04</c:v>
                </c:pt>
                <c:pt idx="579">
                  <c:v>2018-07-05</c:v>
                </c:pt>
                <c:pt idx="580">
                  <c:v>2018-07-06</c:v>
                </c:pt>
                <c:pt idx="581">
                  <c:v>2018-07-09</c:v>
                </c:pt>
                <c:pt idx="582">
                  <c:v>2018-07-10</c:v>
                </c:pt>
                <c:pt idx="583">
                  <c:v>2018-07-11</c:v>
                </c:pt>
                <c:pt idx="584">
                  <c:v>2018-07-12</c:v>
                </c:pt>
                <c:pt idx="585">
                  <c:v>2018-07-13</c:v>
                </c:pt>
                <c:pt idx="586">
                  <c:v>2018-07-16</c:v>
                </c:pt>
                <c:pt idx="587">
                  <c:v>2018-07-17</c:v>
                </c:pt>
                <c:pt idx="588">
                  <c:v>2018-07-18</c:v>
                </c:pt>
                <c:pt idx="589">
                  <c:v>2018-07-19</c:v>
                </c:pt>
                <c:pt idx="590">
                  <c:v>2018-07-20</c:v>
                </c:pt>
                <c:pt idx="591">
                  <c:v>2018-07-23</c:v>
                </c:pt>
                <c:pt idx="592">
                  <c:v>2018-07-24</c:v>
                </c:pt>
                <c:pt idx="593">
                  <c:v>2018-07-25</c:v>
                </c:pt>
                <c:pt idx="594">
                  <c:v>2018-07-26</c:v>
                </c:pt>
                <c:pt idx="595">
                  <c:v>2018-07-27</c:v>
                </c:pt>
                <c:pt idx="596">
                  <c:v>2018-07-30</c:v>
                </c:pt>
                <c:pt idx="597">
                  <c:v>2018-07-31</c:v>
                </c:pt>
                <c:pt idx="598">
                  <c:v>2018-08-01</c:v>
                </c:pt>
                <c:pt idx="599">
                  <c:v>2018-08-02</c:v>
                </c:pt>
                <c:pt idx="600">
                  <c:v>2018-08-03</c:v>
                </c:pt>
                <c:pt idx="601">
                  <c:v>2018-08-06</c:v>
                </c:pt>
                <c:pt idx="602">
                  <c:v>2018-08-07</c:v>
                </c:pt>
                <c:pt idx="603">
                  <c:v>2018-08-08</c:v>
                </c:pt>
                <c:pt idx="604">
                  <c:v>2018-08-09</c:v>
                </c:pt>
                <c:pt idx="605">
                  <c:v>2018-08-10</c:v>
                </c:pt>
                <c:pt idx="606">
                  <c:v>2018-08-13</c:v>
                </c:pt>
                <c:pt idx="607">
                  <c:v>2018-08-14</c:v>
                </c:pt>
                <c:pt idx="608">
                  <c:v>2018-08-15</c:v>
                </c:pt>
                <c:pt idx="609">
                  <c:v>2018-08-16</c:v>
                </c:pt>
                <c:pt idx="610">
                  <c:v>2018-08-17</c:v>
                </c:pt>
                <c:pt idx="611">
                  <c:v>2018-08-20</c:v>
                </c:pt>
                <c:pt idx="612">
                  <c:v>2018-08-21</c:v>
                </c:pt>
                <c:pt idx="613">
                  <c:v>2018-08-22</c:v>
                </c:pt>
                <c:pt idx="614">
                  <c:v>2018-08-23</c:v>
                </c:pt>
                <c:pt idx="615">
                  <c:v>2018-08-24</c:v>
                </c:pt>
                <c:pt idx="616">
                  <c:v>2018-08-27</c:v>
                </c:pt>
                <c:pt idx="617">
                  <c:v>2018-08-28</c:v>
                </c:pt>
                <c:pt idx="618">
                  <c:v>2018-08-29</c:v>
                </c:pt>
                <c:pt idx="619">
                  <c:v>2018-08-30</c:v>
                </c:pt>
                <c:pt idx="620">
                  <c:v>2018-08-31</c:v>
                </c:pt>
                <c:pt idx="621">
                  <c:v>2018-09-03</c:v>
                </c:pt>
                <c:pt idx="622">
                  <c:v>2018-09-04</c:v>
                </c:pt>
                <c:pt idx="623">
                  <c:v>2018-09-05</c:v>
                </c:pt>
                <c:pt idx="624">
                  <c:v>2018-09-06</c:v>
                </c:pt>
                <c:pt idx="625">
                  <c:v>2018-09-07</c:v>
                </c:pt>
                <c:pt idx="626">
                  <c:v>2018-09-10</c:v>
                </c:pt>
                <c:pt idx="627">
                  <c:v>2018-09-11</c:v>
                </c:pt>
                <c:pt idx="628">
                  <c:v>2018-09-12</c:v>
                </c:pt>
                <c:pt idx="629">
                  <c:v>2018-09-13</c:v>
                </c:pt>
                <c:pt idx="630">
                  <c:v>2018-09-14</c:v>
                </c:pt>
                <c:pt idx="631">
                  <c:v>2018-09-17</c:v>
                </c:pt>
                <c:pt idx="632">
                  <c:v>2018-09-18</c:v>
                </c:pt>
                <c:pt idx="633">
                  <c:v>2018-09-19</c:v>
                </c:pt>
                <c:pt idx="634">
                  <c:v>2018-09-20</c:v>
                </c:pt>
                <c:pt idx="635">
                  <c:v>2018-09-21</c:v>
                </c:pt>
                <c:pt idx="636">
                  <c:v>2018-09-24</c:v>
                </c:pt>
                <c:pt idx="637">
                  <c:v>2018-09-25</c:v>
                </c:pt>
                <c:pt idx="638">
                  <c:v>2018-09-26</c:v>
                </c:pt>
                <c:pt idx="639">
                  <c:v>2018-09-27</c:v>
                </c:pt>
                <c:pt idx="640">
                  <c:v>2018-09-28</c:v>
                </c:pt>
                <c:pt idx="641">
                  <c:v>2018-10-01</c:v>
                </c:pt>
                <c:pt idx="642">
                  <c:v>2018-10-02</c:v>
                </c:pt>
                <c:pt idx="643">
                  <c:v>2018-10-03</c:v>
                </c:pt>
                <c:pt idx="644">
                  <c:v>2018-10-04</c:v>
                </c:pt>
                <c:pt idx="645">
                  <c:v>2018-10-05</c:v>
                </c:pt>
                <c:pt idx="646">
                  <c:v>2018-10-08</c:v>
                </c:pt>
                <c:pt idx="647">
                  <c:v>2018-10-09</c:v>
                </c:pt>
                <c:pt idx="648">
                  <c:v>2018-10-10</c:v>
                </c:pt>
                <c:pt idx="649">
                  <c:v>2018-10-11</c:v>
                </c:pt>
                <c:pt idx="650">
                  <c:v>2018-10-12</c:v>
                </c:pt>
                <c:pt idx="651">
                  <c:v>2018-10-15</c:v>
                </c:pt>
                <c:pt idx="652">
                  <c:v>2018-10-16</c:v>
                </c:pt>
                <c:pt idx="653">
                  <c:v>2018-10-17</c:v>
                </c:pt>
                <c:pt idx="654">
                  <c:v>2018-10-18</c:v>
                </c:pt>
                <c:pt idx="655">
                  <c:v>2018-10-19</c:v>
                </c:pt>
                <c:pt idx="656">
                  <c:v>2018-10-22</c:v>
                </c:pt>
                <c:pt idx="657">
                  <c:v>2018-10-23</c:v>
                </c:pt>
                <c:pt idx="658">
                  <c:v>2018-10-24</c:v>
                </c:pt>
                <c:pt idx="659">
                  <c:v>2018-10-25</c:v>
                </c:pt>
                <c:pt idx="660">
                  <c:v>2018-10-26</c:v>
                </c:pt>
                <c:pt idx="661">
                  <c:v>2018-10-29</c:v>
                </c:pt>
                <c:pt idx="662">
                  <c:v>2018-10-30</c:v>
                </c:pt>
                <c:pt idx="663">
                  <c:v>2018-10-31</c:v>
                </c:pt>
                <c:pt idx="664">
                  <c:v>2018-11-01</c:v>
                </c:pt>
                <c:pt idx="665">
                  <c:v>2018-11-02</c:v>
                </c:pt>
                <c:pt idx="666">
                  <c:v>2018-11-05</c:v>
                </c:pt>
                <c:pt idx="667">
                  <c:v>2018-11-06</c:v>
                </c:pt>
                <c:pt idx="668">
                  <c:v>2018-11-07</c:v>
                </c:pt>
                <c:pt idx="669">
                  <c:v>2018-11-08</c:v>
                </c:pt>
                <c:pt idx="670">
                  <c:v>2018-11-09</c:v>
                </c:pt>
                <c:pt idx="671">
                  <c:v>2018-11-12</c:v>
                </c:pt>
                <c:pt idx="672">
                  <c:v>2018-11-13</c:v>
                </c:pt>
                <c:pt idx="673">
                  <c:v>2018-11-14</c:v>
                </c:pt>
                <c:pt idx="674">
                  <c:v>2018-11-15</c:v>
                </c:pt>
                <c:pt idx="675">
                  <c:v>2018-11-16</c:v>
                </c:pt>
                <c:pt idx="676">
                  <c:v>2018-11-19</c:v>
                </c:pt>
                <c:pt idx="677">
                  <c:v>2018-11-20</c:v>
                </c:pt>
                <c:pt idx="678">
                  <c:v>2018-11-21</c:v>
                </c:pt>
                <c:pt idx="679">
                  <c:v>2018-11-22</c:v>
                </c:pt>
                <c:pt idx="680">
                  <c:v>2018-11-23</c:v>
                </c:pt>
                <c:pt idx="681">
                  <c:v>2018-11-26</c:v>
                </c:pt>
                <c:pt idx="682">
                  <c:v>2018-11-27</c:v>
                </c:pt>
                <c:pt idx="683">
                  <c:v>2018-11-28</c:v>
                </c:pt>
                <c:pt idx="684">
                  <c:v>2018-11-29</c:v>
                </c:pt>
                <c:pt idx="685">
                  <c:v>2018-11-30</c:v>
                </c:pt>
                <c:pt idx="686">
                  <c:v>2018-12-03</c:v>
                </c:pt>
                <c:pt idx="687">
                  <c:v>2018-12-04</c:v>
                </c:pt>
                <c:pt idx="688">
                  <c:v>2018-12-05</c:v>
                </c:pt>
                <c:pt idx="689">
                  <c:v>2018-12-06</c:v>
                </c:pt>
                <c:pt idx="690">
                  <c:v>2018-12-07</c:v>
                </c:pt>
                <c:pt idx="691">
                  <c:v>2018-12-10</c:v>
                </c:pt>
                <c:pt idx="692">
                  <c:v>2018-12-11</c:v>
                </c:pt>
                <c:pt idx="693">
                  <c:v>2018-12-12</c:v>
                </c:pt>
                <c:pt idx="694">
                  <c:v>2018-12-13</c:v>
                </c:pt>
                <c:pt idx="695">
                  <c:v>2018-12-14</c:v>
                </c:pt>
                <c:pt idx="696">
                  <c:v>2018-12-17</c:v>
                </c:pt>
                <c:pt idx="697">
                  <c:v>2018-12-18</c:v>
                </c:pt>
                <c:pt idx="698">
                  <c:v>2018-12-19</c:v>
                </c:pt>
                <c:pt idx="699">
                  <c:v>2018-12-20</c:v>
                </c:pt>
                <c:pt idx="700">
                  <c:v>2018-12-21</c:v>
                </c:pt>
                <c:pt idx="701">
                  <c:v>2018-12-24</c:v>
                </c:pt>
                <c:pt idx="702">
                  <c:v>2018-12-27</c:v>
                </c:pt>
                <c:pt idx="703">
                  <c:v>2018-12-28</c:v>
                </c:pt>
                <c:pt idx="704">
                  <c:v>2018-12-31</c:v>
                </c:pt>
                <c:pt idx="705">
                  <c:v>2019-01-02</c:v>
                </c:pt>
                <c:pt idx="706">
                  <c:v>2019-01-03</c:v>
                </c:pt>
                <c:pt idx="707">
                  <c:v>2019-01-04</c:v>
                </c:pt>
                <c:pt idx="708">
                  <c:v>2019-01-07</c:v>
                </c:pt>
                <c:pt idx="709">
                  <c:v>2019-01-08</c:v>
                </c:pt>
                <c:pt idx="710">
                  <c:v>2019-01-09</c:v>
                </c:pt>
                <c:pt idx="711">
                  <c:v>2019-01-10</c:v>
                </c:pt>
                <c:pt idx="712">
                  <c:v>2019-01-11</c:v>
                </c:pt>
                <c:pt idx="713">
                  <c:v>2019-01-14</c:v>
                </c:pt>
                <c:pt idx="714">
                  <c:v>2019-01-15</c:v>
                </c:pt>
                <c:pt idx="715">
                  <c:v>2019-01-16</c:v>
                </c:pt>
                <c:pt idx="716">
                  <c:v>2019-01-17</c:v>
                </c:pt>
                <c:pt idx="717">
                  <c:v>2019-01-18</c:v>
                </c:pt>
                <c:pt idx="718">
                  <c:v>2019-01-21</c:v>
                </c:pt>
                <c:pt idx="719">
                  <c:v>2019-01-22</c:v>
                </c:pt>
                <c:pt idx="720">
                  <c:v>2019-01-23</c:v>
                </c:pt>
                <c:pt idx="721">
                  <c:v>2019-01-24</c:v>
                </c:pt>
                <c:pt idx="722">
                  <c:v>2019-01-25</c:v>
                </c:pt>
                <c:pt idx="723">
                  <c:v>2019-01-28</c:v>
                </c:pt>
                <c:pt idx="724">
                  <c:v>2019-01-29</c:v>
                </c:pt>
                <c:pt idx="725">
                  <c:v>2019-01-30</c:v>
                </c:pt>
                <c:pt idx="726">
                  <c:v>2019-01-31</c:v>
                </c:pt>
                <c:pt idx="727">
                  <c:v>2019-02-01</c:v>
                </c:pt>
                <c:pt idx="728">
                  <c:v>2019-02-04</c:v>
                </c:pt>
                <c:pt idx="729">
                  <c:v>2019-02-05</c:v>
                </c:pt>
                <c:pt idx="730">
                  <c:v>2019-02-06</c:v>
                </c:pt>
                <c:pt idx="731">
                  <c:v>2019-02-07</c:v>
                </c:pt>
                <c:pt idx="732">
                  <c:v>2019-02-08</c:v>
                </c:pt>
                <c:pt idx="733">
                  <c:v>2019-02-11</c:v>
                </c:pt>
                <c:pt idx="734">
                  <c:v>2019-02-12</c:v>
                </c:pt>
                <c:pt idx="735">
                  <c:v>2019-02-13</c:v>
                </c:pt>
                <c:pt idx="736">
                  <c:v>2019-02-14</c:v>
                </c:pt>
                <c:pt idx="737">
                  <c:v>2019-02-15</c:v>
                </c:pt>
                <c:pt idx="738">
                  <c:v>2019-02-18</c:v>
                </c:pt>
                <c:pt idx="739">
                  <c:v>2019-02-19</c:v>
                </c:pt>
                <c:pt idx="740">
                  <c:v>2019-02-20</c:v>
                </c:pt>
                <c:pt idx="741">
                  <c:v>2019-02-21</c:v>
                </c:pt>
                <c:pt idx="742">
                  <c:v>2019-02-22</c:v>
                </c:pt>
                <c:pt idx="743">
                  <c:v>2019-02-25</c:v>
                </c:pt>
                <c:pt idx="744">
                  <c:v>2019-02-26</c:v>
                </c:pt>
                <c:pt idx="745">
                  <c:v>2019-02-27</c:v>
                </c:pt>
                <c:pt idx="746">
                  <c:v>2019-02-28</c:v>
                </c:pt>
                <c:pt idx="747">
                  <c:v>2019-03-01</c:v>
                </c:pt>
                <c:pt idx="748">
                  <c:v>2019-03-04</c:v>
                </c:pt>
                <c:pt idx="749">
                  <c:v>2019-03-05</c:v>
                </c:pt>
                <c:pt idx="750">
                  <c:v>2019-03-06</c:v>
                </c:pt>
                <c:pt idx="751">
                  <c:v>2019-03-07</c:v>
                </c:pt>
                <c:pt idx="752">
                  <c:v>2019-03-08</c:v>
                </c:pt>
                <c:pt idx="753">
                  <c:v>2019-03-11</c:v>
                </c:pt>
                <c:pt idx="754">
                  <c:v>2019-03-12</c:v>
                </c:pt>
                <c:pt idx="755">
                  <c:v>2019-03-13</c:v>
                </c:pt>
                <c:pt idx="756">
                  <c:v>2019-03-14</c:v>
                </c:pt>
                <c:pt idx="757">
                  <c:v>2019-03-15</c:v>
                </c:pt>
                <c:pt idx="758">
                  <c:v>2019-03-18</c:v>
                </c:pt>
                <c:pt idx="759">
                  <c:v>2019-03-19</c:v>
                </c:pt>
                <c:pt idx="760">
                  <c:v>2019-03-20</c:v>
                </c:pt>
                <c:pt idx="761">
                  <c:v>2019-03-21</c:v>
                </c:pt>
                <c:pt idx="762">
                  <c:v>2019-03-22</c:v>
                </c:pt>
                <c:pt idx="763">
                  <c:v>2019-03-25</c:v>
                </c:pt>
                <c:pt idx="764">
                  <c:v>2019-03-26</c:v>
                </c:pt>
                <c:pt idx="765">
                  <c:v>2019-03-27</c:v>
                </c:pt>
                <c:pt idx="766">
                  <c:v>2019-03-28</c:v>
                </c:pt>
                <c:pt idx="767">
                  <c:v>2019-03-29</c:v>
                </c:pt>
                <c:pt idx="768">
                  <c:v>2019-04-01</c:v>
                </c:pt>
                <c:pt idx="769">
                  <c:v>2019-04-02</c:v>
                </c:pt>
                <c:pt idx="770">
                  <c:v>2019-04-03</c:v>
                </c:pt>
                <c:pt idx="771">
                  <c:v>2019-04-04</c:v>
                </c:pt>
                <c:pt idx="772">
                  <c:v>2019-04-05</c:v>
                </c:pt>
                <c:pt idx="773">
                  <c:v>2019-04-08</c:v>
                </c:pt>
                <c:pt idx="774">
                  <c:v>2019-04-09</c:v>
                </c:pt>
                <c:pt idx="775">
                  <c:v>2019-04-10</c:v>
                </c:pt>
                <c:pt idx="776">
                  <c:v>2019-04-11</c:v>
                </c:pt>
                <c:pt idx="777">
                  <c:v>2019-04-12</c:v>
                </c:pt>
                <c:pt idx="778">
                  <c:v>2019-04-15</c:v>
                </c:pt>
                <c:pt idx="779">
                  <c:v>2019-04-16</c:v>
                </c:pt>
                <c:pt idx="780">
                  <c:v>2019-04-17</c:v>
                </c:pt>
                <c:pt idx="781">
                  <c:v>2019-04-18</c:v>
                </c:pt>
                <c:pt idx="782">
                  <c:v>2019-04-23</c:v>
                </c:pt>
                <c:pt idx="783">
                  <c:v>2019-04-24</c:v>
                </c:pt>
                <c:pt idx="784">
                  <c:v>2019-04-25</c:v>
                </c:pt>
                <c:pt idx="785">
                  <c:v>2019-04-26</c:v>
                </c:pt>
                <c:pt idx="786">
                  <c:v>2019-04-29</c:v>
                </c:pt>
                <c:pt idx="787">
                  <c:v>2019-04-30</c:v>
                </c:pt>
                <c:pt idx="788">
                  <c:v>2019-05-02</c:v>
                </c:pt>
                <c:pt idx="789">
                  <c:v>2019-05-03</c:v>
                </c:pt>
                <c:pt idx="790">
                  <c:v>2019-05-06</c:v>
                </c:pt>
                <c:pt idx="791">
                  <c:v>2019-05-07</c:v>
                </c:pt>
                <c:pt idx="792">
                  <c:v>2019-05-08</c:v>
                </c:pt>
                <c:pt idx="793">
                  <c:v>2019-05-09</c:v>
                </c:pt>
                <c:pt idx="794">
                  <c:v>2019-05-10</c:v>
                </c:pt>
                <c:pt idx="795">
                  <c:v>2019-05-13</c:v>
                </c:pt>
                <c:pt idx="796">
                  <c:v>2019-05-14</c:v>
                </c:pt>
                <c:pt idx="797">
                  <c:v>2019-05-15</c:v>
                </c:pt>
                <c:pt idx="798">
                  <c:v>2019-05-16</c:v>
                </c:pt>
                <c:pt idx="799">
                  <c:v>2019-05-17</c:v>
                </c:pt>
                <c:pt idx="800">
                  <c:v>2019-05-20</c:v>
                </c:pt>
                <c:pt idx="801">
                  <c:v>2019-05-21</c:v>
                </c:pt>
                <c:pt idx="802">
                  <c:v>2019-05-22</c:v>
                </c:pt>
                <c:pt idx="803">
                  <c:v>2019-05-23</c:v>
                </c:pt>
                <c:pt idx="804">
                  <c:v>2019-05-24</c:v>
                </c:pt>
                <c:pt idx="805">
                  <c:v>2019-05-27</c:v>
                </c:pt>
                <c:pt idx="806">
                  <c:v>2019-05-28</c:v>
                </c:pt>
                <c:pt idx="807">
                  <c:v>2019-05-29</c:v>
                </c:pt>
                <c:pt idx="808">
                  <c:v>2019-05-30</c:v>
                </c:pt>
                <c:pt idx="809">
                  <c:v>2019-05-31</c:v>
                </c:pt>
                <c:pt idx="810">
                  <c:v>2019-06-03</c:v>
                </c:pt>
                <c:pt idx="811">
                  <c:v>2019-06-04</c:v>
                </c:pt>
                <c:pt idx="812">
                  <c:v>2019-06-05</c:v>
                </c:pt>
                <c:pt idx="813">
                  <c:v>2019-06-06</c:v>
                </c:pt>
                <c:pt idx="814">
                  <c:v>2019-06-07</c:v>
                </c:pt>
                <c:pt idx="815">
                  <c:v>2019-06-10</c:v>
                </c:pt>
                <c:pt idx="816">
                  <c:v>2019-06-11</c:v>
                </c:pt>
                <c:pt idx="817">
                  <c:v>2019-06-12</c:v>
                </c:pt>
                <c:pt idx="818">
                  <c:v>2019-06-13</c:v>
                </c:pt>
                <c:pt idx="819">
                  <c:v>2019-06-14</c:v>
                </c:pt>
                <c:pt idx="820">
                  <c:v>2019-06-17</c:v>
                </c:pt>
                <c:pt idx="821">
                  <c:v>2019-06-18</c:v>
                </c:pt>
                <c:pt idx="822">
                  <c:v>2019-06-19</c:v>
                </c:pt>
                <c:pt idx="823">
                  <c:v>2019-06-20</c:v>
                </c:pt>
                <c:pt idx="824">
                  <c:v>2019-06-21</c:v>
                </c:pt>
                <c:pt idx="825">
                  <c:v>2019-06-24</c:v>
                </c:pt>
                <c:pt idx="826">
                  <c:v>2019-06-25</c:v>
                </c:pt>
                <c:pt idx="827">
                  <c:v>2019-06-26</c:v>
                </c:pt>
                <c:pt idx="828">
                  <c:v>2019-06-27</c:v>
                </c:pt>
                <c:pt idx="829">
                  <c:v>2019-06-28</c:v>
                </c:pt>
                <c:pt idx="830">
                  <c:v>2019-07-01</c:v>
                </c:pt>
                <c:pt idx="831">
                  <c:v>2019-07-02</c:v>
                </c:pt>
                <c:pt idx="832">
                  <c:v>2019-07-03</c:v>
                </c:pt>
                <c:pt idx="833">
                  <c:v>2019-07-04</c:v>
                </c:pt>
                <c:pt idx="834">
                  <c:v>2019-07-05</c:v>
                </c:pt>
                <c:pt idx="835">
                  <c:v>2019-07-08</c:v>
                </c:pt>
                <c:pt idx="836">
                  <c:v>2019-07-09</c:v>
                </c:pt>
                <c:pt idx="837">
                  <c:v>2019-07-10</c:v>
                </c:pt>
                <c:pt idx="838">
                  <c:v>2019-07-11</c:v>
                </c:pt>
                <c:pt idx="839">
                  <c:v>2019-07-12</c:v>
                </c:pt>
                <c:pt idx="840">
                  <c:v>2019-07-15</c:v>
                </c:pt>
                <c:pt idx="841">
                  <c:v>2019-07-16</c:v>
                </c:pt>
                <c:pt idx="842">
                  <c:v>2019-07-17</c:v>
                </c:pt>
                <c:pt idx="843">
                  <c:v>2019-07-18</c:v>
                </c:pt>
                <c:pt idx="844">
                  <c:v>2019-07-19</c:v>
                </c:pt>
                <c:pt idx="845">
                  <c:v>2019-07-22</c:v>
                </c:pt>
                <c:pt idx="846">
                  <c:v>2019-07-23</c:v>
                </c:pt>
                <c:pt idx="847">
                  <c:v>2019-07-24</c:v>
                </c:pt>
                <c:pt idx="848">
                  <c:v>2019-07-25</c:v>
                </c:pt>
                <c:pt idx="849">
                  <c:v>2019-07-26</c:v>
                </c:pt>
                <c:pt idx="850">
                  <c:v>2019-07-29</c:v>
                </c:pt>
                <c:pt idx="851">
                  <c:v>2019-07-30</c:v>
                </c:pt>
                <c:pt idx="852">
                  <c:v>2019-07-31</c:v>
                </c:pt>
                <c:pt idx="853">
                  <c:v>2019-08-01</c:v>
                </c:pt>
                <c:pt idx="854">
                  <c:v>2019-08-02</c:v>
                </c:pt>
                <c:pt idx="855">
                  <c:v>2019-08-05</c:v>
                </c:pt>
                <c:pt idx="856">
                  <c:v>2019-08-06</c:v>
                </c:pt>
                <c:pt idx="857">
                  <c:v>2019-08-07</c:v>
                </c:pt>
                <c:pt idx="858">
                  <c:v>2019-08-08</c:v>
                </c:pt>
                <c:pt idx="859">
                  <c:v>2019-08-09</c:v>
                </c:pt>
                <c:pt idx="860">
                  <c:v>2019-08-12</c:v>
                </c:pt>
                <c:pt idx="861">
                  <c:v>2019-08-13</c:v>
                </c:pt>
                <c:pt idx="862">
                  <c:v>2019-08-14</c:v>
                </c:pt>
                <c:pt idx="863">
                  <c:v>2019-08-15</c:v>
                </c:pt>
                <c:pt idx="864">
                  <c:v>2019-08-16</c:v>
                </c:pt>
                <c:pt idx="865">
                  <c:v>2019-08-19</c:v>
                </c:pt>
                <c:pt idx="866">
                  <c:v>2019-08-20</c:v>
                </c:pt>
                <c:pt idx="867">
                  <c:v>2019-08-21</c:v>
                </c:pt>
                <c:pt idx="868">
                  <c:v>2019-08-22</c:v>
                </c:pt>
                <c:pt idx="869">
                  <c:v>2019-08-23</c:v>
                </c:pt>
                <c:pt idx="870">
                  <c:v>2019-08-26</c:v>
                </c:pt>
                <c:pt idx="871">
                  <c:v>2019-08-27</c:v>
                </c:pt>
                <c:pt idx="872">
                  <c:v>2019-08-28</c:v>
                </c:pt>
                <c:pt idx="873">
                  <c:v>2019-08-29</c:v>
                </c:pt>
                <c:pt idx="874">
                  <c:v>2019-08-30</c:v>
                </c:pt>
                <c:pt idx="875">
                  <c:v>2019-09-02</c:v>
                </c:pt>
                <c:pt idx="876">
                  <c:v>2019-09-03</c:v>
                </c:pt>
                <c:pt idx="877">
                  <c:v>2019-09-04</c:v>
                </c:pt>
                <c:pt idx="878">
                  <c:v>2019-09-05</c:v>
                </c:pt>
                <c:pt idx="879">
                  <c:v>2019-09-06</c:v>
                </c:pt>
                <c:pt idx="880">
                  <c:v>2019-09-09</c:v>
                </c:pt>
                <c:pt idx="881">
                  <c:v>2019-09-10</c:v>
                </c:pt>
                <c:pt idx="882">
                  <c:v>2019-09-11</c:v>
                </c:pt>
                <c:pt idx="883">
                  <c:v>2019-09-12</c:v>
                </c:pt>
                <c:pt idx="884">
                  <c:v>2019-09-13</c:v>
                </c:pt>
                <c:pt idx="885">
                  <c:v>2019-09-16</c:v>
                </c:pt>
                <c:pt idx="886">
                  <c:v>2019-09-17</c:v>
                </c:pt>
                <c:pt idx="887">
                  <c:v>2019-09-18</c:v>
                </c:pt>
                <c:pt idx="888">
                  <c:v>2019-09-19</c:v>
                </c:pt>
                <c:pt idx="889">
                  <c:v>2019-09-20</c:v>
                </c:pt>
                <c:pt idx="890">
                  <c:v>2019-09-23</c:v>
                </c:pt>
                <c:pt idx="891">
                  <c:v>2019-09-24</c:v>
                </c:pt>
                <c:pt idx="892">
                  <c:v>2019-09-25</c:v>
                </c:pt>
                <c:pt idx="893">
                  <c:v>2019-09-26</c:v>
                </c:pt>
                <c:pt idx="894">
                  <c:v>2019-09-27</c:v>
                </c:pt>
                <c:pt idx="895">
                  <c:v>2019-09-30</c:v>
                </c:pt>
                <c:pt idx="896">
                  <c:v>2019-10-01</c:v>
                </c:pt>
                <c:pt idx="897">
                  <c:v>2019-10-02</c:v>
                </c:pt>
                <c:pt idx="898">
                  <c:v>2019-10-03</c:v>
                </c:pt>
                <c:pt idx="899">
                  <c:v>2019-10-04</c:v>
                </c:pt>
                <c:pt idx="900">
                  <c:v>2019-10-07</c:v>
                </c:pt>
                <c:pt idx="901">
                  <c:v>2019-10-08</c:v>
                </c:pt>
                <c:pt idx="902">
                  <c:v>2019-10-09</c:v>
                </c:pt>
                <c:pt idx="903">
                  <c:v>2019-10-10</c:v>
                </c:pt>
                <c:pt idx="904">
                  <c:v>2019-10-11</c:v>
                </c:pt>
                <c:pt idx="905">
                  <c:v>2019-10-14</c:v>
                </c:pt>
                <c:pt idx="906">
                  <c:v>2019-10-15</c:v>
                </c:pt>
                <c:pt idx="907">
                  <c:v>2019-10-16</c:v>
                </c:pt>
                <c:pt idx="908">
                  <c:v>2019-10-17</c:v>
                </c:pt>
                <c:pt idx="909">
                  <c:v>2019-10-18</c:v>
                </c:pt>
                <c:pt idx="910">
                  <c:v>2019-10-21</c:v>
                </c:pt>
                <c:pt idx="911">
                  <c:v>2019-10-22</c:v>
                </c:pt>
                <c:pt idx="912">
                  <c:v>2019-10-23</c:v>
                </c:pt>
                <c:pt idx="913">
                  <c:v>2019-10-24</c:v>
                </c:pt>
                <c:pt idx="914">
                  <c:v>2019-10-25</c:v>
                </c:pt>
                <c:pt idx="915">
                  <c:v>2019-10-28</c:v>
                </c:pt>
                <c:pt idx="916">
                  <c:v>2019-10-29</c:v>
                </c:pt>
                <c:pt idx="917">
                  <c:v>2019-10-30</c:v>
                </c:pt>
                <c:pt idx="918">
                  <c:v>2019-10-31</c:v>
                </c:pt>
                <c:pt idx="919">
                  <c:v>2019-11-01</c:v>
                </c:pt>
                <c:pt idx="920">
                  <c:v>2019-11-04</c:v>
                </c:pt>
                <c:pt idx="921">
                  <c:v>2019-11-05</c:v>
                </c:pt>
                <c:pt idx="922">
                  <c:v>2019-11-06</c:v>
                </c:pt>
                <c:pt idx="923">
                  <c:v>2019-11-07</c:v>
                </c:pt>
                <c:pt idx="924">
                  <c:v>2019-11-08</c:v>
                </c:pt>
                <c:pt idx="925">
                  <c:v>2019-11-11</c:v>
                </c:pt>
                <c:pt idx="926">
                  <c:v>2019-11-12</c:v>
                </c:pt>
                <c:pt idx="927">
                  <c:v>2019-11-13</c:v>
                </c:pt>
                <c:pt idx="928">
                  <c:v>2019-11-14</c:v>
                </c:pt>
                <c:pt idx="929">
                  <c:v>2019-11-15</c:v>
                </c:pt>
                <c:pt idx="930">
                  <c:v>2019-11-18</c:v>
                </c:pt>
                <c:pt idx="931">
                  <c:v>2019-11-19</c:v>
                </c:pt>
                <c:pt idx="932">
                  <c:v>2019-11-20</c:v>
                </c:pt>
                <c:pt idx="933">
                  <c:v>2019-11-21</c:v>
                </c:pt>
                <c:pt idx="934">
                  <c:v>2019-11-22</c:v>
                </c:pt>
                <c:pt idx="935">
                  <c:v>2019-11-25</c:v>
                </c:pt>
                <c:pt idx="936">
                  <c:v>2019-11-26</c:v>
                </c:pt>
                <c:pt idx="937">
                  <c:v>2019-11-27</c:v>
                </c:pt>
                <c:pt idx="938">
                  <c:v>2019-11-28</c:v>
                </c:pt>
                <c:pt idx="939">
                  <c:v>2019-11-29</c:v>
                </c:pt>
                <c:pt idx="940">
                  <c:v>2019-12-02</c:v>
                </c:pt>
                <c:pt idx="941">
                  <c:v>2019-12-03</c:v>
                </c:pt>
                <c:pt idx="942">
                  <c:v>2019-12-04</c:v>
                </c:pt>
                <c:pt idx="943">
                  <c:v>2019-12-05</c:v>
                </c:pt>
                <c:pt idx="944">
                  <c:v>2019-12-06</c:v>
                </c:pt>
                <c:pt idx="945">
                  <c:v>2019-12-09</c:v>
                </c:pt>
                <c:pt idx="946">
                  <c:v>2019-12-10</c:v>
                </c:pt>
                <c:pt idx="947">
                  <c:v>2019-12-11</c:v>
                </c:pt>
                <c:pt idx="948">
                  <c:v>2019-12-12</c:v>
                </c:pt>
                <c:pt idx="949">
                  <c:v>2019-12-13</c:v>
                </c:pt>
                <c:pt idx="950">
                  <c:v>2019-12-16</c:v>
                </c:pt>
                <c:pt idx="951">
                  <c:v>2019-12-17</c:v>
                </c:pt>
                <c:pt idx="952">
                  <c:v>2019-12-18</c:v>
                </c:pt>
                <c:pt idx="953">
                  <c:v>2019-12-19</c:v>
                </c:pt>
                <c:pt idx="954">
                  <c:v>2019-12-20</c:v>
                </c:pt>
                <c:pt idx="955">
                  <c:v>2019-12-23</c:v>
                </c:pt>
                <c:pt idx="956">
                  <c:v>2019-12-24</c:v>
                </c:pt>
                <c:pt idx="957">
                  <c:v>2019-12-25</c:v>
                </c:pt>
                <c:pt idx="958">
                  <c:v>2019-12-27</c:v>
                </c:pt>
                <c:pt idx="959">
                  <c:v>2019-12-30</c:v>
                </c:pt>
                <c:pt idx="960">
                  <c:v>2019-12-31</c:v>
                </c:pt>
                <c:pt idx="961">
                  <c:v>2020-01-02</c:v>
                </c:pt>
                <c:pt idx="962">
                  <c:v>2020-01-03</c:v>
                </c:pt>
                <c:pt idx="963">
                  <c:v>2020-01-06</c:v>
                </c:pt>
                <c:pt idx="964">
                  <c:v>2020-01-07</c:v>
                </c:pt>
                <c:pt idx="965">
                  <c:v>2020-01-08</c:v>
                </c:pt>
                <c:pt idx="966">
                  <c:v>2020-01-09</c:v>
                </c:pt>
                <c:pt idx="967">
                  <c:v>2020-01-10</c:v>
                </c:pt>
                <c:pt idx="968">
                  <c:v>2020-01-13</c:v>
                </c:pt>
                <c:pt idx="969">
                  <c:v>2020-01-14</c:v>
                </c:pt>
                <c:pt idx="970">
                  <c:v>2020-01-15</c:v>
                </c:pt>
                <c:pt idx="971">
                  <c:v>2020-01-16</c:v>
                </c:pt>
                <c:pt idx="972">
                  <c:v>2020-01-17</c:v>
                </c:pt>
                <c:pt idx="973">
                  <c:v>2020-01-20</c:v>
                </c:pt>
                <c:pt idx="974">
                  <c:v>2020-01-21</c:v>
                </c:pt>
                <c:pt idx="975">
                  <c:v>2020-01-22</c:v>
                </c:pt>
                <c:pt idx="976">
                  <c:v>2020-01-23</c:v>
                </c:pt>
                <c:pt idx="977">
                  <c:v>2020-01-24</c:v>
                </c:pt>
                <c:pt idx="978">
                  <c:v>2020-01-27</c:v>
                </c:pt>
                <c:pt idx="979">
                  <c:v>2020-01-28</c:v>
                </c:pt>
                <c:pt idx="980">
                  <c:v>2020-01-29</c:v>
                </c:pt>
                <c:pt idx="981">
                  <c:v>2020-01-30</c:v>
                </c:pt>
                <c:pt idx="982">
                  <c:v>2020-01-31</c:v>
                </c:pt>
                <c:pt idx="983">
                  <c:v>2020-02-03</c:v>
                </c:pt>
                <c:pt idx="984">
                  <c:v>2020-02-04</c:v>
                </c:pt>
                <c:pt idx="985">
                  <c:v>2020-02-05</c:v>
                </c:pt>
                <c:pt idx="986">
                  <c:v>2020-02-06</c:v>
                </c:pt>
                <c:pt idx="987">
                  <c:v>2020-02-07</c:v>
                </c:pt>
                <c:pt idx="988">
                  <c:v>2020-02-10</c:v>
                </c:pt>
                <c:pt idx="989">
                  <c:v>2020-02-11</c:v>
                </c:pt>
                <c:pt idx="990">
                  <c:v>2020-02-12</c:v>
                </c:pt>
                <c:pt idx="991">
                  <c:v>2020-02-13</c:v>
                </c:pt>
                <c:pt idx="992">
                  <c:v>2020-02-14</c:v>
                </c:pt>
                <c:pt idx="993">
                  <c:v>2020-02-17</c:v>
                </c:pt>
                <c:pt idx="994">
                  <c:v>2020-02-18</c:v>
                </c:pt>
                <c:pt idx="995">
                  <c:v>2020-02-19</c:v>
                </c:pt>
                <c:pt idx="996">
                  <c:v>2020-02-20</c:v>
                </c:pt>
                <c:pt idx="997">
                  <c:v>2020-02-21</c:v>
                </c:pt>
                <c:pt idx="998">
                  <c:v>2020-02-24</c:v>
                </c:pt>
                <c:pt idx="999">
                  <c:v>2020-02-25</c:v>
                </c:pt>
                <c:pt idx="1000">
                  <c:v>2020-02-26</c:v>
                </c:pt>
                <c:pt idx="1001">
                  <c:v>2020-02-27</c:v>
                </c:pt>
                <c:pt idx="1002">
                  <c:v>2020-02-28</c:v>
                </c:pt>
                <c:pt idx="1003">
                  <c:v>2020-03-02</c:v>
                </c:pt>
                <c:pt idx="1004">
                  <c:v>2020-03-03</c:v>
                </c:pt>
                <c:pt idx="1005">
                  <c:v>2020-03-04</c:v>
                </c:pt>
                <c:pt idx="1006">
                  <c:v>2020-03-05</c:v>
                </c:pt>
                <c:pt idx="1007">
                  <c:v>2020-03-06</c:v>
                </c:pt>
                <c:pt idx="1008">
                  <c:v>2020-03-09</c:v>
                </c:pt>
                <c:pt idx="1009">
                  <c:v>2020-03-10</c:v>
                </c:pt>
                <c:pt idx="1010">
                  <c:v>2020-03-11</c:v>
                </c:pt>
                <c:pt idx="1011">
                  <c:v>2020-03-12</c:v>
                </c:pt>
                <c:pt idx="1012">
                  <c:v>2020-03-13</c:v>
                </c:pt>
                <c:pt idx="1013">
                  <c:v>2020-03-16</c:v>
                </c:pt>
                <c:pt idx="1014">
                  <c:v>2020-03-17</c:v>
                </c:pt>
                <c:pt idx="1015">
                  <c:v>2020-03-18</c:v>
                </c:pt>
                <c:pt idx="1016">
                  <c:v>2020-03-19</c:v>
                </c:pt>
                <c:pt idx="1017">
                  <c:v>2020-03-20</c:v>
                </c:pt>
                <c:pt idx="1018">
                  <c:v>2020-03-23</c:v>
                </c:pt>
                <c:pt idx="1019">
                  <c:v>2020-03-24</c:v>
                </c:pt>
                <c:pt idx="1020">
                  <c:v>2020-03-25</c:v>
                </c:pt>
                <c:pt idx="1021">
                  <c:v>2020-03-26</c:v>
                </c:pt>
                <c:pt idx="1022">
                  <c:v>2020-03-27</c:v>
                </c:pt>
                <c:pt idx="1023">
                  <c:v>2020-03-30</c:v>
                </c:pt>
                <c:pt idx="1024">
                  <c:v>2020-03-31</c:v>
                </c:pt>
                <c:pt idx="1025">
                  <c:v>2020-04-01</c:v>
                </c:pt>
                <c:pt idx="1026">
                  <c:v>2020-04-02</c:v>
                </c:pt>
                <c:pt idx="1027">
                  <c:v>2020-04-03</c:v>
                </c:pt>
                <c:pt idx="1028">
                  <c:v>2020-04-06</c:v>
                </c:pt>
                <c:pt idx="1029">
                  <c:v>2020-04-07</c:v>
                </c:pt>
                <c:pt idx="1030">
                  <c:v>2020-04-08</c:v>
                </c:pt>
                <c:pt idx="1031">
                  <c:v>2020-04-09</c:v>
                </c:pt>
                <c:pt idx="1032">
                  <c:v>2020-04-14</c:v>
                </c:pt>
                <c:pt idx="1033">
                  <c:v>2020-04-15</c:v>
                </c:pt>
                <c:pt idx="1034">
                  <c:v>2020-04-16</c:v>
                </c:pt>
                <c:pt idx="1035">
                  <c:v>2020-04-17</c:v>
                </c:pt>
                <c:pt idx="1036">
                  <c:v>2020-04-20</c:v>
                </c:pt>
                <c:pt idx="1037">
                  <c:v>2020-04-21</c:v>
                </c:pt>
                <c:pt idx="1038">
                  <c:v>2020-04-22</c:v>
                </c:pt>
                <c:pt idx="1039">
                  <c:v>2020-04-23</c:v>
                </c:pt>
                <c:pt idx="1040">
                  <c:v>2020-04-24</c:v>
                </c:pt>
                <c:pt idx="1041">
                  <c:v>2020-04-27</c:v>
                </c:pt>
                <c:pt idx="1042">
                  <c:v>2020-04-28</c:v>
                </c:pt>
                <c:pt idx="1043">
                  <c:v>2020-04-29</c:v>
                </c:pt>
                <c:pt idx="1044">
                  <c:v>2020-04-30</c:v>
                </c:pt>
                <c:pt idx="1045">
                  <c:v>2020-05-04</c:v>
                </c:pt>
                <c:pt idx="1046">
                  <c:v>2020-05-05</c:v>
                </c:pt>
                <c:pt idx="1047">
                  <c:v>2020-05-06</c:v>
                </c:pt>
                <c:pt idx="1048">
                  <c:v>2020-05-07</c:v>
                </c:pt>
                <c:pt idx="1049">
                  <c:v>2020-05-08</c:v>
                </c:pt>
                <c:pt idx="1050">
                  <c:v>2020-05-11</c:v>
                </c:pt>
                <c:pt idx="1051">
                  <c:v>2020-05-12</c:v>
                </c:pt>
                <c:pt idx="1052">
                  <c:v>2020-05-13</c:v>
                </c:pt>
                <c:pt idx="1053">
                  <c:v>2020-05-14</c:v>
                </c:pt>
                <c:pt idx="1054">
                  <c:v>2020-05-15</c:v>
                </c:pt>
                <c:pt idx="1055">
                  <c:v>2020-05-18</c:v>
                </c:pt>
                <c:pt idx="1056">
                  <c:v>2020-05-19</c:v>
                </c:pt>
                <c:pt idx="1057">
                  <c:v>2020-05-20</c:v>
                </c:pt>
                <c:pt idx="1058">
                  <c:v>2020-05-21</c:v>
                </c:pt>
                <c:pt idx="1059">
                  <c:v>2020-05-22</c:v>
                </c:pt>
                <c:pt idx="1060">
                  <c:v>2020-05-25</c:v>
                </c:pt>
                <c:pt idx="1061">
                  <c:v>2020-05-26</c:v>
                </c:pt>
                <c:pt idx="1062">
                  <c:v>2020-05-27</c:v>
                </c:pt>
                <c:pt idx="1063">
                  <c:v>2020-05-28</c:v>
                </c:pt>
                <c:pt idx="1064">
                  <c:v>2020-05-29</c:v>
                </c:pt>
                <c:pt idx="1065">
                  <c:v>2020-06-01</c:v>
                </c:pt>
                <c:pt idx="1066">
                  <c:v>2020-06-02</c:v>
                </c:pt>
                <c:pt idx="1067">
                  <c:v>2020-06-03</c:v>
                </c:pt>
                <c:pt idx="1068">
                  <c:v>2020-06-04</c:v>
                </c:pt>
                <c:pt idx="1069">
                  <c:v>2020-06-05</c:v>
                </c:pt>
                <c:pt idx="1070">
                  <c:v>2020-06-08</c:v>
                </c:pt>
                <c:pt idx="1071">
                  <c:v>2020-06-09</c:v>
                </c:pt>
                <c:pt idx="1072">
                  <c:v>2020-06-10</c:v>
                </c:pt>
                <c:pt idx="1073">
                  <c:v>2020-06-11</c:v>
                </c:pt>
                <c:pt idx="1074">
                  <c:v>2020-06-12</c:v>
                </c:pt>
                <c:pt idx="1075">
                  <c:v>2020-06-15</c:v>
                </c:pt>
                <c:pt idx="1076">
                  <c:v>2020-06-16</c:v>
                </c:pt>
                <c:pt idx="1077">
                  <c:v>2020-06-17</c:v>
                </c:pt>
                <c:pt idx="1078">
                  <c:v>2020-06-18</c:v>
                </c:pt>
                <c:pt idx="1079">
                  <c:v>2020-06-19</c:v>
                </c:pt>
                <c:pt idx="1080">
                  <c:v>2020-06-22</c:v>
                </c:pt>
                <c:pt idx="1081">
                  <c:v>2020-06-23</c:v>
                </c:pt>
                <c:pt idx="1082">
                  <c:v>2020-06-24</c:v>
                </c:pt>
                <c:pt idx="1083">
                  <c:v>2020-06-25</c:v>
                </c:pt>
                <c:pt idx="1084">
                  <c:v>2020-06-26</c:v>
                </c:pt>
                <c:pt idx="1085">
                  <c:v>2020-06-29</c:v>
                </c:pt>
                <c:pt idx="1086">
                  <c:v>2020-06-30</c:v>
                </c:pt>
                <c:pt idx="1087">
                  <c:v>2020-07-01</c:v>
                </c:pt>
                <c:pt idx="1088">
                  <c:v>2020-07-02</c:v>
                </c:pt>
                <c:pt idx="1089">
                  <c:v>2020-07-03</c:v>
                </c:pt>
                <c:pt idx="1090">
                  <c:v>2020-07-06</c:v>
                </c:pt>
                <c:pt idx="1091">
                  <c:v>2020-07-07</c:v>
                </c:pt>
                <c:pt idx="1092">
                  <c:v>2020-07-08</c:v>
                </c:pt>
                <c:pt idx="1093">
                  <c:v>2020-07-09</c:v>
                </c:pt>
                <c:pt idx="1094">
                  <c:v>2020-07-10</c:v>
                </c:pt>
                <c:pt idx="1095">
                  <c:v>2020-07-13</c:v>
                </c:pt>
                <c:pt idx="1096">
                  <c:v>2020-07-14</c:v>
                </c:pt>
                <c:pt idx="1097">
                  <c:v>2020-07-15</c:v>
                </c:pt>
                <c:pt idx="1098">
                  <c:v>2020-07-16</c:v>
                </c:pt>
                <c:pt idx="1099">
                  <c:v>2020-07-17</c:v>
                </c:pt>
                <c:pt idx="1100">
                  <c:v>2020-07-20</c:v>
                </c:pt>
                <c:pt idx="1101">
                  <c:v>2020-07-21</c:v>
                </c:pt>
                <c:pt idx="1102">
                  <c:v>2020-07-22</c:v>
                </c:pt>
                <c:pt idx="1103">
                  <c:v>2020-07-23</c:v>
                </c:pt>
                <c:pt idx="1104">
                  <c:v>2020-07-24</c:v>
                </c:pt>
                <c:pt idx="1105">
                  <c:v>2020-07-27</c:v>
                </c:pt>
                <c:pt idx="1106">
                  <c:v>2020-07-28</c:v>
                </c:pt>
                <c:pt idx="1107">
                  <c:v>2020-07-29</c:v>
                </c:pt>
                <c:pt idx="1108">
                  <c:v>2020-07-30</c:v>
                </c:pt>
                <c:pt idx="1109">
                  <c:v>2020-07-31</c:v>
                </c:pt>
                <c:pt idx="1110">
                  <c:v>2020-08-03</c:v>
                </c:pt>
                <c:pt idx="1111">
                  <c:v>2020-08-04</c:v>
                </c:pt>
                <c:pt idx="1112">
                  <c:v>2020-08-05</c:v>
                </c:pt>
                <c:pt idx="1113">
                  <c:v>2020-08-06</c:v>
                </c:pt>
                <c:pt idx="1114">
                  <c:v>2020-08-07</c:v>
                </c:pt>
                <c:pt idx="1115">
                  <c:v>2020-08-10</c:v>
                </c:pt>
                <c:pt idx="1116">
                  <c:v>2020-08-11</c:v>
                </c:pt>
                <c:pt idx="1117">
                  <c:v>2020-08-12</c:v>
                </c:pt>
                <c:pt idx="1118">
                  <c:v>2020-08-13</c:v>
                </c:pt>
                <c:pt idx="1119">
                  <c:v>2020-08-14</c:v>
                </c:pt>
                <c:pt idx="1120">
                  <c:v>2020-08-17</c:v>
                </c:pt>
                <c:pt idx="1121">
                  <c:v>2020-08-18</c:v>
                </c:pt>
                <c:pt idx="1122">
                  <c:v>2020-08-19</c:v>
                </c:pt>
                <c:pt idx="1123">
                  <c:v>2020-08-20</c:v>
                </c:pt>
                <c:pt idx="1124">
                  <c:v>2020-08-21</c:v>
                </c:pt>
                <c:pt idx="1125">
                  <c:v>2020-08-24</c:v>
                </c:pt>
                <c:pt idx="1126">
                  <c:v>2020-08-25</c:v>
                </c:pt>
                <c:pt idx="1127">
                  <c:v>2020-08-26</c:v>
                </c:pt>
                <c:pt idx="1128">
                  <c:v>2020-08-27</c:v>
                </c:pt>
                <c:pt idx="1129">
                  <c:v>2020-08-28</c:v>
                </c:pt>
                <c:pt idx="1130">
                  <c:v>2020-08-31</c:v>
                </c:pt>
                <c:pt idx="1131">
                  <c:v>2020-09-01</c:v>
                </c:pt>
                <c:pt idx="1132">
                  <c:v>2020-09-02</c:v>
                </c:pt>
                <c:pt idx="1133">
                  <c:v>2020-09-03</c:v>
                </c:pt>
                <c:pt idx="1134">
                  <c:v>2020-09-04</c:v>
                </c:pt>
                <c:pt idx="1135">
                  <c:v>2020-09-07</c:v>
                </c:pt>
                <c:pt idx="1136">
                  <c:v>2020-09-08</c:v>
                </c:pt>
                <c:pt idx="1137">
                  <c:v>2020-09-09</c:v>
                </c:pt>
                <c:pt idx="1138">
                  <c:v>2020-09-10</c:v>
                </c:pt>
                <c:pt idx="1139">
                  <c:v>2020-09-11</c:v>
                </c:pt>
                <c:pt idx="1140">
                  <c:v>2020-09-14</c:v>
                </c:pt>
                <c:pt idx="1141">
                  <c:v>2020-09-15</c:v>
                </c:pt>
                <c:pt idx="1142">
                  <c:v>2020-09-16</c:v>
                </c:pt>
                <c:pt idx="1143">
                  <c:v>2020-09-17</c:v>
                </c:pt>
                <c:pt idx="1144">
                  <c:v>2020-09-18</c:v>
                </c:pt>
                <c:pt idx="1145">
                  <c:v>2020-09-21</c:v>
                </c:pt>
                <c:pt idx="1146">
                  <c:v>2020-09-22</c:v>
                </c:pt>
                <c:pt idx="1147">
                  <c:v>2020-09-23</c:v>
                </c:pt>
                <c:pt idx="1148">
                  <c:v>2020-09-24</c:v>
                </c:pt>
                <c:pt idx="1149">
                  <c:v>2020-09-25</c:v>
                </c:pt>
                <c:pt idx="1150">
                  <c:v>2020-09-28</c:v>
                </c:pt>
                <c:pt idx="1151">
                  <c:v>2020-09-29</c:v>
                </c:pt>
                <c:pt idx="1152">
                  <c:v>2020-09-30</c:v>
                </c:pt>
                <c:pt idx="1153">
                  <c:v>2020-10-01</c:v>
                </c:pt>
                <c:pt idx="1154">
                  <c:v>2020-10-02</c:v>
                </c:pt>
                <c:pt idx="1155">
                  <c:v>2020-10-05</c:v>
                </c:pt>
                <c:pt idx="1156">
                  <c:v>2020-10-06</c:v>
                </c:pt>
                <c:pt idx="1157">
                  <c:v>2020-10-07</c:v>
                </c:pt>
                <c:pt idx="1158">
                  <c:v>2020-10-08</c:v>
                </c:pt>
                <c:pt idx="1159">
                  <c:v>2020-10-09</c:v>
                </c:pt>
                <c:pt idx="1160">
                  <c:v>2020-10-12</c:v>
                </c:pt>
                <c:pt idx="1161">
                  <c:v>2020-10-13</c:v>
                </c:pt>
                <c:pt idx="1162">
                  <c:v>2020-10-14</c:v>
                </c:pt>
                <c:pt idx="1163">
                  <c:v>2020-10-15</c:v>
                </c:pt>
                <c:pt idx="1164">
                  <c:v>2020-10-16</c:v>
                </c:pt>
                <c:pt idx="1165">
                  <c:v>2020-10-19</c:v>
                </c:pt>
                <c:pt idx="1166">
                  <c:v>2020-10-20</c:v>
                </c:pt>
                <c:pt idx="1167">
                  <c:v>2020-10-21</c:v>
                </c:pt>
                <c:pt idx="1168">
                  <c:v>2020-10-22</c:v>
                </c:pt>
                <c:pt idx="1169">
                  <c:v>2020-10-23</c:v>
                </c:pt>
                <c:pt idx="1170">
                  <c:v>2020-10-26</c:v>
                </c:pt>
                <c:pt idx="1171">
                  <c:v>2020-10-27</c:v>
                </c:pt>
                <c:pt idx="1172">
                  <c:v>2020-10-28</c:v>
                </c:pt>
                <c:pt idx="1173">
                  <c:v>2020-10-29</c:v>
                </c:pt>
                <c:pt idx="1174">
                  <c:v>2020-10-30</c:v>
                </c:pt>
                <c:pt idx="1175">
                  <c:v>2020-11-02</c:v>
                </c:pt>
                <c:pt idx="1176">
                  <c:v>2020-11-03</c:v>
                </c:pt>
                <c:pt idx="1177">
                  <c:v>2020-11-04</c:v>
                </c:pt>
                <c:pt idx="1178">
                  <c:v>2020-11-05</c:v>
                </c:pt>
                <c:pt idx="1179">
                  <c:v>2020-11-06</c:v>
                </c:pt>
                <c:pt idx="1180">
                  <c:v>2020-11-09</c:v>
                </c:pt>
                <c:pt idx="1181">
                  <c:v>2020-11-10</c:v>
                </c:pt>
                <c:pt idx="1182">
                  <c:v>2020-11-11</c:v>
                </c:pt>
                <c:pt idx="1183">
                  <c:v>2020-11-12</c:v>
                </c:pt>
                <c:pt idx="1184">
                  <c:v>2020-11-13</c:v>
                </c:pt>
                <c:pt idx="1185">
                  <c:v>2020-11-16</c:v>
                </c:pt>
                <c:pt idx="1186">
                  <c:v>2020-11-17</c:v>
                </c:pt>
                <c:pt idx="1187">
                  <c:v>2020-11-18</c:v>
                </c:pt>
                <c:pt idx="1188">
                  <c:v>2020-11-19</c:v>
                </c:pt>
                <c:pt idx="1189">
                  <c:v>2020-11-20</c:v>
                </c:pt>
                <c:pt idx="1190">
                  <c:v>2020-11-23</c:v>
                </c:pt>
                <c:pt idx="1191">
                  <c:v>2020-11-24</c:v>
                </c:pt>
                <c:pt idx="1192">
                  <c:v>2020-11-25</c:v>
                </c:pt>
                <c:pt idx="1193">
                  <c:v>2020-11-26</c:v>
                </c:pt>
                <c:pt idx="1194">
                  <c:v>2020-11-27</c:v>
                </c:pt>
                <c:pt idx="1195">
                  <c:v>2020-11-30</c:v>
                </c:pt>
                <c:pt idx="1196">
                  <c:v>2020-12-01</c:v>
                </c:pt>
                <c:pt idx="1197">
                  <c:v>2020-12-02</c:v>
                </c:pt>
                <c:pt idx="1198">
                  <c:v>2020-12-03</c:v>
                </c:pt>
                <c:pt idx="1199">
                  <c:v>2020-12-04</c:v>
                </c:pt>
                <c:pt idx="1200">
                  <c:v>2020-12-07</c:v>
                </c:pt>
                <c:pt idx="1201">
                  <c:v>2020-12-08</c:v>
                </c:pt>
                <c:pt idx="1202">
                  <c:v>2020-12-09</c:v>
                </c:pt>
                <c:pt idx="1203">
                  <c:v>2020-12-10</c:v>
                </c:pt>
                <c:pt idx="1204">
                  <c:v>2020-12-11</c:v>
                </c:pt>
                <c:pt idx="1205">
                  <c:v>2020-12-14</c:v>
                </c:pt>
                <c:pt idx="1206">
                  <c:v>2020-12-15</c:v>
                </c:pt>
                <c:pt idx="1207">
                  <c:v>2020-12-16</c:v>
                </c:pt>
                <c:pt idx="1208">
                  <c:v>2020-12-17</c:v>
                </c:pt>
                <c:pt idx="1209">
                  <c:v>2020-12-18</c:v>
                </c:pt>
                <c:pt idx="1210">
                  <c:v>2020-12-21</c:v>
                </c:pt>
                <c:pt idx="1211">
                  <c:v>2020-12-22</c:v>
                </c:pt>
                <c:pt idx="1212">
                  <c:v>2020-12-23</c:v>
                </c:pt>
                <c:pt idx="1213">
                  <c:v>2020-12-24</c:v>
                </c:pt>
                <c:pt idx="1214">
                  <c:v>2020-12-28</c:v>
                </c:pt>
                <c:pt idx="1215">
                  <c:v>2020-12-29</c:v>
                </c:pt>
                <c:pt idx="1216">
                  <c:v>2020-12-30</c:v>
                </c:pt>
                <c:pt idx="1217">
                  <c:v>2020-12-31</c:v>
                </c:pt>
                <c:pt idx="1218">
                  <c:v>2021-01-04</c:v>
                </c:pt>
                <c:pt idx="1219">
                  <c:v>2021-01-05</c:v>
                </c:pt>
                <c:pt idx="1220">
                  <c:v>2021-01-06</c:v>
                </c:pt>
                <c:pt idx="1221">
                  <c:v>2021-01-07</c:v>
                </c:pt>
                <c:pt idx="1222">
                  <c:v>2021-01-08</c:v>
                </c:pt>
                <c:pt idx="1223">
                  <c:v>2021-01-11</c:v>
                </c:pt>
                <c:pt idx="1224">
                  <c:v>2021-01-12</c:v>
                </c:pt>
                <c:pt idx="1225">
                  <c:v>2021-01-13</c:v>
                </c:pt>
                <c:pt idx="1226">
                  <c:v>2021-01-14</c:v>
                </c:pt>
                <c:pt idx="1227">
                  <c:v>2021-01-15</c:v>
                </c:pt>
                <c:pt idx="1228">
                  <c:v>2021-01-18</c:v>
                </c:pt>
                <c:pt idx="1229">
                  <c:v>2021-01-19</c:v>
                </c:pt>
                <c:pt idx="1230">
                  <c:v>2021-01-20</c:v>
                </c:pt>
                <c:pt idx="1231">
                  <c:v>2021-01-21</c:v>
                </c:pt>
                <c:pt idx="1232">
                  <c:v>2021-01-22</c:v>
                </c:pt>
                <c:pt idx="1233">
                  <c:v>2021-01-25</c:v>
                </c:pt>
                <c:pt idx="1234">
                  <c:v>2021-01-26</c:v>
                </c:pt>
                <c:pt idx="1235">
                  <c:v>2021-01-27</c:v>
                </c:pt>
                <c:pt idx="1236">
                  <c:v>2021-01-28</c:v>
                </c:pt>
                <c:pt idx="1237">
                  <c:v>2021-01-29</c:v>
                </c:pt>
                <c:pt idx="1238">
                  <c:v>2021-02-01</c:v>
                </c:pt>
                <c:pt idx="1239">
                  <c:v>2021-02-02</c:v>
                </c:pt>
                <c:pt idx="1240">
                  <c:v>2021-02-03</c:v>
                </c:pt>
                <c:pt idx="1241">
                  <c:v>2021-02-04</c:v>
                </c:pt>
                <c:pt idx="1242">
                  <c:v>2021-02-05</c:v>
                </c:pt>
                <c:pt idx="1243">
                  <c:v>2021-02-08</c:v>
                </c:pt>
                <c:pt idx="1244">
                  <c:v>2021-02-09</c:v>
                </c:pt>
                <c:pt idx="1245">
                  <c:v>2021-02-10</c:v>
                </c:pt>
                <c:pt idx="1246">
                  <c:v>2021-02-11</c:v>
                </c:pt>
                <c:pt idx="1247">
                  <c:v>2021-02-12</c:v>
                </c:pt>
                <c:pt idx="1248">
                  <c:v>2021-02-15</c:v>
                </c:pt>
                <c:pt idx="1249">
                  <c:v>2021-02-16</c:v>
                </c:pt>
                <c:pt idx="1250">
                  <c:v>2021-02-17</c:v>
                </c:pt>
                <c:pt idx="1251">
                  <c:v>2021-02-18</c:v>
                </c:pt>
                <c:pt idx="1252">
                  <c:v>2021-02-19</c:v>
                </c:pt>
                <c:pt idx="1253">
                  <c:v>2021-02-22</c:v>
                </c:pt>
                <c:pt idx="1254">
                  <c:v>2021-02-23</c:v>
                </c:pt>
                <c:pt idx="1255">
                  <c:v>2021-02-24</c:v>
                </c:pt>
                <c:pt idx="1256">
                  <c:v>2021-02-25</c:v>
                </c:pt>
                <c:pt idx="1257">
                  <c:v>2021-02-26</c:v>
                </c:pt>
                <c:pt idx="1258">
                  <c:v>2021-03-01</c:v>
                </c:pt>
                <c:pt idx="1259">
                  <c:v>2021-03-02</c:v>
                </c:pt>
                <c:pt idx="1260">
                  <c:v>2021-03-03</c:v>
                </c:pt>
                <c:pt idx="1261">
                  <c:v>2021-03-04</c:v>
                </c:pt>
                <c:pt idx="1262">
                  <c:v>2021-03-05</c:v>
                </c:pt>
                <c:pt idx="1263">
                  <c:v>2021-03-08</c:v>
                </c:pt>
                <c:pt idx="1264">
                  <c:v>2021-03-09</c:v>
                </c:pt>
                <c:pt idx="1265">
                  <c:v>2021-03-10</c:v>
                </c:pt>
                <c:pt idx="1266">
                  <c:v>2021-03-11</c:v>
                </c:pt>
                <c:pt idx="1267">
                  <c:v>2021-03-12</c:v>
                </c:pt>
                <c:pt idx="1268">
                  <c:v>2021-03-15</c:v>
                </c:pt>
                <c:pt idx="1269">
                  <c:v>2021-03-16</c:v>
                </c:pt>
                <c:pt idx="1270">
                  <c:v>2021-03-17</c:v>
                </c:pt>
                <c:pt idx="1271">
                  <c:v>2021-03-18</c:v>
                </c:pt>
                <c:pt idx="1272">
                  <c:v>2021-03-19</c:v>
                </c:pt>
                <c:pt idx="1273">
                  <c:v>2021-03-22</c:v>
                </c:pt>
                <c:pt idx="1274">
                  <c:v>2021-03-23</c:v>
                </c:pt>
                <c:pt idx="1275">
                  <c:v>2021-03-24</c:v>
                </c:pt>
                <c:pt idx="1276">
                  <c:v>2021-03-25</c:v>
                </c:pt>
                <c:pt idx="1277">
                  <c:v>2021-03-26</c:v>
                </c:pt>
                <c:pt idx="1278">
                  <c:v>2021-03-29</c:v>
                </c:pt>
                <c:pt idx="1279">
                  <c:v>2021-03-30</c:v>
                </c:pt>
                <c:pt idx="1280">
                  <c:v>2021-03-31</c:v>
                </c:pt>
                <c:pt idx="1281">
                  <c:v>2021-04-01</c:v>
                </c:pt>
              </c:strCache>
            </c:strRef>
          </c:cat>
          <c:val>
            <c:numRef>
              <c:f>[1]GraphData!$E$4154:$E$5435</c:f>
              <c:numCache>
                <c:formatCode>General</c:formatCode>
                <c:ptCount val="1282"/>
                <c:pt idx="0">
                  <c:v>56.757522082845632</c:v>
                </c:pt>
                <c:pt idx="1">
                  <c:v>58.242499156095882</c:v>
                </c:pt>
                <c:pt idx="2">
                  <c:v>58.964486170683223</c:v>
                </c:pt>
                <c:pt idx="3">
                  <c:v>59.23522913295686</c:v>
                </c:pt>
                <c:pt idx="4">
                  <c:v>60.958140279806102</c:v>
                </c:pt>
                <c:pt idx="5">
                  <c:v>60.654580634186779</c:v>
                </c:pt>
                <c:pt idx="6">
                  <c:v>60.515100496286102</c:v>
                </c:pt>
                <c:pt idx="7">
                  <c:v>59.932593990219999</c:v>
                </c:pt>
                <c:pt idx="8">
                  <c:v>61.22887239987903</c:v>
                </c:pt>
                <c:pt idx="9">
                  <c:v>62.557976980745707</c:v>
                </c:pt>
                <c:pt idx="10">
                  <c:v>63.050233685704157</c:v>
                </c:pt>
                <c:pt idx="11">
                  <c:v>62.836926143460637</c:v>
                </c:pt>
                <c:pt idx="12">
                  <c:v>63.353803396158618</c:v>
                </c:pt>
                <c:pt idx="13">
                  <c:v>63.230732672886226</c:v>
                </c:pt>
                <c:pt idx="14">
                  <c:v>63.444052122540633</c:v>
                </c:pt>
                <c:pt idx="15">
                  <c:v>64.059368937910492</c:v>
                </c:pt>
                <c:pt idx="16">
                  <c:v>63.813242052759271</c:v>
                </c:pt>
                <c:pt idx="17">
                  <c:v>63.107663292864594</c:v>
                </c:pt>
                <c:pt idx="18">
                  <c:v>62.98460327334174</c:v>
                </c:pt>
                <c:pt idx="19">
                  <c:v>61.655500408932141</c:v>
                </c:pt>
                <c:pt idx="20">
                  <c:v>58.439413814823411</c:v>
                </c:pt>
                <c:pt idx="21">
                  <c:v>58.989091127484187</c:v>
                </c:pt>
                <c:pt idx="22">
                  <c:v>57.930738414923738</c:v>
                </c:pt>
                <c:pt idx="23">
                  <c:v>57.282601805154478</c:v>
                </c:pt>
                <c:pt idx="24">
                  <c:v>57.454888799587543</c:v>
                </c:pt>
                <c:pt idx="25">
                  <c:v>57.134922872059903</c:v>
                </c:pt>
                <c:pt idx="26">
                  <c:v>58.004575914007809</c:v>
                </c:pt>
                <c:pt idx="27">
                  <c:v>59.590974987649503</c:v>
                </c:pt>
                <c:pt idx="28">
                  <c:v>59.120543093160649</c:v>
                </c:pt>
                <c:pt idx="29">
                  <c:v>58.99223831683895</c:v>
                </c:pt>
                <c:pt idx="30">
                  <c:v>58.436270894924768</c:v>
                </c:pt>
                <c:pt idx="31">
                  <c:v>58.992239279002227</c:v>
                </c:pt>
                <c:pt idx="32">
                  <c:v>59.31726307674073</c:v>
                </c:pt>
                <c:pt idx="33">
                  <c:v>59.325816795439437</c:v>
                </c:pt>
                <c:pt idx="34">
                  <c:v>58.91525638674932</c:v>
                </c:pt>
                <c:pt idx="35">
                  <c:v>59.445572234063143</c:v>
                </c:pt>
                <c:pt idx="36">
                  <c:v>60.035743830044638</c:v>
                </c:pt>
                <c:pt idx="37">
                  <c:v>59.667952569776823</c:v>
                </c:pt>
                <c:pt idx="38">
                  <c:v>61.926029882095413</c:v>
                </c:pt>
                <c:pt idx="39">
                  <c:v>62.481998280504023</c:v>
                </c:pt>
                <c:pt idx="40">
                  <c:v>62.464884015141457</c:v>
                </c:pt>
                <c:pt idx="41">
                  <c:v>62.815579463337791</c:v>
                </c:pt>
                <c:pt idx="42">
                  <c:v>62.712936156063257</c:v>
                </c:pt>
                <c:pt idx="43">
                  <c:v>62.447784221218797</c:v>
                </c:pt>
                <c:pt idx="44">
                  <c:v>62.199736055199502</c:v>
                </c:pt>
                <c:pt idx="45">
                  <c:v>61.635213013042389</c:v>
                </c:pt>
                <c:pt idx="46">
                  <c:v>61.754951306190399</c:v>
                </c:pt>
                <c:pt idx="47">
                  <c:v>62.242494975502318</c:v>
                </c:pt>
                <c:pt idx="48">
                  <c:v>61.763517738705907</c:v>
                </c:pt>
                <c:pt idx="49">
                  <c:v>61.549679915943678</c:v>
                </c:pt>
                <c:pt idx="50">
                  <c:v>60.164041973821057</c:v>
                </c:pt>
                <c:pt idx="51">
                  <c:v>59.342924687989793</c:v>
                </c:pt>
                <c:pt idx="52">
                  <c:v>57.435534063574849</c:v>
                </c:pt>
                <c:pt idx="53">
                  <c:v>58.07703772952663</c:v>
                </c:pt>
                <c:pt idx="54">
                  <c:v>57.238812350568232</c:v>
                </c:pt>
                <c:pt idx="55">
                  <c:v>57.409881252991063</c:v>
                </c:pt>
                <c:pt idx="56">
                  <c:v>59.19751344875997</c:v>
                </c:pt>
                <c:pt idx="57">
                  <c:v>59.188964411313528</c:v>
                </c:pt>
                <c:pt idx="58">
                  <c:v>60.10416624667171</c:v>
                </c:pt>
                <c:pt idx="59">
                  <c:v>60.822655537574768</c:v>
                </c:pt>
                <c:pt idx="60">
                  <c:v>53.458244683922352</c:v>
                </c:pt>
                <c:pt idx="61">
                  <c:v>58.461930972883962</c:v>
                </c:pt>
                <c:pt idx="62">
                  <c:v>61.455601441134711</c:v>
                </c:pt>
                <c:pt idx="63">
                  <c:v>62.764259947896143</c:v>
                </c:pt>
                <c:pt idx="64">
                  <c:v>62.644501312047282</c:v>
                </c:pt>
                <c:pt idx="65">
                  <c:v>63.337333309549507</c:v>
                </c:pt>
                <c:pt idx="66">
                  <c:v>64.141333122636937</c:v>
                </c:pt>
                <c:pt idx="67">
                  <c:v>63.371536024202847</c:v>
                </c:pt>
                <c:pt idx="68">
                  <c:v>62.362254782896358</c:v>
                </c:pt>
                <c:pt idx="69">
                  <c:v>63.0123021477295</c:v>
                </c:pt>
                <c:pt idx="70">
                  <c:v>62.764253735971359</c:v>
                </c:pt>
                <c:pt idx="71">
                  <c:v>63.337333284632997</c:v>
                </c:pt>
                <c:pt idx="72">
                  <c:v>63.499837111674488</c:v>
                </c:pt>
                <c:pt idx="73">
                  <c:v>64.149884192563789</c:v>
                </c:pt>
                <c:pt idx="74">
                  <c:v>64.218315002842076</c:v>
                </c:pt>
                <c:pt idx="75">
                  <c:v>64.132783125453983</c:v>
                </c:pt>
                <c:pt idx="76">
                  <c:v>63.867629776250674</c:v>
                </c:pt>
                <c:pt idx="77">
                  <c:v>63.251793703884289</c:v>
                </c:pt>
                <c:pt idx="78">
                  <c:v>64.380823404182024</c:v>
                </c:pt>
                <c:pt idx="79">
                  <c:v>64.312406721783475</c:v>
                </c:pt>
                <c:pt idx="80">
                  <c:v>64.919687683227082</c:v>
                </c:pt>
                <c:pt idx="81">
                  <c:v>65.107865483628899</c:v>
                </c:pt>
                <c:pt idx="82">
                  <c:v>65.330252174816238</c:v>
                </c:pt>
                <c:pt idx="83">
                  <c:v>65.355910005756982</c:v>
                </c:pt>
                <c:pt idx="84">
                  <c:v>65.116416770629215</c:v>
                </c:pt>
                <c:pt idx="85">
                  <c:v>63.294557241146883</c:v>
                </c:pt>
                <c:pt idx="86">
                  <c:v>64.526247316590059</c:v>
                </c:pt>
                <c:pt idx="87">
                  <c:v>63.217586517333977</c:v>
                </c:pt>
                <c:pt idx="88">
                  <c:v>61.977347898340149</c:v>
                </c:pt>
                <c:pt idx="89">
                  <c:v>61.746407645536877</c:v>
                </c:pt>
                <c:pt idx="90">
                  <c:v>60.933833602995101</c:v>
                </c:pt>
                <c:pt idx="91">
                  <c:v>61.703634843786141</c:v>
                </c:pt>
                <c:pt idx="92">
                  <c:v>61.515469211850707</c:v>
                </c:pt>
                <c:pt idx="93">
                  <c:v>60.677239708445541</c:v>
                </c:pt>
                <c:pt idx="94">
                  <c:v>61.019365566581477</c:v>
                </c:pt>
                <c:pt idx="95">
                  <c:v>61.087801512881278</c:v>
                </c:pt>
                <c:pt idx="96">
                  <c:v>61.241762652519547</c:v>
                </c:pt>
                <c:pt idx="97">
                  <c:v>60.429192751362088</c:v>
                </c:pt>
                <c:pt idx="98">
                  <c:v>59.907441406134879</c:v>
                </c:pt>
                <c:pt idx="99">
                  <c:v>59.437001317316543</c:v>
                </c:pt>
                <c:pt idx="100">
                  <c:v>59.086326383559033</c:v>
                </c:pt>
                <c:pt idx="101">
                  <c:v>59.197514744427821</c:v>
                </c:pt>
                <c:pt idx="102">
                  <c:v>58.692877383392023</c:v>
                </c:pt>
                <c:pt idx="103">
                  <c:v>58.590228886265137</c:v>
                </c:pt>
                <c:pt idx="104">
                  <c:v>57.769110006480268</c:v>
                </c:pt>
                <c:pt idx="105">
                  <c:v>58.15401267834504</c:v>
                </c:pt>
                <c:pt idx="106">
                  <c:v>58.786966667876122</c:v>
                </c:pt>
                <c:pt idx="107">
                  <c:v>59.334379669586781</c:v>
                </c:pt>
                <c:pt idx="108">
                  <c:v>58.812619449596191</c:v>
                </c:pt>
                <c:pt idx="109">
                  <c:v>58.290864196091789</c:v>
                </c:pt>
                <c:pt idx="110">
                  <c:v>58.692881713144473</c:v>
                </c:pt>
                <c:pt idx="111">
                  <c:v>59.864677429199219</c:v>
                </c:pt>
                <c:pt idx="112">
                  <c:v>59.650845591894758</c:v>
                </c:pt>
                <c:pt idx="113">
                  <c:v>59.402800915814723</c:v>
                </c:pt>
                <c:pt idx="114">
                  <c:v>60.010085746753823</c:v>
                </c:pt>
                <c:pt idx="115">
                  <c:v>60.078508949672909</c:v>
                </c:pt>
                <c:pt idx="116">
                  <c:v>58.889599630615933</c:v>
                </c:pt>
                <c:pt idx="117">
                  <c:v>59.274501800537109</c:v>
                </c:pt>
                <c:pt idx="118">
                  <c:v>59.214629928084591</c:v>
                </c:pt>
                <c:pt idx="119">
                  <c:v>58.667210614396261</c:v>
                </c:pt>
                <c:pt idx="120">
                  <c:v>58.444825208415153</c:v>
                </c:pt>
                <c:pt idx="121">
                  <c:v>59.334377281237067</c:v>
                </c:pt>
                <c:pt idx="122">
                  <c:v>58.940917657754547</c:v>
                </c:pt>
                <c:pt idx="123">
                  <c:v>58.573127677475163</c:v>
                </c:pt>
                <c:pt idx="124">
                  <c:v>58.000052828928283</c:v>
                </c:pt>
                <c:pt idx="125">
                  <c:v>58.265207912667393</c:v>
                </c:pt>
                <c:pt idx="126">
                  <c:v>57.640814439891308</c:v>
                </c:pt>
                <c:pt idx="127">
                  <c:v>57.640812888274873</c:v>
                </c:pt>
                <c:pt idx="128">
                  <c:v>58.205342538767219</c:v>
                </c:pt>
                <c:pt idx="129">
                  <c:v>57.965836683984612</c:v>
                </c:pt>
                <c:pt idx="130">
                  <c:v>57.067741053648618</c:v>
                </c:pt>
                <c:pt idx="131">
                  <c:v>58.025717167405112</c:v>
                </c:pt>
                <c:pt idx="132">
                  <c:v>58.384957375096377</c:v>
                </c:pt>
                <c:pt idx="133">
                  <c:v>58.299421826600138</c:v>
                </c:pt>
                <c:pt idx="134">
                  <c:v>58.496144460072479</c:v>
                </c:pt>
                <c:pt idx="135">
                  <c:v>58.581678769224119</c:v>
                </c:pt>
                <c:pt idx="136">
                  <c:v>58.496149133407833</c:v>
                </c:pt>
                <c:pt idx="137">
                  <c:v>59.146202085736263</c:v>
                </c:pt>
                <c:pt idx="138">
                  <c:v>58.402057461804787</c:v>
                </c:pt>
                <c:pt idx="139">
                  <c:v>57.555278377846008</c:v>
                </c:pt>
                <c:pt idx="140">
                  <c:v>58.427721510406748</c:v>
                </c:pt>
                <c:pt idx="141">
                  <c:v>58.01716621306344</c:v>
                </c:pt>
                <c:pt idx="142">
                  <c:v>58.128355196532951</c:v>
                </c:pt>
                <c:pt idx="143">
                  <c:v>58.290865536197913</c:v>
                </c:pt>
                <c:pt idx="144">
                  <c:v>58.607338697023081</c:v>
                </c:pt>
                <c:pt idx="145">
                  <c:v>59.094874004104732</c:v>
                </c:pt>
                <c:pt idx="146">
                  <c:v>59.17185726345496</c:v>
                </c:pt>
                <c:pt idx="147">
                  <c:v>58.367842268601073</c:v>
                </c:pt>
                <c:pt idx="148">
                  <c:v>57.49541177235001</c:v>
                </c:pt>
                <c:pt idx="149">
                  <c:v>57.820435190185187</c:v>
                </c:pt>
                <c:pt idx="150">
                  <c:v>60.471952753451021</c:v>
                </c:pt>
                <c:pt idx="151">
                  <c:v>60.35221712915294</c:v>
                </c:pt>
                <c:pt idx="152">
                  <c:v>60.206805843062952</c:v>
                </c:pt>
                <c:pt idx="153">
                  <c:v>60.275237486321501</c:v>
                </c:pt>
                <c:pt idx="154">
                  <c:v>61.233199714166389</c:v>
                </c:pt>
                <c:pt idx="155">
                  <c:v>60.677244653710638</c:v>
                </c:pt>
                <c:pt idx="156">
                  <c:v>61.558242734616471</c:v>
                </c:pt>
                <c:pt idx="157">
                  <c:v>61.652325605985169</c:v>
                </c:pt>
                <c:pt idx="158">
                  <c:v>63.362984939221938</c:v>
                </c:pt>
                <c:pt idx="159">
                  <c:v>65.552628618922498</c:v>
                </c:pt>
                <c:pt idx="160">
                  <c:v>64.697301035207886</c:v>
                </c:pt>
                <c:pt idx="161">
                  <c:v>65.296036521948153</c:v>
                </c:pt>
                <c:pt idx="162">
                  <c:v>65.629615574983532</c:v>
                </c:pt>
                <c:pt idx="163">
                  <c:v>65.501323273523582</c:v>
                </c:pt>
                <c:pt idx="164">
                  <c:v>65.390117171124487</c:v>
                </c:pt>
                <c:pt idx="165">
                  <c:v>65.047988891601563</c:v>
                </c:pt>
                <c:pt idx="166">
                  <c:v>64.423595322591908</c:v>
                </c:pt>
                <c:pt idx="167">
                  <c:v>63.910397802137467</c:v>
                </c:pt>
                <c:pt idx="168">
                  <c:v>62.824124293611277</c:v>
                </c:pt>
                <c:pt idx="169">
                  <c:v>63.465622937668599</c:v>
                </c:pt>
                <c:pt idx="170">
                  <c:v>63.816309303287291</c:v>
                </c:pt>
                <c:pt idx="171">
                  <c:v>64.107122913277806</c:v>
                </c:pt>
                <c:pt idx="172">
                  <c:v>64.466367965381323</c:v>
                </c:pt>
                <c:pt idx="173">
                  <c:v>65.099311828613281</c:v>
                </c:pt>
                <c:pt idx="174">
                  <c:v>63.893284781581983</c:v>
                </c:pt>
                <c:pt idx="175">
                  <c:v>63.055068183788663</c:v>
                </c:pt>
                <c:pt idx="176">
                  <c:v>64.132787961492951</c:v>
                </c:pt>
                <c:pt idx="177">
                  <c:v>63.50838917787344</c:v>
                </c:pt>
                <c:pt idx="178">
                  <c:v>63.662349457303861</c:v>
                </c:pt>
                <c:pt idx="179">
                  <c:v>63.568268661100952</c:v>
                </c:pt>
                <c:pt idx="180">
                  <c:v>64.389389665844064</c:v>
                </c:pt>
                <c:pt idx="181">
                  <c:v>64.705859776272177</c:v>
                </c:pt>
                <c:pt idx="182">
                  <c:v>65.236163382144028</c:v>
                </c:pt>
                <c:pt idx="183">
                  <c:v>64.303845692419529</c:v>
                </c:pt>
                <c:pt idx="184">
                  <c:v>64.757171494270509</c:v>
                </c:pt>
                <c:pt idx="185">
                  <c:v>63.132037857960327</c:v>
                </c:pt>
                <c:pt idx="186">
                  <c:v>63.140597817866222</c:v>
                </c:pt>
                <c:pt idx="187">
                  <c:v>63.901843608725343</c:v>
                </c:pt>
                <c:pt idx="188">
                  <c:v>64.166993373056968</c:v>
                </c:pt>
                <c:pt idx="189">
                  <c:v>64.86836981510011</c:v>
                </c:pt>
                <c:pt idx="190">
                  <c:v>64.492030870897153</c:v>
                </c:pt>
                <c:pt idx="191">
                  <c:v>64.971009403993577</c:v>
                </c:pt>
                <c:pt idx="192">
                  <c:v>64.859816101242743</c:v>
                </c:pt>
                <c:pt idx="193">
                  <c:v>64.654529262675524</c:v>
                </c:pt>
                <c:pt idx="194">
                  <c:v>64.714407178893822</c:v>
                </c:pt>
                <c:pt idx="195">
                  <c:v>65.390122062319023</c:v>
                </c:pt>
                <c:pt idx="196">
                  <c:v>66.630346757867599</c:v>
                </c:pt>
                <c:pt idx="197">
                  <c:v>66.656005667080834</c:v>
                </c:pt>
                <c:pt idx="198">
                  <c:v>66.177029651594509</c:v>
                </c:pt>
                <c:pt idx="199">
                  <c:v>64.603217441093307</c:v>
                </c:pt>
                <c:pt idx="200">
                  <c:v>65.57828998774032</c:v>
                </c:pt>
                <c:pt idx="201">
                  <c:v>66.519160932037309</c:v>
                </c:pt>
                <c:pt idx="202">
                  <c:v>66.08294425929931</c:v>
                </c:pt>
                <c:pt idx="203">
                  <c:v>65.013777204217533</c:v>
                </c:pt>
                <c:pt idx="204">
                  <c:v>65.928987669755344</c:v>
                </c:pt>
                <c:pt idx="205">
                  <c:v>65.612504315433966</c:v>
                </c:pt>
                <c:pt idx="206">
                  <c:v>64.876921120304885</c:v>
                </c:pt>
                <c:pt idx="207">
                  <c:v>65.116416686229726</c:v>
                </c:pt>
                <c:pt idx="208">
                  <c:v>64.474908062010329</c:v>
                </c:pt>
                <c:pt idx="209">
                  <c:v>64.320954322802521</c:v>
                </c:pt>
                <c:pt idx="210">
                  <c:v>63.593920236469842</c:v>
                </c:pt>
                <c:pt idx="211">
                  <c:v>62.772807833935687</c:v>
                </c:pt>
                <c:pt idx="212">
                  <c:v>63.311665716596401</c:v>
                </c:pt>
                <c:pt idx="213">
                  <c:v>63.448515340838178</c:v>
                </c:pt>
                <c:pt idx="214">
                  <c:v>63.037955866530602</c:v>
                </c:pt>
                <c:pt idx="215">
                  <c:v>63.243245042958137</c:v>
                </c:pt>
                <c:pt idx="216">
                  <c:v>63.414303975500161</c:v>
                </c:pt>
                <c:pt idx="217">
                  <c:v>63.807762776828739</c:v>
                </c:pt>
                <c:pt idx="218">
                  <c:v>63.730782569203193</c:v>
                </c:pt>
                <c:pt idx="219">
                  <c:v>64.50912837921301</c:v>
                </c:pt>
                <c:pt idx="220">
                  <c:v>64.235423767333245</c:v>
                </c:pt>
                <c:pt idx="221">
                  <c:v>64.748630305795956</c:v>
                </c:pt>
                <c:pt idx="222">
                  <c:v>64.936792621048326</c:v>
                </c:pt>
                <c:pt idx="223">
                  <c:v>65.963196940941472</c:v>
                </c:pt>
                <c:pt idx="224">
                  <c:v>68.3324596135283</c:v>
                </c:pt>
                <c:pt idx="225">
                  <c:v>68.383778699273734</c:v>
                </c:pt>
                <c:pt idx="226">
                  <c:v>68.435106728043735</c:v>
                </c:pt>
                <c:pt idx="227">
                  <c:v>69.08514894708766</c:v>
                </c:pt>
                <c:pt idx="228">
                  <c:v>69.512819744017079</c:v>
                </c:pt>
                <c:pt idx="229">
                  <c:v>69.196353697971958</c:v>
                </c:pt>
                <c:pt idx="230">
                  <c:v>68.589067905590269</c:v>
                </c:pt>
                <c:pt idx="231">
                  <c:v>68.323900588717521</c:v>
                </c:pt>
                <c:pt idx="232">
                  <c:v>68.264034086923829</c:v>
                </c:pt>
                <c:pt idx="233">
                  <c:v>68.435106963445449</c:v>
                </c:pt>
                <c:pt idx="234">
                  <c:v>67.998878030241485</c:v>
                </c:pt>
                <c:pt idx="235">
                  <c:v>68.554850163346487</c:v>
                </c:pt>
                <c:pt idx="236">
                  <c:v>68.725919780306697</c:v>
                </c:pt>
                <c:pt idx="237">
                  <c:v>69.931935209914172</c:v>
                </c:pt>
                <c:pt idx="238">
                  <c:v>70.436576698133479</c:v>
                </c:pt>
                <c:pt idx="239">
                  <c:v>70.556321042707836</c:v>
                </c:pt>
                <c:pt idx="240">
                  <c:v>69.983253257146927</c:v>
                </c:pt>
                <c:pt idx="241">
                  <c:v>69.435832705352013</c:v>
                </c:pt>
                <c:pt idx="242">
                  <c:v>69.119370027952854</c:v>
                </c:pt>
                <c:pt idx="243">
                  <c:v>69.769420287754144</c:v>
                </c:pt>
                <c:pt idx="244">
                  <c:v>70.30827709202832</c:v>
                </c:pt>
                <c:pt idx="245">
                  <c:v>70.068790314022138</c:v>
                </c:pt>
                <c:pt idx="246">
                  <c:v>69.88061240747507</c:v>
                </c:pt>
                <c:pt idx="247">
                  <c:v>70.000357021073498</c:v>
                </c:pt>
                <c:pt idx="248">
                  <c:v>70.402366320578835</c:v>
                </c:pt>
                <c:pt idx="249">
                  <c:v>70.120109337409588</c:v>
                </c:pt>
                <c:pt idx="250">
                  <c:v>70.351046072636748</c:v>
                </c:pt>
                <c:pt idx="251">
                  <c:v>70.419480451404695</c:v>
                </c:pt>
                <c:pt idx="252">
                  <c:v>70.291179428842767</c:v>
                </c:pt>
                <c:pt idx="253">
                  <c:v>70.590536330858228</c:v>
                </c:pt>
                <c:pt idx="254">
                  <c:v>70.496452024024322</c:v>
                </c:pt>
                <c:pt idx="255">
                  <c:v>70.256961154567279</c:v>
                </c:pt>
                <c:pt idx="256">
                  <c:v>71.095190293741894</c:v>
                </c:pt>
                <c:pt idx="257">
                  <c:v>71.83931955213562</c:v>
                </c:pt>
                <c:pt idx="258">
                  <c:v>71.403114037750385</c:v>
                </c:pt>
                <c:pt idx="259">
                  <c:v>71.770904209585538</c:v>
                </c:pt>
                <c:pt idx="260">
                  <c:v>71.933407828447756</c:v>
                </c:pt>
                <c:pt idx="261">
                  <c:v>72.027493253381493</c:v>
                </c:pt>
                <c:pt idx="262">
                  <c:v>72.532150010203424</c:v>
                </c:pt>
                <c:pt idx="263">
                  <c:v>72.455161824380724</c:v>
                </c:pt>
                <c:pt idx="264">
                  <c:v>72.044608908383054</c:v>
                </c:pt>
                <c:pt idx="265">
                  <c:v>72.113026739014003</c:v>
                </c:pt>
                <c:pt idx="266">
                  <c:v>71.796553074627198</c:v>
                </c:pt>
                <c:pt idx="267">
                  <c:v>72.77163570929396</c:v>
                </c:pt>
                <c:pt idx="268">
                  <c:v>72.4123952483191</c:v>
                </c:pt>
                <c:pt idx="269">
                  <c:v>71.137945753823402</c:v>
                </c:pt>
                <c:pt idx="270">
                  <c:v>70.188527030426982</c:v>
                </c:pt>
                <c:pt idx="271">
                  <c:v>70.419473892618385</c:v>
                </c:pt>
                <c:pt idx="272">
                  <c:v>70.385256428007139</c:v>
                </c:pt>
                <c:pt idx="273">
                  <c:v>72.044613980785016</c:v>
                </c:pt>
                <c:pt idx="274">
                  <c:v>72.343974935993913</c:v>
                </c:pt>
                <c:pt idx="275">
                  <c:v>72.25843388477584</c:v>
                </c:pt>
                <c:pt idx="276">
                  <c:v>72.711764869572335</c:v>
                </c:pt>
                <c:pt idx="277">
                  <c:v>73.703951238006283</c:v>
                </c:pt>
                <c:pt idx="278">
                  <c:v>74.507958498707779</c:v>
                </c:pt>
                <c:pt idx="279">
                  <c:v>74.50796734120317</c:v>
                </c:pt>
                <c:pt idx="280">
                  <c:v>74.995502861037153</c:v>
                </c:pt>
                <c:pt idx="281">
                  <c:v>76.244286515343035</c:v>
                </c:pt>
                <c:pt idx="282">
                  <c:v>76.449554443359375</c:v>
                </c:pt>
                <c:pt idx="283">
                  <c:v>76.560753921135827</c:v>
                </c:pt>
                <c:pt idx="284">
                  <c:v>77.065396299965911</c:v>
                </c:pt>
                <c:pt idx="285">
                  <c:v>77.253585159517883</c:v>
                </c:pt>
                <c:pt idx="286">
                  <c:v>78.220104726883676</c:v>
                </c:pt>
                <c:pt idx="287">
                  <c:v>78.647768046543149</c:v>
                </c:pt>
                <c:pt idx="288">
                  <c:v>79.210997644303873</c:v>
                </c:pt>
                <c:pt idx="289">
                  <c:v>78.83110432252434</c:v>
                </c:pt>
                <c:pt idx="290">
                  <c:v>77.903471011205781</c:v>
                </c:pt>
                <c:pt idx="291">
                  <c:v>77.691444382692083</c:v>
                </c:pt>
                <c:pt idx="292">
                  <c:v>77.179033742345965</c:v>
                </c:pt>
                <c:pt idx="293">
                  <c:v>77.117193793680485</c:v>
                </c:pt>
                <c:pt idx="294">
                  <c:v>77.285056655838588</c:v>
                </c:pt>
                <c:pt idx="295">
                  <c:v>76.958167950039794</c:v>
                </c:pt>
                <c:pt idx="296">
                  <c:v>76.896336130729125</c:v>
                </c:pt>
                <c:pt idx="297">
                  <c:v>77.134860106949461</c:v>
                </c:pt>
                <c:pt idx="298">
                  <c:v>76.701969867356127</c:v>
                </c:pt>
                <c:pt idx="299">
                  <c:v>77.470581191338525</c:v>
                </c:pt>
                <c:pt idx="300">
                  <c:v>77.2232149700436</c:v>
                </c:pt>
                <c:pt idx="301">
                  <c:v>77.929982491834849</c:v>
                </c:pt>
                <c:pt idx="302">
                  <c:v>78.11549655623746</c:v>
                </c:pt>
                <c:pt idx="303">
                  <c:v>77.594261169433594</c:v>
                </c:pt>
                <c:pt idx="304">
                  <c:v>76.048210144042969</c:v>
                </c:pt>
                <c:pt idx="305">
                  <c:v>74.21944521035995</c:v>
                </c:pt>
                <c:pt idx="306">
                  <c:v>75.412121679198179</c:v>
                </c:pt>
                <c:pt idx="307">
                  <c:v>74.802532462622636</c:v>
                </c:pt>
                <c:pt idx="308">
                  <c:v>74.952717478042942</c:v>
                </c:pt>
                <c:pt idx="309">
                  <c:v>74.970390319824219</c:v>
                </c:pt>
                <c:pt idx="310">
                  <c:v>74.148769895017764</c:v>
                </c:pt>
                <c:pt idx="311">
                  <c:v>74.908548315940678</c:v>
                </c:pt>
                <c:pt idx="312">
                  <c:v>75.359116681375355</c:v>
                </c:pt>
                <c:pt idx="313">
                  <c:v>76.70196533203125</c:v>
                </c:pt>
                <c:pt idx="314">
                  <c:v>75.783169684264806</c:v>
                </c:pt>
                <c:pt idx="315">
                  <c:v>76.58712251791745</c:v>
                </c:pt>
                <c:pt idx="316">
                  <c:v>77.629608154296875</c:v>
                </c:pt>
                <c:pt idx="317">
                  <c:v>77.700282081592135</c:v>
                </c:pt>
                <c:pt idx="318">
                  <c:v>77.152538152434246</c:v>
                </c:pt>
                <c:pt idx="319">
                  <c:v>76.118892578478352</c:v>
                </c:pt>
                <c:pt idx="320">
                  <c:v>74.484476802132534</c:v>
                </c:pt>
                <c:pt idx="321">
                  <c:v>73.989744448991686</c:v>
                </c:pt>
                <c:pt idx="322">
                  <c:v>73.636366794530502</c:v>
                </c:pt>
                <c:pt idx="323">
                  <c:v>73.901403597277309</c:v>
                </c:pt>
                <c:pt idx="324">
                  <c:v>73.477340523988275</c:v>
                </c:pt>
                <c:pt idx="325">
                  <c:v>72.885424417593171</c:v>
                </c:pt>
                <c:pt idx="326">
                  <c:v>73.176967020193331</c:v>
                </c:pt>
                <c:pt idx="327">
                  <c:v>73.963245664368216</c:v>
                </c:pt>
                <c:pt idx="328">
                  <c:v>73.618699923618991</c:v>
                </c:pt>
                <c:pt idx="329">
                  <c:v>73.813057787594218</c:v>
                </c:pt>
                <c:pt idx="330">
                  <c:v>75.288429260253906</c:v>
                </c:pt>
                <c:pt idx="331">
                  <c:v>74.475654825308609</c:v>
                </c:pt>
                <c:pt idx="332">
                  <c:v>73.883734641090342</c:v>
                </c:pt>
                <c:pt idx="333">
                  <c:v>72.964927673339844</c:v>
                </c:pt>
                <c:pt idx="334">
                  <c:v>72.593874039716098</c:v>
                </c:pt>
                <c:pt idx="335">
                  <c:v>72.240495092646398</c:v>
                </c:pt>
                <c:pt idx="336">
                  <c:v>71.807601995365573</c:v>
                </c:pt>
                <c:pt idx="337">
                  <c:v>71.842936831990954</c:v>
                </c:pt>
                <c:pt idx="338">
                  <c:v>72.532034662099932</c:v>
                </c:pt>
                <c:pt idx="339">
                  <c:v>72.585050593542761</c:v>
                </c:pt>
                <c:pt idx="340">
                  <c:v>72.081471630315122</c:v>
                </c:pt>
                <c:pt idx="341">
                  <c:v>71.145009171073511</c:v>
                </c:pt>
                <c:pt idx="342">
                  <c:v>71.3128662109375</c:v>
                </c:pt>
                <c:pt idx="343">
                  <c:v>70.385227728497327</c:v>
                </c:pt>
                <c:pt idx="344">
                  <c:v>69.970006059297702</c:v>
                </c:pt>
                <c:pt idx="345">
                  <c:v>70.464741200476041</c:v>
                </c:pt>
                <c:pt idx="346">
                  <c:v>70.694439606100062</c:v>
                </c:pt>
                <c:pt idx="347">
                  <c:v>71.772263432953224</c:v>
                </c:pt>
                <c:pt idx="348">
                  <c:v>71.816435986783063</c:v>
                </c:pt>
                <c:pt idx="349">
                  <c:v>71.100837367075982</c:v>
                </c:pt>
                <c:pt idx="350">
                  <c:v>70.941807499186069</c:v>
                </c:pt>
                <c:pt idx="351">
                  <c:v>70.650270978217662</c:v>
                </c:pt>
                <c:pt idx="352">
                  <c:v>71.16267802790415</c:v>
                </c:pt>
                <c:pt idx="353">
                  <c:v>71.851776105552545</c:v>
                </c:pt>
                <c:pt idx="354">
                  <c:v>72.443692242537509</c:v>
                </c:pt>
                <c:pt idx="355">
                  <c:v>72.708736905282308</c:v>
                </c:pt>
                <c:pt idx="356">
                  <c:v>71.948956600607303</c:v>
                </c:pt>
                <c:pt idx="357">
                  <c:v>72.028464182708305</c:v>
                </c:pt>
                <c:pt idx="358">
                  <c:v>72.408348331715956</c:v>
                </c:pt>
                <c:pt idx="359">
                  <c:v>72.116812649300428</c:v>
                </c:pt>
                <c:pt idx="360">
                  <c:v>72.293501009695461</c:v>
                </c:pt>
                <c:pt idx="361">
                  <c:v>72.470193921823352</c:v>
                </c:pt>
                <c:pt idx="362">
                  <c:v>71.736918929512797</c:v>
                </c:pt>
                <c:pt idx="363">
                  <c:v>71.162676472857626</c:v>
                </c:pt>
                <c:pt idx="364">
                  <c:v>71.32170449926636</c:v>
                </c:pt>
                <c:pt idx="365">
                  <c:v>71.533728861545171</c:v>
                </c:pt>
                <c:pt idx="366">
                  <c:v>72.434861285884892</c:v>
                </c:pt>
                <c:pt idx="367">
                  <c:v>72.443693582698458</c:v>
                </c:pt>
                <c:pt idx="368">
                  <c:v>72.134481927268169</c:v>
                </c:pt>
                <c:pt idx="369">
                  <c:v>71.860604839848577</c:v>
                </c:pt>
                <c:pt idx="370">
                  <c:v>72.063805175149312</c:v>
                </c:pt>
                <c:pt idx="371">
                  <c:v>72.090308114336437</c:v>
                </c:pt>
                <c:pt idx="372">
                  <c:v>71.2775279409272</c:v>
                </c:pt>
                <c:pt idx="373">
                  <c:v>71.966618605931529</c:v>
                </c:pt>
                <c:pt idx="374">
                  <c:v>72.01962689751025</c:v>
                </c:pt>
                <c:pt idx="375">
                  <c:v>71.789940353778292</c:v>
                </c:pt>
                <c:pt idx="376">
                  <c:v>71.834110938923729</c:v>
                </c:pt>
                <c:pt idx="377">
                  <c:v>71.736923603023627</c:v>
                </c:pt>
                <c:pt idx="378">
                  <c:v>71.781098733919364</c:v>
                </c:pt>
                <c:pt idx="379">
                  <c:v>72.487867690311944</c:v>
                </c:pt>
                <c:pt idx="380">
                  <c:v>72.823587590425049</c:v>
                </c:pt>
                <c:pt idx="381">
                  <c:v>74.21944640261232</c:v>
                </c:pt>
                <c:pt idx="382">
                  <c:v>74.192944003583435</c:v>
                </c:pt>
                <c:pt idx="383">
                  <c:v>74.263622917190304</c:v>
                </c:pt>
                <c:pt idx="384">
                  <c:v>74.228272709015556</c:v>
                </c:pt>
                <c:pt idx="385">
                  <c:v>73.998584450682955</c:v>
                </c:pt>
                <c:pt idx="386">
                  <c:v>73.72470988478527</c:v>
                </c:pt>
                <c:pt idx="387">
                  <c:v>74.254786936709039</c:v>
                </c:pt>
                <c:pt idx="388">
                  <c:v>74.484480564033674</c:v>
                </c:pt>
                <c:pt idx="389">
                  <c:v>74.740685225649287</c:v>
                </c:pt>
                <c:pt idx="390">
                  <c:v>74.563996928203892</c:v>
                </c:pt>
                <c:pt idx="391">
                  <c:v>75.738997088534418</c:v>
                </c:pt>
                <c:pt idx="392">
                  <c:v>75.526963639745276</c:v>
                </c:pt>
                <c:pt idx="393">
                  <c:v>74.678849055781441</c:v>
                </c:pt>
                <c:pt idx="394">
                  <c:v>74.298965809761967</c:v>
                </c:pt>
                <c:pt idx="395">
                  <c:v>73.66286950786143</c:v>
                </c:pt>
                <c:pt idx="396">
                  <c:v>73.857231140136719</c:v>
                </c:pt>
                <c:pt idx="397">
                  <c:v>74.007407808769386</c:v>
                </c:pt>
                <c:pt idx="398">
                  <c:v>73.945574337680185</c:v>
                </c:pt>
                <c:pt idx="399">
                  <c:v>74.254787949553688</c:v>
                </c:pt>
                <c:pt idx="400">
                  <c:v>74.263611653424618</c:v>
                </c:pt>
                <c:pt idx="401">
                  <c:v>74.042747497558594</c:v>
                </c:pt>
                <c:pt idx="402">
                  <c:v>74.28129018344346</c:v>
                </c:pt>
                <c:pt idx="403">
                  <c:v>73.318318539081957</c:v>
                </c:pt>
                <c:pt idx="404">
                  <c:v>71.75459281212116</c:v>
                </c:pt>
                <c:pt idx="405">
                  <c:v>71.189183917765448</c:v>
                </c:pt>
                <c:pt idx="406">
                  <c:v>72.47019800258127</c:v>
                </c:pt>
                <c:pt idx="407">
                  <c:v>71.948955814716697</c:v>
                </c:pt>
                <c:pt idx="408">
                  <c:v>71.675079986263782</c:v>
                </c:pt>
                <c:pt idx="409">
                  <c:v>71.056659655840704</c:v>
                </c:pt>
                <c:pt idx="410">
                  <c:v>68.468127135216108</c:v>
                </c:pt>
                <c:pt idx="411">
                  <c:v>69.687297933087308</c:v>
                </c:pt>
                <c:pt idx="412">
                  <c:v>69.492939654193449</c:v>
                </c:pt>
                <c:pt idx="413">
                  <c:v>69.386922689919984</c:v>
                </c:pt>
                <c:pt idx="414">
                  <c:v>69.660795473800647</c:v>
                </c:pt>
                <c:pt idx="415">
                  <c:v>68.724327087402344</c:v>
                </c:pt>
                <c:pt idx="416">
                  <c:v>68.035236672701217</c:v>
                </c:pt>
                <c:pt idx="417">
                  <c:v>67.240120305641568</c:v>
                </c:pt>
                <c:pt idx="418">
                  <c:v>66.74538019725172</c:v>
                </c:pt>
                <c:pt idx="419">
                  <c:v>66.498011630270639</c:v>
                </c:pt>
                <c:pt idx="420">
                  <c:v>66.604016392671895</c:v>
                </c:pt>
                <c:pt idx="421">
                  <c:v>66.498009361071723</c:v>
                </c:pt>
                <c:pt idx="422">
                  <c:v>66.612863812277482</c:v>
                </c:pt>
                <c:pt idx="423">
                  <c:v>66.489171754479557</c:v>
                </c:pt>
                <c:pt idx="424">
                  <c:v>67.195944835382974</c:v>
                </c:pt>
                <c:pt idx="425">
                  <c:v>67.460981063012284</c:v>
                </c:pt>
                <c:pt idx="426">
                  <c:v>67.938051410673637</c:v>
                </c:pt>
                <c:pt idx="427">
                  <c:v>67.946891784667969</c:v>
                </c:pt>
                <c:pt idx="428">
                  <c:v>67.717182754739213</c:v>
                </c:pt>
                <c:pt idx="429">
                  <c:v>68.00872802734375</c:v>
                </c:pt>
                <c:pt idx="430">
                  <c:v>67.487486051321028</c:v>
                </c:pt>
                <c:pt idx="431">
                  <c:v>65.985608900241033</c:v>
                </c:pt>
                <c:pt idx="432">
                  <c:v>65.676392817422126</c:v>
                </c:pt>
                <c:pt idx="433">
                  <c:v>64.987296094780888</c:v>
                </c:pt>
                <c:pt idx="434">
                  <c:v>64.165677228092235</c:v>
                </c:pt>
                <c:pt idx="435">
                  <c:v>64.377712257513039</c:v>
                </c:pt>
                <c:pt idx="436">
                  <c:v>64.421879402357206</c:v>
                </c:pt>
                <c:pt idx="437">
                  <c:v>64.554400398848031</c:v>
                </c:pt>
                <c:pt idx="438">
                  <c:v>64.757598717878565</c:v>
                </c:pt>
                <c:pt idx="439">
                  <c:v>65.437861701507742</c:v>
                </c:pt>
                <c:pt idx="440">
                  <c:v>65.172813415527344</c:v>
                </c:pt>
                <c:pt idx="441">
                  <c:v>64.307030974553768</c:v>
                </c:pt>
                <c:pt idx="442">
                  <c:v>65.384851105959655</c:v>
                </c:pt>
                <c:pt idx="443">
                  <c:v>64.616237437446841</c:v>
                </c:pt>
                <c:pt idx="444">
                  <c:v>64.148016585006644</c:v>
                </c:pt>
                <c:pt idx="445">
                  <c:v>64.050823410391828</c:v>
                </c:pt>
                <c:pt idx="446">
                  <c:v>63.927141727917409</c:v>
                </c:pt>
                <c:pt idx="447">
                  <c:v>63.927146652127448</c:v>
                </c:pt>
                <c:pt idx="448">
                  <c:v>63.582596093481392</c:v>
                </c:pt>
                <c:pt idx="449">
                  <c:v>63.476573944091797</c:v>
                </c:pt>
                <c:pt idx="450">
                  <c:v>62.778645985891053</c:v>
                </c:pt>
                <c:pt idx="451">
                  <c:v>63.052517526756837</c:v>
                </c:pt>
                <c:pt idx="452">
                  <c:v>63.838803016758447</c:v>
                </c:pt>
                <c:pt idx="453">
                  <c:v>64.333532585315893</c:v>
                </c:pt>
                <c:pt idx="454">
                  <c:v>65.437851205623033</c:v>
                </c:pt>
                <c:pt idx="455">
                  <c:v>65.588043212890625</c:v>
                </c:pt>
                <c:pt idx="456">
                  <c:v>64.439544530505657</c:v>
                </c:pt>
                <c:pt idx="457">
                  <c:v>64.218687225008026</c:v>
                </c:pt>
                <c:pt idx="458">
                  <c:v>64.19217571246277</c:v>
                </c:pt>
                <c:pt idx="459">
                  <c:v>64.457214432865058</c:v>
                </c:pt>
                <c:pt idx="460">
                  <c:v>64.501390912067393</c:v>
                </c:pt>
                <c:pt idx="461">
                  <c:v>64.156851121273633</c:v>
                </c:pt>
                <c:pt idx="462">
                  <c:v>63.838793025200069</c:v>
                </c:pt>
                <c:pt idx="463">
                  <c:v>63.794621255315683</c:v>
                </c:pt>
                <c:pt idx="464">
                  <c:v>61.656648260368151</c:v>
                </c:pt>
                <c:pt idx="465">
                  <c:v>61.921684279981392</c:v>
                </c:pt>
                <c:pt idx="466">
                  <c:v>62.981840967399968</c:v>
                </c:pt>
                <c:pt idx="467">
                  <c:v>63.467745762767933</c:v>
                </c:pt>
                <c:pt idx="468">
                  <c:v>63.980146530469831</c:v>
                </c:pt>
                <c:pt idx="469">
                  <c:v>63.909470940325242</c:v>
                </c:pt>
                <c:pt idx="470">
                  <c:v>63.556093126575789</c:v>
                </c:pt>
                <c:pt idx="471">
                  <c:v>62.610788679445967</c:v>
                </c:pt>
                <c:pt idx="472">
                  <c:v>61.948192672536933</c:v>
                </c:pt>
                <c:pt idx="473">
                  <c:v>61.541802966491971</c:v>
                </c:pt>
                <c:pt idx="474">
                  <c:v>60.976383209228523</c:v>
                </c:pt>
                <c:pt idx="475">
                  <c:v>59.509845480131048</c:v>
                </c:pt>
                <c:pt idx="476">
                  <c:v>57.74291973019632</c:v>
                </c:pt>
                <c:pt idx="477">
                  <c:v>57.19517357005666</c:v>
                </c:pt>
                <c:pt idx="478">
                  <c:v>55.737472833752634</c:v>
                </c:pt>
                <c:pt idx="479">
                  <c:v>56.797622680664063</c:v>
                </c:pt>
                <c:pt idx="480">
                  <c:v>56.135026830023591</c:v>
                </c:pt>
                <c:pt idx="481">
                  <c:v>55.958334619692742</c:v>
                </c:pt>
                <c:pt idx="482">
                  <c:v>55.887657678326981</c:v>
                </c:pt>
                <c:pt idx="483">
                  <c:v>56.161532693986999</c:v>
                </c:pt>
                <c:pt idx="484">
                  <c:v>56.638598031131792</c:v>
                </c:pt>
                <c:pt idx="485">
                  <c:v>56.567921871295738</c:v>
                </c:pt>
                <c:pt idx="486">
                  <c:v>56.497244457838171</c:v>
                </c:pt>
                <c:pt idx="487">
                  <c:v>56.779950329080172</c:v>
                </c:pt>
                <c:pt idx="488">
                  <c:v>56.912471260749683</c:v>
                </c:pt>
                <c:pt idx="489">
                  <c:v>57.672245099495512</c:v>
                </c:pt>
                <c:pt idx="490">
                  <c:v>57.654579554112068</c:v>
                </c:pt>
                <c:pt idx="491">
                  <c:v>57.283522187933563</c:v>
                </c:pt>
                <c:pt idx="492">
                  <c:v>56.824125940515877</c:v>
                </c:pt>
                <c:pt idx="493">
                  <c:v>55.905327321858131</c:v>
                </c:pt>
                <c:pt idx="494">
                  <c:v>55.772811640379103</c:v>
                </c:pt>
                <c:pt idx="495">
                  <c:v>56.232210136192663</c:v>
                </c:pt>
                <c:pt idx="496">
                  <c:v>55.861152169302343</c:v>
                </c:pt>
                <c:pt idx="497">
                  <c:v>56.26754598473994</c:v>
                </c:pt>
                <c:pt idx="498">
                  <c:v>57.283521372670037</c:v>
                </c:pt>
                <c:pt idx="499">
                  <c:v>57.73408760039009</c:v>
                </c:pt>
                <c:pt idx="500">
                  <c:v>57.548565335394038</c:v>
                </c:pt>
                <c:pt idx="501">
                  <c:v>57.513225664916618</c:v>
                </c:pt>
                <c:pt idx="502">
                  <c:v>57.85777064987969</c:v>
                </c:pt>
                <c:pt idx="503">
                  <c:v>58.193492746029769</c:v>
                </c:pt>
                <c:pt idx="504">
                  <c:v>58.264164399285107</c:v>
                </c:pt>
                <c:pt idx="505">
                  <c:v>57.601567822802842</c:v>
                </c:pt>
                <c:pt idx="506">
                  <c:v>57.159838372446721</c:v>
                </c:pt>
                <c:pt idx="507">
                  <c:v>56.400065183571158</c:v>
                </c:pt>
                <c:pt idx="508">
                  <c:v>55.931831632677103</c:v>
                </c:pt>
                <c:pt idx="509">
                  <c:v>55.551946837577681</c:v>
                </c:pt>
                <c:pt idx="510">
                  <c:v>56.267545949470133</c:v>
                </c:pt>
                <c:pt idx="511">
                  <c:v>55.675628994649742</c:v>
                </c:pt>
                <c:pt idx="512">
                  <c:v>57.044988014195042</c:v>
                </c:pt>
                <c:pt idx="513">
                  <c:v>56.514912384511938</c:v>
                </c:pt>
                <c:pt idx="514">
                  <c:v>56.744620811160303</c:v>
                </c:pt>
                <c:pt idx="515">
                  <c:v>57.804768526320977</c:v>
                </c:pt>
                <c:pt idx="516">
                  <c:v>58.016794812195833</c:v>
                </c:pt>
                <c:pt idx="517">
                  <c:v>58.219995678533799</c:v>
                </c:pt>
                <c:pt idx="518">
                  <c:v>58.838413940160969</c:v>
                </c:pt>
                <c:pt idx="519">
                  <c:v>58.326004667137518</c:v>
                </c:pt>
                <c:pt idx="520">
                  <c:v>58.379017308438463</c:v>
                </c:pt>
                <c:pt idx="521">
                  <c:v>58.166979218222338</c:v>
                </c:pt>
                <c:pt idx="522">
                  <c:v>57.787098724962</c:v>
                </c:pt>
                <c:pt idx="523">
                  <c:v>58.131648000621247</c:v>
                </c:pt>
                <c:pt idx="524">
                  <c:v>57.919611318799923</c:v>
                </c:pt>
                <c:pt idx="525">
                  <c:v>57.734091125561207</c:v>
                </c:pt>
                <c:pt idx="526">
                  <c:v>57.495555791273738</c:v>
                </c:pt>
                <c:pt idx="527">
                  <c:v>57.601565352905347</c:v>
                </c:pt>
                <c:pt idx="528">
                  <c:v>57.424877518009318</c:v>
                </c:pt>
                <c:pt idx="529">
                  <c:v>57.513225145577742</c:v>
                </c:pt>
                <c:pt idx="530">
                  <c:v>58.334842903252962</c:v>
                </c:pt>
                <c:pt idx="531">
                  <c:v>56.682774930039614</c:v>
                </c:pt>
                <c:pt idx="532">
                  <c:v>57.433720463857561</c:v>
                </c:pt>
                <c:pt idx="533">
                  <c:v>57.380702703157048</c:v>
                </c:pt>
                <c:pt idx="534">
                  <c:v>57.539728219591147</c:v>
                </c:pt>
                <c:pt idx="535">
                  <c:v>57.442544063969123</c:v>
                </c:pt>
                <c:pt idx="536">
                  <c:v>57.8489452608842</c:v>
                </c:pt>
                <c:pt idx="537">
                  <c:v>57.610402634593882</c:v>
                </c:pt>
                <c:pt idx="538">
                  <c:v>57.72525213464035</c:v>
                </c:pt>
                <c:pt idx="539">
                  <c:v>57.840107361576898</c:v>
                </c:pt>
                <c:pt idx="540">
                  <c:v>58.562070700689972</c:v>
                </c:pt>
                <c:pt idx="541">
                  <c:v>59.108343175434101</c:v>
                </c:pt>
                <c:pt idx="542">
                  <c:v>59.45091882781081</c:v>
                </c:pt>
                <c:pt idx="543">
                  <c:v>59.904598247511963</c:v>
                </c:pt>
                <c:pt idx="544">
                  <c:v>60.543459169581233</c:v>
                </c:pt>
                <c:pt idx="545">
                  <c:v>60.895289791599481</c:v>
                </c:pt>
                <c:pt idx="546">
                  <c:v>61.061953869719957</c:v>
                </c:pt>
                <c:pt idx="547">
                  <c:v>61.052694975654092</c:v>
                </c:pt>
                <c:pt idx="548">
                  <c:v>60.506423964356557</c:v>
                </c:pt>
                <c:pt idx="549">
                  <c:v>60.673081824303523</c:v>
                </c:pt>
                <c:pt idx="550">
                  <c:v>60.673081824303523</c:v>
                </c:pt>
                <c:pt idx="551">
                  <c:v>60.413836991200462</c:v>
                </c:pt>
                <c:pt idx="552">
                  <c:v>59.673126983976537</c:v>
                </c:pt>
                <c:pt idx="553">
                  <c:v>60.821228002933523</c:v>
                </c:pt>
                <c:pt idx="554">
                  <c:v>60.302729489460432</c:v>
                </c:pt>
                <c:pt idx="555">
                  <c:v>60.830483839940371</c:v>
                </c:pt>
                <c:pt idx="556">
                  <c:v>61.247128922829468</c:v>
                </c:pt>
                <c:pt idx="557">
                  <c:v>61.13602489365271</c:v>
                </c:pt>
                <c:pt idx="558">
                  <c:v>60.062007966225707</c:v>
                </c:pt>
                <c:pt idx="559">
                  <c:v>60.774931581542788</c:v>
                </c:pt>
                <c:pt idx="560">
                  <c:v>60.83048457593776</c:v>
                </c:pt>
                <c:pt idx="561">
                  <c:v>61.450824947822603</c:v>
                </c:pt>
                <c:pt idx="562">
                  <c:v>61.052697605914041</c:v>
                </c:pt>
                <c:pt idx="563">
                  <c:v>60.774931256899038</c:v>
                </c:pt>
                <c:pt idx="564">
                  <c:v>60.830479052324648</c:v>
                </c:pt>
                <c:pt idx="565">
                  <c:v>62.441522465076112</c:v>
                </c:pt>
                <c:pt idx="566">
                  <c:v>62.58965748788502</c:v>
                </c:pt>
                <c:pt idx="567">
                  <c:v>62.395222560577139</c:v>
                </c:pt>
                <c:pt idx="568">
                  <c:v>62.728544002431221</c:v>
                </c:pt>
                <c:pt idx="569">
                  <c:v>62.654469283155628</c:v>
                </c:pt>
                <c:pt idx="570">
                  <c:v>62.719282064086258</c:v>
                </c:pt>
                <c:pt idx="571">
                  <c:v>63.237781719503353</c:v>
                </c:pt>
                <c:pt idx="572">
                  <c:v>63.802572427495647</c:v>
                </c:pt>
                <c:pt idx="573">
                  <c:v>63.20074733347559</c:v>
                </c:pt>
                <c:pt idx="574">
                  <c:v>63.209998998954923</c:v>
                </c:pt>
                <c:pt idx="575">
                  <c:v>63.561840057373047</c:v>
                </c:pt>
                <c:pt idx="576">
                  <c:v>63.006309833944101</c:v>
                </c:pt>
                <c:pt idx="577">
                  <c:v>63.922930116614367</c:v>
                </c:pt>
                <c:pt idx="578">
                  <c:v>64.635862496772674</c:v>
                </c:pt>
                <c:pt idx="579">
                  <c:v>65.515447600243817</c:v>
                </c:pt>
                <c:pt idx="580">
                  <c:v>66.746864893345233</c:v>
                </c:pt>
                <c:pt idx="581">
                  <c:v>66.135794725807301</c:v>
                </c:pt>
                <c:pt idx="582">
                  <c:v>65.663592824317973</c:v>
                </c:pt>
                <c:pt idx="583">
                  <c:v>65.58952035603447</c:v>
                </c:pt>
                <c:pt idx="584">
                  <c:v>66.052453446412954</c:v>
                </c:pt>
                <c:pt idx="585">
                  <c:v>66.496889973844162</c:v>
                </c:pt>
                <c:pt idx="586">
                  <c:v>65.959871211903675</c:v>
                </c:pt>
                <c:pt idx="587">
                  <c:v>65.561745783237555</c:v>
                </c:pt>
                <c:pt idx="588">
                  <c:v>66.617243182992894</c:v>
                </c:pt>
                <c:pt idx="589">
                  <c:v>66.617251508669284</c:v>
                </c:pt>
                <c:pt idx="590">
                  <c:v>66.376524683136211</c:v>
                </c:pt>
                <c:pt idx="591">
                  <c:v>66.36726231635258</c:v>
                </c:pt>
                <c:pt idx="592">
                  <c:v>66.719096184606244</c:v>
                </c:pt>
                <c:pt idx="593">
                  <c:v>67.200555721761845</c:v>
                </c:pt>
                <c:pt idx="594">
                  <c:v>68.015332969492846</c:v>
                </c:pt>
                <c:pt idx="595">
                  <c:v>68.478271391676742</c:v>
                </c:pt>
                <c:pt idx="596">
                  <c:v>68.219024227611243</c:v>
                </c:pt>
                <c:pt idx="597">
                  <c:v>66.663543098075721</c:v>
                </c:pt>
                <c:pt idx="598">
                  <c:v>68.931953015171317</c:v>
                </c:pt>
                <c:pt idx="599">
                  <c:v>68.774553309035369</c:v>
                </c:pt>
                <c:pt idx="600">
                  <c:v>68.135692823500023</c:v>
                </c:pt>
                <c:pt idx="601">
                  <c:v>68.08014541686066</c:v>
                </c:pt>
                <c:pt idx="602">
                  <c:v>67.978294067487013</c:v>
                </c:pt>
                <c:pt idx="603">
                  <c:v>67.709786017001591</c:v>
                </c:pt>
                <c:pt idx="604">
                  <c:v>67.506101075502059</c:v>
                </c:pt>
                <c:pt idx="605">
                  <c:v>67.561652160827407</c:v>
                </c:pt>
                <c:pt idx="606">
                  <c:v>67.422774030727439</c:v>
                </c:pt>
                <c:pt idx="607">
                  <c:v>67.274625763922174</c:v>
                </c:pt>
                <c:pt idx="608">
                  <c:v>66.52465528033828</c:v>
                </c:pt>
                <c:pt idx="609">
                  <c:v>66.033948916976158</c:v>
                </c:pt>
                <c:pt idx="610">
                  <c:v>67.311659936887523</c:v>
                </c:pt>
                <c:pt idx="611">
                  <c:v>67.793121968179008</c:v>
                </c:pt>
                <c:pt idx="612">
                  <c:v>67.848671622924911</c:v>
                </c:pt>
                <c:pt idx="613">
                  <c:v>68.57086337603549</c:v>
                </c:pt>
                <c:pt idx="614">
                  <c:v>69.024547461406641</c:v>
                </c:pt>
                <c:pt idx="615">
                  <c:v>68.950472606402229</c:v>
                </c:pt>
                <c:pt idx="616">
                  <c:v>68.857892444984742</c:v>
                </c:pt>
                <c:pt idx="617">
                  <c:v>68.478275799894632</c:v>
                </c:pt>
                <c:pt idx="618">
                  <c:v>68.941216257565557</c:v>
                </c:pt>
                <c:pt idx="619">
                  <c:v>68.66345341139855</c:v>
                </c:pt>
                <c:pt idx="620">
                  <c:v>68.256064921413113</c:v>
                </c:pt>
                <c:pt idx="621">
                  <c:v>68.283836697572042</c:v>
                </c:pt>
                <c:pt idx="622">
                  <c:v>67.644976528993823</c:v>
                </c:pt>
                <c:pt idx="623">
                  <c:v>66.987602146645827</c:v>
                </c:pt>
                <c:pt idx="624">
                  <c:v>66.89501389960256</c:v>
                </c:pt>
                <c:pt idx="625">
                  <c:v>66.876502004441434</c:v>
                </c:pt>
                <c:pt idx="626">
                  <c:v>67.89497615830723</c:v>
                </c:pt>
                <c:pt idx="627">
                  <c:v>67.543126751794389</c:v>
                </c:pt>
                <c:pt idx="628">
                  <c:v>68.006073811754234</c:v>
                </c:pt>
                <c:pt idx="629">
                  <c:v>69.16342512549565</c:v>
                </c:pt>
                <c:pt idx="630">
                  <c:v>69.617114448270002</c:v>
                </c:pt>
                <c:pt idx="631">
                  <c:v>69.39489915397904</c:v>
                </c:pt>
                <c:pt idx="632">
                  <c:v>68.904175576336101</c:v>
                </c:pt>
                <c:pt idx="633">
                  <c:v>68.978249777145919</c:v>
                </c:pt>
                <c:pt idx="634">
                  <c:v>68.737520842339308</c:v>
                </c:pt>
                <c:pt idx="635">
                  <c:v>68.487531984728079</c:v>
                </c:pt>
                <c:pt idx="636">
                  <c:v>68.163478937649472</c:v>
                </c:pt>
                <c:pt idx="637">
                  <c:v>68.385689066580568</c:v>
                </c:pt>
                <c:pt idx="638">
                  <c:v>68.987513592537852</c:v>
                </c:pt>
                <c:pt idx="639">
                  <c:v>69.857838085640751</c:v>
                </c:pt>
                <c:pt idx="640">
                  <c:v>70.654096070843622</c:v>
                </c:pt>
                <c:pt idx="641">
                  <c:v>70.830011945896047</c:v>
                </c:pt>
                <c:pt idx="642">
                  <c:v>70.755939726617754</c:v>
                </c:pt>
                <c:pt idx="643">
                  <c:v>70.913338056404257</c:v>
                </c:pt>
                <c:pt idx="644">
                  <c:v>70.367074110650904</c:v>
                </c:pt>
                <c:pt idx="645">
                  <c:v>70.320771761191253</c:v>
                </c:pt>
                <c:pt idx="646">
                  <c:v>69.626364717917141</c:v>
                </c:pt>
                <c:pt idx="647">
                  <c:v>69.191204795858553</c:v>
                </c:pt>
                <c:pt idx="648">
                  <c:v>70.070794072086386</c:v>
                </c:pt>
                <c:pt idx="649">
                  <c:v>69.691179065674532</c:v>
                </c:pt>
                <c:pt idx="650">
                  <c:v>68.181991995347374</c:v>
                </c:pt>
                <c:pt idx="651">
                  <c:v>68.385689142535313</c:v>
                </c:pt>
                <c:pt idx="652">
                  <c:v>69.654147154203343</c:v>
                </c:pt>
                <c:pt idx="653">
                  <c:v>70.783715916862278</c:v>
                </c:pt>
                <c:pt idx="654">
                  <c:v>71.515169462827188</c:v>
                </c:pt>
                <c:pt idx="655">
                  <c:v>71.552205614195955</c:v>
                </c:pt>
                <c:pt idx="656">
                  <c:v>71.570724487304688</c:v>
                </c:pt>
                <c:pt idx="657">
                  <c:v>70.765210295469075</c:v>
                </c:pt>
                <c:pt idx="658">
                  <c:v>70.404115256110657</c:v>
                </c:pt>
                <c:pt idx="659">
                  <c:v>68.376430601344083</c:v>
                </c:pt>
                <c:pt idx="660">
                  <c:v>68.219028238663014</c:v>
                </c:pt>
                <c:pt idx="661">
                  <c:v>68.367162524507521</c:v>
                </c:pt>
                <c:pt idx="662">
                  <c:v>68.867145800908105</c:v>
                </c:pt>
                <c:pt idx="663">
                  <c:v>72.033662798419257</c:v>
                </c:pt>
                <c:pt idx="664">
                  <c:v>72.38549983890104</c:v>
                </c:pt>
                <c:pt idx="665">
                  <c:v>71.96885118043572</c:v>
                </c:pt>
                <c:pt idx="666">
                  <c:v>71.950330334413891</c:v>
                </c:pt>
                <c:pt idx="667">
                  <c:v>71.700350312261094</c:v>
                </c:pt>
                <c:pt idx="668">
                  <c:v>71.904044948968703</c:v>
                </c:pt>
                <c:pt idx="669">
                  <c:v>72.67252397993623</c:v>
                </c:pt>
                <c:pt idx="670">
                  <c:v>73.015103764570071</c:v>
                </c:pt>
                <c:pt idx="671">
                  <c:v>73.441009063667465</c:v>
                </c:pt>
                <c:pt idx="672">
                  <c:v>73.690995390382582</c:v>
                </c:pt>
                <c:pt idx="673">
                  <c:v>73.274345729326413</c:v>
                </c:pt>
                <c:pt idx="674">
                  <c:v>71.737381317472327</c:v>
                </c:pt>
                <c:pt idx="675">
                  <c:v>72.46882776496885</c:v>
                </c:pt>
                <c:pt idx="676">
                  <c:v>72.542899991936821</c:v>
                </c:pt>
                <c:pt idx="677">
                  <c:v>72.265137440790426</c:v>
                </c:pt>
                <c:pt idx="678">
                  <c:v>72.366987608266029</c:v>
                </c:pt>
                <c:pt idx="679">
                  <c:v>72.163292962797442</c:v>
                </c:pt>
                <c:pt idx="680">
                  <c:v>72.237354712093961</c:v>
                </c:pt>
                <c:pt idx="681">
                  <c:v>72.700299369802224</c:v>
                </c:pt>
                <c:pt idx="682">
                  <c:v>72.431797325270722</c:v>
                </c:pt>
                <c:pt idx="683">
                  <c:v>72.978063677714786</c:v>
                </c:pt>
                <c:pt idx="684">
                  <c:v>72.9595491595569</c:v>
                </c:pt>
                <c:pt idx="685">
                  <c:v>72.978062093982814</c:v>
                </c:pt>
                <c:pt idx="686">
                  <c:v>72.098481257177696</c:v>
                </c:pt>
                <c:pt idx="687">
                  <c:v>72.20958080156646</c:v>
                </c:pt>
                <c:pt idx="688">
                  <c:v>72.079957959980746</c:v>
                </c:pt>
                <c:pt idx="689">
                  <c:v>69.478222365448019</c:v>
                </c:pt>
                <c:pt idx="690">
                  <c:v>70.246711837278966</c:v>
                </c:pt>
                <c:pt idx="691">
                  <c:v>71.042973725981284</c:v>
                </c:pt>
                <c:pt idx="692">
                  <c:v>72.163285444366281</c:v>
                </c:pt>
                <c:pt idx="693">
                  <c:v>72.200329648885969</c:v>
                </c:pt>
                <c:pt idx="694">
                  <c:v>72.292912459864226</c:v>
                </c:pt>
                <c:pt idx="695">
                  <c:v>71.968852660928007</c:v>
                </c:pt>
                <c:pt idx="696">
                  <c:v>71.302215566656557</c:v>
                </c:pt>
                <c:pt idx="697">
                  <c:v>70.413370644180119</c:v>
                </c:pt>
                <c:pt idx="698">
                  <c:v>70.654101226558211</c:v>
                </c:pt>
                <c:pt idx="699">
                  <c:v>69.885618935507793</c:v>
                </c:pt>
                <c:pt idx="700">
                  <c:v>68.3764263540982</c:v>
                </c:pt>
                <c:pt idx="701">
                  <c:v>68.737518310546875</c:v>
                </c:pt>
                <c:pt idx="702">
                  <c:v>67.515360981715062</c:v>
                </c:pt>
                <c:pt idx="703">
                  <c:v>68.644934934959352</c:v>
                </c:pt>
                <c:pt idx="704">
                  <c:v>69.413415396045252</c:v>
                </c:pt>
                <c:pt idx="705">
                  <c:v>67.357956132803665</c:v>
                </c:pt>
                <c:pt idx="706">
                  <c:v>68.75604173781278</c:v>
                </c:pt>
                <c:pt idx="707">
                  <c:v>68.811591966285704</c:v>
                </c:pt>
                <c:pt idx="708">
                  <c:v>68.033853390136969</c:v>
                </c:pt>
                <c:pt idx="709">
                  <c:v>68.580117338474381</c:v>
                </c:pt>
                <c:pt idx="710">
                  <c:v>68.543086677180085</c:v>
                </c:pt>
                <c:pt idx="711">
                  <c:v>68.117179761382531</c:v>
                </c:pt>
                <c:pt idx="712">
                  <c:v>68.394949136734184</c:v>
                </c:pt>
                <c:pt idx="713">
                  <c:v>67.45980527982843</c:v>
                </c:pt>
                <c:pt idx="714">
                  <c:v>67.357957600147756</c:v>
                </c:pt>
                <c:pt idx="715">
                  <c:v>68.570859379633433</c:v>
                </c:pt>
                <c:pt idx="716">
                  <c:v>68.0431079883721</c:v>
                </c:pt>
                <c:pt idx="717">
                  <c:v>67.237589829586412</c:v>
                </c:pt>
                <c:pt idx="718">
                  <c:v>67.209811104060691</c:v>
                </c:pt>
                <c:pt idx="719">
                  <c:v>67.274630434695524</c:v>
                </c:pt>
                <c:pt idx="720">
                  <c:v>67.580162048339844</c:v>
                </c:pt>
                <c:pt idx="721">
                  <c:v>67.450544684357126</c:v>
                </c:pt>
                <c:pt idx="722">
                  <c:v>67.274635874163891</c:v>
                </c:pt>
                <c:pt idx="723">
                  <c:v>67.496842674864723</c:v>
                </c:pt>
                <c:pt idx="724">
                  <c:v>67.99682007182453</c:v>
                </c:pt>
                <c:pt idx="725">
                  <c:v>68.487534944405709</c:v>
                </c:pt>
                <c:pt idx="726">
                  <c:v>69.265273186146331</c:v>
                </c:pt>
                <c:pt idx="727">
                  <c:v>69.339344242936534</c:v>
                </c:pt>
                <c:pt idx="728">
                  <c:v>69.635631490330397</c:v>
                </c:pt>
                <c:pt idx="729">
                  <c:v>70.144865727072968</c:v>
                </c:pt>
                <c:pt idx="730">
                  <c:v>70.024490924494359</c:v>
                </c:pt>
                <c:pt idx="731">
                  <c:v>69.07083450089425</c:v>
                </c:pt>
                <c:pt idx="732">
                  <c:v>69.191206289764125</c:v>
                </c:pt>
                <c:pt idx="733">
                  <c:v>69.376380896197659</c:v>
                </c:pt>
                <c:pt idx="734">
                  <c:v>69.570814025545332</c:v>
                </c:pt>
                <c:pt idx="735">
                  <c:v>68.376422347637529</c:v>
                </c:pt>
                <c:pt idx="736">
                  <c:v>66.737619432213108</c:v>
                </c:pt>
                <c:pt idx="737">
                  <c:v>68.117184091542171</c:v>
                </c:pt>
                <c:pt idx="738">
                  <c:v>68.802329400530269</c:v>
                </c:pt>
                <c:pt idx="739">
                  <c:v>69.135650634765625</c:v>
                </c:pt>
                <c:pt idx="740">
                  <c:v>68.654195338429176</c:v>
                </c:pt>
                <c:pt idx="741">
                  <c:v>67.543130667024528</c:v>
                </c:pt>
                <c:pt idx="742">
                  <c:v>66.969081990067181</c:v>
                </c:pt>
                <c:pt idx="743">
                  <c:v>66.867238035940701</c:v>
                </c:pt>
                <c:pt idx="744">
                  <c:v>66.932049531054787</c:v>
                </c:pt>
                <c:pt idx="745">
                  <c:v>66.904281053647878</c:v>
                </c:pt>
                <c:pt idx="746">
                  <c:v>67.070934910859393</c:v>
                </c:pt>
                <c:pt idx="747">
                  <c:v>67.894972550023553</c:v>
                </c:pt>
                <c:pt idx="748">
                  <c:v>68.793080901436781</c:v>
                </c:pt>
                <c:pt idx="749">
                  <c:v>69.765250508464149</c:v>
                </c:pt>
                <c:pt idx="750">
                  <c:v>70.672612627910908</c:v>
                </c:pt>
                <c:pt idx="751">
                  <c:v>70.691133706541066</c:v>
                </c:pt>
                <c:pt idx="752">
                  <c:v>71.089263916015639</c:v>
                </c:pt>
                <c:pt idx="753">
                  <c:v>70.691131487879261</c:v>
                </c:pt>
                <c:pt idx="754">
                  <c:v>71.191105135216759</c:v>
                </c:pt>
                <c:pt idx="755">
                  <c:v>71.385546464998271</c:v>
                </c:pt>
                <c:pt idx="756">
                  <c:v>72.005886483675184</c:v>
                </c:pt>
                <c:pt idx="757">
                  <c:v>72.626230965046688</c:v>
                </c:pt>
                <c:pt idx="758">
                  <c:v>73.070643989110167</c:v>
                </c:pt>
                <c:pt idx="759">
                  <c:v>73.042875295482759</c:v>
                </c:pt>
                <c:pt idx="760">
                  <c:v>73.38545269205882</c:v>
                </c:pt>
                <c:pt idx="761">
                  <c:v>72.829924351722809</c:v>
                </c:pt>
                <c:pt idx="762">
                  <c:v>72.505859375</c:v>
                </c:pt>
                <c:pt idx="763">
                  <c:v>71.478128144987437</c:v>
                </c:pt>
                <c:pt idx="764">
                  <c:v>71.765160118597734</c:v>
                </c:pt>
                <c:pt idx="765">
                  <c:v>71.54294006943357</c:v>
                </c:pt>
                <c:pt idx="766">
                  <c:v>72.200322782765582</c:v>
                </c:pt>
                <c:pt idx="767">
                  <c:v>72.265137528376144</c:v>
                </c:pt>
                <c:pt idx="768">
                  <c:v>72.866952693753518</c:v>
                </c:pt>
                <c:pt idx="769">
                  <c:v>72.728081535235091</c:v>
                </c:pt>
                <c:pt idx="770">
                  <c:v>72.126250485039179</c:v>
                </c:pt>
                <c:pt idx="771">
                  <c:v>72.496604487178928</c:v>
                </c:pt>
                <c:pt idx="772">
                  <c:v>72.404016696116372</c:v>
                </c:pt>
                <c:pt idx="773">
                  <c:v>72.366987608266029</c:v>
                </c:pt>
                <c:pt idx="774">
                  <c:v>72.135513076162979</c:v>
                </c:pt>
                <c:pt idx="775">
                  <c:v>72.181800842285156</c:v>
                </c:pt>
                <c:pt idx="776">
                  <c:v>71.246656965345423</c:v>
                </c:pt>
                <c:pt idx="777">
                  <c:v>69.811546325683594</c:v>
                </c:pt>
                <c:pt idx="778">
                  <c:v>69.256018938850602</c:v>
                </c:pt>
                <c:pt idx="779">
                  <c:v>69.25602241289748</c:v>
                </c:pt>
                <c:pt idx="780">
                  <c:v>67.469060881880196</c:v>
                </c:pt>
                <c:pt idx="781">
                  <c:v>67.126491315190506</c:v>
                </c:pt>
                <c:pt idx="782">
                  <c:v>67.478317274384139</c:v>
                </c:pt>
                <c:pt idx="783">
                  <c:v>68.543087298913264</c:v>
                </c:pt>
                <c:pt idx="784">
                  <c:v>68.144953430051615</c:v>
                </c:pt>
                <c:pt idx="785">
                  <c:v>69.50600889214077</c:v>
                </c:pt>
                <c:pt idx="786">
                  <c:v>70.191152500473009</c:v>
                </c:pt>
                <c:pt idx="787">
                  <c:v>71.181846527297338</c:v>
                </c:pt>
                <c:pt idx="788">
                  <c:v>71.320732116699219</c:v>
                </c:pt>
                <c:pt idx="789">
                  <c:v>71.635533762440545</c:v>
                </c:pt>
                <c:pt idx="790">
                  <c:v>70.172641927072519</c:v>
                </c:pt>
                <c:pt idx="791">
                  <c:v>70.40411239756078</c:v>
                </c:pt>
                <c:pt idx="792">
                  <c:v>69.793029945833183</c:v>
                </c:pt>
                <c:pt idx="793">
                  <c:v>70.421799274968365</c:v>
                </c:pt>
                <c:pt idx="794">
                  <c:v>70.132389857366931</c:v>
                </c:pt>
                <c:pt idx="795">
                  <c:v>69.640407206664563</c:v>
                </c:pt>
                <c:pt idx="796">
                  <c:v>70.431445147216422</c:v>
                </c:pt>
                <c:pt idx="797">
                  <c:v>70.180627595733029</c:v>
                </c:pt>
                <c:pt idx="798">
                  <c:v>70.990954120937602</c:v>
                </c:pt>
                <c:pt idx="799">
                  <c:v>71.74341655754958</c:v>
                </c:pt>
                <c:pt idx="800">
                  <c:v>71.270716988939412</c:v>
                </c:pt>
                <c:pt idx="801">
                  <c:v>70.865549387555205</c:v>
                </c:pt>
                <c:pt idx="802">
                  <c:v>70.865547473161584</c:v>
                </c:pt>
                <c:pt idx="803">
                  <c:v>72.013521548245365</c:v>
                </c:pt>
                <c:pt idx="804">
                  <c:v>72.302926318059406</c:v>
                </c:pt>
                <c:pt idx="805">
                  <c:v>72.457278577906138</c:v>
                </c:pt>
                <c:pt idx="806">
                  <c:v>71.492597809882781</c:v>
                </c:pt>
                <c:pt idx="807">
                  <c:v>70.277091844377125</c:v>
                </c:pt>
                <c:pt idx="808">
                  <c:v>70.103448452311753</c:v>
                </c:pt>
                <c:pt idx="809">
                  <c:v>69.437824718774337</c:v>
                </c:pt>
                <c:pt idx="810">
                  <c:v>69.206296241818535</c:v>
                </c:pt>
                <c:pt idx="811">
                  <c:v>70.508615377005754</c:v>
                </c:pt>
                <c:pt idx="812">
                  <c:v>69.997334032808325</c:v>
                </c:pt>
                <c:pt idx="813">
                  <c:v>71.270715800020852</c:v>
                </c:pt>
                <c:pt idx="814">
                  <c:v>73.952540683451957</c:v>
                </c:pt>
                <c:pt idx="815">
                  <c:v>74.261233045400488</c:v>
                </c:pt>
                <c:pt idx="816">
                  <c:v>73.286901713442674</c:v>
                </c:pt>
                <c:pt idx="817">
                  <c:v>72.804566089370269</c:v>
                </c:pt>
                <c:pt idx="818">
                  <c:v>73.209729342900673</c:v>
                </c:pt>
                <c:pt idx="819">
                  <c:v>72.708097852529335</c:v>
                </c:pt>
                <c:pt idx="820">
                  <c:v>72.8045654296875</c:v>
                </c:pt>
                <c:pt idx="821">
                  <c:v>72.929966655323028</c:v>
                </c:pt>
                <c:pt idx="822">
                  <c:v>73.692066020092568</c:v>
                </c:pt>
                <c:pt idx="823">
                  <c:v>75.274145274054462</c:v>
                </c:pt>
                <c:pt idx="824">
                  <c:v>74.463815995630839</c:v>
                </c:pt>
                <c:pt idx="825">
                  <c:v>74.328766180782566</c:v>
                </c:pt>
                <c:pt idx="826">
                  <c:v>73.653483918489243</c:v>
                </c:pt>
                <c:pt idx="827">
                  <c:v>72.920323458945504</c:v>
                </c:pt>
                <c:pt idx="828">
                  <c:v>72.389752727257303</c:v>
                </c:pt>
                <c:pt idx="829">
                  <c:v>72.370452895071992</c:v>
                </c:pt>
                <c:pt idx="830">
                  <c:v>73.373721994791197</c:v>
                </c:pt>
                <c:pt idx="831">
                  <c:v>74.135826048661301</c:v>
                </c:pt>
                <c:pt idx="832">
                  <c:v>74.695340150096371</c:v>
                </c:pt>
                <c:pt idx="833">
                  <c:v>74.926862849976089</c:v>
                </c:pt>
                <c:pt idx="834">
                  <c:v>74.811106066124552</c:v>
                </c:pt>
                <c:pt idx="835">
                  <c:v>73.856063696323346</c:v>
                </c:pt>
                <c:pt idx="836">
                  <c:v>73.68242180252804</c:v>
                </c:pt>
                <c:pt idx="837">
                  <c:v>73.846420288085938</c:v>
                </c:pt>
                <c:pt idx="838">
                  <c:v>72.447631835937514</c:v>
                </c:pt>
                <c:pt idx="839">
                  <c:v>70.865548489266075</c:v>
                </c:pt>
                <c:pt idx="840">
                  <c:v>70.479677696201264</c:v>
                </c:pt>
                <c:pt idx="841">
                  <c:v>71.222482990858381</c:v>
                </c:pt>
                <c:pt idx="842">
                  <c:v>71.521531777922064</c:v>
                </c:pt>
                <c:pt idx="843">
                  <c:v>71.318954779698061</c:v>
                </c:pt>
                <c:pt idx="844">
                  <c:v>71.019902858693854</c:v>
                </c:pt>
                <c:pt idx="845">
                  <c:v>71.704830291679926</c:v>
                </c:pt>
                <c:pt idx="846">
                  <c:v>72.370449325720244</c:v>
                </c:pt>
                <c:pt idx="847">
                  <c:v>72.794913475270576</c:v>
                </c:pt>
                <c:pt idx="848">
                  <c:v>72.505515996864673</c:v>
                </c:pt>
                <c:pt idx="849">
                  <c:v>72.814214200232271</c:v>
                </c:pt>
                <c:pt idx="850">
                  <c:v>74.376991271972656</c:v>
                </c:pt>
                <c:pt idx="851">
                  <c:v>72.592335784807062</c:v>
                </c:pt>
                <c:pt idx="852">
                  <c:v>71.203187224153808</c:v>
                </c:pt>
                <c:pt idx="853">
                  <c:v>72.341511470047749</c:v>
                </c:pt>
                <c:pt idx="854">
                  <c:v>71.425066028065018</c:v>
                </c:pt>
                <c:pt idx="855">
                  <c:v>69.794754028320313</c:v>
                </c:pt>
                <c:pt idx="856">
                  <c:v>69.206295702538696</c:v>
                </c:pt>
                <c:pt idx="857">
                  <c:v>69.322061360714898</c:v>
                </c:pt>
                <c:pt idx="858">
                  <c:v>70.566502351091572</c:v>
                </c:pt>
                <c:pt idx="859">
                  <c:v>70.952375959816493</c:v>
                </c:pt>
                <c:pt idx="860">
                  <c:v>70.971666677672189</c:v>
                </c:pt>
                <c:pt idx="861">
                  <c:v>71.367190732966904</c:v>
                </c:pt>
                <c:pt idx="862">
                  <c:v>72.621272155506134</c:v>
                </c:pt>
                <c:pt idx="863">
                  <c:v>71.52153129326409</c:v>
                </c:pt>
                <c:pt idx="864">
                  <c:v>72.206461003869364</c:v>
                </c:pt>
                <c:pt idx="865">
                  <c:v>73.219376272524016</c:v>
                </c:pt>
                <c:pt idx="866">
                  <c:v>74.184056482439161</c:v>
                </c:pt>
                <c:pt idx="867">
                  <c:v>74.010416439668987</c:v>
                </c:pt>
                <c:pt idx="868">
                  <c:v>74.270880657824861</c:v>
                </c:pt>
                <c:pt idx="869">
                  <c:v>73.827124459828795</c:v>
                </c:pt>
                <c:pt idx="870">
                  <c:v>73.721011788059457</c:v>
                </c:pt>
                <c:pt idx="871">
                  <c:v>73.663132222446791</c:v>
                </c:pt>
                <c:pt idx="872">
                  <c:v>74.357701718697129</c:v>
                </c:pt>
                <c:pt idx="873">
                  <c:v>74.695336930933621</c:v>
                </c:pt>
                <c:pt idx="874">
                  <c:v>74.830391435737468</c:v>
                </c:pt>
                <c:pt idx="875">
                  <c:v>75.351321661695536</c:v>
                </c:pt>
                <c:pt idx="876">
                  <c:v>76.865875155764797</c:v>
                </c:pt>
                <c:pt idx="877">
                  <c:v>78.07173119426453</c:v>
                </c:pt>
                <c:pt idx="878">
                  <c:v>78.03314031697424</c:v>
                </c:pt>
                <c:pt idx="879">
                  <c:v>77.550796547848634</c:v>
                </c:pt>
                <c:pt idx="880">
                  <c:v>76.460708618164063</c:v>
                </c:pt>
                <c:pt idx="881">
                  <c:v>74.975100314672744</c:v>
                </c:pt>
                <c:pt idx="882">
                  <c:v>75.206619557338115</c:v>
                </c:pt>
                <c:pt idx="883">
                  <c:v>75.66001960555613</c:v>
                </c:pt>
                <c:pt idx="884">
                  <c:v>75.100502247449711</c:v>
                </c:pt>
                <c:pt idx="885">
                  <c:v>76.065185499795163</c:v>
                </c:pt>
                <c:pt idx="886">
                  <c:v>76.373887815294438</c:v>
                </c:pt>
                <c:pt idx="887">
                  <c:v>77.087753564251571</c:v>
                </c:pt>
                <c:pt idx="888">
                  <c:v>77.386802707067687</c:v>
                </c:pt>
                <c:pt idx="889">
                  <c:v>78.303251166815116</c:v>
                </c:pt>
                <c:pt idx="890">
                  <c:v>80.579900250160961</c:v>
                </c:pt>
                <c:pt idx="891">
                  <c:v>80.821069457210285</c:v>
                </c:pt>
                <c:pt idx="892">
                  <c:v>81.264826981723445</c:v>
                </c:pt>
                <c:pt idx="893">
                  <c:v>81.486700122487719</c:v>
                </c:pt>
                <c:pt idx="894">
                  <c:v>81.023652806781186</c:v>
                </c:pt>
                <c:pt idx="895">
                  <c:v>80.994713519482715</c:v>
                </c:pt>
                <c:pt idx="896">
                  <c:v>80.608840942382813</c:v>
                </c:pt>
                <c:pt idx="897">
                  <c:v>77.73408973168948</c:v>
                </c:pt>
                <c:pt idx="898">
                  <c:v>77.444685612262631</c:v>
                </c:pt>
                <c:pt idx="899">
                  <c:v>78.206779223888702</c:v>
                </c:pt>
                <c:pt idx="900">
                  <c:v>79.345104014692936</c:v>
                </c:pt>
                <c:pt idx="901">
                  <c:v>79.03640841647983</c:v>
                </c:pt>
                <c:pt idx="902">
                  <c:v>78.911006451260889</c:v>
                </c:pt>
                <c:pt idx="903">
                  <c:v>78.30325025380624</c:v>
                </c:pt>
                <c:pt idx="904">
                  <c:v>78.100668498750835</c:v>
                </c:pt>
                <c:pt idx="905">
                  <c:v>78.255016082785332</c:v>
                </c:pt>
                <c:pt idx="906">
                  <c:v>78.7952381455233</c:v>
                </c:pt>
                <c:pt idx="907">
                  <c:v>79.374043891756457</c:v>
                </c:pt>
                <c:pt idx="908">
                  <c:v>79.431925138405177</c:v>
                </c:pt>
                <c:pt idx="909">
                  <c:v>79.817800710529525</c:v>
                </c:pt>
                <c:pt idx="910">
                  <c:v>79.258290645305735</c:v>
                </c:pt>
                <c:pt idx="911">
                  <c:v>78.438302524796157</c:v>
                </c:pt>
                <c:pt idx="912">
                  <c:v>78.187491137355792</c:v>
                </c:pt>
                <c:pt idx="913">
                  <c:v>79.412635806762367</c:v>
                </c:pt>
                <c:pt idx="914">
                  <c:v>79.354753628399777</c:v>
                </c:pt>
                <c:pt idx="915">
                  <c:v>79.933564437578795</c:v>
                </c:pt>
                <c:pt idx="916">
                  <c:v>80.18438428428324</c:v>
                </c:pt>
                <c:pt idx="917">
                  <c:v>80.657073926055489</c:v>
                </c:pt>
                <c:pt idx="918">
                  <c:v>79.702041625976548</c:v>
                </c:pt>
                <c:pt idx="919">
                  <c:v>78.264662547016371</c:v>
                </c:pt>
                <c:pt idx="920">
                  <c:v>78.698773625708995</c:v>
                </c:pt>
                <c:pt idx="921">
                  <c:v>78.775948269996732</c:v>
                </c:pt>
                <c:pt idx="922">
                  <c:v>79.402986976858472</c:v>
                </c:pt>
                <c:pt idx="923">
                  <c:v>79.412637110200194</c:v>
                </c:pt>
                <c:pt idx="924">
                  <c:v>78.814529030356567</c:v>
                </c:pt>
                <c:pt idx="925">
                  <c:v>79.827447873447269</c:v>
                </c:pt>
                <c:pt idx="926">
                  <c:v>79.682748160464953</c:v>
                </c:pt>
                <c:pt idx="927">
                  <c:v>80.039680480957031</c:v>
                </c:pt>
                <c:pt idx="928">
                  <c:v>78.756654138416962</c:v>
                </c:pt>
                <c:pt idx="929">
                  <c:v>78.766301909971276</c:v>
                </c:pt>
                <c:pt idx="930">
                  <c:v>79.808159040889365</c:v>
                </c:pt>
                <c:pt idx="931">
                  <c:v>80.030032224945842</c:v>
                </c:pt>
                <c:pt idx="932">
                  <c:v>79.740634069847786</c:v>
                </c:pt>
                <c:pt idx="933">
                  <c:v>78.911006444781094</c:v>
                </c:pt>
                <c:pt idx="934">
                  <c:v>80.946484444571468</c:v>
                </c:pt>
                <c:pt idx="935">
                  <c:v>80.850010702631465</c:v>
                </c:pt>
                <c:pt idx="936">
                  <c:v>81.081536242807246</c:v>
                </c:pt>
                <c:pt idx="937">
                  <c:v>81.149067388673416</c:v>
                </c:pt>
                <c:pt idx="938">
                  <c:v>81.226231369853892</c:v>
                </c:pt>
                <c:pt idx="939">
                  <c:v>81.071889649855393</c:v>
                </c:pt>
                <c:pt idx="940">
                  <c:v>79.518750071234138</c:v>
                </c:pt>
                <c:pt idx="941">
                  <c:v>78.525127744650064</c:v>
                </c:pt>
                <c:pt idx="942">
                  <c:v>79.190754242817476</c:v>
                </c:pt>
                <c:pt idx="943">
                  <c:v>80.194023132324233</c:v>
                </c:pt>
                <c:pt idx="944">
                  <c:v>79.480164553453307</c:v>
                </c:pt>
                <c:pt idx="945">
                  <c:v>78.968879699707017</c:v>
                </c:pt>
                <c:pt idx="946">
                  <c:v>81.660344446976467</c:v>
                </c:pt>
                <c:pt idx="947">
                  <c:v>83.599362226404182</c:v>
                </c:pt>
                <c:pt idx="948">
                  <c:v>84.728033797257069</c:v>
                </c:pt>
                <c:pt idx="949">
                  <c:v>85.528726853104686</c:v>
                </c:pt>
                <c:pt idx="950">
                  <c:v>86.03035302590196</c:v>
                </c:pt>
                <c:pt idx="951">
                  <c:v>86.435523986816406</c:v>
                </c:pt>
                <c:pt idx="952">
                  <c:v>86.310115498133626</c:v>
                </c:pt>
                <c:pt idx="953">
                  <c:v>86.155759860234681</c:v>
                </c:pt>
                <c:pt idx="954">
                  <c:v>86.773159544156726</c:v>
                </c:pt>
                <c:pt idx="955">
                  <c:v>87.14938209279633</c:v>
                </c:pt>
                <c:pt idx="956">
                  <c:v>87.014324576184279</c:v>
                </c:pt>
                <c:pt idx="957">
                  <c:v>87.429138183593764</c:v>
                </c:pt>
                <c:pt idx="958">
                  <c:v>87.149380429709765</c:v>
                </c:pt>
                <c:pt idx="959">
                  <c:v>86.406580001855801</c:v>
                </c:pt>
                <c:pt idx="960">
                  <c:v>86.097883673104704</c:v>
                </c:pt>
                <c:pt idx="961">
                  <c:v>86.416226768745076</c:v>
                </c:pt>
                <c:pt idx="962">
                  <c:v>86.512696010473206</c:v>
                </c:pt>
                <c:pt idx="963">
                  <c:v>87.477375375065847</c:v>
                </c:pt>
                <c:pt idx="964">
                  <c:v>87.544907867286241</c:v>
                </c:pt>
                <c:pt idx="965">
                  <c:v>87.284447171259401</c:v>
                </c:pt>
                <c:pt idx="966">
                  <c:v>88.577112233532588</c:v>
                </c:pt>
                <c:pt idx="967">
                  <c:v>88.509584920459119</c:v>
                </c:pt>
                <c:pt idx="968">
                  <c:v>88.480645808811147</c:v>
                </c:pt>
                <c:pt idx="969">
                  <c:v>87.448441065563046</c:v>
                </c:pt>
                <c:pt idx="970">
                  <c:v>87.96937147113961</c:v>
                </c:pt>
                <c:pt idx="971">
                  <c:v>88.104424775626882</c:v>
                </c:pt>
                <c:pt idx="972">
                  <c:v>88.480649716659599</c:v>
                </c:pt>
                <c:pt idx="973">
                  <c:v>88.22017787101079</c:v>
                </c:pt>
                <c:pt idx="974">
                  <c:v>87.284444173950135</c:v>
                </c:pt>
                <c:pt idx="975">
                  <c:v>85.692719813006775</c:v>
                </c:pt>
                <c:pt idx="976">
                  <c:v>85.335784025520752</c:v>
                </c:pt>
                <c:pt idx="977">
                  <c:v>85.924241419477198</c:v>
                </c:pt>
                <c:pt idx="978">
                  <c:v>83.551121592404741</c:v>
                </c:pt>
                <c:pt idx="979">
                  <c:v>83.840531537010065</c:v>
                </c:pt>
                <c:pt idx="980">
                  <c:v>84.216758332005185</c:v>
                </c:pt>
                <c:pt idx="981">
                  <c:v>84.158867691229176</c:v>
                </c:pt>
                <c:pt idx="982">
                  <c:v>83.879112243652344</c:v>
                </c:pt>
                <c:pt idx="983">
                  <c:v>84.216756685319154</c:v>
                </c:pt>
                <c:pt idx="984">
                  <c:v>84.409690227276016</c:v>
                </c:pt>
                <c:pt idx="985">
                  <c:v>84.843794162317238</c:v>
                </c:pt>
                <c:pt idx="986">
                  <c:v>88.278064337986123</c:v>
                </c:pt>
                <c:pt idx="987">
                  <c:v>90.004845929931065</c:v>
                </c:pt>
                <c:pt idx="988">
                  <c:v>88.9436956186251</c:v>
                </c:pt>
                <c:pt idx="989">
                  <c:v>89.879434110027617</c:v>
                </c:pt>
                <c:pt idx="990">
                  <c:v>89.368152369522377</c:v>
                </c:pt>
                <c:pt idx="991">
                  <c:v>88.287705238471744</c:v>
                </c:pt>
                <c:pt idx="992">
                  <c:v>88.451706165105804</c:v>
                </c:pt>
                <c:pt idx="993">
                  <c:v>88.683228129233072</c:v>
                </c:pt>
                <c:pt idx="994">
                  <c:v>88.364887713721473</c:v>
                </c:pt>
                <c:pt idx="995">
                  <c:v>90.429302954942884</c:v>
                </c:pt>
                <c:pt idx="996">
                  <c:v>89.773321906652527</c:v>
                </c:pt>
                <c:pt idx="997">
                  <c:v>89.030520227259572</c:v>
                </c:pt>
                <c:pt idx="998">
                  <c:v>87.110802024116452</c:v>
                </c:pt>
                <c:pt idx="999">
                  <c:v>87.033625985168499</c:v>
                </c:pt>
                <c:pt idx="1000">
                  <c:v>84.940270547712913</c:v>
                </c:pt>
                <c:pt idx="1001">
                  <c:v>84.245692417220354</c:v>
                </c:pt>
                <c:pt idx="1002">
                  <c:v>79.586278743514271</c:v>
                </c:pt>
                <c:pt idx="1003">
                  <c:v>80.657079659062745</c:v>
                </c:pt>
                <c:pt idx="1004">
                  <c:v>82.625029104062918</c:v>
                </c:pt>
                <c:pt idx="1005">
                  <c:v>82.837259334667294</c:v>
                </c:pt>
                <c:pt idx="1006">
                  <c:v>85.11390821007511</c:v>
                </c:pt>
                <c:pt idx="1007">
                  <c:v>81.785752598717693</c:v>
                </c:pt>
                <c:pt idx="1008">
                  <c:v>75.852958238916855</c:v>
                </c:pt>
                <c:pt idx="1009">
                  <c:v>75.26449769536778</c:v>
                </c:pt>
                <c:pt idx="1010">
                  <c:v>75.785425008295476</c:v>
                </c:pt>
                <c:pt idx="1011">
                  <c:v>68.66607633194954</c:v>
                </c:pt>
                <c:pt idx="1012">
                  <c:v>68.839720380821788</c:v>
                </c:pt>
                <c:pt idx="1013">
                  <c:v>65.260750776154524</c:v>
                </c:pt>
                <c:pt idx="1014">
                  <c:v>70.093810345018895</c:v>
                </c:pt>
                <c:pt idx="1015">
                  <c:v>68.974771466545107</c:v>
                </c:pt>
                <c:pt idx="1016">
                  <c:v>69.457116677959604</c:v>
                </c:pt>
                <c:pt idx="1017">
                  <c:v>70.045571703999954</c:v>
                </c:pt>
                <c:pt idx="1018">
                  <c:v>67.421638738767598</c:v>
                </c:pt>
                <c:pt idx="1019">
                  <c:v>69.939455842657679</c:v>
                </c:pt>
                <c:pt idx="1020">
                  <c:v>70.47967648904519</c:v>
                </c:pt>
                <c:pt idx="1021">
                  <c:v>71.087432650300258</c:v>
                </c:pt>
                <c:pt idx="1022">
                  <c:v>73.103611812355339</c:v>
                </c:pt>
                <c:pt idx="1023">
                  <c:v>72.399401083222941</c:v>
                </c:pt>
                <c:pt idx="1024">
                  <c:v>75.457443279777252</c:v>
                </c:pt>
                <c:pt idx="1025">
                  <c:v>73.431612159898123</c:v>
                </c:pt>
                <c:pt idx="1026">
                  <c:v>74.762869155217373</c:v>
                </c:pt>
                <c:pt idx="1027">
                  <c:v>77.43503435814921</c:v>
                </c:pt>
                <c:pt idx="1028">
                  <c:v>80.068621829007668</c:v>
                </c:pt>
                <c:pt idx="1029">
                  <c:v>78.554069423796534</c:v>
                </c:pt>
                <c:pt idx="1030">
                  <c:v>78.071725649406375</c:v>
                </c:pt>
                <c:pt idx="1031">
                  <c:v>77.878790524103039</c:v>
                </c:pt>
                <c:pt idx="1032">
                  <c:v>79.38369376208324</c:v>
                </c:pt>
                <c:pt idx="1033">
                  <c:v>79.393347579980315</c:v>
                </c:pt>
                <c:pt idx="1034">
                  <c:v>79.981803964615381</c:v>
                </c:pt>
                <c:pt idx="1035">
                  <c:v>82.248803808714129</c:v>
                </c:pt>
                <c:pt idx="1036">
                  <c:v>82.075163701576585</c:v>
                </c:pt>
                <c:pt idx="1037">
                  <c:v>84.120284750638533</c:v>
                </c:pt>
                <c:pt idx="1038">
                  <c:v>83.618653817090419</c:v>
                </c:pt>
                <c:pt idx="1039">
                  <c:v>84.71838549427784</c:v>
                </c:pt>
                <c:pt idx="1040">
                  <c:v>83.975582296388808</c:v>
                </c:pt>
                <c:pt idx="1041">
                  <c:v>88.335948178600319</c:v>
                </c:pt>
                <c:pt idx="1042">
                  <c:v>88.191242121988523</c:v>
                </c:pt>
                <c:pt idx="1043">
                  <c:v>86.531983827814031</c:v>
                </c:pt>
                <c:pt idx="1044">
                  <c:v>85.451544231633875</c:v>
                </c:pt>
                <c:pt idx="1045">
                  <c:v>86.699996948242188</c:v>
                </c:pt>
                <c:pt idx="1046">
                  <c:v>88.730003356933594</c:v>
                </c:pt>
                <c:pt idx="1047">
                  <c:v>90.989997863769531</c:v>
                </c:pt>
                <c:pt idx="1048">
                  <c:v>89.550003051757813</c:v>
                </c:pt>
                <c:pt idx="1049">
                  <c:v>88.919998168945313</c:v>
                </c:pt>
                <c:pt idx="1050">
                  <c:v>87.44000244140625</c:v>
                </c:pt>
                <c:pt idx="1051">
                  <c:v>88.349998474121094</c:v>
                </c:pt>
                <c:pt idx="1052">
                  <c:v>89.269996643066406</c:v>
                </c:pt>
                <c:pt idx="1053">
                  <c:v>87.199996948242188</c:v>
                </c:pt>
                <c:pt idx="1054">
                  <c:v>86.569999694824219</c:v>
                </c:pt>
                <c:pt idx="1055">
                  <c:v>85.709999084472656</c:v>
                </c:pt>
                <c:pt idx="1056">
                  <c:v>86.830001831054688</c:v>
                </c:pt>
                <c:pt idx="1057">
                  <c:v>86.739997863769531</c:v>
                </c:pt>
                <c:pt idx="1058">
                  <c:v>86.849998474121094</c:v>
                </c:pt>
                <c:pt idx="1059">
                  <c:v>85.410003662109375</c:v>
                </c:pt>
                <c:pt idx="1060">
                  <c:v>86.660003662109375</c:v>
                </c:pt>
                <c:pt idx="1061">
                  <c:v>86.459999084472656</c:v>
                </c:pt>
                <c:pt idx="1062">
                  <c:v>84.760002136230469</c:v>
                </c:pt>
                <c:pt idx="1063">
                  <c:v>85.180000305175781</c:v>
                </c:pt>
                <c:pt idx="1064">
                  <c:v>87.040000915527344</c:v>
                </c:pt>
                <c:pt idx="1065">
                  <c:v>88.160003662109375</c:v>
                </c:pt>
                <c:pt idx="1066">
                  <c:v>87.69000244140625</c:v>
                </c:pt>
                <c:pt idx="1067">
                  <c:v>88.199996948242188</c:v>
                </c:pt>
                <c:pt idx="1068">
                  <c:v>87.75</c:v>
                </c:pt>
                <c:pt idx="1069">
                  <c:v>87.839996337890625</c:v>
                </c:pt>
                <c:pt idx="1070">
                  <c:v>87.629997253417969</c:v>
                </c:pt>
                <c:pt idx="1071">
                  <c:v>89.160003662109375</c:v>
                </c:pt>
                <c:pt idx="1072">
                  <c:v>89.129997253417969</c:v>
                </c:pt>
                <c:pt idx="1073">
                  <c:v>89.220001220703125</c:v>
                </c:pt>
                <c:pt idx="1074">
                  <c:v>87.709999084472656</c:v>
                </c:pt>
                <c:pt idx="1075">
                  <c:v>86.569999694824219</c:v>
                </c:pt>
                <c:pt idx="1076">
                  <c:v>89.400001525878906</c:v>
                </c:pt>
                <c:pt idx="1077">
                  <c:v>90.779998779296875</c:v>
                </c:pt>
                <c:pt idx="1078">
                  <c:v>91.010002136230469</c:v>
                </c:pt>
                <c:pt idx="1079">
                  <c:v>92.589996337890625</c:v>
                </c:pt>
                <c:pt idx="1080">
                  <c:v>92.949996948242188</c:v>
                </c:pt>
                <c:pt idx="1081">
                  <c:v>91.879997253417969</c:v>
                </c:pt>
                <c:pt idx="1082">
                  <c:v>90.75</c:v>
                </c:pt>
                <c:pt idx="1083">
                  <c:v>90.330001831054688</c:v>
                </c:pt>
                <c:pt idx="1084">
                  <c:v>91.010002136230469</c:v>
                </c:pt>
                <c:pt idx="1085">
                  <c:v>90.860000610351563</c:v>
                </c:pt>
                <c:pt idx="1086">
                  <c:v>90.05999755859375</c:v>
                </c:pt>
                <c:pt idx="1087">
                  <c:v>90.139999389648438</c:v>
                </c:pt>
                <c:pt idx="1088">
                  <c:v>90.519996643066406</c:v>
                </c:pt>
                <c:pt idx="1089">
                  <c:v>90.650001525878906</c:v>
                </c:pt>
                <c:pt idx="1090">
                  <c:v>91.529998779296875</c:v>
                </c:pt>
                <c:pt idx="1091">
                  <c:v>90.760002136230469</c:v>
                </c:pt>
                <c:pt idx="1092">
                  <c:v>90.470001220703125</c:v>
                </c:pt>
                <c:pt idx="1093">
                  <c:v>89.180000305175781</c:v>
                </c:pt>
                <c:pt idx="1094">
                  <c:v>88.739997863769531</c:v>
                </c:pt>
                <c:pt idx="1095">
                  <c:v>88.620002746582031</c:v>
                </c:pt>
                <c:pt idx="1096">
                  <c:v>89.150001525878906</c:v>
                </c:pt>
                <c:pt idx="1097">
                  <c:v>91</c:v>
                </c:pt>
                <c:pt idx="1098">
                  <c:v>92.30999755859375</c:v>
                </c:pt>
                <c:pt idx="1099">
                  <c:v>92.419998168945313</c:v>
                </c:pt>
                <c:pt idx="1100">
                  <c:v>92.419998168945313</c:v>
                </c:pt>
                <c:pt idx="1101">
                  <c:v>92.720001220703125</c:v>
                </c:pt>
                <c:pt idx="1102">
                  <c:v>91.330001831054688</c:v>
                </c:pt>
                <c:pt idx="1103">
                  <c:v>90.75</c:v>
                </c:pt>
                <c:pt idx="1104">
                  <c:v>88.459999084472656</c:v>
                </c:pt>
                <c:pt idx="1105">
                  <c:v>87.44000244140625</c:v>
                </c:pt>
                <c:pt idx="1106">
                  <c:v>88.669998168945313</c:v>
                </c:pt>
                <c:pt idx="1107">
                  <c:v>89.089996337890625</c:v>
                </c:pt>
                <c:pt idx="1108">
                  <c:v>87.55999755859375</c:v>
                </c:pt>
                <c:pt idx="1109">
                  <c:v>87.949996948242188</c:v>
                </c:pt>
                <c:pt idx="1110">
                  <c:v>88.19000244140625</c:v>
                </c:pt>
                <c:pt idx="1111">
                  <c:v>88.089996337890625</c:v>
                </c:pt>
                <c:pt idx="1112">
                  <c:v>86.970001220703125</c:v>
                </c:pt>
                <c:pt idx="1113">
                  <c:v>86</c:v>
                </c:pt>
                <c:pt idx="1114">
                  <c:v>86.389999389648438</c:v>
                </c:pt>
                <c:pt idx="1115">
                  <c:v>86.589996337890625</c:v>
                </c:pt>
                <c:pt idx="1116">
                  <c:v>86.830001831054688</c:v>
                </c:pt>
                <c:pt idx="1117">
                  <c:v>86.650001525878906</c:v>
                </c:pt>
                <c:pt idx="1118">
                  <c:v>86.449996948242188</c:v>
                </c:pt>
                <c:pt idx="1119">
                  <c:v>85.050003051757813</c:v>
                </c:pt>
                <c:pt idx="1120">
                  <c:v>85.160003662109375</c:v>
                </c:pt>
                <c:pt idx="1121">
                  <c:v>86.550003051757813</c:v>
                </c:pt>
                <c:pt idx="1122">
                  <c:v>86.949996948242188</c:v>
                </c:pt>
                <c:pt idx="1123">
                  <c:v>86.669998168945313</c:v>
                </c:pt>
                <c:pt idx="1124">
                  <c:v>85.709999084472656</c:v>
                </c:pt>
                <c:pt idx="1125">
                  <c:v>86.879997253417969</c:v>
                </c:pt>
                <c:pt idx="1126">
                  <c:v>87.489997863769531</c:v>
                </c:pt>
                <c:pt idx="1127">
                  <c:v>87.180000305175781</c:v>
                </c:pt>
                <c:pt idx="1128">
                  <c:v>86.150001525878906</c:v>
                </c:pt>
                <c:pt idx="1129">
                  <c:v>84.779998779296875</c:v>
                </c:pt>
                <c:pt idx="1130">
                  <c:v>84.319999694824219</c:v>
                </c:pt>
                <c:pt idx="1131">
                  <c:v>83.699996948242188</c:v>
                </c:pt>
                <c:pt idx="1132">
                  <c:v>84.019996643066406</c:v>
                </c:pt>
                <c:pt idx="1133">
                  <c:v>83.910003662109375</c:v>
                </c:pt>
                <c:pt idx="1134">
                  <c:v>82.599998474121094</c:v>
                </c:pt>
                <c:pt idx="1135">
                  <c:v>83.860000610351563</c:v>
                </c:pt>
                <c:pt idx="1136">
                  <c:v>85.029998779296875</c:v>
                </c:pt>
                <c:pt idx="1137">
                  <c:v>86.019996643066406</c:v>
                </c:pt>
                <c:pt idx="1138">
                  <c:v>86.669998168945313</c:v>
                </c:pt>
                <c:pt idx="1139">
                  <c:v>86.019996643066406</c:v>
                </c:pt>
                <c:pt idx="1140">
                  <c:v>86.260002136230469</c:v>
                </c:pt>
                <c:pt idx="1141">
                  <c:v>87.080001831054688</c:v>
                </c:pt>
                <c:pt idx="1142">
                  <c:v>87.970001220703125</c:v>
                </c:pt>
                <c:pt idx="1143">
                  <c:v>87.129997253417969</c:v>
                </c:pt>
                <c:pt idx="1144">
                  <c:v>88.209999084472656</c:v>
                </c:pt>
                <c:pt idx="1145">
                  <c:v>85.360000610351563</c:v>
                </c:pt>
                <c:pt idx="1146">
                  <c:v>84.760002136230469</c:v>
                </c:pt>
                <c:pt idx="1147">
                  <c:v>85.290000915527344</c:v>
                </c:pt>
                <c:pt idx="1148">
                  <c:v>86.410003662109375</c:v>
                </c:pt>
                <c:pt idx="1149">
                  <c:v>85.139999389648438</c:v>
                </c:pt>
                <c:pt idx="1150">
                  <c:v>87.319999694824219</c:v>
                </c:pt>
                <c:pt idx="1151">
                  <c:v>86.180000305175781</c:v>
                </c:pt>
                <c:pt idx="1152">
                  <c:v>85.330001831054688</c:v>
                </c:pt>
                <c:pt idx="1153">
                  <c:v>85</c:v>
                </c:pt>
                <c:pt idx="1154">
                  <c:v>84.160003662109375</c:v>
                </c:pt>
                <c:pt idx="1155">
                  <c:v>85.510002136230469</c:v>
                </c:pt>
                <c:pt idx="1156">
                  <c:v>84.779998779296875</c:v>
                </c:pt>
                <c:pt idx="1157">
                  <c:v>83.660003662109375</c:v>
                </c:pt>
                <c:pt idx="1158">
                  <c:v>84</c:v>
                </c:pt>
                <c:pt idx="1159">
                  <c:v>85.089996337890625</c:v>
                </c:pt>
                <c:pt idx="1160">
                  <c:v>85.449996948242188</c:v>
                </c:pt>
                <c:pt idx="1161">
                  <c:v>86.739997863769531</c:v>
                </c:pt>
                <c:pt idx="1162">
                  <c:v>87.089996337890625</c:v>
                </c:pt>
                <c:pt idx="1163">
                  <c:v>84.410003662109375</c:v>
                </c:pt>
                <c:pt idx="1164">
                  <c:v>84.650001525878906</c:v>
                </c:pt>
                <c:pt idx="1165">
                  <c:v>85.44000244140625</c:v>
                </c:pt>
                <c:pt idx="1166">
                  <c:v>84.610000610351563</c:v>
                </c:pt>
                <c:pt idx="1167">
                  <c:v>83.360000610351563</c:v>
                </c:pt>
                <c:pt idx="1168">
                  <c:v>81.660003662109375</c:v>
                </c:pt>
                <c:pt idx="1169">
                  <c:v>81.989997863769531</c:v>
                </c:pt>
                <c:pt idx="1170">
                  <c:v>82.150001525878906</c:v>
                </c:pt>
                <c:pt idx="1171">
                  <c:v>80.860000610351563</c:v>
                </c:pt>
                <c:pt idx="1172">
                  <c:v>78.449996948242188</c:v>
                </c:pt>
                <c:pt idx="1173">
                  <c:v>77.080001831054688</c:v>
                </c:pt>
                <c:pt idx="1174">
                  <c:v>76.699996948242188</c:v>
                </c:pt>
                <c:pt idx="1175">
                  <c:v>77.830001831054688</c:v>
                </c:pt>
                <c:pt idx="1176">
                  <c:v>79.550003051757813</c:v>
                </c:pt>
                <c:pt idx="1177">
                  <c:v>82.349998474121094</c:v>
                </c:pt>
                <c:pt idx="1178">
                  <c:v>85.169998168945313</c:v>
                </c:pt>
                <c:pt idx="1179">
                  <c:v>83</c:v>
                </c:pt>
                <c:pt idx="1180">
                  <c:v>83.050003051757813</c:v>
                </c:pt>
                <c:pt idx="1181">
                  <c:v>83.709999084472656</c:v>
                </c:pt>
                <c:pt idx="1182">
                  <c:v>84.790000915527344</c:v>
                </c:pt>
                <c:pt idx="1183">
                  <c:v>85.040000915527344</c:v>
                </c:pt>
                <c:pt idx="1184">
                  <c:v>85.760002136230469</c:v>
                </c:pt>
                <c:pt idx="1185">
                  <c:v>85.529998779296875</c:v>
                </c:pt>
                <c:pt idx="1186">
                  <c:v>84.360000610351563</c:v>
                </c:pt>
                <c:pt idx="1187">
                  <c:v>84.830001831054688</c:v>
                </c:pt>
                <c:pt idx="1188">
                  <c:v>85.099998474121094</c:v>
                </c:pt>
                <c:pt idx="1189">
                  <c:v>84.889999389648438</c:v>
                </c:pt>
                <c:pt idx="1190">
                  <c:v>84.089996337890625</c:v>
                </c:pt>
                <c:pt idx="1191">
                  <c:v>83.400001525878906</c:v>
                </c:pt>
                <c:pt idx="1192">
                  <c:v>84.029998779296875</c:v>
                </c:pt>
                <c:pt idx="1193">
                  <c:v>84.610000610351563</c:v>
                </c:pt>
                <c:pt idx="1194">
                  <c:v>85.199996948242188</c:v>
                </c:pt>
                <c:pt idx="1195">
                  <c:v>84.709999084472656</c:v>
                </c:pt>
                <c:pt idx="1196">
                  <c:v>84.019996643066406</c:v>
                </c:pt>
                <c:pt idx="1197">
                  <c:v>83.529998779296875</c:v>
                </c:pt>
                <c:pt idx="1198">
                  <c:v>82.5</c:v>
                </c:pt>
                <c:pt idx="1199">
                  <c:v>82.970001220703125</c:v>
                </c:pt>
                <c:pt idx="1200">
                  <c:v>82.279998779296875</c:v>
                </c:pt>
                <c:pt idx="1201">
                  <c:v>81.160003662109375</c:v>
                </c:pt>
                <c:pt idx="1202">
                  <c:v>81.449996948242188</c:v>
                </c:pt>
                <c:pt idx="1203">
                  <c:v>81.360000610351563</c:v>
                </c:pt>
                <c:pt idx="1204">
                  <c:v>78.519996643066406</c:v>
                </c:pt>
                <c:pt idx="1205">
                  <c:v>77.849998474121094</c:v>
                </c:pt>
                <c:pt idx="1206">
                  <c:v>75.769996643066406</c:v>
                </c:pt>
                <c:pt idx="1207">
                  <c:v>76.30999755859375</c:v>
                </c:pt>
                <c:pt idx="1208">
                  <c:v>77.379997253417969</c:v>
                </c:pt>
                <c:pt idx="1209">
                  <c:v>77.839996337890625</c:v>
                </c:pt>
                <c:pt idx="1210">
                  <c:v>76.879997253417969</c:v>
                </c:pt>
                <c:pt idx="1211">
                  <c:v>77.160003662109375</c:v>
                </c:pt>
                <c:pt idx="1212">
                  <c:v>78.040000915527344</c:v>
                </c:pt>
                <c:pt idx="1213">
                  <c:v>78.319999694824219</c:v>
                </c:pt>
                <c:pt idx="1214">
                  <c:v>78.519996643066406</c:v>
                </c:pt>
                <c:pt idx="1215">
                  <c:v>78.569999694824219</c:v>
                </c:pt>
                <c:pt idx="1216">
                  <c:v>78.650001525878906</c:v>
                </c:pt>
                <c:pt idx="1217">
                  <c:v>78.349998474121094</c:v>
                </c:pt>
                <c:pt idx="1218">
                  <c:v>78.860000610351563</c:v>
                </c:pt>
                <c:pt idx="1219">
                  <c:v>78.510002136230469</c:v>
                </c:pt>
                <c:pt idx="1220">
                  <c:v>78.040000915527344</c:v>
                </c:pt>
                <c:pt idx="1221">
                  <c:v>77.720001220703125</c:v>
                </c:pt>
                <c:pt idx="1222">
                  <c:v>77.790000915527344</c:v>
                </c:pt>
                <c:pt idx="1223">
                  <c:v>78.5</c:v>
                </c:pt>
                <c:pt idx="1224">
                  <c:v>79.029998779296875</c:v>
                </c:pt>
                <c:pt idx="1225">
                  <c:v>78.80999755859375</c:v>
                </c:pt>
                <c:pt idx="1226">
                  <c:v>78.970001220703125</c:v>
                </c:pt>
                <c:pt idx="1227">
                  <c:v>80.290000915527344</c:v>
                </c:pt>
                <c:pt idx="1228">
                  <c:v>81.019996643066406</c:v>
                </c:pt>
                <c:pt idx="1229">
                  <c:v>82.25</c:v>
                </c:pt>
                <c:pt idx="1230">
                  <c:v>82.129997253417969</c:v>
                </c:pt>
                <c:pt idx="1231">
                  <c:v>81.30999755859375</c:v>
                </c:pt>
                <c:pt idx="1232">
                  <c:v>80.620002746582031</c:v>
                </c:pt>
                <c:pt idx="1233">
                  <c:v>80.779998779296875</c:v>
                </c:pt>
                <c:pt idx="1234">
                  <c:v>80.949996948242188</c:v>
                </c:pt>
                <c:pt idx="1235">
                  <c:v>79.069999694824219</c:v>
                </c:pt>
                <c:pt idx="1236">
                  <c:v>78.019996643066406</c:v>
                </c:pt>
                <c:pt idx="1237">
                  <c:v>77.150001525878906</c:v>
                </c:pt>
                <c:pt idx="1238">
                  <c:v>77.5</c:v>
                </c:pt>
                <c:pt idx="1239">
                  <c:v>78.110000610351563</c:v>
                </c:pt>
                <c:pt idx="1240">
                  <c:v>77.540000915527344</c:v>
                </c:pt>
                <c:pt idx="1241">
                  <c:v>77.19000244140625</c:v>
                </c:pt>
                <c:pt idx="1242">
                  <c:v>79.980003356933594</c:v>
                </c:pt>
                <c:pt idx="1243">
                  <c:v>80.300003051757813</c:v>
                </c:pt>
                <c:pt idx="1244">
                  <c:v>79.639999389648438</c:v>
                </c:pt>
                <c:pt idx="1245">
                  <c:v>79.110000610351563</c:v>
                </c:pt>
                <c:pt idx="1246">
                  <c:v>77.639999389648438</c:v>
                </c:pt>
                <c:pt idx="1247">
                  <c:v>77.580001831054688</c:v>
                </c:pt>
                <c:pt idx="1248">
                  <c:v>77.849998474121094</c:v>
                </c:pt>
                <c:pt idx="1249">
                  <c:v>77.919998168945313</c:v>
                </c:pt>
                <c:pt idx="1250">
                  <c:v>77.839996337890625</c:v>
                </c:pt>
                <c:pt idx="1251">
                  <c:v>77.879997253417969</c:v>
                </c:pt>
                <c:pt idx="1252">
                  <c:v>76.430000305175781</c:v>
                </c:pt>
                <c:pt idx="1253">
                  <c:v>76.290000915527344</c:v>
                </c:pt>
                <c:pt idx="1254">
                  <c:v>75.660003662109375</c:v>
                </c:pt>
                <c:pt idx="1255">
                  <c:v>76.220001220703125</c:v>
                </c:pt>
                <c:pt idx="1256">
                  <c:v>75.540000915527344</c:v>
                </c:pt>
                <c:pt idx="1257">
                  <c:v>75</c:v>
                </c:pt>
                <c:pt idx="1258">
                  <c:v>76.279998779296875</c:v>
                </c:pt>
                <c:pt idx="1259">
                  <c:v>75.889999389648438</c:v>
                </c:pt>
                <c:pt idx="1260">
                  <c:v>74.919998168945313</c:v>
                </c:pt>
                <c:pt idx="1261">
                  <c:v>75.360000610351563</c:v>
                </c:pt>
                <c:pt idx="1262">
                  <c:v>76.349998474121094</c:v>
                </c:pt>
                <c:pt idx="1263">
                  <c:v>76.139999389648438</c:v>
                </c:pt>
                <c:pt idx="1264">
                  <c:v>78.879997253417969</c:v>
                </c:pt>
                <c:pt idx="1265">
                  <c:v>78.889999389648438</c:v>
                </c:pt>
                <c:pt idx="1266">
                  <c:v>79.629997253417969</c:v>
                </c:pt>
                <c:pt idx="1267">
                  <c:v>79.849998474121094</c:v>
                </c:pt>
                <c:pt idx="1268">
                  <c:v>80.459999084472656</c:v>
                </c:pt>
                <c:pt idx="1269">
                  <c:v>81.220001220703125</c:v>
                </c:pt>
                <c:pt idx="1270">
                  <c:v>81.580001831054688</c:v>
                </c:pt>
                <c:pt idx="1271">
                  <c:v>81.540000915527344</c:v>
                </c:pt>
                <c:pt idx="1272">
                  <c:v>81.889999389648438</c:v>
                </c:pt>
                <c:pt idx="1273">
                  <c:v>82.089996337890625</c:v>
                </c:pt>
                <c:pt idx="1274">
                  <c:v>82.080001831054688</c:v>
                </c:pt>
                <c:pt idx="1275">
                  <c:v>81.639999389648438</c:v>
                </c:pt>
                <c:pt idx="1276">
                  <c:v>81.639999389648438</c:v>
                </c:pt>
                <c:pt idx="1277">
                  <c:v>82.889999389648438</c:v>
                </c:pt>
                <c:pt idx="1278">
                  <c:v>83.580001831054688</c:v>
                </c:pt>
                <c:pt idx="1279">
                  <c:v>83.709999084472656</c:v>
                </c:pt>
                <c:pt idx="1280">
                  <c:v>83.720001220703125</c:v>
                </c:pt>
                <c:pt idx="1281">
                  <c:v>83.449996948242188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A1-4D8C-ACA7-ED0D46994640}"/>
            </c:ext>
          </c:extLst>
        </c:ser>
        <c:ser>
          <c:idx val="4"/>
          <c:order val="4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[1]GraphData!$A$4154:$A$5435</c:f>
              <c:strCache>
                <c:ptCount val="1282"/>
                <c:pt idx="0">
                  <c:v>2016-04-01</c:v>
                </c:pt>
                <c:pt idx="1">
                  <c:v>2016-04-04</c:v>
                </c:pt>
                <c:pt idx="2">
                  <c:v>2016-04-05</c:v>
                </c:pt>
                <c:pt idx="3">
                  <c:v>2016-04-06</c:v>
                </c:pt>
                <c:pt idx="4">
                  <c:v>2016-04-07</c:v>
                </c:pt>
                <c:pt idx="5">
                  <c:v>2016-04-08</c:v>
                </c:pt>
                <c:pt idx="6">
                  <c:v>2016-04-11</c:v>
                </c:pt>
                <c:pt idx="7">
                  <c:v>2016-04-12</c:v>
                </c:pt>
                <c:pt idx="8">
                  <c:v>2016-04-13</c:v>
                </c:pt>
                <c:pt idx="9">
                  <c:v>2016-04-14</c:v>
                </c:pt>
                <c:pt idx="10">
                  <c:v>2016-04-15</c:v>
                </c:pt>
                <c:pt idx="11">
                  <c:v>2016-04-18</c:v>
                </c:pt>
                <c:pt idx="12">
                  <c:v>2016-04-19</c:v>
                </c:pt>
                <c:pt idx="13">
                  <c:v>2016-04-20</c:v>
                </c:pt>
                <c:pt idx="14">
                  <c:v>2016-04-21</c:v>
                </c:pt>
                <c:pt idx="15">
                  <c:v>2016-04-22</c:v>
                </c:pt>
                <c:pt idx="16">
                  <c:v>2016-04-25</c:v>
                </c:pt>
                <c:pt idx="17">
                  <c:v>2016-04-26</c:v>
                </c:pt>
                <c:pt idx="18">
                  <c:v>2016-04-27</c:v>
                </c:pt>
                <c:pt idx="19">
                  <c:v>2016-04-28</c:v>
                </c:pt>
                <c:pt idx="20">
                  <c:v>2016-04-29</c:v>
                </c:pt>
                <c:pt idx="21">
                  <c:v>2016-05-02</c:v>
                </c:pt>
                <c:pt idx="22">
                  <c:v>2016-05-03</c:v>
                </c:pt>
                <c:pt idx="23">
                  <c:v>2016-05-04</c:v>
                </c:pt>
                <c:pt idx="24">
                  <c:v>2016-05-05</c:v>
                </c:pt>
                <c:pt idx="25">
                  <c:v>2016-05-06</c:v>
                </c:pt>
                <c:pt idx="26">
                  <c:v>2016-05-09</c:v>
                </c:pt>
                <c:pt idx="27">
                  <c:v>2016-05-10</c:v>
                </c:pt>
                <c:pt idx="28">
                  <c:v>2016-05-11</c:v>
                </c:pt>
                <c:pt idx="29">
                  <c:v>2016-05-12</c:v>
                </c:pt>
                <c:pt idx="30">
                  <c:v>2016-05-13</c:v>
                </c:pt>
                <c:pt idx="31">
                  <c:v>2016-05-16</c:v>
                </c:pt>
                <c:pt idx="32">
                  <c:v>2016-05-17</c:v>
                </c:pt>
                <c:pt idx="33">
                  <c:v>2016-05-18</c:v>
                </c:pt>
                <c:pt idx="34">
                  <c:v>2016-05-19</c:v>
                </c:pt>
                <c:pt idx="35">
                  <c:v>2016-05-20</c:v>
                </c:pt>
                <c:pt idx="36">
                  <c:v>2016-05-23</c:v>
                </c:pt>
                <c:pt idx="37">
                  <c:v>2016-05-24</c:v>
                </c:pt>
                <c:pt idx="38">
                  <c:v>2016-05-25</c:v>
                </c:pt>
                <c:pt idx="39">
                  <c:v>2016-05-26</c:v>
                </c:pt>
                <c:pt idx="40">
                  <c:v>2016-05-27</c:v>
                </c:pt>
                <c:pt idx="41">
                  <c:v>2016-05-30</c:v>
                </c:pt>
                <c:pt idx="42">
                  <c:v>2016-05-31</c:v>
                </c:pt>
                <c:pt idx="43">
                  <c:v>2016-06-01</c:v>
                </c:pt>
                <c:pt idx="44">
                  <c:v>2016-06-02</c:v>
                </c:pt>
                <c:pt idx="45">
                  <c:v>2016-06-03</c:v>
                </c:pt>
                <c:pt idx="46">
                  <c:v>2016-06-06</c:v>
                </c:pt>
                <c:pt idx="47">
                  <c:v>2016-06-07</c:v>
                </c:pt>
                <c:pt idx="48">
                  <c:v>2016-06-08</c:v>
                </c:pt>
                <c:pt idx="49">
                  <c:v>2016-06-09</c:v>
                </c:pt>
                <c:pt idx="50">
                  <c:v>2016-06-10</c:v>
                </c:pt>
                <c:pt idx="51">
                  <c:v>2016-06-13</c:v>
                </c:pt>
                <c:pt idx="52">
                  <c:v>2016-06-14</c:v>
                </c:pt>
                <c:pt idx="53">
                  <c:v>2016-06-15</c:v>
                </c:pt>
                <c:pt idx="54">
                  <c:v>2016-06-16</c:v>
                </c:pt>
                <c:pt idx="55">
                  <c:v>2016-06-17</c:v>
                </c:pt>
                <c:pt idx="56">
                  <c:v>2016-06-20</c:v>
                </c:pt>
                <c:pt idx="57">
                  <c:v>2016-06-21</c:v>
                </c:pt>
                <c:pt idx="58">
                  <c:v>2016-06-22</c:v>
                </c:pt>
                <c:pt idx="59">
                  <c:v>2016-06-23</c:v>
                </c:pt>
                <c:pt idx="60">
                  <c:v>2016-06-24</c:v>
                </c:pt>
                <c:pt idx="61">
                  <c:v>2016-06-27</c:v>
                </c:pt>
                <c:pt idx="62">
                  <c:v>2016-06-28</c:v>
                </c:pt>
                <c:pt idx="63">
                  <c:v>2016-06-29</c:v>
                </c:pt>
                <c:pt idx="64">
                  <c:v>2016-06-30</c:v>
                </c:pt>
                <c:pt idx="65">
                  <c:v>2016-07-01</c:v>
                </c:pt>
                <c:pt idx="66">
                  <c:v>2016-07-04</c:v>
                </c:pt>
                <c:pt idx="67">
                  <c:v>2016-07-05</c:v>
                </c:pt>
                <c:pt idx="68">
                  <c:v>2016-07-06</c:v>
                </c:pt>
                <c:pt idx="69">
                  <c:v>2016-07-07</c:v>
                </c:pt>
                <c:pt idx="70">
                  <c:v>2016-07-08</c:v>
                </c:pt>
                <c:pt idx="71">
                  <c:v>2016-07-11</c:v>
                </c:pt>
                <c:pt idx="72">
                  <c:v>2016-07-12</c:v>
                </c:pt>
                <c:pt idx="73">
                  <c:v>2016-07-13</c:v>
                </c:pt>
                <c:pt idx="74">
                  <c:v>2016-07-14</c:v>
                </c:pt>
                <c:pt idx="75">
                  <c:v>2016-07-15</c:v>
                </c:pt>
                <c:pt idx="76">
                  <c:v>2016-07-18</c:v>
                </c:pt>
                <c:pt idx="77">
                  <c:v>2016-07-19</c:v>
                </c:pt>
                <c:pt idx="78">
                  <c:v>2016-07-20</c:v>
                </c:pt>
                <c:pt idx="79">
                  <c:v>2016-07-21</c:v>
                </c:pt>
                <c:pt idx="80">
                  <c:v>2016-07-22</c:v>
                </c:pt>
                <c:pt idx="81">
                  <c:v>2016-07-25</c:v>
                </c:pt>
                <c:pt idx="82">
                  <c:v>2016-07-26</c:v>
                </c:pt>
                <c:pt idx="83">
                  <c:v>2016-07-27</c:v>
                </c:pt>
                <c:pt idx="84">
                  <c:v>2016-07-28</c:v>
                </c:pt>
                <c:pt idx="85">
                  <c:v>2016-07-29</c:v>
                </c:pt>
                <c:pt idx="86">
                  <c:v>2016-08-01</c:v>
                </c:pt>
                <c:pt idx="87">
                  <c:v>2016-08-02</c:v>
                </c:pt>
                <c:pt idx="88">
                  <c:v>2016-08-03</c:v>
                </c:pt>
                <c:pt idx="89">
                  <c:v>2016-08-04</c:v>
                </c:pt>
                <c:pt idx="90">
                  <c:v>2016-08-05</c:v>
                </c:pt>
                <c:pt idx="91">
                  <c:v>2016-08-08</c:v>
                </c:pt>
                <c:pt idx="92">
                  <c:v>2016-08-09</c:v>
                </c:pt>
                <c:pt idx="93">
                  <c:v>2016-08-10</c:v>
                </c:pt>
                <c:pt idx="94">
                  <c:v>2016-08-11</c:v>
                </c:pt>
                <c:pt idx="95">
                  <c:v>2016-08-12</c:v>
                </c:pt>
                <c:pt idx="96">
                  <c:v>2016-08-15</c:v>
                </c:pt>
                <c:pt idx="97">
                  <c:v>2016-08-16</c:v>
                </c:pt>
                <c:pt idx="98">
                  <c:v>2016-08-17</c:v>
                </c:pt>
                <c:pt idx="99">
                  <c:v>2016-08-18</c:v>
                </c:pt>
                <c:pt idx="100">
                  <c:v>2016-08-19</c:v>
                </c:pt>
                <c:pt idx="101">
                  <c:v>2016-08-22</c:v>
                </c:pt>
                <c:pt idx="102">
                  <c:v>2016-08-23</c:v>
                </c:pt>
                <c:pt idx="103">
                  <c:v>2016-08-24</c:v>
                </c:pt>
                <c:pt idx="104">
                  <c:v>2016-08-25</c:v>
                </c:pt>
                <c:pt idx="105">
                  <c:v>2016-08-26</c:v>
                </c:pt>
                <c:pt idx="106">
                  <c:v>2016-08-29</c:v>
                </c:pt>
                <c:pt idx="107">
                  <c:v>2016-08-30</c:v>
                </c:pt>
                <c:pt idx="108">
                  <c:v>2016-08-31</c:v>
                </c:pt>
                <c:pt idx="109">
                  <c:v>2016-09-01</c:v>
                </c:pt>
                <c:pt idx="110">
                  <c:v>2016-09-02</c:v>
                </c:pt>
                <c:pt idx="111">
                  <c:v>2016-09-05</c:v>
                </c:pt>
                <c:pt idx="112">
                  <c:v>2016-09-06</c:v>
                </c:pt>
                <c:pt idx="113">
                  <c:v>2016-09-07</c:v>
                </c:pt>
                <c:pt idx="114">
                  <c:v>2016-09-08</c:v>
                </c:pt>
                <c:pt idx="115">
                  <c:v>2016-09-09</c:v>
                </c:pt>
                <c:pt idx="116">
                  <c:v>2016-09-12</c:v>
                </c:pt>
                <c:pt idx="117">
                  <c:v>2016-09-13</c:v>
                </c:pt>
                <c:pt idx="118">
                  <c:v>2016-09-14</c:v>
                </c:pt>
                <c:pt idx="119">
                  <c:v>2016-09-15</c:v>
                </c:pt>
                <c:pt idx="120">
                  <c:v>2016-09-16</c:v>
                </c:pt>
                <c:pt idx="121">
                  <c:v>2016-09-19</c:v>
                </c:pt>
                <c:pt idx="122">
                  <c:v>2016-09-20</c:v>
                </c:pt>
                <c:pt idx="123">
                  <c:v>2016-09-21</c:v>
                </c:pt>
                <c:pt idx="124">
                  <c:v>2016-09-22</c:v>
                </c:pt>
                <c:pt idx="125">
                  <c:v>2016-09-23</c:v>
                </c:pt>
                <c:pt idx="126">
                  <c:v>2016-09-26</c:v>
                </c:pt>
                <c:pt idx="127">
                  <c:v>2016-09-27</c:v>
                </c:pt>
                <c:pt idx="128">
                  <c:v>2016-09-28</c:v>
                </c:pt>
                <c:pt idx="129">
                  <c:v>2016-09-29</c:v>
                </c:pt>
                <c:pt idx="130">
                  <c:v>2016-09-30</c:v>
                </c:pt>
                <c:pt idx="131">
                  <c:v>2016-10-03</c:v>
                </c:pt>
                <c:pt idx="132">
                  <c:v>2016-10-04</c:v>
                </c:pt>
                <c:pt idx="133">
                  <c:v>2016-10-05</c:v>
                </c:pt>
                <c:pt idx="134">
                  <c:v>2016-10-06</c:v>
                </c:pt>
                <c:pt idx="135">
                  <c:v>2016-10-07</c:v>
                </c:pt>
                <c:pt idx="136">
                  <c:v>2016-10-10</c:v>
                </c:pt>
                <c:pt idx="137">
                  <c:v>2016-10-11</c:v>
                </c:pt>
                <c:pt idx="138">
                  <c:v>2016-10-12</c:v>
                </c:pt>
                <c:pt idx="139">
                  <c:v>2016-10-13</c:v>
                </c:pt>
                <c:pt idx="140">
                  <c:v>2016-10-14</c:v>
                </c:pt>
                <c:pt idx="141">
                  <c:v>2016-10-17</c:v>
                </c:pt>
                <c:pt idx="142">
                  <c:v>2016-10-18</c:v>
                </c:pt>
                <c:pt idx="143">
                  <c:v>2016-10-19</c:v>
                </c:pt>
                <c:pt idx="144">
                  <c:v>2016-10-20</c:v>
                </c:pt>
                <c:pt idx="145">
                  <c:v>2016-10-21</c:v>
                </c:pt>
                <c:pt idx="146">
                  <c:v>2016-10-24</c:v>
                </c:pt>
                <c:pt idx="147">
                  <c:v>2016-10-25</c:v>
                </c:pt>
                <c:pt idx="148">
                  <c:v>2016-10-26</c:v>
                </c:pt>
                <c:pt idx="149">
                  <c:v>2016-10-27</c:v>
                </c:pt>
                <c:pt idx="150">
                  <c:v>2016-10-28</c:v>
                </c:pt>
                <c:pt idx="151">
                  <c:v>2016-10-31</c:v>
                </c:pt>
                <c:pt idx="152">
                  <c:v>2016-11-01</c:v>
                </c:pt>
                <c:pt idx="153">
                  <c:v>2016-11-02</c:v>
                </c:pt>
                <c:pt idx="154">
                  <c:v>2016-11-03</c:v>
                </c:pt>
                <c:pt idx="155">
                  <c:v>2016-11-04</c:v>
                </c:pt>
                <c:pt idx="156">
                  <c:v>2016-11-07</c:v>
                </c:pt>
                <c:pt idx="157">
                  <c:v>2016-11-08</c:v>
                </c:pt>
                <c:pt idx="158">
                  <c:v>2016-11-09</c:v>
                </c:pt>
                <c:pt idx="159">
                  <c:v>2016-11-10</c:v>
                </c:pt>
                <c:pt idx="160">
                  <c:v>2016-11-11</c:v>
                </c:pt>
                <c:pt idx="161">
                  <c:v>2016-11-14</c:v>
                </c:pt>
                <c:pt idx="162">
                  <c:v>2016-11-15</c:v>
                </c:pt>
                <c:pt idx="163">
                  <c:v>2016-11-16</c:v>
                </c:pt>
                <c:pt idx="164">
                  <c:v>2016-11-17</c:v>
                </c:pt>
                <c:pt idx="165">
                  <c:v>2016-11-18</c:v>
                </c:pt>
                <c:pt idx="166">
                  <c:v>2016-11-21</c:v>
                </c:pt>
                <c:pt idx="167">
                  <c:v>2016-11-22</c:v>
                </c:pt>
                <c:pt idx="168">
                  <c:v>2016-11-23</c:v>
                </c:pt>
                <c:pt idx="169">
                  <c:v>2016-11-24</c:v>
                </c:pt>
                <c:pt idx="170">
                  <c:v>2016-11-25</c:v>
                </c:pt>
                <c:pt idx="171">
                  <c:v>2016-11-28</c:v>
                </c:pt>
                <c:pt idx="172">
                  <c:v>2016-11-29</c:v>
                </c:pt>
                <c:pt idx="173">
                  <c:v>2016-11-30</c:v>
                </c:pt>
                <c:pt idx="174">
                  <c:v>2016-12-01</c:v>
                </c:pt>
                <c:pt idx="175">
                  <c:v>2016-12-02</c:v>
                </c:pt>
                <c:pt idx="176">
                  <c:v>2016-12-05</c:v>
                </c:pt>
                <c:pt idx="177">
                  <c:v>2016-12-06</c:v>
                </c:pt>
                <c:pt idx="178">
                  <c:v>2016-12-07</c:v>
                </c:pt>
                <c:pt idx="179">
                  <c:v>2016-12-08</c:v>
                </c:pt>
                <c:pt idx="180">
                  <c:v>2016-12-09</c:v>
                </c:pt>
                <c:pt idx="181">
                  <c:v>2016-12-12</c:v>
                </c:pt>
                <c:pt idx="182">
                  <c:v>2016-12-13</c:v>
                </c:pt>
                <c:pt idx="183">
                  <c:v>2016-12-14</c:v>
                </c:pt>
                <c:pt idx="184">
                  <c:v>2016-12-15</c:v>
                </c:pt>
                <c:pt idx="185">
                  <c:v>2016-12-16</c:v>
                </c:pt>
                <c:pt idx="186">
                  <c:v>2016-12-19</c:v>
                </c:pt>
                <c:pt idx="187">
                  <c:v>2016-12-20</c:v>
                </c:pt>
                <c:pt idx="188">
                  <c:v>2016-12-21</c:v>
                </c:pt>
                <c:pt idx="189">
                  <c:v>2016-12-22</c:v>
                </c:pt>
                <c:pt idx="190">
                  <c:v>2016-12-23</c:v>
                </c:pt>
                <c:pt idx="191">
                  <c:v>2016-12-27</c:v>
                </c:pt>
                <c:pt idx="192">
                  <c:v>2016-12-28</c:v>
                </c:pt>
                <c:pt idx="193">
                  <c:v>2016-12-29</c:v>
                </c:pt>
                <c:pt idx="194">
                  <c:v>2016-12-30</c:v>
                </c:pt>
                <c:pt idx="195">
                  <c:v>2017-01-02</c:v>
                </c:pt>
                <c:pt idx="196">
                  <c:v>2017-01-03</c:v>
                </c:pt>
                <c:pt idx="197">
                  <c:v>2017-01-04</c:v>
                </c:pt>
                <c:pt idx="198">
                  <c:v>2017-01-05</c:v>
                </c:pt>
                <c:pt idx="199">
                  <c:v>2017-01-06</c:v>
                </c:pt>
                <c:pt idx="200">
                  <c:v>2017-01-09</c:v>
                </c:pt>
                <c:pt idx="201">
                  <c:v>2017-01-10</c:v>
                </c:pt>
                <c:pt idx="202">
                  <c:v>2017-01-11</c:v>
                </c:pt>
                <c:pt idx="203">
                  <c:v>2017-01-12</c:v>
                </c:pt>
                <c:pt idx="204">
                  <c:v>2017-01-13</c:v>
                </c:pt>
                <c:pt idx="205">
                  <c:v>2017-01-16</c:v>
                </c:pt>
                <c:pt idx="206">
                  <c:v>2017-01-17</c:v>
                </c:pt>
                <c:pt idx="207">
                  <c:v>2017-01-18</c:v>
                </c:pt>
                <c:pt idx="208">
                  <c:v>2017-01-19</c:v>
                </c:pt>
                <c:pt idx="209">
                  <c:v>2017-01-20</c:v>
                </c:pt>
                <c:pt idx="210">
                  <c:v>2017-01-23</c:v>
                </c:pt>
                <c:pt idx="211">
                  <c:v>2017-01-24</c:v>
                </c:pt>
                <c:pt idx="212">
                  <c:v>2017-01-25</c:v>
                </c:pt>
                <c:pt idx="213">
                  <c:v>2017-01-26</c:v>
                </c:pt>
                <c:pt idx="214">
                  <c:v>2017-01-27</c:v>
                </c:pt>
                <c:pt idx="215">
                  <c:v>2017-01-30</c:v>
                </c:pt>
                <c:pt idx="216">
                  <c:v>2017-01-31</c:v>
                </c:pt>
                <c:pt idx="217">
                  <c:v>2017-02-01</c:v>
                </c:pt>
                <c:pt idx="218">
                  <c:v>2017-02-02</c:v>
                </c:pt>
                <c:pt idx="219">
                  <c:v>2017-02-03</c:v>
                </c:pt>
                <c:pt idx="220">
                  <c:v>2017-02-06</c:v>
                </c:pt>
                <c:pt idx="221">
                  <c:v>2017-02-07</c:v>
                </c:pt>
                <c:pt idx="222">
                  <c:v>2017-02-08</c:v>
                </c:pt>
                <c:pt idx="223">
                  <c:v>2017-02-09</c:v>
                </c:pt>
                <c:pt idx="224">
                  <c:v>2017-02-10</c:v>
                </c:pt>
                <c:pt idx="225">
                  <c:v>2017-02-13</c:v>
                </c:pt>
                <c:pt idx="226">
                  <c:v>2017-02-14</c:v>
                </c:pt>
                <c:pt idx="227">
                  <c:v>2017-02-15</c:v>
                </c:pt>
                <c:pt idx="228">
                  <c:v>2017-02-16</c:v>
                </c:pt>
                <c:pt idx="229">
                  <c:v>2017-02-17</c:v>
                </c:pt>
                <c:pt idx="230">
                  <c:v>2017-02-20</c:v>
                </c:pt>
                <c:pt idx="231">
                  <c:v>2017-02-21</c:v>
                </c:pt>
                <c:pt idx="232">
                  <c:v>2017-02-22</c:v>
                </c:pt>
                <c:pt idx="233">
                  <c:v>2017-02-23</c:v>
                </c:pt>
                <c:pt idx="234">
                  <c:v>2017-02-24</c:v>
                </c:pt>
                <c:pt idx="235">
                  <c:v>2017-02-27</c:v>
                </c:pt>
                <c:pt idx="236">
                  <c:v>2017-02-28</c:v>
                </c:pt>
                <c:pt idx="237">
                  <c:v>2017-03-01</c:v>
                </c:pt>
                <c:pt idx="238">
                  <c:v>2017-03-02</c:v>
                </c:pt>
                <c:pt idx="239">
                  <c:v>2017-03-03</c:v>
                </c:pt>
                <c:pt idx="240">
                  <c:v>2017-03-06</c:v>
                </c:pt>
                <c:pt idx="241">
                  <c:v>2017-03-07</c:v>
                </c:pt>
                <c:pt idx="242">
                  <c:v>2017-03-08</c:v>
                </c:pt>
                <c:pt idx="243">
                  <c:v>2017-03-09</c:v>
                </c:pt>
                <c:pt idx="244">
                  <c:v>2017-03-10</c:v>
                </c:pt>
                <c:pt idx="245">
                  <c:v>2017-03-13</c:v>
                </c:pt>
                <c:pt idx="246">
                  <c:v>2017-03-14</c:v>
                </c:pt>
                <c:pt idx="247">
                  <c:v>2017-03-15</c:v>
                </c:pt>
                <c:pt idx="248">
                  <c:v>2017-03-16</c:v>
                </c:pt>
                <c:pt idx="249">
                  <c:v>2017-03-17</c:v>
                </c:pt>
                <c:pt idx="250">
                  <c:v>2017-03-20</c:v>
                </c:pt>
                <c:pt idx="251">
                  <c:v>2017-03-21</c:v>
                </c:pt>
                <c:pt idx="252">
                  <c:v>2017-03-22</c:v>
                </c:pt>
                <c:pt idx="253">
                  <c:v>2017-03-23</c:v>
                </c:pt>
                <c:pt idx="254">
                  <c:v>2017-03-24</c:v>
                </c:pt>
                <c:pt idx="255">
                  <c:v>2017-03-27</c:v>
                </c:pt>
                <c:pt idx="256">
                  <c:v>2017-03-28</c:v>
                </c:pt>
                <c:pt idx="257">
                  <c:v>2017-03-29</c:v>
                </c:pt>
                <c:pt idx="258">
                  <c:v>2017-03-30</c:v>
                </c:pt>
                <c:pt idx="259">
                  <c:v>2017-03-31</c:v>
                </c:pt>
                <c:pt idx="260">
                  <c:v>2017-04-03</c:v>
                </c:pt>
                <c:pt idx="261">
                  <c:v>2017-04-04</c:v>
                </c:pt>
                <c:pt idx="262">
                  <c:v>2017-04-05</c:v>
                </c:pt>
                <c:pt idx="263">
                  <c:v>2017-04-06</c:v>
                </c:pt>
                <c:pt idx="264">
                  <c:v>2017-04-07</c:v>
                </c:pt>
                <c:pt idx="265">
                  <c:v>2017-04-10</c:v>
                </c:pt>
                <c:pt idx="266">
                  <c:v>2017-04-11</c:v>
                </c:pt>
                <c:pt idx="267">
                  <c:v>2017-04-12</c:v>
                </c:pt>
                <c:pt idx="268">
                  <c:v>2017-04-13</c:v>
                </c:pt>
                <c:pt idx="269">
                  <c:v>2017-04-18</c:v>
                </c:pt>
                <c:pt idx="270">
                  <c:v>2017-04-19</c:v>
                </c:pt>
                <c:pt idx="271">
                  <c:v>2017-04-20</c:v>
                </c:pt>
                <c:pt idx="272">
                  <c:v>2017-04-21</c:v>
                </c:pt>
                <c:pt idx="273">
                  <c:v>2017-04-24</c:v>
                </c:pt>
                <c:pt idx="274">
                  <c:v>2017-04-25</c:v>
                </c:pt>
                <c:pt idx="275">
                  <c:v>2017-04-26</c:v>
                </c:pt>
                <c:pt idx="276">
                  <c:v>2017-04-27</c:v>
                </c:pt>
                <c:pt idx="277">
                  <c:v>2017-04-28</c:v>
                </c:pt>
                <c:pt idx="278">
                  <c:v>2017-05-02</c:v>
                </c:pt>
                <c:pt idx="279">
                  <c:v>2017-05-03</c:v>
                </c:pt>
                <c:pt idx="280">
                  <c:v>2017-05-04</c:v>
                </c:pt>
                <c:pt idx="281">
                  <c:v>2017-05-05</c:v>
                </c:pt>
                <c:pt idx="282">
                  <c:v>2017-05-08</c:v>
                </c:pt>
                <c:pt idx="283">
                  <c:v>2017-05-09</c:v>
                </c:pt>
                <c:pt idx="284">
                  <c:v>2017-05-10</c:v>
                </c:pt>
                <c:pt idx="285">
                  <c:v>2017-05-11</c:v>
                </c:pt>
                <c:pt idx="286">
                  <c:v>2017-05-12</c:v>
                </c:pt>
                <c:pt idx="287">
                  <c:v>2017-05-15</c:v>
                </c:pt>
                <c:pt idx="288">
                  <c:v>2017-05-16</c:v>
                </c:pt>
                <c:pt idx="289">
                  <c:v>2017-05-17</c:v>
                </c:pt>
                <c:pt idx="290">
                  <c:v>2017-05-18</c:v>
                </c:pt>
                <c:pt idx="291">
                  <c:v>2017-05-19</c:v>
                </c:pt>
                <c:pt idx="292">
                  <c:v>2017-05-22</c:v>
                </c:pt>
                <c:pt idx="293">
                  <c:v>2017-05-23</c:v>
                </c:pt>
                <c:pt idx="294">
                  <c:v>2017-05-24</c:v>
                </c:pt>
                <c:pt idx="295">
                  <c:v>2017-05-25</c:v>
                </c:pt>
                <c:pt idx="296">
                  <c:v>2017-05-26</c:v>
                </c:pt>
                <c:pt idx="297">
                  <c:v>2017-05-29</c:v>
                </c:pt>
                <c:pt idx="298">
                  <c:v>2017-05-30</c:v>
                </c:pt>
                <c:pt idx="299">
                  <c:v>2017-05-31</c:v>
                </c:pt>
                <c:pt idx="300">
                  <c:v>2017-06-01</c:v>
                </c:pt>
                <c:pt idx="301">
                  <c:v>2017-06-02</c:v>
                </c:pt>
                <c:pt idx="302">
                  <c:v>2017-06-05</c:v>
                </c:pt>
                <c:pt idx="303">
                  <c:v>2017-06-06</c:v>
                </c:pt>
                <c:pt idx="304">
                  <c:v>2017-06-07</c:v>
                </c:pt>
                <c:pt idx="305">
                  <c:v>2017-06-08</c:v>
                </c:pt>
                <c:pt idx="306">
                  <c:v>2017-06-09</c:v>
                </c:pt>
                <c:pt idx="307">
                  <c:v>2017-06-12</c:v>
                </c:pt>
                <c:pt idx="308">
                  <c:v>2017-06-13</c:v>
                </c:pt>
                <c:pt idx="309">
                  <c:v>2017-06-14</c:v>
                </c:pt>
                <c:pt idx="310">
                  <c:v>2017-06-15</c:v>
                </c:pt>
                <c:pt idx="311">
                  <c:v>2017-06-16</c:v>
                </c:pt>
                <c:pt idx="312">
                  <c:v>2017-06-19</c:v>
                </c:pt>
                <c:pt idx="313">
                  <c:v>2017-06-20</c:v>
                </c:pt>
                <c:pt idx="314">
                  <c:v>2017-06-21</c:v>
                </c:pt>
                <c:pt idx="315">
                  <c:v>2017-06-22</c:v>
                </c:pt>
                <c:pt idx="316">
                  <c:v>2017-06-23</c:v>
                </c:pt>
                <c:pt idx="317">
                  <c:v>2017-06-26</c:v>
                </c:pt>
                <c:pt idx="318">
                  <c:v>2017-06-27</c:v>
                </c:pt>
                <c:pt idx="319">
                  <c:v>2017-06-28</c:v>
                </c:pt>
                <c:pt idx="320">
                  <c:v>2017-06-29</c:v>
                </c:pt>
                <c:pt idx="321">
                  <c:v>2017-06-30</c:v>
                </c:pt>
                <c:pt idx="322">
                  <c:v>2017-07-03</c:v>
                </c:pt>
                <c:pt idx="323">
                  <c:v>2017-07-04</c:v>
                </c:pt>
                <c:pt idx="324">
                  <c:v>2017-07-05</c:v>
                </c:pt>
                <c:pt idx="325">
                  <c:v>2017-07-06</c:v>
                </c:pt>
                <c:pt idx="326">
                  <c:v>2017-07-07</c:v>
                </c:pt>
                <c:pt idx="327">
                  <c:v>2017-07-10</c:v>
                </c:pt>
                <c:pt idx="328">
                  <c:v>2017-07-11</c:v>
                </c:pt>
                <c:pt idx="329">
                  <c:v>2017-07-12</c:v>
                </c:pt>
                <c:pt idx="330">
                  <c:v>2017-07-13</c:v>
                </c:pt>
                <c:pt idx="331">
                  <c:v>2017-07-14</c:v>
                </c:pt>
                <c:pt idx="332">
                  <c:v>2017-07-17</c:v>
                </c:pt>
                <c:pt idx="333">
                  <c:v>2017-07-18</c:v>
                </c:pt>
                <c:pt idx="334">
                  <c:v>2017-07-19</c:v>
                </c:pt>
                <c:pt idx="335">
                  <c:v>2017-07-20</c:v>
                </c:pt>
                <c:pt idx="336">
                  <c:v>2017-07-21</c:v>
                </c:pt>
                <c:pt idx="337">
                  <c:v>2017-07-24</c:v>
                </c:pt>
                <c:pt idx="338">
                  <c:v>2017-07-25</c:v>
                </c:pt>
                <c:pt idx="339">
                  <c:v>2017-07-26</c:v>
                </c:pt>
                <c:pt idx="340">
                  <c:v>2017-07-27</c:v>
                </c:pt>
                <c:pt idx="341">
                  <c:v>2017-07-28</c:v>
                </c:pt>
                <c:pt idx="342">
                  <c:v>2017-07-31</c:v>
                </c:pt>
                <c:pt idx="343">
                  <c:v>2017-08-01</c:v>
                </c:pt>
                <c:pt idx="344">
                  <c:v>2017-08-02</c:v>
                </c:pt>
                <c:pt idx="345">
                  <c:v>2017-08-03</c:v>
                </c:pt>
                <c:pt idx="346">
                  <c:v>2017-08-04</c:v>
                </c:pt>
                <c:pt idx="347">
                  <c:v>2017-08-07</c:v>
                </c:pt>
                <c:pt idx="348">
                  <c:v>2017-08-08</c:v>
                </c:pt>
                <c:pt idx="349">
                  <c:v>2017-08-09</c:v>
                </c:pt>
                <c:pt idx="350">
                  <c:v>2017-08-10</c:v>
                </c:pt>
                <c:pt idx="351">
                  <c:v>2017-08-11</c:v>
                </c:pt>
                <c:pt idx="352">
                  <c:v>2017-08-14</c:v>
                </c:pt>
                <c:pt idx="353">
                  <c:v>2017-08-15</c:v>
                </c:pt>
                <c:pt idx="354">
                  <c:v>2017-08-16</c:v>
                </c:pt>
                <c:pt idx="355">
                  <c:v>2017-08-17</c:v>
                </c:pt>
                <c:pt idx="356">
                  <c:v>2017-08-18</c:v>
                </c:pt>
                <c:pt idx="357">
                  <c:v>2017-08-21</c:v>
                </c:pt>
                <c:pt idx="358">
                  <c:v>2017-08-22</c:v>
                </c:pt>
                <c:pt idx="359">
                  <c:v>2017-08-23</c:v>
                </c:pt>
                <c:pt idx="360">
                  <c:v>2017-08-24</c:v>
                </c:pt>
                <c:pt idx="361">
                  <c:v>2017-08-25</c:v>
                </c:pt>
                <c:pt idx="362">
                  <c:v>2017-08-28</c:v>
                </c:pt>
                <c:pt idx="363">
                  <c:v>2017-08-29</c:v>
                </c:pt>
                <c:pt idx="364">
                  <c:v>2017-08-30</c:v>
                </c:pt>
                <c:pt idx="365">
                  <c:v>2017-08-31</c:v>
                </c:pt>
                <c:pt idx="366">
                  <c:v>2017-09-01</c:v>
                </c:pt>
                <c:pt idx="367">
                  <c:v>2017-09-04</c:v>
                </c:pt>
                <c:pt idx="368">
                  <c:v>2017-09-05</c:v>
                </c:pt>
                <c:pt idx="369">
                  <c:v>2017-09-06</c:v>
                </c:pt>
                <c:pt idx="370">
                  <c:v>2017-09-07</c:v>
                </c:pt>
                <c:pt idx="371">
                  <c:v>2017-09-08</c:v>
                </c:pt>
                <c:pt idx="372">
                  <c:v>2017-09-11</c:v>
                </c:pt>
                <c:pt idx="373">
                  <c:v>2017-09-12</c:v>
                </c:pt>
                <c:pt idx="374">
                  <c:v>2017-09-13</c:v>
                </c:pt>
                <c:pt idx="375">
                  <c:v>2017-09-14</c:v>
                </c:pt>
                <c:pt idx="376">
                  <c:v>2017-09-15</c:v>
                </c:pt>
                <c:pt idx="377">
                  <c:v>2017-09-18</c:v>
                </c:pt>
                <c:pt idx="378">
                  <c:v>2017-09-19</c:v>
                </c:pt>
                <c:pt idx="379">
                  <c:v>2017-09-20</c:v>
                </c:pt>
                <c:pt idx="380">
                  <c:v>2017-09-21</c:v>
                </c:pt>
                <c:pt idx="381">
                  <c:v>2017-09-22</c:v>
                </c:pt>
                <c:pt idx="382">
                  <c:v>2017-09-25</c:v>
                </c:pt>
                <c:pt idx="383">
                  <c:v>2017-09-26</c:v>
                </c:pt>
                <c:pt idx="384">
                  <c:v>2017-09-27</c:v>
                </c:pt>
                <c:pt idx="385">
                  <c:v>2017-09-28</c:v>
                </c:pt>
                <c:pt idx="386">
                  <c:v>2017-09-29</c:v>
                </c:pt>
                <c:pt idx="387">
                  <c:v>2017-10-02</c:v>
                </c:pt>
                <c:pt idx="388">
                  <c:v>2017-10-03</c:v>
                </c:pt>
                <c:pt idx="389">
                  <c:v>2017-10-04</c:v>
                </c:pt>
                <c:pt idx="390">
                  <c:v>2017-10-05</c:v>
                </c:pt>
                <c:pt idx="391">
                  <c:v>2017-10-06</c:v>
                </c:pt>
                <c:pt idx="392">
                  <c:v>2017-10-09</c:v>
                </c:pt>
                <c:pt idx="393">
                  <c:v>2017-10-10</c:v>
                </c:pt>
                <c:pt idx="394">
                  <c:v>2017-10-11</c:v>
                </c:pt>
                <c:pt idx="395">
                  <c:v>2017-10-12</c:v>
                </c:pt>
                <c:pt idx="396">
                  <c:v>2017-10-13</c:v>
                </c:pt>
                <c:pt idx="397">
                  <c:v>2017-10-16</c:v>
                </c:pt>
                <c:pt idx="398">
                  <c:v>2017-10-17</c:v>
                </c:pt>
                <c:pt idx="399">
                  <c:v>2017-10-18</c:v>
                </c:pt>
                <c:pt idx="400">
                  <c:v>2017-10-19</c:v>
                </c:pt>
                <c:pt idx="401">
                  <c:v>2017-10-20</c:v>
                </c:pt>
                <c:pt idx="402">
                  <c:v>2017-10-23</c:v>
                </c:pt>
                <c:pt idx="403">
                  <c:v>2017-10-24</c:v>
                </c:pt>
                <c:pt idx="404">
                  <c:v>2017-10-25</c:v>
                </c:pt>
                <c:pt idx="405">
                  <c:v>2017-10-26</c:v>
                </c:pt>
                <c:pt idx="406">
                  <c:v>2017-10-27</c:v>
                </c:pt>
                <c:pt idx="407">
                  <c:v>2017-10-30</c:v>
                </c:pt>
                <c:pt idx="408">
                  <c:v>2017-10-31</c:v>
                </c:pt>
                <c:pt idx="409">
                  <c:v>2017-11-01</c:v>
                </c:pt>
                <c:pt idx="410">
                  <c:v>2017-11-02</c:v>
                </c:pt>
                <c:pt idx="411">
                  <c:v>2017-11-03</c:v>
                </c:pt>
                <c:pt idx="412">
                  <c:v>2017-11-06</c:v>
                </c:pt>
                <c:pt idx="413">
                  <c:v>2017-11-07</c:v>
                </c:pt>
                <c:pt idx="414">
                  <c:v>2017-11-08</c:v>
                </c:pt>
                <c:pt idx="415">
                  <c:v>2017-11-09</c:v>
                </c:pt>
                <c:pt idx="416">
                  <c:v>2017-11-10</c:v>
                </c:pt>
                <c:pt idx="417">
                  <c:v>2017-11-13</c:v>
                </c:pt>
                <c:pt idx="418">
                  <c:v>2017-11-14</c:v>
                </c:pt>
                <c:pt idx="419">
                  <c:v>2017-11-15</c:v>
                </c:pt>
                <c:pt idx="420">
                  <c:v>2017-11-16</c:v>
                </c:pt>
                <c:pt idx="421">
                  <c:v>2017-11-17</c:v>
                </c:pt>
                <c:pt idx="422">
                  <c:v>2017-11-20</c:v>
                </c:pt>
                <c:pt idx="423">
                  <c:v>2017-11-21</c:v>
                </c:pt>
                <c:pt idx="424">
                  <c:v>2017-11-22</c:v>
                </c:pt>
                <c:pt idx="425">
                  <c:v>2017-11-23</c:v>
                </c:pt>
                <c:pt idx="426">
                  <c:v>2017-11-24</c:v>
                </c:pt>
                <c:pt idx="427">
                  <c:v>2017-11-27</c:v>
                </c:pt>
                <c:pt idx="428">
                  <c:v>2017-11-28</c:v>
                </c:pt>
                <c:pt idx="429">
                  <c:v>2017-11-29</c:v>
                </c:pt>
                <c:pt idx="430">
                  <c:v>2017-11-30</c:v>
                </c:pt>
                <c:pt idx="431">
                  <c:v>2017-12-01</c:v>
                </c:pt>
                <c:pt idx="432">
                  <c:v>2017-12-04</c:v>
                </c:pt>
                <c:pt idx="433">
                  <c:v>2017-12-05</c:v>
                </c:pt>
                <c:pt idx="434">
                  <c:v>2017-12-06</c:v>
                </c:pt>
                <c:pt idx="435">
                  <c:v>2017-12-07</c:v>
                </c:pt>
                <c:pt idx="436">
                  <c:v>2017-12-08</c:v>
                </c:pt>
                <c:pt idx="437">
                  <c:v>2017-12-11</c:v>
                </c:pt>
                <c:pt idx="438">
                  <c:v>2017-12-12</c:v>
                </c:pt>
                <c:pt idx="439">
                  <c:v>2017-12-13</c:v>
                </c:pt>
                <c:pt idx="440">
                  <c:v>2017-12-14</c:v>
                </c:pt>
                <c:pt idx="441">
                  <c:v>2017-12-15</c:v>
                </c:pt>
                <c:pt idx="442">
                  <c:v>2017-12-18</c:v>
                </c:pt>
                <c:pt idx="443">
                  <c:v>2017-12-19</c:v>
                </c:pt>
                <c:pt idx="444">
                  <c:v>2017-12-20</c:v>
                </c:pt>
                <c:pt idx="445">
                  <c:v>2017-12-21</c:v>
                </c:pt>
                <c:pt idx="446">
                  <c:v>2017-12-22</c:v>
                </c:pt>
                <c:pt idx="447">
                  <c:v>2017-12-27</c:v>
                </c:pt>
                <c:pt idx="448">
                  <c:v>2017-12-28</c:v>
                </c:pt>
                <c:pt idx="449">
                  <c:v>2017-12-29</c:v>
                </c:pt>
                <c:pt idx="450">
                  <c:v>2018-01-02</c:v>
                </c:pt>
                <c:pt idx="451">
                  <c:v>2018-01-03</c:v>
                </c:pt>
                <c:pt idx="452">
                  <c:v>2018-01-04</c:v>
                </c:pt>
                <c:pt idx="453">
                  <c:v>2018-01-05</c:v>
                </c:pt>
                <c:pt idx="454">
                  <c:v>2018-01-08</c:v>
                </c:pt>
                <c:pt idx="455">
                  <c:v>2018-01-09</c:v>
                </c:pt>
                <c:pt idx="456">
                  <c:v>2018-01-10</c:v>
                </c:pt>
                <c:pt idx="457">
                  <c:v>2018-01-11</c:v>
                </c:pt>
                <c:pt idx="458">
                  <c:v>2018-01-12</c:v>
                </c:pt>
                <c:pt idx="459">
                  <c:v>2018-01-15</c:v>
                </c:pt>
                <c:pt idx="460">
                  <c:v>2018-01-16</c:v>
                </c:pt>
                <c:pt idx="461">
                  <c:v>2018-01-17</c:v>
                </c:pt>
                <c:pt idx="462">
                  <c:v>2018-01-18</c:v>
                </c:pt>
                <c:pt idx="463">
                  <c:v>2018-01-19</c:v>
                </c:pt>
                <c:pt idx="464">
                  <c:v>2018-01-22</c:v>
                </c:pt>
                <c:pt idx="465">
                  <c:v>2018-01-23</c:v>
                </c:pt>
                <c:pt idx="466">
                  <c:v>2018-01-24</c:v>
                </c:pt>
                <c:pt idx="467">
                  <c:v>2018-01-25</c:v>
                </c:pt>
                <c:pt idx="468">
                  <c:v>2018-01-26</c:v>
                </c:pt>
                <c:pt idx="469">
                  <c:v>2018-01-29</c:v>
                </c:pt>
                <c:pt idx="470">
                  <c:v>2018-01-30</c:v>
                </c:pt>
                <c:pt idx="471">
                  <c:v>2018-01-31</c:v>
                </c:pt>
                <c:pt idx="472">
                  <c:v>2018-02-01</c:v>
                </c:pt>
                <c:pt idx="473">
                  <c:v>2018-02-02</c:v>
                </c:pt>
                <c:pt idx="474">
                  <c:v>2018-02-05</c:v>
                </c:pt>
                <c:pt idx="475">
                  <c:v>2018-02-06</c:v>
                </c:pt>
                <c:pt idx="476">
                  <c:v>2018-02-07</c:v>
                </c:pt>
                <c:pt idx="477">
                  <c:v>2018-02-08</c:v>
                </c:pt>
                <c:pt idx="478">
                  <c:v>2018-02-09</c:v>
                </c:pt>
                <c:pt idx="479">
                  <c:v>2018-02-12</c:v>
                </c:pt>
                <c:pt idx="480">
                  <c:v>2018-02-13</c:v>
                </c:pt>
                <c:pt idx="481">
                  <c:v>2018-02-14</c:v>
                </c:pt>
                <c:pt idx="482">
                  <c:v>2018-02-15</c:v>
                </c:pt>
                <c:pt idx="483">
                  <c:v>2018-02-16</c:v>
                </c:pt>
                <c:pt idx="484">
                  <c:v>2018-02-19</c:v>
                </c:pt>
                <c:pt idx="485">
                  <c:v>2018-02-20</c:v>
                </c:pt>
                <c:pt idx="486">
                  <c:v>2018-02-21</c:v>
                </c:pt>
                <c:pt idx="487">
                  <c:v>2018-02-22</c:v>
                </c:pt>
                <c:pt idx="488">
                  <c:v>2018-02-23</c:v>
                </c:pt>
                <c:pt idx="489">
                  <c:v>2018-02-26</c:v>
                </c:pt>
                <c:pt idx="490">
                  <c:v>2018-02-27</c:v>
                </c:pt>
                <c:pt idx="491">
                  <c:v>2018-02-28</c:v>
                </c:pt>
                <c:pt idx="492">
                  <c:v>2018-03-01</c:v>
                </c:pt>
                <c:pt idx="493">
                  <c:v>2018-03-02</c:v>
                </c:pt>
                <c:pt idx="494">
                  <c:v>2018-03-05</c:v>
                </c:pt>
                <c:pt idx="495">
                  <c:v>2018-03-06</c:v>
                </c:pt>
                <c:pt idx="496">
                  <c:v>2018-03-07</c:v>
                </c:pt>
                <c:pt idx="497">
                  <c:v>2018-03-08</c:v>
                </c:pt>
                <c:pt idx="498">
                  <c:v>2018-03-09</c:v>
                </c:pt>
                <c:pt idx="499">
                  <c:v>2018-03-12</c:v>
                </c:pt>
                <c:pt idx="500">
                  <c:v>2018-03-13</c:v>
                </c:pt>
                <c:pt idx="501">
                  <c:v>2018-03-14</c:v>
                </c:pt>
                <c:pt idx="502">
                  <c:v>2018-03-15</c:v>
                </c:pt>
                <c:pt idx="503">
                  <c:v>2018-03-16</c:v>
                </c:pt>
                <c:pt idx="504">
                  <c:v>2018-03-19</c:v>
                </c:pt>
                <c:pt idx="505">
                  <c:v>2018-03-20</c:v>
                </c:pt>
                <c:pt idx="506">
                  <c:v>2018-03-21</c:v>
                </c:pt>
                <c:pt idx="507">
                  <c:v>2018-03-22</c:v>
                </c:pt>
                <c:pt idx="508">
                  <c:v>2018-03-23</c:v>
                </c:pt>
                <c:pt idx="509">
                  <c:v>2018-03-26</c:v>
                </c:pt>
                <c:pt idx="510">
                  <c:v>2018-03-27</c:v>
                </c:pt>
                <c:pt idx="511">
                  <c:v>2018-03-28</c:v>
                </c:pt>
                <c:pt idx="512">
                  <c:v>2018-03-29</c:v>
                </c:pt>
                <c:pt idx="513">
                  <c:v>2018-04-03</c:v>
                </c:pt>
                <c:pt idx="514">
                  <c:v>2018-04-04</c:v>
                </c:pt>
                <c:pt idx="515">
                  <c:v>2018-04-05</c:v>
                </c:pt>
                <c:pt idx="516">
                  <c:v>2018-04-06</c:v>
                </c:pt>
                <c:pt idx="517">
                  <c:v>2018-04-09</c:v>
                </c:pt>
                <c:pt idx="518">
                  <c:v>2018-04-10</c:v>
                </c:pt>
                <c:pt idx="519">
                  <c:v>2018-04-11</c:v>
                </c:pt>
                <c:pt idx="520">
                  <c:v>2018-04-12</c:v>
                </c:pt>
                <c:pt idx="521">
                  <c:v>2018-04-13</c:v>
                </c:pt>
                <c:pt idx="522">
                  <c:v>2018-04-16</c:v>
                </c:pt>
                <c:pt idx="523">
                  <c:v>2018-04-17</c:v>
                </c:pt>
                <c:pt idx="524">
                  <c:v>2018-04-18</c:v>
                </c:pt>
                <c:pt idx="525">
                  <c:v>2018-04-19</c:v>
                </c:pt>
                <c:pt idx="526">
                  <c:v>2018-04-20</c:v>
                </c:pt>
                <c:pt idx="527">
                  <c:v>2018-04-23</c:v>
                </c:pt>
                <c:pt idx="528">
                  <c:v>2018-04-24</c:v>
                </c:pt>
                <c:pt idx="529">
                  <c:v>2018-04-25</c:v>
                </c:pt>
                <c:pt idx="530">
                  <c:v>2018-04-26</c:v>
                </c:pt>
                <c:pt idx="531">
                  <c:v>2018-04-27</c:v>
                </c:pt>
                <c:pt idx="532">
                  <c:v>2018-04-30</c:v>
                </c:pt>
                <c:pt idx="533">
                  <c:v>2018-05-02</c:v>
                </c:pt>
                <c:pt idx="534">
                  <c:v>2018-05-03</c:v>
                </c:pt>
                <c:pt idx="535">
                  <c:v>2018-05-04</c:v>
                </c:pt>
                <c:pt idx="536">
                  <c:v>2018-05-07</c:v>
                </c:pt>
                <c:pt idx="537">
                  <c:v>2018-05-08</c:v>
                </c:pt>
                <c:pt idx="538">
                  <c:v>2018-05-09</c:v>
                </c:pt>
                <c:pt idx="539">
                  <c:v>2018-05-10</c:v>
                </c:pt>
                <c:pt idx="540">
                  <c:v>2018-05-11</c:v>
                </c:pt>
                <c:pt idx="541">
                  <c:v>2018-05-14</c:v>
                </c:pt>
                <c:pt idx="542">
                  <c:v>2018-05-15</c:v>
                </c:pt>
                <c:pt idx="543">
                  <c:v>2018-05-16</c:v>
                </c:pt>
                <c:pt idx="544">
                  <c:v>2018-05-17</c:v>
                </c:pt>
                <c:pt idx="545">
                  <c:v>2018-05-18</c:v>
                </c:pt>
                <c:pt idx="546">
                  <c:v>2018-05-21</c:v>
                </c:pt>
                <c:pt idx="547">
                  <c:v>2018-05-22</c:v>
                </c:pt>
                <c:pt idx="548">
                  <c:v>2018-05-23</c:v>
                </c:pt>
                <c:pt idx="549">
                  <c:v>2018-05-24</c:v>
                </c:pt>
                <c:pt idx="550">
                  <c:v>2018-05-25</c:v>
                </c:pt>
                <c:pt idx="551">
                  <c:v>2018-05-28</c:v>
                </c:pt>
                <c:pt idx="552">
                  <c:v>2018-05-29</c:v>
                </c:pt>
                <c:pt idx="553">
                  <c:v>2018-05-30</c:v>
                </c:pt>
                <c:pt idx="554">
                  <c:v>2018-05-31</c:v>
                </c:pt>
                <c:pt idx="555">
                  <c:v>2018-06-01</c:v>
                </c:pt>
                <c:pt idx="556">
                  <c:v>2018-06-04</c:v>
                </c:pt>
                <c:pt idx="557">
                  <c:v>2018-06-05</c:v>
                </c:pt>
                <c:pt idx="558">
                  <c:v>2018-06-06</c:v>
                </c:pt>
                <c:pt idx="559">
                  <c:v>2018-06-07</c:v>
                </c:pt>
                <c:pt idx="560">
                  <c:v>2018-06-08</c:v>
                </c:pt>
                <c:pt idx="561">
                  <c:v>2018-06-11</c:v>
                </c:pt>
                <c:pt idx="562">
                  <c:v>2018-06-12</c:v>
                </c:pt>
                <c:pt idx="563">
                  <c:v>2018-06-13</c:v>
                </c:pt>
                <c:pt idx="564">
                  <c:v>2018-06-14</c:v>
                </c:pt>
                <c:pt idx="565">
                  <c:v>2018-06-15</c:v>
                </c:pt>
                <c:pt idx="566">
                  <c:v>2018-06-18</c:v>
                </c:pt>
                <c:pt idx="567">
                  <c:v>2018-06-19</c:v>
                </c:pt>
                <c:pt idx="568">
                  <c:v>2018-06-20</c:v>
                </c:pt>
                <c:pt idx="569">
                  <c:v>2018-06-21</c:v>
                </c:pt>
                <c:pt idx="570">
                  <c:v>2018-06-22</c:v>
                </c:pt>
                <c:pt idx="571">
                  <c:v>2018-06-25</c:v>
                </c:pt>
                <c:pt idx="572">
                  <c:v>2018-06-26</c:v>
                </c:pt>
                <c:pt idx="573">
                  <c:v>2018-06-27</c:v>
                </c:pt>
                <c:pt idx="574">
                  <c:v>2018-06-28</c:v>
                </c:pt>
                <c:pt idx="575">
                  <c:v>2018-06-29</c:v>
                </c:pt>
                <c:pt idx="576">
                  <c:v>2018-07-02</c:v>
                </c:pt>
                <c:pt idx="577">
                  <c:v>2018-07-03</c:v>
                </c:pt>
                <c:pt idx="578">
                  <c:v>2018-07-04</c:v>
                </c:pt>
                <c:pt idx="579">
                  <c:v>2018-07-05</c:v>
                </c:pt>
                <c:pt idx="580">
                  <c:v>2018-07-06</c:v>
                </c:pt>
                <c:pt idx="581">
                  <c:v>2018-07-09</c:v>
                </c:pt>
                <c:pt idx="582">
                  <c:v>2018-07-10</c:v>
                </c:pt>
                <c:pt idx="583">
                  <c:v>2018-07-11</c:v>
                </c:pt>
                <c:pt idx="584">
                  <c:v>2018-07-12</c:v>
                </c:pt>
                <c:pt idx="585">
                  <c:v>2018-07-13</c:v>
                </c:pt>
                <c:pt idx="586">
                  <c:v>2018-07-16</c:v>
                </c:pt>
                <c:pt idx="587">
                  <c:v>2018-07-17</c:v>
                </c:pt>
                <c:pt idx="588">
                  <c:v>2018-07-18</c:v>
                </c:pt>
                <c:pt idx="589">
                  <c:v>2018-07-19</c:v>
                </c:pt>
                <c:pt idx="590">
                  <c:v>2018-07-20</c:v>
                </c:pt>
                <c:pt idx="591">
                  <c:v>2018-07-23</c:v>
                </c:pt>
                <c:pt idx="592">
                  <c:v>2018-07-24</c:v>
                </c:pt>
                <c:pt idx="593">
                  <c:v>2018-07-25</c:v>
                </c:pt>
                <c:pt idx="594">
                  <c:v>2018-07-26</c:v>
                </c:pt>
                <c:pt idx="595">
                  <c:v>2018-07-27</c:v>
                </c:pt>
                <c:pt idx="596">
                  <c:v>2018-07-30</c:v>
                </c:pt>
                <c:pt idx="597">
                  <c:v>2018-07-31</c:v>
                </c:pt>
                <c:pt idx="598">
                  <c:v>2018-08-01</c:v>
                </c:pt>
                <c:pt idx="599">
                  <c:v>2018-08-02</c:v>
                </c:pt>
                <c:pt idx="600">
                  <c:v>2018-08-03</c:v>
                </c:pt>
                <c:pt idx="601">
                  <c:v>2018-08-06</c:v>
                </c:pt>
                <c:pt idx="602">
                  <c:v>2018-08-07</c:v>
                </c:pt>
                <c:pt idx="603">
                  <c:v>2018-08-08</c:v>
                </c:pt>
                <c:pt idx="604">
                  <c:v>2018-08-09</c:v>
                </c:pt>
                <c:pt idx="605">
                  <c:v>2018-08-10</c:v>
                </c:pt>
                <c:pt idx="606">
                  <c:v>2018-08-13</c:v>
                </c:pt>
                <c:pt idx="607">
                  <c:v>2018-08-14</c:v>
                </c:pt>
                <c:pt idx="608">
                  <c:v>2018-08-15</c:v>
                </c:pt>
                <c:pt idx="609">
                  <c:v>2018-08-16</c:v>
                </c:pt>
                <c:pt idx="610">
                  <c:v>2018-08-17</c:v>
                </c:pt>
                <c:pt idx="611">
                  <c:v>2018-08-20</c:v>
                </c:pt>
                <c:pt idx="612">
                  <c:v>2018-08-21</c:v>
                </c:pt>
                <c:pt idx="613">
                  <c:v>2018-08-22</c:v>
                </c:pt>
                <c:pt idx="614">
                  <c:v>2018-08-23</c:v>
                </c:pt>
                <c:pt idx="615">
                  <c:v>2018-08-24</c:v>
                </c:pt>
                <c:pt idx="616">
                  <c:v>2018-08-27</c:v>
                </c:pt>
                <c:pt idx="617">
                  <c:v>2018-08-28</c:v>
                </c:pt>
                <c:pt idx="618">
                  <c:v>2018-08-29</c:v>
                </c:pt>
                <c:pt idx="619">
                  <c:v>2018-08-30</c:v>
                </c:pt>
                <c:pt idx="620">
                  <c:v>2018-08-31</c:v>
                </c:pt>
                <c:pt idx="621">
                  <c:v>2018-09-03</c:v>
                </c:pt>
                <c:pt idx="622">
                  <c:v>2018-09-04</c:v>
                </c:pt>
                <c:pt idx="623">
                  <c:v>2018-09-05</c:v>
                </c:pt>
                <c:pt idx="624">
                  <c:v>2018-09-06</c:v>
                </c:pt>
                <c:pt idx="625">
                  <c:v>2018-09-07</c:v>
                </c:pt>
                <c:pt idx="626">
                  <c:v>2018-09-10</c:v>
                </c:pt>
                <c:pt idx="627">
                  <c:v>2018-09-11</c:v>
                </c:pt>
                <c:pt idx="628">
                  <c:v>2018-09-12</c:v>
                </c:pt>
                <c:pt idx="629">
                  <c:v>2018-09-13</c:v>
                </c:pt>
                <c:pt idx="630">
                  <c:v>2018-09-14</c:v>
                </c:pt>
                <c:pt idx="631">
                  <c:v>2018-09-17</c:v>
                </c:pt>
                <c:pt idx="632">
                  <c:v>2018-09-18</c:v>
                </c:pt>
                <c:pt idx="633">
                  <c:v>2018-09-19</c:v>
                </c:pt>
                <c:pt idx="634">
                  <c:v>2018-09-20</c:v>
                </c:pt>
                <c:pt idx="635">
                  <c:v>2018-09-21</c:v>
                </c:pt>
                <c:pt idx="636">
                  <c:v>2018-09-24</c:v>
                </c:pt>
                <c:pt idx="637">
                  <c:v>2018-09-25</c:v>
                </c:pt>
                <c:pt idx="638">
                  <c:v>2018-09-26</c:v>
                </c:pt>
                <c:pt idx="639">
                  <c:v>2018-09-27</c:v>
                </c:pt>
                <c:pt idx="640">
                  <c:v>2018-09-28</c:v>
                </c:pt>
                <c:pt idx="641">
                  <c:v>2018-10-01</c:v>
                </c:pt>
                <c:pt idx="642">
                  <c:v>2018-10-02</c:v>
                </c:pt>
                <c:pt idx="643">
                  <c:v>2018-10-03</c:v>
                </c:pt>
                <c:pt idx="644">
                  <c:v>2018-10-04</c:v>
                </c:pt>
                <c:pt idx="645">
                  <c:v>2018-10-05</c:v>
                </c:pt>
                <c:pt idx="646">
                  <c:v>2018-10-08</c:v>
                </c:pt>
                <c:pt idx="647">
                  <c:v>2018-10-09</c:v>
                </c:pt>
                <c:pt idx="648">
                  <c:v>2018-10-10</c:v>
                </c:pt>
                <c:pt idx="649">
                  <c:v>2018-10-11</c:v>
                </c:pt>
                <c:pt idx="650">
                  <c:v>2018-10-12</c:v>
                </c:pt>
                <c:pt idx="651">
                  <c:v>2018-10-15</c:v>
                </c:pt>
                <c:pt idx="652">
                  <c:v>2018-10-16</c:v>
                </c:pt>
                <c:pt idx="653">
                  <c:v>2018-10-17</c:v>
                </c:pt>
                <c:pt idx="654">
                  <c:v>2018-10-18</c:v>
                </c:pt>
                <c:pt idx="655">
                  <c:v>2018-10-19</c:v>
                </c:pt>
                <c:pt idx="656">
                  <c:v>2018-10-22</c:v>
                </c:pt>
                <c:pt idx="657">
                  <c:v>2018-10-23</c:v>
                </c:pt>
                <c:pt idx="658">
                  <c:v>2018-10-24</c:v>
                </c:pt>
                <c:pt idx="659">
                  <c:v>2018-10-25</c:v>
                </c:pt>
                <c:pt idx="660">
                  <c:v>2018-10-26</c:v>
                </c:pt>
                <c:pt idx="661">
                  <c:v>2018-10-29</c:v>
                </c:pt>
                <c:pt idx="662">
                  <c:v>2018-10-30</c:v>
                </c:pt>
                <c:pt idx="663">
                  <c:v>2018-10-31</c:v>
                </c:pt>
                <c:pt idx="664">
                  <c:v>2018-11-01</c:v>
                </c:pt>
                <c:pt idx="665">
                  <c:v>2018-11-02</c:v>
                </c:pt>
                <c:pt idx="666">
                  <c:v>2018-11-05</c:v>
                </c:pt>
                <c:pt idx="667">
                  <c:v>2018-11-06</c:v>
                </c:pt>
                <c:pt idx="668">
                  <c:v>2018-11-07</c:v>
                </c:pt>
                <c:pt idx="669">
                  <c:v>2018-11-08</c:v>
                </c:pt>
                <c:pt idx="670">
                  <c:v>2018-11-09</c:v>
                </c:pt>
                <c:pt idx="671">
                  <c:v>2018-11-12</c:v>
                </c:pt>
                <c:pt idx="672">
                  <c:v>2018-11-13</c:v>
                </c:pt>
                <c:pt idx="673">
                  <c:v>2018-11-14</c:v>
                </c:pt>
                <c:pt idx="674">
                  <c:v>2018-11-15</c:v>
                </c:pt>
                <c:pt idx="675">
                  <c:v>2018-11-16</c:v>
                </c:pt>
                <c:pt idx="676">
                  <c:v>2018-11-19</c:v>
                </c:pt>
                <c:pt idx="677">
                  <c:v>2018-11-20</c:v>
                </c:pt>
                <c:pt idx="678">
                  <c:v>2018-11-21</c:v>
                </c:pt>
                <c:pt idx="679">
                  <c:v>2018-11-22</c:v>
                </c:pt>
                <c:pt idx="680">
                  <c:v>2018-11-23</c:v>
                </c:pt>
                <c:pt idx="681">
                  <c:v>2018-11-26</c:v>
                </c:pt>
                <c:pt idx="682">
                  <c:v>2018-11-27</c:v>
                </c:pt>
                <c:pt idx="683">
                  <c:v>2018-11-28</c:v>
                </c:pt>
                <c:pt idx="684">
                  <c:v>2018-11-29</c:v>
                </c:pt>
                <c:pt idx="685">
                  <c:v>2018-11-30</c:v>
                </c:pt>
                <c:pt idx="686">
                  <c:v>2018-12-03</c:v>
                </c:pt>
                <c:pt idx="687">
                  <c:v>2018-12-04</c:v>
                </c:pt>
                <c:pt idx="688">
                  <c:v>2018-12-05</c:v>
                </c:pt>
                <c:pt idx="689">
                  <c:v>2018-12-06</c:v>
                </c:pt>
                <c:pt idx="690">
                  <c:v>2018-12-07</c:v>
                </c:pt>
                <c:pt idx="691">
                  <c:v>2018-12-10</c:v>
                </c:pt>
                <c:pt idx="692">
                  <c:v>2018-12-11</c:v>
                </c:pt>
                <c:pt idx="693">
                  <c:v>2018-12-12</c:v>
                </c:pt>
                <c:pt idx="694">
                  <c:v>2018-12-13</c:v>
                </c:pt>
                <c:pt idx="695">
                  <c:v>2018-12-14</c:v>
                </c:pt>
                <c:pt idx="696">
                  <c:v>2018-12-17</c:v>
                </c:pt>
                <c:pt idx="697">
                  <c:v>2018-12-18</c:v>
                </c:pt>
                <c:pt idx="698">
                  <c:v>2018-12-19</c:v>
                </c:pt>
                <c:pt idx="699">
                  <c:v>2018-12-20</c:v>
                </c:pt>
                <c:pt idx="700">
                  <c:v>2018-12-21</c:v>
                </c:pt>
                <c:pt idx="701">
                  <c:v>2018-12-24</c:v>
                </c:pt>
                <c:pt idx="702">
                  <c:v>2018-12-27</c:v>
                </c:pt>
                <c:pt idx="703">
                  <c:v>2018-12-28</c:v>
                </c:pt>
                <c:pt idx="704">
                  <c:v>2018-12-31</c:v>
                </c:pt>
                <c:pt idx="705">
                  <c:v>2019-01-02</c:v>
                </c:pt>
                <c:pt idx="706">
                  <c:v>2019-01-03</c:v>
                </c:pt>
                <c:pt idx="707">
                  <c:v>2019-01-04</c:v>
                </c:pt>
                <c:pt idx="708">
                  <c:v>2019-01-07</c:v>
                </c:pt>
                <c:pt idx="709">
                  <c:v>2019-01-08</c:v>
                </c:pt>
                <c:pt idx="710">
                  <c:v>2019-01-09</c:v>
                </c:pt>
                <c:pt idx="711">
                  <c:v>2019-01-10</c:v>
                </c:pt>
                <c:pt idx="712">
                  <c:v>2019-01-11</c:v>
                </c:pt>
                <c:pt idx="713">
                  <c:v>2019-01-14</c:v>
                </c:pt>
                <c:pt idx="714">
                  <c:v>2019-01-15</c:v>
                </c:pt>
                <c:pt idx="715">
                  <c:v>2019-01-16</c:v>
                </c:pt>
                <c:pt idx="716">
                  <c:v>2019-01-17</c:v>
                </c:pt>
                <c:pt idx="717">
                  <c:v>2019-01-18</c:v>
                </c:pt>
                <c:pt idx="718">
                  <c:v>2019-01-21</c:v>
                </c:pt>
                <c:pt idx="719">
                  <c:v>2019-01-22</c:v>
                </c:pt>
                <c:pt idx="720">
                  <c:v>2019-01-23</c:v>
                </c:pt>
                <c:pt idx="721">
                  <c:v>2019-01-24</c:v>
                </c:pt>
                <c:pt idx="722">
                  <c:v>2019-01-25</c:v>
                </c:pt>
                <c:pt idx="723">
                  <c:v>2019-01-28</c:v>
                </c:pt>
                <c:pt idx="724">
                  <c:v>2019-01-29</c:v>
                </c:pt>
                <c:pt idx="725">
                  <c:v>2019-01-30</c:v>
                </c:pt>
                <c:pt idx="726">
                  <c:v>2019-01-31</c:v>
                </c:pt>
                <c:pt idx="727">
                  <c:v>2019-02-01</c:v>
                </c:pt>
                <c:pt idx="728">
                  <c:v>2019-02-04</c:v>
                </c:pt>
                <c:pt idx="729">
                  <c:v>2019-02-05</c:v>
                </c:pt>
                <c:pt idx="730">
                  <c:v>2019-02-06</c:v>
                </c:pt>
                <c:pt idx="731">
                  <c:v>2019-02-07</c:v>
                </c:pt>
                <c:pt idx="732">
                  <c:v>2019-02-08</c:v>
                </c:pt>
                <c:pt idx="733">
                  <c:v>2019-02-11</c:v>
                </c:pt>
                <c:pt idx="734">
                  <c:v>2019-02-12</c:v>
                </c:pt>
                <c:pt idx="735">
                  <c:v>2019-02-13</c:v>
                </c:pt>
                <c:pt idx="736">
                  <c:v>2019-02-14</c:v>
                </c:pt>
                <c:pt idx="737">
                  <c:v>2019-02-15</c:v>
                </c:pt>
                <c:pt idx="738">
                  <c:v>2019-02-18</c:v>
                </c:pt>
                <c:pt idx="739">
                  <c:v>2019-02-19</c:v>
                </c:pt>
                <c:pt idx="740">
                  <c:v>2019-02-20</c:v>
                </c:pt>
                <c:pt idx="741">
                  <c:v>2019-02-21</c:v>
                </c:pt>
                <c:pt idx="742">
                  <c:v>2019-02-22</c:v>
                </c:pt>
                <c:pt idx="743">
                  <c:v>2019-02-25</c:v>
                </c:pt>
                <c:pt idx="744">
                  <c:v>2019-02-26</c:v>
                </c:pt>
                <c:pt idx="745">
                  <c:v>2019-02-27</c:v>
                </c:pt>
                <c:pt idx="746">
                  <c:v>2019-02-28</c:v>
                </c:pt>
                <c:pt idx="747">
                  <c:v>2019-03-01</c:v>
                </c:pt>
                <c:pt idx="748">
                  <c:v>2019-03-04</c:v>
                </c:pt>
                <c:pt idx="749">
                  <c:v>2019-03-05</c:v>
                </c:pt>
                <c:pt idx="750">
                  <c:v>2019-03-06</c:v>
                </c:pt>
                <c:pt idx="751">
                  <c:v>2019-03-07</c:v>
                </c:pt>
                <c:pt idx="752">
                  <c:v>2019-03-08</c:v>
                </c:pt>
                <c:pt idx="753">
                  <c:v>2019-03-11</c:v>
                </c:pt>
                <c:pt idx="754">
                  <c:v>2019-03-12</c:v>
                </c:pt>
                <c:pt idx="755">
                  <c:v>2019-03-13</c:v>
                </c:pt>
                <c:pt idx="756">
                  <c:v>2019-03-14</c:v>
                </c:pt>
                <c:pt idx="757">
                  <c:v>2019-03-15</c:v>
                </c:pt>
                <c:pt idx="758">
                  <c:v>2019-03-18</c:v>
                </c:pt>
                <c:pt idx="759">
                  <c:v>2019-03-19</c:v>
                </c:pt>
                <c:pt idx="760">
                  <c:v>2019-03-20</c:v>
                </c:pt>
                <c:pt idx="761">
                  <c:v>2019-03-21</c:v>
                </c:pt>
                <c:pt idx="762">
                  <c:v>2019-03-22</c:v>
                </c:pt>
                <c:pt idx="763">
                  <c:v>2019-03-25</c:v>
                </c:pt>
                <c:pt idx="764">
                  <c:v>2019-03-26</c:v>
                </c:pt>
                <c:pt idx="765">
                  <c:v>2019-03-27</c:v>
                </c:pt>
                <c:pt idx="766">
                  <c:v>2019-03-28</c:v>
                </c:pt>
                <c:pt idx="767">
                  <c:v>2019-03-29</c:v>
                </c:pt>
                <c:pt idx="768">
                  <c:v>2019-04-01</c:v>
                </c:pt>
                <c:pt idx="769">
                  <c:v>2019-04-02</c:v>
                </c:pt>
                <c:pt idx="770">
                  <c:v>2019-04-03</c:v>
                </c:pt>
                <c:pt idx="771">
                  <c:v>2019-04-04</c:v>
                </c:pt>
                <c:pt idx="772">
                  <c:v>2019-04-05</c:v>
                </c:pt>
                <c:pt idx="773">
                  <c:v>2019-04-08</c:v>
                </c:pt>
                <c:pt idx="774">
                  <c:v>2019-04-09</c:v>
                </c:pt>
                <c:pt idx="775">
                  <c:v>2019-04-10</c:v>
                </c:pt>
                <c:pt idx="776">
                  <c:v>2019-04-11</c:v>
                </c:pt>
                <c:pt idx="777">
                  <c:v>2019-04-12</c:v>
                </c:pt>
                <c:pt idx="778">
                  <c:v>2019-04-15</c:v>
                </c:pt>
                <c:pt idx="779">
                  <c:v>2019-04-16</c:v>
                </c:pt>
                <c:pt idx="780">
                  <c:v>2019-04-17</c:v>
                </c:pt>
                <c:pt idx="781">
                  <c:v>2019-04-18</c:v>
                </c:pt>
                <c:pt idx="782">
                  <c:v>2019-04-23</c:v>
                </c:pt>
                <c:pt idx="783">
                  <c:v>2019-04-24</c:v>
                </c:pt>
                <c:pt idx="784">
                  <c:v>2019-04-25</c:v>
                </c:pt>
                <c:pt idx="785">
                  <c:v>2019-04-26</c:v>
                </c:pt>
                <c:pt idx="786">
                  <c:v>2019-04-29</c:v>
                </c:pt>
                <c:pt idx="787">
                  <c:v>2019-04-30</c:v>
                </c:pt>
                <c:pt idx="788">
                  <c:v>2019-05-02</c:v>
                </c:pt>
                <c:pt idx="789">
                  <c:v>2019-05-03</c:v>
                </c:pt>
                <c:pt idx="790">
                  <c:v>2019-05-06</c:v>
                </c:pt>
                <c:pt idx="791">
                  <c:v>2019-05-07</c:v>
                </c:pt>
                <c:pt idx="792">
                  <c:v>2019-05-08</c:v>
                </c:pt>
                <c:pt idx="793">
                  <c:v>2019-05-09</c:v>
                </c:pt>
                <c:pt idx="794">
                  <c:v>2019-05-10</c:v>
                </c:pt>
                <c:pt idx="795">
                  <c:v>2019-05-13</c:v>
                </c:pt>
                <c:pt idx="796">
                  <c:v>2019-05-14</c:v>
                </c:pt>
                <c:pt idx="797">
                  <c:v>2019-05-15</c:v>
                </c:pt>
                <c:pt idx="798">
                  <c:v>2019-05-16</c:v>
                </c:pt>
                <c:pt idx="799">
                  <c:v>2019-05-17</c:v>
                </c:pt>
                <c:pt idx="800">
                  <c:v>2019-05-20</c:v>
                </c:pt>
                <c:pt idx="801">
                  <c:v>2019-05-21</c:v>
                </c:pt>
                <c:pt idx="802">
                  <c:v>2019-05-22</c:v>
                </c:pt>
                <c:pt idx="803">
                  <c:v>2019-05-23</c:v>
                </c:pt>
                <c:pt idx="804">
                  <c:v>2019-05-24</c:v>
                </c:pt>
                <c:pt idx="805">
                  <c:v>2019-05-27</c:v>
                </c:pt>
                <c:pt idx="806">
                  <c:v>2019-05-28</c:v>
                </c:pt>
                <c:pt idx="807">
                  <c:v>2019-05-29</c:v>
                </c:pt>
                <c:pt idx="808">
                  <c:v>2019-05-30</c:v>
                </c:pt>
                <c:pt idx="809">
                  <c:v>2019-05-31</c:v>
                </c:pt>
                <c:pt idx="810">
                  <c:v>2019-06-03</c:v>
                </c:pt>
                <c:pt idx="811">
                  <c:v>2019-06-04</c:v>
                </c:pt>
                <c:pt idx="812">
                  <c:v>2019-06-05</c:v>
                </c:pt>
                <c:pt idx="813">
                  <c:v>2019-06-06</c:v>
                </c:pt>
                <c:pt idx="814">
                  <c:v>2019-06-07</c:v>
                </c:pt>
                <c:pt idx="815">
                  <c:v>2019-06-10</c:v>
                </c:pt>
                <c:pt idx="816">
                  <c:v>2019-06-11</c:v>
                </c:pt>
                <c:pt idx="817">
                  <c:v>2019-06-12</c:v>
                </c:pt>
                <c:pt idx="818">
                  <c:v>2019-06-13</c:v>
                </c:pt>
                <c:pt idx="819">
                  <c:v>2019-06-14</c:v>
                </c:pt>
                <c:pt idx="820">
                  <c:v>2019-06-17</c:v>
                </c:pt>
                <c:pt idx="821">
                  <c:v>2019-06-18</c:v>
                </c:pt>
                <c:pt idx="822">
                  <c:v>2019-06-19</c:v>
                </c:pt>
                <c:pt idx="823">
                  <c:v>2019-06-20</c:v>
                </c:pt>
                <c:pt idx="824">
                  <c:v>2019-06-21</c:v>
                </c:pt>
                <c:pt idx="825">
                  <c:v>2019-06-24</c:v>
                </c:pt>
                <c:pt idx="826">
                  <c:v>2019-06-25</c:v>
                </c:pt>
                <c:pt idx="827">
                  <c:v>2019-06-26</c:v>
                </c:pt>
                <c:pt idx="828">
                  <c:v>2019-06-27</c:v>
                </c:pt>
                <c:pt idx="829">
                  <c:v>2019-06-28</c:v>
                </c:pt>
                <c:pt idx="830">
                  <c:v>2019-07-01</c:v>
                </c:pt>
                <c:pt idx="831">
                  <c:v>2019-07-02</c:v>
                </c:pt>
                <c:pt idx="832">
                  <c:v>2019-07-03</c:v>
                </c:pt>
                <c:pt idx="833">
                  <c:v>2019-07-04</c:v>
                </c:pt>
                <c:pt idx="834">
                  <c:v>2019-07-05</c:v>
                </c:pt>
                <c:pt idx="835">
                  <c:v>2019-07-08</c:v>
                </c:pt>
                <c:pt idx="836">
                  <c:v>2019-07-09</c:v>
                </c:pt>
                <c:pt idx="837">
                  <c:v>2019-07-10</c:v>
                </c:pt>
                <c:pt idx="838">
                  <c:v>2019-07-11</c:v>
                </c:pt>
                <c:pt idx="839">
                  <c:v>2019-07-12</c:v>
                </c:pt>
                <c:pt idx="840">
                  <c:v>2019-07-15</c:v>
                </c:pt>
                <c:pt idx="841">
                  <c:v>2019-07-16</c:v>
                </c:pt>
                <c:pt idx="842">
                  <c:v>2019-07-17</c:v>
                </c:pt>
                <c:pt idx="843">
                  <c:v>2019-07-18</c:v>
                </c:pt>
                <c:pt idx="844">
                  <c:v>2019-07-19</c:v>
                </c:pt>
                <c:pt idx="845">
                  <c:v>2019-07-22</c:v>
                </c:pt>
                <c:pt idx="846">
                  <c:v>2019-07-23</c:v>
                </c:pt>
                <c:pt idx="847">
                  <c:v>2019-07-24</c:v>
                </c:pt>
                <c:pt idx="848">
                  <c:v>2019-07-25</c:v>
                </c:pt>
                <c:pt idx="849">
                  <c:v>2019-07-26</c:v>
                </c:pt>
                <c:pt idx="850">
                  <c:v>2019-07-29</c:v>
                </c:pt>
                <c:pt idx="851">
                  <c:v>2019-07-30</c:v>
                </c:pt>
                <c:pt idx="852">
                  <c:v>2019-07-31</c:v>
                </c:pt>
                <c:pt idx="853">
                  <c:v>2019-08-01</c:v>
                </c:pt>
                <c:pt idx="854">
                  <c:v>2019-08-02</c:v>
                </c:pt>
                <c:pt idx="855">
                  <c:v>2019-08-05</c:v>
                </c:pt>
                <c:pt idx="856">
                  <c:v>2019-08-06</c:v>
                </c:pt>
                <c:pt idx="857">
                  <c:v>2019-08-07</c:v>
                </c:pt>
                <c:pt idx="858">
                  <c:v>2019-08-08</c:v>
                </c:pt>
                <c:pt idx="859">
                  <c:v>2019-08-09</c:v>
                </c:pt>
                <c:pt idx="860">
                  <c:v>2019-08-12</c:v>
                </c:pt>
                <c:pt idx="861">
                  <c:v>2019-08-13</c:v>
                </c:pt>
                <c:pt idx="862">
                  <c:v>2019-08-14</c:v>
                </c:pt>
                <c:pt idx="863">
                  <c:v>2019-08-15</c:v>
                </c:pt>
                <c:pt idx="864">
                  <c:v>2019-08-16</c:v>
                </c:pt>
                <c:pt idx="865">
                  <c:v>2019-08-19</c:v>
                </c:pt>
                <c:pt idx="866">
                  <c:v>2019-08-20</c:v>
                </c:pt>
                <c:pt idx="867">
                  <c:v>2019-08-21</c:v>
                </c:pt>
                <c:pt idx="868">
                  <c:v>2019-08-22</c:v>
                </c:pt>
                <c:pt idx="869">
                  <c:v>2019-08-23</c:v>
                </c:pt>
                <c:pt idx="870">
                  <c:v>2019-08-26</c:v>
                </c:pt>
                <c:pt idx="871">
                  <c:v>2019-08-27</c:v>
                </c:pt>
                <c:pt idx="872">
                  <c:v>2019-08-28</c:v>
                </c:pt>
                <c:pt idx="873">
                  <c:v>2019-08-29</c:v>
                </c:pt>
                <c:pt idx="874">
                  <c:v>2019-08-30</c:v>
                </c:pt>
                <c:pt idx="875">
                  <c:v>2019-09-02</c:v>
                </c:pt>
                <c:pt idx="876">
                  <c:v>2019-09-03</c:v>
                </c:pt>
                <c:pt idx="877">
                  <c:v>2019-09-04</c:v>
                </c:pt>
                <c:pt idx="878">
                  <c:v>2019-09-05</c:v>
                </c:pt>
                <c:pt idx="879">
                  <c:v>2019-09-06</c:v>
                </c:pt>
                <c:pt idx="880">
                  <c:v>2019-09-09</c:v>
                </c:pt>
                <c:pt idx="881">
                  <c:v>2019-09-10</c:v>
                </c:pt>
                <c:pt idx="882">
                  <c:v>2019-09-11</c:v>
                </c:pt>
                <c:pt idx="883">
                  <c:v>2019-09-12</c:v>
                </c:pt>
                <c:pt idx="884">
                  <c:v>2019-09-13</c:v>
                </c:pt>
                <c:pt idx="885">
                  <c:v>2019-09-16</c:v>
                </c:pt>
                <c:pt idx="886">
                  <c:v>2019-09-17</c:v>
                </c:pt>
                <c:pt idx="887">
                  <c:v>2019-09-18</c:v>
                </c:pt>
                <c:pt idx="888">
                  <c:v>2019-09-19</c:v>
                </c:pt>
                <c:pt idx="889">
                  <c:v>2019-09-20</c:v>
                </c:pt>
                <c:pt idx="890">
                  <c:v>2019-09-23</c:v>
                </c:pt>
                <c:pt idx="891">
                  <c:v>2019-09-24</c:v>
                </c:pt>
                <c:pt idx="892">
                  <c:v>2019-09-25</c:v>
                </c:pt>
                <c:pt idx="893">
                  <c:v>2019-09-26</c:v>
                </c:pt>
                <c:pt idx="894">
                  <c:v>2019-09-27</c:v>
                </c:pt>
                <c:pt idx="895">
                  <c:v>2019-09-30</c:v>
                </c:pt>
                <c:pt idx="896">
                  <c:v>2019-10-01</c:v>
                </c:pt>
                <c:pt idx="897">
                  <c:v>2019-10-02</c:v>
                </c:pt>
                <c:pt idx="898">
                  <c:v>2019-10-03</c:v>
                </c:pt>
                <c:pt idx="899">
                  <c:v>2019-10-04</c:v>
                </c:pt>
                <c:pt idx="900">
                  <c:v>2019-10-07</c:v>
                </c:pt>
                <c:pt idx="901">
                  <c:v>2019-10-08</c:v>
                </c:pt>
                <c:pt idx="902">
                  <c:v>2019-10-09</c:v>
                </c:pt>
                <c:pt idx="903">
                  <c:v>2019-10-10</c:v>
                </c:pt>
                <c:pt idx="904">
                  <c:v>2019-10-11</c:v>
                </c:pt>
                <c:pt idx="905">
                  <c:v>2019-10-14</c:v>
                </c:pt>
                <c:pt idx="906">
                  <c:v>2019-10-15</c:v>
                </c:pt>
                <c:pt idx="907">
                  <c:v>2019-10-16</c:v>
                </c:pt>
                <c:pt idx="908">
                  <c:v>2019-10-17</c:v>
                </c:pt>
                <c:pt idx="909">
                  <c:v>2019-10-18</c:v>
                </c:pt>
                <c:pt idx="910">
                  <c:v>2019-10-21</c:v>
                </c:pt>
                <c:pt idx="911">
                  <c:v>2019-10-22</c:v>
                </c:pt>
                <c:pt idx="912">
                  <c:v>2019-10-23</c:v>
                </c:pt>
                <c:pt idx="913">
                  <c:v>2019-10-24</c:v>
                </c:pt>
                <c:pt idx="914">
                  <c:v>2019-10-25</c:v>
                </c:pt>
                <c:pt idx="915">
                  <c:v>2019-10-28</c:v>
                </c:pt>
                <c:pt idx="916">
                  <c:v>2019-10-29</c:v>
                </c:pt>
                <c:pt idx="917">
                  <c:v>2019-10-30</c:v>
                </c:pt>
                <c:pt idx="918">
                  <c:v>2019-10-31</c:v>
                </c:pt>
                <c:pt idx="919">
                  <c:v>2019-11-01</c:v>
                </c:pt>
                <c:pt idx="920">
                  <c:v>2019-11-04</c:v>
                </c:pt>
                <c:pt idx="921">
                  <c:v>2019-11-05</c:v>
                </c:pt>
                <c:pt idx="922">
                  <c:v>2019-11-06</c:v>
                </c:pt>
                <c:pt idx="923">
                  <c:v>2019-11-07</c:v>
                </c:pt>
                <c:pt idx="924">
                  <c:v>2019-11-08</c:v>
                </c:pt>
                <c:pt idx="925">
                  <c:v>2019-11-11</c:v>
                </c:pt>
                <c:pt idx="926">
                  <c:v>2019-11-12</c:v>
                </c:pt>
                <c:pt idx="927">
                  <c:v>2019-11-13</c:v>
                </c:pt>
                <c:pt idx="928">
                  <c:v>2019-11-14</c:v>
                </c:pt>
                <c:pt idx="929">
                  <c:v>2019-11-15</c:v>
                </c:pt>
                <c:pt idx="930">
                  <c:v>2019-11-18</c:v>
                </c:pt>
                <c:pt idx="931">
                  <c:v>2019-11-19</c:v>
                </c:pt>
                <c:pt idx="932">
                  <c:v>2019-11-20</c:v>
                </c:pt>
                <c:pt idx="933">
                  <c:v>2019-11-21</c:v>
                </c:pt>
                <c:pt idx="934">
                  <c:v>2019-11-22</c:v>
                </c:pt>
                <c:pt idx="935">
                  <c:v>2019-11-25</c:v>
                </c:pt>
                <c:pt idx="936">
                  <c:v>2019-11-26</c:v>
                </c:pt>
                <c:pt idx="937">
                  <c:v>2019-11-27</c:v>
                </c:pt>
                <c:pt idx="938">
                  <c:v>2019-11-28</c:v>
                </c:pt>
                <c:pt idx="939">
                  <c:v>2019-11-29</c:v>
                </c:pt>
                <c:pt idx="940">
                  <c:v>2019-12-02</c:v>
                </c:pt>
                <c:pt idx="941">
                  <c:v>2019-12-03</c:v>
                </c:pt>
                <c:pt idx="942">
                  <c:v>2019-12-04</c:v>
                </c:pt>
                <c:pt idx="943">
                  <c:v>2019-12-05</c:v>
                </c:pt>
                <c:pt idx="944">
                  <c:v>2019-12-06</c:v>
                </c:pt>
                <c:pt idx="945">
                  <c:v>2019-12-09</c:v>
                </c:pt>
                <c:pt idx="946">
                  <c:v>2019-12-10</c:v>
                </c:pt>
                <c:pt idx="947">
                  <c:v>2019-12-11</c:v>
                </c:pt>
                <c:pt idx="948">
                  <c:v>2019-12-12</c:v>
                </c:pt>
                <c:pt idx="949">
                  <c:v>2019-12-13</c:v>
                </c:pt>
                <c:pt idx="950">
                  <c:v>2019-12-16</c:v>
                </c:pt>
                <c:pt idx="951">
                  <c:v>2019-12-17</c:v>
                </c:pt>
                <c:pt idx="952">
                  <c:v>2019-12-18</c:v>
                </c:pt>
                <c:pt idx="953">
                  <c:v>2019-12-19</c:v>
                </c:pt>
                <c:pt idx="954">
                  <c:v>2019-12-20</c:v>
                </c:pt>
                <c:pt idx="955">
                  <c:v>2019-12-23</c:v>
                </c:pt>
                <c:pt idx="956">
                  <c:v>2019-12-24</c:v>
                </c:pt>
                <c:pt idx="957">
                  <c:v>2019-12-25</c:v>
                </c:pt>
                <c:pt idx="958">
                  <c:v>2019-12-27</c:v>
                </c:pt>
                <c:pt idx="959">
                  <c:v>2019-12-30</c:v>
                </c:pt>
                <c:pt idx="960">
                  <c:v>2019-12-31</c:v>
                </c:pt>
                <c:pt idx="961">
                  <c:v>2020-01-02</c:v>
                </c:pt>
                <c:pt idx="962">
                  <c:v>2020-01-03</c:v>
                </c:pt>
                <c:pt idx="963">
                  <c:v>2020-01-06</c:v>
                </c:pt>
                <c:pt idx="964">
                  <c:v>2020-01-07</c:v>
                </c:pt>
                <c:pt idx="965">
                  <c:v>2020-01-08</c:v>
                </c:pt>
                <c:pt idx="966">
                  <c:v>2020-01-09</c:v>
                </c:pt>
                <c:pt idx="967">
                  <c:v>2020-01-10</c:v>
                </c:pt>
                <c:pt idx="968">
                  <c:v>2020-01-13</c:v>
                </c:pt>
                <c:pt idx="969">
                  <c:v>2020-01-14</c:v>
                </c:pt>
                <c:pt idx="970">
                  <c:v>2020-01-15</c:v>
                </c:pt>
                <c:pt idx="971">
                  <c:v>2020-01-16</c:v>
                </c:pt>
                <c:pt idx="972">
                  <c:v>2020-01-17</c:v>
                </c:pt>
                <c:pt idx="973">
                  <c:v>2020-01-20</c:v>
                </c:pt>
                <c:pt idx="974">
                  <c:v>2020-01-21</c:v>
                </c:pt>
                <c:pt idx="975">
                  <c:v>2020-01-22</c:v>
                </c:pt>
                <c:pt idx="976">
                  <c:v>2020-01-23</c:v>
                </c:pt>
                <c:pt idx="977">
                  <c:v>2020-01-24</c:v>
                </c:pt>
                <c:pt idx="978">
                  <c:v>2020-01-27</c:v>
                </c:pt>
                <c:pt idx="979">
                  <c:v>2020-01-28</c:v>
                </c:pt>
                <c:pt idx="980">
                  <c:v>2020-01-29</c:v>
                </c:pt>
                <c:pt idx="981">
                  <c:v>2020-01-30</c:v>
                </c:pt>
                <c:pt idx="982">
                  <c:v>2020-01-31</c:v>
                </c:pt>
                <c:pt idx="983">
                  <c:v>2020-02-03</c:v>
                </c:pt>
                <c:pt idx="984">
                  <c:v>2020-02-04</c:v>
                </c:pt>
                <c:pt idx="985">
                  <c:v>2020-02-05</c:v>
                </c:pt>
                <c:pt idx="986">
                  <c:v>2020-02-06</c:v>
                </c:pt>
                <c:pt idx="987">
                  <c:v>2020-02-07</c:v>
                </c:pt>
                <c:pt idx="988">
                  <c:v>2020-02-10</c:v>
                </c:pt>
                <c:pt idx="989">
                  <c:v>2020-02-11</c:v>
                </c:pt>
                <c:pt idx="990">
                  <c:v>2020-02-12</c:v>
                </c:pt>
                <c:pt idx="991">
                  <c:v>2020-02-13</c:v>
                </c:pt>
                <c:pt idx="992">
                  <c:v>2020-02-14</c:v>
                </c:pt>
                <c:pt idx="993">
                  <c:v>2020-02-17</c:v>
                </c:pt>
                <c:pt idx="994">
                  <c:v>2020-02-18</c:v>
                </c:pt>
                <c:pt idx="995">
                  <c:v>2020-02-19</c:v>
                </c:pt>
                <c:pt idx="996">
                  <c:v>2020-02-20</c:v>
                </c:pt>
                <c:pt idx="997">
                  <c:v>2020-02-21</c:v>
                </c:pt>
                <c:pt idx="998">
                  <c:v>2020-02-24</c:v>
                </c:pt>
                <c:pt idx="999">
                  <c:v>2020-02-25</c:v>
                </c:pt>
                <c:pt idx="1000">
                  <c:v>2020-02-26</c:v>
                </c:pt>
                <c:pt idx="1001">
                  <c:v>2020-02-27</c:v>
                </c:pt>
                <c:pt idx="1002">
                  <c:v>2020-02-28</c:v>
                </c:pt>
                <c:pt idx="1003">
                  <c:v>2020-03-02</c:v>
                </c:pt>
                <c:pt idx="1004">
                  <c:v>2020-03-03</c:v>
                </c:pt>
                <c:pt idx="1005">
                  <c:v>2020-03-04</c:v>
                </c:pt>
                <c:pt idx="1006">
                  <c:v>2020-03-05</c:v>
                </c:pt>
                <c:pt idx="1007">
                  <c:v>2020-03-06</c:v>
                </c:pt>
                <c:pt idx="1008">
                  <c:v>2020-03-09</c:v>
                </c:pt>
                <c:pt idx="1009">
                  <c:v>2020-03-10</c:v>
                </c:pt>
                <c:pt idx="1010">
                  <c:v>2020-03-11</c:v>
                </c:pt>
                <c:pt idx="1011">
                  <c:v>2020-03-12</c:v>
                </c:pt>
                <c:pt idx="1012">
                  <c:v>2020-03-13</c:v>
                </c:pt>
                <c:pt idx="1013">
                  <c:v>2020-03-16</c:v>
                </c:pt>
                <c:pt idx="1014">
                  <c:v>2020-03-17</c:v>
                </c:pt>
                <c:pt idx="1015">
                  <c:v>2020-03-18</c:v>
                </c:pt>
                <c:pt idx="1016">
                  <c:v>2020-03-19</c:v>
                </c:pt>
                <c:pt idx="1017">
                  <c:v>2020-03-20</c:v>
                </c:pt>
                <c:pt idx="1018">
                  <c:v>2020-03-23</c:v>
                </c:pt>
                <c:pt idx="1019">
                  <c:v>2020-03-24</c:v>
                </c:pt>
                <c:pt idx="1020">
                  <c:v>2020-03-25</c:v>
                </c:pt>
                <c:pt idx="1021">
                  <c:v>2020-03-26</c:v>
                </c:pt>
                <c:pt idx="1022">
                  <c:v>2020-03-27</c:v>
                </c:pt>
                <c:pt idx="1023">
                  <c:v>2020-03-30</c:v>
                </c:pt>
                <c:pt idx="1024">
                  <c:v>2020-03-31</c:v>
                </c:pt>
                <c:pt idx="1025">
                  <c:v>2020-04-01</c:v>
                </c:pt>
                <c:pt idx="1026">
                  <c:v>2020-04-02</c:v>
                </c:pt>
                <c:pt idx="1027">
                  <c:v>2020-04-03</c:v>
                </c:pt>
                <c:pt idx="1028">
                  <c:v>2020-04-06</c:v>
                </c:pt>
                <c:pt idx="1029">
                  <c:v>2020-04-07</c:v>
                </c:pt>
                <c:pt idx="1030">
                  <c:v>2020-04-08</c:v>
                </c:pt>
                <c:pt idx="1031">
                  <c:v>2020-04-09</c:v>
                </c:pt>
                <c:pt idx="1032">
                  <c:v>2020-04-14</c:v>
                </c:pt>
                <c:pt idx="1033">
                  <c:v>2020-04-15</c:v>
                </c:pt>
                <c:pt idx="1034">
                  <c:v>2020-04-16</c:v>
                </c:pt>
                <c:pt idx="1035">
                  <c:v>2020-04-17</c:v>
                </c:pt>
                <c:pt idx="1036">
                  <c:v>2020-04-20</c:v>
                </c:pt>
                <c:pt idx="1037">
                  <c:v>2020-04-21</c:v>
                </c:pt>
                <c:pt idx="1038">
                  <c:v>2020-04-22</c:v>
                </c:pt>
                <c:pt idx="1039">
                  <c:v>2020-04-23</c:v>
                </c:pt>
                <c:pt idx="1040">
                  <c:v>2020-04-24</c:v>
                </c:pt>
                <c:pt idx="1041">
                  <c:v>2020-04-27</c:v>
                </c:pt>
                <c:pt idx="1042">
                  <c:v>2020-04-28</c:v>
                </c:pt>
                <c:pt idx="1043">
                  <c:v>2020-04-29</c:v>
                </c:pt>
                <c:pt idx="1044">
                  <c:v>2020-04-30</c:v>
                </c:pt>
                <c:pt idx="1045">
                  <c:v>2020-05-04</c:v>
                </c:pt>
                <c:pt idx="1046">
                  <c:v>2020-05-05</c:v>
                </c:pt>
                <c:pt idx="1047">
                  <c:v>2020-05-06</c:v>
                </c:pt>
                <c:pt idx="1048">
                  <c:v>2020-05-07</c:v>
                </c:pt>
                <c:pt idx="1049">
                  <c:v>2020-05-08</c:v>
                </c:pt>
                <c:pt idx="1050">
                  <c:v>2020-05-11</c:v>
                </c:pt>
                <c:pt idx="1051">
                  <c:v>2020-05-12</c:v>
                </c:pt>
                <c:pt idx="1052">
                  <c:v>2020-05-13</c:v>
                </c:pt>
                <c:pt idx="1053">
                  <c:v>2020-05-14</c:v>
                </c:pt>
                <c:pt idx="1054">
                  <c:v>2020-05-15</c:v>
                </c:pt>
                <c:pt idx="1055">
                  <c:v>2020-05-18</c:v>
                </c:pt>
                <c:pt idx="1056">
                  <c:v>2020-05-19</c:v>
                </c:pt>
                <c:pt idx="1057">
                  <c:v>2020-05-20</c:v>
                </c:pt>
                <c:pt idx="1058">
                  <c:v>2020-05-21</c:v>
                </c:pt>
                <c:pt idx="1059">
                  <c:v>2020-05-22</c:v>
                </c:pt>
                <c:pt idx="1060">
                  <c:v>2020-05-25</c:v>
                </c:pt>
                <c:pt idx="1061">
                  <c:v>2020-05-26</c:v>
                </c:pt>
                <c:pt idx="1062">
                  <c:v>2020-05-27</c:v>
                </c:pt>
                <c:pt idx="1063">
                  <c:v>2020-05-28</c:v>
                </c:pt>
                <c:pt idx="1064">
                  <c:v>2020-05-29</c:v>
                </c:pt>
                <c:pt idx="1065">
                  <c:v>2020-06-01</c:v>
                </c:pt>
                <c:pt idx="1066">
                  <c:v>2020-06-02</c:v>
                </c:pt>
                <c:pt idx="1067">
                  <c:v>2020-06-03</c:v>
                </c:pt>
                <c:pt idx="1068">
                  <c:v>2020-06-04</c:v>
                </c:pt>
                <c:pt idx="1069">
                  <c:v>2020-06-05</c:v>
                </c:pt>
                <c:pt idx="1070">
                  <c:v>2020-06-08</c:v>
                </c:pt>
                <c:pt idx="1071">
                  <c:v>2020-06-09</c:v>
                </c:pt>
                <c:pt idx="1072">
                  <c:v>2020-06-10</c:v>
                </c:pt>
                <c:pt idx="1073">
                  <c:v>2020-06-11</c:v>
                </c:pt>
                <c:pt idx="1074">
                  <c:v>2020-06-12</c:v>
                </c:pt>
                <c:pt idx="1075">
                  <c:v>2020-06-15</c:v>
                </c:pt>
                <c:pt idx="1076">
                  <c:v>2020-06-16</c:v>
                </c:pt>
                <c:pt idx="1077">
                  <c:v>2020-06-17</c:v>
                </c:pt>
                <c:pt idx="1078">
                  <c:v>2020-06-18</c:v>
                </c:pt>
                <c:pt idx="1079">
                  <c:v>2020-06-19</c:v>
                </c:pt>
                <c:pt idx="1080">
                  <c:v>2020-06-22</c:v>
                </c:pt>
                <c:pt idx="1081">
                  <c:v>2020-06-23</c:v>
                </c:pt>
                <c:pt idx="1082">
                  <c:v>2020-06-24</c:v>
                </c:pt>
                <c:pt idx="1083">
                  <c:v>2020-06-25</c:v>
                </c:pt>
                <c:pt idx="1084">
                  <c:v>2020-06-26</c:v>
                </c:pt>
                <c:pt idx="1085">
                  <c:v>2020-06-29</c:v>
                </c:pt>
                <c:pt idx="1086">
                  <c:v>2020-06-30</c:v>
                </c:pt>
                <c:pt idx="1087">
                  <c:v>2020-07-01</c:v>
                </c:pt>
                <c:pt idx="1088">
                  <c:v>2020-07-02</c:v>
                </c:pt>
                <c:pt idx="1089">
                  <c:v>2020-07-03</c:v>
                </c:pt>
                <c:pt idx="1090">
                  <c:v>2020-07-06</c:v>
                </c:pt>
                <c:pt idx="1091">
                  <c:v>2020-07-07</c:v>
                </c:pt>
                <c:pt idx="1092">
                  <c:v>2020-07-08</c:v>
                </c:pt>
                <c:pt idx="1093">
                  <c:v>2020-07-09</c:v>
                </c:pt>
                <c:pt idx="1094">
                  <c:v>2020-07-10</c:v>
                </c:pt>
                <c:pt idx="1095">
                  <c:v>2020-07-13</c:v>
                </c:pt>
                <c:pt idx="1096">
                  <c:v>2020-07-14</c:v>
                </c:pt>
                <c:pt idx="1097">
                  <c:v>2020-07-15</c:v>
                </c:pt>
                <c:pt idx="1098">
                  <c:v>2020-07-16</c:v>
                </c:pt>
                <c:pt idx="1099">
                  <c:v>2020-07-17</c:v>
                </c:pt>
                <c:pt idx="1100">
                  <c:v>2020-07-20</c:v>
                </c:pt>
                <c:pt idx="1101">
                  <c:v>2020-07-21</c:v>
                </c:pt>
                <c:pt idx="1102">
                  <c:v>2020-07-22</c:v>
                </c:pt>
                <c:pt idx="1103">
                  <c:v>2020-07-23</c:v>
                </c:pt>
                <c:pt idx="1104">
                  <c:v>2020-07-24</c:v>
                </c:pt>
                <c:pt idx="1105">
                  <c:v>2020-07-27</c:v>
                </c:pt>
                <c:pt idx="1106">
                  <c:v>2020-07-28</c:v>
                </c:pt>
                <c:pt idx="1107">
                  <c:v>2020-07-29</c:v>
                </c:pt>
                <c:pt idx="1108">
                  <c:v>2020-07-30</c:v>
                </c:pt>
                <c:pt idx="1109">
                  <c:v>2020-07-31</c:v>
                </c:pt>
                <c:pt idx="1110">
                  <c:v>2020-08-03</c:v>
                </c:pt>
                <c:pt idx="1111">
                  <c:v>2020-08-04</c:v>
                </c:pt>
                <c:pt idx="1112">
                  <c:v>2020-08-05</c:v>
                </c:pt>
                <c:pt idx="1113">
                  <c:v>2020-08-06</c:v>
                </c:pt>
                <c:pt idx="1114">
                  <c:v>2020-08-07</c:v>
                </c:pt>
                <c:pt idx="1115">
                  <c:v>2020-08-10</c:v>
                </c:pt>
                <c:pt idx="1116">
                  <c:v>2020-08-11</c:v>
                </c:pt>
                <c:pt idx="1117">
                  <c:v>2020-08-12</c:v>
                </c:pt>
                <c:pt idx="1118">
                  <c:v>2020-08-13</c:v>
                </c:pt>
                <c:pt idx="1119">
                  <c:v>2020-08-14</c:v>
                </c:pt>
                <c:pt idx="1120">
                  <c:v>2020-08-17</c:v>
                </c:pt>
                <c:pt idx="1121">
                  <c:v>2020-08-18</c:v>
                </c:pt>
                <c:pt idx="1122">
                  <c:v>2020-08-19</c:v>
                </c:pt>
                <c:pt idx="1123">
                  <c:v>2020-08-20</c:v>
                </c:pt>
                <c:pt idx="1124">
                  <c:v>2020-08-21</c:v>
                </c:pt>
                <c:pt idx="1125">
                  <c:v>2020-08-24</c:v>
                </c:pt>
                <c:pt idx="1126">
                  <c:v>2020-08-25</c:v>
                </c:pt>
                <c:pt idx="1127">
                  <c:v>2020-08-26</c:v>
                </c:pt>
                <c:pt idx="1128">
                  <c:v>2020-08-27</c:v>
                </c:pt>
                <c:pt idx="1129">
                  <c:v>2020-08-28</c:v>
                </c:pt>
                <c:pt idx="1130">
                  <c:v>2020-08-31</c:v>
                </c:pt>
                <c:pt idx="1131">
                  <c:v>2020-09-01</c:v>
                </c:pt>
                <c:pt idx="1132">
                  <c:v>2020-09-02</c:v>
                </c:pt>
                <c:pt idx="1133">
                  <c:v>2020-09-03</c:v>
                </c:pt>
                <c:pt idx="1134">
                  <c:v>2020-09-04</c:v>
                </c:pt>
                <c:pt idx="1135">
                  <c:v>2020-09-07</c:v>
                </c:pt>
                <c:pt idx="1136">
                  <c:v>2020-09-08</c:v>
                </c:pt>
                <c:pt idx="1137">
                  <c:v>2020-09-09</c:v>
                </c:pt>
                <c:pt idx="1138">
                  <c:v>2020-09-10</c:v>
                </c:pt>
                <c:pt idx="1139">
                  <c:v>2020-09-11</c:v>
                </c:pt>
                <c:pt idx="1140">
                  <c:v>2020-09-14</c:v>
                </c:pt>
                <c:pt idx="1141">
                  <c:v>2020-09-15</c:v>
                </c:pt>
                <c:pt idx="1142">
                  <c:v>2020-09-16</c:v>
                </c:pt>
                <c:pt idx="1143">
                  <c:v>2020-09-17</c:v>
                </c:pt>
                <c:pt idx="1144">
                  <c:v>2020-09-18</c:v>
                </c:pt>
                <c:pt idx="1145">
                  <c:v>2020-09-21</c:v>
                </c:pt>
                <c:pt idx="1146">
                  <c:v>2020-09-22</c:v>
                </c:pt>
                <c:pt idx="1147">
                  <c:v>2020-09-23</c:v>
                </c:pt>
                <c:pt idx="1148">
                  <c:v>2020-09-24</c:v>
                </c:pt>
                <c:pt idx="1149">
                  <c:v>2020-09-25</c:v>
                </c:pt>
                <c:pt idx="1150">
                  <c:v>2020-09-28</c:v>
                </c:pt>
                <c:pt idx="1151">
                  <c:v>2020-09-29</c:v>
                </c:pt>
                <c:pt idx="1152">
                  <c:v>2020-09-30</c:v>
                </c:pt>
                <c:pt idx="1153">
                  <c:v>2020-10-01</c:v>
                </c:pt>
                <c:pt idx="1154">
                  <c:v>2020-10-02</c:v>
                </c:pt>
                <c:pt idx="1155">
                  <c:v>2020-10-05</c:v>
                </c:pt>
                <c:pt idx="1156">
                  <c:v>2020-10-06</c:v>
                </c:pt>
                <c:pt idx="1157">
                  <c:v>2020-10-07</c:v>
                </c:pt>
                <c:pt idx="1158">
                  <c:v>2020-10-08</c:v>
                </c:pt>
                <c:pt idx="1159">
                  <c:v>2020-10-09</c:v>
                </c:pt>
                <c:pt idx="1160">
                  <c:v>2020-10-12</c:v>
                </c:pt>
                <c:pt idx="1161">
                  <c:v>2020-10-13</c:v>
                </c:pt>
                <c:pt idx="1162">
                  <c:v>2020-10-14</c:v>
                </c:pt>
                <c:pt idx="1163">
                  <c:v>2020-10-15</c:v>
                </c:pt>
                <c:pt idx="1164">
                  <c:v>2020-10-16</c:v>
                </c:pt>
                <c:pt idx="1165">
                  <c:v>2020-10-19</c:v>
                </c:pt>
                <c:pt idx="1166">
                  <c:v>2020-10-20</c:v>
                </c:pt>
                <c:pt idx="1167">
                  <c:v>2020-10-21</c:v>
                </c:pt>
                <c:pt idx="1168">
                  <c:v>2020-10-22</c:v>
                </c:pt>
                <c:pt idx="1169">
                  <c:v>2020-10-23</c:v>
                </c:pt>
                <c:pt idx="1170">
                  <c:v>2020-10-26</c:v>
                </c:pt>
                <c:pt idx="1171">
                  <c:v>2020-10-27</c:v>
                </c:pt>
                <c:pt idx="1172">
                  <c:v>2020-10-28</c:v>
                </c:pt>
                <c:pt idx="1173">
                  <c:v>2020-10-29</c:v>
                </c:pt>
                <c:pt idx="1174">
                  <c:v>2020-10-30</c:v>
                </c:pt>
                <c:pt idx="1175">
                  <c:v>2020-11-02</c:v>
                </c:pt>
                <c:pt idx="1176">
                  <c:v>2020-11-03</c:v>
                </c:pt>
                <c:pt idx="1177">
                  <c:v>2020-11-04</c:v>
                </c:pt>
                <c:pt idx="1178">
                  <c:v>2020-11-05</c:v>
                </c:pt>
                <c:pt idx="1179">
                  <c:v>2020-11-06</c:v>
                </c:pt>
                <c:pt idx="1180">
                  <c:v>2020-11-09</c:v>
                </c:pt>
                <c:pt idx="1181">
                  <c:v>2020-11-10</c:v>
                </c:pt>
                <c:pt idx="1182">
                  <c:v>2020-11-11</c:v>
                </c:pt>
                <c:pt idx="1183">
                  <c:v>2020-11-12</c:v>
                </c:pt>
                <c:pt idx="1184">
                  <c:v>2020-11-13</c:v>
                </c:pt>
                <c:pt idx="1185">
                  <c:v>2020-11-16</c:v>
                </c:pt>
                <c:pt idx="1186">
                  <c:v>2020-11-17</c:v>
                </c:pt>
                <c:pt idx="1187">
                  <c:v>2020-11-18</c:v>
                </c:pt>
                <c:pt idx="1188">
                  <c:v>2020-11-19</c:v>
                </c:pt>
                <c:pt idx="1189">
                  <c:v>2020-11-20</c:v>
                </c:pt>
                <c:pt idx="1190">
                  <c:v>2020-11-23</c:v>
                </c:pt>
                <c:pt idx="1191">
                  <c:v>2020-11-24</c:v>
                </c:pt>
                <c:pt idx="1192">
                  <c:v>2020-11-25</c:v>
                </c:pt>
                <c:pt idx="1193">
                  <c:v>2020-11-26</c:v>
                </c:pt>
                <c:pt idx="1194">
                  <c:v>2020-11-27</c:v>
                </c:pt>
                <c:pt idx="1195">
                  <c:v>2020-11-30</c:v>
                </c:pt>
                <c:pt idx="1196">
                  <c:v>2020-12-01</c:v>
                </c:pt>
                <c:pt idx="1197">
                  <c:v>2020-12-02</c:v>
                </c:pt>
                <c:pt idx="1198">
                  <c:v>2020-12-03</c:v>
                </c:pt>
                <c:pt idx="1199">
                  <c:v>2020-12-04</c:v>
                </c:pt>
                <c:pt idx="1200">
                  <c:v>2020-12-07</c:v>
                </c:pt>
                <c:pt idx="1201">
                  <c:v>2020-12-08</c:v>
                </c:pt>
                <c:pt idx="1202">
                  <c:v>2020-12-09</c:v>
                </c:pt>
                <c:pt idx="1203">
                  <c:v>2020-12-10</c:v>
                </c:pt>
                <c:pt idx="1204">
                  <c:v>2020-12-11</c:v>
                </c:pt>
                <c:pt idx="1205">
                  <c:v>2020-12-14</c:v>
                </c:pt>
                <c:pt idx="1206">
                  <c:v>2020-12-15</c:v>
                </c:pt>
                <c:pt idx="1207">
                  <c:v>2020-12-16</c:v>
                </c:pt>
                <c:pt idx="1208">
                  <c:v>2020-12-17</c:v>
                </c:pt>
                <c:pt idx="1209">
                  <c:v>2020-12-18</c:v>
                </c:pt>
                <c:pt idx="1210">
                  <c:v>2020-12-21</c:v>
                </c:pt>
                <c:pt idx="1211">
                  <c:v>2020-12-22</c:v>
                </c:pt>
                <c:pt idx="1212">
                  <c:v>2020-12-23</c:v>
                </c:pt>
                <c:pt idx="1213">
                  <c:v>2020-12-24</c:v>
                </c:pt>
                <c:pt idx="1214">
                  <c:v>2020-12-28</c:v>
                </c:pt>
                <c:pt idx="1215">
                  <c:v>2020-12-29</c:v>
                </c:pt>
                <c:pt idx="1216">
                  <c:v>2020-12-30</c:v>
                </c:pt>
                <c:pt idx="1217">
                  <c:v>2020-12-31</c:v>
                </c:pt>
                <c:pt idx="1218">
                  <c:v>2021-01-04</c:v>
                </c:pt>
                <c:pt idx="1219">
                  <c:v>2021-01-05</c:v>
                </c:pt>
                <c:pt idx="1220">
                  <c:v>2021-01-06</c:v>
                </c:pt>
                <c:pt idx="1221">
                  <c:v>2021-01-07</c:v>
                </c:pt>
                <c:pt idx="1222">
                  <c:v>2021-01-08</c:v>
                </c:pt>
                <c:pt idx="1223">
                  <c:v>2021-01-11</c:v>
                </c:pt>
                <c:pt idx="1224">
                  <c:v>2021-01-12</c:v>
                </c:pt>
                <c:pt idx="1225">
                  <c:v>2021-01-13</c:v>
                </c:pt>
                <c:pt idx="1226">
                  <c:v>2021-01-14</c:v>
                </c:pt>
                <c:pt idx="1227">
                  <c:v>2021-01-15</c:v>
                </c:pt>
                <c:pt idx="1228">
                  <c:v>2021-01-18</c:v>
                </c:pt>
                <c:pt idx="1229">
                  <c:v>2021-01-19</c:v>
                </c:pt>
                <c:pt idx="1230">
                  <c:v>2021-01-20</c:v>
                </c:pt>
                <c:pt idx="1231">
                  <c:v>2021-01-21</c:v>
                </c:pt>
                <c:pt idx="1232">
                  <c:v>2021-01-22</c:v>
                </c:pt>
                <c:pt idx="1233">
                  <c:v>2021-01-25</c:v>
                </c:pt>
                <c:pt idx="1234">
                  <c:v>2021-01-26</c:v>
                </c:pt>
                <c:pt idx="1235">
                  <c:v>2021-01-27</c:v>
                </c:pt>
                <c:pt idx="1236">
                  <c:v>2021-01-28</c:v>
                </c:pt>
                <c:pt idx="1237">
                  <c:v>2021-01-29</c:v>
                </c:pt>
                <c:pt idx="1238">
                  <c:v>2021-02-01</c:v>
                </c:pt>
                <c:pt idx="1239">
                  <c:v>2021-02-02</c:v>
                </c:pt>
                <c:pt idx="1240">
                  <c:v>2021-02-03</c:v>
                </c:pt>
                <c:pt idx="1241">
                  <c:v>2021-02-04</c:v>
                </c:pt>
                <c:pt idx="1242">
                  <c:v>2021-02-05</c:v>
                </c:pt>
                <c:pt idx="1243">
                  <c:v>2021-02-08</c:v>
                </c:pt>
                <c:pt idx="1244">
                  <c:v>2021-02-09</c:v>
                </c:pt>
                <c:pt idx="1245">
                  <c:v>2021-02-10</c:v>
                </c:pt>
                <c:pt idx="1246">
                  <c:v>2021-02-11</c:v>
                </c:pt>
                <c:pt idx="1247">
                  <c:v>2021-02-12</c:v>
                </c:pt>
                <c:pt idx="1248">
                  <c:v>2021-02-15</c:v>
                </c:pt>
                <c:pt idx="1249">
                  <c:v>2021-02-16</c:v>
                </c:pt>
                <c:pt idx="1250">
                  <c:v>2021-02-17</c:v>
                </c:pt>
                <c:pt idx="1251">
                  <c:v>2021-02-18</c:v>
                </c:pt>
                <c:pt idx="1252">
                  <c:v>2021-02-19</c:v>
                </c:pt>
                <c:pt idx="1253">
                  <c:v>2021-02-22</c:v>
                </c:pt>
                <c:pt idx="1254">
                  <c:v>2021-02-23</c:v>
                </c:pt>
                <c:pt idx="1255">
                  <c:v>2021-02-24</c:v>
                </c:pt>
                <c:pt idx="1256">
                  <c:v>2021-02-25</c:v>
                </c:pt>
                <c:pt idx="1257">
                  <c:v>2021-02-26</c:v>
                </c:pt>
                <c:pt idx="1258">
                  <c:v>2021-03-01</c:v>
                </c:pt>
                <c:pt idx="1259">
                  <c:v>2021-03-02</c:v>
                </c:pt>
                <c:pt idx="1260">
                  <c:v>2021-03-03</c:v>
                </c:pt>
                <c:pt idx="1261">
                  <c:v>2021-03-04</c:v>
                </c:pt>
                <c:pt idx="1262">
                  <c:v>2021-03-05</c:v>
                </c:pt>
                <c:pt idx="1263">
                  <c:v>2021-03-08</c:v>
                </c:pt>
                <c:pt idx="1264">
                  <c:v>2021-03-09</c:v>
                </c:pt>
                <c:pt idx="1265">
                  <c:v>2021-03-10</c:v>
                </c:pt>
                <c:pt idx="1266">
                  <c:v>2021-03-11</c:v>
                </c:pt>
                <c:pt idx="1267">
                  <c:v>2021-03-12</c:v>
                </c:pt>
                <c:pt idx="1268">
                  <c:v>2021-03-15</c:v>
                </c:pt>
                <c:pt idx="1269">
                  <c:v>2021-03-16</c:v>
                </c:pt>
                <c:pt idx="1270">
                  <c:v>2021-03-17</c:v>
                </c:pt>
                <c:pt idx="1271">
                  <c:v>2021-03-18</c:v>
                </c:pt>
                <c:pt idx="1272">
                  <c:v>2021-03-19</c:v>
                </c:pt>
                <c:pt idx="1273">
                  <c:v>2021-03-22</c:v>
                </c:pt>
                <c:pt idx="1274">
                  <c:v>2021-03-23</c:v>
                </c:pt>
                <c:pt idx="1275">
                  <c:v>2021-03-24</c:v>
                </c:pt>
                <c:pt idx="1276">
                  <c:v>2021-03-25</c:v>
                </c:pt>
                <c:pt idx="1277">
                  <c:v>2021-03-26</c:v>
                </c:pt>
                <c:pt idx="1278">
                  <c:v>2021-03-29</c:v>
                </c:pt>
                <c:pt idx="1279">
                  <c:v>2021-03-30</c:v>
                </c:pt>
                <c:pt idx="1280">
                  <c:v>2021-03-31</c:v>
                </c:pt>
                <c:pt idx="1281">
                  <c:v>2021-04-01</c:v>
                </c:pt>
              </c:strCache>
            </c:strRef>
          </c:cat>
          <c:val>
            <c:numRef>
              <c:f>[1]GraphData!$F$4154:$F$5435</c:f>
              <c:numCache>
                <c:formatCode>General</c:formatCode>
                <c:ptCount val="1282"/>
                <c:pt idx="0">
                  <c:v>58.045600891113281</c:v>
                </c:pt>
                <c:pt idx="1">
                  <c:v>60.580730438232422</c:v>
                </c:pt>
                <c:pt idx="2">
                  <c:v>59.284454345703118</c:v>
                </c:pt>
                <c:pt idx="3">
                  <c:v>61.335540771484382</c:v>
                </c:pt>
                <c:pt idx="4">
                  <c:v>61.286308288574219</c:v>
                </c:pt>
                <c:pt idx="5">
                  <c:v>61.179656982421882</c:v>
                </c:pt>
                <c:pt idx="6">
                  <c:v>60.884292602539063</c:v>
                </c:pt>
                <c:pt idx="7">
                  <c:v>60.917110443115227</c:v>
                </c:pt>
                <c:pt idx="8">
                  <c:v>62.352867126464837</c:v>
                </c:pt>
                <c:pt idx="9">
                  <c:v>63.41943359375</c:v>
                </c:pt>
                <c:pt idx="10">
                  <c:v>63.542491912841797</c:v>
                </c:pt>
                <c:pt idx="11">
                  <c:v>63.493274688720703</c:v>
                </c:pt>
                <c:pt idx="12">
                  <c:v>63.755813598632813</c:v>
                </c:pt>
                <c:pt idx="13">
                  <c:v>63.977329254150391</c:v>
                </c:pt>
                <c:pt idx="14">
                  <c:v>64.502410888671875</c:v>
                </c:pt>
                <c:pt idx="15">
                  <c:v>64.412155151367188</c:v>
                </c:pt>
                <c:pt idx="16">
                  <c:v>64.543426513671875</c:v>
                </c:pt>
                <c:pt idx="17">
                  <c:v>63.608127593994141</c:v>
                </c:pt>
                <c:pt idx="18">
                  <c:v>63.173305511474609</c:v>
                </c:pt>
                <c:pt idx="19">
                  <c:v>62.508750915527337</c:v>
                </c:pt>
                <c:pt idx="20">
                  <c:v>59.161392211914063</c:v>
                </c:pt>
                <c:pt idx="21">
                  <c:v>59.095745086669922</c:v>
                </c:pt>
                <c:pt idx="22">
                  <c:v>58.783988952636719</c:v>
                </c:pt>
                <c:pt idx="23">
                  <c:v>57.536933898925781</c:v>
                </c:pt>
                <c:pt idx="24">
                  <c:v>58.373775482177727</c:v>
                </c:pt>
                <c:pt idx="25">
                  <c:v>57.758453369140618</c:v>
                </c:pt>
                <c:pt idx="26">
                  <c:v>58.915256500244141</c:v>
                </c:pt>
                <c:pt idx="27">
                  <c:v>60.215370178222663</c:v>
                </c:pt>
                <c:pt idx="28">
                  <c:v>59.43701171875</c:v>
                </c:pt>
                <c:pt idx="29">
                  <c:v>59.111984252929688</c:v>
                </c:pt>
                <c:pt idx="30">
                  <c:v>59.856124877929688</c:v>
                </c:pt>
                <c:pt idx="31">
                  <c:v>59.582420349121087</c:v>
                </c:pt>
                <c:pt idx="32">
                  <c:v>59.659397125244141</c:v>
                </c:pt>
                <c:pt idx="33">
                  <c:v>59.967315673828118</c:v>
                </c:pt>
                <c:pt idx="34">
                  <c:v>59.017898559570313</c:v>
                </c:pt>
                <c:pt idx="35">
                  <c:v>60.882530212402337</c:v>
                </c:pt>
                <c:pt idx="36">
                  <c:v>60.044292449951172</c:v>
                </c:pt>
                <c:pt idx="37">
                  <c:v>61.412830352783203</c:v>
                </c:pt>
                <c:pt idx="38">
                  <c:v>62.969535827636719</c:v>
                </c:pt>
                <c:pt idx="39">
                  <c:v>62.841236114501953</c:v>
                </c:pt>
                <c:pt idx="40">
                  <c:v>63.123493194580078</c:v>
                </c:pt>
                <c:pt idx="41">
                  <c:v>63.217586517333977</c:v>
                </c:pt>
                <c:pt idx="42">
                  <c:v>63.029411315917969</c:v>
                </c:pt>
                <c:pt idx="43">
                  <c:v>62.841236114501953</c:v>
                </c:pt>
                <c:pt idx="44">
                  <c:v>62.764251708984382</c:v>
                </c:pt>
                <c:pt idx="45">
                  <c:v>62.003005981445313</c:v>
                </c:pt>
                <c:pt idx="46">
                  <c:v>61.926021575927727</c:v>
                </c:pt>
                <c:pt idx="47">
                  <c:v>62.507652282714837</c:v>
                </c:pt>
                <c:pt idx="48">
                  <c:v>62.139865875244141</c:v>
                </c:pt>
                <c:pt idx="49">
                  <c:v>61.883258819580078</c:v>
                </c:pt>
                <c:pt idx="50">
                  <c:v>60.249580383300781</c:v>
                </c:pt>
                <c:pt idx="51">
                  <c:v>59.43701171875</c:v>
                </c:pt>
                <c:pt idx="52">
                  <c:v>57.563835144042969</c:v>
                </c:pt>
                <c:pt idx="53">
                  <c:v>58.256656646728523</c:v>
                </c:pt>
                <c:pt idx="54">
                  <c:v>57.965843200683587</c:v>
                </c:pt>
                <c:pt idx="55">
                  <c:v>58.017166137695313</c:v>
                </c:pt>
                <c:pt idx="56">
                  <c:v>59.445560455322273</c:v>
                </c:pt>
                <c:pt idx="57">
                  <c:v>59.898891448974609</c:v>
                </c:pt>
                <c:pt idx="58">
                  <c:v>60.873966217041023</c:v>
                </c:pt>
                <c:pt idx="59">
                  <c:v>61.583900451660163</c:v>
                </c:pt>
                <c:pt idx="60">
                  <c:v>59.334377288818359</c:v>
                </c:pt>
                <c:pt idx="61">
                  <c:v>60.232467651367188</c:v>
                </c:pt>
                <c:pt idx="62">
                  <c:v>62.285274505615227</c:v>
                </c:pt>
                <c:pt idx="63">
                  <c:v>63.551170349121087</c:v>
                </c:pt>
                <c:pt idx="64">
                  <c:v>64.081459045410156</c:v>
                </c:pt>
                <c:pt idx="65">
                  <c:v>64.166999816894531</c:v>
                </c:pt>
                <c:pt idx="66">
                  <c:v>64.192657470703125</c:v>
                </c:pt>
                <c:pt idx="67">
                  <c:v>63.799201965332031</c:v>
                </c:pt>
                <c:pt idx="68">
                  <c:v>63.046516418457031</c:v>
                </c:pt>
                <c:pt idx="69">
                  <c:v>63.328777313232422</c:v>
                </c:pt>
                <c:pt idx="70">
                  <c:v>63.457077026367188</c:v>
                </c:pt>
                <c:pt idx="71">
                  <c:v>63.978832244873047</c:v>
                </c:pt>
                <c:pt idx="72">
                  <c:v>63.799201965332031</c:v>
                </c:pt>
                <c:pt idx="73">
                  <c:v>64.945343017578125</c:v>
                </c:pt>
                <c:pt idx="74">
                  <c:v>64.688743591308594</c:v>
                </c:pt>
                <c:pt idx="75">
                  <c:v>64.688743591308594</c:v>
                </c:pt>
                <c:pt idx="76">
                  <c:v>64.295295715332031</c:v>
                </c:pt>
                <c:pt idx="77">
                  <c:v>63.936061859130859</c:v>
                </c:pt>
                <c:pt idx="78">
                  <c:v>65.005218505859375</c:v>
                </c:pt>
                <c:pt idx="79">
                  <c:v>65.193397521972656</c:v>
                </c:pt>
                <c:pt idx="80">
                  <c:v>65.518417358398438</c:v>
                </c:pt>
                <c:pt idx="81">
                  <c:v>65.441444396972656</c:v>
                </c:pt>
                <c:pt idx="82">
                  <c:v>65.492767333984375</c:v>
                </c:pt>
                <c:pt idx="83">
                  <c:v>65.603950500488281</c:v>
                </c:pt>
                <c:pt idx="84">
                  <c:v>65.253273010253906</c:v>
                </c:pt>
                <c:pt idx="85">
                  <c:v>65.133522033691406</c:v>
                </c:pt>
                <c:pt idx="86">
                  <c:v>65.236167907714844</c:v>
                </c:pt>
                <c:pt idx="87">
                  <c:v>63.217586517333977</c:v>
                </c:pt>
                <c:pt idx="88">
                  <c:v>62.798465728759773</c:v>
                </c:pt>
                <c:pt idx="89">
                  <c:v>62.225391387939453</c:v>
                </c:pt>
                <c:pt idx="90">
                  <c:v>62.037212371826172</c:v>
                </c:pt>
                <c:pt idx="91">
                  <c:v>61.797721862792969</c:v>
                </c:pt>
                <c:pt idx="92">
                  <c:v>62.481998443603523</c:v>
                </c:pt>
                <c:pt idx="93">
                  <c:v>60.908176422119141</c:v>
                </c:pt>
                <c:pt idx="94">
                  <c:v>61.566783905029297</c:v>
                </c:pt>
                <c:pt idx="95">
                  <c:v>61.327293395996087</c:v>
                </c:pt>
                <c:pt idx="96">
                  <c:v>61.404277801513672</c:v>
                </c:pt>
                <c:pt idx="97">
                  <c:v>60.617366790771477</c:v>
                </c:pt>
                <c:pt idx="98">
                  <c:v>59.915996551513672</c:v>
                </c:pt>
                <c:pt idx="99">
                  <c:v>60.018627166748047</c:v>
                </c:pt>
                <c:pt idx="100">
                  <c:v>59.62518310546875</c:v>
                </c:pt>
                <c:pt idx="101">
                  <c:v>59.496879577636719</c:v>
                </c:pt>
                <c:pt idx="102">
                  <c:v>58.898155212402337</c:v>
                </c:pt>
                <c:pt idx="103">
                  <c:v>59.094871520996087</c:v>
                </c:pt>
                <c:pt idx="104">
                  <c:v>58.650100708007813</c:v>
                </c:pt>
                <c:pt idx="105">
                  <c:v>59.317264556884773</c:v>
                </c:pt>
                <c:pt idx="106">
                  <c:v>59.385696411132813</c:v>
                </c:pt>
                <c:pt idx="107">
                  <c:v>59.608085632324219</c:v>
                </c:pt>
                <c:pt idx="108">
                  <c:v>59.077770233154297</c:v>
                </c:pt>
                <c:pt idx="109">
                  <c:v>58.479038238525391</c:v>
                </c:pt>
                <c:pt idx="110">
                  <c:v>60.087070465087891</c:v>
                </c:pt>
                <c:pt idx="111">
                  <c:v>59.864677429199219</c:v>
                </c:pt>
                <c:pt idx="112">
                  <c:v>59.941661834716797</c:v>
                </c:pt>
                <c:pt idx="113">
                  <c:v>60.215370178222663</c:v>
                </c:pt>
                <c:pt idx="114">
                  <c:v>60.873966217041023</c:v>
                </c:pt>
                <c:pt idx="115">
                  <c:v>60.172595977783203</c:v>
                </c:pt>
                <c:pt idx="116">
                  <c:v>59.830463409423828</c:v>
                </c:pt>
                <c:pt idx="117">
                  <c:v>59.274501800537109</c:v>
                </c:pt>
                <c:pt idx="118">
                  <c:v>59.719272613525391</c:v>
                </c:pt>
                <c:pt idx="119">
                  <c:v>58.992240905761719</c:v>
                </c:pt>
                <c:pt idx="120">
                  <c:v>59.026451110839837</c:v>
                </c:pt>
                <c:pt idx="121">
                  <c:v>59.556758880615227</c:v>
                </c:pt>
                <c:pt idx="122">
                  <c:v>59.727821350097663</c:v>
                </c:pt>
                <c:pt idx="123">
                  <c:v>58.75274658203125</c:v>
                </c:pt>
                <c:pt idx="124">
                  <c:v>58.958026885986328</c:v>
                </c:pt>
                <c:pt idx="125">
                  <c:v>58.547462463378913</c:v>
                </c:pt>
                <c:pt idx="126">
                  <c:v>57.811878204345703</c:v>
                </c:pt>
                <c:pt idx="127">
                  <c:v>58.111248016357422</c:v>
                </c:pt>
                <c:pt idx="128">
                  <c:v>58.436279296875</c:v>
                </c:pt>
                <c:pt idx="129">
                  <c:v>58.188224792480469</c:v>
                </c:pt>
                <c:pt idx="130">
                  <c:v>57.854644775390618</c:v>
                </c:pt>
                <c:pt idx="131">
                  <c:v>58.367851257324219</c:v>
                </c:pt>
                <c:pt idx="132">
                  <c:v>59.009346008300781</c:v>
                </c:pt>
                <c:pt idx="133">
                  <c:v>58.795509338378913</c:v>
                </c:pt>
                <c:pt idx="134">
                  <c:v>58.829723358154297</c:v>
                </c:pt>
                <c:pt idx="135">
                  <c:v>58.846836090087891</c:v>
                </c:pt>
                <c:pt idx="136">
                  <c:v>59.556758880615227</c:v>
                </c:pt>
                <c:pt idx="137">
                  <c:v>59.257392883300781</c:v>
                </c:pt>
                <c:pt idx="138">
                  <c:v>58.573127746582031</c:v>
                </c:pt>
                <c:pt idx="139">
                  <c:v>58.299419403076172</c:v>
                </c:pt>
                <c:pt idx="140">
                  <c:v>58.590236663818359</c:v>
                </c:pt>
                <c:pt idx="141">
                  <c:v>58.059928894042969</c:v>
                </c:pt>
                <c:pt idx="142">
                  <c:v>58.898155212402337</c:v>
                </c:pt>
                <c:pt idx="143">
                  <c:v>58.607334136962891</c:v>
                </c:pt>
                <c:pt idx="144">
                  <c:v>59.360034942626953</c:v>
                </c:pt>
                <c:pt idx="145">
                  <c:v>59.188961029052727</c:v>
                </c:pt>
                <c:pt idx="146">
                  <c:v>59.188961029052727</c:v>
                </c:pt>
                <c:pt idx="147">
                  <c:v>58.607334136962891</c:v>
                </c:pt>
                <c:pt idx="148">
                  <c:v>58.256656646728523</c:v>
                </c:pt>
                <c:pt idx="149">
                  <c:v>58.898155212402337</c:v>
                </c:pt>
                <c:pt idx="150">
                  <c:v>61.096347808837891</c:v>
                </c:pt>
                <c:pt idx="151">
                  <c:v>60.694351196289063</c:v>
                </c:pt>
                <c:pt idx="152">
                  <c:v>60.771327972412109</c:v>
                </c:pt>
                <c:pt idx="153">
                  <c:v>61.455593109130859</c:v>
                </c:pt>
                <c:pt idx="154">
                  <c:v>61.831935882568359</c:v>
                </c:pt>
                <c:pt idx="155">
                  <c:v>61.207546234130859</c:v>
                </c:pt>
                <c:pt idx="156">
                  <c:v>61.814838409423828</c:v>
                </c:pt>
                <c:pt idx="157">
                  <c:v>62.345142364501953</c:v>
                </c:pt>
                <c:pt idx="158">
                  <c:v>65.988853454589844</c:v>
                </c:pt>
                <c:pt idx="159">
                  <c:v>65.84344482421875</c:v>
                </c:pt>
                <c:pt idx="160">
                  <c:v>65.065093994140625</c:v>
                </c:pt>
                <c:pt idx="161">
                  <c:v>66.014518737792969</c:v>
                </c:pt>
                <c:pt idx="162">
                  <c:v>66.168472290039063</c:v>
                </c:pt>
                <c:pt idx="163">
                  <c:v>66.365203857421875</c:v>
                </c:pt>
                <c:pt idx="164">
                  <c:v>66.057281494140625</c:v>
                </c:pt>
                <c:pt idx="165">
                  <c:v>65.047988891601563</c:v>
                </c:pt>
                <c:pt idx="166">
                  <c:v>64.748619079589844</c:v>
                </c:pt>
                <c:pt idx="167">
                  <c:v>64.141334533691406</c:v>
                </c:pt>
                <c:pt idx="168">
                  <c:v>63.439964294433587</c:v>
                </c:pt>
                <c:pt idx="169">
                  <c:v>63.790653228759773</c:v>
                </c:pt>
                <c:pt idx="170">
                  <c:v>64.372276306152344</c:v>
                </c:pt>
                <c:pt idx="171">
                  <c:v>64.269638061523438</c:v>
                </c:pt>
                <c:pt idx="172">
                  <c:v>65.2789306640625</c:v>
                </c:pt>
                <c:pt idx="173">
                  <c:v>65.099311828613281</c:v>
                </c:pt>
                <c:pt idx="174">
                  <c:v>64.2867431640625</c:v>
                </c:pt>
                <c:pt idx="175">
                  <c:v>64.406494140625</c:v>
                </c:pt>
                <c:pt idx="176">
                  <c:v>65.056541442871094</c:v>
                </c:pt>
                <c:pt idx="177">
                  <c:v>64.620323181152344</c:v>
                </c:pt>
                <c:pt idx="178">
                  <c:v>64.235420227050781</c:v>
                </c:pt>
                <c:pt idx="179">
                  <c:v>64.21832275390625</c:v>
                </c:pt>
                <c:pt idx="180">
                  <c:v>65.287490844726563</c:v>
                </c:pt>
                <c:pt idx="181">
                  <c:v>65.347358703613281</c:v>
                </c:pt>
                <c:pt idx="182">
                  <c:v>66.262565612792969</c:v>
                </c:pt>
                <c:pt idx="183">
                  <c:v>64.534782409667969</c:v>
                </c:pt>
                <c:pt idx="184">
                  <c:v>65.005218505859375</c:v>
                </c:pt>
                <c:pt idx="185">
                  <c:v>63.628131866455078</c:v>
                </c:pt>
                <c:pt idx="186">
                  <c:v>64.030143737792969</c:v>
                </c:pt>
                <c:pt idx="187">
                  <c:v>64.72296142578125</c:v>
                </c:pt>
                <c:pt idx="188">
                  <c:v>64.320953369140625</c:v>
                </c:pt>
                <c:pt idx="189">
                  <c:v>65.073654174804688</c:v>
                </c:pt>
                <c:pt idx="190">
                  <c:v>64.885482788085938</c:v>
                </c:pt>
                <c:pt idx="191">
                  <c:v>65.193397521972656</c:v>
                </c:pt>
                <c:pt idx="192">
                  <c:v>65.133522033691406</c:v>
                </c:pt>
                <c:pt idx="193">
                  <c:v>65.184837341308594</c:v>
                </c:pt>
                <c:pt idx="194">
                  <c:v>65.775016784667969</c:v>
                </c:pt>
                <c:pt idx="195">
                  <c:v>66.579032897949219</c:v>
                </c:pt>
                <c:pt idx="196">
                  <c:v>66.972480773925781</c:v>
                </c:pt>
                <c:pt idx="197">
                  <c:v>66.972480773925781</c:v>
                </c:pt>
                <c:pt idx="198">
                  <c:v>66.946823120117188</c:v>
                </c:pt>
                <c:pt idx="199">
                  <c:v>65.595405578613281</c:v>
                </c:pt>
                <c:pt idx="200">
                  <c:v>66.305320739746094</c:v>
                </c:pt>
                <c:pt idx="201">
                  <c:v>66.981040954589844</c:v>
                </c:pt>
                <c:pt idx="202">
                  <c:v>66.134262084960938</c:v>
                </c:pt>
                <c:pt idx="203">
                  <c:v>65.46710205078125</c:v>
                </c:pt>
                <c:pt idx="204">
                  <c:v>66.775764465332031</c:v>
                </c:pt>
                <c:pt idx="205">
                  <c:v>65.698036193847656</c:v>
                </c:pt>
                <c:pt idx="206">
                  <c:v>65.107864379882813</c:v>
                </c:pt>
                <c:pt idx="207">
                  <c:v>65.432891845703125</c:v>
                </c:pt>
                <c:pt idx="208">
                  <c:v>64.808486938476563</c:v>
                </c:pt>
                <c:pt idx="209">
                  <c:v>64.680198669433594</c:v>
                </c:pt>
                <c:pt idx="210">
                  <c:v>64.013031005859375</c:v>
                </c:pt>
                <c:pt idx="211">
                  <c:v>63.200473785400391</c:v>
                </c:pt>
                <c:pt idx="212">
                  <c:v>63.499839782714837</c:v>
                </c:pt>
                <c:pt idx="213">
                  <c:v>63.824863433837891</c:v>
                </c:pt>
                <c:pt idx="214">
                  <c:v>63.713668823242188</c:v>
                </c:pt>
                <c:pt idx="215">
                  <c:v>63.97027587890625</c:v>
                </c:pt>
                <c:pt idx="216">
                  <c:v>63.713668823242188</c:v>
                </c:pt>
                <c:pt idx="217">
                  <c:v>64.817054748535156</c:v>
                </c:pt>
                <c:pt idx="218">
                  <c:v>64.132789611816406</c:v>
                </c:pt>
                <c:pt idx="219">
                  <c:v>64.680198669433594</c:v>
                </c:pt>
                <c:pt idx="220">
                  <c:v>64.697303771972656</c:v>
                </c:pt>
                <c:pt idx="221">
                  <c:v>64.919700622558594</c:v>
                </c:pt>
                <c:pt idx="222">
                  <c:v>65.561187744140625</c:v>
                </c:pt>
                <c:pt idx="223">
                  <c:v>68.589065551757813</c:v>
                </c:pt>
                <c:pt idx="224">
                  <c:v>68.554847717285156</c:v>
                </c:pt>
                <c:pt idx="225">
                  <c:v>68.751571655273438</c:v>
                </c:pt>
                <c:pt idx="226">
                  <c:v>68.854217529296875</c:v>
                </c:pt>
                <c:pt idx="227">
                  <c:v>69.45294189453125</c:v>
                </c:pt>
                <c:pt idx="228">
                  <c:v>69.82073974609375</c:v>
                </c:pt>
                <c:pt idx="229">
                  <c:v>69.700996398925781</c:v>
                </c:pt>
                <c:pt idx="230">
                  <c:v>68.896987915039063</c:v>
                </c:pt>
                <c:pt idx="231">
                  <c:v>68.879867553710938</c:v>
                </c:pt>
                <c:pt idx="232">
                  <c:v>68.657485961914063</c:v>
                </c:pt>
                <c:pt idx="233">
                  <c:v>68.537742614746094</c:v>
                </c:pt>
                <c:pt idx="234">
                  <c:v>68.922637939453125</c:v>
                </c:pt>
                <c:pt idx="235">
                  <c:v>68.794342041015625</c:v>
                </c:pt>
                <c:pt idx="236">
                  <c:v>69.56414794921875</c:v>
                </c:pt>
                <c:pt idx="237">
                  <c:v>70.838584899902344</c:v>
                </c:pt>
                <c:pt idx="238">
                  <c:v>70.684623718261719</c:v>
                </c:pt>
                <c:pt idx="239">
                  <c:v>71.497184753417969</c:v>
                </c:pt>
                <c:pt idx="240">
                  <c:v>70.522109985351563</c:v>
                </c:pt>
                <c:pt idx="241">
                  <c:v>69.966140747070313</c:v>
                </c:pt>
                <c:pt idx="242">
                  <c:v>70.265518188476563</c:v>
                </c:pt>
                <c:pt idx="243">
                  <c:v>70.410919189453125</c:v>
                </c:pt>
                <c:pt idx="244">
                  <c:v>70.342491149902344</c:v>
                </c:pt>
                <c:pt idx="245">
                  <c:v>70.171432495117188</c:v>
                </c:pt>
                <c:pt idx="246">
                  <c:v>70.31683349609375</c:v>
                </c:pt>
                <c:pt idx="247">
                  <c:v>70.410919189453125</c:v>
                </c:pt>
                <c:pt idx="248">
                  <c:v>71.009651184082031</c:v>
                </c:pt>
                <c:pt idx="249">
                  <c:v>70.658966064453125</c:v>
                </c:pt>
                <c:pt idx="250">
                  <c:v>70.770156860351563</c:v>
                </c:pt>
                <c:pt idx="251">
                  <c:v>70.753059387207031</c:v>
                </c:pt>
                <c:pt idx="252">
                  <c:v>70.795822143554688</c:v>
                </c:pt>
                <c:pt idx="253">
                  <c:v>71.2491455078125</c:v>
                </c:pt>
                <c:pt idx="254">
                  <c:v>70.881355285644531</c:v>
                </c:pt>
                <c:pt idx="255">
                  <c:v>71.394554138183594</c:v>
                </c:pt>
                <c:pt idx="256">
                  <c:v>71.796562194824219</c:v>
                </c:pt>
                <c:pt idx="257">
                  <c:v>72.284095764160156</c:v>
                </c:pt>
                <c:pt idx="258">
                  <c:v>72.05316162109375</c:v>
                </c:pt>
                <c:pt idx="259">
                  <c:v>72.378189086914063</c:v>
                </c:pt>
                <c:pt idx="260">
                  <c:v>72.258438110351563</c:v>
                </c:pt>
                <c:pt idx="261">
                  <c:v>72.959808349609375</c:v>
                </c:pt>
                <c:pt idx="262">
                  <c:v>73.071006774902344</c:v>
                </c:pt>
                <c:pt idx="263">
                  <c:v>72.882827758789063</c:v>
                </c:pt>
                <c:pt idx="264">
                  <c:v>72.403846740722656</c:v>
                </c:pt>
                <c:pt idx="265">
                  <c:v>72.36962890625</c:v>
                </c:pt>
                <c:pt idx="266">
                  <c:v>72.540687561035156</c:v>
                </c:pt>
                <c:pt idx="267">
                  <c:v>72.908485412597656</c:v>
                </c:pt>
                <c:pt idx="268">
                  <c:v>72.985466003417969</c:v>
                </c:pt>
                <c:pt idx="269">
                  <c:v>71.232032775878906</c:v>
                </c:pt>
                <c:pt idx="270">
                  <c:v>70.761604309082031</c:v>
                </c:pt>
                <c:pt idx="271">
                  <c:v>71.266250610351563</c:v>
                </c:pt>
                <c:pt idx="272">
                  <c:v>70.44512939453125</c:v>
                </c:pt>
                <c:pt idx="273">
                  <c:v>72.566360473632813</c:v>
                </c:pt>
                <c:pt idx="274">
                  <c:v>72.780189514160156</c:v>
                </c:pt>
                <c:pt idx="275">
                  <c:v>73.259170532226563</c:v>
                </c:pt>
                <c:pt idx="276">
                  <c:v>73.532882690429688</c:v>
                </c:pt>
                <c:pt idx="277">
                  <c:v>74.080299377441406</c:v>
                </c:pt>
                <c:pt idx="278">
                  <c:v>74.909965515136719</c:v>
                </c:pt>
                <c:pt idx="279">
                  <c:v>74.884315490722656</c:v>
                </c:pt>
                <c:pt idx="280">
                  <c:v>76.4666748046875</c:v>
                </c:pt>
                <c:pt idx="281">
                  <c:v>76.7147216796875</c:v>
                </c:pt>
                <c:pt idx="282">
                  <c:v>76.449554443359375</c:v>
                </c:pt>
                <c:pt idx="283">
                  <c:v>76.962760925292969</c:v>
                </c:pt>
                <c:pt idx="284">
                  <c:v>77.570045471191406</c:v>
                </c:pt>
                <c:pt idx="285">
                  <c:v>78.177345275878906</c:v>
                </c:pt>
                <c:pt idx="286">
                  <c:v>79.332038879394531</c:v>
                </c:pt>
                <c:pt idx="287">
                  <c:v>79.520210266113281</c:v>
                </c:pt>
                <c:pt idx="288">
                  <c:v>80.173965454101563</c:v>
                </c:pt>
                <c:pt idx="289">
                  <c:v>79.131477355957031</c:v>
                </c:pt>
                <c:pt idx="290">
                  <c:v>78.053657531738281</c:v>
                </c:pt>
                <c:pt idx="291">
                  <c:v>78.080162048339844</c:v>
                </c:pt>
                <c:pt idx="292">
                  <c:v>77.523582458496094</c:v>
                </c:pt>
                <c:pt idx="293">
                  <c:v>77.585426330566406</c:v>
                </c:pt>
                <c:pt idx="294">
                  <c:v>77.391067504882813</c:v>
                </c:pt>
                <c:pt idx="295">
                  <c:v>77.134857177734375</c:v>
                </c:pt>
                <c:pt idx="296">
                  <c:v>77.514755249023438</c:v>
                </c:pt>
                <c:pt idx="297">
                  <c:v>77.408737182617188</c:v>
                </c:pt>
                <c:pt idx="298">
                  <c:v>77.355728149414063</c:v>
                </c:pt>
                <c:pt idx="299">
                  <c:v>77.894638061523438</c:v>
                </c:pt>
                <c:pt idx="300">
                  <c:v>77.638435363769531</c:v>
                </c:pt>
                <c:pt idx="301">
                  <c:v>78.513069152832031</c:v>
                </c:pt>
                <c:pt idx="302">
                  <c:v>78.354034423828125</c:v>
                </c:pt>
                <c:pt idx="303">
                  <c:v>77.594261169433594</c:v>
                </c:pt>
                <c:pt idx="304">
                  <c:v>76.048210144042969</c:v>
                </c:pt>
                <c:pt idx="305">
                  <c:v>75.959861755371094</c:v>
                </c:pt>
                <c:pt idx="306">
                  <c:v>76.101219177246094</c:v>
                </c:pt>
                <c:pt idx="307">
                  <c:v>74.961555480957031</c:v>
                </c:pt>
                <c:pt idx="308">
                  <c:v>75.394447326660156</c:v>
                </c:pt>
                <c:pt idx="309">
                  <c:v>74.970390319824219</c:v>
                </c:pt>
                <c:pt idx="310">
                  <c:v>75.518135070800781</c:v>
                </c:pt>
                <c:pt idx="311">
                  <c:v>75.147079467773438</c:v>
                </c:pt>
                <c:pt idx="312">
                  <c:v>76.595954895019531</c:v>
                </c:pt>
                <c:pt idx="313">
                  <c:v>76.70196533203125</c:v>
                </c:pt>
                <c:pt idx="314">
                  <c:v>76.472267150878906</c:v>
                </c:pt>
                <c:pt idx="315">
                  <c:v>78.318702697753906</c:v>
                </c:pt>
                <c:pt idx="316">
                  <c:v>77.629608154296875</c:v>
                </c:pt>
                <c:pt idx="317">
                  <c:v>78.362876892089844</c:v>
                </c:pt>
                <c:pt idx="318">
                  <c:v>77.417572021484375</c:v>
                </c:pt>
                <c:pt idx="319">
                  <c:v>76.595954895019531</c:v>
                </c:pt>
                <c:pt idx="320">
                  <c:v>74.687675476074219</c:v>
                </c:pt>
                <c:pt idx="321">
                  <c:v>73.998580932617188</c:v>
                </c:pt>
                <c:pt idx="322">
                  <c:v>74.387306213378906</c:v>
                </c:pt>
                <c:pt idx="323">
                  <c:v>74.086929321289063</c:v>
                </c:pt>
                <c:pt idx="324">
                  <c:v>74.404975891113281</c:v>
                </c:pt>
                <c:pt idx="325">
                  <c:v>73.300651550292969</c:v>
                </c:pt>
                <c:pt idx="326">
                  <c:v>73.910240173339844</c:v>
                </c:pt>
                <c:pt idx="327">
                  <c:v>74.122268676757813</c:v>
                </c:pt>
                <c:pt idx="328">
                  <c:v>73.64520263671875</c:v>
                </c:pt>
                <c:pt idx="329">
                  <c:v>75.942192077636719</c:v>
                </c:pt>
                <c:pt idx="330">
                  <c:v>75.288429260253906</c:v>
                </c:pt>
                <c:pt idx="331">
                  <c:v>74.7230224609375</c:v>
                </c:pt>
                <c:pt idx="332">
                  <c:v>74.033927917480469</c:v>
                </c:pt>
                <c:pt idx="333">
                  <c:v>72.964927673339844</c:v>
                </c:pt>
                <c:pt idx="334">
                  <c:v>72.655715942382813</c:v>
                </c:pt>
                <c:pt idx="335">
                  <c:v>73.123954772949219</c:v>
                </c:pt>
                <c:pt idx="336">
                  <c:v>72.019630432128906</c:v>
                </c:pt>
                <c:pt idx="337">
                  <c:v>72.364181518554688</c:v>
                </c:pt>
                <c:pt idx="338">
                  <c:v>73.035606384277344</c:v>
                </c:pt>
                <c:pt idx="339">
                  <c:v>72.735237121582031</c:v>
                </c:pt>
                <c:pt idx="340">
                  <c:v>72.629219055175781</c:v>
                </c:pt>
                <c:pt idx="341">
                  <c:v>72.081474304199219</c:v>
                </c:pt>
                <c:pt idx="342">
                  <c:v>71.3128662109375</c:v>
                </c:pt>
                <c:pt idx="343">
                  <c:v>70.402900695800781</c:v>
                </c:pt>
                <c:pt idx="344">
                  <c:v>70.694442749023438</c:v>
                </c:pt>
                <c:pt idx="345">
                  <c:v>71.047821044921875</c:v>
                </c:pt>
                <c:pt idx="346">
                  <c:v>72.099143981933594</c:v>
                </c:pt>
                <c:pt idx="347">
                  <c:v>72.160987854003906</c:v>
                </c:pt>
                <c:pt idx="348">
                  <c:v>72.602714538574219</c:v>
                </c:pt>
                <c:pt idx="349">
                  <c:v>71.418876647949219</c:v>
                </c:pt>
                <c:pt idx="350">
                  <c:v>71.383537292480469</c:v>
                </c:pt>
                <c:pt idx="351">
                  <c:v>71.20684814453125</c:v>
                </c:pt>
                <c:pt idx="352">
                  <c:v>71.710418701171875</c:v>
                </c:pt>
                <c:pt idx="353">
                  <c:v>72.240493774414063</c:v>
                </c:pt>
                <c:pt idx="354">
                  <c:v>72.956100463867188</c:v>
                </c:pt>
                <c:pt idx="355">
                  <c:v>73.115127563476563</c:v>
                </c:pt>
                <c:pt idx="356">
                  <c:v>72.673393249511719</c:v>
                </c:pt>
                <c:pt idx="357">
                  <c:v>72.3553466796875</c:v>
                </c:pt>
                <c:pt idx="358">
                  <c:v>72.655715942382813</c:v>
                </c:pt>
                <c:pt idx="359">
                  <c:v>72.267005920410156</c:v>
                </c:pt>
                <c:pt idx="360">
                  <c:v>72.655715942382813</c:v>
                </c:pt>
                <c:pt idx="361">
                  <c:v>72.532035827636719</c:v>
                </c:pt>
                <c:pt idx="362">
                  <c:v>72.293502807617188</c:v>
                </c:pt>
                <c:pt idx="363">
                  <c:v>71.931282043457031</c:v>
                </c:pt>
                <c:pt idx="364">
                  <c:v>71.339370727539063</c:v>
                </c:pt>
                <c:pt idx="365">
                  <c:v>72.143318176269531</c:v>
                </c:pt>
                <c:pt idx="366">
                  <c:v>73.070953369140625</c:v>
                </c:pt>
                <c:pt idx="367">
                  <c:v>72.487869262695313</c:v>
                </c:pt>
                <c:pt idx="368">
                  <c:v>72.39068603515625</c:v>
                </c:pt>
                <c:pt idx="369">
                  <c:v>72.779403686523438</c:v>
                </c:pt>
                <c:pt idx="370">
                  <c:v>72.381851196289063</c:v>
                </c:pt>
                <c:pt idx="371">
                  <c:v>72.629219055175781</c:v>
                </c:pt>
                <c:pt idx="372">
                  <c:v>71.913619995117188</c:v>
                </c:pt>
                <c:pt idx="373">
                  <c:v>72.479026794433594</c:v>
                </c:pt>
                <c:pt idx="374">
                  <c:v>72.17864990234375</c:v>
                </c:pt>
                <c:pt idx="375">
                  <c:v>72.4967041015625</c:v>
                </c:pt>
                <c:pt idx="376">
                  <c:v>71.887123107910156</c:v>
                </c:pt>
                <c:pt idx="377">
                  <c:v>72.019630432128906</c:v>
                </c:pt>
                <c:pt idx="378">
                  <c:v>72.664558410644531</c:v>
                </c:pt>
                <c:pt idx="379">
                  <c:v>72.708732604980469</c:v>
                </c:pt>
                <c:pt idx="380">
                  <c:v>74.095771789550781</c:v>
                </c:pt>
                <c:pt idx="381">
                  <c:v>74.316627502441406</c:v>
                </c:pt>
                <c:pt idx="382">
                  <c:v>74.776023864746094</c:v>
                </c:pt>
                <c:pt idx="383">
                  <c:v>74.705352783203125</c:v>
                </c:pt>
                <c:pt idx="384">
                  <c:v>74.687675476074219</c:v>
                </c:pt>
                <c:pt idx="385">
                  <c:v>74.228279113769531</c:v>
                </c:pt>
                <c:pt idx="386">
                  <c:v>74.219451904296875</c:v>
                </c:pt>
                <c:pt idx="387">
                  <c:v>75.200088500976563</c:v>
                </c:pt>
                <c:pt idx="388">
                  <c:v>74.776023864746094</c:v>
                </c:pt>
                <c:pt idx="389">
                  <c:v>75.094070434570313</c:v>
                </c:pt>
                <c:pt idx="390">
                  <c:v>75.69482421875</c:v>
                </c:pt>
                <c:pt idx="391">
                  <c:v>76.207229614257813</c:v>
                </c:pt>
                <c:pt idx="392">
                  <c:v>76.021705627441406</c:v>
                </c:pt>
                <c:pt idx="393">
                  <c:v>74.855545043945313</c:v>
                </c:pt>
                <c:pt idx="394">
                  <c:v>74.581672668457031</c:v>
                </c:pt>
                <c:pt idx="395">
                  <c:v>74.387306213378906</c:v>
                </c:pt>
                <c:pt idx="396">
                  <c:v>73.857231140136719</c:v>
                </c:pt>
                <c:pt idx="397">
                  <c:v>74.687675476074219</c:v>
                </c:pt>
                <c:pt idx="398">
                  <c:v>74.113433837890625</c:v>
                </c:pt>
                <c:pt idx="399">
                  <c:v>74.661178588867188</c:v>
                </c:pt>
                <c:pt idx="400">
                  <c:v>74.4403076171875</c:v>
                </c:pt>
                <c:pt idx="401">
                  <c:v>74.042747497558594</c:v>
                </c:pt>
                <c:pt idx="402">
                  <c:v>74.555160522460938</c:v>
                </c:pt>
                <c:pt idx="403">
                  <c:v>73.866065979003906</c:v>
                </c:pt>
                <c:pt idx="404">
                  <c:v>71.931282043457031</c:v>
                </c:pt>
                <c:pt idx="405">
                  <c:v>72.443695068359375</c:v>
                </c:pt>
                <c:pt idx="406">
                  <c:v>72.691062927246094</c:v>
                </c:pt>
                <c:pt idx="407">
                  <c:v>72.107978820800781</c:v>
                </c:pt>
                <c:pt idx="408">
                  <c:v>71.816436767578125</c:v>
                </c:pt>
                <c:pt idx="409">
                  <c:v>71.145004272460938</c:v>
                </c:pt>
                <c:pt idx="410">
                  <c:v>70.2703857421875</c:v>
                </c:pt>
                <c:pt idx="411">
                  <c:v>69.810981750488281</c:v>
                </c:pt>
                <c:pt idx="412">
                  <c:v>70.323387145996094</c:v>
                </c:pt>
                <c:pt idx="413">
                  <c:v>69.50177001953125</c:v>
                </c:pt>
                <c:pt idx="414">
                  <c:v>69.669631958007813</c:v>
                </c:pt>
                <c:pt idx="415">
                  <c:v>68.724327087402344</c:v>
                </c:pt>
                <c:pt idx="416">
                  <c:v>68.406288146972656</c:v>
                </c:pt>
                <c:pt idx="417">
                  <c:v>67.5228271484375</c:v>
                </c:pt>
                <c:pt idx="418">
                  <c:v>66.798385620117188</c:v>
                </c:pt>
                <c:pt idx="419">
                  <c:v>66.771888732910156</c:v>
                </c:pt>
                <c:pt idx="420">
                  <c:v>67.116424560546875</c:v>
                </c:pt>
                <c:pt idx="421">
                  <c:v>66.639366149902344</c:v>
                </c:pt>
                <c:pt idx="422">
                  <c:v>66.922073364257813</c:v>
                </c:pt>
                <c:pt idx="423">
                  <c:v>67.531654357910156</c:v>
                </c:pt>
                <c:pt idx="424">
                  <c:v>67.770195007324219</c:v>
                </c:pt>
                <c:pt idx="425">
                  <c:v>68.503463745117188</c:v>
                </c:pt>
                <c:pt idx="426">
                  <c:v>68.4239501953125</c:v>
                </c:pt>
                <c:pt idx="427">
                  <c:v>67.946891784667969</c:v>
                </c:pt>
                <c:pt idx="428">
                  <c:v>68.335601806640625</c:v>
                </c:pt>
                <c:pt idx="429">
                  <c:v>68.00872802734375</c:v>
                </c:pt>
                <c:pt idx="430">
                  <c:v>67.673011779785156</c:v>
                </c:pt>
                <c:pt idx="431">
                  <c:v>66.100456237792969</c:v>
                </c:pt>
                <c:pt idx="432">
                  <c:v>66.347824096679688</c:v>
                </c:pt>
                <c:pt idx="433">
                  <c:v>65.349517822265625</c:v>
                </c:pt>
                <c:pt idx="434">
                  <c:v>64.713424682617188</c:v>
                </c:pt>
                <c:pt idx="435">
                  <c:v>64.678085327148438</c:v>
                </c:pt>
                <c:pt idx="436">
                  <c:v>64.651580810546875</c:v>
                </c:pt>
                <c:pt idx="437">
                  <c:v>65.004966735839844</c:v>
                </c:pt>
                <c:pt idx="438">
                  <c:v>66.285980224609375</c:v>
                </c:pt>
                <c:pt idx="439">
                  <c:v>65.9591064453125</c:v>
                </c:pt>
                <c:pt idx="440">
                  <c:v>65.172813415527344</c:v>
                </c:pt>
                <c:pt idx="441">
                  <c:v>64.978462219238281</c:v>
                </c:pt>
                <c:pt idx="442">
                  <c:v>65.552703857421875</c:v>
                </c:pt>
                <c:pt idx="443">
                  <c:v>64.669242858886719</c:v>
                </c:pt>
                <c:pt idx="444">
                  <c:v>64.439559936523438</c:v>
                </c:pt>
                <c:pt idx="445">
                  <c:v>64.38653564453125</c:v>
                </c:pt>
                <c:pt idx="446">
                  <c:v>64.095001220703125</c:v>
                </c:pt>
                <c:pt idx="447">
                  <c:v>64.068496704101563</c:v>
                </c:pt>
                <c:pt idx="448">
                  <c:v>63.741619110107422</c:v>
                </c:pt>
                <c:pt idx="449">
                  <c:v>63.476573944091797</c:v>
                </c:pt>
                <c:pt idx="450">
                  <c:v>63.397071838378913</c:v>
                </c:pt>
                <c:pt idx="451">
                  <c:v>63.670936584472663</c:v>
                </c:pt>
                <c:pt idx="452">
                  <c:v>64.492561340332031</c:v>
                </c:pt>
                <c:pt idx="453">
                  <c:v>65.694061279296875</c:v>
                </c:pt>
                <c:pt idx="454">
                  <c:v>65.685218811035156</c:v>
                </c:pt>
                <c:pt idx="455">
                  <c:v>65.588043212890625</c:v>
                </c:pt>
                <c:pt idx="456">
                  <c:v>64.792922973632813</c:v>
                </c:pt>
                <c:pt idx="457">
                  <c:v>64.404212951660156</c:v>
                </c:pt>
                <c:pt idx="458">
                  <c:v>65.084465026855469</c:v>
                </c:pt>
                <c:pt idx="459">
                  <c:v>64.669242858886719</c:v>
                </c:pt>
                <c:pt idx="460">
                  <c:v>64.845939636230469</c:v>
                </c:pt>
                <c:pt idx="461">
                  <c:v>64.377716064453125</c:v>
                </c:pt>
                <c:pt idx="462">
                  <c:v>63.93597412109375</c:v>
                </c:pt>
                <c:pt idx="463">
                  <c:v>64.448379516601563</c:v>
                </c:pt>
                <c:pt idx="464">
                  <c:v>62.575447082519531</c:v>
                </c:pt>
                <c:pt idx="465">
                  <c:v>62.884658813476563</c:v>
                </c:pt>
                <c:pt idx="466">
                  <c:v>63.609096527099609</c:v>
                </c:pt>
                <c:pt idx="467">
                  <c:v>63.829967498779297</c:v>
                </c:pt>
                <c:pt idx="468">
                  <c:v>64.916618347167969</c:v>
                </c:pt>
                <c:pt idx="469">
                  <c:v>64.404212951660156</c:v>
                </c:pt>
                <c:pt idx="470">
                  <c:v>63.882968902587891</c:v>
                </c:pt>
                <c:pt idx="471">
                  <c:v>62.831653594970703</c:v>
                </c:pt>
                <c:pt idx="472">
                  <c:v>62.160221099853523</c:v>
                </c:pt>
                <c:pt idx="473">
                  <c:v>61.798000335693359</c:v>
                </c:pt>
                <c:pt idx="474">
                  <c:v>60.976383209228523</c:v>
                </c:pt>
                <c:pt idx="475">
                  <c:v>59.651195526123047</c:v>
                </c:pt>
                <c:pt idx="476">
                  <c:v>58.935588836669922</c:v>
                </c:pt>
                <c:pt idx="477">
                  <c:v>57.504383087158203</c:v>
                </c:pt>
                <c:pt idx="478">
                  <c:v>56.002510070800781</c:v>
                </c:pt>
                <c:pt idx="479">
                  <c:v>56.797622680664063</c:v>
                </c:pt>
                <c:pt idx="480">
                  <c:v>56.161529541015618</c:v>
                </c:pt>
                <c:pt idx="481">
                  <c:v>56.444236755371087</c:v>
                </c:pt>
                <c:pt idx="482">
                  <c:v>56.099689483642578</c:v>
                </c:pt>
                <c:pt idx="483">
                  <c:v>56.983150482177727</c:v>
                </c:pt>
                <c:pt idx="484">
                  <c:v>56.80645751953125</c:v>
                </c:pt>
                <c:pt idx="485">
                  <c:v>57.027324676513672</c:v>
                </c:pt>
                <c:pt idx="486">
                  <c:v>57.159835815429688</c:v>
                </c:pt>
                <c:pt idx="487">
                  <c:v>57.32769775390625</c:v>
                </c:pt>
                <c:pt idx="488">
                  <c:v>57.46905517578125</c:v>
                </c:pt>
                <c:pt idx="489">
                  <c:v>57.884273529052727</c:v>
                </c:pt>
                <c:pt idx="490">
                  <c:v>57.937286376953118</c:v>
                </c:pt>
                <c:pt idx="491">
                  <c:v>57.451381683349609</c:v>
                </c:pt>
                <c:pt idx="492">
                  <c:v>57.115669250488281</c:v>
                </c:pt>
                <c:pt idx="493">
                  <c:v>56.011344909667969</c:v>
                </c:pt>
                <c:pt idx="494">
                  <c:v>56.983150482177727</c:v>
                </c:pt>
                <c:pt idx="495">
                  <c:v>56.276382446289063</c:v>
                </c:pt>
                <c:pt idx="496">
                  <c:v>56.612094879150391</c:v>
                </c:pt>
                <c:pt idx="497">
                  <c:v>57.345371246337891</c:v>
                </c:pt>
                <c:pt idx="498">
                  <c:v>57.937286376953118</c:v>
                </c:pt>
                <c:pt idx="499">
                  <c:v>58.113975524902337</c:v>
                </c:pt>
                <c:pt idx="500">
                  <c:v>57.742927551269531</c:v>
                </c:pt>
                <c:pt idx="501">
                  <c:v>57.636909484863281</c:v>
                </c:pt>
                <c:pt idx="502">
                  <c:v>58.51153564453125</c:v>
                </c:pt>
                <c:pt idx="503">
                  <c:v>58.458526611328118</c:v>
                </c:pt>
                <c:pt idx="504">
                  <c:v>58.458526611328118</c:v>
                </c:pt>
                <c:pt idx="505">
                  <c:v>58.131649017333977</c:v>
                </c:pt>
                <c:pt idx="506">
                  <c:v>57.451381683349609</c:v>
                </c:pt>
                <c:pt idx="507">
                  <c:v>57.097995758056641</c:v>
                </c:pt>
                <c:pt idx="508">
                  <c:v>56.285213470458977</c:v>
                </c:pt>
                <c:pt idx="509">
                  <c:v>55.843486785888672</c:v>
                </c:pt>
                <c:pt idx="510">
                  <c:v>56.470741271972663</c:v>
                </c:pt>
                <c:pt idx="511">
                  <c:v>57.204013824462891</c:v>
                </c:pt>
                <c:pt idx="512">
                  <c:v>57.716419219970703</c:v>
                </c:pt>
                <c:pt idx="513">
                  <c:v>56.868297576904297</c:v>
                </c:pt>
                <c:pt idx="514">
                  <c:v>56.938976287841797</c:v>
                </c:pt>
                <c:pt idx="515">
                  <c:v>58.405521392822273</c:v>
                </c:pt>
                <c:pt idx="516">
                  <c:v>58.396682739257813</c:v>
                </c:pt>
                <c:pt idx="517">
                  <c:v>58.705894470214837</c:v>
                </c:pt>
                <c:pt idx="518">
                  <c:v>59.191799163818359</c:v>
                </c:pt>
                <c:pt idx="519">
                  <c:v>58.467361450195313</c:v>
                </c:pt>
                <c:pt idx="520">
                  <c:v>58.573379516601563</c:v>
                </c:pt>
                <c:pt idx="521">
                  <c:v>58.29949951171875</c:v>
                </c:pt>
                <c:pt idx="522">
                  <c:v>58.352512359619141</c:v>
                </c:pt>
                <c:pt idx="523">
                  <c:v>58.670558929443359</c:v>
                </c:pt>
                <c:pt idx="524">
                  <c:v>58.140476226806641</c:v>
                </c:pt>
                <c:pt idx="525">
                  <c:v>57.9549560546875</c:v>
                </c:pt>
                <c:pt idx="526">
                  <c:v>57.672245025634773</c:v>
                </c:pt>
                <c:pt idx="527">
                  <c:v>58.052131652832031</c:v>
                </c:pt>
                <c:pt idx="528">
                  <c:v>57.795928955078118</c:v>
                </c:pt>
                <c:pt idx="529">
                  <c:v>58.193492889404297</c:v>
                </c:pt>
                <c:pt idx="530">
                  <c:v>58.582210540771477</c:v>
                </c:pt>
                <c:pt idx="531">
                  <c:v>57.566234588623047</c:v>
                </c:pt>
                <c:pt idx="532">
                  <c:v>58.122817993164063</c:v>
                </c:pt>
                <c:pt idx="533">
                  <c:v>58.184654235839837</c:v>
                </c:pt>
                <c:pt idx="534">
                  <c:v>57.601570129394531</c:v>
                </c:pt>
                <c:pt idx="535">
                  <c:v>57.866607666015618</c:v>
                </c:pt>
                <c:pt idx="536">
                  <c:v>58.166984558105469</c:v>
                </c:pt>
                <c:pt idx="537">
                  <c:v>58.228828430175781</c:v>
                </c:pt>
                <c:pt idx="538">
                  <c:v>58.538040161132813</c:v>
                </c:pt>
                <c:pt idx="539">
                  <c:v>58.423187255859382</c:v>
                </c:pt>
                <c:pt idx="540">
                  <c:v>59.015754699707031</c:v>
                </c:pt>
                <c:pt idx="541">
                  <c:v>59.626838684082031</c:v>
                </c:pt>
                <c:pt idx="542">
                  <c:v>59.849048614501953</c:v>
                </c:pt>
                <c:pt idx="543">
                  <c:v>60.311988830566413</c:v>
                </c:pt>
                <c:pt idx="544">
                  <c:v>61.219356536865227</c:v>
                </c:pt>
                <c:pt idx="545">
                  <c:v>61.515636444091797</c:v>
                </c:pt>
                <c:pt idx="546">
                  <c:v>61.274909973144531</c:v>
                </c:pt>
                <c:pt idx="547">
                  <c:v>61.450824737548828</c:v>
                </c:pt>
                <c:pt idx="548">
                  <c:v>61.321205139160163</c:v>
                </c:pt>
                <c:pt idx="549">
                  <c:v>60.904552459716797</c:v>
                </c:pt>
                <c:pt idx="550">
                  <c:v>60.904552459716797</c:v>
                </c:pt>
                <c:pt idx="551">
                  <c:v>60.663822174072273</c:v>
                </c:pt>
                <c:pt idx="552">
                  <c:v>60.904552459716797</c:v>
                </c:pt>
                <c:pt idx="553">
                  <c:v>61.200836181640618</c:v>
                </c:pt>
                <c:pt idx="554">
                  <c:v>60.765670776367188</c:v>
                </c:pt>
                <c:pt idx="555">
                  <c:v>61.469345092773438</c:v>
                </c:pt>
                <c:pt idx="556">
                  <c:v>61.478599548339837</c:v>
                </c:pt>
                <c:pt idx="557">
                  <c:v>61.265647888183587</c:v>
                </c:pt>
                <c:pt idx="558">
                  <c:v>60.691608428955078</c:v>
                </c:pt>
                <c:pt idx="559">
                  <c:v>61.173061370849609</c:v>
                </c:pt>
                <c:pt idx="560">
                  <c:v>61.506381988525391</c:v>
                </c:pt>
                <c:pt idx="561">
                  <c:v>61.895244598388672</c:v>
                </c:pt>
                <c:pt idx="562">
                  <c:v>61.284168243408203</c:v>
                </c:pt>
                <c:pt idx="563">
                  <c:v>61.265647888183587</c:v>
                </c:pt>
                <c:pt idx="564">
                  <c:v>62.339672088623047</c:v>
                </c:pt>
                <c:pt idx="565">
                  <c:v>63.589614868164063</c:v>
                </c:pt>
                <c:pt idx="566">
                  <c:v>63.191482543945313</c:v>
                </c:pt>
                <c:pt idx="567">
                  <c:v>62.654468536376953</c:v>
                </c:pt>
                <c:pt idx="568">
                  <c:v>63.247035980224609</c:v>
                </c:pt>
                <c:pt idx="569">
                  <c:v>62.691505432128913</c:v>
                </c:pt>
                <c:pt idx="570">
                  <c:v>63.895156860351563</c:v>
                </c:pt>
                <c:pt idx="571">
                  <c:v>64.089591979980469</c:v>
                </c:pt>
                <c:pt idx="572">
                  <c:v>64.043296813964844</c:v>
                </c:pt>
                <c:pt idx="573">
                  <c:v>64.043296813964844</c:v>
                </c:pt>
                <c:pt idx="574">
                  <c:v>63.395179748535163</c:v>
                </c:pt>
                <c:pt idx="575">
                  <c:v>63.561840057373047</c:v>
                </c:pt>
                <c:pt idx="576">
                  <c:v>63.700721740722663</c:v>
                </c:pt>
                <c:pt idx="577">
                  <c:v>64.821037292480469</c:v>
                </c:pt>
                <c:pt idx="578">
                  <c:v>65.691368103027344</c:v>
                </c:pt>
                <c:pt idx="579">
                  <c:v>67.070930480957031</c:v>
                </c:pt>
                <c:pt idx="580">
                  <c:v>67.126480102539063</c:v>
                </c:pt>
                <c:pt idx="581">
                  <c:v>66.256156921386719</c:v>
                </c:pt>
                <c:pt idx="582">
                  <c:v>66.320968627929688</c:v>
                </c:pt>
                <c:pt idx="583">
                  <c:v>65.876548767089844</c:v>
                </c:pt>
                <c:pt idx="584">
                  <c:v>66.876495361328125</c:v>
                </c:pt>
                <c:pt idx="585">
                  <c:v>66.580223083496094</c:v>
                </c:pt>
                <c:pt idx="586">
                  <c:v>66.348747253417969</c:v>
                </c:pt>
                <c:pt idx="587">
                  <c:v>66.515403747558594</c:v>
                </c:pt>
                <c:pt idx="588">
                  <c:v>67.1357421875</c:v>
                </c:pt>
                <c:pt idx="589">
                  <c:v>66.765396118164063</c:v>
                </c:pt>
                <c:pt idx="590">
                  <c:v>66.996864318847656</c:v>
                </c:pt>
                <c:pt idx="591">
                  <c:v>67.10797119140625</c:v>
                </c:pt>
                <c:pt idx="592">
                  <c:v>67.432029724121094</c:v>
                </c:pt>
                <c:pt idx="593">
                  <c:v>67.969039916992188</c:v>
                </c:pt>
                <c:pt idx="594">
                  <c:v>68.561607360839844</c:v>
                </c:pt>
                <c:pt idx="595">
                  <c:v>69.043060302734375</c:v>
                </c:pt>
                <c:pt idx="596">
                  <c:v>68.469009399414063</c:v>
                </c:pt>
                <c:pt idx="597">
                  <c:v>68.857887268066406</c:v>
                </c:pt>
                <c:pt idx="598">
                  <c:v>69.996719360351563</c:v>
                </c:pt>
                <c:pt idx="599">
                  <c:v>68.978248596191406</c:v>
                </c:pt>
                <c:pt idx="600">
                  <c:v>68.607894897460938</c:v>
                </c:pt>
                <c:pt idx="601">
                  <c:v>68.256065368652344</c:v>
                </c:pt>
                <c:pt idx="602">
                  <c:v>68.478271484375</c:v>
                </c:pt>
                <c:pt idx="603">
                  <c:v>68.469009399414063</c:v>
                </c:pt>
                <c:pt idx="604">
                  <c:v>67.737571716308594</c:v>
                </c:pt>
                <c:pt idx="605">
                  <c:v>68.246803283691406</c:v>
                </c:pt>
                <c:pt idx="606">
                  <c:v>68.043113708496094</c:v>
                </c:pt>
                <c:pt idx="607">
                  <c:v>67.450538635253906</c:v>
                </c:pt>
                <c:pt idx="608">
                  <c:v>66.811683654785156</c:v>
                </c:pt>
                <c:pt idx="609">
                  <c:v>67.274635314941406</c:v>
                </c:pt>
                <c:pt idx="610">
                  <c:v>67.867195129394531</c:v>
                </c:pt>
                <c:pt idx="611">
                  <c:v>67.987556457519531</c:v>
                </c:pt>
                <c:pt idx="612">
                  <c:v>68.857887268066406</c:v>
                </c:pt>
                <c:pt idx="613">
                  <c:v>69.2745361328125</c:v>
                </c:pt>
                <c:pt idx="614">
                  <c:v>69.18194580078125</c:v>
                </c:pt>
                <c:pt idx="615">
                  <c:v>69.163421630859375</c:v>
                </c:pt>
                <c:pt idx="616">
                  <c:v>69.089363098144531</c:v>
                </c:pt>
                <c:pt idx="617">
                  <c:v>68.830108642578125</c:v>
                </c:pt>
                <c:pt idx="618">
                  <c:v>69.385643005371094</c:v>
                </c:pt>
                <c:pt idx="619">
                  <c:v>69.052322387695313</c:v>
                </c:pt>
                <c:pt idx="620">
                  <c:v>68.506050109863281</c:v>
                </c:pt>
                <c:pt idx="621">
                  <c:v>68.978248596191406</c:v>
                </c:pt>
                <c:pt idx="622">
                  <c:v>67.728309631347656</c:v>
                </c:pt>
                <c:pt idx="623">
                  <c:v>67.172782897949219</c:v>
                </c:pt>
                <c:pt idx="624">
                  <c:v>66.913528442382813</c:v>
                </c:pt>
                <c:pt idx="625">
                  <c:v>67.561653137207031</c:v>
                </c:pt>
                <c:pt idx="626">
                  <c:v>68.043113708496094</c:v>
                </c:pt>
                <c:pt idx="627">
                  <c:v>67.839408874511719</c:v>
                </c:pt>
                <c:pt idx="628">
                  <c:v>69.080101013183594</c:v>
                </c:pt>
                <c:pt idx="629">
                  <c:v>70.070793151855469</c:v>
                </c:pt>
                <c:pt idx="630">
                  <c:v>70.024497985839844</c:v>
                </c:pt>
                <c:pt idx="631">
                  <c:v>69.533782958984375</c:v>
                </c:pt>
                <c:pt idx="632">
                  <c:v>69.348602294921875</c:v>
                </c:pt>
                <c:pt idx="633">
                  <c:v>69.552299499511719</c:v>
                </c:pt>
                <c:pt idx="634">
                  <c:v>69.135650634765625</c:v>
                </c:pt>
                <c:pt idx="635">
                  <c:v>68.978248596191406</c:v>
                </c:pt>
                <c:pt idx="636">
                  <c:v>68.385688781738281</c:v>
                </c:pt>
                <c:pt idx="637">
                  <c:v>69.080101013183594</c:v>
                </c:pt>
                <c:pt idx="638">
                  <c:v>69.894874572753906</c:v>
                </c:pt>
                <c:pt idx="639">
                  <c:v>71.209632873535156</c:v>
                </c:pt>
                <c:pt idx="640">
                  <c:v>70.885566711425781</c:v>
                </c:pt>
                <c:pt idx="641">
                  <c:v>71.792930603027344</c:v>
                </c:pt>
                <c:pt idx="642">
                  <c:v>71.228141784667969</c:v>
                </c:pt>
                <c:pt idx="643">
                  <c:v>71.607749938964844</c:v>
                </c:pt>
                <c:pt idx="644">
                  <c:v>70.691131591796875</c:v>
                </c:pt>
                <c:pt idx="645">
                  <c:v>70.394844055175781</c:v>
                </c:pt>
                <c:pt idx="646">
                  <c:v>69.931907653808594</c:v>
                </c:pt>
                <c:pt idx="647">
                  <c:v>69.987457275390625</c:v>
                </c:pt>
                <c:pt idx="648">
                  <c:v>70.959640502929688</c:v>
                </c:pt>
                <c:pt idx="649">
                  <c:v>69.830062866210938</c:v>
                </c:pt>
                <c:pt idx="650">
                  <c:v>68.311614990234375</c:v>
                </c:pt>
                <c:pt idx="651">
                  <c:v>69.709701538085938</c:v>
                </c:pt>
                <c:pt idx="652">
                  <c:v>70.746688842773438</c:v>
                </c:pt>
                <c:pt idx="653">
                  <c:v>71.487388610839844</c:v>
                </c:pt>
                <c:pt idx="654">
                  <c:v>72.033668518066406</c:v>
                </c:pt>
                <c:pt idx="655">
                  <c:v>72.033668518066406</c:v>
                </c:pt>
                <c:pt idx="656">
                  <c:v>71.570724487304688</c:v>
                </c:pt>
                <c:pt idx="657">
                  <c:v>71.311477661132813</c:v>
                </c:pt>
                <c:pt idx="658">
                  <c:v>70.478187561035156</c:v>
                </c:pt>
                <c:pt idx="659">
                  <c:v>70.043022155761719</c:v>
                </c:pt>
                <c:pt idx="660">
                  <c:v>68.941215515136719</c:v>
                </c:pt>
                <c:pt idx="661">
                  <c:v>68.913436889648438</c:v>
                </c:pt>
                <c:pt idx="662">
                  <c:v>69.968948364257813</c:v>
                </c:pt>
                <c:pt idx="663">
                  <c:v>72.996574401855469</c:v>
                </c:pt>
                <c:pt idx="664">
                  <c:v>73.153984069824219</c:v>
                </c:pt>
                <c:pt idx="665">
                  <c:v>71.98736572265625</c:v>
                </c:pt>
                <c:pt idx="666">
                  <c:v>72.8114013671875</c:v>
                </c:pt>
                <c:pt idx="667">
                  <c:v>71.848487854003906</c:v>
                </c:pt>
                <c:pt idx="668">
                  <c:v>72.848442077636719</c:v>
                </c:pt>
                <c:pt idx="669">
                  <c:v>73.431747436523438</c:v>
                </c:pt>
                <c:pt idx="670">
                  <c:v>74.255783081054688</c:v>
                </c:pt>
                <c:pt idx="671">
                  <c:v>73.690994262695313</c:v>
                </c:pt>
                <c:pt idx="672">
                  <c:v>74.265045166015625</c:v>
                </c:pt>
                <c:pt idx="673">
                  <c:v>73.589149475097656</c:v>
                </c:pt>
                <c:pt idx="674">
                  <c:v>72.431793212890625</c:v>
                </c:pt>
                <c:pt idx="675">
                  <c:v>73.357681274414063</c:v>
                </c:pt>
                <c:pt idx="676">
                  <c:v>72.728080749511719</c:v>
                </c:pt>
                <c:pt idx="677">
                  <c:v>73.08917236328125</c:v>
                </c:pt>
                <c:pt idx="678">
                  <c:v>72.672523498535156</c:v>
                </c:pt>
                <c:pt idx="679">
                  <c:v>72.487350463867188</c:v>
                </c:pt>
                <c:pt idx="680">
                  <c:v>73.589149475097656</c:v>
                </c:pt>
                <c:pt idx="681">
                  <c:v>73.052139282226563</c:v>
                </c:pt>
                <c:pt idx="682">
                  <c:v>72.718818664550781</c:v>
                </c:pt>
                <c:pt idx="683">
                  <c:v>73.403968811035156</c:v>
                </c:pt>
                <c:pt idx="684">
                  <c:v>73.024360656738281</c:v>
                </c:pt>
                <c:pt idx="685">
                  <c:v>73.894683837890625</c:v>
                </c:pt>
                <c:pt idx="686">
                  <c:v>72.422538757324219</c:v>
                </c:pt>
                <c:pt idx="687">
                  <c:v>73.228050231933594</c:v>
                </c:pt>
                <c:pt idx="688">
                  <c:v>72.283653259277344</c:v>
                </c:pt>
                <c:pt idx="689">
                  <c:v>70.015235900878906</c:v>
                </c:pt>
                <c:pt idx="690">
                  <c:v>70.876312255859375</c:v>
                </c:pt>
                <c:pt idx="691">
                  <c:v>71.209632873535156</c:v>
                </c:pt>
                <c:pt idx="692">
                  <c:v>72.302162170410156</c:v>
                </c:pt>
                <c:pt idx="693">
                  <c:v>73.876174926757813</c:v>
                </c:pt>
                <c:pt idx="694">
                  <c:v>72.774368286132813</c:v>
                </c:pt>
                <c:pt idx="695">
                  <c:v>72.441047668457031</c:v>
                </c:pt>
                <c:pt idx="696">
                  <c:v>71.68182373046875</c:v>
                </c:pt>
                <c:pt idx="697">
                  <c:v>70.561508178710938</c:v>
                </c:pt>
                <c:pt idx="698">
                  <c:v>71.117042541503906</c:v>
                </c:pt>
                <c:pt idx="699">
                  <c:v>70.505958557128906</c:v>
                </c:pt>
                <c:pt idx="700">
                  <c:v>70.070793151855469</c:v>
                </c:pt>
                <c:pt idx="701">
                  <c:v>68.737518310546875</c:v>
                </c:pt>
                <c:pt idx="702">
                  <c:v>68.293106079101563</c:v>
                </c:pt>
                <c:pt idx="703">
                  <c:v>69.644889831542969</c:v>
                </c:pt>
                <c:pt idx="704">
                  <c:v>70.052276611328125</c:v>
                </c:pt>
                <c:pt idx="705">
                  <c:v>69.811546325683594</c:v>
                </c:pt>
                <c:pt idx="706">
                  <c:v>69.126396179199219</c:v>
                </c:pt>
                <c:pt idx="707">
                  <c:v>69.755989074707031</c:v>
                </c:pt>
                <c:pt idx="708">
                  <c:v>68.367164611816406</c:v>
                </c:pt>
                <c:pt idx="709">
                  <c:v>68.9041748046875</c:v>
                </c:pt>
                <c:pt idx="710">
                  <c:v>68.635673522949219</c:v>
                </c:pt>
                <c:pt idx="711">
                  <c:v>68.681968688964844</c:v>
                </c:pt>
                <c:pt idx="712">
                  <c:v>68.635673522949219</c:v>
                </c:pt>
                <c:pt idx="713">
                  <c:v>67.496841430664063</c:v>
                </c:pt>
                <c:pt idx="714">
                  <c:v>68.691230773925781</c:v>
                </c:pt>
                <c:pt idx="715">
                  <c:v>68.802330017089844</c:v>
                </c:pt>
                <c:pt idx="716">
                  <c:v>68.246803283691406</c:v>
                </c:pt>
                <c:pt idx="717">
                  <c:v>67.515350341796875</c:v>
                </c:pt>
                <c:pt idx="718">
                  <c:v>67.672752380371094</c:v>
                </c:pt>
                <c:pt idx="719">
                  <c:v>67.737571716308594</c:v>
                </c:pt>
                <c:pt idx="720">
                  <c:v>67.580162048339844</c:v>
                </c:pt>
                <c:pt idx="721">
                  <c:v>67.561653137207031</c:v>
                </c:pt>
                <c:pt idx="722">
                  <c:v>67.848678588867188</c:v>
                </c:pt>
                <c:pt idx="723">
                  <c:v>67.885711669921875</c:v>
                </c:pt>
                <c:pt idx="724">
                  <c:v>69.080101013183594</c:v>
                </c:pt>
                <c:pt idx="725">
                  <c:v>69.126396179199219</c:v>
                </c:pt>
                <c:pt idx="726">
                  <c:v>70.200416564941406</c:v>
                </c:pt>
                <c:pt idx="727">
                  <c:v>69.811546325683594</c:v>
                </c:pt>
                <c:pt idx="728">
                  <c:v>70.422630310058594</c:v>
                </c:pt>
                <c:pt idx="729">
                  <c:v>71.144813537597656</c:v>
                </c:pt>
                <c:pt idx="730">
                  <c:v>70.404106140136719</c:v>
                </c:pt>
                <c:pt idx="731">
                  <c:v>69.283790588378906</c:v>
                </c:pt>
                <c:pt idx="732">
                  <c:v>69.681922912597656</c:v>
                </c:pt>
                <c:pt idx="733">
                  <c:v>69.755989074707031</c:v>
                </c:pt>
                <c:pt idx="734">
                  <c:v>69.931907653808594</c:v>
                </c:pt>
                <c:pt idx="735">
                  <c:v>68.404197692871094</c:v>
                </c:pt>
                <c:pt idx="736">
                  <c:v>67.950523376464844</c:v>
                </c:pt>
                <c:pt idx="737">
                  <c:v>69.663406372070313</c:v>
                </c:pt>
                <c:pt idx="738">
                  <c:v>69.802284240722656</c:v>
                </c:pt>
                <c:pt idx="739">
                  <c:v>69.135650634765625</c:v>
                </c:pt>
                <c:pt idx="740">
                  <c:v>68.700485229492188</c:v>
                </c:pt>
                <c:pt idx="741">
                  <c:v>67.682014465332031</c:v>
                </c:pt>
                <c:pt idx="742">
                  <c:v>67.191291809082031</c:v>
                </c:pt>
                <c:pt idx="743">
                  <c:v>67.34869384765625</c:v>
                </c:pt>
                <c:pt idx="744">
                  <c:v>67.34869384765625</c:v>
                </c:pt>
                <c:pt idx="745">
                  <c:v>67.339447021484375</c:v>
                </c:pt>
                <c:pt idx="746">
                  <c:v>68.0523681640625</c:v>
                </c:pt>
                <c:pt idx="747">
                  <c:v>68.515312194824219</c:v>
                </c:pt>
                <c:pt idx="748">
                  <c:v>69.468971252441406</c:v>
                </c:pt>
                <c:pt idx="749">
                  <c:v>70.765205383300781</c:v>
                </c:pt>
                <c:pt idx="750">
                  <c:v>70.904083251953125</c:v>
                </c:pt>
                <c:pt idx="751">
                  <c:v>70.959640502929688</c:v>
                </c:pt>
                <c:pt idx="752">
                  <c:v>71.089263916015625</c:v>
                </c:pt>
                <c:pt idx="753">
                  <c:v>71.25592041015625</c:v>
                </c:pt>
                <c:pt idx="754">
                  <c:v>71.663307189941406</c:v>
                </c:pt>
                <c:pt idx="755">
                  <c:v>72.033668518066406</c:v>
                </c:pt>
                <c:pt idx="756">
                  <c:v>72.542900085449219</c:v>
                </c:pt>
                <c:pt idx="757">
                  <c:v>73.653961181640625</c:v>
                </c:pt>
                <c:pt idx="758">
                  <c:v>73.348411560058594</c:v>
                </c:pt>
                <c:pt idx="759">
                  <c:v>73.653961181640625</c:v>
                </c:pt>
                <c:pt idx="760">
                  <c:v>73.51507568359375</c:v>
                </c:pt>
                <c:pt idx="761">
                  <c:v>73.829872131347656</c:v>
                </c:pt>
                <c:pt idx="762">
                  <c:v>72.505859375</c:v>
                </c:pt>
                <c:pt idx="763">
                  <c:v>72.181800842285156</c:v>
                </c:pt>
                <c:pt idx="764">
                  <c:v>72.524383544921875</c:v>
                </c:pt>
                <c:pt idx="765">
                  <c:v>71.931816101074219</c:v>
                </c:pt>
                <c:pt idx="766">
                  <c:v>72.876213073730469</c:v>
                </c:pt>
                <c:pt idx="767">
                  <c:v>72.90399169921875</c:v>
                </c:pt>
                <c:pt idx="768">
                  <c:v>73.005836486816406</c:v>
                </c:pt>
                <c:pt idx="769">
                  <c:v>73.366935729980469</c:v>
                </c:pt>
                <c:pt idx="770">
                  <c:v>72.876213073730469</c:v>
                </c:pt>
                <c:pt idx="771">
                  <c:v>72.746589660644531</c:v>
                </c:pt>
                <c:pt idx="772">
                  <c:v>72.672523498535156</c:v>
                </c:pt>
                <c:pt idx="773">
                  <c:v>72.672523498535156</c:v>
                </c:pt>
                <c:pt idx="774">
                  <c:v>72.450309753417969</c:v>
                </c:pt>
                <c:pt idx="775">
                  <c:v>72.181800842285156</c:v>
                </c:pt>
                <c:pt idx="776">
                  <c:v>71.422576904296875</c:v>
                </c:pt>
                <c:pt idx="777">
                  <c:v>69.811546325683594</c:v>
                </c:pt>
                <c:pt idx="778">
                  <c:v>69.441192626953125</c:v>
                </c:pt>
                <c:pt idx="779">
                  <c:v>69.533782958984375</c:v>
                </c:pt>
                <c:pt idx="780">
                  <c:v>67.644973754882813</c:v>
                </c:pt>
                <c:pt idx="781">
                  <c:v>67.469070434570313</c:v>
                </c:pt>
                <c:pt idx="782">
                  <c:v>68.672706604003906</c:v>
                </c:pt>
                <c:pt idx="783">
                  <c:v>68.830108642578125</c:v>
                </c:pt>
                <c:pt idx="784">
                  <c:v>68.163475036621094</c:v>
                </c:pt>
                <c:pt idx="785">
                  <c:v>70.552253723144531</c:v>
                </c:pt>
                <c:pt idx="786">
                  <c:v>71.746635437011719</c:v>
                </c:pt>
                <c:pt idx="787">
                  <c:v>71.746635437011719</c:v>
                </c:pt>
                <c:pt idx="788">
                  <c:v>71.320732116699219</c:v>
                </c:pt>
                <c:pt idx="789">
                  <c:v>71.86700439453125</c:v>
                </c:pt>
                <c:pt idx="790">
                  <c:v>71.024452209472656</c:v>
                </c:pt>
                <c:pt idx="791">
                  <c:v>70.580032348632813</c:v>
                </c:pt>
                <c:pt idx="792">
                  <c:v>70.672622680664063</c:v>
                </c:pt>
                <c:pt idx="793">
                  <c:v>70.788375854492188</c:v>
                </c:pt>
                <c:pt idx="794">
                  <c:v>70.151687622070313</c:v>
                </c:pt>
                <c:pt idx="795">
                  <c:v>70.383209228515625</c:v>
                </c:pt>
                <c:pt idx="796">
                  <c:v>70.807670593261719</c:v>
                </c:pt>
                <c:pt idx="797">
                  <c:v>71.212837219238281</c:v>
                </c:pt>
                <c:pt idx="798">
                  <c:v>72.389747619628906</c:v>
                </c:pt>
                <c:pt idx="799">
                  <c:v>72.573043823242188</c:v>
                </c:pt>
                <c:pt idx="800">
                  <c:v>71.714469909667969</c:v>
                </c:pt>
                <c:pt idx="801">
                  <c:v>71.338241577148438</c:v>
                </c:pt>
                <c:pt idx="802">
                  <c:v>72.254692077636719</c:v>
                </c:pt>
                <c:pt idx="803">
                  <c:v>72.254692077636719</c:v>
                </c:pt>
                <c:pt idx="804">
                  <c:v>72.505516052246094</c:v>
                </c:pt>
                <c:pt idx="805">
                  <c:v>72.901031494140625</c:v>
                </c:pt>
                <c:pt idx="806">
                  <c:v>71.618003845214844</c:v>
                </c:pt>
                <c:pt idx="807">
                  <c:v>70.672615051269531</c:v>
                </c:pt>
                <c:pt idx="808">
                  <c:v>70.605087280273438</c:v>
                </c:pt>
                <c:pt idx="809">
                  <c:v>69.688636779785156</c:v>
                </c:pt>
                <c:pt idx="810">
                  <c:v>71.145309448242188</c:v>
                </c:pt>
                <c:pt idx="811">
                  <c:v>71.077781677246094</c:v>
                </c:pt>
                <c:pt idx="812">
                  <c:v>71.106719970703125</c:v>
                </c:pt>
                <c:pt idx="813">
                  <c:v>72.370452880859375</c:v>
                </c:pt>
                <c:pt idx="814">
                  <c:v>75.553909301757813</c:v>
                </c:pt>
                <c:pt idx="815">
                  <c:v>74.569931030273438</c:v>
                </c:pt>
                <c:pt idx="816">
                  <c:v>73.412307739257813</c:v>
                </c:pt>
                <c:pt idx="817">
                  <c:v>73.865715026855469</c:v>
                </c:pt>
                <c:pt idx="818">
                  <c:v>73.296554565429688</c:v>
                </c:pt>
                <c:pt idx="819">
                  <c:v>73.296554565429688</c:v>
                </c:pt>
                <c:pt idx="820">
                  <c:v>72.8045654296875</c:v>
                </c:pt>
                <c:pt idx="821">
                  <c:v>74.733924865722656</c:v>
                </c:pt>
                <c:pt idx="822">
                  <c:v>75.129440307617188</c:v>
                </c:pt>
                <c:pt idx="823">
                  <c:v>75.563552856445313</c:v>
                </c:pt>
                <c:pt idx="824">
                  <c:v>74.936508178710938</c:v>
                </c:pt>
                <c:pt idx="825">
                  <c:v>74.396293640136719</c:v>
                </c:pt>
                <c:pt idx="826">
                  <c:v>74.328765869140625</c:v>
                </c:pt>
                <c:pt idx="827">
                  <c:v>73.238670349121094</c:v>
                </c:pt>
                <c:pt idx="828">
                  <c:v>73.007148742675781</c:v>
                </c:pt>
                <c:pt idx="829">
                  <c:v>73.229026794433594</c:v>
                </c:pt>
                <c:pt idx="830">
                  <c:v>74.116531372070313</c:v>
                </c:pt>
                <c:pt idx="831">
                  <c:v>74.367347717285156</c:v>
                </c:pt>
                <c:pt idx="832">
                  <c:v>75.476730346679688</c:v>
                </c:pt>
                <c:pt idx="833">
                  <c:v>75.216270446777344</c:v>
                </c:pt>
                <c:pt idx="834">
                  <c:v>75.052276611328125</c:v>
                </c:pt>
                <c:pt idx="835">
                  <c:v>74.2515869140625</c:v>
                </c:pt>
                <c:pt idx="836">
                  <c:v>74.753219604492188</c:v>
                </c:pt>
                <c:pt idx="837">
                  <c:v>73.846420288085938</c:v>
                </c:pt>
                <c:pt idx="838">
                  <c:v>72.4476318359375</c:v>
                </c:pt>
                <c:pt idx="839">
                  <c:v>70.904136657714844</c:v>
                </c:pt>
                <c:pt idx="840">
                  <c:v>71.18389892578125</c:v>
                </c:pt>
                <c:pt idx="841">
                  <c:v>71.695175170898438</c:v>
                </c:pt>
                <c:pt idx="842">
                  <c:v>71.627647399902344</c:v>
                </c:pt>
                <c:pt idx="843">
                  <c:v>71.386482238769531</c:v>
                </c:pt>
                <c:pt idx="844">
                  <c:v>71.936347961425781</c:v>
                </c:pt>
                <c:pt idx="845">
                  <c:v>72.746688842773438</c:v>
                </c:pt>
                <c:pt idx="846">
                  <c:v>73.1807861328125</c:v>
                </c:pt>
                <c:pt idx="847">
                  <c:v>73.055381774902344</c:v>
                </c:pt>
                <c:pt idx="848">
                  <c:v>72.737037658691406</c:v>
                </c:pt>
                <c:pt idx="849">
                  <c:v>73.267608642578125</c:v>
                </c:pt>
                <c:pt idx="850">
                  <c:v>74.376991271972656</c:v>
                </c:pt>
                <c:pt idx="851">
                  <c:v>72.910682678222656</c:v>
                </c:pt>
                <c:pt idx="852">
                  <c:v>72.794914245605469</c:v>
                </c:pt>
                <c:pt idx="853">
                  <c:v>72.8238525390625</c:v>
                </c:pt>
                <c:pt idx="854">
                  <c:v>71.598709106445313</c:v>
                </c:pt>
                <c:pt idx="855">
                  <c:v>69.794754028320313</c:v>
                </c:pt>
                <c:pt idx="856">
                  <c:v>69.688636779785156</c:v>
                </c:pt>
                <c:pt idx="857">
                  <c:v>70.122749328613281</c:v>
                </c:pt>
                <c:pt idx="858">
                  <c:v>71.974937438964844</c:v>
                </c:pt>
                <c:pt idx="859">
                  <c:v>71.145309448242188</c:v>
                </c:pt>
                <c:pt idx="860">
                  <c:v>71.212837219238281</c:v>
                </c:pt>
                <c:pt idx="861">
                  <c:v>72.737037658691406</c:v>
                </c:pt>
                <c:pt idx="862">
                  <c:v>72.765975952148438</c:v>
                </c:pt>
                <c:pt idx="863">
                  <c:v>72.187164306640625</c:v>
                </c:pt>
                <c:pt idx="864">
                  <c:v>73.306198120117188</c:v>
                </c:pt>
                <c:pt idx="865">
                  <c:v>74.512046813964844</c:v>
                </c:pt>
                <c:pt idx="866">
                  <c:v>74.338401794433594</c:v>
                </c:pt>
                <c:pt idx="867">
                  <c:v>75.177680969238281</c:v>
                </c:pt>
                <c:pt idx="868">
                  <c:v>74.299819946289063</c:v>
                </c:pt>
                <c:pt idx="869">
                  <c:v>74.020065307617188</c:v>
                </c:pt>
                <c:pt idx="870">
                  <c:v>74.232292175292969</c:v>
                </c:pt>
                <c:pt idx="871">
                  <c:v>75.119804382324219</c:v>
                </c:pt>
                <c:pt idx="872">
                  <c:v>74.743576049804688</c:v>
                </c:pt>
                <c:pt idx="873">
                  <c:v>75.264495849609375</c:v>
                </c:pt>
                <c:pt idx="874">
                  <c:v>75.360969543457031</c:v>
                </c:pt>
                <c:pt idx="875">
                  <c:v>76.721168518066406</c:v>
                </c:pt>
                <c:pt idx="876">
                  <c:v>78.187492370605469</c:v>
                </c:pt>
                <c:pt idx="877">
                  <c:v>78.235725402832031</c:v>
                </c:pt>
                <c:pt idx="878">
                  <c:v>78.322547912597656</c:v>
                </c:pt>
                <c:pt idx="879">
                  <c:v>78.708412170410156</c:v>
                </c:pt>
                <c:pt idx="880">
                  <c:v>76.460708618164063</c:v>
                </c:pt>
                <c:pt idx="881">
                  <c:v>75.978370666503906</c:v>
                </c:pt>
                <c:pt idx="882">
                  <c:v>76.364242553710938</c:v>
                </c:pt>
                <c:pt idx="883">
                  <c:v>76.952690124511719</c:v>
                </c:pt>
                <c:pt idx="884">
                  <c:v>76.721168518066406</c:v>
                </c:pt>
                <c:pt idx="885">
                  <c:v>76.296707153320313</c:v>
                </c:pt>
                <c:pt idx="886">
                  <c:v>77.174575805664063</c:v>
                </c:pt>
                <c:pt idx="887">
                  <c:v>77.386802673339844</c:v>
                </c:pt>
                <c:pt idx="888">
                  <c:v>78.544418334960938</c:v>
                </c:pt>
                <c:pt idx="889">
                  <c:v>80.3773193359375</c:v>
                </c:pt>
                <c:pt idx="890">
                  <c:v>80.7342529296875</c:v>
                </c:pt>
                <c:pt idx="891">
                  <c:v>82.084800720214844</c:v>
                </c:pt>
                <c:pt idx="892">
                  <c:v>81.872581481933594</c:v>
                </c:pt>
                <c:pt idx="893">
                  <c:v>82.239151000976563</c:v>
                </c:pt>
                <c:pt idx="894">
                  <c:v>82.055862426757813</c:v>
                </c:pt>
                <c:pt idx="895">
                  <c:v>82.055862426757813</c:v>
                </c:pt>
                <c:pt idx="896">
                  <c:v>80.608840942382813</c:v>
                </c:pt>
                <c:pt idx="897">
                  <c:v>77.820907592773438</c:v>
                </c:pt>
                <c:pt idx="898">
                  <c:v>78.332191467285156</c:v>
                </c:pt>
                <c:pt idx="899">
                  <c:v>79.296867370605469</c:v>
                </c:pt>
                <c:pt idx="900">
                  <c:v>79.393341064453125</c:v>
                </c:pt>
                <c:pt idx="901">
                  <c:v>79.238990783691406</c:v>
                </c:pt>
                <c:pt idx="902">
                  <c:v>78.959236145019531</c:v>
                </c:pt>
                <c:pt idx="903">
                  <c:v>79.017120361328125</c:v>
                </c:pt>
                <c:pt idx="904">
                  <c:v>79.152175903320313</c:v>
                </c:pt>
                <c:pt idx="905">
                  <c:v>78.534774780273438</c:v>
                </c:pt>
                <c:pt idx="906">
                  <c:v>79.538040161132813</c:v>
                </c:pt>
                <c:pt idx="907">
                  <c:v>79.759918212890625</c:v>
                </c:pt>
                <c:pt idx="908">
                  <c:v>80.763191223144531</c:v>
                </c:pt>
                <c:pt idx="909">
                  <c:v>79.875686645507813</c:v>
                </c:pt>
                <c:pt idx="910">
                  <c:v>79.875686645507813</c:v>
                </c:pt>
                <c:pt idx="911">
                  <c:v>79.171463012695313</c:v>
                </c:pt>
                <c:pt idx="912">
                  <c:v>79.074996948242188</c:v>
                </c:pt>
                <c:pt idx="913">
                  <c:v>80.57025146484375</c:v>
                </c:pt>
                <c:pt idx="914">
                  <c:v>80.454490661621094</c:v>
                </c:pt>
                <c:pt idx="915">
                  <c:v>80.435195922851563</c:v>
                </c:pt>
                <c:pt idx="916">
                  <c:v>81.197296142578125</c:v>
                </c:pt>
                <c:pt idx="917">
                  <c:v>81.978691101074219</c:v>
                </c:pt>
                <c:pt idx="918">
                  <c:v>79.702041625976563</c:v>
                </c:pt>
                <c:pt idx="919">
                  <c:v>78.689125061035156</c:v>
                </c:pt>
                <c:pt idx="920">
                  <c:v>79.779212951660156</c:v>
                </c:pt>
                <c:pt idx="921">
                  <c:v>79.83709716796875</c:v>
                </c:pt>
                <c:pt idx="922">
                  <c:v>80.338729858398438</c:v>
                </c:pt>
                <c:pt idx="923">
                  <c:v>79.451225280761719</c:v>
                </c:pt>
                <c:pt idx="924">
                  <c:v>80.068618774414063</c:v>
                </c:pt>
                <c:pt idx="925">
                  <c:v>80.232612609863281</c:v>
                </c:pt>
                <c:pt idx="926">
                  <c:v>80.878952026367188</c:v>
                </c:pt>
                <c:pt idx="927">
                  <c:v>80.039680480957031</c:v>
                </c:pt>
                <c:pt idx="928">
                  <c:v>78.795242309570313</c:v>
                </c:pt>
                <c:pt idx="929">
                  <c:v>80.145797729492188</c:v>
                </c:pt>
                <c:pt idx="930">
                  <c:v>81.428825378417969</c:v>
                </c:pt>
                <c:pt idx="931">
                  <c:v>80.174736022949219</c:v>
                </c:pt>
                <c:pt idx="932">
                  <c:v>79.952857971191406</c:v>
                </c:pt>
                <c:pt idx="933">
                  <c:v>81.901519775390625</c:v>
                </c:pt>
                <c:pt idx="934">
                  <c:v>81.033302307128906</c:v>
                </c:pt>
                <c:pt idx="935">
                  <c:v>82.026924133300781</c:v>
                </c:pt>
                <c:pt idx="936">
                  <c:v>81.515640258789063</c:v>
                </c:pt>
                <c:pt idx="937">
                  <c:v>81.399879455566406</c:v>
                </c:pt>
                <c:pt idx="938">
                  <c:v>81.47705078125</c:v>
                </c:pt>
                <c:pt idx="939">
                  <c:v>81.525291442871094</c:v>
                </c:pt>
                <c:pt idx="940">
                  <c:v>79.605567932128906</c:v>
                </c:pt>
                <c:pt idx="941">
                  <c:v>79.171463012695313</c:v>
                </c:pt>
                <c:pt idx="942">
                  <c:v>80.92718505859375</c:v>
                </c:pt>
                <c:pt idx="943">
                  <c:v>80.194023132324219</c:v>
                </c:pt>
                <c:pt idx="944">
                  <c:v>80.608840942382813</c:v>
                </c:pt>
                <c:pt idx="945">
                  <c:v>78.968879699707031</c:v>
                </c:pt>
                <c:pt idx="946">
                  <c:v>83.599357604980469</c:v>
                </c:pt>
                <c:pt idx="947">
                  <c:v>84.843795776367188</c:v>
                </c:pt>
                <c:pt idx="948">
                  <c:v>85.384017944335938</c:v>
                </c:pt>
                <c:pt idx="949">
                  <c:v>86.001419067382813</c:v>
                </c:pt>
                <c:pt idx="950">
                  <c:v>87.400199890136719</c:v>
                </c:pt>
                <c:pt idx="951">
                  <c:v>86.435523986816406</c:v>
                </c:pt>
                <c:pt idx="952">
                  <c:v>86.821395874023438</c:v>
                </c:pt>
                <c:pt idx="953">
                  <c:v>86.908210754394531</c:v>
                </c:pt>
                <c:pt idx="954">
                  <c:v>87.651023864746094</c:v>
                </c:pt>
                <c:pt idx="955">
                  <c:v>87.506317138671875</c:v>
                </c:pt>
                <c:pt idx="956">
                  <c:v>87.42913818359375</c:v>
                </c:pt>
                <c:pt idx="957">
                  <c:v>87.42913818359375</c:v>
                </c:pt>
                <c:pt idx="958">
                  <c:v>87.631721496582031</c:v>
                </c:pt>
                <c:pt idx="959">
                  <c:v>86.580223083496094</c:v>
                </c:pt>
                <c:pt idx="960">
                  <c:v>86.454818725585938</c:v>
                </c:pt>
                <c:pt idx="961">
                  <c:v>87.033622741699219</c:v>
                </c:pt>
                <c:pt idx="962">
                  <c:v>87.573844909667969</c:v>
                </c:pt>
                <c:pt idx="963">
                  <c:v>88.123710632324219</c:v>
                </c:pt>
                <c:pt idx="964">
                  <c:v>87.815017700195313</c:v>
                </c:pt>
                <c:pt idx="965">
                  <c:v>88.114067077636719</c:v>
                </c:pt>
                <c:pt idx="966">
                  <c:v>88.750755310058594</c:v>
                </c:pt>
                <c:pt idx="967">
                  <c:v>89.445327758789063</c:v>
                </c:pt>
                <c:pt idx="968">
                  <c:v>88.818283081054688</c:v>
                </c:pt>
                <c:pt idx="969">
                  <c:v>88.046539306640625</c:v>
                </c:pt>
                <c:pt idx="970">
                  <c:v>88.48065185546875</c:v>
                </c:pt>
                <c:pt idx="971">
                  <c:v>88.374534606933594</c:v>
                </c:pt>
                <c:pt idx="972">
                  <c:v>88.934051513671875</c:v>
                </c:pt>
                <c:pt idx="973">
                  <c:v>88.654289245605469</c:v>
                </c:pt>
                <c:pt idx="974">
                  <c:v>88.13336181640625</c:v>
                </c:pt>
                <c:pt idx="975">
                  <c:v>85.731307983398438</c:v>
                </c:pt>
                <c:pt idx="976">
                  <c:v>86.059295654296875</c:v>
                </c:pt>
                <c:pt idx="977">
                  <c:v>85.96282958984375</c:v>
                </c:pt>
                <c:pt idx="978">
                  <c:v>83.637939453125</c:v>
                </c:pt>
                <c:pt idx="979">
                  <c:v>84.573684692382813</c:v>
                </c:pt>
                <c:pt idx="980">
                  <c:v>85.538368225097656</c:v>
                </c:pt>
                <c:pt idx="981">
                  <c:v>84.756973266601563</c:v>
                </c:pt>
                <c:pt idx="982">
                  <c:v>83.879112243652344</c:v>
                </c:pt>
                <c:pt idx="983">
                  <c:v>84.506156921386719</c:v>
                </c:pt>
                <c:pt idx="984">
                  <c:v>85.4322509765625</c:v>
                </c:pt>
                <c:pt idx="985">
                  <c:v>86.753868103027344</c:v>
                </c:pt>
                <c:pt idx="986">
                  <c:v>90.342483520507813</c:v>
                </c:pt>
                <c:pt idx="987">
                  <c:v>90.274955749511719</c:v>
                </c:pt>
                <c:pt idx="988">
                  <c:v>90.168846130371094</c:v>
                </c:pt>
                <c:pt idx="989">
                  <c:v>90.612594604492188</c:v>
                </c:pt>
                <c:pt idx="990">
                  <c:v>89.647911071777344</c:v>
                </c:pt>
                <c:pt idx="991">
                  <c:v>89.117332458496094</c:v>
                </c:pt>
                <c:pt idx="992">
                  <c:v>88.982276916503906</c:v>
                </c:pt>
                <c:pt idx="993">
                  <c:v>89.0498046875</c:v>
                </c:pt>
                <c:pt idx="994">
                  <c:v>90.400367736816406</c:v>
                </c:pt>
                <c:pt idx="995">
                  <c:v>90.680122375488281</c:v>
                </c:pt>
                <c:pt idx="996">
                  <c:v>90.197784423828125</c:v>
                </c:pt>
                <c:pt idx="997">
                  <c:v>90.033790588378906</c:v>
                </c:pt>
                <c:pt idx="998">
                  <c:v>88.335945129394531</c:v>
                </c:pt>
                <c:pt idx="999">
                  <c:v>87.245857238769531</c:v>
                </c:pt>
                <c:pt idx="1000">
                  <c:v>87.689613342285156</c:v>
                </c:pt>
                <c:pt idx="1001">
                  <c:v>85.316490173339844</c:v>
                </c:pt>
                <c:pt idx="1002">
                  <c:v>80.965774536132813</c:v>
                </c:pt>
                <c:pt idx="1003">
                  <c:v>82.567146301269531</c:v>
                </c:pt>
                <c:pt idx="1004">
                  <c:v>83.049484252929688</c:v>
                </c:pt>
                <c:pt idx="1005">
                  <c:v>86.416229248046875</c:v>
                </c:pt>
                <c:pt idx="1006">
                  <c:v>86.310111999511719</c:v>
                </c:pt>
                <c:pt idx="1007">
                  <c:v>82.055862426757813</c:v>
                </c:pt>
                <c:pt idx="1008">
                  <c:v>77.107048034667969</c:v>
                </c:pt>
                <c:pt idx="1009">
                  <c:v>75.602142333984375</c:v>
                </c:pt>
                <c:pt idx="1010">
                  <c:v>76.817634582519531</c:v>
                </c:pt>
                <c:pt idx="1011">
                  <c:v>70.846260070800781</c:v>
                </c:pt>
                <c:pt idx="1012">
                  <c:v>70.81732177734375</c:v>
                </c:pt>
                <c:pt idx="1013">
                  <c:v>73.8946533203125</c:v>
                </c:pt>
                <c:pt idx="1014">
                  <c:v>75.679313659667969</c:v>
                </c:pt>
                <c:pt idx="1015">
                  <c:v>73.412307739257813</c:v>
                </c:pt>
                <c:pt idx="1016">
                  <c:v>73.200080871582031</c:v>
                </c:pt>
                <c:pt idx="1017">
                  <c:v>71.241775512695313</c:v>
                </c:pt>
                <c:pt idx="1018">
                  <c:v>69.505355834960938</c:v>
                </c:pt>
                <c:pt idx="1019">
                  <c:v>72.100341796875</c:v>
                </c:pt>
                <c:pt idx="1020">
                  <c:v>74.087593078613281</c:v>
                </c:pt>
                <c:pt idx="1021">
                  <c:v>74.955802917480469</c:v>
                </c:pt>
                <c:pt idx="1022">
                  <c:v>74.280525207519531</c:v>
                </c:pt>
                <c:pt idx="1023">
                  <c:v>77.66656494140625</c:v>
                </c:pt>
                <c:pt idx="1024">
                  <c:v>77.30963134765625</c:v>
                </c:pt>
                <c:pt idx="1025">
                  <c:v>76.152015686035156</c:v>
                </c:pt>
                <c:pt idx="1026">
                  <c:v>76.672943115234375</c:v>
                </c:pt>
                <c:pt idx="1027">
                  <c:v>78.486541748046875</c:v>
                </c:pt>
                <c:pt idx="1028">
                  <c:v>81.833992004394531</c:v>
                </c:pt>
                <c:pt idx="1029">
                  <c:v>81.033302307128906</c:v>
                </c:pt>
                <c:pt idx="1030">
                  <c:v>79.103935241699219</c:v>
                </c:pt>
                <c:pt idx="1031">
                  <c:v>79.229339599609375</c:v>
                </c:pt>
                <c:pt idx="1032">
                  <c:v>79.730979919433594</c:v>
                </c:pt>
                <c:pt idx="1033">
                  <c:v>79.885330200195313</c:v>
                </c:pt>
                <c:pt idx="1034">
                  <c:v>81.833992004394531</c:v>
                </c:pt>
                <c:pt idx="1035">
                  <c:v>83.512535095214844</c:v>
                </c:pt>
                <c:pt idx="1036">
                  <c:v>85.277908325195313</c:v>
                </c:pt>
                <c:pt idx="1037">
                  <c:v>84.978851318359375</c:v>
                </c:pt>
                <c:pt idx="1038">
                  <c:v>85.04638671875</c:v>
                </c:pt>
                <c:pt idx="1039">
                  <c:v>85.750595092773438</c:v>
                </c:pt>
                <c:pt idx="1040">
                  <c:v>87.728195190429688</c:v>
                </c:pt>
                <c:pt idx="1041">
                  <c:v>90.101318359375</c:v>
                </c:pt>
                <c:pt idx="1042">
                  <c:v>88.934051513671875</c:v>
                </c:pt>
                <c:pt idx="1043">
                  <c:v>87.496665954589844</c:v>
                </c:pt>
                <c:pt idx="1044">
                  <c:v>86.040000915527344</c:v>
                </c:pt>
                <c:pt idx="1045">
                  <c:v>88.419998168945313</c:v>
                </c:pt>
                <c:pt idx="1046">
                  <c:v>90.699996948242188</c:v>
                </c:pt>
                <c:pt idx="1047">
                  <c:v>92.419998168945313</c:v>
                </c:pt>
                <c:pt idx="1048">
                  <c:v>90.75</c:v>
                </c:pt>
                <c:pt idx="1049">
                  <c:v>89.569999694824219</c:v>
                </c:pt>
                <c:pt idx="1050">
                  <c:v>88.919998168945313</c:v>
                </c:pt>
                <c:pt idx="1051">
                  <c:v>91.010002136230469</c:v>
                </c:pt>
                <c:pt idx="1052">
                  <c:v>89.489997863769531</c:v>
                </c:pt>
                <c:pt idx="1053">
                  <c:v>88.180000305175781</c:v>
                </c:pt>
                <c:pt idx="1054">
                  <c:v>87.220001220703125</c:v>
                </c:pt>
                <c:pt idx="1055">
                  <c:v>87.55999755859375</c:v>
                </c:pt>
                <c:pt idx="1056">
                  <c:v>86.839996337890625</c:v>
                </c:pt>
                <c:pt idx="1057">
                  <c:v>87.739997863769531</c:v>
                </c:pt>
                <c:pt idx="1058">
                  <c:v>86.989997863769531</c:v>
                </c:pt>
                <c:pt idx="1059">
                  <c:v>86.860000610351563</c:v>
                </c:pt>
                <c:pt idx="1060">
                  <c:v>87.669998168945313</c:v>
                </c:pt>
                <c:pt idx="1061">
                  <c:v>86.529998779296875</c:v>
                </c:pt>
                <c:pt idx="1062">
                  <c:v>86.180000305175781</c:v>
                </c:pt>
                <c:pt idx="1063">
                  <c:v>88.510002136230469</c:v>
                </c:pt>
                <c:pt idx="1064">
                  <c:v>87.529998779296875</c:v>
                </c:pt>
                <c:pt idx="1065">
                  <c:v>88.69000244140625</c:v>
                </c:pt>
                <c:pt idx="1066">
                  <c:v>88.819999694824219</c:v>
                </c:pt>
                <c:pt idx="1067">
                  <c:v>88.800003051757813</c:v>
                </c:pt>
                <c:pt idx="1068">
                  <c:v>88.849998474121094</c:v>
                </c:pt>
                <c:pt idx="1069">
                  <c:v>89.160003662109375</c:v>
                </c:pt>
                <c:pt idx="1070">
                  <c:v>89.680000305175781</c:v>
                </c:pt>
                <c:pt idx="1071">
                  <c:v>90.459999084472656</c:v>
                </c:pt>
                <c:pt idx="1072">
                  <c:v>90.69000244140625</c:v>
                </c:pt>
                <c:pt idx="1073">
                  <c:v>89.220001220703125</c:v>
                </c:pt>
                <c:pt idx="1074">
                  <c:v>89.019996643066406</c:v>
                </c:pt>
                <c:pt idx="1075">
                  <c:v>89.19000244140625</c:v>
                </c:pt>
                <c:pt idx="1076">
                  <c:v>91.069999694824219</c:v>
                </c:pt>
                <c:pt idx="1077">
                  <c:v>93.709999084472656</c:v>
                </c:pt>
                <c:pt idx="1078">
                  <c:v>92.319999694824219</c:v>
                </c:pt>
                <c:pt idx="1079">
                  <c:v>94.120002746582031</c:v>
                </c:pt>
                <c:pt idx="1080">
                  <c:v>93.029998779296875</c:v>
                </c:pt>
                <c:pt idx="1081">
                  <c:v>93.290000915527344</c:v>
                </c:pt>
                <c:pt idx="1082">
                  <c:v>91.05999755859375</c:v>
                </c:pt>
                <c:pt idx="1083">
                  <c:v>91.860000610351563</c:v>
                </c:pt>
                <c:pt idx="1084">
                  <c:v>91.099998474121094</c:v>
                </c:pt>
                <c:pt idx="1085">
                  <c:v>91.540000915527344</c:v>
                </c:pt>
                <c:pt idx="1086">
                  <c:v>90.650001525878906</c:v>
                </c:pt>
                <c:pt idx="1087">
                  <c:v>91.099998474121094</c:v>
                </c:pt>
                <c:pt idx="1088">
                  <c:v>91.959999084472656</c:v>
                </c:pt>
                <c:pt idx="1089">
                  <c:v>91</c:v>
                </c:pt>
                <c:pt idx="1090">
                  <c:v>92.489997863769531</c:v>
                </c:pt>
                <c:pt idx="1091">
                  <c:v>91.660003662109375</c:v>
                </c:pt>
                <c:pt idx="1092">
                  <c:v>90.55999755859375</c:v>
                </c:pt>
                <c:pt idx="1093">
                  <c:v>89.180000305175781</c:v>
                </c:pt>
                <c:pt idx="1094">
                  <c:v>88.919998168945313</c:v>
                </c:pt>
                <c:pt idx="1095">
                  <c:v>90.980003356933594</c:v>
                </c:pt>
                <c:pt idx="1096">
                  <c:v>91.489997863769531</c:v>
                </c:pt>
                <c:pt idx="1097">
                  <c:v>93.669998168945313</c:v>
                </c:pt>
                <c:pt idx="1098">
                  <c:v>92.919998168945313</c:v>
                </c:pt>
                <c:pt idx="1099">
                  <c:v>93.220001220703125</c:v>
                </c:pt>
                <c:pt idx="1100">
                  <c:v>94.290000915527344</c:v>
                </c:pt>
                <c:pt idx="1101">
                  <c:v>92.720001220703125</c:v>
                </c:pt>
                <c:pt idx="1102">
                  <c:v>91.510002136230469</c:v>
                </c:pt>
                <c:pt idx="1103">
                  <c:v>91.099998474121094</c:v>
                </c:pt>
                <c:pt idx="1104">
                  <c:v>88.80999755859375</c:v>
                </c:pt>
                <c:pt idx="1105">
                  <c:v>89.120002746582031</c:v>
                </c:pt>
                <c:pt idx="1106">
                  <c:v>89.5</c:v>
                </c:pt>
                <c:pt idx="1107">
                  <c:v>89.919998168945313</c:v>
                </c:pt>
                <c:pt idx="1108">
                  <c:v>88.550003051757813</c:v>
                </c:pt>
                <c:pt idx="1109">
                  <c:v>88.550003051757813</c:v>
                </c:pt>
                <c:pt idx="1110">
                  <c:v>90.260002136230469</c:v>
                </c:pt>
                <c:pt idx="1111">
                  <c:v>88.209999084472656</c:v>
                </c:pt>
                <c:pt idx="1112">
                  <c:v>87.480003356933594</c:v>
                </c:pt>
                <c:pt idx="1113">
                  <c:v>86.400001525878906</c:v>
                </c:pt>
                <c:pt idx="1114">
                  <c:v>87.379997253417969</c:v>
                </c:pt>
                <c:pt idx="1115">
                  <c:v>86.720001220703125</c:v>
                </c:pt>
                <c:pt idx="1116">
                  <c:v>87.629997253417969</c:v>
                </c:pt>
                <c:pt idx="1117">
                  <c:v>88.199996948242188</c:v>
                </c:pt>
                <c:pt idx="1118">
                  <c:v>86.989997863769531</c:v>
                </c:pt>
                <c:pt idx="1119">
                  <c:v>85.459999084472656</c:v>
                </c:pt>
                <c:pt idx="1120">
                  <c:v>86.510002136230469</c:v>
                </c:pt>
                <c:pt idx="1121">
                  <c:v>87.379997253417969</c:v>
                </c:pt>
                <c:pt idx="1122">
                  <c:v>87.639999389648438</c:v>
                </c:pt>
                <c:pt idx="1123">
                  <c:v>86.970001220703125</c:v>
                </c:pt>
                <c:pt idx="1124">
                  <c:v>86.339996337890625</c:v>
                </c:pt>
                <c:pt idx="1125">
                  <c:v>87.430000305175781</c:v>
                </c:pt>
                <c:pt idx="1126">
                  <c:v>87.669998168945313</c:v>
                </c:pt>
                <c:pt idx="1127">
                  <c:v>87.489997863769531</c:v>
                </c:pt>
                <c:pt idx="1128">
                  <c:v>86.150001525878906</c:v>
                </c:pt>
                <c:pt idx="1129">
                  <c:v>85.029998779296875</c:v>
                </c:pt>
                <c:pt idx="1130">
                  <c:v>84.870002746582031</c:v>
                </c:pt>
                <c:pt idx="1131">
                  <c:v>83.910003662109375</c:v>
                </c:pt>
                <c:pt idx="1132">
                  <c:v>85.180000305175781</c:v>
                </c:pt>
                <c:pt idx="1133">
                  <c:v>84.410003662109375</c:v>
                </c:pt>
                <c:pt idx="1134">
                  <c:v>83.569999694824219</c:v>
                </c:pt>
                <c:pt idx="1135">
                  <c:v>85.529998779296875</c:v>
                </c:pt>
                <c:pt idx="1136">
                  <c:v>85.699996948242188</c:v>
                </c:pt>
                <c:pt idx="1137">
                  <c:v>88.120002746582031</c:v>
                </c:pt>
                <c:pt idx="1138">
                  <c:v>86.69000244140625</c:v>
                </c:pt>
                <c:pt idx="1139">
                  <c:v>87.540000915527344</c:v>
                </c:pt>
                <c:pt idx="1140">
                  <c:v>87.05999755859375</c:v>
                </c:pt>
                <c:pt idx="1141">
                  <c:v>88.739997863769531</c:v>
                </c:pt>
                <c:pt idx="1142">
                  <c:v>88.25</c:v>
                </c:pt>
                <c:pt idx="1143">
                  <c:v>88.029998779296875</c:v>
                </c:pt>
                <c:pt idx="1144">
                  <c:v>88.44000244140625</c:v>
                </c:pt>
                <c:pt idx="1145">
                  <c:v>85.879997253417969</c:v>
                </c:pt>
                <c:pt idx="1146">
                  <c:v>84.760002136230469</c:v>
                </c:pt>
                <c:pt idx="1147">
                  <c:v>87.05999755859375</c:v>
                </c:pt>
                <c:pt idx="1148">
                  <c:v>87.139999389648438</c:v>
                </c:pt>
                <c:pt idx="1149">
                  <c:v>86.610000610351563</c:v>
                </c:pt>
                <c:pt idx="1150">
                  <c:v>87.319999694824219</c:v>
                </c:pt>
                <c:pt idx="1151">
                  <c:v>86.180000305175781</c:v>
                </c:pt>
                <c:pt idx="1152">
                  <c:v>85.330001831054688</c:v>
                </c:pt>
                <c:pt idx="1153">
                  <c:v>85.300003051757813</c:v>
                </c:pt>
                <c:pt idx="1154">
                  <c:v>86.080001831054688</c:v>
                </c:pt>
                <c:pt idx="1155">
                  <c:v>86.519996643066406</c:v>
                </c:pt>
                <c:pt idx="1156">
                  <c:v>84.870002746582031</c:v>
                </c:pt>
                <c:pt idx="1157">
                  <c:v>83.910003662109375</c:v>
                </c:pt>
                <c:pt idx="1158">
                  <c:v>85.279998779296875</c:v>
                </c:pt>
                <c:pt idx="1159">
                  <c:v>86.30999755859375</c:v>
                </c:pt>
                <c:pt idx="1160">
                  <c:v>86.5</c:v>
                </c:pt>
                <c:pt idx="1161">
                  <c:v>87.519996643066406</c:v>
                </c:pt>
                <c:pt idx="1162">
                  <c:v>87.089996337890625</c:v>
                </c:pt>
                <c:pt idx="1163">
                  <c:v>84.669998168945313</c:v>
                </c:pt>
                <c:pt idx="1164">
                  <c:v>86.029998779296875</c:v>
                </c:pt>
                <c:pt idx="1165">
                  <c:v>85.44000244140625</c:v>
                </c:pt>
                <c:pt idx="1166">
                  <c:v>84.620002746582031</c:v>
                </c:pt>
                <c:pt idx="1167">
                  <c:v>83.360000610351563</c:v>
                </c:pt>
                <c:pt idx="1168">
                  <c:v>82.739997863769531</c:v>
                </c:pt>
                <c:pt idx="1169">
                  <c:v>82.94000244140625</c:v>
                </c:pt>
                <c:pt idx="1170">
                  <c:v>82.819999694824219</c:v>
                </c:pt>
                <c:pt idx="1171">
                  <c:v>81</c:v>
                </c:pt>
                <c:pt idx="1172">
                  <c:v>79.040000915527344</c:v>
                </c:pt>
                <c:pt idx="1173">
                  <c:v>78.230003356933594</c:v>
                </c:pt>
                <c:pt idx="1174">
                  <c:v>77.370002746582031</c:v>
                </c:pt>
                <c:pt idx="1175">
                  <c:v>79.379997253417969</c:v>
                </c:pt>
                <c:pt idx="1176">
                  <c:v>81.660003662109375</c:v>
                </c:pt>
                <c:pt idx="1177">
                  <c:v>86.80999755859375</c:v>
                </c:pt>
                <c:pt idx="1178">
                  <c:v>85.669998168945313</c:v>
                </c:pt>
                <c:pt idx="1179">
                  <c:v>83.319999694824219</c:v>
                </c:pt>
                <c:pt idx="1180">
                  <c:v>84.930000305175781</c:v>
                </c:pt>
                <c:pt idx="1181">
                  <c:v>84.69000244140625</c:v>
                </c:pt>
                <c:pt idx="1182">
                  <c:v>87.269996643066406</c:v>
                </c:pt>
                <c:pt idx="1183">
                  <c:v>86.319999694824219</c:v>
                </c:pt>
                <c:pt idx="1184">
                  <c:v>85.800003051757813</c:v>
                </c:pt>
                <c:pt idx="1185">
                  <c:v>85.529998779296875</c:v>
                </c:pt>
                <c:pt idx="1186">
                  <c:v>84.819999694824219</c:v>
                </c:pt>
                <c:pt idx="1187">
                  <c:v>86.089996337890625</c:v>
                </c:pt>
                <c:pt idx="1188">
                  <c:v>85.639999389648438</c:v>
                </c:pt>
                <c:pt idx="1189">
                  <c:v>85.849998474121094</c:v>
                </c:pt>
                <c:pt idx="1190">
                  <c:v>84.089996337890625</c:v>
                </c:pt>
                <c:pt idx="1191">
                  <c:v>84.209999084472656</c:v>
                </c:pt>
                <c:pt idx="1192">
                  <c:v>84.220001220703125</c:v>
                </c:pt>
                <c:pt idx="1193">
                  <c:v>85.370002746582031</c:v>
                </c:pt>
                <c:pt idx="1194">
                  <c:v>85.209999084472656</c:v>
                </c:pt>
                <c:pt idx="1195">
                  <c:v>84.709999084472656</c:v>
                </c:pt>
                <c:pt idx="1196">
                  <c:v>84.099998474121094</c:v>
                </c:pt>
                <c:pt idx="1197">
                  <c:v>84.040000915527344</c:v>
                </c:pt>
                <c:pt idx="1198">
                  <c:v>83.029998779296875</c:v>
                </c:pt>
                <c:pt idx="1199">
                  <c:v>83.599998474121094</c:v>
                </c:pt>
                <c:pt idx="1200">
                  <c:v>82.819999694824219</c:v>
                </c:pt>
                <c:pt idx="1201">
                  <c:v>82.379997253417969</c:v>
                </c:pt>
                <c:pt idx="1202">
                  <c:v>81.519996643066406</c:v>
                </c:pt>
                <c:pt idx="1203">
                  <c:v>81.790000915527344</c:v>
                </c:pt>
                <c:pt idx="1204">
                  <c:v>78.519996643066406</c:v>
                </c:pt>
                <c:pt idx="1205">
                  <c:v>77.849998474121094</c:v>
                </c:pt>
                <c:pt idx="1206">
                  <c:v>76.230003356933594</c:v>
                </c:pt>
                <c:pt idx="1207">
                  <c:v>77.639999389648438</c:v>
                </c:pt>
                <c:pt idx="1208">
                  <c:v>78</c:v>
                </c:pt>
                <c:pt idx="1209">
                  <c:v>79.010002136230469</c:v>
                </c:pt>
                <c:pt idx="1210">
                  <c:v>77.199996948242188</c:v>
                </c:pt>
                <c:pt idx="1211">
                  <c:v>78.959999084472656</c:v>
                </c:pt>
                <c:pt idx="1212">
                  <c:v>78.30999755859375</c:v>
                </c:pt>
                <c:pt idx="1213">
                  <c:v>78.339996337890625</c:v>
                </c:pt>
                <c:pt idx="1214">
                  <c:v>78.660003662109375</c:v>
                </c:pt>
                <c:pt idx="1215">
                  <c:v>79.220001220703125</c:v>
                </c:pt>
                <c:pt idx="1216">
                  <c:v>78.860000610351563</c:v>
                </c:pt>
                <c:pt idx="1217">
                  <c:v>78.699996948242188</c:v>
                </c:pt>
                <c:pt idx="1218">
                  <c:v>79</c:v>
                </c:pt>
                <c:pt idx="1219">
                  <c:v>78.989997863769531</c:v>
                </c:pt>
                <c:pt idx="1220">
                  <c:v>78.510002136230469</c:v>
                </c:pt>
                <c:pt idx="1221">
                  <c:v>77.720001220703125</c:v>
                </c:pt>
                <c:pt idx="1222">
                  <c:v>78.790000915527344</c:v>
                </c:pt>
                <c:pt idx="1223">
                  <c:v>79.239997863769531</c:v>
                </c:pt>
                <c:pt idx="1224">
                  <c:v>79.19000244140625</c:v>
                </c:pt>
                <c:pt idx="1225">
                  <c:v>79.029998779296875</c:v>
                </c:pt>
                <c:pt idx="1226">
                  <c:v>80.970001220703125</c:v>
                </c:pt>
                <c:pt idx="1227">
                  <c:v>81.529998779296875</c:v>
                </c:pt>
                <c:pt idx="1228">
                  <c:v>81.629997253417969</c:v>
                </c:pt>
                <c:pt idx="1229">
                  <c:v>83.230003356933594</c:v>
                </c:pt>
                <c:pt idx="1230">
                  <c:v>82.349998474121094</c:v>
                </c:pt>
                <c:pt idx="1231">
                  <c:v>81.419998168945313</c:v>
                </c:pt>
                <c:pt idx="1232">
                  <c:v>81.459999084472656</c:v>
                </c:pt>
                <c:pt idx="1233">
                  <c:v>81.5</c:v>
                </c:pt>
                <c:pt idx="1234">
                  <c:v>81.069999694824219</c:v>
                </c:pt>
                <c:pt idx="1235">
                  <c:v>79.069999694824219</c:v>
                </c:pt>
                <c:pt idx="1236">
                  <c:v>79.089996337890625</c:v>
                </c:pt>
                <c:pt idx="1237">
                  <c:v>77.150001525878906</c:v>
                </c:pt>
                <c:pt idx="1238">
                  <c:v>78.209999084472656</c:v>
                </c:pt>
                <c:pt idx="1239">
                  <c:v>78.599998474121094</c:v>
                </c:pt>
                <c:pt idx="1240">
                  <c:v>77.730003356933594</c:v>
                </c:pt>
                <c:pt idx="1241">
                  <c:v>78.830001831054688</c:v>
                </c:pt>
                <c:pt idx="1242">
                  <c:v>80.010002136230469</c:v>
                </c:pt>
                <c:pt idx="1243">
                  <c:v>80.769996643066406</c:v>
                </c:pt>
                <c:pt idx="1244">
                  <c:v>80.580001831054688</c:v>
                </c:pt>
                <c:pt idx="1245">
                  <c:v>79.459999084472656</c:v>
                </c:pt>
                <c:pt idx="1246">
                  <c:v>77.80999755859375</c:v>
                </c:pt>
                <c:pt idx="1247">
                  <c:v>78.160003662109375</c:v>
                </c:pt>
                <c:pt idx="1248">
                  <c:v>78.540000915527344</c:v>
                </c:pt>
                <c:pt idx="1249">
                  <c:v>78.040000915527344</c:v>
                </c:pt>
                <c:pt idx="1250">
                  <c:v>78.779998779296875</c:v>
                </c:pt>
                <c:pt idx="1251">
                  <c:v>78.239997863769531</c:v>
                </c:pt>
                <c:pt idx="1252">
                  <c:v>77.010002136230469</c:v>
                </c:pt>
                <c:pt idx="1253">
                  <c:v>76.300003051757813</c:v>
                </c:pt>
                <c:pt idx="1254">
                  <c:v>76.620002746582031</c:v>
                </c:pt>
                <c:pt idx="1255">
                  <c:v>76.629997253417969</c:v>
                </c:pt>
                <c:pt idx="1256">
                  <c:v>75.650001525878906</c:v>
                </c:pt>
                <c:pt idx="1257">
                  <c:v>75.800003051757813</c:v>
                </c:pt>
                <c:pt idx="1258">
                  <c:v>76.419998168945313</c:v>
                </c:pt>
                <c:pt idx="1259">
                  <c:v>76.339996337890625</c:v>
                </c:pt>
                <c:pt idx="1260">
                  <c:v>75.349998474121094</c:v>
                </c:pt>
                <c:pt idx="1261">
                  <c:v>76.75</c:v>
                </c:pt>
                <c:pt idx="1262">
                  <c:v>77.379997253417969</c:v>
                </c:pt>
                <c:pt idx="1263">
                  <c:v>78.370002746582031</c:v>
                </c:pt>
                <c:pt idx="1264">
                  <c:v>79.449996948242188</c:v>
                </c:pt>
                <c:pt idx="1265">
                  <c:v>80.889999389648438</c:v>
                </c:pt>
                <c:pt idx="1266">
                  <c:v>80.180000305175781</c:v>
                </c:pt>
                <c:pt idx="1267">
                  <c:v>79.919998168945313</c:v>
                </c:pt>
                <c:pt idx="1268">
                  <c:v>81.629997253417969</c:v>
                </c:pt>
                <c:pt idx="1269">
                  <c:v>82.730003356933594</c:v>
                </c:pt>
                <c:pt idx="1270">
                  <c:v>81.819999694824219</c:v>
                </c:pt>
                <c:pt idx="1271">
                  <c:v>82.269996643066406</c:v>
                </c:pt>
                <c:pt idx="1272">
                  <c:v>83.699996948242188</c:v>
                </c:pt>
                <c:pt idx="1273">
                  <c:v>82.760002136230469</c:v>
                </c:pt>
                <c:pt idx="1274">
                  <c:v>82.470001220703125</c:v>
                </c:pt>
                <c:pt idx="1275">
                  <c:v>81.900001525878906</c:v>
                </c:pt>
                <c:pt idx="1276">
                  <c:v>83.129997253417969</c:v>
                </c:pt>
                <c:pt idx="1277">
                  <c:v>83.569999694824219</c:v>
                </c:pt>
                <c:pt idx="1278">
                  <c:v>84.480003356933594</c:v>
                </c:pt>
                <c:pt idx="1279">
                  <c:v>83.860000610351563</c:v>
                </c:pt>
                <c:pt idx="1280">
                  <c:v>84.25</c:v>
                </c:pt>
                <c:pt idx="1281">
                  <c:v>84.199996948242188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A1-4D8C-ACA7-ED0D46994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C5E396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D96666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619121008"/>
        <c:axId val="619114448"/>
      </c:stockChart>
      <c:catAx>
        <c:axId val="61911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8384"/>
        <c:crosses val="autoZero"/>
        <c:auto val="1"/>
        <c:lblAlgn val="ctr"/>
        <c:lblOffset val="100"/>
        <c:noMultiLvlLbl val="0"/>
      </c:catAx>
      <c:valAx>
        <c:axId val="619118384"/>
        <c:scaling>
          <c:orientation val="minMax"/>
        </c:scaling>
        <c:delete val="0"/>
        <c:axPos val="l"/>
        <c:numFmt formatCode="#\ ###\ 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8056"/>
        <c:crosses val="autoZero"/>
        <c:crossBetween val="between"/>
      </c:valAx>
      <c:valAx>
        <c:axId val="619114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€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21008"/>
        <c:crosses val="max"/>
        <c:crossBetween val="between"/>
      </c:valAx>
      <c:catAx>
        <c:axId val="6191210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9114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5-Years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rgbClr val="92D050">
                <a:alpha val="60000"/>
              </a:srgbClr>
            </a:solidFill>
            <a:ln>
              <a:noFill/>
            </a:ln>
            <a:effectLst/>
          </c:spPr>
          <c:cat>
            <c:strRef>
              <c:f>[1]GraphData!$A$4154:$A$5435</c:f>
              <c:strCache>
                <c:ptCount val="1282"/>
                <c:pt idx="0">
                  <c:v>2016-04-01</c:v>
                </c:pt>
                <c:pt idx="1">
                  <c:v>2016-04-04</c:v>
                </c:pt>
                <c:pt idx="2">
                  <c:v>2016-04-05</c:v>
                </c:pt>
                <c:pt idx="3">
                  <c:v>2016-04-06</c:v>
                </c:pt>
                <c:pt idx="4">
                  <c:v>2016-04-07</c:v>
                </c:pt>
                <c:pt idx="5">
                  <c:v>2016-04-08</c:v>
                </c:pt>
                <c:pt idx="6">
                  <c:v>2016-04-11</c:v>
                </c:pt>
                <c:pt idx="7">
                  <c:v>2016-04-12</c:v>
                </c:pt>
                <c:pt idx="8">
                  <c:v>2016-04-13</c:v>
                </c:pt>
                <c:pt idx="9">
                  <c:v>2016-04-14</c:v>
                </c:pt>
                <c:pt idx="10">
                  <c:v>2016-04-15</c:v>
                </c:pt>
                <c:pt idx="11">
                  <c:v>2016-04-18</c:v>
                </c:pt>
                <c:pt idx="12">
                  <c:v>2016-04-19</c:v>
                </c:pt>
                <c:pt idx="13">
                  <c:v>2016-04-20</c:v>
                </c:pt>
                <c:pt idx="14">
                  <c:v>2016-04-21</c:v>
                </c:pt>
                <c:pt idx="15">
                  <c:v>2016-04-22</c:v>
                </c:pt>
                <c:pt idx="16">
                  <c:v>2016-04-25</c:v>
                </c:pt>
                <c:pt idx="17">
                  <c:v>2016-04-26</c:v>
                </c:pt>
                <c:pt idx="18">
                  <c:v>2016-04-27</c:v>
                </c:pt>
                <c:pt idx="19">
                  <c:v>2016-04-28</c:v>
                </c:pt>
                <c:pt idx="20">
                  <c:v>2016-04-29</c:v>
                </c:pt>
                <c:pt idx="21">
                  <c:v>2016-05-02</c:v>
                </c:pt>
                <c:pt idx="22">
                  <c:v>2016-05-03</c:v>
                </c:pt>
                <c:pt idx="23">
                  <c:v>2016-05-04</c:v>
                </c:pt>
                <c:pt idx="24">
                  <c:v>2016-05-05</c:v>
                </c:pt>
                <c:pt idx="25">
                  <c:v>2016-05-06</c:v>
                </c:pt>
                <c:pt idx="26">
                  <c:v>2016-05-09</c:v>
                </c:pt>
                <c:pt idx="27">
                  <c:v>2016-05-10</c:v>
                </c:pt>
                <c:pt idx="28">
                  <c:v>2016-05-11</c:v>
                </c:pt>
                <c:pt idx="29">
                  <c:v>2016-05-12</c:v>
                </c:pt>
                <c:pt idx="30">
                  <c:v>2016-05-13</c:v>
                </c:pt>
                <c:pt idx="31">
                  <c:v>2016-05-16</c:v>
                </c:pt>
                <c:pt idx="32">
                  <c:v>2016-05-17</c:v>
                </c:pt>
                <c:pt idx="33">
                  <c:v>2016-05-18</c:v>
                </c:pt>
                <c:pt idx="34">
                  <c:v>2016-05-19</c:v>
                </c:pt>
                <c:pt idx="35">
                  <c:v>2016-05-20</c:v>
                </c:pt>
                <c:pt idx="36">
                  <c:v>2016-05-23</c:v>
                </c:pt>
                <c:pt idx="37">
                  <c:v>2016-05-24</c:v>
                </c:pt>
                <c:pt idx="38">
                  <c:v>2016-05-25</c:v>
                </c:pt>
                <c:pt idx="39">
                  <c:v>2016-05-26</c:v>
                </c:pt>
                <c:pt idx="40">
                  <c:v>2016-05-27</c:v>
                </c:pt>
                <c:pt idx="41">
                  <c:v>2016-05-30</c:v>
                </c:pt>
                <c:pt idx="42">
                  <c:v>2016-05-31</c:v>
                </c:pt>
                <c:pt idx="43">
                  <c:v>2016-06-01</c:v>
                </c:pt>
                <c:pt idx="44">
                  <c:v>2016-06-02</c:v>
                </c:pt>
                <c:pt idx="45">
                  <c:v>2016-06-03</c:v>
                </c:pt>
                <c:pt idx="46">
                  <c:v>2016-06-06</c:v>
                </c:pt>
                <c:pt idx="47">
                  <c:v>2016-06-07</c:v>
                </c:pt>
                <c:pt idx="48">
                  <c:v>2016-06-08</c:v>
                </c:pt>
                <c:pt idx="49">
                  <c:v>2016-06-09</c:v>
                </c:pt>
                <c:pt idx="50">
                  <c:v>2016-06-10</c:v>
                </c:pt>
                <c:pt idx="51">
                  <c:v>2016-06-13</c:v>
                </c:pt>
                <c:pt idx="52">
                  <c:v>2016-06-14</c:v>
                </c:pt>
                <c:pt idx="53">
                  <c:v>2016-06-15</c:v>
                </c:pt>
                <c:pt idx="54">
                  <c:v>2016-06-16</c:v>
                </c:pt>
                <c:pt idx="55">
                  <c:v>2016-06-17</c:v>
                </c:pt>
                <c:pt idx="56">
                  <c:v>2016-06-20</c:v>
                </c:pt>
                <c:pt idx="57">
                  <c:v>2016-06-21</c:v>
                </c:pt>
                <c:pt idx="58">
                  <c:v>2016-06-22</c:v>
                </c:pt>
                <c:pt idx="59">
                  <c:v>2016-06-23</c:v>
                </c:pt>
                <c:pt idx="60">
                  <c:v>2016-06-24</c:v>
                </c:pt>
                <c:pt idx="61">
                  <c:v>2016-06-27</c:v>
                </c:pt>
                <c:pt idx="62">
                  <c:v>2016-06-28</c:v>
                </c:pt>
                <c:pt idx="63">
                  <c:v>2016-06-29</c:v>
                </c:pt>
                <c:pt idx="64">
                  <c:v>2016-06-30</c:v>
                </c:pt>
                <c:pt idx="65">
                  <c:v>2016-07-01</c:v>
                </c:pt>
                <c:pt idx="66">
                  <c:v>2016-07-04</c:v>
                </c:pt>
                <c:pt idx="67">
                  <c:v>2016-07-05</c:v>
                </c:pt>
                <c:pt idx="68">
                  <c:v>2016-07-06</c:v>
                </c:pt>
                <c:pt idx="69">
                  <c:v>2016-07-07</c:v>
                </c:pt>
                <c:pt idx="70">
                  <c:v>2016-07-08</c:v>
                </c:pt>
                <c:pt idx="71">
                  <c:v>2016-07-11</c:v>
                </c:pt>
                <c:pt idx="72">
                  <c:v>2016-07-12</c:v>
                </c:pt>
                <c:pt idx="73">
                  <c:v>2016-07-13</c:v>
                </c:pt>
                <c:pt idx="74">
                  <c:v>2016-07-14</c:v>
                </c:pt>
                <c:pt idx="75">
                  <c:v>2016-07-15</c:v>
                </c:pt>
                <c:pt idx="76">
                  <c:v>2016-07-18</c:v>
                </c:pt>
                <c:pt idx="77">
                  <c:v>2016-07-19</c:v>
                </c:pt>
                <c:pt idx="78">
                  <c:v>2016-07-20</c:v>
                </c:pt>
                <c:pt idx="79">
                  <c:v>2016-07-21</c:v>
                </c:pt>
                <c:pt idx="80">
                  <c:v>2016-07-22</c:v>
                </c:pt>
                <c:pt idx="81">
                  <c:v>2016-07-25</c:v>
                </c:pt>
                <c:pt idx="82">
                  <c:v>2016-07-26</c:v>
                </c:pt>
                <c:pt idx="83">
                  <c:v>2016-07-27</c:v>
                </c:pt>
                <c:pt idx="84">
                  <c:v>2016-07-28</c:v>
                </c:pt>
                <c:pt idx="85">
                  <c:v>2016-07-29</c:v>
                </c:pt>
                <c:pt idx="86">
                  <c:v>2016-08-01</c:v>
                </c:pt>
                <c:pt idx="87">
                  <c:v>2016-08-02</c:v>
                </c:pt>
                <c:pt idx="88">
                  <c:v>2016-08-03</c:v>
                </c:pt>
                <c:pt idx="89">
                  <c:v>2016-08-04</c:v>
                </c:pt>
                <c:pt idx="90">
                  <c:v>2016-08-05</c:v>
                </c:pt>
                <c:pt idx="91">
                  <c:v>2016-08-08</c:v>
                </c:pt>
                <c:pt idx="92">
                  <c:v>2016-08-09</c:v>
                </c:pt>
                <c:pt idx="93">
                  <c:v>2016-08-10</c:v>
                </c:pt>
                <c:pt idx="94">
                  <c:v>2016-08-11</c:v>
                </c:pt>
                <c:pt idx="95">
                  <c:v>2016-08-12</c:v>
                </c:pt>
                <c:pt idx="96">
                  <c:v>2016-08-15</c:v>
                </c:pt>
                <c:pt idx="97">
                  <c:v>2016-08-16</c:v>
                </c:pt>
                <c:pt idx="98">
                  <c:v>2016-08-17</c:v>
                </c:pt>
                <c:pt idx="99">
                  <c:v>2016-08-18</c:v>
                </c:pt>
                <c:pt idx="100">
                  <c:v>2016-08-19</c:v>
                </c:pt>
                <c:pt idx="101">
                  <c:v>2016-08-22</c:v>
                </c:pt>
                <c:pt idx="102">
                  <c:v>2016-08-23</c:v>
                </c:pt>
                <c:pt idx="103">
                  <c:v>2016-08-24</c:v>
                </c:pt>
                <c:pt idx="104">
                  <c:v>2016-08-25</c:v>
                </c:pt>
                <c:pt idx="105">
                  <c:v>2016-08-26</c:v>
                </c:pt>
                <c:pt idx="106">
                  <c:v>2016-08-29</c:v>
                </c:pt>
                <c:pt idx="107">
                  <c:v>2016-08-30</c:v>
                </c:pt>
                <c:pt idx="108">
                  <c:v>2016-08-31</c:v>
                </c:pt>
                <c:pt idx="109">
                  <c:v>2016-09-01</c:v>
                </c:pt>
                <c:pt idx="110">
                  <c:v>2016-09-02</c:v>
                </c:pt>
                <c:pt idx="111">
                  <c:v>2016-09-05</c:v>
                </c:pt>
                <c:pt idx="112">
                  <c:v>2016-09-06</c:v>
                </c:pt>
                <c:pt idx="113">
                  <c:v>2016-09-07</c:v>
                </c:pt>
                <c:pt idx="114">
                  <c:v>2016-09-08</c:v>
                </c:pt>
                <c:pt idx="115">
                  <c:v>2016-09-09</c:v>
                </c:pt>
                <c:pt idx="116">
                  <c:v>2016-09-12</c:v>
                </c:pt>
                <c:pt idx="117">
                  <c:v>2016-09-13</c:v>
                </c:pt>
                <c:pt idx="118">
                  <c:v>2016-09-14</c:v>
                </c:pt>
                <c:pt idx="119">
                  <c:v>2016-09-15</c:v>
                </c:pt>
                <c:pt idx="120">
                  <c:v>2016-09-16</c:v>
                </c:pt>
                <c:pt idx="121">
                  <c:v>2016-09-19</c:v>
                </c:pt>
                <c:pt idx="122">
                  <c:v>2016-09-20</c:v>
                </c:pt>
                <c:pt idx="123">
                  <c:v>2016-09-21</c:v>
                </c:pt>
                <c:pt idx="124">
                  <c:v>2016-09-22</c:v>
                </c:pt>
                <c:pt idx="125">
                  <c:v>2016-09-23</c:v>
                </c:pt>
                <c:pt idx="126">
                  <c:v>2016-09-26</c:v>
                </c:pt>
                <c:pt idx="127">
                  <c:v>2016-09-27</c:v>
                </c:pt>
                <c:pt idx="128">
                  <c:v>2016-09-28</c:v>
                </c:pt>
                <c:pt idx="129">
                  <c:v>2016-09-29</c:v>
                </c:pt>
                <c:pt idx="130">
                  <c:v>2016-09-30</c:v>
                </c:pt>
                <c:pt idx="131">
                  <c:v>2016-10-03</c:v>
                </c:pt>
                <c:pt idx="132">
                  <c:v>2016-10-04</c:v>
                </c:pt>
                <c:pt idx="133">
                  <c:v>2016-10-05</c:v>
                </c:pt>
                <c:pt idx="134">
                  <c:v>2016-10-06</c:v>
                </c:pt>
                <c:pt idx="135">
                  <c:v>2016-10-07</c:v>
                </c:pt>
                <c:pt idx="136">
                  <c:v>2016-10-10</c:v>
                </c:pt>
                <c:pt idx="137">
                  <c:v>2016-10-11</c:v>
                </c:pt>
                <c:pt idx="138">
                  <c:v>2016-10-12</c:v>
                </c:pt>
                <c:pt idx="139">
                  <c:v>2016-10-13</c:v>
                </c:pt>
                <c:pt idx="140">
                  <c:v>2016-10-14</c:v>
                </c:pt>
                <c:pt idx="141">
                  <c:v>2016-10-17</c:v>
                </c:pt>
                <c:pt idx="142">
                  <c:v>2016-10-18</c:v>
                </c:pt>
                <c:pt idx="143">
                  <c:v>2016-10-19</c:v>
                </c:pt>
                <c:pt idx="144">
                  <c:v>2016-10-20</c:v>
                </c:pt>
                <c:pt idx="145">
                  <c:v>2016-10-21</c:v>
                </c:pt>
                <c:pt idx="146">
                  <c:v>2016-10-24</c:v>
                </c:pt>
                <c:pt idx="147">
                  <c:v>2016-10-25</c:v>
                </c:pt>
                <c:pt idx="148">
                  <c:v>2016-10-26</c:v>
                </c:pt>
                <c:pt idx="149">
                  <c:v>2016-10-27</c:v>
                </c:pt>
                <c:pt idx="150">
                  <c:v>2016-10-28</c:v>
                </c:pt>
                <c:pt idx="151">
                  <c:v>2016-10-31</c:v>
                </c:pt>
                <c:pt idx="152">
                  <c:v>2016-11-01</c:v>
                </c:pt>
                <c:pt idx="153">
                  <c:v>2016-11-02</c:v>
                </c:pt>
                <c:pt idx="154">
                  <c:v>2016-11-03</c:v>
                </c:pt>
                <c:pt idx="155">
                  <c:v>2016-11-04</c:v>
                </c:pt>
                <c:pt idx="156">
                  <c:v>2016-11-07</c:v>
                </c:pt>
                <c:pt idx="157">
                  <c:v>2016-11-08</c:v>
                </c:pt>
                <c:pt idx="158">
                  <c:v>2016-11-09</c:v>
                </c:pt>
                <c:pt idx="159">
                  <c:v>2016-11-10</c:v>
                </c:pt>
                <c:pt idx="160">
                  <c:v>2016-11-11</c:v>
                </c:pt>
                <c:pt idx="161">
                  <c:v>2016-11-14</c:v>
                </c:pt>
                <c:pt idx="162">
                  <c:v>2016-11-15</c:v>
                </c:pt>
                <c:pt idx="163">
                  <c:v>2016-11-16</c:v>
                </c:pt>
                <c:pt idx="164">
                  <c:v>2016-11-17</c:v>
                </c:pt>
                <c:pt idx="165">
                  <c:v>2016-11-18</c:v>
                </c:pt>
                <c:pt idx="166">
                  <c:v>2016-11-21</c:v>
                </c:pt>
                <c:pt idx="167">
                  <c:v>2016-11-22</c:v>
                </c:pt>
                <c:pt idx="168">
                  <c:v>2016-11-23</c:v>
                </c:pt>
                <c:pt idx="169">
                  <c:v>2016-11-24</c:v>
                </c:pt>
                <c:pt idx="170">
                  <c:v>2016-11-25</c:v>
                </c:pt>
                <c:pt idx="171">
                  <c:v>2016-11-28</c:v>
                </c:pt>
                <c:pt idx="172">
                  <c:v>2016-11-29</c:v>
                </c:pt>
                <c:pt idx="173">
                  <c:v>2016-11-30</c:v>
                </c:pt>
                <c:pt idx="174">
                  <c:v>2016-12-01</c:v>
                </c:pt>
                <c:pt idx="175">
                  <c:v>2016-12-02</c:v>
                </c:pt>
                <c:pt idx="176">
                  <c:v>2016-12-05</c:v>
                </c:pt>
                <c:pt idx="177">
                  <c:v>2016-12-06</c:v>
                </c:pt>
                <c:pt idx="178">
                  <c:v>2016-12-07</c:v>
                </c:pt>
                <c:pt idx="179">
                  <c:v>2016-12-08</c:v>
                </c:pt>
                <c:pt idx="180">
                  <c:v>2016-12-09</c:v>
                </c:pt>
                <c:pt idx="181">
                  <c:v>2016-12-12</c:v>
                </c:pt>
                <c:pt idx="182">
                  <c:v>2016-12-13</c:v>
                </c:pt>
                <c:pt idx="183">
                  <c:v>2016-12-14</c:v>
                </c:pt>
                <c:pt idx="184">
                  <c:v>2016-12-15</c:v>
                </c:pt>
                <c:pt idx="185">
                  <c:v>2016-12-16</c:v>
                </c:pt>
                <c:pt idx="186">
                  <c:v>2016-12-19</c:v>
                </c:pt>
                <c:pt idx="187">
                  <c:v>2016-12-20</c:v>
                </c:pt>
                <c:pt idx="188">
                  <c:v>2016-12-21</c:v>
                </c:pt>
                <c:pt idx="189">
                  <c:v>2016-12-22</c:v>
                </c:pt>
                <c:pt idx="190">
                  <c:v>2016-12-23</c:v>
                </c:pt>
                <c:pt idx="191">
                  <c:v>2016-12-27</c:v>
                </c:pt>
                <c:pt idx="192">
                  <c:v>2016-12-28</c:v>
                </c:pt>
                <c:pt idx="193">
                  <c:v>2016-12-29</c:v>
                </c:pt>
                <c:pt idx="194">
                  <c:v>2016-12-30</c:v>
                </c:pt>
                <c:pt idx="195">
                  <c:v>2017-01-02</c:v>
                </c:pt>
                <c:pt idx="196">
                  <c:v>2017-01-03</c:v>
                </c:pt>
                <c:pt idx="197">
                  <c:v>2017-01-04</c:v>
                </c:pt>
                <c:pt idx="198">
                  <c:v>2017-01-05</c:v>
                </c:pt>
                <c:pt idx="199">
                  <c:v>2017-01-06</c:v>
                </c:pt>
                <c:pt idx="200">
                  <c:v>2017-01-09</c:v>
                </c:pt>
                <c:pt idx="201">
                  <c:v>2017-01-10</c:v>
                </c:pt>
                <c:pt idx="202">
                  <c:v>2017-01-11</c:v>
                </c:pt>
                <c:pt idx="203">
                  <c:v>2017-01-12</c:v>
                </c:pt>
                <c:pt idx="204">
                  <c:v>2017-01-13</c:v>
                </c:pt>
                <c:pt idx="205">
                  <c:v>2017-01-16</c:v>
                </c:pt>
                <c:pt idx="206">
                  <c:v>2017-01-17</c:v>
                </c:pt>
                <c:pt idx="207">
                  <c:v>2017-01-18</c:v>
                </c:pt>
                <c:pt idx="208">
                  <c:v>2017-01-19</c:v>
                </c:pt>
                <c:pt idx="209">
                  <c:v>2017-01-20</c:v>
                </c:pt>
                <c:pt idx="210">
                  <c:v>2017-01-23</c:v>
                </c:pt>
                <c:pt idx="211">
                  <c:v>2017-01-24</c:v>
                </c:pt>
                <c:pt idx="212">
                  <c:v>2017-01-25</c:v>
                </c:pt>
                <c:pt idx="213">
                  <c:v>2017-01-26</c:v>
                </c:pt>
                <c:pt idx="214">
                  <c:v>2017-01-27</c:v>
                </c:pt>
                <c:pt idx="215">
                  <c:v>2017-01-30</c:v>
                </c:pt>
                <c:pt idx="216">
                  <c:v>2017-01-31</c:v>
                </c:pt>
                <c:pt idx="217">
                  <c:v>2017-02-01</c:v>
                </c:pt>
                <c:pt idx="218">
                  <c:v>2017-02-02</c:v>
                </c:pt>
                <c:pt idx="219">
                  <c:v>2017-02-03</c:v>
                </c:pt>
                <c:pt idx="220">
                  <c:v>2017-02-06</c:v>
                </c:pt>
                <c:pt idx="221">
                  <c:v>2017-02-07</c:v>
                </c:pt>
                <c:pt idx="222">
                  <c:v>2017-02-08</c:v>
                </c:pt>
                <c:pt idx="223">
                  <c:v>2017-02-09</c:v>
                </c:pt>
                <c:pt idx="224">
                  <c:v>2017-02-10</c:v>
                </c:pt>
                <c:pt idx="225">
                  <c:v>2017-02-13</c:v>
                </c:pt>
                <c:pt idx="226">
                  <c:v>2017-02-14</c:v>
                </c:pt>
                <c:pt idx="227">
                  <c:v>2017-02-15</c:v>
                </c:pt>
                <c:pt idx="228">
                  <c:v>2017-02-16</c:v>
                </c:pt>
                <c:pt idx="229">
                  <c:v>2017-02-17</c:v>
                </c:pt>
                <c:pt idx="230">
                  <c:v>2017-02-20</c:v>
                </c:pt>
                <c:pt idx="231">
                  <c:v>2017-02-21</c:v>
                </c:pt>
                <c:pt idx="232">
                  <c:v>2017-02-22</c:v>
                </c:pt>
                <c:pt idx="233">
                  <c:v>2017-02-23</c:v>
                </c:pt>
                <c:pt idx="234">
                  <c:v>2017-02-24</c:v>
                </c:pt>
                <c:pt idx="235">
                  <c:v>2017-02-27</c:v>
                </c:pt>
                <c:pt idx="236">
                  <c:v>2017-02-28</c:v>
                </c:pt>
                <c:pt idx="237">
                  <c:v>2017-03-01</c:v>
                </c:pt>
                <c:pt idx="238">
                  <c:v>2017-03-02</c:v>
                </c:pt>
                <c:pt idx="239">
                  <c:v>2017-03-03</c:v>
                </c:pt>
                <c:pt idx="240">
                  <c:v>2017-03-06</c:v>
                </c:pt>
                <c:pt idx="241">
                  <c:v>2017-03-07</c:v>
                </c:pt>
                <c:pt idx="242">
                  <c:v>2017-03-08</c:v>
                </c:pt>
                <c:pt idx="243">
                  <c:v>2017-03-09</c:v>
                </c:pt>
                <c:pt idx="244">
                  <c:v>2017-03-10</c:v>
                </c:pt>
                <c:pt idx="245">
                  <c:v>2017-03-13</c:v>
                </c:pt>
                <c:pt idx="246">
                  <c:v>2017-03-14</c:v>
                </c:pt>
                <c:pt idx="247">
                  <c:v>2017-03-15</c:v>
                </c:pt>
                <c:pt idx="248">
                  <c:v>2017-03-16</c:v>
                </c:pt>
                <c:pt idx="249">
                  <c:v>2017-03-17</c:v>
                </c:pt>
                <c:pt idx="250">
                  <c:v>2017-03-20</c:v>
                </c:pt>
                <c:pt idx="251">
                  <c:v>2017-03-21</c:v>
                </c:pt>
                <c:pt idx="252">
                  <c:v>2017-03-22</c:v>
                </c:pt>
                <c:pt idx="253">
                  <c:v>2017-03-23</c:v>
                </c:pt>
                <c:pt idx="254">
                  <c:v>2017-03-24</c:v>
                </c:pt>
                <c:pt idx="255">
                  <c:v>2017-03-27</c:v>
                </c:pt>
                <c:pt idx="256">
                  <c:v>2017-03-28</c:v>
                </c:pt>
                <c:pt idx="257">
                  <c:v>2017-03-29</c:v>
                </c:pt>
                <c:pt idx="258">
                  <c:v>2017-03-30</c:v>
                </c:pt>
                <c:pt idx="259">
                  <c:v>2017-03-31</c:v>
                </c:pt>
                <c:pt idx="260">
                  <c:v>2017-04-03</c:v>
                </c:pt>
                <c:pt idx="261">
                  <c:v>2017-04-04</c:v>
                </c:pt>
                <c:pt idx="262">
                  <c:v>2017-04-05</c:v>
                </c:pt>
                <c:pt idx="263">
                  <c:v>2017-04-06</c:v>
                </c:pt>
                <c:pt idx="264">
                  <c:v>2017-04-07</c:v>
                </c:pt>
                <c:pt idx="265">
                  <c:v>2017-04-10</c:v>
                </c:pt>
                <c:pt idx="266">
                  <c:v>2017-04-11</c:v>
                </c:pt>
                <c:pt idx="267">
                  <c:v>2017-04-12</c:v>
                </c:pt>
                <c:pt idx="268">
                  <c:v>2017-04-13</c:v>
                </c:pt>
                <c:pt idx="269">
                  <c:v>2017-04-18</c:v>
                </c:pt>
                <c:pt idx="270">
                  <c:v>2017-04-19</c:v>
                </c:pt>
                <c:pt idx="271">
                  <c:v>2017-04-20</c:v>
                </c:pt>
                <c:pt idx="272">
                  <c:v>2017-04-21</c:v>
                </c:pt>
                <c:pt idx="273">
                  <c:v>2017-04-24</c:v>
                </c:pt>
                <c:pt idx="274">
                  <c:v>2017-04-25</c:v>
                </c:pt>
                <c:pt idx="275">
                  <c:v>2017-04-26</c:v>
                </c:pt>
                <c:pt idx="276">
                  <c:v>2017-04-27</c:v>
                </c:pt>
                <c:pt idx="277">
                  <c:v>2017-04-28</c:v>
                </c:pt>
                <c:pt idx="278">
                  <c:v>2017-05-02</c:v>
                </c:pt>
                <c:pt idx="279">
                  <c:v>2017-05-03</c:v>
                </c:pt>
                <c:pt idx="280">
                  <c:v>2017-05-04</c:v>
                </c:pt>
                <c:pt idx="281">
                  <c:v>2017-05-05</c:v>
                </c:pt>
                <c:pt idx="282">
                  <c:v>2017-05-08</c:v>
                </c:pt>
                <c:pt idx="283">
                  <c:v>2017-05-09</c:v>
                </c:pt>
                <c:pt idx="284">
                  <c:v>2017-05-10</c:v>
                </c:pt>
                <c:pt idx="285">
                  <c:v>2017-05-11</c:v>
                </c:pt>
                <c:pt idx="286">
                  <c:v>2017-05-12</c:v>
                </c:pt>
                <c:pt idx="287">
                  <c:v>2017-05-15</c:v>
                </c:pt>
                <c:pt idx="288">
                  <c:v>2017-05-16</c:v>
                </c:pt>
                <c:pt idx="289">
                  <c:v>2017-05-17</c:v>
                </c:pt>
                <c:pt idx="290">
                  <c:v>2017-05-18</c:v>
                </c:pt>
                <c:pt idx="291">
                  <c:v>2017-05-19</c:v>
                </c:pt>
                <c:pt idx="292">
                  <c:v>2017-05-22</c:v>
                </c:pt>
                <c:pt idx="293">
                  <c:v>2017-05-23</c:v>
                </c:pt>
                <c:pt idx="294">
                  <c:v>2017-05-24</c:v>
                </c:pt>
                <c:pt idx="295">
                  <c:v>2017-05-25</c:v>
                </c:pt>
                <c:pt idx="296">
                  <c:v>2017-05-26</c:v>
                </c:pt>
                <c:pt idx="297">
                  <c:v>2017-05-29</c:v>
                </c:pt>
                <c:pt idx="298">
                  <c:v>2017-05-30</c:v>
                </c:pt>
                <c:pt idx="299">
                  <c:v>2017-05-31</c:v>
                </c:pt>
                <c:pt idx="300">
                  <c:v>2017-06-01</c:v>
                </c:pt>
                <c:pt idx="301">
                  <c:v>2017-06-02</c:v>
                </c:pt>
                <c:pt idx="302">
                  <c:v>2017-06-05</c:v>
                </c:pt>
                <c:pt idx="303">
                  <c:v>2017-06-06</c:v>
                </c:pt>
                <c:pt idx="304">
                  <c:v>2017-06-07</c:v>
                </c:pt>
                <c:pt idx="305">
                  <c:v>2017-06-08</c:v>
                </c:pt>
                <c:pt idx="306">
                  <c:v>2017-06-09</c:v>
                </c:pt>
                <c:pt idx="307">
                  <c:v>2017-06-12</c:v>
                </c:pt>
                <c:pt idx="308">
                  <c:v>2017-06-13</c:v>
                </c:pt>
                <c:pt idx="309">
                  <c:v>2017-06-14</c:v>
                </c:pt>
                <c:pt idx="310">
                  <c:v>2017-06-15</c:v>
                </c:pt>
                <c:pt idx="311">
                  <c:v>2017-06-16</c:v>
                </c:pt>
                <c:pt idx="312">
                  <c:v>2017-06-19</c:v>
                </c:pt>
                <c:pt idx="313">
                  <c:v>2017-06-20</c:v>
                </c:pt>
                <c:pt idx="314">
                  <c:v>2017-06-21</c:v>
                </c:pt>
                <c:pt idx="315">
                  <c:v>2017-06-22</c:v>
                </c:pt>
                <c:pt idx="316">
                  <c:v>2017-06-23</c:v>
                </c:pt>
                <c:pt idx="317">
                  <c:v>2017-06-26</c:v>
                </c:pt>
                <c:pt idx="318">
                  <c:v>2017-06-27</c:v>
                </c:pt>
                <c:pt idx="319">
                  <c:v>2017-06-28</c:v>
                </c:pt>
                <c:pt idx="320">
                  <c:v>2017-06-29</c:v>
                </c:pt>
                <c:pt idx="321">
                  <c:v>2017-06-30</c:v>
                </c:pt>
                <c:pt idx="322">
                  <c:v>2017-07-03</c:v>
                </c:pt>
                <c:pt idx="323">
                  <c:v>2017-07-04</c:v>
                </c:pt>
                <c:pt idx="324">
                  <c:v>2017-07-05</c:v>
                </c:pt>
                <c:pt idx="325">
                  <c:v>2017-07-06</c:v>
                </c:pt>
                <c:pt idx="326">
                  <c:v>2017-07-07</c:v>
                </c:pt>
                <c:pt idx="327">
                  <c:v>2017-07-10</c:v>
                </c:pt>
                <c:pt idx="328">
                  <c:v>2017-07-11</c:v>
                </c:pt>
                <c:pt idx="329">
                  <c:v>2017-07-12</c:v>
                </c:pt>
                <c:pt idx="330">
                  <c:v>2017-07-13</c:v>
                </c:pt>
                <c:pt idx="331">
                  <c:v>2017-07-14</c:v>
                </c:pt>
                <c:pt idx="332">
                  <c:v>2017-07-17</c:v>
                </c:pt>
                <c:pt idx="333">
                  <c:v>2017-07-18</c:v>
                </c:pt>
                <c:pt idx="334">
                  <c:v>2017-07-19</c:v>
                </c:pt>
                <c:pt idx="335">
                  <c:v>2017-07-20</c:v>
                </c:pt>
                <c:pt idx="336">
                  <c:v>2017-07-21</c:v>
                </c:pt>
                <c:pt idx="337">
                  <c:v>2017-07-24</c:v>
                </c:pt>
                <c:pt idx="338">
                  <c:v>2017-07-25</c:v>
                </c:pt>
                <c:pt idx="339">
                  <c:v>2017-07-26</c:v>
                </c:pt>
                <c:pt idx="340">
                  <c:v>2017-07-27</c:v>
                </c:pt>
                <c:pt idx="341">
                  <c:v>2017-07-28</c:v>
                </c:pt>
                <c:pt idx="342">
                  <c:v>2017-07-31</c:v>
                </c:pt>
                <c:pt idx="343">
                  <c:v>2017-08-01</c:v>
                </c:pt>
                <c:pt idx="344">
                  <c:v>2017-08-02</c:v>
                </c:pt>
                <c:pt idx="345">
                  <c:v>2017-08-03</c:v>
                </c:pt>
                <c:pt idx="346">
                  <c:v>2017-08-04</c:v>
                </c:pt>
                <c:pt idx="347">
                  <c:v>2017-08-07</c:v>
                </c:pt>
                <c:pt idx="348">
                  <c:v>2017-08-08</c:v>
                </c:pt>
                <c:pt idx="349">
                  <c:v>2017-08-09</c:v>
                </c:pt>
                <c:pt idx="350">
                  <c:v>2017-08-10</c:v>
                </c:pt>
                <c:pt idx="351">
                  <c:v>2017-08-11</c:v>
                </c:pt>
                <c:pt idx="352">
                  <c:v>2017-08-14</c:v>
                </c:pt>
                <c:pt idx="353">
                  <c:v>2017-08-15</c:v>
                </c:pt>
                <c:pt idx="354">
                  <c:v>2017-08-16</c:v>
                </c:pt>
                <c:pt idx="355">
                  <c:v>2017-08-17</c:v>
                </c:pt>
                <c:pt idx="356">
                  <c:v>2017-08-18</c:v>
                </c:pt>
                <c:pt idx="357">
                  <c:v>2017-08-21</c:v>
                </c:pt>
                <c:pt idx="358">
                  <c:v>2017-08-22</c:v>
                </c:pt>
                <c:pt idx="359">
                  <c:v>2017-08-23</c:v>
                </c:pt>
                <c:pt idx="360">
                  <c:v>2017-08-24</c:v>
                </c:pt>
                <c:pt idx="361">
                  <c:v>2017-08-25</c:v>
                </c:pt>
                <c:pt idx="362">
                  <c:v>2017-08-28</c:v>
                </c:pt>
                <c:pt idx="363">
                  <c:v>2017-08-29</c:v>
                </c:pt>
                <c:pt idx="364">
                  <c:v>2017-08-30</c:v>
                </c:pt>
                <c:pt idx="365">
                  <c:v>2017-08-31</c:v>
                </c:pt>
                <c:pt idx="366">
                  <c:v>2017-09-01</c:v>
                </c:pt>
                <c:pt idx="367">
                  <c:v>2017-09-04</c:v>
                </c:pt>
                <c:pt idx="368">
                  <c:v>2017-09-05</c:v>
                </c:pt>
                <c:pt idx="369">
                  <c:v>2017-09-06</c:v>
                </c:pt>
                <c:pt idx="370">
                  <c:v>2017-09-07</c:v>
                </c:pt>
                <c:pt idx="371">
                  <c:v>2017-09-08</c:v>
                </c:pt>
                <c:pt idx="372">
                  <c:v>2017-09-11</c:v>
                </c:pt>
                <c:pt idx="373">
                  <c:v>2017-09-12</c:v>
                </c:pt>
                <c:pt idx="374">
                  <c:v>2017-09-13</c:v>
                </c:pt>
                <c:pt idx="375">
                  <c:v>2017-09-14</c:v>
                </c:pt>
                <c:pt idx="376">
                  <c:v>2017-09-15</c:v>
                </c:pt>
                <c:pt idx="377">
                  <c:v>2017-09-18</c:v>
                </c:pt>
                <c:pt idx="378">
                  <c:v>2017-09-19</c:v>
                </c:pt>
                <c:pt idx="379">
                  <c:v>2017-09-20</c:v>
                </c:pt>
                <c:pt idx="380">
                  <c:v>2017-09-21</c:v>
                </c:pt>
                <c:pt idx="381">
                  <c:v>2017-09-22</c:v>
                </c:pt>
                <c:pt idx="382">
                  <c:v>2017-09-25</c:v>
                </c:pt>
                <c:pt idx="383">
                  <c:v>2017-09-26</c:v>
                </c:pt>
                <c:pt idx="384">
                  <c:v>2017-09-27</c:v>
                </c:pt>
                <c:pt idx="385">
                  <c:v>2017-09-28</c:v>
                </c:pt>
                <c:pt idx="386">
                  <c:v>2017-09-29</c:v>
                </c:pt>
                <c:pt idx="387">
                  <c:v>2017-10-02</c:v>
                </c:pt>
                <c:pt idx="388">
                  <c:v>2017-10-03</c:v>
                </c:pt>
                <c:pt idx="389">
                  <c:v>2017-10-04</c:v>
                </c:pt>
                <c:pt idx="390">
                  <c:v>2017-10-05</c:v>
                </c:pt>
                <c:pt idx="391">
                  <c:v>2017-10-06</c:v>
                </c:pt>
                <c:pt idx="392">
                  <c:v>2017-10-09</c:v>
                </c:pt>
                <c:pt idx="393">
                  <c:v>2017-10-10</c:v>
                </c:pt>
                <c:pt idx="394">
                  <c:v>2017-10-11</c:v>
                </c:pt>
                <c:pt idx="395">
                  <c:v>2017-10-12</c:v>
                </c:pt>
                <c:pt idx="396">
                  <c:v>2017-10-13</c:v>
                </c:pt>
                <c:pt idx="397">
                  <c:v>2017-10-16</c:v>
                </c:pt>
                <c:pt idx="398">
                  <c:v>2017-10-17</c:v>
                </c:pt>
                <c:pt idx="399">
                  <c:v>2017-10-18</c:v>
                </c:pt>
                <c:pt idx="400">
                  <c:v>2017-10-19</c:v>
                </c:pt>
                <c:pt idx="401">
                  <c:v>2017-10-20</c:v>
                </c:pt>
                <c:pt idx="402">
                  <c:v>2017-10-23</c:v>
                </c:pt>
                <c:pt idx="403">
                  <c:v>2017-10-24</c:v>
                </c:pt>
                <c:pt idx="404">
                  <c:v>2017-10-25</c:v>
                </c:pt>
                <c:pt idx="405">
                  <c:v>2017-10-26</c:v>
                </c:pt>
                <c:pt idx="406">
                  <c:v>2017-10-27</c:v>
                </c:pt>
                <c:pt idx="407">
                  <c:v>2017-10-30</c:v>
                </c:pt>
                <c:pt idx="408">
                  <c:v>2017-10-31</c:v>
                </c:pt>
                <c:pt idx="409">
                  <c:v>2017-11-01</c:v>
                </c:pt>
                <c:pt idx="410">
                  <c:v>2017-11-02</c:v>
                </c:pt>
                <c:pt idx="411">
                  <c:v>2017-11-03</c:v>
                </c:pt>
                <c:pt idx="412">
                  <c:v>2017-11-06</c:v>
                </c:pt>
                <c:pt idx="413">
                  <c:v>2017-11-07</c:v>
                </c:pt>
                <c:pt idx="414">
                  <c:v>2017-11-08</c:v>
                </c:pt>
                <c:pt idx="415">
                  <c:v>2017-11-09</c:v>
                </c:pt>
                <c:pt idx="416">
                  <c:v>2017-11-10</c:v>
                </c:pt>
                <c:pt idx="417">
                  <c:v>2017-11-13</c:v>
                </c:pt>
                <c:pt idx="418">
                  <c:v>2017-11-14</c:v>
                </c:pt>
                <c:pt idx="419">
                  <c:v>2017-11-15</c:v>
                </c:pt>
                <c:pt idx="420">
                  <c:v>2017-11-16</c:v>
                </c:pt>
                <c:pt idx="421">
                  <c:v>2017-11-17</c:v>
                </c:pt>
                <c:pt idx="422">
                  <c:v>2017-11-20</c:v>
                </c:pt>
                <c:pt idx="423">
                  <c:v>2017-11-21</c:v>
                </c:pt>
                <c:pt idx="424">
                  <c:v>2017-11-22</c:v>
                </c:pt>
                <c:pt idx="425">
                  <c:v>2017-11-23</c:v>
                </c:pt>
                <c:pt idx="426">
                  <c:v>2017-11-24</c:v>
                </c:pt>
                <c:pt idx="427">
                  <c:v>2017-11-27</c:v>
                </c:pt>
                <c:pt idx="428">
                  <c:v>2017-11-28</c:v>
                </c:pt>
                <c:pt idx="429">
                  <c:v>2017-11-29</c:v>
                </c:pt>
                <c:pt idx="430">
                  <c:v>2017-11-30</c:v>
                </c:pt>
                <c:pt idx="431">
                  <c:v>2017-12-01</c:v>
                </c:pt>
                <c:pt idx="432">
                  <c:v>2017-12-04</c:v>
                </c:pt>
                <c:pt idx="433">
                  <c:v>2017-12-05</c:v>
                </c:pt>
                <c:pt idx="434">
                  <c:v>2017-12-06</c:v>
                </c:pt>
                <c:pt idx="435">
                  <c:v>2017-12-07</c:v>
                </c:pt>
                <c:pt idx="436">
                  <c:v>2017-12-08</c:v>
                </c:pt>
                <c:pt idx="437">
                  <c:v>2017-12-11</c:v>
                </c:pt>
                <c:pt idx="438">
                  <c:v>2017-12-12</c:v>
                </c:pt>
                <c:pt idx="439">
                  <c:v>2017-12-13</c:v>
                </c:pt>
                <c:pt idx="440">
                  <c:v>2017-12-14</c:v>
                </c:pt>
                <c:pt idx="441">
                  <c:v>2017-12-15</c:v>
                </c:pt>
                <c:pt idx="442">
                  <c:v>2017-12-18</c:v>
                </c:pt>
                <c:pt idx="443">
                  <c:v>2017-12-19</c:v>
                </c:pt>
                <c:pt idx="444">
                  <c:v>2017-12-20</c:v>
                </c:pt>
                <c:pt idx="445">
                  <c:v>2017-12-21</c:v>
                </c:pt>
                <c:pt idx="446">
                  <c:v>2017-12-22</c:v>
                </c:pt>
                <c:pt idx="447">
                  <c:v>2017-12-27</c:v>
                </c:pt>
                <c:pt idx="448">
                  <c:v>2017-12-28</c:v>
                </c:pt>
                <c:pt idx="449">
                  <c:v>2017-12-29</c:v>
                </c:pt>
                <c:pt idx="450">
                  <c:v>2018-01-02</c:v>
                </c:pt>
                <c:pt idx="451">
                  <c:v>2018-01-03</c:v>
                </c:pt>
                <c:pt idx="452">
                  <c:v>2018-01-04</c:v>
                </c:pt>
                <c:pt idx="453">
                  <c:v>2018-01-05</c:v>
                </c:pt>
                <c:pt idx="454">
                  <c:v>2018-01-08</c:v>
                </c:pt>
                <c:pt idx="455">
                  <c:v>2018-01-09</c:v>
                </c:pt>
                <c:pt idx="456">
                  <c:v>2018-01-10</c:v>
                </c:pt>
                <c:pt idx="457">
                  <c:v>2018-01-11</c:v>
                </c:pt>
                <c:pt idx="458">
                  <c:v>2018-01-12</c:v>
                </c:pt>
                <c:pt idx="459">
                  <c:v>2018-01-15</c:v>
                </c:pt>
                <c:pt idx="460">
                  <c:v>2018-01-16</c:v>
                </c:pt>
                <c:pt idx="461">
                  <c:v>2018-01-17</c:v>
                </c:pt>
                <c:pt idx="462">
                  <c:v>2018-01-18</c:v>
                </c:pt>
                <c:pt idx="463">
                  <c:v>2018-01-19</c:v>
                </c:pt>
                <c:pt idx="464">
                  <c:v>2018-01-22</c:v>
                </c:pt>
                <c:pt idx="465">
                  <c:v>2018-01-23</c:v>
                </c:pt>
                <c:pt idx="466">
                  <c:v>2018-01-24</c:v>
                </c:pt>
                <c:pt idx="467">
                  <c:v>2018-01-25</c:v>
                </c:pt>
                <c:pt idx="468">
                  <c:v>2018-01-26</c:v>
                </c:pt>
                <c:pt idx="469">
                  <c:v>2018-01-29</c:v>
                </c:pt>
                <c:pt idx="470">
                  <c:v>2018-01-30</c:v>
                </c:pt>
                <c:pt idx="471">
                  <c:v>2018-01-31</c:v>
                </c:pt>
                <c:pt idx="472">
                  <c:v>2018-02-01</c:v>
                </c:pt>
                <c:pt idx="473">
                  <c:v>2018-02-02</c:v>
                </c:pt>
                <c:pt idx="474">
                  <c:v>2018-02-05</c:v>
                </c:pt>
                <c:pt idx="475">
                  <c:v>2018-02-06</c:v>
                </c:pt>
                <c:pt idx="476">
                  <c:v>2018-02-07</c:v>
                </c:pt>
                <c:pt idx="477">
                  <c:v>2018-02-08</c:v>
                </c:pt>
                <c:pt idx="478">
                  <c:v>2018-02-09</c:v>
                </c:pt>
                <c:pt idx="479">
                  <c:v>2018-02-12</c:v>
                </c:pt>
                <c:pt idx="480">
                  <c:v>2018-02-13</c:v>
                </c:pt>
                <c:pt idx="481">
                  <c:v>2018-02-14</c:v>
                </c:pt>
                <c:pt idx="482">
                  <c:v>2018-02-15</c:v>
                </c:pt>
                <c:pt idx="483">
                  <c:v>2018-02-16</c:v>
                </c:pt>
                <c:pt idx="484">
                  <c:v>2018-02-19</c:v>
                </c:pt>
                <c:pt idx="485">
                  <c:v>2018-02-20</c:v>
                </c:pt>
                <c:pt idx="486">
                  <c:v>2018-02-21</c:v>
                </c:pt>
                <c:pt idx="487">
                  <c:v>2018-02-22</c:v>
                </c:pt>
                <c:pt idx="488">
                  <c:v>2018-02-23</c:v>
                </c:pt>
                <c:pt idx="489">
                  <c:v>2018-02-26</c:v>
                </c:pt>
                <c:pt idx="490">
                  <c:v>2018-02-27</c:v>
                </c:pt>
                <c:pt idx="491">
                  <c:v>2018-02-28</c:v>
                </c:pt>
                <c:pt idx="492">
                  <c:v>2018-03-01</c:v>
                </c:pt>
                <c:pt idx="493">
                  <c:v>2018-03-02</c:v>
                </c:pt>
                <c:pt idx="494">
                  <c:v>2018-03-05</c:v>
                </c:pt>
                <c:pt idx="495">
                  <c:v>2018-03-06</c:v>
                </c:pt>
                <c:pt idx="496">
                  <c:v>2018-03-07</c:v>
                </c:pt>
                <c:pt idx="497">
                  <c:v>2018-03-08</c:v>
                </c:pt>
                <c:pt idx="498">
                  <c:v>2018-03-09</c:v>
                </c:pt>
                <c:pt idx="499">
                  <c:v>2018-03-12</c:v>
                </c:pt>
                <c:pt idx="500">
                  <c:v>2018-03-13</c:v>
                </c:pt>
                <c:pt idx="501">
                  <c:v>2018-03-14</c:v>
                </c:pt>
                <c:pt idx="502">
                  <c:v>2018-03-15</c:v>
                </c:pt>
                <c:pt idx="503">
                  <c:v>2018-03-16</c:v>
                </c:pt>
                <c:pt idx="504">
                  <c:v>2018-03-19</c:v>
                </c:pt>
                <c:pt idx="505">
                  <c:v>2018-03-20</c:v>
                </c:pt>
                <c:pt idx="506">
                  <c:v>2018-03-21</c:v>
                </c:pt>
                <c:pt idx="507">
                  <c:v>2018-03-22</c:v>
                </c:pt>
                <c:pt idx="508">
                  <c:v>2018-03-23</c:v>
                </c:pt>
                <c:pt idx="509">
                  <c:v>2018-03-26</c:v>
                </c:pt>
                <c:pt idx="510">
                  <c:v>2018-03-27</c:v>
                </c:pt>
                <c:pt idx="511">
                  <c:v>2018-03-28</c:v>
                </c:pt>
                <c:pt idx="512">
                  <c:v>2018-03-29</c:v>
                </c:pt>
                <c:pt idx="513">
                  <c:v>2018-04-03</c:v>
                </c:pt>
                <c:pt idx="514">
                  <c:v>2018-04-04</c:v>
                </c:pt>
                <c:pt idx="515">
                  <c:v>2018-04-05</c:v>
                </c:pt>
                <c:pt idx="516">
                  <c:v>2018-04-06</c:v>
                </c:pt>
                <c:pt idx="517">
                  <c:v>2018-04-09</c:v>
                </c:pt>
                <c:pt idx="518">
                  <c:v>2018-04-10</c:v>
                </c:pt>
                <c:pt idx="519">
                  <c:v>2018-04-11</c:v>
                </c:pt>
                <c:pt idx="520">
                  <c:v>2018-04-12</c:v>
                </c:pt>
                <c:pt idx="521">
                  <c:v>2018-04-13</c:v>
                </c:pt>
                <c:pt idx="522">
                  <c:v>2018-04-16</c:v>
                </c:pt>
                <c:pt idx="523">
                  <c:v>2018-04-17</c:v>
                </c:pt>
                <c:pt idx="524">
                  <c:v>2018-04-18</c:v>
                </c:pt>
                <c:pt idx="525">
                  <c:v>2018-04-19</c:v>
                </c:pt>
                <c:pt idx="526">
                  <c:v>2018-04-20</c:v>
                </c:pt>
                <c:pt idx="527">
                  <c:v>2018-04-23</c:v>
                </c:pt>
                <c:pt idx="528">
                  <c:v>2018-04-24</c:v>
                </c:pt>
                <c:pt idx="529">
                  <c:v>2018-04-25</c:v>
                </c:pt>
                <c:pt idx="530">
                  <c:v>2018-04-26</c:v>
                </c:pt>
                <c:pt idx="531">
                  <c:v>2018-04-27</c:v>
                </c:pt>
                <c:pt idx="532">
                  <c:v>2018-04-30</c:v>
                </c:pt>
                <c:pt idx="533">
                  <c:v>2018-05-02</c:v>
                </c:pt>
                <c:pt idx="534">
                  <c:v>2018-05-03</c:v>
                </c:pt>
                <c:pt idx="535">
                  <c:v>2018-05-04</c:v>
                </c:pt>
                <c:pt idx="536">
                  <c:v>2018-05-07</c:v>
                </c:pt>
                <c:pt idx="537">
                  <c:v>2018-05-08</c:v>
                </c:pt>
                <c:pt idx="538">
                  <c:v>2018-05-09</c:v>
                </c:pt>
                <c:pt idx="539">
                  <c:v>2018-05-10</c:v>
                </c:pt>
                <c:pt idx="540">
                  <c:v>2018-05-11</c:v>
                </c:pt>
                <c:pt idx="541">
                  <c:v>2018-05-14</c:v>
                </c:pt>
                <c:pt idx="542">
                  <c:v>2018-05-15</c:v>
                </c:pt>
                <c:pt idx="543">
                  <c:v>2018-05-16</c:v>
                </c:pt>
                <c:pt idx="544">
                  <c:v>2018-05-17</c:v>
                </c:pt>
                <c:pt idx="545">
                  <c:v>2018-05-18</c:v>
                </c:pt>
                <c:pt idx="546">
                  <c:v>2018-05-21</c:v>
                </c:pt>
                <c:pt idx="547">
                  <c:v>2018-05-22</c:v>
                </c:pt>
                <c:pt idx="548">
                  <c:v>2018-05-23</c:v>
                </c:pt>
                <c:pt idx="549">
                  <c:v>2018-05-24</c:v>
                </c:pt>
                <c:pt idx="550">
                  <c:v>2018-05-25</c:v>
                </c:pt>
                <c:pt idx="551">
                  <c:v>2018-05-28</c:v>
                </c:pt>
                <c:pt idx="552">
                  <c:v>2018-05-29</c:v>
                </c:pt>
                <c:pt idx="553">
                  <c:v>2018-05-30</c:v>
                </c:pt>
                <c:pt idx="554">
                  <c:v>2018-05-31</c:v>
                </c:pt>
                <c:pt idx="555">
                  <c:v>2018-06-01</c:v>
                </c:pt>
                <c:pt idx="556">
                  <c:v>2018-06-04</c:v>
                </c:pt>
                <c:pt idx="557">
                  <c:v>2018-06-05</c:v>
                </c:pt>
                <c:pt idx="558">
                  <c:v>2018-06-06</c:v>
                </c:pt>
                <c:pt idx="559">
                  <c:v>2018-06-07</c:v>
                </c:pt>
                <c:pt idx="560">
                  <c:v>2018-06-08</c:v>
                </c:pt>
                <c:pt idx="561">
                  <c:v>2018-06-11</c:v>
                </c:pt>
                <c:pt idx="562">
                  <c:v>2018-06-12</c:v>
                </c:pt>
                <c:pt idx="563">
                  <c:v>2018-06-13</c:v>
                </c:pt>
                <c:pt idx="564">
                  <c:v>2018-06-14</c:v>
                </c:pt>
                <c:pt idx="565">
                  <c:v>2018-06-15</c:v>
                </c:pt>
                <c:pt idx="566">
                  <c:v>2018-06-18</c:v>
                </c:pt>
                <c:pt idx="567">
                  <c:v>2018-06-19</c:v>
                </c:pt>
                <c:pt idx="568">
                  <c:v>2018-06-20</c:v>
                </c:pt>
                <c:pt idx="569">
                  <c:v>2018-06-21</c:v>
                </c:pt>
                <c:pt idx="570">
                  <c:v>2018-06-22</c:v>
                </c:pt>
                <c:pt idx="571">
                  <c:v>2018-06-25</c:v>
                </c:pt>
                <c:pt idx="572">
                  <c:v>2018-06-26</c:v>
                </c:pt>
                <c:pt idx="573">
                  <c:v>2018-06-27</c:v>
                </c:pt>
                <c:pt idx="574">
                  <c:v>2018-06-28</c:v>
                </c:pt>
                <c:pt idx="575">
                  <c:v>2018-06-29</c:v>
                </c:pt>
                <c:pt idx="576">
                  <c:v>2018-07-02</c:v>
                </c:pt>
                <c:pt idx="577">
                  <c:v>2018-07-03</c:v>
                </c:pt>
                <c:pt idx="578">
                  <c:v>2018-07-04</c:v>
                </c:pt>
                <c:pt idx="579">
                  <c:v>2018-07-05</c:v>
                </c:pt>
                <c:pt idx="580">
                  <c:v>2018-07-06</c:v>
                </c:pt>
                <c:pt idx="581">
                  <c:v>2018-07-09</c:v>
                </c:pt>
                <c:pt idx="582">
                  <c:v>2018-07-10</c:v>
                </c:pt>
                <c:pt idx="583">
                  <c:v>2018-07-11</c:v>
                </c:pt>
                <c:pt idx="584">
                  <c:v>2018-07-12</c:v>
                </c:pt>
                <c:pt idx="585">
                  <c:v>2018-07-13</c:v>
                </c:pt>
                <c:pt idx="586">
                  <c:v>2018-07-16</c:v>
                </c:pt>
                <c:pt idx="587">
                  <c:v>2018-07-17</c:v>
                </c:pt>
                <c:pt idx="588">
                  <c:v>2018-07-18</c:v>
                </c:pt>
                <c:pt idx="589">
                  <c:v>2018-07-19</c:v>
                </c:pt>
                <c:pt idx="590">
                  <c:v>2018-07-20</c:v>
                </c:pt>
                <c:pt idx="591">
                  <c:v>2018-07-23</c:v>
                </c:pt>
                <c:pt idx="592">
                  <c:v>2018-07-24</c:v>
                </c:pt>
                <c:pt idx="593">
                  <c:v>2018-07-25</c:v>
                </c:pt>
                <c:pt idx="594">
                  <c:v>2018-07-26</c:v>
                </c:pt>
                <c:pt idx="595">
                  <c:v>2018-07-27</c:v>
                </c:pt>
                <c:pt idx="596">
                  <c:v>2018-07-30</c:v>
                </c:pt>
                <c:pt idx="597">
                  <c:v>2018-07-31</c:v>
                </c:pt>
                <c:pt idx="598">
                  <c:v>2018-08-01</c:v>
                </c:pt>
                <c:pt idx="599">
                  <c:v>2018-08-02</c:v>
                </c:pt>
                <c:pt idx="600">
                  <c:v>2018-08-03</c:v>
                </c:pt>
                <c:pt idx="601">
                  <c:v>2018-08-06</c:v>
                </c:pt>
                <c:pt idx="602">
                  <c:v>2018-08-07</c:v>
                </c:pt>
                <c:pt idx="603">
                  <c:v>2018-08-08</c:v>
                </c:pt>
                <c:pt idx="604">
                  <c:v>2018-08-09</c:v>
                </c:pt>
                <c:pt idx="605">
                  <c:v>2018-08-10</c:v>
                </c:pt>
                <c:pt idx="606">
                  <c:v>2018-08-13</c:v>
                </c:pt>
                <c:pt idx="607">
                  <c:v>2018-08-14</c:v>
                </c:pt>
                <c:pt idx="608">
                  <c:v>2018-08-15</c:v>
                </c:pt>
                <c:pt idx="609">
                  <c:v>2018-08-16</c:v>
                </c:pt>
                <c:pt idx="610">
                  <c:v>2018-08-17</c:v>
                </c:pt>
                <c:pt idx="611">
                  <c:v>2018-08-20</c:v>
                </c:pt>
                <c:pt idx="612">
                  <c:v>2018-08-21</c:v>
                </c:pt>
                <c:pt idx="613">
                  <c:v>2018-08-22</c:v>
                </c:pt>
                <c:pt idx="614">
                  <c:v>2018-08-23</c:v>
                </c:pt>
                <c:pt idx="615">
                  <c:v>2018-08-24</c:v>
                </c:pt>
                <c:pt idx="616">
                  <c:v>2018-08-27</c:v>
                </c:pt>
                <c:pt idx="617">
                  <c:v>2018-08-28</c:v>
                </c:pt>
                <c:pt idx="618">
                  <c:v>2018-08-29</c:v>
                </c:pt>
                <c:pt idx="619">
                  <c:v>2018-08-30</c:v>
                </c:pt>
                <c:pt idx="620">
                  <c:v>2018-08-31</c:v>
                </c:pt>
                <c:pt idx="621">
                  <c:v>2018-09-03</c:v>
                </c:pt>
                <c:pt idx="622">
                  <c:v>2018-09-04</c:v>
                </c:pt>
                <c:pt idx="623">
                  <c:v>2018-09-05</c:v>
                </c:pt>
                <c:pt idx="624">
                  <c:v>2018-09-06</c:v>
                </c:pt>
                <c:pt idx="625">
                  <c:v>2018-09-07</c:v>
                </c:pt>
                <c:pt idx="626">
                  <c:v>2018-09-10</c:v>
                </c:pt>
                <c:pt idx="627">
                  <c:v>2018-09-11</c:v>
                </c:pt>
                <c:pt idx="628">
                  <c:v>2018-09-12</c:v>
                </c:pt>
                <c:pt idx="629">
                  <c:v>2018-09-13</c:v>
                </c:pt>
                <c:pt idx="630">
                  <c:v>2018-09-14</c:v>
                </c:pt>
                <c:pt idx="631">
                  <c:v>2018-09-17</c:v>
                </c:pt>
                <c:pt idx="632">
                  <c:v>2018-09-18</c:v>
                </c:pt>
                <c:pt idx="633">
                  <c:v>2018-09-19</c:v>
                </c:pt>
                <c:pt idx="634">
                  <c:v>2018-09-20</c:v>
                </c:pt>
                <c:pt idx="635">
                  <c:v>2018-09-21</c:v>
                </c:pt>
                <c:pt idx="636">
                  <c:v>2018-09-24</c:v>
                </c:pt>
                <c:pt idx="637">
                  <c:v>2018-09-25</c:v>
                </c:pt>
                <c:pt idx="638">
                  <c:v>2018-09-26</c:v>
                </c:pt>
                <c:pt idx="639">
                  <c:v>2018-09-27</c:v>
                </c:pt>
                <c:pt idx="640">
                  <c:v>2018-09-28</c:v>
                </c:pt>
                <c:pt idx="641">
                  <c:v>2018-10-01</c:v>
                </c:pt>
                <c:pt idx="642">
                  <c:v>2018-10-02</c:v>
                </c:pt>
                <c:pt idx="643">
                  <c:v>2018-10-03</c:v>
                </c:pt>
                <c:pt idx="644">
                  <c:v>2018-10-04</c:v>
                </c:pt>
                <c:pt idx="645">
                  <c:v>2018-10-05</c:v>
                </c:pt>
                <c:pt idx="646">
                  <c:v>2018-10-08</c:v>
                </c:pt>
                <c:pt idx="647">
                  <c:v>2018-10-09</c:v>
                </c:pt>
                <c:pt idx="648">
                  <c:v>2018-10-10</c:v>
                </c:pt>
                <c:pt idx="649">
                  <c:v>2018-10-11</c:v>
                </c:pt>
                <c:pt idx="650">
                  <c:v>2018-10-12</c:v>
                </c:pt>
                <c:pt idx="651">
                  <c:v>2018-10-15</c:v>
                </c:pt>
                <c:pt idx="652">
                  <c:v>2018-10-16</c:v>
                </c:pt>
                <c:pt idx="653">
                  <c:v>2018-10-17</c:v>
                </c:pt>
                <c:pt idx="654">
                  <c:v>2018-10-18</c:v>
                </c:pt>
                <c:pt idx="655">
                  <c:v>2018-10-19</c:v>
                </c:pt>
                <c:pt idx="656">
                  <c:v>2018-10-22</c:v>
                </c:pt>
                <c:pt idx="657">
                  <c:v>2018-10-23</c:v>
                </c:pt>
                <c:pt idx="658">
                  <c:v>2018-10-24</c:v>
                </c:pt>
                <c:pt idx="659">
                  <c:v>2018-10-25</c:v>
                </c:pt>
                <c:pt idx="660">
                  <c:v>2018-10-26</c:v>
                </c:pt>
                <c:pt idx="661">
                  <c:v>2018-10-29</c:v>
                </c:pt>
                <c:pt idx="662">
                  <c:v>2018-10-30</c:v>
                </c:pt>
                <c:pt idx="663">
                  <c:v>2018-10-31</c:v>
                </c:pt>
                <c:pt idx="664">
                  <c:v>2018-11-01</c:v>
                </c:pt>
                <c:pt idx="665">
                  <c:v>2018-11-02</c:v>
                </c:pt>
                <c:pt idx="666">
                  <c:v>2018-11-05</c:v>
                </c:pt>
                <c:pt idx="667">
                  <c:v>2018-11-06</c:v>
                </c:pt>
                <c:pt idx="668">
                  <c:v>2018-11-07</c:v>
                </c:pt>
                <c:pt idx="669">
                  <c:v>2018-11-08</c:v>
                </c:pt>
                <c:pt idx="670">
                  <c:v>2018-11-09</c:v>
                </c:pt>
                <c:pt idx="671">
                  <c:v>2018-11-12</c:v>
                </c:pt>
                <c:pt idx="672">
                  <c:v>2018-11-13</c:v>
                </c:pt>
                <c:pt idx="673">
                  <c:v>2018-11-14</c:v>
                </c:pt>
                <c:pt idx="674">
                  <c:v>2018-11-15</c:v>
                </c:pt>
                <c:pt idx="675">
                  <c:v>2018-11-16</c:v>
                </c:pt>
                <c:pt idx="676">
                  <c:v>2018-11-19</c:v>
                </c:pt>
                <c:pt idx="677">
                  <c:v>2018-11-20</c:v>
                </c:pt>
                <c:pt idx="678">
                  <c:v>2018-11-21</c:v>
                </c:pt>
                <c:pt idx="679">
                  <c:v>2018-11-22</c:v>
                </c:pt>
                <c:pt idx="680">
                  <c:v>2018-11-23</c:v>
                </c:pt>
                <c:pt idx="681">
                  <c:v>2018-11-26</c:v>
                </c:pt>
                <c:pt idx="682">
                  <c:v>2018-11-27</c:v>
                </c:pt>
                <c:pt idx="683">
                  <c:v>2018-11-28</c:v>
                </c:pt>
                <c:pt idx="684">
                  <c:v>2018-11-29</c:v>
                </c:pt>
                <c:pt idx="685">
                  <c:v>2018-11-30</c:v>
                </c:pt>
                <c:pt idx="686">
                  <c:v>2018-12-03</c:v>
                </c:pt>
                <c:pt idx="687">
                  <c:v>2018-12-04</c:v>
                </c:pt>
                <c:pt idx="688">
                  <c:v>2018-12-05</c:v>
                </c:pt>
                <c:pt idx="689">
                  <c:v>2018-12-06</c:v>
                </c:pt>
                <c:pt idx="690">
                  <c:v>2018-12-07</c:v>
                </c:pt>
                <c:pt idx="691">
                  <c:v>2018-12-10</c:v>
                </c:pt>
                <c:pt idx="692">
                  <c:v>2018-12-11</c:v>
                </c:pt>
                <c:pt idx="693">
                  <c:v>2018-12-12</c:v>
                </c:pt>
                <c:pt idx="694">
                  <c:v>2018-12-13</c:v>
                </c:pt>
                <c:pt idx="695">
                  <c:v>2018-12-14</c:v>
                </c:pt>
                <c:pt idx="696">
                  <c:v>2018-12-17</c:v>
                </c:pt>
                <c:pt idx="697">
                  <c:v>2018-12-18</c:v>
                </c:pt>
                <c:pt idx="698">
                  <c:v>2018-12-19</c:v>
                </c:pt>
                <c:pt idx="699">
                  <c:v>2018-12-20</c:v>
                </c:pt>
                <c:pt idx="700">
                  <c:v>2018-12-21</c:v>
                </c:pt>
                <c:pt idx="701">
                  <c:v>2018-12-24</c:v>
                </c:pt>
                <c:pt idx="702">
                  <c:v>2018-12-27</c:v>
                </c:pt>
                <c:pt idx="703">
                  <c:v>2018-12-28</c:v>
                </c:pt>
                <c:pt idx="704">
                  <c:v>2018-12-31</c:v>
                </c:pt>
                <c:pt idx="705">
                  <c:v>2019-01-02</c:v>
                </c:pt>
                <c:pt idx="706">
                  <c:v>2019-01-03</c:v>
                </c:pt>
                <c:pt idx="707">
                  <c:v>2019-01-04</c:v>
                </c:pt>
                <c:pt idx="708">
                  <c:v>2019-01-07</c:v>
                </c:pt>
                <c:pt idx="709">
                  <c:v>2019-01-08</c:v>
                </c:pt>
                <c:pt idx="710">
                  <c:v>2019-01-09</c:v>
                </c:pt>
                <c:pt idx="711">
                  <c:v>2019-01-10</c:v>
                </c:pt>
                <c:pt idx="712">
                  <c:v>2019-01-11</c:v>
                </c:pt>
                <c:pt idx="713">
                  <c:v>2019-01-14</c:v>
                </c:pt>
                <c:pt idx="714">
                  <c:v>2019-01-15</c:v>
                </c:pt>
                <c:pt idx="715">
                  <c:v>2019-01-16</c:v>
                </c:pt>
                <c:pt idx="716">
                  <c:v>2019-01-17</c:v>
                </c:pt>
                <c:pt idx="717">
                  <c:v>2019-01-18</c:v>
                </c:pt>
                <c:pt idx="718">
                  <c:v>2019-01-21</c:v>
                </c:pt>
                <c:pt idx="719">
                  <c:v>2019-01-22</c:v>
                </c:pt>
                <c:pt idx="720">
                  <c:v>2019-01-23</c:v>
                </c:pt>
                <c:pt idx="721">
                  <c:v>2019-01-24</c:v>
                </c:pt>
                <c:pt idx="722">
                  <c:v>2019-01-25</c:v>
                </c:pt>
                <c:pt idx="723">
                  <c:v>2019-01-28</c:v>
                </c:pt>
                <c:pt idx="724">
                  <c:v>2019-01-29</c:v>
                </c:pt>
                <c:pt idx="725">
                  <c:v>2019-01-30</c:v>
                </c:pt>
                <c:pt idx="726">
                  <c:v>2019-01-31</c:v>
                </c:pt>
                <c:pt idx="727">
                  <c:v>2019-02-01</c:v>
                </c:pt>
                <c:pt idx="728">
                  <c:v>2019-02-04</c:v>
                </c:pt>
                <c:pt idx="729">
                  <c:v>2019-02-05</c:v>
                </c:pt>
                <c:pt idx="730">
                  <c:v>2019-02-06</c:v>
                </c:pt>
                <c:pt idx="731">
                  <c:v>2019-02-07</c:v>
                </c:pt>
                <c:pt idx="732">
                  <c:v>2019-02-08</c:v>
                </c:pt>
                <c:pt idx="733">
                  <c:v>2019-02-11</c:v>
                </c:pt>
                <c:pt idx="734">
                  <c:v>2019-02-12</c:v>
                </c:pt>
                <c:pt idx="735">
                  <c:v>2019-02-13</c:v>
                </c:pt>
                <c:pt idx="736">
                  <c:v>2019-02-14</c:v>
                </c:pt>
                <c:pt idx="737">
                  <c:v>2019-02-15</c:v>
                </c:pt>
                <c:pt idx="738">
                  <c:v>2019-02-18</c:v>
                </c:pt>
                <c:pt idx="739">
                  <c:v>2019-02-19</c:v>
                </c:pt>
                <c:pt idx="740">
                  <c:v>2019-02-20</c:v>
                </c:pt>
                <c:pt idx="741">
                  <c:v>2019-02-21</c:v>
                </c:pt>
                <c:pt idx="742">
                  <c:v>2019-02-22</c:v>
                </c:pt>
                <c:pt idx="743">
                  <c:v>2019-02-25</c:v>
                </c:pt>
                <c:pt idx="744">
                  <c:v>2019-02-26</c:v>
                </c:pt>
                <c:pt idx="745">
                  <c:v>2019-02-27</c:v>
                </c:pt>
                <c:pt idx="746">
                  <c:v>2019-02-28</c:v>
                </c:pt>
                <c:pt idx="747">
                  <c:v>2019-03-01</c:v>
                </c:pt>
                <c:pt idx="748">
                  <c:v>2019-03-04</c:v>
                </c:pt>
                <c:pt idx="749">
                  <c:v>2019-03-05</c:v>
                </c:pt>
                <c:pt idx="750">
                  <c:v>2019-03-06</c:v>
                </c:pt>
                <c:pt idx="751">
                  <c:v>2019-03-07</c:v>
                </c:pt>
                <c:pt idx="752">
                  <c:v>2019-03-08</c:v>
                </c:pt>
                <c:pt idx="753">
                  <c:v>2019-03-11</c:v>
                </c:pt>
                <c:pt idx="754">
                  <c:v>2019-03-12</c:v>
                </c:pt>
                <c:pt idx="755">
                  <c:v>2019-03-13</c:v>
                </c:pt>
                <c:pt idx="756">
                  <c:v>2019-03-14</c:v>
                </c:pt>
                <c:pt idx="757">
                  <c:v>2019-03-15</c:v>
                </c:pt>
                <c:pt idx="758">
                  <c:v>2019-03-18</c:v>
                </c:pt>
                <c:pt idx="759">
                  <c:v>2019-03-19</c:v>
                </c:pt>
                <c:pt idx="760">
                  <c:v>2019-03-20</c:v>
                </c:pt>
                <c:pt idx="761">
                  <c:v>2019-03-21</c:v>
                </c:pt>
                <c:pt idx="762">
                  <c:v>2019-03-22</c:v>
                </c:pt>
                <c:pt idx="763">
                  <c:v>2019-03-25</c:v>
                </c:pt>
                <c:pt idx="764">
                  <c:v>2019-03-26</c:v>
                </c:pt>
                <c:pt idx="765">
                  <c:v>2019-03-27</c:v>
                </c:pt>
                <c:pt idx="766">
                  <c:v>2019-03-28</c:v>
                </c:pt>
                <c:pt idx="767">
                  <c:v>2019-03-29</c:v>
                </c:pt>
                <c:pt idx="768">
                  <c:v>2019-04-01</c:v>
                </c:pt>
                <c:pt idx="769">
                  <c:v>2019-04-02</c:v>
                </c:pt>
                <c:pt idx="770">
                  <c:v>2019-04-03</c:v>
                </c:pt>
                <c:pt idx="771">
                  <c:v>2019-04-04</c:v>
                </c:pt>
                <c:pt idx="772">
                  <c:v>2019-04-05</c:v>
                </c:pt>
                <c:pt idx="773">
                  <c:v>2019-04-08</c:v>
                </c:pt>
                <c:pt idx="774">
                  <c:v>2019-04-09</c:v>
                </c:pt>
                <c:pt idx="775">
                  <c:v>2019-04-10</c:v>
                </c:pt>
                <c:pt idx="776">
                  <c:v>2019-04-11</c:v>
                </c:pt>
                <c:pt idx="777">
                  <c:v>2019-04-12</c:v>
                </c:pt>
                <c:pt idx="778">
                  <c:v>2019-04-15</c:v>
                </c:pt>
                <c:pt idx="779">
                  <c:v>2019-04-16</c:v>
                </c:pt>
                <c:pt idx="780">
                  <c:v>2019-04-17</c:v>
                </c:pt>
                <c:pt idx="781">
                  <c:v>2019-04-18</c:v>
                </c:pt>
                <c:pt idx="782">
                  <c:v>2019-04-23</c:v>
                </c:pt>
                <c:pt idx="783">
                  <c:v>2019-04-24</c:v>
                </c:pt>
                <c:pt idx="784">
                  <c:v>2019-04-25</c:v>
                </c:pt>
                <c:pt idx="785">
                  <c:v>2019-04-26</c:v>
                </c:pt>
                <c:pt idx="786">
                  <c:v>2019-04-29</c:v>
                </c:pt>
                <c:pt idx="787">
                  <c:v>2019-04-30</c:v>
                </c:pt>
                <c:pt idx="788">
                  <c:v>2019-05-02</c:v>
                </c:pt>
                <c:pt idx="789">
                  <c:v>2019-05-03</c:v>
                </c:pt>
                <c:pt idx="790">
                  <c:v>2019-05-06</c:v>
                </c:pt>
                <c:pt idx="791">
                  <c:v>2019-05-07</c:v>
                </c:pt>
                <c:pt idx="792">
                  <c:v>2019-05-08</c:v>
                </c:pt>
                <c:pt idx="793">
                  <c:v>2019-05-09</c:v>
                </c:pt>
                <c:pt idx="794">
                  <c:v>2019-05-10</c:v>
                </c:pt>
                <c:pt idx="795">
                  <c:v>2019-05-13</c:v>
                </c:pt>
                <c:pt idx="796">
                  <c:v>2019-05-14</c:v>
                </c:pt>
                <c:pt idx="797">
                  <c:v>2019-05-15</c:v>
                </c:pt>
                <c:pt idx="798">
                  <c:v>2019-05-16</c:v>
                </c:pt>
                <c:pt idx="799">
                  <c:v>2019-05-17</c:v>
                </c:pt>
                <c:pt idx="800">
                  <c:v>2019-05-20</c:v>
                </c:pt>
                <c:pt idx="801">
                  <c:v>2019-05-21</c:v>
                </c:pt>
                <c:pt idx="802">
                  <c:v>2019-05-22</c:v>
                </c:pt>
                <c:pt idx="803">
                  <c:v>2019-05-23</c:v>
                </c:pt>
                <c:pt idx="804">
                  <c:v>2019-05-24</c:v>
                </c:pt>
                <c:pt idx="805">
                  <c:v>2019-05-27</c:v>
                </c:pt>
                <c:pt idx="806">
                  <c:v>2019-05-28</c:v>
                </c:pt>
                <c:pt idx="807">
                  <c:v>2019-05-29</c:v>
                </c:pt>
                <c:pt idx="808">
                  <c:v>2019-05-30</c:v>
                </c:pt>
                <c:pt idx="809">
                  <c:v>2019-05-31</c:v>
                </c:pt>
                <c:pt idx="810">
                  <c:v>2019-06-03</c:v>
                </c:pt>
                <c:pt idx="811">
                  <c:v>2019-06-04</c:v>
                </c:pt>
                <c:pt idx="812">
                  <c:v>2019-06-05</c:v>
                </c:pt>
                <c:pt idx="813">
                  <c:v>2019-06-06</c:v>
                </c:pt>
                <c:pt idx="814">
                  <c:v>2019-06-07</c:v>
                </c:pt>
                <c:pt idx="815">
                  <c:v>2019-06-10</c:v>
                </c:pt>
                <c:pt idx="816">
                  <c:v>2019-06-11</c:v>
                </c:pt>
                <c:pt idx="817">
                  <c:v>2019-06-12</c:v>
                </c:pt>
                <c:pt idx="818">
                  <c:v>2019-06-13</c:v>
                </c:pt>
                <c:pt idx="819">
                  <c:v>2019-06-14</c:v>
                </c:pt>
                <c:pt idx="820">
                  <c:v>2019-06-17</c:v>
                </c:pt>
                <c:pt idx="821">
                  <c:v>2019-06-18</c:v>
                </c:pt>
                <c:pt idx="822">
                  <c:v>2019-06-19</c:v>
                </c:pt>
                <c:pt idx="823">
                  <c:v>2019-06-20</c:v>
                </c:pt>
                <c:pt idx="824">
                  <c:v>2019-06-21</c:v>
                </c:pt>
                <c:pt idx="825">
                  <c:v>2019-06-24</c:v>
                </c:pt>
                <c:pt idx="826">
                  <c:v>2019-06-25</c:v>
                </c:pt>
                <c:pt idx="827">
                  <c:v>2019-06-26</c:v>
                </c:pt>
                <c:pt idx="828">
                  <c:v>2019-06-27</c:v>
                </c:pt>
                <c:pt idx="829">
                  <c:v>2019-06-28</c:v>
                </c:pt>
                <c:pt idx="830">
                  <c:v>2019-07-01</c:v>
                </c:pt>
                <c:pt idx="831">
                  <c:v>2019-07-02</c:v>
                </c:pt>
                <c:pt idx="832">
                  <c:v>2019-07-03</c:v>
                </c:pt>
                <c:pt idx="833">
                  <c:v>2019-07-04</c:v>
                </c:pt>
                <c:pt idx="834">
                  <c:v>2019-07-05</c:v>
                </c:pt>
                <c:pt idx="835">
                  <c:v>2019-07-08</c:v>
                </c:pt>
                <c:pt idx="836">
                  <c:v>2019-07-09</c:v>
                </c:pt>
                <c:pt idx="837">
                  <c:v>2019-07-10</c:v>
                </c:pt>
                <c:pt idx="838">
                  <c:v>2019-07-11</c:v>
                </c:pt>
                <c:pt idx="839">
                  <c:v>2019-07-12</c:v>
                </c:pt>
                <c:pt idx="840">
                  <c:v>2019-07-15</c:v>
                </c:pt>
                <c:pt idx="841">
                  <c:v>2019-07-16</c:v>
                </c:pt>
                <c:pt idx="842">
                  <c:v>2019-07-17</c:v>
                </c:pt>
                <c:pt idx="843">
                  <c:v>2019-07-18</c:v>
                </c:pt>
                <c:pt idx="844">
                  <c:v>2019-07-19</c:v>
                </c:pt>
                <c:pt idx="845">
                  <c:v>2019-07-22</c:v>
                </c:pt>
                <c:pt idx="846">
                  <c:v>2019-07-23</c:v>
                </c:pt>
                <c:pt idx="847">
                  <c:v>2019-07-24</c:v>
                </c:pt>
                <c:pt idx="848">
                  <c:v>2019-07-25</c:v>
                </c:pt>
                <c:pt idx="849">
                  <c:v>2019-07-26</c:v>
                </c:pt>
                <c:pt idx="850">
                  <c:v>2019-07-29</c:v>
                </c:pt>
                <c:pt idx="851">
                  <c:v>2019-07-30</c:v>
                </c:pt>
                <c:pt idx="852">
                  <c:v>2019-07-31</c:v>
                </c:pt>
                <c:pt idx="853">
                  <c:v>2019-08-01</c:v>
                </c:pt>
                <c:pt idx="854">
                  <c:v>2019-08-02</c:v>
                </c:pt>
                <c:pt idx="855">
                  <c:v>2019-08-05</c:v>
                </c:pt>
                <c:pt idx="856">
                  <c:v>2019-08-06</c:v>
                </c:pt>
                <c:pt idx="857">
                  <c:v>2019-08-07</c:v>
                </c:pt>
                <c:pt idx="858">
                  <c:v>2019-08-08</c:v>
                </c:pt>
                <c:pt idx="859">
                  <c:v>2019-08-09</c:v>
                </c:pt>
                <c:pt idx="860">
                  <c:v>2019-08-12</c:v>
                </c:pt>
                <c:pt idx="861">
                  <c:v>2019-08-13</c:v>
                </c:pt>
                <c:pt idx="862">
                  <c:v>2019-08-14</c:v>
                </c:pt>
                <c:pt idx="863">
                  <c:v>2019-08-15</c:v>
                </c:pt>
                <c:pt idx="864">
                  <c:v>2019-08-16</c:v>
                </c:pt>
                <c:pt idx="865">
                  <c:v>2019-08-19</c:v>
                </c:pt>
                <c:pt idx="866">
                  <c:v>2019-08-20</c:v>
                </c:pt>
                <c:pt idx="867">
                  <c:v>2019-08-21</c:v>
                </c:pt>
                <c:pt idx="868">
                  <c:v>2019-08-22</c:v>
                </c:pt>
                <c:pt idx="869">
                  <c:v>2019-08-23</c:v>
                </c:pt>
                <c:pt idx="870">
                  <c:v>2019-08-26</c:v>
                </c:pt>
                <c:pt idx="871">
                  <c:v>2019-08-27</c:v>
                </c:pt>
                <c:pt idx="872">
                  <c:v>2019-08-28</c:v>
                </c:pt>
                <c:pt idx="873">
                  <c:v>2019-08-29</c:v>
                </c:pt>
                <c:pt idx="874">
                  <c:v>2019-08-30</c:v>
                </c:pt>
                <c:pt idx="875">
                  <c:v>2019-09-02</c:v>
                </c:pt>
                <c:pt idx="876">
                  <c:v>2019-09-03</c:v>
                </c:pt>
                <c:pt idx="877">
                  <c:v>2019-09-04</c:v>
                </c:pt>
                <c:pt idx="878">
                  <c:v>2019-09-05</c:v>
                </c:pt>
                <c:pt idx="879">
                  <c:v>2019-09-06</c:v>
                </c:pt>
                <c:pt idx="880">
                  <c:v>2019-09-09</c:v>
                </c:pt>
                <c:pt idx="881">
                  <c:v>2019-09-10</c:v>
                </c:pt>
                <c:pt idx="882">
                  <c:v>2019-09-11</c:v>
                </c:pt>
                <c:pt idx="883">
                  <c:v>2019-09-12</c:v>
                </c:pt>
                <c:pt idx="884">
                  <c:v>2019-09-13</c:v>
                </c:pt>
                <c:pt idx="885">
                  <c:v>2019-09-16</c:v>
                </c:pt>
                <c:pt idx="886">
                  <c:v>2019-09-17</c:v>
                </c:pt>
                <c:pt idx="887">
                  <c:v>2019-09-18</c:v>
                </c:pt>
                <c:pt idx="888">
                  <c:v>2019-09-19</c:v>
                </c:pt>
                <c:pt idx="889">
                  <c:v>2019-09-20</c:v>
                </c:pt>
                <c:pt idx="890">
                  <c:v>2019-09-23</c:v>
                </c:pt>
                <c:pt idx="891">
                  <c:v>2019-09-24</c:v>
                </c:pt>
                <c:pt idx="892">
                  <c:v>2019-09-25</c:v>
                </c:pt>
                <c:pt idx="893">
                  <c:v>2019-09-26</c:v>
                </c:pt>
                <c:pt idx="894">
                  <c:v>2019-09-27</c:v>
                </c:pt>
                <c:pt idx="895">
                  <c:v>2019-09-30</c:v>
                </c:pt>
                <c:pt idx="896">
                  <c:v>2019-10-01</c:v>
                </c:pt>
                <c:pt idx="897">
                  <c:v>2019-10-02</c:v>
                </c:pt>
                <c:pt idx="898">
                  <c:v>2019-10-03</c:v>
                </c:pt>
                <c:pt idx="899">
                  <c:v>2019-10-04</c:v>
                </c:pt>
                <c:pt idx="900">
                  <c:v>2019-10-07</c:v>
                </c:pt>
                <c:pt idx="901">
                  <c:v>2019-10-08</c:v>
                </c:pt>
                <c:pt idx="902">
                  <c:v>2019-10-09</c:v>
                </c:pt>
                <c:pt idx="903">
                  <c:v>2019-10-10</c:v>
                </c:pt>
                <c:pt idx="904">
                  <c:v>2019-10-11</c:v>
                </c:pt>
                <c:pt idx="905">
                  <c:v>2019-10-14</c:v>
                </c:pt>
                <c:pt idx="906">
                  <c:v>2019-10-15</c:v>
                </c:pt>
                <c:pt idx="907">
                  <c:v>2019-10-16</c:v>
                </c:pt>
                <c:pt idx="908">
                  <c:v>2019-10-17</c:v>
                </c:pt>
                <c:pt idx="909">
                  <c:v>2019-10-18</c:v>
                </c:pt>
                <c:pt idx="910">
                  <c:v>2019-10-21</c:v>
                </c:pt>
                <c:pt idx="911">
                  <c:v>2019-10-22</c:v>
                </c:pt>
                <c:pt idx="912">
                  <c:v>2019-10-23</c:v>
                </c:pt>
                <c:pt idx="913">
                  <c:v>2019-10-24</c:v>
                </c:pt>
                <c:pt idx="914">
                  <c:v>2019-10-25</c:v>
                </c:pt>
                <c:pt idx="915">
                  <c:v>2019-10-28</c:v>
                </c:pt>
                <c:pt idx="916">
                  <c:v>2019-10-29</c:v>
                </c:pt>
                <c:pt idx="917">
                  <c:v>2019-10-30</c:v>
                </c:pt>
                <c:pt idx="918">
                  <c:v>2019-10-31</c:v>
                </c:pt>
                <c:pt idx="919">
                  <c:v>2019-11-01</c:v>
                </c:pt>
                <c:pt idx="920">
                  <c:v>2019-11-04</c:v>
                </c:pt>
                <c:pt idx="921">
                  <c:v>2019-11-05</c:v>
                </c:pt>
                <c:pt idx="922">
                  <c:v>2019-11-06</c:v>
                </c:pt>
                <c:pt idx="923">
                  <c:v>2019-11-07</c:v>
                </c:pt>
                <c:pt idx="924">
                  <c:v>2019-11-08</c:v>
                </c:pt>
                <c:pt idx="925">
                  <c:v>2019-11-11</c:v>
                </c:pt>
                <c:pt idx="926">
                  <c:v>2019-11-12</c:v>
                </c:pt>
                <c:pt idx="927">
                  <c:v>2019-11-13</c:v>
                </c:pt>
                <c:pt idx="928">
                  <c:v>2019-11-14</c:v>
                </c:pt>
                <c:pt idx="929">
                  <c:v>2019-11-15</c:v>
                </c:pt>
                <c:pt idx="930">
                  <c:v>2019-11-18</c:v>
                </c:pt>
                <c:pt idx="931">
                  <c:v>2019-11-19</c:v>
                </c:pt>
                <c:pt idx="932">
                  <c:v>2019-11-20</c:v>
                </c:pt>
                <c:pt idx="933">
                  <c:v>2019-11-21</c:v>
                </c:pt>
                <c:pt idx="934">
                  <c:v>2019-11-22</c:v>
                </c:pt>
                <c:pt idx="935">
                  <c:v>2019-11-25</c:v>
                </c:pt>
                <c:pt idx="936">
                  <c:v>2019-11-26</c:v>
                </c:pt>
                <c:pt idx="937">
                  <c:v>2019-11-27</c:v>
                </c:pt>
                <c:pt idx="938">
                  <c:v>2019-11-28</c:v>
                </c:pt>
                <c:pt idx="939">
                  <c:v>2019-11-29</c:v>
                </c:pt>
                <c:pt idx="940">
                  <c:v>2019-12-02</c:v>
                </c:pt>
                <c:pt idx="941">
                  <c:v>2019-12-03</c:v>
                </c:pt>
                <c:pt idx="942">
                  <c:v>2019-12-04</c:v>
                </c:pt>
                <c:pt idx="943">
                  <c:v>2019-12-05</c:v>
                </c:pt>
                <c:pt idx="944">
                  <c:v>2019-12-06</c:v>
                </c:pt>
                <c:pt idx="945">
                  <c:v>2019-12-09</c:v>
                </c:pt>
                <c:pt idx="946">
                  <c:v>2019-12-10</c:v>
                </c:pt>
                <c:pt idx="947">
                  <c:v>2019-12-11</c:v>
                </c:pt>
                <c:pt idx="948">
                  <c:v>2019-12-12</c:v>
                </c:pt>
                <c:pt idx="949">
                  <c:v>2019-12-13</c:v>
                </c:pt>
                <c:pt idx="950">
                  <c:v>2019-12-16</c:v>
                </c:pt>
                <c:pt idx="951">
                  <c:v>2019-12-17</c:v>
                </c:pt>
                <c:pt idx="952">
                  <c:v>2019-12-18</c:v>
                </c:pt>
                <c:pt idx="953">
                  <c:v>2019-12-19</c:v>
                </c:pt>
                <c:pt idx="954">
                  <c:v>2019-12-20</c:v>
                </c:pt>
                <c:pt idx="955">
                  <c:v>2019-12-23</c:v>
                </c:pt>
                <c:pt idx="956">
                  <c:v>2019-12-24</c:v>
                </c:pt>
                <c:pt idx="957">
                  <c:v>2019-12-25</c:v>
                </c:pt>
                <c:pt idx="958">
                  <c:v>2019-12-27</c:v>
                </c:pt>
                <c:pt idx="959">
                  <c:v>2019-12-30</c:v>
                </c:pt>
                <c:pt idx="960">
                  <c:v>2019-12-31</c:v>
                </c:pt>
                <c:pt idx="961">
                  <c:v>2020-01-02</c:v>
                </c:pt>
                <c:pt idx="962">
                  <c:v>2020-01-03</c:v>
                </c:pt>
                <c:pt idx="963">
                  <c:v>2020-01-06</c:v>
                </c:pt>
                <c:pt idx="964">
                  <c:v>2020-01-07</c:v>
                </c:pt>
                <c:pt idx="965">
                  <c:v>2020-01-08</c:v>
                </c:pt>
                <c:pt idx="966">
                  <c:v>2020-01-09</c:v>
                </c:pt>
                <c:pt idx="967">
                  <c:v>2020-01-10</c:v>
                </c:pt>
                <c:pt idx="968">
                  <c:v>2020-01-13</c:v>
                </c:pt>
                <c:pt idx="969">
                  <c:v>2020-01-14</c:v>
                </c:pt>
                <c:pt idx="970">
                  <c:v>2020-01-15</c:v>
                </c:pt>
                <c:pt idx="971">
                  <c:v>2020-01-16</c:v>
                </c:pt>
                <c:pt idx="972">
                  <c:v>2020-01-17</c:v>
                </c:pt>
                <c:pt idx="973">
                  <c:v>2020-01-20</c:v>
                </c:pt>
                <c:pt idx="974">
                  <c:v>2020-01-21</c:v>
                </c:pt>
                <c:pt idx="975">
                  <c:v>2020-01-22</c:v>
                </c:pt>
                <c:pt idx="976">
                  <c:v>2020-01-23</c:v>
                </c:pt>
                <c:pt idx="977">
                  <c:v>2020-01-24</c:v>
                </c:pt>
                <c:pt idx="978">
                  <c:v>2020-01-27</c:v>
                </c:pt>
                <c:pt idx="979">
                  <c:v>2020-01-28</c:v>
                </c:pt>
                <c:pt idx="980">
                  <c:v>2020-01-29</c:v>
                </c:pt>
                <c:pt idx="981">
                  <c:v>2020-01-30</c:v>
                </c:pt>
                <c:pt idx="982">
                  <c:v>2020-01-31</c:v>
                </c:pt>
                <c:pt idx="983">
                  <c:v>2020-02-03</c:v>
                </c:pt>
                <c:pt idx="984">
                  <c:v>2020-02-04</c:v>
                </c:pt>
                <c:pt idx="985">
                  <c:v>2020-02-05</c:v>
                </c:pt>
                <c:pt idx="986">
                  <c:v>2020-02-06</c:v>
                </c:pt>
                <c:pt idx="987">
                  <c:v>2020-02-07</c:v>
                </c:pt>
                <c:pt idx="988">
                  <c:v>2020-02-10</c:v>
                </c:pt>
                <c:pt idx="989">
                  <c:v>2020-02-11</c:v>
                </c:pt>
                <c:pt idx="990">
                  <c:v>2020-02-12</c:v>
                </c:pt>
                <c:pt idx="991">
                  <c:v>2020-02-13</c:v>
                </c:pt>
                <c:pt idx="992">
                  <c:v>2020-02-14</c:v>
                </c:pt>
                <c:pt idx="993">
                  <c:v>2020-02-17</c:v>
                </c:pt>
                <c:pt idx="994">
                  <c:v>2020-02-18</c:v>
                </c:pt>
                <c:pt idx="995">
                  <c:v>2020-02-19</c:v>
                </c:pt>
                <c:pt idx="996">
                  <c:v>2020-02-20</c:v>
                </c:pt>
                <c:pt idx="997">
                  <c:v>2020-02-21</c:v>
                </c:pt>
                <c:pt idx="998">
                  <c:v>2020-02-24</c:v>
                </c:pt>
                <c:pt idx="999">
                  <c:v>2020-02-25</c:v>
                </c:pt>
                <c:pt idx="1000">
                  <c:v>2020-02-26</c:v>
                </c:pt>
                <c:pt idx="1001">
                  <c:v>2020-02-27</c:v>
                </c:pt>
                <c:pt idx="1002">
                  <c:v>2020-02-28</c:v>
                </c:pt>
                <c:pt idx="1003">
                  <c:v>2020-03-02</c:v>
                </c:pt>
                <c:pt idx="1004">
                  <c:v>2020-03-03</c:v>
                </c:pt>
                <c:pt idx="1005">
                  <c:v>2020-03-04</c:v>
                </c:pt>
                <c:pt idx="1006">
                  <c:v>2020-03-05</c:v>
                </c:pt>
                <c:pt idx="1007">
                  <c:v>2020-03-06</c:v>
                </c:pt>
                <c:pt idx="1008">
                  <c:v>2020-03-09</c:v>
                </c:pt>
                <c:pt idx="1009">
                  <c:v>2020-03-10</c:v>
                </c:pt>
                <c:pt idx="1010">
                  <c:v>2020-03-11</c:v>
                </c:pt>
                <c:pt idx="1011">
                  <c:v>2020-03-12</c:v>
                </c:pt>
                <c:pt idx="1012">
                  <c:v>2020-03-13</c:v>
                </c:pt>
                <c:pt idx="1013">
                  <c:v>2020-03-16</c:v>
                </c:pt>
                <c:pt idx="1014">
                  <c:v>2020-03-17</c:v>
                </c:pt>
                <c:pt idx="1015">
                  <c:v>2020-03-18</c:v>
                </c:pt>
                <c:pt idx="1016">
                  <c:v>2020-03-19</c:v>
                </c:pt>
                <c:pt idx="1017">
                  <c:v>2020-03-20</c:v>
                </c:pt>
                <c:pt idx="1018">
                  <c:v>2020-03-23</c:v>
                </c:pt>
                <c:pt idx="1019">
                  <c:v>2020-03-24</c:v>
                </c:pt>
                <c:pt idx="1020">
                  <c:v>2020-03-25</c:v>
                </c:pt>
                <c:pt idx="1021">
                  <c:v>2020-03-26</c:v>
                </c:pt>
                <c:pt idx="1022">
                  <c:v>2020-03-27</c:v>
                </c:pt>
                <c:pt idx="1023">
                  <c:v>2020-03-30</c:v>
                </c:pt>
                <c:pt idx="1024">
                  <c:v>2020-03-31</c:v>
                </c:pt>
                <c:pt idx="1025">
                  <c:v>2020-04-01</c:v>
                </c:pt>
                <c:pt idx="1026">
                  <c:v>2020-04-02</c:v>
                </c:pt>
                <c:pt idx="1027">
                  <c:v>2020-04-03</c:v>
                </c:pt>
                <c:pt idx="1028">
                  <c:v>2020-04-06</c:v>
                </c:pt>
                <c:pt idx="1029">
                  <c:v>2020-04-07</c:v>
                </c:pt>
                <c:pt idx="1030">
                  <c:v>2020-04-08</c:v>
                </c:pt>
                <c:pt idx="1031">
                  <c:v>2020-04-09</c:v>
                </c:pt>
                <c:pt idx="1032">
                  <c:v>2020-04-14</c:v>
                </c:pt>
                <c:pt idx="1033">
                  <c:v>2020-04-15</c:v>
                </c:pt>
                <c:pt idx="1034">
                  <c:v>2020-04-16</c:v>
                </c:pt>
                <c:pt idx="1035">
                  <c:v>2020-04-17</c:v>
                </c:pt>
                <c:pt idx="1036">
                  <c:v>2020-04-20</c:v>
                </c:pt>
                <c:pt idx="1037">
                  <c:v>2020-04-21</c:v>
                </c:pt>
                <c:pt idx="1038">
                  <c:v>2020-04-22</c:v>
                </c:pt>
                <c:pt idx="1039">
                  <c:v>2020-04-23</c:v>
                </c:pt>
                <c:pt idx="1040">
                  <c:v>2020-04-24</c:v>
                </c:pt>
                <c:pt idx="1041">
                  <c:v>2020-04-27</c:v>
                </c:pt>
                <c:pt idx="1042">
                  <c:v>2020-04-28</c:v>
                </c:pt>
                <c:pt idx="1043">
                  <c:v>2020-04-29</c:v>
                </c:pt>
                <c:pt idx="1044">
                  <c:v>2020-04-30</c:v>
                </c:pt>
                <c:pt idx="1045">
                  <c:v>2020-05-04</c:v>
                </c:pt>
                <c:pt idx="1046">
                  <c:v>2020-05-05</c:v>
                </c:pt>
                <c:pt idx="1047">
                  <c:v>2020-05-06</c:v>
                </c:pt>
                <c:pt idx="1048">
                  <c:v>2020-05-07</c:v>
                </c:pt>
                <c:pt idx="1049">
                  <c:v>2020-05-08</c:v>
                </c:pt>
                <c:pt idx="1050">
                  <c:v>2020-05-11</c:v>
                </c:pt>
                <c:pt idx="1051">
                  <c:v>2020-05-12</c:v>
                </c:pt>
                <c:pt idx="1052">
                  <c:v>2020-05-13</c:v>
                </c:pt>
                <c:pt idx="1053">
                  <c:v>2020-05-14</c:v>
                </c:pt>
                <c:pt idx="1054">
                  <c:v>2020-05-15</c:v>
                </c:pt>
                <c:pt idx="1055">
                  <c:v>2020-05-18</c:v>
                </c:pt>
                <c:pt idx="1056">
                  <c:v>2020-05-19</c:v>
                </c:pt>
                <c:pt idx="1057">
                  <c:v>2020-05-20</c:v>
                </c:pt>
                <c:pt idx="1058">
                  <c:v>2020-05-21</c:v>
                </c:pt>
                <c:pt idx="1059">
                  <c:v>2020-05-22</c:v>
                </c:pt>
                <c:pt idx="1060">
                  <c:v>2020-05-25</c:v>
                </c:pt>
                <c:pt idx="1061">
                  <c:v>2020-05-26</c:v>
                </c:pt>
                <c:pt idx="1062">
                  <c:v>2020-05-27</c:v>
                </c:pt>
                <c:pt idx="1063">
                  <c:v>2020-05-28</c:v>
                </c:pt>
                <c:pt idx="1064">
                  <c:v>2020-05-29</c:v>
                </c:pt>
                <c:pt idx="1065">
                  <c:v>2020-06-01</c:v>
                </c:pt>
                <c:pt idx="1066">
                  <c:v>2020-06-02</c:v>
                </c:pt>
                <c:pt idx="1067">
                  <c:v>2020-06-03</c:v>
                </c:pt>
                <c:pt idx="1068">
                  <c:v>2020-06-04</c:v>
                </c:pt>
                <c:pt idx="1069">
                  <c:v>2020-06-05</c:v>
                </c:pt>
                <c:pt idx="1070">
                  <c:v>2020-06-08</c:v>
                </c:pt>
                <c:pt idx="1071">
                  <c:v>2020-06-09</c:v>
                </c:pt>
                <c:pt idx="1072">
                  <c:v>2020-06-10</c:v>
                </c:pt>
                <c:pt idx="1073">
                  <c:v>2020-06-11</c:v>
                </c:pt>
                <c:pt idx="1074">
                  <c:v>2020-06-12</c:v>
                </c:pt>
                <c:pt idx="1075">
                  <c:v>2020-06-15</c:v>
                </c:pt>
                <c:pt idx="1076">
                  <c:v>2020-06-16</c:v>
                </c:pt>
                <c:pt idx="1077">
                  <c:v>2020-06-17</c:v>
                </c:pt>
                <c:pt idx="1078">
                  <c:v>2020-06-18</c:v>
                </c:pt>
                <c:pt idx="1079">
                  <c:v>2020-06-19</c:v>
                </c:pt>
                <c:pt idx="1080">
                  <c:v>2020-06-22</c:v>
                </c:pt>
                <c:pt idx="1081">
                  <c:v>2020-06-23</c:v>
                </c:pt>
                <c:pt idx="1082">
                  <c:v>2020-06-24</c:v>
                </c:pt>
                <c:pt idx="1083">
                  <c:v>2020-06-25</c:v>
                </c:pt>
                <c:pt idx="1084">
                  <c:v>2020-06-26</c:v>
                </c:pt>
                <c:pt idx="1085">
                  <c:v>2020-06-29</c:v>
                </c:pt>
                <c:pt idx="1086">
                  <c:v>2020-06-30</c:v>
                </c:pt>
                <c:pt idx="1087">
                  <c:v>2020-07-01</c:v>
                </c:pt>
                <c:pt idx="1088">
                  <c:v>2020-07-02</c:v>
                </c:pt>
                <c:pt idx="1089">
                  <c:v>2020-07-03</c:v>
                </c:pt>
                <c:pt idx="1090">
                  <c:v>2020-07-06</c:v>
                </c:pt>
                <c:pt idx="1091">
                  <c:v>2020-07-07</c:v>
                </c:pt>
                <c:pt idx="1092">
                  <c:v>2020-07-08</c:v>
                </c:pt>
                <c:pt idx="1093">
                  <c:v>2020-07-09</c:v>
                </c:pt>
                <c:pt idx="1094">
                  <c:v>2020-07-10</c:v>
                </c:pt>
                <c:pt idx="1095">
                  <c:v>2020-07-13</c:v>
                </c:pt>
                <c:pt idx="1096">
                  <c:v>2020-07-14</c:v>
                </c:pt>
                <c:pt idx="1097">
                  <c:v>2020-07-15</c:v>
                </c:pt>
                <c:pt idx="1098">
                  <c:v>2020-07-16</c:v>
                </c:pt>
                <c:pt idx="1099">
                  <c:v>2020-07-17</c:v>
                </c:pt>
                <c:pt idx="1100">
                  <c:v>2020-07-20</c:v>
                </c:pt>
                <c:pt idx="1101">
                  <c:v>2020-07-21</c:v>
                </c:pt>
                <c:pt idx="1102">
                  <c:v>2020-07-22</c:v>
                </c:pt>
                <c:pt idx="1103">
                  <c:v>2020-07-23</c:v>
                </c:pt>
                <c:pt idx="1104">
                  <c:v>2020-07-24</c:v>
                </c:pt>
                <c:pt idx="1105">
                  <c:v>2020-07-27</c:v>
                </c:pt>
                <c:pt idx="1106">
                  <c:v>2020-07-28</c:v>
                </c:pt>
                <c:pt idx="1107">
                  <c:v>2020-07-29</c:v>
                </c:pt>
                <c:pt idx="1108">
                  <c:v>2020-07-30</c:v>
                </c:pt>
                <c:pt idx="1109">
                  <c:v>2020-07-31</c:v>
                </c:pt>
                <c:pt idx="1110">
                  <c:v>2020-08-03</c:v>
                </c:pt>
                <c:pt idx="1111">
                  <c:v>2020-08-04</c:v>
                </c:pt>
                <c:pt idx="1112">
                  <c:v>2020-08-05</c:v>
                </c:pt>
                <c:pt idx="1113">
                  <c:v>2020-08-06</c:v>
                </c:pt>
                <c:pt idx="1114">
                  <c:v>2020-08-07</c:v>
                </c:pt>
                <c:pt idx="1115">
                  <c:v>2020-08-10</c:v>
                </c:pt>
                <c:pt idx="1116">
                  <c:v>2020-08-11</c:v>
                </c:pt>
                <c:pt idx="1117">
                  <c:v>2020-08-12</c:v>
                </c:pt>
                <c:pt idx="1118">
                  <c:v>2020-08-13</c:v>
                </c:pt>
                <c:pt idx="1119">
                  <c:v>2020-08-14</c:v>
                </c:pt>
                <c:pt idx="1120">
                  <c:v>2020-08-17</c:v>
                </c:pt>
                <c:pt idx="1121">
                  <c:v>2020-08-18</c:v>
                </c:pt>
                <c:pt idx="1122">
                  <c:v>2020-08-19</c:v>
                </c:pt>
                <c:pt idx="1123">
                  <c:v>2020-08-20</c:v>
                </c:pt>
                <c:pt idx="1124">
                  <c:v>2020-08-21</c:v>
                </c:pt>
                <c:pt idx="1125">
                  <c:v>2020-08-24</c:v>
                </c:pt>
                <c:pt idx="1126">
                  <c:v>2020-08-25</c:v>
                </c:pt>
                <c:pt idx="1127">
                  <c:v>2020-08-26</c:v>
                </c:pt>
                <c:pt idx="1128">
                  <c:v>2020-08-27</c:v>
                </c:pt>
                <c:pt idx="1129">
                  <c:v>2020-08-28</c:v>
                </c:pt>
                <c:pt idx="1130">
                  <c:v>2020-08-31</c:v>
                </c:pt>
                <c:pt idx="1131">
                  <c:v>2020-09-01</c:v>
                </c:pt>
                <c:pt idx="1132">
                  <c:v>2020-09-02</c:v>
                </c:pt>
                <c:pt idx="1133">
                  <c:v>2020-09-03</c:v>
                </c:pt>
                <c:pt idx="1134">
                  <c:v>2020-09-04</c:v>
                </c:pt>
                <c:pt idx="1135">
                  <c:v>2020-09-07</c:v>
                </c:pt>
                <c:pt idx="1136">
                  <c:v>2020-09-08</c:v>
                </c:pt>
                <c:pt idx="1137">
                  <c:v>2020-09-09</c:v>
                </c:pt>
                <c:pt idx="1138">
                  <c:v>2020-09-10</c:v>
                </c:pt>
                <c:pt idx="1139">
                  <c:v>2020-09-11</c:v>
                </c:pt>
                <c:pt idx="1140">
                  <c:v>2020-09-14</c:v>
                </c:pt>
                <c:pt idx="1141">
                  <c:v>2020-09-15</c:v>
                </c:pt>
                <c:pt idx="1142">
                  <c:v>2020-09-16</c:v>
                </c:pt>
                <c:pt idx="1143">
                  <c:v>2020-09-17</c:v>
                </c:pt>
                <c:pt idx="1144">
                  <c:v>2020-09-18</c:v>
                </c:pt>
                <c:pt idx="1145">
                  <c:v>2020-09-21</c:v>
                </c:pt>
                <c:pt idx="1146">
                  <c:v>2020-09-22</c:v>
                </c:pt>
                <c:pt idx="1147">
                  <c:v>2020-09-23</c:v>
                </c:pt>
                <c:pt idx="1148">
                  <c:v>2020-09-24</c:v>
                </c:pt>
                <c:pt idx="1149">
                  <c:v>2020-09-25</c:v>
                </c:pt>
                <c:pt idx="1150">
                  <c:v>2020-09-28</c:v>
                </c:pt>
                <c:pt idx="1151">
                  <c:v>2020-09-29</c:v>
                </c:pt>
                <c:pt idx="1152">
                  <c:v>2020-09-30</c:v>
                </c:pt>
                <c:pt idx="1153">
                  <c:v>2020-10-01</c:v>
                </c:pt>
                <c:pt idx="1154">
                  <c:v>2020-10-02</c:v>
                </c:pt>
                <c:pt idx="1155">
                  <c:v>2020-10-05</c:v>
                </c:pt>
                <c:pt idx="1156">
                  <c:v>2020-10-06</c:v>
                </c:pt>
                <c:pt idx="1157">
                  <c:v>2020-10-07</c:v>
                </c:pt>
                <c:pt idx="1158">
                  <c:v>2020-10-08</c:v>
                </c:pt>
                <c:pt idx="1159">
                  <c:v>2020-10-09</c:v>
                </c:pt>
                <c:pt idx="1160">
                  <c:v>2020-10-12</c:v>
                </c:pt>
                <c:pt idx="1161">
                  <c:v>2020-10-13</c:v>
                </c:pt>
                <c:pt idx="1162">
                  <c:v>2020-10-14</c:v>
                </c:pt>
                <c:pt idx="1163">
                  <c:v>2020-10-15</c:v>
                </c:pt>
                <c:pt idx="1164">
                  <c:v>2020-10-16</c:v>
                </c:pt>
                <c:pt idx="1165">
                  <c:v>2020-10-19</c:v>
                </c:pt>
                <c:pt idx="1166">
                  <c:v>2020-10-20</c:v>
                </c:pt>
                <c:pt idx="1167">
                  <c:v>2020-10-21</c:v>
                </c:pt>
                <c:pt idx="1168">
                  <c:v>2020-10-22</c:v>
                </c:pt>
                <c:pt idx="1169">
                  <c:v>2020-10-23</c:v>
                </c:pt>
                <c:pt idx="1170">
                  <c:v>2020-10-26</c:v>
                </c:pt>
                <c:pt idx="1171">
                  <c:v>2020-10-27</c:v>
                </c:pt>
                <c:pt idx="1172">
                  <c:v>2020-10-28</c:v>
                </c:pt>
                <c:pt idx="1173">
                  <c:v>2020-10-29</c:v>
                </c:pt>
                <c:pt idx="1174">
                  <c:v>2020-10-30</c:v>
                </c:pt>
                <c:pt idx="1175">
                  <c:v>2020-11-02</c:v>
                </c:pt>
                <c:pt idx="1176">
                  <c:v>2020-11-03</c:v>
                </c:pt>
                <c:pt idx="1177">
                  <c:v>2020-11-04</c:v>
                </c:pt>
                <c:pt idx="1178">
                  <c:v>2020-11-05</c:v>
                </c:pt>
                <c:pt idx="1179">
                  <c:v>2020-11-06</c:v>
                </c:pt>
                <c:pt idx="1180">
                  <c:v>2020-11-09</c:v>
                </c:pt>
                <c:pt idx="1181">
                  <c:v>2020-11-10</c:v>
                </c:pt>
                <c:pt idx="1182">
                  <c:v>2020-11-11</c:v>
                </c:pt>
                <c:pt idx="1183">
                  <c:v>2020-11-12</c:v>
                </c:pt>
                <c:pt idx="1184">
                  <c:v>2020-11-13</c:v>
                </c:pt>
                <c:pt idx="1185">
                  <c:v>2020-11-16</c:v>
                </c:pt>
                <c:pt idx="1186">
                  <c:v>2020-11-17</c:v>
                </c:pt>
                <c:pt idx="1187">
                  <c:v>2020-11-18</c:v>
                </c:pt>
                <c:pt idx="1188">
                  <c:v>2020-11-19</c:v>
                </c:pt>
                <c:pt idx="1189">
                  <c:v>2020-11-20</c:v>
                </c:pt>
                <c:pt idx="1190">
                  <c:v>2020-11-23</c:v>
                </c:pt>
                <c:pt idx="1191">
                  <c:v>2020-11-24</c:v>
                </c:pt>
                <c:pt idx="1192">
                  <c:v>2020-11-25</c:v>
                </c:pt>
                <c:pt idx="1193">
                  <c:v>2020-11-26</c:v>
                </c:pt>
                <c:pt idx="1194">
                  <c:v>2020-11-27</c:v>
                </c:pt>
                <c:pt idx="1195">
                  <c:v>2020-11-30</c:v>
                </c:pt>
                <c:pt idx="1196">
                  <c:v>2020-12-01</c:v>
                </c:pt>
                <c:pt idx="1197">
                  <c:v>2020-12-02</c:v>
                </c:pt>
                <c:pt idx="1198">
                  <c:v>2020-12-03</c:v>
                </c:pt>
                <c:pt idx="1199">
                  <c:v>2020-12-04</c:v>
                </c:pt>
                <c:pt idx="1200">
                  <c:v>2020-12-07</c:v>
                </c:pt>
                <c:pt idx="1201">
                  <c:v>2020-12-08</c:v>
                </c:pt>
                <c:pt idx="1202">
                  <c:v>2020-12-09</c:v>
                </c:pt>
                <c:pt idx="1203">
                  <c:v>2020-12-10</c:v>
                </c:pt>
                <c:pt idx="1204">
                  <c:v>2020-12-11</c:v>
                </c:pt>
                <c:pt idx="1205">
                  <c:v>2020-12-14</c:v>
                </c:pt>
                <c:pt idx="1206">
                  <c:v>2020-12-15</c:v>
                </c:pt>
                <c:pt idx="1207">
                  <c:v>2020-12-16</c:v>
                </c:pt>
                <c:pt idx="1208">
                  <c:v>2020-12-17</c:v>
                </c:pt>
                <c:pt idx="1209">
                  <c:v>2020-12-18</c:v>
                </c:pt>
                <c:pt idx="1210">
                  <c:v>2020-12-21</c:v>
                </c:pt>
                <c:pt idx="1211">
                  <c:v>2020-12-22</c:v>
                </c:pt>
                <c:pt idx="1212">
                  <c:v>2020-12-23</c:v>
                </c:pt>
                <c:pt idx="1213">
                  <c:v>2020-12-24</c:v>
                </c:pt>
                <c:pt idx="1214">
                  <c:v>2020-12-28</c:v>
                </c:pt>
                <c:pt idx="1215">
                  <c:v>2020-12-29</c:v>
                </c:pt>
                <c:pt idx="1216">
                  <c:v>2020-12-30</c:v>
                </c:pt>
                <c:pt idx="1217">
                  <c:v>2020-12-31</c:v>
                </c:pt>
                <c:pt idx="1218">
                  <c:v>2021-01-04</c:v>
                </c:pt>
                <c:pt idx="1219">
                  <c:v>2021-01-05</c:v>
                </c:pt>
                <c:pt idx="1220">
                  <c:v>2021-01-06</c:v>
                </c:pt>
                <c:pt idx="1221">
                  <c:v>2021-01-07</c:v>
                </c:pt>
                <c:pt idx="1222">
                  <c:v>2021-01-08</c:v>
                </c:pt>
                <c:pt idx="1223">
                  <c:v>2021-01-11</c:v>
                </c:pt>
                <c:pt idx="1224">
                  <c:v>2021-01-12</c:v>
                </c:pt>
                <c:pt idx="1225">
                  <c:v>2021-01-13</c:v>
                </c:pt>
                <c:pt idx="1226">
                  <c:v>2021-01-14</c:v>
                </c:pt>
                <c:pt idx="1227">
                  <c:v>2021-01-15</c:v>
                </c:pt>
                <c:pt idx="1228">
                  <c:v>2021-01-18</c:v>
                </c:pt>
                <c:pt idx="1229">
                  <c:v>2021-01-19</c:v>
                </c:pt>
                <c:pt idx="1230">
                  <c:v>2021-01-20</c:v>
                </c:pt>
                <c:pt idx="1231">
                  <c:v>2021-01-21</c:v>
                </c:pt>
                <c:pt idx="1232">
                  <c:v>2021-01-22</c:v>
                </c:pt>
                <c:pt idx="1233">
                  <c:v>2021-01-25</c:v>
                </c:pt>
                <c:pt idx="1234">
                  <c:v>2021-01-26</c:v>
                </c:pt>
                <c:pt idx="1235">
                  <c:v>2021-01-27</c:v>
                </c:pt>
                <c:pt idx="1236">
                  <c:v>2021-01-28</c:v>
                </c:pt>
                <c:pt idx="1237">
                  <c:v>2021-01-29</c:v>
                </c:pt>
                <c:pt idx="1238">
                  <c:v>2021-02-01</c:v>
                </c:pt>
                <c:pt idx="1239">
                  <c:v>2021-02-02</c:v>
                </c:pt>
                <c:pt idx="1240">
                  <c:v>2021-02-03</c:v>
                </c:pt>
                <c:pt idx="1241">
                  <c:v>2021-02-04</c:v>
                </c:pt>
                <c:pt idx="1242">
                  <c:v>2021-02-05</c:v>
                </c:pt>
                <c:pt idx="1243">
                  <c:v>2021-02-08</c:v>
                </c:pt>
                <c:pt idx="1244">
                  <c:v>2021-02-09</c:v>
                </c:pt>
                <c:pt idx="1245">
                  <c:v>2021-02-10</c:v>
                </c:pt>
                <c:pt idx="1246">
                  <c:v>2021-02-11</c:v>
                </c:pt>
                <c:pt idx="1247">
                  <c:v>2021-02-12</c:v>
                </c:pt>
                <c:pt idx="1248">
                  <c:v>2021-02-15</c:v>
                </c:pt>
                <c:pt idx="1249">
                  <c:v>2021-02-16</c:v>
                </c:pt>
                <c:pt idx="1250">
                  <c:v>2021-02-17</c:v>
                </c:pt>
                <c:pt idx="1251">
                  <c:v>2021-02-18</c:v>
                </c:pt>
                <c:pt idx="1252">
                  <c:v>2021-02-19</c:v>
                </c:pt>
                <c:pt idx="1253">
                  <c:v>2021-02-22</c:v>
                </c:pt>
                <c:pt idx="1254">
                  <c:v>2021-02-23</c:v>
                </c:pt>
                <c:pt idx="1255">
                  <c:v>2021-02-24</c:v>
                </c:pt>
                <c:pt idx="1256">
                  <c:v>2021-02-25</c:v>
                </c:pt>
                <c:pt idx="1257">
                  <c:v>2021-02-26</c:v>
                </c:pt>
                <c:pt idx="1258">
                  <c:v>2021-03-01</c:v>
                </c:pt>
                <c:pt idx="1259">
                  <c:v>2021-03-02</c:v>
                </c:pt>
                <c:pt idx="1260">
                  <c:v>2021-03-03</c:v>
                </c:pt>
                <c:pt idx="1261">
                  <c:v>2021-03-04</c:v>
                </c:pt>
                <c:pt idx="1262">
                  <c:v>2021-03-05</c:v>
                </c:pt>
                <c:pt idx="1263">
                  <c:v>2021-03-08</c:v>
                </c:pt>
                <c:pt idx="1264">
                  <c:v>2021-03-09</c:v>
                </c:pt>
                <c:pt idx="1265">
                  <c:v>2021-03-10</c:v>
                </c:pt>
                <c:pt idx="1266">
                  <c:v>2021-03-11</c:v>
                </c:pt>
                <c:pt idx="1267">
                  <c:v>2021-03-12</c:v>
                </c:pt>
                <c:pt idx="1268">
                  <c:v>2021-03-15</c:v>
                </c:pt>
                <c:pt idx="1269">
                  <c:v>2021-03-16</c:v>
                </c:pt>
                <c:pt idx="1270">
                  <c:v>2021-03-17</c:v>
                </c:pt>
                <c:pt idx="1271">
                  <c:v>2021-03-18</c:v>
                </c:pt>
                <c:pt idx="1272">
                  <c:v>2021-03-19</c:v>
                </c:pt>
                <c:pt idx="1273">
                  <c:v>2021-03-22</c:v>
                </c:pt>
                <c:pt idx="1274">
                  <c:v>2021-03-23</c:v>
                </c:pt>
                <c:pt idx="1275">
                  <c:v>2021-03-24</c:v>
                </c:pt>
                <c:pt idx="1276">
                  <c:v>2021-03-25</c:v>
                </c:pt>
                <c:pt idx="1277">
                  <c:v>2021-03-26</c:v>
                </c:pt>
                <c:pt idx="1278">
                  <c:v>2021-03-29</c:v>
                </c:pt>
                <c:pt idx="1279">
                  <c:v>2021-03-30</c:v>
                </c:pt>
                <c:pt idx="1280">
                  <c:v>2021-03-31</c:v>
                </c:pt>
                <c:pt idx="1281">
                  <c:v>2021-04-01</c:v>
                </c:pt>
              </c:strCache>
            </c:strRef>
          </c:cat>
          <c:val>
            <c:numRef>
              <c:f>[1]GraphData!$F$4154:$F$5435</c:f>
              <c:numCache>
                <c:formatCode>General</c:formatCode>
                <c:ptCount val="1282"/>
                <c:pt idx="0">
                  <c:v>58.045600891113281</c:v>
                </c:pt>
                <c:pt idx="1">
                  <c:v>60.580730438232422</c:v>
                </c:pt>
                <c:pt idx="2">
                  <c:v>59.284454345703118</c:v>
                </c:pt>
                <c:pt idx="3">
                  <c:v>61.335540771484382</c:v>
                </c:pt>
                <c:pt idx="4">
                  <c:v>61.286308288574219</c:v>
                </c:pt>
                <c:pt idx="5">
                  <c:v>61.179656982421882</c:v>
                </c:pt>
                <c:pt idx="6">
                  <c:v>60.884292602539063</c:v>
                </c:pt>
                <c:pt idx="7">
                  <c:v>60.917110443115227</c:v>
                </c:pt>
                <c:pt idx="8">
                  <c:v>62.352867126464837</c:v>
                </c:pt>
                <c:pt idx="9">
                  <c:v>63.41943359375</c:v>
                </c:pt>
                <c:pt idx="10">
                  <c:v>63.542491912841797</c:v>
                </c:pt>
                <c:pt idx="11">
                  <c:v>63.493274688720703</c:v>
                </c:pt>
                <c:pt idx="12">
                  <c:v>63.755813598632813</c:v>
                </c:pt>
                <c:pt idx="13">
                  <c:v>63.977329254150391</c:v>
                </c:pt>
                <c:pt idx="14">
                  <c:v>64.502410888671875</c:v>
                </c:pt>
                <c:pt idx="15">
                  <c:v>64.412155151367188</c:v>
                </c:pt>
                <c:pt idx="16">
                  <c:v>64.543426513671875</c:v>
                </c:pt>
                <c:pt idx="17">
                  <c:v>63.608127593994141</c:v>
                </c:pt>
                <c:pt idx="18">
                  <c:v>63.173305511474609</c:v>
                </c:pt>
                <c:pt idx="19">
                  <c:v>62.508750915527337</c:v>
                </c:pt>
                <c:pt idx="20">
                  <c:v>59.161392211914063</c:v>
                </c:pt>
                <c:pt idx="21">
                  <c:v>59.095745086669922</c:v>
                </c:pt>
                <c:pt idx="22">
                  <c:v>58.783988952636719</c:v>
                </c:pt>
                <c:pt idx="23">
                  <c:v>57.536933898925781</c:v>
                </c:pt>
                <c:pt idx="24">
                  <c:v>58.373775482177727</c:v>
                </c:pt>
                <c:pt idx="25">
                  <c:v>57.758453369140618</c:v>
                </c:pt>
                <c:pt idx="26">
                  <c:v>58.915256500244141</c:v>
                </c:pt>
                <c:pt idx="27">
                  <c:v>60.215370178222663</c:v>
                </c:pt>
                <c:pt idx="28">
                  <c:v>59.43701171875</c:v>
                </c:pt>
                <c:pt idx="29">
                  <c:v>59.111984252929688</c:v>
                </c:pt>
                <c:pt idx="30">
                  <c:v>59.856124877929688</c:v>
                </c:pt>
                <c:pt idx="31">
                  <c:v>59.582420349121087</c:v>
                </c:pt>
                <c:pt idx="32">
                  <c:v>59.659397125244141</c:v>
                </c:pt>
                <c:pt idx="33">
                  <c:v>59.967315673828118</c:v>
                </c:pt>
                <c:pt idx="34">
                  <c:v>59.017898559570313</c:v>
                </c:pt>
                <c:pt idx="35">
                  <c:v>60.882530212402337</c:v>
                </c:pt>
                <c:pt idx="36">
                  <c:v>60.044292449951172</c:v>
                </c:pt>
                <c:pt idx="37">
                  <c:v>61.412830352783203</c:v>
                </c:pt>
                <c:pt idx="38">
                  <c:v>62.969535827636719</c:v>
                </c:pt>
                <c:pt idx="39">
                  <c:v>62.841236114501953</c:v>
                </c:pt>
                <c:pt idx="40">
                  <c:v>63.123493194580078</c:v>
                </c:pt>
                <c:pt idx="41">
                  <c:v>63.217586517333977</c:v>
                </c:pt>
                <c:pt idx="42">
                  <c:v>63.029411315917969</c:v>
                </c:pt>
                <c:pt idx="43">
                  <c:v>62.841236114501953</c:v>
                </c:pt>
                <c:pt idx="44">
                  <c:v>62.764251708984382</c:v>
                </c:pt>
                <c:pt idx="45">
                  <c:v>62.003005981445313</c:v>
                </c:pt>
                <c:pt idx="46">
                  <c:v>61.926021575927727</c:v>
                </c:pt>
                <c:pt idx="47">
                  <c:v>62.507652282714837</c:v>
                </c:pt>
                <c:pt idx="48">
                  <c:v>62.139865875244141</c:v>
                </c:pt>
                <c:pt idx="49">
                  <c:v>61.883258819580078</c:v>
                </c:pt>
                <c:pt idx="50">
                  <c:v>60.249580383300781</c:v>
                </c:pt>
                <c:pt idx="51">
                  <c:v>59.43701171875</c:v>
                </c:pt>
                <c:pt idx="52">
                  <c:v>57.563835144042969</c:v>
                </c:pt>
                <c:pt idx="53">
                  <c:v>58.256656646728523</c:v>
                </c:pt>
                <c:pt idx="54">
                  <c:v>57.965843200683587</c:v>
                </c:pt>
                <c:pt idx="55">
                  <c:v>58.017166137695313</c:v>
                </c:pt>
                <c:pt idx="56">
                  <c:v>59.445560455322273</c:v>
                </c:pt>
                <c:pt idx="57">
                  <c:v>59.898891448974609</c:v>
                </c:pt>
                <c:pt idx="58">
                  <c:v>60.873966217041023</c:v>
                </c:pt>
                <c:pt idx="59">
                  <c:v>61.583900451660163</c:v>
                </c:pt>
                <c:pt idx="60">
                  <c:v>59.334377288818359</c:v>
                </c:pt>
                <c:pt idx="61">
                  <c:v>60.232467651367188</c:v>
                </c:pt>
                <c:pt idx="62">
                  <c:v>62.285274505615227</c:v>
                </c:pt>
                <c:pt idx="63">
                  <c:v>63.551170349121087</c:v>
                </c:pt>
                <c:pt idx="64">
                  <c:v>64.081459045410156</c:v>
                </c:pt>
                <c:pt idx="65">
                  <c:v>64.166999816894531</c:v>
                </c:pt>
                <c:pt idx="66">
                  <c:v>64.192657470703125</c:v>
                </c:pt>
                <c:pt idx="67">
                  <c:v>63.799201965332031</c:v>
                </c:pt>
                <c:pt idx="68">
                  <c:v>63.046516418457031</c:v>
                </c:pt>
                <c:pt idx="69">
                  <c:v>63.328777313232422</c:v>
                </c:pt>
                <c:pt idx="70">
                  <c:v>63.457077026367188</c:v>
                </c:pt>
                <c:pt idx="71">
                  <c:v>63.978832244873047</c:v>
                </c:pt>
                <c:pt idx="72">
                  <c:v>63.799201965332031</c:v>
                </c:pt>
                <c:pt idx="73">
                  <c:v>64.945343017578125</c:v>
                </c:pt>
                <c:pt idx="74">
                  <c:v>64.688743591308594</c:v>
                </c:pt>
                <c:pt idx="75">
                  <c:v>64.688743591308594</c:v>
                </c:pt>
                <c:pt idx="76">
                  <c:v>64.295295715332031</c:v>
                </c:pt>
                <c:pt idx="77">
                  <c:v>63.936061859130859</c:v>
                </c:pt>
                <c:pt idx="78">
                  <c:v>65.005218505859375</c:v>
                </c:pt>
                <c:pt idx="79">
                  <c:v>65.193397521972656</c:v>
                </c:pt>
                <c:pt idx="80">
                  <c:v>65.518417358398438</c:v>
                </c:pt>
                <c:pt idx="81">
                  <c:v>65.441444396972656</c:v>
                </c:pt>
                <c:pt idx="82">
                  <c:v>65.492767333984375</c:v>
                </c:pt>
                <c:pt idx="83">
                  <c:v>65.603950500488281</c:v>
                </c:pt>
                <c:pt idx="84">
                  <c:v>65.253273010253906</c:v>
                </c:pt>
                <c:pt idx="85">
                  <c:v>65.133522033691406</c:v>
                </c:pt>
                <c:pt idx="86">
                  <c:v>65.236167907714844</c:v>
                </c:pt>
                <c:pt idx="87">
                  <c:v>63.217586517333977</c:v>
                </c:pt>
                <c:pt idx="88">
                  <c:v>62.798465728759773</c:v>
                </c:pt>
                <c:pt idx="89">
                  <c:v>62.225391387939453</c:v>
                </c:pt>
                <c:pt idx="90">
                  <c:v>62.037212371826172</c:v>
                </c:pt>
                <c:pt idx="91">
                  <c:v>61.797721862792969</c:v>
                </c:pt>
                <c:pt idx="92">
                  <c:v>62.481998443603523</c:v>
                </c:pt>
                <c:pt idx="93">
                  <c:v>60.908176422119141</c:v>
                </c:pt>
                <c:pt idx="94">
                  <c:v>61.566783905029297</c:v>
                </c:pt>
                <c:pt idx="95">
                  <c:v>61.327293395996087</c:v>
                </c:pt>
                <c:pt idx="96">
                  <c:v>61.404277801513672</c:v>
                </c:pt>
                <c:pt idx="97">
                  <c:v>60.617366790771477</c:v>
                </c:pt>
                <c:pt idx="98">
                  <c:v>59.915996551513672</c:v>
                </c:pt>
                <c:pt idx="99">
                  <c:v>60.018627166748047</c:v>
                </c:pt>
                <c:pt idx="100">
                  <c:v>59.62518310546875</c:v>
                </c:pt>
                <c:pt idx="101">
                  <c:v>59.496879577636719</c:v>
                </c:pt>
                <c:pt idx="102">
                  <c:v>58.898155212402337</c:v>
                </c:pt>
                <c:pt idx="103">
                  <c:v>59.094871520996087</c:v>
                </c:pt>
                <c:pt idx="104">
                  <c:v>58.650100708007813</c:v>
                </c:pt>
                <c:pt idx="105">
                  <c:v>59.317264556884773</c:v>
                </c:pt>
                <c:pt idx="106">
                  <c:v>59.385696411132813</c:v>
                </c:pt>
                <c:pt idx="107">
                  <c:v>59.608085632324219</c:v>
                </c:pt>
                <c:pt idx="108">
                  <c:v>59.077770233154297</c:v>
                </c:pt>
                <c:pt idx="109">
                  <c:v>58.479038238525391</c:v>
                </c:pt>
                <c:pt idx="110">
                  <c:v>60.087070465087891</c:v>
                </c:pt>
                <c:pt idx="111">
                  <c:v>59.864677429199219</c:v>
                </c:pt>
                <c:pt idx="112">
                  <c:v>59.941661834716797</c:v>
                </c:pt>
                <c:pt idx="113">
                  <c:v>60.215370178222663</c:v>
                </c:pt>
                <c:pt idx="114">
                  <c:v>60.873966217041023</c:v>
                </c:pt>
                <c:pt idx="115">
                  <c:v>60.172595977783203</c:v>
                </c:pt>
                <c:pt idx="116">
                  <c:v>59.830463409423828</c:v>
                </c:pt>
                <c:pt idx="117">
                  <c:v>59.274501800537109</c:v>
                </c:pt>
                <c:pt idx="118">
                  <c:v>59.719272613525391</c:v>
                </c:pt>
                <c:pt idx="119">
                  <c:v>58.992240905761719</c:v>
                </c:pt>
                <c:pt idx="120">
                  <c:v>59.026451110839837</c:v>
                </c:pt>
                <c:pt idx="121">
                  <c:v>59.556758880615227</c:v>
                </c:pt>
                <c:pt idx="122">
                  <c:v>59.727821350097663</c:v>
                </c:pt>
                <c:pt idx="123">
                  <c:v>58.75274658203125</c:v>
                </c:pt>
                <c:pt idx="124">
                  <c:v>58.958026885986328</c:v>
                </c:pt>
                <c:pt idx="125">
                  <c:v>58.547462463378913</c:v>
                </c:pt>
                <c:pt idx="126">
                  <c:v>57.811878204345703</c:v>
                </c:pt>
                <c:pt idx="127">
                  <c:v>58.111248016357422</c:v>
                </c:pt>
                <c:pt idx="128">
                  <c:v>58.436279296875</c:v>
                </c:pt>
                <c:pt idx="129">
                  <c:v>58.188224792480469</c:v>
                </c:pt>
                <c:pt idx="130">
                  <c:v>57.854644775390618</c:v>
                </c:pt>
                <c:pt idx="131">
                  <c:v>58.367851257324219</c:v>
                </c:pt>
                <c:pt idx="132">
                  <c:v>59.009346008300781</c:v>
                </c:pt>
                <c:pt idx="133">
                  <c:v>58.795509338378913</c:v>
                </c:pt>
                <c:pt idx="134">
                  <c:v>58.829723358154297</c:v>
                </c:pt>
                <c:pt idx="135">
                  <c:v>58.846836090087891</c:v>
                </c:pt>
                <c:pt idx="136">
                  <c:v>59.556758880615227</c:v>
                </c:pt>
                <c:pt idx="137">
                  <c:v>59.257392883300781</c:v>
                </c:pt>
                <c:pt idx="138">
                  <c:v>58.573127746582031</c:v>
                </c:pt>
                <c:pt idx="139">
                  <c:v>58.299419403076172</c:v>
                </c:pt>
                <c:pt idx="140">
                  <c:v>58.590236663818359</c:v>
                </c:pt>
                <c:pt idx="141">
                  <c:v>58.059928894042969</c:v>
                </c:pt>
                <c:pt idx="142">
                  <c:v>58.898155212402337</c:v>
                </c:pt>
                <c:pt idx="143">
                  <c:v>58.607334136962891</c:v>
                </c:pt>
                <c:pt idx="144">
                  <c:v>59.360034942626953</c:v>
                </c:pt>
                <c:pt idx="145">
                  <c:v>59.188961029052727</c:v>
                </c:pt>
                <c:pt idx="146">
                  <c:v>59.188961029052727</c:v>
                </c:pt>
                <c:pt idx="147">
                  <c:v>58.607334136962891</c:v>
                </c:pt>
                <c:pt idx="148">
                  <c:v>58.256656646728523</c:v>
                </c:pt>
                <c:pt idx="149">
                  <c:v>58.898155212402337</c:v>
                </c:pt>
                <c:pt idx="150">
                  <c:v>61.096347808837891</c:v>
                </c:pt>
                <c:pt idx="151">
                  <c:v>60.694351196289063</c:v>
                </c:pt>
                <c:pt idx="152">
                  <c:v>60.771327972412109</c:v>
                </c:pt>
                <c:pt idx="153">
                  <c:v>61.455593109130859</c:v>
                </c:pt>
                <c:pt idx="154">
                  <c:v>61.831935882568359</c:v>
                </c:pt>
                <c:pt idx="155">
                  <c:v>61.207546234130859</c:v>
                </c:pt>
                <c:pt idx="156">
                  <c:v>61.814838409423828</c:v>
                </c:pt>
                <c:pt idx="157">
                  <c:v>62.345142364501953</c:v>
                </c:pt>
                <c:pt idx="158">
                  <c:v>65.988853454589844</c:v>
                </c:pt>
                <c:pt idx="159">
                  <c:v>65.84344482421875</c:v>
                </c:pt>
                <c:pt idx="160">
                  <c:v>65.065093994140625</c:v>
                </c:pt>
                <c:pt idx="161">
                  <c:v>66.014518737792969</c:v>
                </c:pt>
                <c:pt idx="162">
                  <c:v>66.168472290039063</c:v>
                </c:pt>
                <c:pt idx="163">
                  <c:v>66.365203857421875</c:v>
                </c:pt>
                <c:pt idx="164">
                  <c:v>66.057281494140625</c:v>
                </c:pt>
                <c:pt idx="165">
                  <c:v>65.047988891601563</c:v>
                </c:pt>
                <c:pt idx="166">
                  <c:v>64.748619079589844</c:v>
                </c:pt>
                <c:pt idx="167">
                  <c:v>64.141334533691406</c:v>
                </c:pt>
                <c:pt idx="168">
                  <c:v>63.439964294433587</c:v>
                </c:pt>
                <c:pt idx="169">
                  <c:v>63.790653228759773</c:v>
                </c:pt>
                <c:pt idx="170">
                  <c:v>64.372276306152344</c:v>
                </c:pt>
                <c:pt idx="171">
                  <c:v>64.269638061523438</c:v>
                </c:pt>
                <c:pt idx="172">
                  <c:v>65.2789306640625</c:v>
                </c:pt>
                <c:pt idx="173">
                  <c:v>65.099311828613281</c:v>
                </c:pt>
                <c:pt idx="174">
                  <c:v>64.2867431640625</c:v>
                </c:pt>
                <c:pt idx="175">
                  <c:v>64.406494140625</c:v>
                </c:pt>
                <c:pt idx="176">
                  <c:v>65.056541442871094</c:v>
                </c:pt>
                <c:pt idx="177">
                  <c:v>64.620323181152344</c:v>
                </c:pt>
                <c:pt idx="178">
                  <c:v>64.235420227050781</c:v>
                </c:pt>
                <c:pt idx="179">
                  <c:v>64.21832275390625</c:v>
                </c:pt>
                <c:pt idx="180">
                  <c:v>65.287490844726563</c:v>
                </c:pt>
                <c:pt idx="181">
                  <c:v>65.347358703613281</c:v>
                </c:pt>
                <c:pt idx="182">
                  <c:v>66.262565612792969</c:v>
                </c:pt>
                <c:pt idx="183">
                  <c:v>64.534782409667969</c:v>
                </c:pt>
                <c:pt idx="184">
                  <c:v>65.005218505859375</c:v>
                </c:pt>
                <c:pt idx="185">
                  <c:v>63.628131866455078</c:v>
                </c:pt>
                <c:pt idx="186">
                  <c:v>64.030143737792969</c:v>
                </c:pt>
                <c:pt idx="187">
                  <c:v>64.72296142578125</c:v>
                </c:pt>
                <c:pt idx="188">
                  <c:v>64.320953369140625</c:v>
                </c:pt>
                <c:pt idx="189">
                  <c:v>65.073654174804688</c:v>
                </c:pt>
                <c:pt idx="190">
                  <c:v>64.885482788085938</c:v>
                </c:pt>
                <c:pt idx="191">
                  <c:v>65.193397521972656</c:v>
                </c:pt>
                <c:pt idx="192">
                  <c:v>65.133522033691406</c:v>
                </c:pt>
                <c:pt idx="193">
                  <c:v>65.184837341308594</c:v>
                </c:pt>
                <c:pt idx="194">
                  <c:v>65.775016784667969</c:v>
                </c:pt>
                <c:pt idx="195">
                  <c:v>66.579032897949219</c:v>
                </c:pt>
                <c:pt idx="196">
                  <c:v>66.972480773925781</c:v>
                </c:pt>
                <c:pt idx="197">
                  <c:v>66.972480773925781</c:v>
                </c:pt>
                <c:pt idx="198">
                  <c:v>66.946823120117188</c:v>
                </c:pt>
                <c:pt idx="199">
                  <c:v>65.595405578613281</c:v>
                </c:pt>
                <c:pt idx="200">
                  <c:v>66.305320739746094</c:v>
                </c:pt>
                <c:pt idx="201">
                  <c:v>66.981040954589844</c:v>
                </c:pt>
                <c:pt idx="202">
                  <c:v>66.134262084960938</c:v>
                </c:pt>
                <c:pt idx="203">
                  <c:v>65.46710205078125</c:v>
                </c:pt>
                <c:pt idx="204">
                  <c:v>66.775764465332031</c:v>
                </c:pt>
                <c:pt idx="205">
                  <c:v>65.698036193847656</c:v>
                </c:pt>
                <c:pt idx="206">
                  <c:v>65.107864379882813</c:v>
                </c:pt>
                <c:pt idx="207">
                  <c:v>65.432891845703125</c:v>
                </c:pt>
                <c:pt idx="208">
                  <c:v>64.808486938476563</c:v>
                </c:pt>
                <c:pt idx="209">
                  <c:v>64.680198669433594</c:v>
                </c:pt>
                <c:pt idx="210">
                  <c:v>64.013031005859375</c:v>
                </c:pt>
                <c:pt idx="211">
                  <c:v>63.200473785400391</c:v>
                </c:pt>
                <c:pt idx="212">
                  <c:v>63.499839782714837</c:v>
                </c:pt>
                <c:pt idx="213">
                  <c:v>63.824863433837891</c:v>
                </c:pt>
                <c:pt idx="214">
                  <c:v>63.713668823242188</c:v>
                </c:pt>
                <c:pt idx="215">
                  <c:v>63.97027587890625</c:v>
                </c:pt>
                <c:pt idx="216">
                  <c:v>63.713668823242188</c:v>
                </c:pt>
                <c:pt idx="217">
                  <c:v>64.817054748535156</c:v>
                </c:pt>
                <c:pt idx="218">
                  <c:v>64.132789611816406</c:v>
                </c:pt>
                <c:pt idx="219">
                  <c:v>64.680198669433594</c:v>
                </c:pt>
                <c:pt idx="220">
                  <c:v>64.697303771972656</c:v>
                </c:pt>
                <c:pt idx="221">
                  <c:v>64.919700622558594</c:v>
                </c:pt>
                <c:pt idx="222">
                  <c:v>65.561187744140625</c:v>
                </c:pt>
                <c:pt idx="223">
                  <c:v>68.589065551757813</c:v>
                </c:pt>
                <c:pt idx="224">
                  <c:v>68.554847717285156</c:v>
                </c:pt>
                <c:pt idx="225">
                  <c:v>68.751571655273438</c:v>
                </c:pt>
                <c:pt idx="226">
                  <c:v>68.854217529296875</c:v>
                </c:pt>
                <c:pt idx="227">
                  <c:v>69.45294189453125</c:v>
                </c:pt>
                <c:pt idx="228">
                  <c:v>69.82073974609375</c:v>
                </c:pt>
                <c:pt idx="229">
                  <c:v>69.700996398925781</c:v>
                </c:pt>
                <c:pt idx="230">
                  <c:v>68.896987915039063</c:v>
                </c:pt>
                <c:pt idx="231">
                  <c:v>68.879867553710938</c:v>
                </c:pt>
                <c:pt idx="232">
                  <c:v>68.657485961914063</c:v>
                </c:pt>
                <c:pt idx="233">
                  <c:v>68.537742614746094</c:v>
                </c:pt>
                <c:pt idx="234">
                  <c:v>68.922637939453125</c:v>
                </c:pt>
                <c:pt idx="235">
                  <c:v>68.794342041015625</c:v>
                </c:pt>
                <c:pt idx="236">
                  <c:v>69.56414794921875</c:v>
                </c:pt>
                <c:pt idx="237">
                  <c:v>70.838584899902344</c:v>
                </c:pt>
                <c:pt idx="238">
                  <c:v>70.684623718261719</c:v>
                </c:pt>
                <c:pt idx="239">
                  <c:v>71.497184753417969</c:v>
                </c:pt>
                <c:pt idx="240">
                  <c:v>70.522109985351563</c:v>
                </c:pt>
                <c:pt idx="241">
                  <c:v>69.966140747070313</c:v>
                </c:pt>
                <c:pt idx="242">
                  <c:v>70.265518188476563</c:v>
                </c:pt>
                <c:pt idx="243">
                  <c:v>70.410919189453125</c:v>
                </c:pt>
                <c:pt idx="244">
                  <c:v>70.342491149902344</c:v>
                </c:pt>
                <c:pt idx="245">
                  <c:v>70.171432495117188</c:v>
                </c:pt>
                <c:pt idx="246">
                  <c:v>70.31683349609375</c:v>
                </c:pt>
                <c:pt idx="247">
                  <c:v>70.410919189453125</c:v>
                </c:pt>
                <c:pt idx="248">
                  <c:v>71.009651184082031</c:v>
                </c:pt>
                <c:pt idx="249">
                  <c:v>70.658966064453125</c:v>
                </c:pt>
                <c:pt idx="250">
                  <c:v>70.770156860351563</c:v>
                </c:pt>
                <c:pt idx="251">
                  <c:v>70.753059387207031</c:v>
                </c:pt>
                <c:pt idx="252">
                  <c:v>70.795822143554688</c:v>
                </c:pt>
                <c:pt idx="253">
                  <c:v>71.2491455078125</c:v>
                </c:pt>
                <c:pt idx="254">
                  <c:v>70.881355285644531</c:v>
                </c:pt>
                <c:pt idx="255">
                  <c:v>71.394554138183594</c:v>
                </c:pt>
                <c:pt idx="256">
                  <c:v>71.796562194824219</c:v>
                </c:pt>
                <c:pt idx="257">
                  <c:v>72.284095764160156</c:v>
                </c:pt>
                <c:pt idx="258">
                  <c:v>72.05316162109375</c:v>
                </c:pt>
                <c:pt idx="259">
                  <c:v>72.378189086914063</c:v>
                </c:pt>
                <c:pt idx="260">
                  <c:v>72.258438110351563</c:v>
                </c:pt>
                <c:pt idx="261">
                  <c:v>72.959808349609375</c:v>
                </c:pt>
                <c:pt idx="262">
                  <c:v>73.071006774902344</c:v>
                </c:pt>
                <c:pt idx="263">
                  <c:v>72.882827758789063</c:v>
                </c:pt>
                <c:pt idx="264">
                  <c:v>72.403846740722656</c:v>
                </c:pt>
                <c:pt idx="265">
                  <c:v>72.36962890625</c:v>
                </c:pt>
                <c:pt idx="266">
                  <c:v>72.540687561035156</c:v>
                </c:pt>
                <c:pt idx="267">
                  <c:v>72.908485412597656</c:v>
                </c:pt>
                <c:pt idx="268">
                  <c:v>72.985466003417969</c:v>
                </c:pt>
                <c:pt idx="269">
                  <c:v>71.232032775878906</c:v>
                </c:pt>
                <c:pt idx="270">
                  <c:v>70.761604309082031</c:v>
                </c:pt>
                <c:pt idx="271">
                  <c:v>71.266250610351563</c:v>
                </c:pt>
                <c:pt idx="272">
                  <c:v>70.44512939453125</c:v>
                </c:pt>
                <c:pt idx="273">
                  <c:v>72.566360473632813</c:v>
                </c:pt>
                <c:pt idx="274">
                  <c:v>72.780189514160156</c:v>
                </c:pt>
                <c:pt idx="275">
                  <c:v>73.259170532226563</c:v>
                </c:pt>
                <c:pt idx="276">
                  <c:v>73.532882690429688</c:v>
                </c:pt>
                <c:pt idx="277">
                  <c:v>74.080299377441406</c:v>
                </c:pt>
                <c:pt idx="278">
                  <c:v>74.909965515136719</c:v>
                </c:pt>
                <c:pt idx="279">
                  <c:v>74.884315490722656</c:v>
                </c:pt>
                <c:pt idx="280">
                  <c:v>76.4666748046875</c:v>
                </c:pt>
                <c:pt idx="281">
                  <c:v>76.7147216796875</c:v>
                </c:pt>
                <c:pt idx="282">
                  <c:v>76.449554443359375</c:v>
                </c:pt>
                <c:pt idx="283">
                  <c:v>76.962760925292969</c:v>
                </c:pt>
                <c:pt idx="284">
                  <c:v>77.570045471191406</c:v>
                </c:pt>
                <c:pt idx="285">
                  <c:v>78.177345275878906</c:v>
                </c:pt>
                <c:pt idx="286">
                  <c:v>79.332038879394531</c:v>
                </c:pt>
                <c:pt idx="287">
                  <c:v>79.520210266113281</c:v>
                </c:pt>
                <c:pt idx="288">
                  <c:v>80.173965454101563</c:v>
                </c:pt>
                <c:pt idx="289">
                  <c:v>79.131477355957031</c:v>
                </c:pt>
                <c:pt idx="290">
                  <c:v>78.053657531738281</c:v>
                </c:pt>
                <c:pt idx="291">
                  <c:v>78.080162048339844</c:v>
                </c:pt>
                <c:pt idx="292">
                  <c:v>77.523582458496094</c:v>
                </c:pt>
                <c:pt idx="293">
                  <c:v>77.585426330566406</c:v>
                </c:pt>
                <c:pt idx="294">
                  <c:v>77.391067504882813</c:v>
                </c:pt>
                <c:pt idx="295">
                  <c:v>77.134857177734375</c:v>
                </c:pt>
                <c:pt idx="296">
                  <c:v>77.514755249023438</c:v>
                </c:pt>
                <c:pt idx="297">
                  <c:v>77.408737182617188</c:v>
                </c:pt>
                <c:pt idx="298">
                  <c:v>77.355728149414063</c:v>
                </c:pt>
                <c:pt idx="299">
                  <c:v>77.894638061523438</c:v>
                </c:pt>
                <c:pt idx="300">
                  <c:v>77.638435363769531</c:v>
                </c:pt>
                <c:pt idx="301">
                  <c:v>78.513069152832031</c:v>
                </c:pt>
                <c:pt idx="302">
                  <c:v>78.354034423828125</c:v>
                </c:pt>
                <c:pt idx="303">
                  <c:v>77.594261169433594</c:v>
                </c:pt>
                <c:pt idx="304">
                  <c:v>76.048210144042969</c:v>
                </c:pt>
                <c:pt idx="305">
                  <c:v>75.959861755371094</c:v>
                </c:pt>
                <c:pt idx="306">
                  <c:v>76.101219177246094</c:v>
                </c:pt>
                <c:pt idx="307">
                  <c:v>74.961555480957031</c:v>
                </c:pt>
                <c:pt idx="308">
                  <c:v>75.394447326660156</c:v>
                </c:pt>
                <c:pt idx="309">
                  <c:v>74.970390319824219</c:v>
                </c:pt>
                <c:pt idx="310">
                  <c:v>75.518135070800781</c:v>
                </c:pt>
                <c:pt idx="311">
                  <c:v>75.147079467773438</c:v>
                </c:pt>
                <c:pt idx="312">
                  <c:v>76.595954895019531</c:v>
                </c:pt>
                <c:pt idx="313">
                  <c:v>76.70196533203125</c:v>
                </c:pt>
                <c:pt idx="314">
                  <c:v>76.472267150878906</c:v>
                </c:pt>
                <c:pt idx="315">
                  <c:v>78.318702697753906</c:v>
                </c:pt>
                <c:pt idx="316">
                  <c:v>77.629608154296875</c:v>
                </c:pt>
                <c:pt idx="317">
                  <c:v>78.362876892089844</c:v>
                </c:pt>
                <c:pt idx="318">
                  <c:v>77.417572021484375</c:v>
                </c:pt>
                <c:pt idx="319">
                  <c:v>76.595954895019531</c:v>
                </c:pt>
                <c:pt idx="320">
                  <c:v>74.687675476074219</c:v>
                </c:pt>
                <c:pt idx="321">
                  <c:v>73.998580932617188</c:v>
                </c:pt>
                <c:pt idx="322">
                  <c:v>74.387306213378906</c:v>
                </c:pt>
                <c:pt idx="323">
                  <c:v>74.086929321289063</c:v>
                </c:pt>
                <c:pt idx="324">
                  <c:v>74.404975891113281</c:v>
                </c:pt>
                <c:pt idx="325">
                  <c:v>73.300651550292969</c:v>
                </c:pt>
                <c:pt idx="326">
                  <c:v>73.910240173339844</c:v>
                </c:pt>
                <c:pt idx="327">
                  <c:v>74.122268676757813</c:v>
                </c:pt>
                <c:pt idx="328">
                  <c:v>73.64520263671875</c:v>
                </c:pt>
                <c:pt idx="329">
                  <c:v>75.942192077636719</c:v>
                </c:pt>
                <c:pt idx="330">
                  <c:v>75.288429260253906</c:v>
                </c:pt>
                <c:pt idx="331">
                  <c:v>74.7230224609375</c:v>
                </c:pt>
                <c:pt idx="332">
                  <c:v>74.033927917480469</c:v>
                </c:pt>
                <c:pt idx="333">
                  <c:v>72.964927673339844</c:v>
                </c:pt>
                <c:pt idx="334">
                  <c:v>72.655715942382813</c:v>
                </c:pt>
                <c:pt idx="335">
                  <c:v>73.123954772949219</c:v>
                </c:pt>
                <c:pt idx="336">
                  <c:v>72.019630432128906</c:v>
                </c:pt>
                <c:pt idx="337">
                  <c:v>72.364181518554688</c:v>
                </c:pt>
                <c:pt idx="338">
                  <c:v>73.035606384277344</c:v>
                </c:pt>
                <c:pt idx="339">
                  <c:v>72.735237121582031</c:v>
                </c:pt>
                <c:pt idx="340">
                  <c:v>72.629219055175781</c:v>
                </c:pt>
                <c:pt idx="341">
                  <c:v>72.081474304199219</c:v>
                </c:pt>
                <c:pt idx="342">
                  <c:v>71.3128662109375</c:v>
                </c:pt>
                <c:pt idx="343">
                  <c:v>70.402900695800781</c:v>
                </c:pt>
                <c:pt idx="344">
                  <c:v>70.694442749023438</c:v>
                </c:pt>
                <c:pt idx="345">
                  <c:v>71.047821044921875</c:v>
                </c:pt>
                <c:pt idx="346">
                  <c:v>72.099143981933594</c:v>
                </c:pt>
                <c:pt idx="347">
                  <c:v>72.160987854003906</c:v>
                </c:pt>
                <c:pt idx="348">
                  <c:v>72.602714538574219</c:v>
                </c:pt>
                <c:pt idx="349">
                  <c:v>71.418876647949219</c:v>
                </c:pt>
                <c:pt idx="350">
                  <c:v>71.383537292480469</c:v>
                </c:pt>
                <c:pt idx="351">
                  <c:v>71.20684814453125</c:v>
                </c:pt>
                <c:pt idx="352">
                  <c:v>71.710418701171875</c:v>
                </c:pt>
                <c:pt idx="353">
                  <c:v>72.240493774414063</c:v>
                </c:pt>
                <c:pt idx="354">
                  <c:v>72.956100463867188</c:v>
                </c:pt>
                <c:pt idx="355">
                  <c:v>73.115127563476563</c:v>
                </c:pt>
                <c:pt idx="356">
                  <c:v>72.673393249511719</c:v>
                </c:pt>
                <c:pt idx="357">
                  <c:v>72.3553466796875</c:v>
                </c:pt>
                <c:pt idx="358">
                  <c:v>72.655715942382813</c:v>
                </c:pt>
                <c:pt idx="359">
                  <c:v>72.267005920410156</c:v>
                </c:pt>
                <c:pt idx="360">
                  <c:v>72.655715942382813</c:v>
                </c:pt>
                <c:pt idx="361">
                  <c:v>72.532035827636719</c:v>
                </c:pt>
                <c:pt idx="362">
                  <c:v>72.293502807617188</c:v>
                </c:pt>
                <c:pt idx="363">
                  <c:v>71.931282043457031</c:v>
                </c:pt>
                <c:pt idx="364">
                  <c:v>71.339370727539063</c:v>
                </c:pt>
                <c:pt idx="365">
                  <c:v>72.143318176269531</c:v>
                </c:pt>
                <c:pt idx="366">
                  <c:v>73.070953369140625</c:v>
                </c:pt>
                <c:pt idx="367">
                  <c:v>72.487869262695313</c:v>
                </c:pt>
                <c:pt idx="368">
                  <c:v>72.39068603515625</c:v>
                </c:pt>
                <c:pt idx="369">
                  <c:v>72.779403686523438</c:v>
                </c:pt>
                <c:pt idx="370">
                  <c:v>72.381851196289063</c:v>
                </c:pt>
                <c:pt idx="371">
                  <c:v>72.629219055175781</c:v>
                </c:pt>
                <c:pt idx="372">
                  <c:v>71.913619995117188</c:v>
                </c:pt>
                <c:pt idx="373">
                  <c:v>72.479026794433594</c:v>
                </c:pt>
                <c:pt idx="374">
                  <c:v>72.17864990234375</c:v>
                </c:pt>
                <c:pt idx="375">
                  <c:v>72.4967041015625</c:v>
                </c:pt>
                <c:pt idx="376">
                  <c:v>71.887123107910156</c:v>
                </c:pt>
                <c:pt idx="377">
                  <c:v>72.019630432128906</c:v>
                </c:pt>
                <c:pt idx="378">
                  <c:v>72.664558410644531</c:v>
                </c:pt>
                <c:pt idx="379">
                  <c:v>72.708732604980469</c:v>
                </c:pt>
                <c:pt idx="380">
                  <c:v>74.095771789550781</c:v>
                </c:pt>
                <c:pt idx="381">
                  <c:v>74.316627502441406</c:v>
                </c:pt>
                <c:pt idx="382">
                  <c:v>74.776023864746094</c:v>
                </c:pt>
                <c:pt idx="383">
                  <c:v>74.705352783203125</c:v>
                </c:pt>
                <c:pt idx="384">
                  <c:v>74.687675476074219</c:v>
                </c:pt>
                <c:pt idx="385">
                  <c:v>74.228279113769531</c:v>
                </c:pt>
                <c:pt idx="386">
                  <c:v>74.219451904296875</c:v>
                </c:pt>
                <c:pt idx="387">
                  <c:v>75.200088500976563</c:v>
                </c:pt>
                <c:pt idx="388">
                  <c:v>74.776023864746094</c:v>
                </c:pt>
                <c:pt idx="389">
                  <c:v>75.094070434570313</c:v>
                </c:pt>
                <c:pt idx="390">
                  <c:v>75.69482421875</c:v>
                </c:pt>
                <c:pt idx="391">
                  <c:v>76.207229614257813</c:v>
                </c:pt>
                <c:pt idx="392">
                  <c:v>76.021705627441406</c:v>
                </c:pt>
                <c:pt idx="393">
                  <c:v>74.855545043945313</c:v>
                </c:pt>
                <c:pt idx="394">
                  <c:v>74.581672668457031</c:v>
                </c:pt>
                <c:pt idx="395">
                  <c:v>74.387306213378906</c:v>
                </c:pt>
                <c:pt idx="396">
                  <c:v>73.857231140136719</c:v>
                </c:pt>
                <c:pt idx="397">
                  <c:v>74.687675476074219</c:v>
                </c:pt>
                <c:pt idx="398">
                  <c:v>74.113433837890625</c:v>
                </c:pt>
                <c:pt idx="399">
                  <c:v>74.661178588867188</c:v>
                </c:pt>
                <c:pt idx="400">
                  <c:v>74.4403076171875</c:v>
                </c:pt>
                <c:pt idx="401">
                  <c:v>74.042747497558594</c:v>
                </c:pt>
                <c:pt idx="402">
                  <c:v>74.555160522460938</c:v>
                </c:pt>
                <c:pt idx="403">
                  <c:v>73.866065979003906</c:v>
                </c:pt>
                <c:pt idx="404">
                  <c:v>71.931282043457031</c:v>
                </c:pt>
                <c:pt idx="405">
                  <c:v>72.443695068359375</c:v>
                </c:pt>
                <c:pt idx="406">
                  <c:v>72.691062927246094</c:v>
                </c:pt>
                <c:pt idx="407">
                  <c:v>72.107978820800781</c:v>
                </c:pt>
                <c:pt idx="408">
                  <c:v>71.816436767578125</c:v>
                </c:pt>
                <c:pt idx="409">
                  <c:v>71.145004272460938</c:v>
                </c:pt>
                <c:pt idx="410">
                  <c:v>70.2703857421875</c:v>
                </c:pt>
                <c:pt idx="411">
                  <c:v>69.810981750488281</c:v>
                </c:pt>
                <c:pt idx="412">
                  <c:v>70.323387145996094</c:v>
                </c:pt>
                <c:pt idx="413">
                  <c:v>69.50177001953125</c:v>
                </c:pt>
                <c:pt idx="414">
                  <c:v>69.669631958007813</c:v>
                </c:pt>
                <c:pt idx="415">
                  <c:v>68.724327087402344</c:v>
                </c:pt>
                <c:pt idx="416">
                  <c:v>68.406288146972656</c:v>
                </c:pt>
                <c:pt idx="417">
                  <c:v>67.5228271484375</c:v>
                </c:pt>
                <c:pt idx="418">
                  <c:v>66.798385620117188</c:v>
                </c:pt>
                <c:pt idx="419">
                  <c:v>66.771888732910156</c:v>
                </c:pt>
                <c:pt idx="420">
                  <c:v>67.116424560546875</c:v>
                </c:pt>
                <c:pt idx="421">
                  <c:v>66.639366149902344</c:v>
                </c:pt>
                <c:pt idx="422">
                  <c:v>66.922073364257813</c:v>
                </c:pt>
                <c:pt idx="423">
                  <c:v>67.531654357910156</c:v>
                </c:pt>
                <c:pt idx="424">
                  <c:v>67.770195007324219</c:v>
                </c:pt>
                <c:pt idx="425">
                  <c:v>68.503463745117188</c:v>
                </c:pt>
                <c:pt idx="426">
                  <c:v>68.4239501953125</c:v>
                </c:pt>
                <c:pt idx="427">
                  <c:v>67.946891784667969</c:v>
                </c:pt>
                <c:pt idx="428">
                  <c:v>68.335601806640625</c:v>
                </c:pt>
                <c:pt idx="429">
                  <c:v>68.00872802734375</c:v>
                </c:pt>
                <c:pt idx="430">
                  <c:v>67.673011779785156</c:v>
                </c:pt>
                <c:pt idx="431">
                  <c:v>66.100456237792969</c:v>
                </c:pt>
                <c:pt idx="432">
                  <c:v>66.347824096679688</c:v>
                </c:pt>
                <c:pt idx="433">
                  <c:v>65.349517822265625</c:v>
                </c:pt>
                <c:pt idx="434">
                  <c:v>64.713424682617188</c:v>
                </c:pt>
                <c:pt idx="435">
                  <c:v>64.678085327148438</c:v>
                </c:pt>
                <c:pt idx="436">
                  <c:v>64.651580810546875</c:v>
                </c:pt>
                <c:pt idx="437">
                  <c:v>65.004966735839844</c:v>
                </c:pt>
                <c:pt idx="438">
                  <c:v>66.285980224609375</c:v>
                </c:pt>
                <c:pt idx="439">
                  <c:v>65.9591064453125</c:v>
                </c:pt>
                <c:pt idx="440">
                  <c:v>65.172813415527344</c:v>
                </c:pt>
                <c:pt idx="441">
                  <c:v>64.978462219238281</c:v>
                </c:pt>
                <c:pt idx="442">
                  <c:v>65.552703857421875</c:v>
                </c:pt>
                <c:pt idx="443">
                  <c:v>64.669242858886719</c:v>
                </c:pt>
                <c:pt idx="444">
                  <c:v>64.439559936523438</c:v>
                </c:pt>
                <c:pt idx="445">
                  <c:v>64.38653564453125</c:v>
                </c:pt>
                <c:pt idx="446">
                  <c:v>64.095001220703125</c:v>
                </c:pt>
                <c:pt idx="447">
                  <c:v>64.068496704101563</c:v>
                </c:pt>
                <c:pt idx="448">
                  <c:v>63.741619110107422</c:v>
                </c:pt>
                <c:pt idx="449">
                  <c:v>63.476573944091797</c:v>
                </c:pt>
                <c:pt idx="450">
                  <c:v>63.397071838378913</c:v>
                </c:pt>
                <c:pt idx="451">
                  <c:v>63.670936584472663</c:v>
                </c:pt>
                <c:pt idx="452">
                  <c:v>64.492561340332031</c:v>
                </c:pt>
                <c:pt idx="453">
                  <c:v>65.694061279296875</c:v>
                </c:pt>
                <c:pt idx="454">
                  <c:v>65.685218811035156</c:v>
                </c:pt>
                <c:pt idx="455">
                  <c:v>65.588043212890625</c:v>
                </c:pt>
                <c:pt idx="456">
                  <c:v>64.792922973632813</c:v>
                </c:pt>
                <c:pt idx="457">
                  <c:v>64.404212951660156</c:v>
                </c:pt>
                <c:pt idx="458">
                  <c:v>65.084465026855469</c:v>
                </c:pt>
                <c:pt idx="459">
                  <c:v>64.669242858886719</c:v>
                </c:pt>
                <c:pt idx="460">
                  <c:v>64.845939636230469</c:v>
                </c:pt>
                <c:pt idx="461">
                  <c:v>64.377716064453125</c:v>
                </c:pt>
                <c:pt idx="462">
                  <c:v>63.93597412109375</c:v>
                </c:pt>
                <c:pt idx="463">
                  <c:v>64.448379516601563</c:v>
                </c:pt>
                <c:pt idx="464">
                  <c:v>62.575447082519531</c:v>
                </c:pt>
                <c:pt idx="465">
                  <c:v>62.884658813476563</c:v>
                </c:pt>
                <c:pt idx="466">
                  <c:v>63.609096527099609</c:v>
                </c:pt>
                <c:pt idx="467">
                  <c:v>63.829967498779297</c:v>
                </c:pt>
                <c:pt idx="468">
                  <c:v>64.916618347167969</c:v>
                </c:pt>
                <c:pt idx="469">
                  <c:v>64.404212951660156</c:v>
                </c:pt>
                <c:pt idx="470">
                  <c:v>63.882968902587891</c:v>
                </c:pt>
                <c:pt idx="471">
                  <c:v>62.831653594970703</c:v>
                </c:pt>
                <c:pt idx="472">
                  <c:v>62.160221099853523</c:v>
                </c:pt>
                <c:pt idx="473">
                  <c:v>61.798000335693359</c:v>
                </c:pt>
                <c:pt idx="474">
                  <c:v>60.976383209228523</c:v>
                </c:pt>
                <c:pt idx="475">
                  <c:v>59.651195526123047</c:v>
                </c:pt>
                <c:pt idx="476">
                  <c:v>58.935588836669922</c:v>
                </c:pt>
                <c:pt idx="477">
                  <c:v>57.504383087158203</c:v>
                </c:pt>
                <c:pt idx="478">
                  <c:v>56.002510070800781</c:v>
                </c:pt>
                <c:pt idx="479">
                  <c:v>56.797622680664063</c:v>
                </c:pt>
                <c:pt idx="480">
                  <c:v>56.161529541015618</c:v>
                </c:pt>
                <c:pt idx="481">
                  <c:v>56.444236755371087</c:v>
                </c:pt>
                <c:pt idx="482">
                  <c:v>56.099689483642578</c:v>
                </c:pt>
                <c:pt idx="483">
                  <c:v>56.983150482177727</c:v>
                </c:pt>
                <c:pt idx="484">
                  <c:v>56.80645751953125</c:v>
                </c:pt>
                <c:pt idx="485">
                  <c:v>57.027324676513672</c:v>
                </c:pt>
                <c:pt idx="486">
                  <c:v>57.159835815429688</c:v>
                </c:pt>
                <c:pt idx="487">
                  <c:v>57.32769775390625</c:v>
                </c:pt>
                <c:pt idx="488">
                  <c:v>57.46905517578125</c:v>
                </c:pt>
                <c:pt idx="489">
                  <c:v>57.884273529052727</c:v>
                </c:pt>
                <c:pt idx="490">
                  <c:v>57.937286376953118</c:v>
                </c:pt>
                <c:pt idx="491">
                  <c:v>57.451381683349609</c:v>
                </c:pt>
                <c:pt idx="492">
                  <c:v>57.115669250488281</c:v>
                </c:pt>
                <c:pt idx="493">
                  <c:v>56.011344909667969</c:v>
                </c:pt>
                <c:pt idx="494">
                  <c:v>56.983150482177727</c:v>
                </c:pt>
                <c:pt idx="495">
                  <c:v>56.276382446289063</c:v>
                </c:pt>
                <c:pt idx="496">
                  <c:v>56.612094879150391</c:v>
                </c:pt>
                <c:pt idx="497">
                  <c:v>57.345371246337891</c:v>
                </c:pt>
                <c:pt idx="498">
                  <c:v>57.937286376953118</c:v>
                </c:pt>
                <c:pt idx="499">
                  <c:v>58.113975524902337</c:v>
                </c:pt>
                <c:pt idx="500">
                  <c:v>57.742927551269531</c:v>
                </c:pt>
                <c:pt idx="501">
                  <c:v>57.636909484863281</c:v>
                </c:pt>
                <c:pt idx="502">
                  <c:v>58.51153564453125</c:v>
                </c:pt>
                <c:pt idx="503">
                  <c:v>58.458526611328118</c:v>
                </c:pt>
                <c:pt idx="504">
                  <c:v>58.458526611328118</c:v>
                </c:pt>
                <c:pt idx="505">
                  <c:v>58.131649017333977</c:v>
                </c:pt>
                <c:pt idx="506">
                  <c:v>57.451381683349609</c:v>
                </c:pt>
                <c:pt idx="507">
                  <c:v>57.097995758056641</c:v>
                </c:pt>
                <c:pt idx="508">
                  <c:v>56.285213470458977</c:v>
                </c:pt>
                <c:pt idx="509">
                  <c:v>55.843486785888672</c:v>
                </c:pt>
                <c:pt idx="510">
                  <c:v>56.470741271972663</c:v>
                </c:pt>
                <c:pt idx="511">
                  <c:v>57.204013824462891</c:v>
                </c:pt>
                <c:pt idx="512">
                  <c:v>57.716419219970703</c:v>
                </c:pt>
                <c:pt idx="513">
                  <c:v>56.868297576904297</c:v>
                </c:pt>
                <c:pt idx="514">
                  <c:v>56.938976287841797</c:v>
                </c:pt>
                <c:pt idx="515">
                  <c:v>58.405521392822273</c:v>
                </c:pt>
                <c:pt idx="516">
                  <c:v>58.396682739257813</c:v>
                </c:pt>
                <c:pt idx="517">
                  <c:v>58.705894470214837</c:v>
                </c:pt>
                <c:pt idx="518">
                  <c:v>59.191799163818359</c:v>
                </c:pt>
                <c:pt idx="519">
                  <c:v>58.467361450195313</c:v>
                </c:pt>
                <c:pt idx="520">
                  <c:v>58.573379516601563</c:v>
                </c:pt>
                <c:pt idx="521">
                  <c:v>58.29949951171875</c:v>
                </c:pt>
                <c:pt idx="522">
                  <c:v>58.352512359619141</c:v>
                </c:pt>
                <c:pt idx="523">
                  <c:v>58.670558929443359</c:v>
                </c:pt>
                <c:pt idx="524">
                  <c:v>58.140476226806641</c:v>
                </c:pt>
                <c:pt idx="525">
                  <c:v>57.9549560546875</c:v>
                </c:pt>
                <c:pt idx="526">
                  <c:v>57.672245025634773</c:v>
                </c:pt>
                <c:pt idx="527">
                  <c:v>58.052131652832031</c:v>
                </c:pt>
                <c:pt idx="528">
                  <c:v>57.795928955078118</c:v>
                </c:pt>
                <c:pt idx="529">
                  <c:v>58.193492889404297</c:v>
                </c:pt>
                <c:pt idx="530">
                  <c:v>58.582210540771477</c:v>
                </c:pt>
                <c:pt idx="531">
                  <c:v>57.566234588623047</c:v>
                </c:pt>
                <c:pt idx="532">
                  <c:v>58.122817993164063</c:v>
                </c:pt>
                <c:pt idx="533">
                  <c:v>58.184654235839837</c:v>
                </c:pt>
                <c:pt idx="534">
                  <c:v>57.601570129394531</c:v>
                </c:pt>
                <c:pt idx="535">
                  <c:v>57.866607666015618</c:v>
                </c:pt>
                <c:pt idx="536">
                  <c:v>58.166984558105469</c:v>
                </c:pt>
                <c:pt idx="537">
                  <c:v>58.228828430175781</c:v>
                </c:pt>
                <c:pt idx="538">
                  <c:v>58.538040161132813</c:v>
                </c:pt>
                <c:pt idx="539">
                  <c:v>58.423187255859382</c:v>
                </c:pt>
                <c:pt idx="540">
                  <c:v>59.015754699707031</c:v>
                </c:pt>
                <c:pt idx="541">
                  <c:v>59.626838684082031</c:v>
                </c:pt>
                <c:pt idx="542">
                  <c:v>59.849048614501953</c:v>
                </c:pt>
                <c:pt idx="543">
                  <c:v>60.311988830566413</c:v>
                </c:pt>
                <c:pt idx="544">
                  <c:v>61.219356536865227</c:v>
                </c:pt>
                <c:pt idx="545">
                  <c:v>61.515636444091797</c:v>
                </c:pt>
                <c:pt idx="546">
                  <c:v>61.274909973144531</c:v>
                </c:pt>
                <c:pt idx="547">
                  <c:v>61.450824737548828</c:v>
                </c:pt>
                <c:pt idx="548">
                  <c:v>61.321205139160163</c:v>
                </c:pt>
                <c:pt idx="549">
                  <c:v>60.904552459716797</c:v>
                </c:pt>
                <c:pt idx="550">
                  <c:v>60.904552459716797</c:v>
                </c:pt>
                <c:pt idx="551">
                  <c:v>60.663822174072273</c:v>
                </c:pt>
                <c:pt idx="552">
                  <c:v>60.904552459716797</c:v>
                </c:pt>
                <c:pt idx="553">
                  <c:v>61.200836181640618</c:v>
                </c:pt>
                <c:pt idx="554">
                  <c:v>60.765670776367188</c:v>
                </c:pt>
                <c:pt idx="555">
                  <c:v>61.469345092773438</c:v>
                </c:pt>
                <c:pt idx="556">
                  <c:v>61.478599548339837</c:v>
                </c:pt>
                <c:pt idx="557">
                  <c:v>61.265647888183587</c:v>
                </c:pt>
                <c:pt idx="558">
                  <c:v>60.691608428955078</c:v>
                </c:pt>
                <c:pt idx="559">
                  <c:v>61.173061370849609</c:v>
                </c:pt>
                <c:pt idx="560">
                  <c:v>61.506381988525391</c:v>
                </c:pt>
                <c:pt idx="561">
                  <c:v>61.895244598388672</c:v>
                </c:pt>
                <c:pt idx="562">
                  <c:v>61.284168243408203</c:v>
                </c:pt>
                <c:pt idx="563">
                  <c:v>61.265647888183587</c:v>
                </c:pt>
                <c:pt idx="564">
                  <c:v>62.339672088623047</c:v>
                </c:pt>
                <c:pt idx="565">
                  <c:v>63.589614868164063</c:v>
                </c:pt>
                <c:pt idx="566">
                  <c:v>63.191482543945313</c:v>
                </c:pt>
                <c:pt idx="567">
                  <c:v>62.654468536376953</c:v>
                </c:pt>
                <c:pt idx="568">
                  <c:v>63.247035980224609</c:v>
                </c:pt>
                <c:pt idx="569">
                  <c:v>62.691505432128913</c:v>
                </c:pt>
                <c:pt idx="570">
                  <c:v>63.895156860351563</c:v>
                </c:pt>
                <c:pt idx="571">
                  <c:v>64.089591979980469</c:v>
                </c:pt>
                <c:pt idx="572">
                  <c:v>64.043296813964844</c:v>
                </c:pt>
                <c:pt idx="573">
                  <c:v>64.043296813964844</c:v>
                </c:pt>
                <c:pt idx="574">
                  <c:v>63.395179748535163</c:v>
                </c:pt>
                <c:pt idx="575">
                  <c:v>63.561840057373047</c:v>
                </c:pt>
                <c:pt idx="576">
                  <c:v>63.700721740722663</c:v>
                </c:pt>
                <c:pt idx="577">
                  <c:v>64.821037292480469</c:v>
                </c:pt>
                <c:pt idx="578">
                  <c:v>65.691368103027344</c:v>
                </c:pt>
                <c:pt idx="579">
                  <c:v>67.070930480957031</c:v>
                </c:pt>
                <c:pt idx="580">
                  <c:v>67.126480102539063</c:v>
                </c:pt>
                <c:pt idx="581">
                  <c:v>66.256156921386719</c:v>
                </c:pt>
                <c:pt idx="582">
                  <c:v>66.320968627929688</c:v>
                </c:pt>
                <c:pt idx="583">
                  <c:v>65.876548767089844</c:v>
                </c:pt>
                <c:pt idx="584">
                  <c:v>66.876495361328125</c:v>
                </c:pt>
                <c:pt idx="585">
                  <c:v>66.580223083496094</c:v>
                </c:pt>
                <c:pt idx="586">
                  <c:v>66.348747253417969</c:v>
                </c:pt>
                <c:pt idx="587">
                  <c:v>66.515403747558594</c:v>
                </c:pt>
                <c:pt idx="588">
                  <c:v>67.1357421875</c:v>
                </c:pt>
                <c:pt idx="589">
                  <c:v>66.765396118164063</c:v>
                </c:pt>
                <c:pt idx="590">
                  <c:v>66.996864318847656</c:v>
                </c:pt>
                <c:pt idx="591">
                  <c:v>67.10797119140625</c:v>
                </c:pt>
                <c:pt idx="592">
                  <c:v>67.432029724121094</c:v>
                </c:pt>
                <c:pt idx="593">
                  <c:v>67.969039916992188</c:v>
                </c:pt>
                <c:pt idx="594">
                  <c:v>68.561607360839844</c:v>
                </c:pt>
                <c:pt idx="595">
                  <c:v>69.043060302734375</c:v>
                </c:pt>
                <c:pt idx="596">
                  <c:v>68.469009399414063</c:v>
                </c:pt>
                <c:pt idx="597">
                  <c:v>68.857887268066406</c:v>
                </c:pt>
                <c:pt idx="598">
                  <c:v>69.996719360351563</c:v>
                </c:pt>
                <c:pt idx="599">
                  <c:v>68.978248596191406</c:v>
                </c:pt>
                <c:pt idx="600">
                  <c:v>68.607894897460938</c:v>
                </c:pt>
                <c:pt idx="601">
                  <c:v>68.256065368652344</c:v>
                </c:pt>
                <c:pt idx="602">
                  <c:v>68.478271484375</c:v>
                </c:pt>
                <c:pt idx="603">
                  <c:v>68.469009399414063</c:v>
                </c:pt>
                <c:pt idx="604">
                  <c:v>67.737571716308594</c:v>
                </c:pt>
                <c:pt idx="605">
                  <c:v>68.246803283691406</c:v>
                </c:pt>
                <c:pt idx="606">
                  <c:v>68.043113708496094</c:v>
                </c:pt>
                <c:pt idx="607">
                  <c:v>67.450538635253906</c:v>
                </c:pt>
                <c:pt idx="608">
                  <c:v>66.811683654785156</c:v>
                </c:pt>
                <c:pt idx="609">
                  <c:v>67.274635314941406</c:v>
                </c:pt>
                <c:pt idx="610">
                  <c:v>67.867195129394531</c:v>
                </c:pt>
                <c:pt idx="611">
                  <c:v>67.987556457519531</c:v>
                </c:pt>
                <c:pt idx="612">
                  <c:v>68.857887268066406</c:v>
                </c:pt>
                <c:pt idx="613">
                  <c:v>69.2745361328125</c:v>
                </c:pt>
                <c:pt idx="614">
                  <c:v>69.18194580078125</c:v>
                </c:pt>
                <c:pt idx="615">
                  <c:v>69.163421630859375</c:v>
                </c:pt>
                <c:pt idx="616">
                  <c:v>69.089363098144531</c:v>
                </c:pt>
                <c:pt idx="617">
                  <c:v>68.830108642578125</c:v>
                </c:pt>
                <c:pt idx="618">
                  <c:v>69.385643005371094</c:v>
                </c:pt>
                <c:pt idx="619">
                  <c:v>69.052322387695313</c:v>
                </c:pt>
                <c:pt idx="620">
                  <c:v>68.506050109863281</c:v>
                </c:pt>
                <c:pt idx="621">
                  <c:v>68.978248596191406</c:v>
                </c:pt>
                <c:pt idx="622">
                  <c:v>67.728309631347656</c:v>
                </c:pt>
                <c:pt idx="623">
                  <c:v>67.172782897949219</c:v>
                </c:pt>
                <c:pt idx="624">
                  <c:v>66.913528442382813</c:v>
                </c:pt>
                <c:pt idx="625">
                  <c:v>67.561653137207031</c:v>
                </c:pt>
                <c:pt idx="626">
                  <c:v>68.043113708496094</c:v>
                </c:pt>
                <c:pt idx="627">
                  <c:v>67.839408874511719</c:v>
                </c:pt>
                <c:pt idx="628">
                  <c:v>69.080101013183594</c:v>
                </c:pt>
                <c:pt idx="629">
                  <c:v>70.070793151855469</c:v>
                </c:pt>
                <c:pt idx="630">
                  <c:v>70.024497985839844</c:v>
                </c:pt>
                <c:pt idx="631">
                  <c:v>69.533782958984375</c:v>
                </c:pt>
                <c:pt idx="632">
                  <c:v>69.348602294921875</c:v>
                </c:pt>
                <c:pt idx="633">
                  <c:v>69.552299499511719</c:v>
                </c:pt>
                <c:pt idx="634">
                  <c:v>69.135650634765625</c:v>
                </c:pt>
                <c:pt idx="635">
                  <c:v>68.978248596191406</c:v>
                </c:pt>
                <c:pt idx="636">
                  <c:v>68.385688781738281</c:v>
                </c:pt>
                <c:pt idx="637">
                  <c:v>69.080101013183594</c:v>
                </c:pt>
                <c:pt idx="638">
                  <c:v>69.894874572753906</c:v>
                </c:pt>
                <c:pt idx="639">
                  <c:v>71.209632873535156</c:v>
                </c:pt>
                <c:pt idx="640">
                  <c:v>70.885566711425781</c:v>
                </c:pt>
                <c:pt idx="641">
                  <c:v>71.792930603027344</c:v>
                </c:pt>
                <c:pt idx="642">
                  <c:v>71.228141784667969</c:v>
                </c:pt>
                <c:pt idx="643">
                  <c:v>71.607749938964844</c:v>
                </c:pt>
                <c:pt idx="644">
                  <c:v>70.691131591796875</c:v>
                </c:pt>
                <c:pt idx="645">
                  <c:v>70.394844055175781</c:v>
                </c:pt>
                <c:pt idx="646">
                  <c:v>69.931907653808594</c:v>
                </c:pt>
                <c:pt idx="647">
                  <c:v>69.987457275390625</c:v>
                </c:pt>
                <c:pt idx="648">
                  <c:v>70.959640502929688</c:v>
                </c:pt>
                <c:pt idx="649">
                  <c:v>69.830062866210938</c:v>
                </c:pt>
                <c:pt idx="650">
                  <c:v>68.311614990234375</c:v>
                </c:pt>
                <c:pt idx="651">
                  <c:v>69.709701538085938</c:v>
                </c:pt>
                <c:pt idx="652">
                  <c:v>70.746688842773438</c:v>
                </c:pt>
                <c:pt idx="653">
                  <c:v>71.487388610839844</c:v>
                </c:pt>
                <c:pt idx="654">
                  <c:v>72.033668518066406</c:v>
                </c:pt>
                <c:pt idx="655">
                  <c:v>72.033668518066406</c:v>
                </c:pt>
                <c:pt idx="656">
                  <c:v>71.570724487304688</c:v>
                </c:pt>
                <c:pt idx="657">
                  <c:v>71.311477661132813</c:v>
                </c:pt>
                <c:pt idx="658">
                  <c:v>70.478187561035156</c:v>
                </c:pt>
                <c:pt idx="659">
                  <c:v>70.043022155761719</c:v>
                </c:pt>
                <c:pt idx="660">
                  <c:v>68.941215515136719</c:v>
                </c:pt>
                <c:pt idx="661">
                  <c:v>68.913436889648438</c:v>
                </c:pt>
                <c:pt idx="662">
                  <c:v>69.968948364257813</c:v>
                </c:pt>
                <c:pt idx="663">
                  <c:v>72.996574401855469</c:v>
                </c:pt>
                <c:pt idx="664">
                  <c:v>73.153984069824219</c:v>
                </c:pt>
                <c:pt idx="665">
                  <c:v>71.98736572265625</c:v>
                </c:pt>
                <c:pt idx="666">
                  <c:v>72.8114013671875</c:v>
                </c:pt>
                <c:pt idx="667">
                  <c:v>71.848487854003906</c:v>
                </c:pt>
                <c:pt idx="668">
                  <c:v>72.848442077636719</c:v>
                </c:pt>
                <c:pt idx="669">
                  <c:v>73.431747436523438</c:v>
                </c:pt>
                <c:pt idx="670">
                  <c:v>74.255783081054688</c:v>
                </c:pt>
                <c:pt idx="671">
                  <c:v>73.690994262695313</c:v>
                </c:pt>
                <c:pt idx="672">
                  <c:v>74.265045166015625</c:v>
                </c:pt>
                <c:pt idx="673">
                  <c:v>73.589149475097656</c:v>
                </c:pt>
                <c:pt idx="674">
                  <c:v>72.431793212890625</c:v>
                </c:pt>
                <c:pt idx="675">
                  <c:v>73.357681274414063</c:v>
                </c:pt>
                <c:pt idx="676">
                  <c:v>72.728080749511719</c:v>
                </c:pt>
                <c:pt idx="677">
                  <c:v>73.08917236328125</c:v>
                </c:pt>
                <c:pt idx="678">
                  <c:v>72.672523498535156</c:v>
                </c:pt>
                <c:pt idx="679">
                  <c:v>72.487350463867188</c:v>
                </c:pt>
                <c:pt idx="680">
                  <c:v>73.589149475097656</c:v>
                </c:pt>
                <c:pt idx="681">
                  <c:v>73.052139282226563</c:v>
                </c:pt>
                <c:pt idx="682">
                  <c:v>72.718818664550781</c:v>
                </c:pt>
                <c:pt idx="683">
                  <c:v>73.403968811035156</c:v>
                </c:pt>
                <c:pt idx="684">
                  <c:v>73.024360656738281</c:v>
                </c:pt>
                <c:pt idx="685">
                  <c:v>73.894683837890625</c:v>
                </c:pt>
                <c:pt idx="686">
                  <c:v>72.422538757324219</c:v>
                </c:pt>
                <c:pt idx="687">
                  <c:v>73.228050231933594</c:v>
                </c:pt>
                <c:pt idx="688">
                  <c:v>72.283653259277344</c:v>
                </c:pt>
                <c:pt idx="689">
                  <c:v>70.015235900878906</c:v>
                </c:pt>
                <c:pt idx="690">
                  <c:v>70.876312255859375</c:v>
                </c:pt>
                <c:pt idx="691">
                  <c:v>71.209632873535156</c:v>
                </c:pt>
                <c:pt idx="692">
                  <c:v>72.302162170410156</c:v>
                </c:pt>
                <c:pt idx="693">
                  <c:v>73.876174926757813</c:v>
                </c:pt>
                <c:pt idx="694">
                  <c:v>72.774368286132813</c:v>
                </c:pt>
                <c:pt idx="695">
                  <c:v>72.441047668457031</c:v>
                </c:pt>
                <c:pt idx="696">
                  <c:v>71.68182373046875</c:v>
                </c:pt>
                <c:pt idx="697">
                  <c:v>70.561508178710938</c:v>
                </c:pt>
                <c:pt idx="698">
                  <c:v>71.117042541503906</c:v>
                </c:pt>
                <c:pt idx="699">
                  <c:v>70.505958557128906</c:v>
                </c:pt>
                <c:pt idx="700">
                  <c:v>70.070793151855469</c:v>
                </c:pt>
                <c:pt idx="701">
                  <c:v>68.737518310546875</c:v>
                </c:pt>
                <c:pt idx="702">
                  <c:v>68.293106079101563</c:v>
                </c:pt>
                <c:pt idx="703">
                  <c:v>69.644889831542969</c:v>
                </c:pt>
                <c:pt idx="704">
                  <c:v>70.052276611328125</c:v>
                </c:pt>
                <c:pt idx="705">
                  <c:v>69.811546325683594</c:v>
                </c:pt>
                <c:pt idx="706">
                  <c:v>69.126396179199219</c:v>
                </c:pt>
                <c:pt idx="707">
                  <c:v>69.755989074707031</c:v>
                </c:pt>
                <c:pt idx="708">
                  <c:v>68.367164611816406</c:v>
                </c:pt>
                <c:pt idx="709">
                  <c:v>68.9041748046875</c:v>
                </c:pt>
                <c:pt idx="710">
                  <c:v>68.635673522949219</c:v>
                </c:pt>
                <c:pt idx="711">
                  <c:v>68.681968688964844</c:v>
                </c:pt>
                <c:pt idx="712">
                  <c:v>68.635673522949219</c:v>
                </c:pt>
                <c:pt idx="713">
                  <c:v>67.496841430664063</c:v>
                </c:pt>
                <c:pt idx="714">
                  <c:v>68.691230773925781</c:v>
                </c:pt>
                <c:pt idx="715">
                  <c:v>68.802330017089844</c:v>
                </c:pt>
                <c:pt idx="716">
                  <c:v>68.246803283691406</c:v>
                </c:pt>
                <c:pt idx="717">
                  <c:v>67.515350341796875</c:v>
                </c:pt>
                <c:pt idx="718">
                  <c:v>67.672752380371094</c:v>
                </c:pt>
                <c:pt idx="719">
                  <c:v>67.737571716308594</c:v>
                </c:pt>
                <c:pt idx="720">
                  <c:v>67.580162048339844</c:v>
                </c:pt>
                <c:pt idx="721">
                  <c:v>67.561653137207031</c:v>
                </c:pt>
                <c:pt idx="722">
                  <c:v>67.848678588867188</c:v>
                </c:pt>
                <c:pt idx="723">
                  <c:v>67.885711669921875</c:v>
                </c:pt>
                <c:pt idx="724">
                  <c:v>69.080101013183594</c:v>
                </c:pt>
                <c:pt idx="725">
                  <c:v>69.126396179199219</c:v>
                </c:pt>
                <c:pt idx="726">
                  <c:v>70.200416564941406</c:v>
                </c:pt>
                <c:pt idx="727">
                  <c:v>69.811546325683594</c:v>
                </c:pt>
                <c:pt idx="728">
                  <c:v>70.422630310058594</c:v>
                </c:pt>
                <c:pt idx="729">
                  <c:v>71.144813537597656</c:v>
                </c:pt>
                <c:pt idx="730">
                  <c:v>70.404106140136719</c:v>
                </c:pt>
                <c:pt idx="731">
                  <c:v>69.283790588378906</c:v>
                </c:pt>
                <c:pt idx="732">
                  <c:v>69.681922912597656</c:v>
                </c:pt>
                <c:pt idx="733">
                  <c:v>69.755989074707031</c:v>
                </c:pt>
                <c:pt idx="734">
                  <c:v>69.931907653808594</c:v>
                </c:pt>
                <c:pt idx="735">
                  <c:v>68.404197692871094</c:v>
                </c:pt>
                <c:pt idx="736">
                  <c:v>67.950523376464844</c:v>
                </c:pt>
                <c:pt idx="737">
                  <c:v>69.663406372070313</c:v>
                </c:pt>
                <c:pt idx="738">
                  <c:v>69.802284240722656</c:v>
                </c:pt>
                <c:pt idx="739">
                  <c:v>69.135650634765625</c:v>
                </c:pt>
                <c:pt idx="740">
                  <c:v>68.700485229492188</c:v>
                </c:pt>
                <c:pt idx="741">
                  <c:v>67.682014465332031</c:v>
                </c:pt>
                <c:pt idx="742">
                  <c:v>67.191291809082031</c:v>
                </c:pt>
                <c:pt idx="743">
                  <c:v>67.34869384765625</c:v>
                </c:pt>
                <c:pt idx="744">
                  <c:v>67.34869384765625</c:v>
                </c:pt>
                <c:pt idx="745">
                  <c:v>67.339447021484375</c:v>
                </c:pt>
                <c:pt idx="746">
                  <c:v>68.0523681640625</c:v>
                </c:pt>
                <c:pt idx="747">
                  <c:v>68.515312194824219</c:v>
                </c:pt>
                <c:pt idx="748">
                  <c:v>69.468971252441406</c:v>
                </c:pt>
                <c:pt idx="749">
                  <c:v>70.765205383300781</c:v>
                </c:pt>
                <c:pt idx="750">
                  <c:v>70.904083251953125</c:v>
                </c:pt>
                <c:pt idx="751">
                  <c:v>70.959640502929688</c:v>
                </c:pt>
                <c:pt idx="752">
                  <c:v>71.089263916015625</c:v>
                </c:pt>
                <c:pt idx="753">
                  <c:v>71.25592041015625</c:v>
                </c:pt>
                <c:pt idx="754">
                  <c:v>71.663307189941406</c:v>
                </c:pt>
                <c:pt idx="755">
                  <c:v>72.033668518066406</c:v>
                </c:pt>
                <c:pt idx="756">
                  <c:v>72.542900085449219</c:v>
                </c:pt>
                <c:pt idx="757">
                  <c:v>73.653961181640625</c:v>
                </c:pt>
                <c:pt idx="758">
                  <c:v>73.348411560058594</c:v>
                </c:pt>
                <c:pt idx="759">
                  <c:v>73.653961181640625</c:v>
                </c:pt>
                <c:pt idx="760">
                  <c:v>73.51507568359375</c:v>
                </c:pt>
                <c:pt idx="761">
                  <c:v>73.829872131347656</c:v>
                </c:pt>
                <c:pt idx="762">
                  <c:v>72.505859375</c:v>
                </c:pt>
                <c:pt idx="763">
                  <c:v>72.181800842285156</c:v>
                </c:pt>
                <c:pt idx="764">
                  <c:v>72.524383544921875</c:v>
                </c:pt>
                <c:pt idx="765">
                  <c:v>71.931816101074219</c:v>
                </c:pt>
                <c:pt idx="766">
                  <c:v>72.876213073730469</c:v>
                </c:pt>
                <c:pt idx="767">
                  <c:v>72.90399169921875</c:v>
                </c:pt>
                <c:pt idx="768">
                  <c:v>73.005836486816406</c:v>
                </c:pt>
                <c:pt idx="769">
                  <c:v>73.366935729980469</c:v>
                </c:pt>
                <c:pt idx="770">
                  <c:v>72.876213073730469</c:v>
                </c:pt>
                <c:pt idx="771">
                  <c:v>72.746589660644531</c:v>
                </c:pt>
                <c:pt idx="772">
                  <c:v>72.672523498535156</c:v>
                </c:pt>
                <c:pt idx="773">
                  <c:v>72.672523498535156</c:v>
                </c:pt>
                <c:pt idx="774">
                  <c:v>72.450309753417969</c:v>
                </c:pt>
                <c:pt idx="775">
                  <c:v>72.181800842285156</c:v>
                </c:pt>
                <c:pt idx="776">
                  <c:v>71.422576904296875</c:v>
                </c:pt>
                <c:pt idx="777">
                  <c:v>69.811546325683594</c:v>
                </c:pt>
                <c:pt idx="778">
                  <c:v>69.441192626953125</c:v>
                </c:pt>
                <c:pt idx="779">
                  <c:v>69.533782958984375</c:v>
                </c:pt>
                <c:pt idx="780">
                  <c:v>67.644973754882813</c:v>
                </c:pt>
                <c:pt idx="781">
                  <c:v>67.469070434570313</c:v>
                </c:pt>
                <c:pt idx="782">
                  <c:v>68.672706604003906</c:v>
                </c:pt>
                <c:pt idx="783">
                  <c:v>68.830108642578125</c:v>
                </c:pt>
                <c:pt idx="784">
                  <c:v>68.163475036621094</c:v>
                </c:pt>
                <c:pt idx="785">
                  <c:v>70.552253723144531</c:v>
                </c:pt>
                <c:pt idx="786">
                  <c:v>71.746635437011719</c:v>
                </c:pt>
                <c:pt idx="787">
                  <c:v>71.746635437011719</c:v>
                </c:pt>
                <c:pt idx="788">
                  <c:v>71.320732116699219</c:v>
                </c:pt>
                <c:pt idx="789">
                  <c:v>71.86700439453125</c:v>
                </c:pt>
                <c:pt idx="790">
                  <c:v>71.024452209472656</c:v>
                </c:pt>
                <c:pt idx="791">
                  <c:v>70.580032348632813</c:v>
                </c:pt>
                <c:pt idx="792">
                  <c:v>70.672622680664063</c:v>
                </c:pt>
                <c:pt idx="793">
                  <c:v>70.788375854492188</c:v>
                </c:pt>
                <c:pt idx="794">
                  <c:v>70.151687622070313</c:v>
                </c:pt>
                <c:pt idx="795">
                  <c:v>70.383209228515625</c:v>
                </c:pt>
                <c:pt idx="796">
                  <c:v>70.807670593261719</c:v>
                </c:pt>
                <c:pt idx="797">
                  <c:v>71.212837219238281</c:v>
                </c:pt>
                <c:pt idx="798">
                  <c:v>72.389747619628906</c:v>
                </c:pt>
                <c:pt idx="799">
                  <c:v>72.573043823242188</c:v>
                </c:pt>
                <c:pt idx="800">
                  <c:v>71.714469909667969</c:v>
                </c:pt>
                <c:pt idx="801">
                  <c:v>71.338241577148438</c:v>
                </c:pt>
                <c:pt idx="802">
                  <c:v>72.254692077636719</c:v>
                </c:pt>
                <c:pt idx="803">
                  <c:v>72.254692077636719</c:v>
                </c:pt>
                <c:pt idx="804">
                  <c:v>72.505516052246094</c:v>
                </c:pt>
                <c:pt idx="805">
                  <c:v>72.901031494140625</c:v>
                </c:pt>
                <c:pt idx="806">
                  <c:v>71.618003845214844</c:v>
                </c:pt>
                <c:pt idx="807">
                  <c:v>70.672615051269531</c:v>
                </c:pt>
                <c:pt idx="808">
                  <c:v>70.605087280273438</c:v>
                </c:pt>
                <c:pt idx="809">
                  <c:v>69.688636779785156</c:v>
                </c:pt>
                <c:pt idx="810">
                  <c:v>71.145309448242188</c:v>
                </c:pt>
                <c:pt idx="811">
                  <c:v>71.077781677246094</c:v>
                </c:pt>
                <c:pt idx="812">
                  <c:v>71.106719970703125</c:v>
                </c:pt>
                <c:pt idx="813">
                  <c:v>72.370452880859375</c:v>
                </c:pt>
                <c:pt idx="814">
                  <c:v>75.553909301757813</c:v>
                </c:pt>
                <c:pt idx="815">
                  <c:v>74.569931030273438</c:v>
                </c:pt>
                <c:pt idx="816">
                  <c:v>73.412307739257813</c:v>
                </c:pt>
                <c:pt idx="817">
                  <c:v>73.865715026855469</c:v>
                </c:pt>
                <c:pt idx="818">
                  <c:v>73.296554565429688</c:v>
                </c:pt>
                <c:pt idx="819">
                  <c:v>73.296554565429688</c:v>
                </c:pt>
                <c:pt idx="820">
                  <c:v>72.8045654296875</c:v>
                </c:pt>
                <c:pt idx="821">
                  <c:v>74.733924865722656</c:v>
                </c:pt>
                <c:pt idx="822">
                  <c:v>75.129440307617188</c:v>
                </c:pt>
                <c:pt idx="823">
                  <c:v>75.563552856445313</c:v>
                </c:pt>
                <c:pt idx="824">
                  <c:v>74.936508178710938</c:v>
                </c:pt>
                <c:pt idx="825">
                  <c:v>74.396293640136719</c:v>
                </c:pt>
                <c:pt idx="826">
                  <c:v>74.328765869140625</c:v>
                </c:pt>
                <c:pt idx="827">
                  <c:v>73.238670349121094</c:v>
                </c:pt>
                <c:pt idx="828">
                  <c:v>73.007148742675781</c:v>
                </c:pt>
                <c:pt idx="829">
                  <c:v>73.229026794433594</c:v>
                </c:pt>
                <c:pt idx="830">
                  <c:v>74.116531372070313</c:v>
                </c:pt>
                <c:pt idx="831">
                  <c:v>74.367347717285156</c:v>
                </c:pt>
                <c:pt idx="832">
                  <c:v>75.476730346679688</c:v>
                </c:pt>
                <c:pt idx="833">
                  <c:v>75.216270446777344</c:v>
                </c:pt>
                <c:pt idx="834">
                  <c:v>75.052276611328125</c:v>
                </c:pt>
                <c:pt idx="835">
                  <c:v>74.2515869140625</c:v>
                </c:pt>
                <c:pt idx="836">
                  <c:v>74.753219604492188</c:v>
                </c:pt>
                <c:pt idx="837">
                  <c:v>73.846420288085938</c:v>
                </c:pt>
                <c:pt idx="838">
                  <c:v>72.4476318359375</c:v>
                </c:pt>
                <c:pt idx="839">
                  <c:v>70.904136657714844</c:v>
                </c:pt>
                <c:pt idx="840">
                  <c:v>71.18389892578125</c:v>
                </c:pt>
                <c:pt idx="841">
                  <c:v>71.695175170898438</c:v>
                </c:pt>
                <c:pt idx="842">
                  <c:v>71.627647399902344</c:v>
                </c:pt>
                <c:pt idx="843">
                  <c:v>71.386482238769531</c:v>
                </c:pt>
                <c:pt idx="844">
                  <c:v>71.936347961425781</c:v>
                </c:pt>
                <c:pt idx="845">
                  <c:v>72.746688842773438</c:v>
                </c:pt>
                <c:pt idx="846">
                  <c:v>73.1807861328125</c:v>
                </c:pt>
                <c:pt idx="847">
                  <c:v>73.055381774902344</c:v>
                </c:pt>
                <c:pt idx="848">
                  <c:v>72.737037658691406</c:v>
                </c:pt>
                <c:pt idx="849">
                  <c:v>73.267608642578125</c:v>
                </c:pt>
                <c:pt idx="850">
                  <c:v>74.376991271972656</c:v>
                </c:pt>
                <c:pt idx="851">
                  <c:v>72.910682678222656</c:v>
                </c:pt>
                <c:pt idx="852">
                  <c:v>72.794914245605469</c:v>
                </c:pt>
                <c:pt idx="853">
                  <c:v>72.8238525390625</c:v>
                </c:pt>
                <c:pt idx="854">
                  <c:v>71.598709106445313</c:v>
                </c:pt>
                <c:pt idx="855">
                  <c:v>69.794754028320313</c:v>
                </c:pt>
                <c:pt idx="856">
                  <c:v>69.688636779785156</c:v>
                </c:pt>
                <c:pt idx="857">
                  <c:v>70.122749328613281</c:v>
                </c:pt>
                <c:pt idx="858">
                  <c:v>71.974937438964844</c:v>
                </c:pt>
                <c:pt idx="859">
                  <c:v>71.145309448242188</c:v>
                </c:pt>
                <c:pt idx="860">
                  <c:v>71.212837219238281</c:v>
                </c:pt>
                <c:pt idx="861">
                  <c:v>72.737037658691406</c:v>
                </c:pt>
                <c:pt idx="862">
                  <c:v>72.765975952148438</c:v>
                </c:pt>
                <c:pt idx="863">
                  <c:v>72.187164306640625</c:v>
                </c:pt>
                <c:pt idx="864">
                  <c:v>73.306198120117188</c:v>
                </c:pt>
                <c:pt idx="865">
                  <c:v>74.512046813964844</c:v>
                </c:pt>
                <c:pt idx="866">
                  <c:v>74.338401794433594</c:v>
                </c:pt>
                <c:pt idx="867">
                  <c:v>75.177680969238281</c:v>
                </c:pt>
                <c:pt idx="868">
                  <c:v>74.299819946289063</c:v>
                </c:pt>
                <c:pt idx="869">
                  <c:v>74.020065307617188</c:v>
                </c:pt>
                <c:pt idx="870">
                  <c:v>74.232292175292969</c:v>
                </c:pt>
                <c:pt idx="871">
                  <c:v>75.119804382324219</c:v>
                </c:pt>
                <c:pt idx="872">
                  <c:v>74.743576049804688</c:v>
                </c:pt>
                <c:pt idx="873">
                  <c:v>75.264495849609375</c:v>
                </c:pt>
                <c:pt idx="874">
                  <c:v>75.360969543457031</c:v>
                </c:pt>
                <c:pt idx="875">
                  <c:v>76.721168518066406</c:v>
                </c:pt>
                <c:pt idx="876">
                  <c:v>78.187492370605469</c:v>
                </c:pt>
                <c:pt idx="877">
                  <c:v>78.235725402832031</c:v>
                </c:pt>
                <c:pt idx="878">
                  <c:v>78.322547912597656</c:v>
                </c:pt>
                <c:pt idx="879">
                  <c:v>78.708412170410156</c:v>
                </c:pt>
                <c:pt idx="880">
                  <c:v>76.460708618164063</c:v>
                </c:pt>
                <c:pt idx="881">
                  <c:v>75.978370666503906</c:v>
                </c:pt>
                <c:pt idx="882">
                  <c:v>76.364242553710938</c:v>
                </c:pt>
                <c:pt idx="883">
                  <c:v>76.952690124511719</c:v>
                </c:pt>
                <c:pt idx="884">
                  <c:v>76.721168518066406</c:v>
                </c:pt>
                <c:pt idx="885">
                  <c:v>76.296707153320313</c:v>
                </c:pt>
                <c:pt idx="886">
                  <c:v>77.174575805664063</c:v>
                </c:pt>
                <c:pt idx="887">
                  <c:v>77.386802673339844</c:v>
                </c:pt>
                <c:pt idx="888">
                  <c:v>78.544418334960938</c:v>
                </c:pt>
                <c:pt idx="889">
                  <c:v>80.3773193359375</c:v>
                </c:pt>
                <c:pt idx="890">
                  <c:v>80.7342529296875</c:v>
                </c:pt>
                <c:pt idx="891">
                  <c:v>82.084800720214844</c:v>
                </c:pt>
                <c:pt idx="892">
                  <c:v>81.872581481933594</c:v>
                </c:pt>
                <c:pt idx="893">
                  <c:v>82.239151000976563</c:v>
                </c:pt>
                <c:pt idx="894">
                  <c:v>82.055862426757813</c:v>
                </c:pt>
                <c:pt idx="895">
                  <c:v>82.055862426757813</c:v>
                </c:pt>
                <c:pt idx="896">
                  <c:v>80.608840942382813</c:v>
                </c:pt>
                <c:pt idx="897">
                  <c:v>77.820907592773438</c:v>
                </c:pt>
                <c:pt idx="898">
                  <c:v>78.332191467285156</c:v>
                </c:pt>
                <c:pt idx="899">
                  <c:v>79.296867370605469</c:v>
                </c:pt>
                <c:pt idx="900">
                  <c:v>79.393341064453125</c:v>
                </c:pt>
                <c:pt idx="901">
                  <c:v>79.238990783691406</c:v>
                </c:pt>
                <c:pt idx="902">
                  <c:v>78.959236145019531</c:v>
                </c:pt>
                <c:pt idx="903">
                  <c:v>79.017120361328125</c:v>
                </c:pt>
                <c:pt idx="904">
                  <c:v>79.152175903320313</c:v>
                </c:pt>
                <c:pt idx="905">
                  <c:v>78.534774780273438</c:v>
                </c:pt>
                <c:pt idx="906">
                  <c:v>79.538040161132813</c:v>
                </c:pt>
                <c:pt idx="907">
                  <c:v>79.759918212890625</c:v>
                </c:pt>
                <c:pt idx="908">
                  <c:v>80.763191223144531</c:v>
                </c:pt>
                <c:pt idx="909">
                  <c:v>79.875686645507813</c:v>
                </c:pt>
                <c:pt idx="910">
                  <c:v>79.875686645507813</c:v>
                </c:pt>
                <c:pt idx="911">
                  <c:v>79.171463012695313</c:v>
                </c:pt>
                <c:pt idx="912">
                  <c:v>79.074996948242188</c:v>
                </c:pt>
                <c:pt idx="913">
                  <c:v>80.57025146484375</c:v>
                </c:pt>
                <c:pt idx="914">
                  <c:v>80.454490661621094</c:v>
                </c:pt>
                <c:pt idx="915">
                  <c:v>80.435195922851563</c:v>
                </c:pt>
                <c:pt idx="916">
                  <c:v>81.197296142578125</c:v>
                </c:pt>
                <c:pt idx="917">
                  <c:v>81.978691101074219</c:v>
                </c:pt>
                <c:pt idx="918">
                  <c:v>79.702041625976563</c:v>
                </c:pt>
                <c:pt idx="919">
                  <c:v>78.689125061035156</c:v>
                </c:pt>
                <c:pt idx="920">
                  <c:v>79.779212951660156</c:v>
                </c:pt>
                <c:pt idx="921">
                  <c:v>79.83709716796875</c:v>
                </c:pt>
                <c:pt idx="922">
                  <c:v>80.338729858398438</c:v>
                </c:pt>
                <c:pt idx="923">
                  <c:v>79.451225280761719</c:v>
                </c:pt>
                <c:pt idx="924">
                  <c:v>80.068618774414063</c:v>
                </c:pt>
                <c:pt idx="925">
                  <c:v>80.232612609863281</c:v>
                </c:pt>
                <c:pt idx="926">
                  <c:v>80.878952026367188</c:v>
                </c:pt>
                <c:pt idx="927">
                  <c:v>80.039680480957031</c:v>
                </c:pt>
                <c:pt idx="928">
                  <c:v>78.795242309570313</c:v>
                </c:pt>
                <c:pt idx="929">
                  <c:v>80.145797729492188</c:v>
                </c:pt>
                <c:pt idx="930">
                  <c:v>81.428825378417969</c:v>
                </c:pt>
                <c:pt idx="931">
                  <c:v>80.174736022949219</c:v>
                </c:pt>
                <c:pt idx="932">
                  <c:v>79.952857971191406</c:v>
                </c:pt>
                <c:pt idx="933">
                  <c:v>81.901519775390625</c:v>
                </c:pt>
                <c:pt idx="934">
                  <c:v>81.033302307128906</c:v>
                </c:pt>
                <c:pt idx="935">
                  <c:v>82.026924133300781</c:v>
                </c:pt>
                <c:pt idx="936">
                  <c:v>81.515640258789063</c:v>
                </c:pt>
                <c:pt idx="937">
                  <c:v>81.399879455566406</c:v>
                </c:pt>
                <c:pt idx="938">
                  <c:v>81.47705078125</c:v>
                </c:pt>
                <c:pt idx="939">
                  <c:v>81.525291442871094</c:v>
                </c:pt>
                <c:pt idx="940">
                  <c:v>79.605567932128906</c:v>
                </c:pt>
                <c:pt idx="941">
                  <c:v>79.171463012695313</c:v>
                </c:pt>
                <c:pt idx="942">
                  <c:v>80.92718505859375</c:v>
                </c:pt>
                <c:pt idx="943">
                  <c:v>80.194023132324219</c:v>
                </c:pt>
                <c:pt idx="944">
                  <c:v>80.608840942382813</c:v>
                </c:pt>
                <c:pt idx="945">
                  <c:v>78.968879699707031</c:v>
                </c:pt>
                <c:pt idx="946">
                  <c:v>83.599357604980469</c:v>
                </c:pt>
                <c:pt idx="947">
                  <c:v>84.843795776367188</c:v>
                </c:pt>
                <c:pt idx="948">
                  <c:v>85.384017944335938</c:v>
                </c:pt>
                <c:pt idx="949">
                  <c:v>86.001419067382813</c:v>
                </c:pt>
                <c:pt idx="950">
                  <c:v>87.400199890136719</c:v>
                </c:pt>
                <c:pt idx="951">
                  <c:v>86.435523986816406</c:v>
                </c:pt>
                <c:pt idx="952">
                  <c:v>86.821395874023438</c:v>
                </c:pt>
                <c:pt idx="953">
                  <c:v>86.908210754394531</c:v>
                </c:pt>
                <c:pt idx="954">
                  <c:v>87.651023864746094</c:v>
                </c:pt>
                <c:pt idx="955">
                  <c:v>87.506317138671875</c:v>
                </c:pt>
                <c:pt idx="956">
                  <c:v>87.42913818359375</c:v>
                </c:pt>
                <c:pt idx="957">
                  <c:v>87.42913818359375</c:v>
                </c:pt>
                <c:pt idx="958">
                  <c:v>87.631721496582031</c:v>
                </c:pt>
                <c:pt idx="959">
                  <c:v>86.580223083496094</c:v>
                </c:pt>
                <c:pt idx="960">
                  <c:v>86.454818725585938</c:v>
                </c:pt>
                <c:pt idx="961">
                  <c:v>87.033622741699219</c:v>
                </c:pt>
                <c:pt idx="962">
                  <c:v>87.573844909667969</c:v>
                </c:pt>
                <c:pt idx="963">
                  <c:v>88.123710632324219</c:v>
                </c:pt>
                <c:pt idx="964">
                  <c:v>87.815017700195313</c:v>
                </c:pt>
                <c:pt idx="965">
                  <c:v>88.114067077636719</c:v>
                </c:pt>
                <c:pt idx="966">
                  <c:v>88.750755310058594</c:v>
                </c:pt>
                <c:pt idx="967">
                  <c:v>89.445327758789063</c:v>
                </c:pt>
                <c:pt idx="968">
                  <c:v>88.818283081054688</c:v>
                </c:pt>
                <c:pt idx="969">
                  <c:v>88.046539306640625</c:v>
                </c:pt>
                <c:pt idx="970">
                  <c:v>88.48065185546875</c:v>
                </c:pt>
                <c:pt idx="971">
                  <c:v>88.374534606933594</c:v>
                </c:pt>
                <c:pt idx="972">
                  <c:v>88.934051513671875</c:v>
                </c:pt>
                <c:pt idx="973">
                  <c:v>88.654289245605469</c:v>
                </c:pt>
                <c:pt idx="974">
                  <c:v>88.13336181640625</c:v>
                </c:pt>
                <c:pt idx="975">
                  <c:v>85.731307983398438</c:v>
                </c:pt>
                <c:pt idx="976">
                  <c:v>86.059295654296875</c:v>
                </c:pt>
                <c:pt idx="977">
                  <c:v>85.96282958984375</c:v>
                </c:pt>
                <c:pt idx="978">
                  <c:v>83.637939453125</c:v>
                </c:pt>
                <c:pt idx="979">
                  <c:v>84.573684692382813</c:v>
                </c:pt>
                <c:pt idx="980">
                  <c:v>85.538368225097656</c:v>
                </c:pt>
                <c:pt idx="981">
                  <c:v>84.756973266601563</c:v>
                </c:pt>
                <c:pt idx="982">
                  <c:v>83.879112243652344</c:v>
                </c:pt>
                <c:pt idx="983">
                  <c:v>84.506156921386719</c:v>
                </c:pt>
                <c:pt idx="984">
                  <c:v>85.4322509765625</c:v>
                </c:pt>
                <c:pt idx="985">
                  <c:v>86.753868103027344</c:v>
                </c:pt>
                <c:pt idx="986">
                  <c:v>90.342483520507813</c:v>
                </c:pt>
                <c:pt idx="987">
                  <c:v>90.274955749511719</c:v>
                </c:pt>
                <c:pt idx="988">
                  <c:v>90.168846130371094</c:v>
                </c:pt>
                <c:pt idx="989">
                  <c:v>90.612594604492188</c:v>
                </c:pt>
                <c:pt idx="990">
                  <c:v>89.647911071777344</c:v>
                </c:pt>
                <c:pt idx="991">
                  <c:v>89.117332458496094</c:v>
                </c:pt>
                <c:pt idx="992">
                  <c:v>88.982276916503906</c:v>
                </c:pt>
                <c:pt idx="993">
                  <c:v>89.0498046875</c:v>
                </c:pt>
                <c:pt idx="994">
                  <c:v>90.400367736816406</c:v>
                </c:pt>
                <c:pt idx="995">
                  <c:v>90.680122375488281</c:v>
                </c:pt>
                <c:pt idx="996">
                  <c:v>90.197784423828125</c:v>
                </c:pt>
                <c:pt idx="997">
                  <c:v>90.033790588378906</c:v>
                </c:pt>
                <c:pt idx="998">
                  <c:v>88.335945129394531</c:v>
                </c:pt>
                <c:pt idx="999">
                  <c:v>87.245857238769531</c:v>
                </c:pt>
                <c:pt idx="1000">
                  <c:v>87.689613342285156</c:v>
                </c:pt>
                <c:pt idx="1001">
                  <c:v>85.316490173339844</c:v>
                </c:pt>
                <c:pt idx="1002">
                  <c:v>80.965774536132813</c:v>
                </c:pt>
                <c:pt idx="1003">
                  <c:v>82.567146301269531</c:v>
                </c:pt>
                <c:pt idx="1004">
                  <c:v>83.049484252929688</c:v>
                </c:pt>
                <c:pt idx="1005">
                  <c:v>86.416229248046875</c:v>
                </c:pt>
                <c:pt idx="1006">
                  <c:v>86.310111999511719</c:v>
                </c:pt>
                <c:pt idx="1007">
                  <c:v>82.055862426757813</c:v>
                </c:pt>
                <c:pt idx="1008">
                  <c:v>77.107048034667969</c:v>
                </c:pt>
                <c:pt idx="1009">
                  <c:v>75.602142333984375</c:v>
                </c:pt>
                <c:pt idx="1010">
                  <c:v>76.817634582519531</c:v>
                </c:pt>
                <c:pt idx="1011">
                  <c:v>70.846260070800781</c:v>
                </c:pt>
                <c:pt idx="1012">
                  <c:v>70.81732177734375</c:v>
                </c:pt>
                <c:pt idx="1013">
                  <c:v>73.8946533203125</c:v>
                </c:pt>
                <c:pt idx="1014">
                  <c:v>75.679313659667969</c:v>
                </c:pt>
                <c:pt idx="1015">
                  <c:v>73.412307739257813</c:v>
                </c:pt>
                <c:pt idx="1016">
                  <c:v>73.200080871582031</c:v>
                </c:pt>
                <c:pt idx="1017">
                  <c:v>71.241775512695313</c:v>
                </c:pt>
                <c:pt idx="1018">
                  <c:v>69.505355834960938</c:v>
                </c:pt>
                <c:pt idx="1019">
                  <c:v>72.100341796875</c:v>
                </c:pt>
                <c:pt idx="1020">
                  <c:v>74.087593078613281</c:v>
                </c:pt>
                <c:pt idx="1021">
                  <c:v>74.955802917480469</c:v>
                </c:pt>
                <c:pt idx="1022">
                  <c:v>74.280525207519531</c:v>
                </c:pt>
                <c:pt idx="1023">
                  <c:v>77.66656494140625</c:v>
                </c:pt>
                <c:pt idx="1024">
                  <c:v>77.30963134765625</c:v>
                </c:pt>
                <c:pt idx="1025">
                  <c:v>76.152015686035156</c:v>
                </c:pt>
                <c:pt idx="1026">
                  <c:v>76.672943115234375</c:v>
                </c:pt>
                <c:pt idx="1027">
                  <c:v>78.486541748046875</c:v>
                </c:pt>
                <c:pt idx="1028">
                  <c:v>81.833992004394531</c:v>
                </c:pt>
                <c:pt idx="1029">
                  <c:v>81.033302307128906</c:v>
                </c:pt>
                <c:pt idx="1030">
                  <c:v>79.103935241699219</c:v>
                </c:pt>
                <c:pt idx="1031">
                  <c:v>79.229339599609375</c:v>
                </c:pt>
                <c:pt idx="1032">
                  <c:v>79.730979919433594</c:v>
                </c:pt>
                <c:pt idx="1033">
                  <c:v>79.885330200195313</c:v>
                </c:pt>
                <c:pt idx="1034">
                  <c:v>81.833992004394531</c:v>
                </c:pt>
                <c:pt idx="1035">
                  <c:v>83.512535095214844</c:v>
                </c:pt>
                <c:pt idx="1036">
                  <c:v>85.277908325195313</c:v>
                </c:pt>
                <c:pt idx="1037">
                  <c:v>84.978851318359375</c:v>
                </c:pt>
                <c:pt idx="1038">
                  <c:v>85.04638671875</c:v>
                </c:pt>
                <c:pt idx="1039">
                  <c:v>85.750595092773438</c:v>
                </c:pt>
                <c:pt idx="1040">
                  <c:v>87.728195190429688</c:v>
                </c:pt>
                <c:pt idx="1041">
                  <c:v>90.101318359375</c:v>
                </c:pt>
                <c:pt idx="1042">
                  <c:v>88.934051513671875</c:v>
                </c:pt>
                <c:pt idx="1043">
                  <c:v>87.496665954589844</c:v>
                </c:pt>
                <c:pt idx="1044">
                  <c:v>86.040000915527344</c:v>
                </c:pt>
                <c:pt idx="1045">
                  <c:v>88.419998168945313</c:v>
                </c:pt>
                <c:pt idx="1046">
                  <c:v>90.699996948242188</c:v>
                </c:pt>
                <c:pt idx="1047">
                  <c:v>92.419998168945313</c:v>
                </c:pt>
                <c:pt idx="1048">
                  <c:v>90.75</c:v>
                </c:pt>
                <c:pt idx="1049">
                  <c:v>89.569999694824219</c:v>
                </c:pt>
                <c:pt idx="1050">
                  <c:v>88.919998168945313</c:v>
                </c:pt>
                <c:pt idx="1051">
                  <c:v>91.010002136230469</c:v>
                </c:pt>
                <c:pt idx="1052">
                  <c:v>89.489997863769531</c:v>
                </c:pt>
                <c:pt idx="1053">
                  <c:v>88.180000305175781</c:v>
                </c:pt>
                <c:pt idx="1054">
                  <c:v>87.220001220703125</c:v>
                </c:pt>
                <c:pt idx="1055">
                  <c:v>87.55999755859375</c:v>
                </c:pt>
                <c:pt idx="1056">
                  <c:v>86.839996337890625</c:v>
                </c:pt>
                <c:pt idx="1057">
                  <c:v>87.739997863769531</c:v>
                </c:pt>
                <c:pt idx="1058">
                  <c:v>86.989997863769531</c:v>
                </c:pt>
                <c:pt idx="1059">
                  <c:v>86.860000610351563</c:v>
                </c:pt>
                <c:pt idx="1060">
                  <c:v>87.669998168945313</c:v>
                </c:pt>
                <c:pt idx="1061">
                  <c:v>86.529998779296875</c:v>
                </c:pt>
                <c:pt idx="1062">
                  <c:v>86.180000305175781</c:v>
                </c:pt>
                <c:pt idx="1063">
                  <c:v>88.510002136230469</c:v>
                </c:pt>
                <c:pt idx="1064">
                  <c:v>87.529998779296875</c:v>
                </c:pt>
                <c:pt idx="1065">
                  <c:v>88.69000244140625</c:v>
                </c:pt>
                <c:pt idx="1066">
                  <c:v>88.819999694824219</c:v>
                </c:pt>
                <c:pt idx="1067">
                  <c:v>88.800003051757813</c:v>
                </c:pt>
                <c:pt idx="1068">
                  <c:v>88.849998474121094</c:v>
                </c:pt>
                <c:pt idx="1069">
                  <c:v>89.160003662109375</c:v>
                </c:pt>
                <c:pt idx="1070">
                  <c:v>89.680000305175781</c:v>
                </c:pt>
                <c:pt idx="1071">
                  <c:v>90.459999084472656</c:v>
                </c:pt>
                <c:pt idx="1072">
                  <c:v>90.69000244140625</c:v>
                </c:pt>
                <c:pt idx="1073">
                  <c:v>89.220001220703125</c:v>
                </c:pt>
                <c:pt idx="1074">
                  <c:v>89.019996643066406</c:v>
                </c:pt>
                <c:pt idx="1075">
                  <c:v>89.19000244140625</c:v>
                </c:pt>
                <c:pt idx="1076">
                  <c:v>91.069999694824219</c:v>
                </c:pt>
                <c:pt idx="1077">
                  <c:v>93.709999084472656</c:v>
                </c:pt>
                <c:pt idx="1078">
                  <c:v>92.319999694824219</c:v>
                </c:pt>
                <c:pt idx="1079">
                  <c:v>94.120002746582031</c:v>
                </c:pt>
                <c:pt idx="1080">
                  <c:v>93.029998779296875</c:v>
                </c:pt>
                <c:pt idx="1081">
                  <c:v>93.290000915527344</c:v>
                </c:pt>
                <c:pt idx="1082">
                  <c:v>91.05999755859375</c:v>
                </c:pt>
                <c:pt idx="1083">
                  <c:v>91.860000610351563</c:v>
                </c:pt>
                <c:pt idx="1084">
                  <c:v>91.099998474121094</c:v>
                </c:pt>
                <c:pt idx="1085">
                  <c:v>91.540000915527344</c:v>
                </c:pt>
                <c:pt idx="1086">
                  <c:v>90.650001525878906</c:v>
                </c:pt>
                <c:pt idx="1087">
                  <c:v>91.099998474121094</c:v>
                </c:pt>
                <c:pt idx="1088">
                  <c:v>91.959999084472656</c:v>
                </c:pt>
                <c:pt idx="1089">
                  <c:v>91</c:v>
                </c:pt>
                <c:pt idx="1090">
                  <c:v>92.489997863769531</c:v>
                </c:pt>
                <c:pt idx="1091">
                  <c:v>91.660003662109375</c:v>
                </c:pt>
                <c:pt idx="1092">
                  <c:v>90.55999755859375</c:v>
                </c:pt>
                <c:pt idx="1093">
                  <c:v>89.180000305175781</c:v>
                </c:pt>
                <c:pt idx="1094">
                  <c:v>88.919998168945313</c:v>
                </c:pt>
                <c:pt idx="1095">
                  <c:v>90.980003356933594</c:v>
                </c:pt>
                <c:pt idx="1096">
                  <c:v>91.489997863769531</c:v>
                </c:pt>
                <c:pt idx="1097">
                  <c:v>93.669998168945313</c:v>
                </c:pt>
                <c:pt idx="1098">
                  <c:v>92.919998168945313</c:v>
                </c:pt>
                <c:pt idx="1099">
                  <c:v>93.220001220703125</c:v>
                </c:pt>
                <c:pt idx="1100">
                  <c:v>94.290000915527344</c:v>
                </c:pt>
                <c:pt idx="1101">
                  <c:v>92.720001220703125</c:v>
                </c:pt>
                <c:pt idx="1102">
                  <c:v>91.510002136230469</c:v>
                </c:pt>
                <c:pt idx="1103">
                  <c:v>91.099998474121094</c:v>
                </c:pt>
                <c:pt idx="1104">
                  <c:v>88.80999755859375</c:v>
                </c:pt>
                <c:pt idx="1105">
                  <c:v>89.120002746582031</c:v>
                </c:pt>
                <c:pt idx="1106">
                  <c:v>89.5</c:v>
                </c:pt>
                <c:pt idx="1107">
                  <c:v>89.919998168945313</c:v>
                </c:pt>
                <c:pt idx="1108">
                  <c:v>88.550003051757813</c:v>
                </c:pt>
                <c:pt idx="1109">
                  <c:v>88.550003051757813</c:v>
                </c:pt>
                <c:pt idx="1110">
                  <c:v>90.260002136230469</c:v>
                </c:pt>
                <c:pt idx="1111">
                  <c:v>88.209999084472656</c:v>
                </c:pt>
                <c:pt idx="1112">
                  <c:v>87.480003356933594</c:v>
                </c:pt>
                <c:pt idx="1113">
                  <c:v>86.400001525878906</c:v>
                </c:pt>
                <c:pt idx="1114">
                  <c:v>87.379997253417969</c:v>
                </c:pt>
                <c:pt idx="1115">
                  <c:v>86.720001220703125</c:v>
                </c:pt>
                <c:pt idx="1116">
                  <c:v>87.629997253417969</c:v>
                </c:pt>
                <c:pt idx="1117">
                  <c:v>88.199996948242188</c:v>
                </c:pt>
                <c:pt idx="1118">
                  <c:v>86.989997863769531</c:v>
                </c:pt>
                <c:pt idx="1119">
                  <c:v>85.459999084472656</c:v>
                </c:pt>
                <c:pt idx="1120">
                  <c:v>86.510002136230469</c:v>
                </c:pt>
                <c:pt idx="1121">
                  <c:v>87.379997253417969</c:v>
                </c:pt>
                <c:pt idx="1122">
                  <c:v>87.639999389648438</c:v>
                </c:pt>
                <c:pt idx="1123">
                  <c:v>86.970001220703125</c:v>
                </c:pt>
                <c:pt idx="1124">
                  <c:v>86.339996337890625</c:v>
                </c:pt>
                <c:pt idx="1125">
                  <c:v>87.430000305175781</c:v>
                </c:pt>
                <c:pt idx="1126">
                  <c:v>87.669998168945313</c:v>
                </c:pt>
                <c:pt idx="1127">
                  <c:v>87.489997863769531</c:v>
                </c:pt>
                <c:pt idx="1128">
                  <c:v>86.150001525878906</c:v>
                </c:pt>
                <c:pt idx="1129">
                  <c:v>85.029998779296875</c:v>
                </c:pt>
                <c:pt idx="1130">
                  <c:v>84.870002746582031</c:v>
                </c:pt>
                <c:pt idx="1131">
                  <c:v>83.910003662109375</c:v>
                </c:pt>
                <c:pt idx="1132">
                  <c:v>85.180000305175781</c:v>
                </c:pt>
                <c:pt idx="1133">
                  <c:v>84.410003662109375</c:v>
                </c:pt>
                <c:pt idx="1134">
                  <c:v>83.569999694824219</c:v>
                </c:pt>
                <c:pt idx="1135">
                  <c:v>85.529998779296875</c:v>
                </c:pt>
                <c:pt idx="1136">
                  <c:v>85.699996948242188</c:v>
                </c:pt>
                <c:pt idx="1137">
                  <c:v>88.120002746582031</c:v>
                </c:pt>
                <c:pt idx="1138">
                  <c:v>86.69000244140625</c:v>
                </c:pt>
                <c:pt idx="1139">
                  <c:v>87.540000915527344</c:v>
                </c:pt>
                <c:pt idx="1140">
                  <c:v>87.05999755859375</c:v>
                </c:pt>
                <c:pt idx="1141">
                  <c:v>88.739997863769531</c:v>
                </c:pt>
                <c:pt idx="1142">
                  <c:v>88.25</c:v>
                </c:pt>
                <c:pt idx="1143">
                  <c:v>88.029998779296875</c:v>
                </c:pt>
                <c:pt idx="1144">
                  <c:v>88.44000244140625</c:v>
                </c:pt>
                <c:pt idx="1145">
                  <c:v>85.879997253417969</c:v>
                </c:pt>
                <c:pt idx="1146">
                  <c:v>84.760002136230469</c:v>
                </c:pt>
                <c:pt idx="1147">
                  <c:v>87.05999755859375</c:v>
                </c:pt>
                <c:pt idx="1148">
                  <c:v>87.139999389648438</c:v>
                </c:pt>
                <c:pt idx="1149">
                  <c:v>86.610000610351563</c:v>
                </c:pt>
                <c:pt idx="1150">
                  <c:v>87.319999694824219</c:v>
                </c:pt>
                <c:pt idx="1151">
                  <c:v>86.180000305175781</c:v>
                </c:pt>
                <c:pt idx="1152">
                  <c:v>85.330001831054688</c:v>
                </c:pt>
                <c:pt idx="1153">
                  <c:v>85.300003051757813</c:v>
                </c:pt>
                <c:pt idx="1154">
                  <c:v>86.080001831054688</c:v>
                </c:pt>
                <c:pt idx="1155">
                  <c:v>86.519996643066406</c:v>
                </c:pt>
                <c:pt idx="1156">
                  <c:v>84.870002746582031</c:v>
                </c:pt>
                <c:pt idx="1157">
                  <c:v>83.910003662109375</c:v>
                </c:pt>
                <c:pt idx="1158">
                  <c:v>85.279998779296875</c:v>
                </c:pt>
                <c:pt idx="1159">
                  <c:v>86.30999755859375</c:v>
                </c:pt>
                <c:pt idx="1160">
                  <c:v>86.5</c:v>
                </c:pt>
                <c:pt idx="1161">
                  <c:v>87.519996643066406</c:v>
                </c:pt>
                <c:pt idx="1162">
                  <c:v>87.089996337890625</c:v>
                </c:pt>
                <c:pt idx="1163">
                  <c:v>84.669998168945313</c:v>
                </c:pt>
                <c:pt idx="1164">
                  <c:v>86.029998779296875</c:v>
                </c:pt>
                <c:pt idx="1165">
                  <c:v>85.44000244140625</c:v>
                </c:pt>
                <c:pt idx="1166">
                  <c:v>84.620002746582031</c:v>
                </c:pt>
                <c:pt idx="1167">
                  <c:v>83.360000610351563</c:v>
                </c:pt>
                <c:pt idx="1168">
                  <c:v>82.739997863769531</c:v>
                </c:pt>
                <c:pt idx="1169">
                  <c:v>82.94000244140625</c:v>
                </c:pt>
                <c:pt idx="1170">
                  <c:v>82.819999694824219</c:v>
                </c:pt>
                <c:pt idx="1171">
                  <c:v>81</c:v>
                </c:pt>
                <c:pt idx="1172">
                  <c:v>79.040000915527344</c:v>
                </c:pt>
                <c:pt idx="1173">
                  <c:v>78.230003356933594</c:v>
                </c:pt>
                <c:pt idx="1174">
                  <c:v>77.370002746582031</c:v>
                </c:pt>
                <c:pt idx="1175">
                  <c:v>79.379997253417969</c:v>
                </c:pt>
                <c:pt idx="1176">
                  <c:v>81.660003662109375</c:v>
                </c:pt>
                <c:pt idx="1177">
                  <c:v>86.80999755859375</c:v>
                </c:pt>
                <c:pt idx="1178">
                  <c:v>85.669998168945313</c:v>
                </c:pt>
                <c:pt idx="1179">
                  <c:v>83.319999694824219</c:v>
                </c:pt>
                <c:pt idx="1180">
                  <c:v>84.930000305175781</c:v>
                </c:pt>
                <c:pt idx="1181">
                  <c:v>84.69000244140625</c:v>
                </c:pt>
                <c:pt idx="1182">
                  <c:v>87.269996643066406</c:v>
                </c:pt>
                <c:pt idx="1183">
                  <c:v>86.319999694824219</c:v>
                </c:pt>
                <c:pt idx="1184">
                  <c:v>85.800003051757813</c:v>
                </c:pt>
                <c:pt idx="1185">
                  <c:v>85.529998779296875</c:v>
                </c:pt>
                <c:pt idx="1186">
                  <c:v>84.819999694824219</c:v>
                </c:pt>
                <c:pt idx="1187">
                  <c:v>86.089996337890625</c:v>
                </c:pt>
                <c:pt idx="1188">
                  <c:v>85.639999389648438</c:v>
                </c:pt>
                <c:pt idx="1189">
                  <c:v>85.849998474121094</c:v>
                </c:pt>
                <c:pt idx="1190">
                  <c:v>84.089996337890625</c:v>
                </c:pt>
                <c:pt idx="1191">
                  <c:v>84.209999084472656</c:v>
                </c:pt>
                <c:pt idx="1192">
                  <c:v>84.220001220703125</c:v>
                </c:pt>
                <c:pt idx="1193">
                  <c:v>85.370002746582031</c:v>
                </c:pt>
                <c:pt idx="1194">
                  <c:v>85.209999084472656</c:v>
                </c:pt>
                <c:pt idx="1195">
                  <c:v>84.709999084472656</c:v>
                </c:pt>
                <c:pt idx="1196">
                  <c:v>84.099998474121094</c:v>
                </c:pt>
                <c:pt idx="1197">
                  <c:v>84.040000915527344</c:v>
                </c:pt>
                <c:pt idx="1198">
                  <c:v>83.029998779296875</c:v>
                </c:pt>
                <c:pt idx="1199">
                  <c:v>83.599998474121094</c:v>
                </c:pt>
                <c:pt idx="1200">
                  <c:v>82.819999694824219</c:v>
                </c:pt>
                <c:pt idx="1201">
                  <c:v>82.379997253417969</c:v>
                </c:pt>
                <c:pt idx="1202">
                  <c:v>81.519996643066406</c:v>
                </c:pt>
                <c:pt idx="1203">
                  <c:v>81.790000915527344</c:v>
                </c:pt>
                <c:pt idx="1204">
                  <c:v>78.519996643066406</c:v>
                </c:pt>
                <c:pt idx="1205">
                  <c:v>77.849998474121094</c:v>
                </c:pt>
                <c:pt idx="1206">
                  <c:v>76.230003356933594</c:v>
                </c:pt>
                <c:pt idx="1207">
                  <c:v>77.639999389648438</c:v>
                </c:pt>
                <c:pt idx="1208">
                  <c:v>78</c:v>
                </c:pt>
                <c:pt idx="1209">
                  <c:v>79.010002136230469</c:v>
                </c:pt>
                <c:pt idx="1210">
                  <c:v>77.199996948242188</c:v>
                </c:pt>
                <c:pt idx="1211">
                  <c:v>78.959999084472656</c:v>
                </c:pt>
                <c:pt idx="1212">
                  <c:v>78.30999755859375</c:v>
                </c:pt>
                <c:pt idx="1213">
                  <c:v>78.339996337890625</c:v>
                </c:pt>
                <c:pt idx="1214">
                  <c:v>78.660003662109375</c:v>
                </c:pt>
                <c:pt idx="1215">
                  <c:v>79.220001220703125</c:v>
                </c:pt>
                <c:pt idx="1216">
                  <c:v>78.860000610351563</c:v>
                </c:pt>
                <c:pt idx="1217">
                  <c:v>78.699996948242188</c:v>
                </c:pt>
                <c:pt idx="1218">
                  <c:v>79</c:v>
                </c:pt>
                <c:pt idx="1219">
                  <c:v>78.989997863769531</c:v>
                </c:pt>
                <c:pt idx="1220">
                  <c:v>78.510002136230469</c:v>
                </c:pt>
                <c:pt idx="1221">
                  <c:v>77.720001220703125</c:v>
                </c:pt>
                <c:pt idx="1222">
                  <c:v>78.790000915527344</c:v>
                </c:pt>
                <c:pt idx="1223">
                  <c:v>79.239997863769531</c:v>
                </c:pt>
                <c:pt idx="1224">
                  <c:v>79.19000244140625</c:v>
                </c:pt>
                <c:pt idx="1225">
                  <c:v>79.029998779296875</c:v>
                </c:pt>
                <c:pt idx="1226">
                  <c:v>80.970001220703125</c:v>
                </c:pt>
                <c:pt idx="1227">
                  <c:v>81.529998779296875</c:v>
                </c:pt>
                <c:pt idx="1228">
                  <c:v>81.629997253417969</c:v>
                </c:pt>
                <c:pt idx="1229">
                  <c:v>83.230003356933594</c:v>
                </c:pt>
                <c:pt idx="1230">
                  <c:v>82.349998474121094</c:v>
                </c:pt>
                <c:pt idx="1231">
                  <c:v>81.419998168945313</c:v>
                </c:pt>
                <c:pt idx="1232">
                  <c:v>81.459999084472656</c:v>
                </c:pt>
                <c:pt idx="1233">
                  <c:v>81.5</c:v>
                </c:pt>
                <c:pt idx="1234">
                  <c:v>81.069999694824219</c:v>
                </c:pt>
                <c:pt idx="1235">
                  <c:v>79.069999694824219</c:v>
                </c:pt>
                <c:pt idx="1236">
                  <c:v>79.089996337890625</c:v>
                </c:pt>
                <c:pt idx="1237">
                  <c:v>77.150001525878906</c:v>
                </c:pt>
                <c:pt idx="1238">
                  <c:v>78.209999084472656</c:v>
                </c:pt>
                <c:pt idx="1239">
                  <c:v>78.599998474121094</c:v>
                </c:pt>
                <c:pt idx="1240">
                  <c:v>77.730003356933594</c:v>
                </c:pt>
                <c:pt idx="1241">
                  <c:v>78.830001831054688</c:v>
                </c:pt>
                <c:pt idx="1242">
                  <c:v>80.010002136230469</c:v>
                </c:pt>
                <c:pt idx="1243">
                  <c:v>80.769996643066406</c:v>
                </c:pt>
                <c:pt idx="1244">
                  <c:v>80.580001831054688</c:v>
                </c:pt>
                <c:pt idx="1245">
                  <c:v>79.459999084472656</c:v>
                </c:pt>
                <c:pt idx="1246">
                  <c:v>77.80999755859375</c:v>
                </c:pt>
                <c:pt idx="1247">
                  <c:v>78.160003662109375</c:v>
                </c:pt>
                <c:pt idx="1248">
                  <c:v>78.540000915527344</c:v>
                </c:pt>
                <c:pt idx="1249">
                  <c:v>78.040000915527344</c:v>
                </c:pt>
                <c:pt idx="1250">
                  <c:v>78.779998779296875</c:v>
                </c:pt>
                <c:pt idx="1251">
                  <c:v>78.239997863769531</c:v>
                </c:pt>
                <c:pt idx="1252">
                  <c:v>77.010002136230469</c:v>
                </c:pt>
                <c:pt idx="1253">
                  <c:v>76.300003051757813</c:v>
                </c:pt>
                <c:pt idx="1254">
                  <c:v>76.620002746582031</c:v>
                </c:pt>
                <c:pt idx="1255">
                  <c:v>76.629997253417969</c:v>
                </c:pt>
                <c:pt idx="1256">
                  <c:v>75.650001525878906</c:v>
                </c:pt>
                <c:pt idx="1257">
                  <c:v>75.800003051757813</c:v>
                </c:pt>
                <c:pt idx="1258">
                  <c:v>76.419998168945313</c:v>
                </c:pt>
                <c:pt idx="1259">
                  <c:v>76.339996337890625</c:v>
                </c:pt>
                <c:pt idx="1260">
                  <c:v>75.349998474121094</c:v>
                </c:pt>
                <c:pt idx="1261">
                  <c:v>76.75</c:v>
                </c:pt>
                <c:pt idx="1262">
                  <c:v>77.379997253417969</c:v>
                </c:pt>
                <c:pt idx="1263">
                  <c:v>78.370002746582031</c:v>
                </c:pt>
                <c:pt idx="1264">
                  <c:v>79.449996948242188</c:v>
                </c:pt>
                <c:pt idx="1265">
                  <c:v>80.889999389648438</c:v>
                </c:pt>
                <c:pt idx="1266">
                  <c:v>80.180000305175781</c:v>
                </c:pt>
                <c:pt idx="1267">
                  <c:v>79.919998168945313</c:v>
                </c:pt>
                <c:pt idx="1268">
                  <c:v>81.629997253417969</c:v>
                </c:pt>
                <c:pt idx="1269">
                  <c:v>82.730003356933594</c:v>
                </c:pt>
                <c:pt idx="1270">
                  <c:v>81.819999694824219</c:v>
                </c:pt>
                <c:pt idx="1271">
                  <c:v>82.269996643066406</c:v>
                </c:pt>
                <c:pt idx="1272">
                  <c:v>83.699996948242188</c:v>
                </c:pt>
                <c:pt idx="1273">
                  <c:v>82.760002136230469</c:v>
                </c:pt>
                <c:pt idx="1274">
                  <c:v>82.470001220703125</c:v>
                </c:pt>
                <c:pt idx="1275">
                  <c:v>81.900001525878906</c:v>
                </c:pt>
                <c:pt idx="1276">
                  <c:v>83.129997253417969</c:v>
                </c:pt>
                <c:pt idx="1277">
                  <c:v>83.569999694824219</c:v>
                </c:pt>
                <c:pt idx="1278">
                  <c:v>84.480003356933594</c:v>
                </c:pt>
                <c:pt idx="1279">
                  <c:v>83.860000610351563</c:v>
                </c:pt>
                <c:pt idx="1280">
                  <c:v>84.25</c:v>
                </c:pt>
                <c:pt idx="1281">
                  <c:v>84.199996948242188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E0-40EB-A272-4FA742217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15760"/>
        <c:axId val="619116744"/>
      </c:area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numFmt formatCode="#,##0.00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1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[1]GraphData!$BA$4154:$BA$5435</c:f>
              <c:numCache>
                <c:formatCode>General</c:formatCode>
                <c:ptCount val="12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E0-40EB-A272-4FA742217F7B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[1]GraphData!$BB$4154:$BB$5435</c:f>
              <c:numCache>
                <c:formatCode>General</c:formatCode>
                <c:ptCount val="12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E0-40EB-A272-4FA742217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115760"/>
        <c:axId val="619116744"/>
      </c:lineChart>
      <c:catAx>
        <c:axId val="61911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6744"/>
        <c:crosses val="autoZero"/>
        <c:auto val="1"/>
        <c:lblAlgn val="ctr"/>
        <c:lblOffset val="100"/>
        <c:tickMarkSkip val="1"/>
        <c:noMultiLvlLbl val="0"/>
      </c:catAx>
      <c:valAx>
        <c:axId val="619116744"/>
        <c:scaling>
          <c:orientation val="minMax"/>
          <c:max val="120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€" sourceLinked="0"/>
        <c:majorTickMark val="none"/>
        <c:minorTickMark val="none"/>
        <c:tickLblPos val="nextTo"/>
        <c:crossAx val="61911576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10-Years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85000"/>
              </a:sysClr>
            </a:solidFill>
            <a:ln w="28575">
              <a:noFill/>
            </a:ln>
            <a:effectLst/>
          </c:spPr>
          <c:invertIfNegative val="0"/>
          <c:cat>
            <c:strRef>
              <c:f>[1]GraphData!$A$2879:$A$5435</c:f>
              <c:strCache>
                <c:ptCount val="2557"/>
                <c:pt idx="0">
                  <c:v>2011-04-01</c:v>
                </c:pt>
                <c:pt idx="1">
                  <c:v>2011-04-04</c:v>
                </c:pt>
                <c:pt idx="2">
                  <c:v>2011-04-05</c:v>
                </c:pt>
                <c:pt idx="3">
                  <c:v>2011-04-06</c:v>
                </c:pt>
                <c:pt idx="4">
                  <c:v>2011-04-07</c:v>
                </c:pt>
                <c:pt idx="5">
                  <c:v>2011-04-08</c:v>
                </c:pt>
                <c:pt idx="6">
                  <c:v>2011-04-11</c:v>
                </c:pt>
                <c:pt idx="7">
                  <c:v>2011-04-12</c:v>
                </c:pt>
                <c:pt idx="8">
                  <c:v>2011-04-13</c:v>
                </c:pt>
                <c:pt idx="9">
                  <c:v>2011-04-14</c:v>
                </c:pt>
                <c:pt idx="10">
                  <c:v>2011-04-15</c:v>
                </c:pt>
                <c:pt idx="11">
                  <c:v>2011-04-18</c:v>
                </c:pt>
                <c:pt idx="12">
                  <c:v>2011-04-19</c:v>
                </c:pt>
                <c:pt idx="13">
                  <c:v>2011-04-20</c:v>
                </c:pt>
                <c:pt idx="14">
                  <c:v>2011-04-21</c:v>
                </c:pt>
                <c:pt idx="15">
                  <c:v>2011-04-26</c:v>
                </c:pt>
                <c:pt idx="16">
                  <c:v>2011-04-27</c:v>
                </c:pt>
                <c:pt idx="17">
                  <c:v>2011-04-28</c:v>
                </c:pt>
                <c:pt idx="18">
                  <c:v>2011-04-29</c:v>
                </c:pt>
                <c:pt idx="19">
                  <c:v>2011-05-02</c:v>
                </c:pt>
                <c:pt idx="20">
                  <c:v>2011-05-03</c:v>
                </c:pt>
                <c:pt idx="21">
                  <c:v>2011-05-04</c:v>
                </c:pt>
                <c:pt idx="22">
                  <c:v>2011-05-05</c:v>
                </c:pt>
                <c:pt idx="23">
                  <c:v>2011-05-06</c:v>
                </c:pt>
                <c:pt idx="24">
                  <c:v>2011-05-09</c:v>
                </c:pt>
                <c:pt idx="25">
                  <c:v>2011-05-10</c:v>
                </c:pt>
                <c:pt idx="26">
                  <c:v>2011-05-11</c:v>
                </c:pt>
                <c:pt idx="27">
                  <c:v>2011-05-12</c:v>
                </c:pt>
                <c:pt idx="28">
                  <c:v>2011-05-13</c:v>
                </c:pt>
                <c:pt idx="29">
                  <c:v>2011-05-16</c:v>
                </c:pt>
                <c:pt idx="30">
                  <c:v>2011-05-17</c:v>
                </c:pt>
                <c:pt idx="31">
                  <c:v>2011-05-18</c:v>
                </c:pt>
                <c:pt idx="32">
                  <c:v>2011-05-19</c:v>
                </c:pt>
                <c:pt idx="33">
                  <c:v>2011-05-20</c:v>
                </c:pt>
                <c:pt idx="34">
                  <c:v>2011-05-23</c:v>
                </c:pt>
                <c:pt idx="35">
                  <c:v>2011-05-24</c:v>
                </c:pt>
                <c:pt idx="36">
                  <c:v>2011-05-25</c:v>
                </c:pt>
                <c:pt idx="37">
                  <c:v>2011-05-26</c:v>
                </c:pt>
                <c:pt idx="38">
                  <c:v>2011-05-27</c:v>
                </c:pt>
                <c:pt idx="39">
                  <c:v>2011-05-30</c:v>
                </c:pt>
                <c:pt idx="40">
                  <c:v>2011-05-31</c:v>
                </c:pt>
                <c:pt idx="41">
                  <c:v>2011-06-01</c:v>
                </c:pt>
                <c:pt idx="42">
                  <c:v>2011-06-02</c:v>
                </c:pt>
                <c:pt idx="43">
                  <c:v>2011-06-03</c:v>
                </c:pt>
                <c:pt idx="44">
                  <c:v>2011-06-06</c:v>
                </c:pt>
                <c:pt idx="45">
                  <c:v>2011-06-07</c:v>
                </c:pt>
                <c:pt idx="46">
                  <c:v>2011-06-08</c:v>
                </c:pt>
                <c:pt idx="47">
                  <c:v>2011-06-09</c:v>
                </c:pt>
                <c:pt idx="48">
                  <c:v>2011-06-10</c:v>
                </c:pt>
                <c:pt idx="49">
                  <c:v>2011-06-13</c:v>
                </c:pt>
                <c:pt idx="50">
                  <c:v>2011-06-14</c:v>
                </c:pt>
                <c:pt idx="51">
                  <c:v>2011-06-15</c:v>
                </c:pt>
                <c:pt idx="52">
                  <c:v>2011-06-16</c:v>
                </c:pt>
                <c:pt idx="53">
                  <c:v>2011-06-17</c:v>
                </c:pt>
                <c:pt idx="54">
                  <c:v>2011-06-20</c:v>
                </c:pt>
                <c:pt idx="55">
                  <c:v>2011-06-21</c:v>
                </c:pt>
                <c:pt idx="56">
                  <c:v>2011-06-22</c:v>
                </c:pt>
                <c:pt idx="57">
                  <c:v>2011-06-23</c:v>
                </c:pt>
                <c:pt idx="58">
                  <c:v>2011-06-24</c:v>
                </c:pt>
                <c:pt idx="59">
                  <c:v>2011-06-27</c:v>
                </c:pt>
                <c:pt idx="60">
                  <c:v>2011-06-28</c:v>
                </c:pt>
                <c:pt idx="61">
                  <c:v>2011-06-29</c:v>
                </c:pt>
                <c:pt idx="62">
                  <c:v>2011-06-30</c:v>
                </c:pt>
                <c:pt idx="63">
                  <c:v>2011-07-01</c:v>
                </c:pt>
                <c:pt idx="64">
                  <c:v>2011-07-04</c:v>
                </c:pt>
                <c:pt idx="65">
                  <c:v>2011-07-05</c:v>
                </c:pt>
                <c:pt idx="66">
                  <c:v>2011-07-06</c:v>
                </c:pt>
                <c:pt idx="67">
                  <c:v>2011-07-07</c:v>
                </c:pt>
                <c:pt idx="68">
                  <c:v>2011-07-08</c:v>
                </c:pt>
                <c:pt idx="69">
                  <c:v>2011-07-11</c:v>
                </c:pt>
                <c:pt idx="70">
                  <c:v>2011-07-12</c:v>
                </c:pt>
                <c:pt idx="71">
                  <c:v>2011-07-13</c:v>
                </c:pt>
                <c:pt idx="72">
                  <c:v>2011-07-14</c:v>
                </c:pt>
                <c:pt idx="73">
                  <c:v>2011-07-15</c:v>
                </c:pt>
                <c:pt idx="74">
                  <c:v>2011-07-18</c:v>
                </c:pt>
                <c:pt idx="75">
                  <c:v>2011-07-19</c:v>
                </c:pt>
                <c:pt idx="76">
                  <c:v>2011-07-20</c:v>
                </c:pt>
                <c:pt idx="77">
                  <c:v>2011-07-21</c:v>
                </c:pt>
                <c:pt idx="78">
                  <c:v>2011-07-22</c:v>
                </c:pt>
                <c:pt idx="79">
                  <c:v>2011-07-25</c:v>
                </c:pt>
                <c:pt idx="80">
                  <c:v>2011-07-26</c:v>
                </c:pt>
                <c:pt idx="81">
                  <c:v>2011-07-27</c:v>
                </c:pt>
                <c:pt idx="82">
                  <c:v>2011-07-28</c:v>
                </c:pt>
                <c:pt idx="83">
                  <c:v>2011-07-29</c:v>
                </c:pt>
                <c:pt idx="84">
                  <c:v>2011-08-01</c:v>
                </c:pt>
                <c:pt idx="85">
                  <c:v>2011-08-02</c:v>
                </c:pt>
                <c:pt idx="86">
                  <c:v>2011-08-03</c:v>
                </c:pt>
                <c:pt idx="87">
                  <c:v>2011-08-04</c:v>
                </c:pt>
                <c:pt idx="88">
                  <c:v>2011-08-05</c:v>
                </c:pt>
                <c:pt idx="89">
                  <c:v>2011-08-08</c:v>
                </c:pt>
                <c:pt idx="90">
                  <c:v>2011-08-09</c:v>
                </c:pt>
                <c:pt idx="91">
                  <c:v>2011-08-10</c:v>
                </c:pt>
                <c:pt idx="92">
                  <c:v>2011-08-11</c:v>
                </c:pt>
                <c:pt idx="93">
                  <c:v>2011-08-12</c:v>
                </c:pt>
                <c:pt idx="94">
                  <c:v>2011-08-15</c:v>
                </c:pt>
                <c:pt idx="95">
                  <c:v>2011-08-16</c:v>
                </c:pt>
                <c:pt idx="96">
                  <c:v>2011-08-17</c:v>
                </c:pt>
                <c:pt idx="97">
                  <c:v>2011-08-18</c:v>
                </c:pt>
                <c:pt idx="98">
                  <c:v>2011-08-19</c:v>
                </c:pt>
                <c:pt idx="99">
                  <c:v>2011-08-22</c:v>
                </c:pt>
                <c:pt idx="100">
                  <c:v>2011-08-23</c:v>
                </c:pt>
                <c:pt idx="101">
                  <c:v>2011-08-24</c:v>
                </c:pt>
                <c:pt idx="102">
                  <c:v>2011-08-25</c:v>
                </c:pt>
                <c:pt idx="103">
                  <c:v>2011-08-26</c:v>
                </c:pt>
                <c:pt idx="104">
                  <c:v>2011-08-29</c:v>
                </c:pt>
                <c:pt idx="105">
                  <c:v>2011-08-30</c:v>
                </c:pt>
                <c:pt idx="106">
                  <c:v>2011-08-31</c:v>
                </c:pt>
                <c:pt idx="107">
                  <c:v>2011-09-01</c:v>
                </c:pt>
                <c:pt idx="108">
                  <c:v>2011-09-02</c:v>
                </c:pt>
                <c:pt idx="109">
                  <c:v>2011-09-05</c:v>
                </c:pt>
                <c:pt idx="110">
                  <c:v>2011-09-06</c:v>
                </c:pt>
                <c:pt idx="111">
                  <c:v>2011-09-07</c:v>
                </c:pt>
                <c:pt idx="112">
                  <c:v>2011-09-08</c:v>
                </c:pt>
                <c:pt idx="113">
                  <c:v>2011-09-09</c:v>
                </c:pt>
                <c:pt idx="114">
                  <c:v>2011-09-12</c:v>
                </c:pt>
                <c:pt idx="115">
                  <c:v>2011-09-13</c:v>
                </c:pt>
                <c:pt idx="116">
                  <c:v>2011-09-14</c:v>
                </c:pt>
                <c:pt idx="117">
                  <c:v>2011-09-15</c:v>
                </c:pt>
                <c:pt idx="118">
                  <c:v>2011-09-16</c:v>
                </c:pt>
                <c:pt idx="119">
                  <c:v>2011-09-19</c:v>
                </c:pt>
                <c:pt idx="120">
                  <c:v>2011-09-20</c:v>
                </c:pt>
                <c:pt idx="121">
                  <c:v>2011-09-21</c:v>
                </c:pt>
                <c:pt idx="122">
                  <c:v>2011-09-22</c:v>
                </c:pt>
                <c:pt idx="123">
                  <c:v>2011-09-23</c:v>
                </c:pt>
                <c:pt idx="124">
                  <c:v>2011-09-26</c:v>
                </c:pt>
                <c:pt idx="125">
                  <c:v>2011-09-27</c:v>
                </c:pt>
                <c:pt idx="126">
                  <c:v>2011-09-28</c:v>
                </c:pt>
                <c:pt idx="127">
                  <c:v>2011-09-29</c:v>
                </c:pt>
                <c:pt idx="128">
                  <c:v>2011-09-30</c:v>
                </c:pt>
                <c:pt idx="129">
                  <c:v>2011-10-03</c:v>
                </c:pt>
                <c:pt idx="130">
                  <c:v>2011-10-04</c:v>
                </c:pt>
                <c:pt idx="131">
                  <c:v>2011-10-05</c:v>
                </c:pt>
                <c:pt idx="132">
                  <c:v>2011-10-06</c:v>
                </c:pt>
                <c:pt idx="133">
                  <c:v>2011-10-07</c:v>
                </c:pt>
                <c:pt idx="134">
                  <c:v>2011-10-10</c:v>
                </c:pt>
                <c:pt idx="135">
                  <c:v>2011-10-11</c:v>
                </c:pt>
                <c:pt idx="136">
                  <c:v>2011-10-12</c:v>
                </c:pt>
                <c:pt idx="137">
                  <c:v>2011-10-13</c:v>
                </c:pt>
                <c:pt idx="138">
                  <c:v>2011-10-14</c:v>
                </c:pt>
                <c:pt idx="139">
                  <c:v>2011-10-17</c:v>
                </c:pt>
                <c:pt idx="140">
                  <c:v>2011-10-18</c:v>
                </c:pt>
                <c:pt idx="141">
                  <c:v>2011-10-19</c:v>
                </c:pt>
                <c:pt idx="142">
                  <c:v>2011-10-20</c:v>
                </c:pt>
                <c:pt idx="143">
                  <c:v>2011-10-21</c:v>
                </c:pt>
                <c:pt idx="144">
                  <c:v>2011-10-24</c:v>
                </c:pt>
                <c:pt idx="145">
                  <c:v>2011-10-25</c:v>
                </c:pt>
                <c:pt idx="146">
                  <c:v>2011-10-26</c:v>
                </c:pt>
                <c:pt idx="147">
                  <c:v>2011-10-27</c:v>
                </c:pt>
                <c:pt idx="148">
                  <c:v>2011-10-28</c:v>
                </c:pt>
                <c:pt idx="149">
                  <c:v>2011-10-31</c:v>
                </c:pt>
                <c:pt idx="150">
                  <c:v>2011-11-01</c:v>
                </c:pt>
                <c:pt idx="151">
                  <c:v>2011-11-02</c:v>
                </c:pt>
                <c:pt idx="152">
                  <c:v>2011-11-03</c:v>
                </c:pt>
                <c:pt idx="153">
                  <c:v>2011-11-04</c:v>
                </c:pt>
                <c:pt idx="154">
                  <c:v>2011-11-07</c:v>
                </c:pt>
                <c:pt idx="155">
                  <c:v>2011-11-08</c:v>
                </c:pt>
                <c:pt idx="156">
                  <c:v>2011-11-09</c:v>
                </c:pt>
                <c:pt idx="157">
                  <c:v>2011-11-10</c:v>
                </c:pt>
                <c:pt idx="158">
                  <c:v>2011-11-11</c:v>
                </c:pt>
                <c:pt idx="159">
                  <c:v>2011-11-14</c:v>
                </c:pt>
                <c:pt idx="160">
                  <c:v>2011-11-15</c:v>
                </c:pt>
                <c:pt idx="161">
                  <c:v>2011-11-16</c:v>
                </c:pt>
                <c:pt idx="162">
                  <c:v>2011-11-17</c:v>
                </c:pt>
                <c:pt idx="163">
                  <c:v>2011-11-18</c:v>
                </c:pt>
                <c:pt idx="164">
                  <c:v>2011-11-21</c:v>
                </c:pt>
                <c:pt idx="165">
                  <c:v>2011-11-22</c:v>
                </c:pt>
                <c:pt idx="166">
                  <c:v>2011-11-23</c:v>
                </c:pt>
                <c:pt idx="167">
                  <c:v>2011-11-24</c:v>
                </c:pt>
                <c:pt idx="168">
                  <c:v>2011-11-25</c:v>
                </c:pt>
                <c:pt idx="169">
                  <c:v>2011-11-28</c:v>
                </c:pt>
                <c:pt idx="170">
                  <c:v>2011-11-29</c:v>
                </c:pt>
                <c:pt idx="171">
                  <c:v>2011-11-30</c:v>
                </c:pt>
                <c:pt idx="172">
                  <c:v>2011-12-01</c:v>
                </c:pt>
                <c:pt idx="173">
                  <c:v>2011-12-02</c:v>
                </c:pt>
                <c:pt idx="174">
                  <c:v>2011-12-05</c:v>
                </c:pt>
                <c:pt idx="175">
                  <c:v>2011-12-06</c:v>
                </c:pt>
                <c:pt idx="176">
                  <c:v>2011-12-07</c:v>
                </c:pt>
                <c:pt idx="177">
                  <c:v>2011-12-08</c:v>
                </c:pt>
                <c:pt idx="178">
                  <c:v>2011-12-09</c:v>
                </c:pt>
                <c:pt idx="179">
                  <c:v>2011-12-12</c:v>
                </c:pt>
                <c:pt idx="180">
                  <c:v>2011-12-13</c:v>
                </c:pt>
                <c:pt idx="181">
                  <c:v>2011-12-14</c:v>
                </c:pt>
                <c:pt idx="182">
                  <c:v>2011-12-15</c:v>
                </c:pt>
                <c:pt idx="183">
                  <c:v>2011-12-16</c:v>
                </c:pt>
                <c:pt idx="184">
                  <c:v>2011-12-19</c:v>
                </c:pt>
                <c:pt idx="185">
                  <c:v>2011-12-20</c:v>
                </c:pt>
                <c:pt idx="186">
                  <c:v>2011-12-21</c:v>
                </c:pt>
                <c:pt idx="187">
                  <c:v>2011-12-22</c:v>
                </c:pt>
                <c:pt idx="188">
                  <c:v>2011-12-23</c:v>
                </c:pt>
                <c:pt idx="189">
                  <c:v>2011-12-27</c:v>
                </c:pt>
                <c:pt idx="190">
                  <c:v>2011-12-28</c:v>
                </c:pt>
                <c:pt idx="191">
                  <c:v>2011-12-29</c:v>
                </c:pt>
                <c:pt idx="192">
                  <c:v>2011-12-30</c:v>
                </c:pt>
                <c:pt idx="193">
                  <c:v>2012-01-02</c:v>
                </c:pt>
                <c:pt idx="194">
                  <c:v>2012-01-03</c:v>
                </c:pt>
                <c:pt idx="195">
                  <c:v>2012-01-04</c:v>
                </c:pt>
                <c:pt idx="196">
                  <c:v>2012-01-05</c:v>
                </c:pt>
                <c:pt idx="197">
                  <c:v>2012-01-06</c:v>
                </c:pt>
                <c:pt idx="198">
                  <c:v>2012-01-09</c:v>
                </c:pt>
                <c:pt idx="199">
                  <c:v>2012-01-10</c:v>
                </c:pt>
                <c:pt idx="200">
                  <c:v>2012-01-11</c:v>
                </c:pt>
                <c:pt idx="201">
                  <c:v>2012-01-12</c:v>
                </c:pt>
                <c:pt idx="202">
                  <c:v>2012-01-13</c:v>
                </c:pt>
                <c:pt idx="203">
                  <c:v>2012-01-16</c:v>
                </c:pt>
                <c:pt idx="204">
                  <c:v>2012-01-17</c:v>
                </c:pt>
                <c:pt idx="205">
                  <c:v>2012-01-18</c:v>
                </c:pt>
                <c:pt idx="206">
                  <c:v>2012-01-19</c:v>
                </c:pt>
                <c:pt idx="207">
                  <c:v>2012-01-20</c:v>
                </c:pt>
                <c:pt idx="208">
                  <c:v>2012-01-23</c:v>
                </c:pt>
                <c:pt idx="209">
                  <c:v>2012-01-24</c:v>
                </c:pt>
                <c:pt idx="210">
                  <c:v>2012-01-25</c:v>
                </c:pt>
                <c:pt idx="211">
                  <c:v>2012-01-26</c:v>
                </c:pt>
                <c:pt idx="212">
                  <c:v>2012-01-27</c:v>
                </c:pt>
                <c:pt idx="213">
                  <c:v>2012-01-30</c:v>
                </c:pt>
                <c:pt idx="214">
                  <c:v>2012-01-31</c:v>
                </c:pt>
                <c:pt idx="215">
                  <c:v>2012-02-01</c:v>
                </c:pt>
                <c:pt idx="216">
                  <c:v>2012-02-02</c:v>
                </c:pt>
                <c:pt idx="217">
                  <c:v>2012-02-03</c:v>
                </c:pt>
                <c:pt idx="218">
                  <c:v>2012-02-06</c:v>
                </c:pt>
                <c:pt idx="219">
                  <c:v>2012-02-07</c:v>
                </c:pt>
                <c:pt idx="220">
                  <c:v>2012-02-08</c:v>
                </c:pt>
                <c:pt idx="221">
                  <c:v>2012-02-09</c:v>
                </c:pt>
                <c:pt idx="222">
                  <c:v>2012-02-10</c:v>
                </c:pt>
                <c:pt idx="223">
                  <c:v>2012-02-13</c:v>
                </c:pt>
                <c:pt idx="224">
                  <c:v>2012-02-14</c:v>
                </c:pt>
                <c:pt idx="225">
                  <c:v>2012-02-15</c:v>
                </c:pt>
                <c:pt idx="226">
                  <c:v>2012-02-16</c:v>
                </c:pt>
                <c:pt idx="227">
                  <c:v>2012-02-17</c:v>
                </c:pt>
                <c:pt idx="228">
                  <c:v>2012-02-20</c:v>
                </c:pt>
                <c:pt idx="229">
                  <c:v>2012-02-21</c:v>
                </c:pt>
                <c:pt idx="230">
                  <c:v>2012-02-22</c:v>
                </c:pt>
                <c:pt idx="231">
                  <c:v>2012-02-23</c:v>
                </c:pt>
                <c:pt idx="232">
                  <c:v>2012-02-24</c:v>
                </c:pt>
                <c:pt idx="233">
                  <c:v>2012-02-27</c:v>
                </c:pt>
                <c:pt idx="234">
                  <c:v>2012-02-28</c:v>
                </c:pt>
                <c:pt idx="235">
                  <c:v>2012-02-29</c:v>
                </c:pt>
                <c:pt idx="236">
                  <c:v>2012-03-01</c:v>
                </c:pt>
                <c:pt idx="237">
                  <c:v>2012-03-02</c:v>
                </c:pt>
                <c:pt idx="238">
                  <c:v>2012-03-05</c:v>
                </c:pt>
                <c:pt idx="239">
                  <c:v>2012-03-06</c:v>
                </c:pt>
                <c:pt idx="240">
                  <c:v>2012-03-07</c:v>
                </c:pt>
                <c:pt idx="241">
                  <c:v>2012-03-08</c:v>
                </c:pt>
                <c:pt idx="242">
                  <c:v>2012-03-09</c:v>
                </c:pt>
                <c:pt idx="243">
                  <c:v>2012-03-12</c:v>
                </c:pt>
                <c:pt idx="244">
                  <c:v>2012-03-13</c:v>
                </c:pt>
                <c:pt idx="245">
                  <c:v>2012-03-14</c:v>
                </c:pt>
                <c:pt idx="246">
                  <c:v>2012-03-15</c:v>
                </c:pt>
                <c:pt idx="247">
                  <c:v>2012-03-16</c:v>
                </c:pt>
                <c:pt idx="248">
                  <c:v>2012-03-19</c:v>
                </c:pt>
                <c:pt idx="249">
                  <c:v>2012-03-20</c:v>
                </c:pt>
                <c:pt idx="250">
                  <c:v>2012-03-21</c:v>
                </c:pt>
                <c:pt idx="251">
                  <c:v>2012-03-22</c:v>
                </c:pt>
                <c:pt idx="252">
                  <c:v>2012-03-23</c:v>
                </c:pt>
                <c:pt idx="253">
                  <c:v>2012-03-26</c:v>
                </c:pt>
                <c:pt idx="254">
                  <c:v>2012-03-27</c:v>
                </c:pt>
                <c:pt idx="255">
                  <c:v>2012-03-28</c:v>
                </c:pt>
                <c:pt idx="256">
                  <c:v>2012-03-29</c:v>
                </c:pt>
                <c:pt idx="257">
                  <c:v>2012-03-30</c:v>
                </c:pt>
                <c:pt idx="258">
                  <c:v>2012-04-02</c:v>
                </c:pt>
                <c:pt idx="259">
                  <c:v>2012-04-03</c:v>
                </c:pt>
                <c:pt idx="260">
                  <c:v>2012-04-04</c:v>
                </c:pt>
                <c:pt idx="261">
                  <c:v>2012-04-05</c:v>
                </c:pt>
                <c:pt idx="262">
                  <c:v>2012-04-10</c:v>
                </c:pt>
                <c:pt idx="263">
                  <c:v>2012-04-11</c:v>
                </c:pt>
                <c:pt idx="264">
                  <c:v>2012-04-12</c:v>
                </c:pt>
                <c:pt idx="265">
                  <c:v>2012-04-13</c:v>
                </c:pt>
                <c:pt idx="266">
                  <c:v>2012-04-16</c:v>
                </c:pt>
                <c:pt idx="267">
                  <c:v>2012-04-17</c:v>
                </c:pt>
                <c:pt idx="268">
                  <c:v>2012-04-18</c:v>
                </c:pt>
                <c:pt idx="269">
                  <c:v>2012-04-19</c:v>
                </c:pt>
                <c:pt idx="270">
                  <c:v>2012-04-20</c:v>
                </c:pt>
                <c:pt idx="271">
                  <c:v>2012-04-23</c:v>
                </c:pt>
                <c:pt idx="272">
                  <c:v>2012-04-24</c:v>
                </c:pt>
                <c:pt idx="273">
                  <c:v>2012-04-25</c:v>
                </c:pt>
                <c:pt idx="274">
                  <c:v>2012-04-26</c:v>
                </c:pt>
                <c:pt idx="275">
                  <c:v>2012-04-27</c:v>
                </c:pt>
                <c:pt idx="276">
                  <c:v>2012-04-30</c:v>
                </c:pt>
                <c:pt idx="277">
                  <c:v>2012-05-02</c:v>
                </c:pt>
                <c:pt idx="278">
                  <c:v>2012-05-03</c:v>
                </c:pt>
                <c:pt idx="279">
                  <c:v>2012-05-04</c:v>
                </c:pt>
                <c:pt idx="280">
                  <c:v>2012-05-07</c:v>
                </c:pt>
                <c:pt idx="281">
                  <c:v>2012-05-08</c:v>
                </c:pt>
                <c:pt idx="282">
                  <c:v>2012-05-09</c:v>
                </c:pt>
                <c:pt idx="283">
                  <c:v>2012-05-10</c:v>
                </c:pt>
                <c:pt idx="284">
                  <c:v>2012-05-11</c:v>
                </c:pt>
                <c:pt idx="285">
                  <c:v>2012-05-14</c:v>
                </c:pt>
                <c:pt idx="286">
                  <c:v>2012-05-15</c:v>
                </c:pt>
                <c:pt idx="287">
                  <c:v>2012-05-16</c:v>
                </c:pt>
                <c:pt idx="288">
                  <c:v>2012-05-17</c:v>
                </c:pt>
                <c:pt idx="289">
                  <c:v>2012-05-18</c:v>
                </c:pt>
                <c:pt idx="290">
                  <c:v>2012-05-21</c:v>
                </c:pt>
                <c:pt idx="291">
                  <c:v>2012-05-22</c:v>
                </c:pt>
                <c:pt idx="292">
                  <c:v>2012-05-23</c:v>
                </c:pt>
                <c:pt idx="293">
                  <c:v>2012-05-24</c:v>
                </c:pt>
                <c:pt idx="294">
                  <c:v>2012-05-25</c:v>
                </c:pt>
                <c:pt idx="295">
                  <c:v>2012-05-28</c:v>
                </c:pt>
                <c:pt idx="296">
                  <c:v>2012-05-29</c:v>
                </c:pt>
                <c:pt idx="297">
                  <c:v>2012-05-30</c:v>
                </c:pt>
                <c:pt idx="298">
                  <c:v>2012-05-31</c:v>
                </c:pt>
                <c:pt idx="299">
                  <c:v>2012-06-01</c:v>
                </c:pt>
                <c:pt idx="300">
                  <c:v>2012-06-04</c:v>
                </c:pt>
                <c:pt idx="301">
                  <c:v>2012-06-05</c:v>
                </c:pt>
                <c:pt idx="302">
                  <c:v>2012-06-06</c:v>
                </c:pt>
                <c:pt idx="303">
                  <c:v>2012-06-07</c:v>
                </c:pt>
                <c:pt idx="304">
                  <c:v>2012-06-08</c:v>
                </c:pt>
                <c:pt idx="305">
                  <c:v>2012-06-11</c:v>
                </c:pt>
                <c:pt idx="306">
                  <c:v>2012-06-12</c:v>
                </c:pt>
                <c:pt idx="307">
                  <c:v>2012-06-13</c:v>
                </c:pt>
                <c:pt idx="308">
                  <c:v>2012-06-14</c:v>
                </c:pt>
                <c:pt idx="309">
                  <c:v>2012-06-15</c:v>
                </c:pt>
                <c:pt idx="310">
                  <c:v>2012-06-18</c:v>
                </c:pt>
                <c:pt idx="311">
                  <c:v>2012-06-19</c:v>
                </c:pt>
                <c:pt idx="312">
                  <c:v>2012-06-20</c:v>
                </c:pt>
                <c:pt idx="313">
                  <c:v>2012-06-21</c:v>
                </c:pt>
                <c:pt idx="314">
                  <c:v>2012-06-22</c:v>
                </c:pt>
                <c:pt idx="315">
                  <c:v>2012-06-25</c:v>
                </c:pt>
                <c:pt idx="316">
                  <c:v>2012-06-26</c:v>
                </c:pt>
                <c:pt idx="317">
                  <c:v>2012-06-27</c:v>
                </c:pt>
                <c:pt idx="318">
                  <c:v>2012-06-28</c:v>
                </c:pt>
                <c:pt idx="319">
                  <c:v>2012-06-29</c:v>
                </c:pt>
                <c:pt idx="320">
                  <c:v>2012-07-02</c:v>
                </c:pt>
                <c:pt idx="321">
                  <c:v>2012-07-03</c:v>
                </c:pt>
                <c:pt idx="322">
                  <c:v>2012-07-04</c:v>
                </c:pt>
                <c:pt idx="323">
                  <c:v>2012-07-05</c:v>
                </c:pt>
                <c:pt idx="324">
                  <c:v>2012-07-06</c:v>
                </c:pt>
                <c:pt idx="325">
                  <c:v>2012-07-09</c:v>
                </c:pt>
                <c:pt idx="326">
                  <c:v>2012-07-10</c:v>
                </c:pt>
                <c:pt idx="327">
                  <c:v>2012-07-11</c:v>
                </c:pt>
                <c:pt idx="328">
                  <c:v>2012-07-12</c:v>
                </c:pt>
                <c:pt idx="329">
                  <c:v>2012-07-13</c:v>
                </c:pt>
                <c:pt idx="330">
                  <c:v>2012-07-16</c:v>
                </c:pt>
                <c:pt idx="331">
                  <c:v>2012-07-17</c:v>
                </c:pt>
                <c:pt idx="332">
                  <c:v>2012-07-18</c:v>
                </c:pt>
                <c:pt idx="333">
                  <c:v>2012-07-19</c:v>
                </c:pt>
                <c:pt idx="334">
                  <c:v>2012-07-20</c:v>
                </c:pt>
                <c:pt idx="335">
                  <c:v>2012-07-23</c:v>
                </c:pt>
                <c:pt idx="336">
                  <c:v>2012-07-24</c:v>
                </c:pt>
                <c:pt idx="337">
                  <c:v>2012-07-25</c:v>
                </c:pt>
                <c:pt idx="338">
                  <c:v>2012-07-26</c:v>
                </c:pt>
                <c:pt idx="339">
                  <c:v>2012-07-27</c:v>
                </c:pt>
                <c:pt idx="340">
                  <c:v>2012-07-30</c:v>
                </c:pt>
                <c:pt idx="341">
                  <c:v>2012-07-31</c:v>
                </c:pt>
                <c:pt idx="342">
                  <c:v>2012-08-01</c:v>
                </c:pt>
                <c:pt idx="343">
                  <c:v>2012-08-02</c:v>
                </c:pt>
                <c:pt idx="344">
                  <c:v>2012-08-03</c:v>
                </c:pt>
                <c:pt idx="345">
                  <c:v>2012-08-06</c:v>
                </c:pt>
                <c:pt idx="346">
                  <c:v>2012-08-07</c:v>
                </c:pt>
                <c:pt idx="347">
                  <c:v>2012-08-08</c:v>
                </c:pt>
                <c:pt idx="348">
                  <c:v>2012-08-09</c:v>
                </c:pt>
                <c:pt idx="349">
                  <c:v>2012-08-10</c:v>
                </c:pt>
                <c:pt idx="350">
                  <c:v>2012-08-13</c:v>
                </c:pt>
                <c:pt idx="351">
                  <c:v>2012-08-14</c:v>
                </c:pt>
                <c:pt idx="352">
                  <c:v>2012-08-15</c:v>
                </c:pt>
                <c:pt idx="353">
                  <c:v>2012-08-16</c:v>
                </c:pt>
                <c:pt idx="354">
                  <c:v>2012-08-17</c:v>
                </c:pt>
                <c:pt idx="355">
                  <c:v>2012-08-20</c:v>
                </c:pt>
                <c:pt idx="356">
                  <c:v>2012-08-21</c:v>
                </c:pt>
                <c:pt idx="357">
                  <c:v>2012-08-22</c:v>
                </c:pt>
                <c:pt idx="358">
                  <c:v>2012-08-23</c:v>
                </c:pt>
                <c:pt idx="359">
                  <c:v>2012-08-24</c:v>
                </c:pt>
                <c:pt idx="360">
                  <c:v>2012-08-27</c:v>
                </c:pt>
                <c:pt idx="361">
                  <c:v>2012-08-28</c:v>
                </c:pt>
                <c:pt idx="362">
                  <c:v>2012-08-29</c:v>
                </c:pt>
                <c:pt idx="363">
                  <c:v>2012-08-30</c:v>
                </c:pt>
                <c:pt idx="364">
                  <c:v>2012-08-31</c:v>
                </c:pt>
                <c:pt idx="365">
                  <c:v>2012-09-03</c:v>
                </c:pt>
                <c:pt idx="366">
                  <c:v>2012-09-04</c:v>
                </c:pt>
                <c:pt idx="367">
                  <c:v>2012-09-05</c:v>
                </c:pt>
                <c:pt idx="368">
                  <c:v>2012-09-06</c:v>
                </c:pt>
                <c:pt idx="369">
                  <c:v>2012-09-07</c:v>
                </c:pt>
                <c:pt idx="370">
                  <c:v>2012-09-10</c:v>
                </c:pt>
                <c:pt idx="371">
                  <c:v>2012-09-11</c:v>
                </c:pt>
                <c:pt idx="372">
                  <c:v>2012-09-12</c:v>
                </c:pt>
                <c:pt idx="373">
                  <c:v>2012-09-13</c:v>
                </c:pt>
                <c:pt idx="374">
                  <c:v>2012-09-14</c:v>
                </c:pt>
                <c:pt idx="375">
                  <c:v>2012-09-17</c:v>
                </c:pt>
                <c:pt idx="376">
                  <c:v>2012-09-18</c:v>
                </c:pt>
                <c:pt idx="377">
                  <c:v>2012-09-19</c:v>
                </c:pt>
                <c:pt idx="378">
                  <c:v>2012-09-20</c:v>
                </c:pt>
                <c:pt idx="379">
                  <c:v>2012-09-21</c:v>
                </c:pt>
                <c:pt idx="380">
                  <c:v>2012-09-24</c:v>
                </c:pt>
                <c:pt idx="381">
                  <c:v>2012-09-25</c:v>
                </c:pt>
                <c:pt idx="382">
                  <c:v>2012-09-26</c:v>
                </c:pt>
                <c:pt idx="383">
                  <c:v>2012-09-27</c:v>
                </c:pt>
                <c:pt idx="384">
                  <c:v>2012-09-28</c:v>
                </c:pt>
                <c:pt idx="385">
                  <c:v>2012-10-01</c:v>
                </c:pt>
                <c:pt idx="386">
                  <c:v>2012-10-02</c:v>
                </c:pt>
                <c:pt idx="387">
                  <c:v>2012-10-03</c:v>
                </c:pt>
                <c:pt idx="388">
                  <c:v>2012-10-04</c:v>
                </c:pt>
                <c:pt idx="389">
                  <c:v>2012-10-05</c:v>
                </c:pt>
                <c:pt idx="390">
                  <c:v>2012-10-08</c:v>
                </c:pt>
                <c:pt idx="391">
                  <c:v>2012-10-09</c:v>
                </c:pt>
                <c:pt idx="392">
                  <c:v>2012-10-10</c:v>
                </c:pt>
                <c:pt idx="393">
                  <c:v>2012-10-11</c:v>
                </c:pt>
                <c:pt idx="394">
                  <c:v>2012-10-12</c:v>
                </c:pt>
                <c:pt idx="395">
                  <c:v>2012-10-15</c:v>
                </c:pt>
                <c:pt idx="396">
                  <c:v>2012-10-16</c:v>
                </c:pt>
                <c:pt idx="397">
                  <c:v>2012-10-17</c:v>
                </c:pt>
                <c:pt idx="398">
                  <c:v>2012-10-18</c:v>
                </c:pt>
                <c:pt idx="399">
                  <c:v>2012-10-19</c:v>
                </c:pt>
                <c:pt idx="400">
                  <c:v>2012-10-22</c:v>
                </c:pt>
                <c:pt idx="401">
                  <c:v>2012-10-23</c:v>
                </c:pt>
                <c:pt idx="402">
                  <c:v>2012-10-24</c:v>
                </c:pt>
                <c:pt idx="403">
                  <c:v>2012-10-25</c:v>
                </c:pt>
                <c:pt idx="404">
                  <c:v>2012-10-26</c:v>
                </c:pt>
                <c:pt idx="405">
                  <c:v>2012-10-29</c:v>
                </c:pt>
                <c:pt idx="406">
                  <c:v>2012-10-30</c:v>
                </c:pt>
                <c:pt idx="407">
                  <c:v>2012-10-31</c:v>
                </c:pt>
                <c:pt idx="408">
                  <c:v>2012-11-01</c:v>
                </c:pt>
                <c:pt idx="409">
                  <c:v>2012-11-02</c:v>
                </c:pt>
                <c:pt idx="410">
                  <c:v>2012-11-05</c:v>
                </c:pt>
                <c:pt idx="411">
                  <c:v>2012-11-06</c:v>
                </c:pt>
                <c:pt idx="412">
                  <c:v>2012-11-07</c:v>
                </c:pt>
                <c:pt idx="413">
                  <c:v>2012-11-08</c:v>
                </c:pt>
                <c:pt idx="414">
                  <c:v>2012-11-09</c:v>
                </c:pt>
                <c:pt idx="415">
                  <c:v>2012-11-12</c:v>
                </c:pt>
                <c:pt idx="416">
                  <c:v>2012-11-13</c:v>
                </c:pt>
                <c:pt idx="417">
                  <c:v>2012-11-14</c:v>
                </c:pt>
                <c:pt idx="418">
                  <c:v>2012-11-15</c:v>
                </c:pt>
                <c:pt idx="419">
                  <c:v>2012-11-16</c:v>
                </c:pt>
                <c:pt idx="420">
                  <c:v>2012-11-19</c:v>
                </c:pt>
                <c:pt idx="421">
                  <c:v>2012-11-20</c:v>
                </c:pt>
                <c:pt idx="422">
                  <c:v>2012-11-21</c:v>
                </c:pt>
                <c:pt idx="423">
                  <c:v>2012-11-22</c:v>
                </c:pt>
                <c:pt idx="424">
                  <c:v>2012-11-23</c:v>
                </c:pt>
                <c:pt idx="425">
                  <c:v>2012-11-26</c:v>
                </c:pt>
                <c:pt idx="426">
                  <c:v>2012-11-27</c:v>
                </c:pt>
                <c:pt idx="427">
                  <c:v>2012-11-28</c:v>
                </c:pt>
                <c:pt idx="428">
                  <c:v>2012-11-29</c:v>
                </c:pt>
                <c:pt idx="429">
                  <c:v>2012-11-30</c:v>
                </c:pt>
                <c:pt idx="430">
                  <c:v>2012-12-03</c:v>
                </c:pt>
                <c:pt idx="431">
                  <c:v>2012-12-04</c:v>
                </c:pt>
                <c:pt idx="432">
                  <c:v>2012-12-05</c:v>
                </c:pt>
                <c:pt idx="433">
                  <c:v>2012-12-06</c:v>
                </c:pt>
                <c:pt idx="434">
                  <c:v>2012-12-07</c:v>
                </c:pt>
                <c:pt idx="435">
                  <c:v>2012-12-10</c:v>
                </c:pt>
                <c:pt idx="436">
                  <c:v>2012-12-11</c:v>
                </c:pt>
                <c:pt idx="437">
                  <c:v>2012-12-12</c:v>
                </c:pt>
                <c:pt idx="438">
                  <c:v>2012-12-13</c:v>
                </c:pt>
                <c:pt idx="439">
                  <c:v>2012-12-14</c:v>
                </c:pt>
                <c:pt idx="440">
                  <c:v>2012-12-17</c:v>
                </c:pt>
                <c:pt idx="441">
                  <c:v>2012-12-18</c:v>
                </c:pt>
                <c:pt idx="442">
                  <c:v>2012-12-19</c:v>
                </c:pt>
                <c:pt idx="443">
                  <c:v>2012-12-20</c:v>
                </c:pt>
                <c:pt idx="444">
                  <c:v>2012-12-21</c:v>
                </c:pt>
                <c:pt idx="445">
                  <c:v>2012-12-27</c:v>
                </c:pt>
                <c:pt idx="446">
                  <c:v>2012-12-28</c:v>
                </c:pt>
                <c:pt idx="447">
                  <c:v>2013-01-02</c:v>
                </c:pt>
                <c:pt idx="448">
                  <c:v>2013-01-03</c:v>
                </c:pt>
                <c:pt idx="449">
                  <c:v>2013-01-04</c:v>
                </c:pt>
                <c:pt idx="450">
                  <c:v>2013-01-07</c:v>
                </c:pt>
                <c:pt idx="451">
                  <c:v>2013-01-08</c:v>
                </c:pt>
                <c:pt idx="452">
                  <c:v>2013-01-09</c:v>
                </c:pt>
                <c:pt idx="453">
                  <c:v>2013-01-10</c:v>
                </c:pt>
                <c:pt idx="454">
                  <c:v>2013-01-11</c:v>
                </c:pt>
                <c:pt idx="455">
                  <c:v>2013-01-14</c:v>
                </c:pt>
                <c:pt idx="456">
                  <c:v>2013-01-15</c:v>
                </c:pt>
                <c:pt idx="457">
                  <c:v>2013-01-16</c:v>
                </c:pt>
                <c:pt idx="458">
                  <c:v>2013-01-17</c:v>
                </c:pt>
                <c:pt idx="459">
                  <c:v>2013-01-18</c:v>
                </c:pt>
                <c:pt idx="460">
                  <c:v>2013-01-21</c:v>
                </c:pt>
                <c:pt idx="461">
                  <c:v>2013-01-22</c:v>
                </c:pt>
                <c:pt idx="462">
                  <c:v>2013-01-23</c:v>
                </c:pt>
                <c:pt idx="463">
                  <c:v>2013-01-24</c:v>
                </c:pt>
                <c:pt idx="464">
                  <c:v>2013-01-25</c:v>
                </c:pt>
                <c:pt idx="465">
                  <c:v>2013-01-28</c:v>
                </c:pt>
                <c:pt idx="466">
                  <c:v>2013-01-29</c:v>
                </c:pt>
                <c:pt idx="467">
                  <c:v>2013-01-30</c:v>
                </c:pt>
                <c:pt idx="468">
                  <c:v>2013-01-31</c:v>
                </c:pt>
                <c:pt idx="469">
                  <c:v>2013-02-01</c:v>
                </c:pt>
                <c:pt idx="470">
                  <c:v>2013-02-04</c:v>
                </c:pt>
                <c:pt idx="471">
                  <c:v>2013-02-05</c:v>
                </c:pt>
                <c:pt idx="472">
                  <c:v>2013-02-06</c:v>
                </c:pt>
                <c:pt idx="473">
                  <c:v>2013-02-07</c:v>
                </c:pt>
                <c:pt idx="474">
                  <c:v>2013-02-08</c:v>
                </c:pt>
                <c:pt idx="475">
                  <c:v>2013-02-11</c:v>
                </c:pt>
                <c:pt idx="476">
                  <c:v>2013-02-12</c:v>
                </c:pt>
                <c:pt idx="477">
                  <c:v>2013-02-13</c:v>
                </c:pt>
                <c:pt idx="478">
                  <c:v>2013-02-14</c:v>
                </c:pt>
                <c:pt idx="479">
                  <c:v>2013-02-15</c:v>
                </c:pt>
                <c:pt idx="480">
                  <c:v>2013-02-18</c:v>
                </c:pt>
                <c:pt idx="481">
                  <c:v>2013-02-19</c:v>
                </c:pt>
                <c:pt idx="482">
                  <c:v>2013-02-20</c:v>
                </c:pt>
                <c:pt idx="483">
                  <c:v>2013-02-21</c:v>
                </c:pt>
                <c:pt idx="484">
                  <c:v>2013-02-22</c:v>
                </c:pt>
                <c:pt idx="485">
                  <c:v>2013-02-25</c:v>
                </c:pt>
                <c:pt idx="486">
                  <c:v>2013-02-26</c:v>
                </c:pt>
                <c:pt idx="487">
                  <c:v>2013-02-27</c:v>
                </c:pt>
                <c:pt idx="488">
                  <c:v>2013-02-28</c:v>
                </c:pt>
                <c:pt idx="489">
                  <c:v>2013-03-01</c:v>
                </c:pt>
                <c:pt idx="490">
                  <c:v>2013-03-04</c:v>
                </c:pt>
                <c:pt idx="491">
                  <c:v>2013-03-05</c:v>
                </c:pt>
                <c:pt idx="492">
                  <c:v>2013-03-06</c:v>
                </c:pt>
                <c:pt idx="493">
                  <c:v>2013-03-07</c:v>
                </c:pt>
                <c:pt idx="494">
                  <c:v>2013-03-08</c:v>
                </c:pt>
                <c:pt idx="495">
                  <c:v>2013-03-11</c:v>
                </c:pt>
                <c:pt idx="496">
                  <c:v>2013-03-12</c:v>
                </c:pt>
                <c:pt idx="497">
                  <c:v>2013-03-13</c:v>
                </c:pt>
                <c:pt idx="498">
                  <c:v>2013-03-14</c:v>
                </c:pt>
                <c:pt idx="499">
                  <c:v>2013-03-15</c:v>
                </c:pt>
                <c:pt idx="500">
                  <c:v>2013-03-18</c:v>
                </c:pt>
                <c:pt idx="501">
                  <c:v>2013-03-19</c:v>
                </c:pt>
                <c:pt idx="502">
                  <c:v>2013-03-20</c:v>
                </c:pt>
                <c:pt idx="503">
                  <c:v>2013-03-21</c:v>
                </c:pt>
                <c:pt idx="504">
                  <c:v>2013-03-22</c:v>
                </c:pt>
                <c:pt idx="505">
                  <c:v>2013-03-25</c:v>
                </c:pt>
                <c:pt idx="506">
                  <c:v>2013-03-26</c:v>
                </c:pt>
                <c:pt idx="507">
                  <c:v>2013-03-27</c:v>
                </c:pt>
                <c:pt idx="508">
                  <c:v>2013-03-28</c:v>
                </c:pt>
                <c:pt idx="509">
                  <c:v>2013-04-02</c:v>
                </c:pt>
                <c:pt idx="510">
                  <c:v>2013-04-03</c:v>
                </c:pt>
                <c:pt idx="511">
                  <c:v>2013-04-04</c:v>
                </c:pt>
                <c:pt idx="512">
                  <c:v>2013-04-05</c:v>
                </c:pt>
                <c:pt idx="513">
                  <c:v>2013-04-08</c:v>
                </c:pt>
                <c:pt idx="514">
                  <c:v>2013-04-09</c:v>
                </c:pt>
                <c:pt idx="515">
                  <c:v>2013-04-10</c:v>
                </c:pt>
                <c:pt idx="516">
                  <c:v>2013-04-11</c:v>
                </c:pt>
                <c:pt idx="517">
                  <c:v>2013-04-12</c:v>
                </c:pt>
                <c:pt idx="518">
                  <c:v>2013-04-15</c:v>
                </c:pt>
                <c:pt idx="519">
                  <c:v>2013-04-16</c:v>
                </c:pt>
                <c:pt idx="520">
                  <c:v>2013-04-17</c:v>
                </c:pt>
                <c:pt idx="521">
                  <c:v>2013-04-18</c:v>
                </c:pt>
                <c:pt idx="522">
                  <c:v>2013-04-19</c:v>
                </c:pt>
                <c:pt idx="523">
                  <c:v>2013-04-22</c:v>
                </c:pt>
                <c:pt idx="524">
                  <c:v>2013-04-23</c:v>
                </c:pt>
                <c:pt idx="525">
                  <c:v>2013-04-24</c:v>
                </c:pt>
                <c:pt idx="526">
                  <c:v>2013-04-25</c:v>
                </c:pt>
                <c:pt idx="527">
                  <c:v>2013-04-26</c:v>
                </c:pt>
                <c:pt idx="528">
                  <c:v>2013-04-29</c:v>
                </c:pt>
                <c:pt idx="529">
                  <c:v>2013-04-30</c:v>
                </c:pt>
                <c:pt idx="530">
                  <c:v>2013-05-02</c:v>
                </c:pt>
                <c:pt idx="531">
                  <c:v>2013-05-03</c:v>
                </c:pt>
                <c:pt idx="532">
                  <c:v>2013-05-06</c:v>
                </c:pt>
                <c:pt idx="533">
                  <c:v>2013-05-07</c:v>
                </c:pt>
                <c:pt idx="534">
                  <c:v>2013-05-08</c:v>
                </c:pt>
                <c:pt idx="535">
                  <c:v>2013-05-09</c:v>
                </c:pt>
                <c:pt idx="536">
                  <c:v>2013-05-10</c:v>
                </c:pt>
                <c:pt idx="537">
                  <c:v>2013-05-13</c:v>
                </c:pt>
                <c:pt idx="538">
                  <c:v>2013-05-14</c:v>
                </c:pt>
                <c:pt idx="539">
                  <c:v>2013-05-15</c:v>
                </c:pt>
                <c:pt idx="540">
                  <c:v>2013-05-16</c:v>
                </c:pt>
                <c:pt idx="541">
                  <c:v>2013-05-17</c:v>
                </c:pt>
                <c:pt idx="542">
                  <c:v>2013-05-20</c:v>
                </c:pt>
                <c:pt idx="543">
                  <c:v>2013-05-21</c:v>
                </c:pt>
                <c:pt idx="544">
                  <c:v>2013-05-22</c:v>
                </c:pt>
                <c:pt idx="545">
                  <c:v>2013-05-23</c:v>
                </c:pt>
                <c:pt idx="546">
                  <c:v>2013-05-24</c:v>
                </c:pt>
                <c:pt idx="547">
                  <c:v>2013-05-27</c:v>
                </c:pt>
                <c:pt idx="548">
                  <c:v>2013-05-28</c:v>
                </c:pt>
                <c:pt idx="549">
                  <c:v>2013-05-29</c:v>
                </c:pt>
                <c:pt idx="550">
                  <c:v>2013-05-30</c:v>
                </c:pt>
                <c:pt idx="551">
                  <c:v>2013-05-31</c:v>
                </c:pt>
                <c:pt idx="552">
                  <c:v>2013-06-03</c:v>
                </c:pt>
                <c:pt idx="553">
                  <c:v>2013-06-04</c:v>
                </c:pt>
                <c:pt idx="554">
                  <c:v>2013-06-05</c:v>
                </c:pt>
                <c:pt idx="555">
                  <c:v>2013-06-06</c:v>
                </c:pt>
                <c:pt idx="556">
                  <c:v>2013-06-07</c:v>
                </c:pt>
                <c:pt idx="557">
                  <c:v>2013-06-10</c:v>
                </c:pt>
                <c:pt idx="558">
                  <c:v>2013-06-11</c:v>
                </c:pt>
                <c:pt idx="559">
                  <c:v>2013-06-12</c:v>
                </c:pt>
                <c:pt idx="560">
                  <c:v>2013-06-13</c:v>
                </c:pt>
                <c:pt idx="561">
                  <c:v>2013-06-14</c:v>
                </c:pt>
                <c:pt idx="562">
                  <c:v>2013-06-17</c:v>
                </c:pt>
                <c:pt idx="563">
                  <c:v>2013-06-18</c:v>
                </c:pt>
                <c:pt idx="564">
                  <c:v>2013-06-19</c:v>
                </c:pt>
                <c:pt idx="565">
                  <c:v>2013-06-20</c:v>
                </c:pt>
                <c:pt idx="566">
                  <c:v>2013-06-21</c:v>
                </c:pt>
                <c:pt idx="567">
                  <c:v>2013-06-24</c:v>
                </c:pt>
                <c:pt idx="568">
                  <c:v>2013-06-25</c:v>
                </c:pt>
                <c:pt idx="569">
                  <c:v>2013-06-26</c:v>
                </c:pt>
                <c:pt idx="570">
                  <c:v>2013-06-27</c:v>
                </c:pt>
                <c:pt idx="571">
                  <c:v>2013-06-28</c:v>
                </c:pt>
                <c:pt idx="572">
                  <c:v>2013-07-01</c:v>
                </c:pt>
                <c:pt idx="573">
                  <c:v>2013-07-02</c:v>
                </c:pt>
                <c:pt idx="574">
                  <c:v>2013-07-03</c:v>
                </c:pt>
                <c:pt idx="575">
                  <c:v>2013-07-04</c:v>
                </c:pt>
                <c:pt idx="576">
                  <c:v>2013-07-05</c:v>
                </c:pt>
                <c:pt idx="577">
                  <c:v>2013-07-08</c:v>
                </c:pt>
                <c:pt idx="578">
                  <c:v>2013-07-09</c:v>
                </c:pt>
                <c:pt idx="579">
                  <c:v>2013-07-10</c:v>
                </c:pt>
                <c:pt idx="580">
                  <c:v>2013-07-11</c:v>
                </c:pt>
                <c:pt idx="581">
                  <c:v>2013-07-12</c:v>
                </c:pt>
                <c:pt idx="582">
                  <c:v>2013-07-15</c:v>
                </c:pt>
                <c:pt idx="583">
                  <c:v>2013-07-16</c:v>
                </c:pt>
                <c:pt idx="584">
                  <c:v>2013-07-17</c:v>
                </c:pt>
                <c:pt idx="585">
                  <c:v>2013-07-18</c:v>
                </c:pt>
                <c:pt idx="586">
                  <c:v>2013-07-19</c:v>
                </c:pt>
                <c:pt idx="587">
                  <c:v>2013-07-22</c:v>
                </c:pt>
                <c:pt idx="588">
                  <c:v>2013-07-23</c:v>
                </c:pt>
                <c:pt idx="589">
                  <c:v>2013-07-24</c:v>
                </c:pt>
                <c:pt idx="590">
                  <c:v>2013-07-25</c:v>
                </c:pt>
                <c:pt idx="591">
                  <c:v>2013-07-26</c:v>
                </c:pt>
                <c:pt idx="592">
                  <c:v>2013-07-29</c:v>
                </c:pt>
                <c:pt idx="593">
                  <c:v>2013-07-30</c:v>
                </c:pt>
                <c:pt idx="594">
                  <c:v>2013-07-31</c:v>
                </c:pt>
                <c:pt idx="595">
                  <c:v>2013-08-01</c:v>
                </c:pt>
                <c:pt idx="596">
                  <c:v>2013-08-02</c:v>
                </c:pt>
                <c:pt idx="597">
                  <c:v>2013-08-05</c:v>
                </c:pt>
                <c:pt idx="598">
                  <c:v>2013-08-06</c:v>
                </c:pt>
                <c:pt idx="599">
                  <c:v>2013-08-07</c:v>
                </c:pt>
                <c:pt idx="600">
                  <c:v>2013-08-08</c:v>
                </c:pt>
                <c:pt idx="601">
                  <c:v>2013-08-09</c:v>
                </c:pt>
                <c:pt idx="602">
                  <c:v>2013-08-12</c:v>
                </c:pt>
                <c:pt idx="603">
                  <c:v>2013-08-13</c:v>
                </c:pt>
                <c:pt idx="604">
                  <c:v>2013-08-14</c:v>
                </c:pt>
                <c:pt idx="605">
                  <c:v>2013-08-15</c:v>
                </c:pt>
                <c:pt idx="606">
                  <c:v>2013-08-16</c:v>
                </c:pt>
                <c:pt idx="607">
                  <c:v>2013-08-19</c:v>
                </c:pt>
                <c:pt idx="608">
                  <c:v>2013-08-20</c:v>
                </c:pt>
                <c:pt idx="609">
                  <c:v>2013-08-21</c:v>
                </c:pt>
                <c:pt idx="610">
                  <c:v>2013-08-22</c:v>
                </c:pt>
                <c:pt idx="611">
                  <c:v>2013-08-23</c:v>
                </c:pt>
                <c:pt idx="612">
                  <c:v>2013-08-26</c:v>
                </c:pt>
                <c:pt idx="613">
                  <c:v>2013-08-27</c:v>
                </c:pt>
                <c:pt idx="614">
                  <c:v>2013-08-28</c:v>
                </c:pt>
                <c:pt idx="615">
                  <c:v>2013-08-29</c:v>
                </c:pt>
                <c:pt idx="616">
                  <c:v>2013-08-30</c:v>
                </c:pt>
                <c:pt idx="617">
                  <c:v>2013-09-02</c:v>
                </c:pt>
                <c:pt idx="618">
                  <c:v>2013-09-03</c:v>
                </c:pt>
                <c:pt idx="619">
                  <c:v>2013-09-04</c:v>
                </c:pt>
                <c:pt idx="620">
                  <c:v>2013-09-05</c:v>
                </c:pt>
                <c:pt idx="621">
                  <c:v>2013-09-06</c:v>
                </c:pt>
                <c:pt idx="622">
                  <c:v>2013-09-09</c:v>
                </c:pt>
                <c:pt idx="623">
                  <c:v>2013-09-10</c:v>
                </c:pt>
                <c:pt idx="624">
                  <c:v>2013-09-11</c:v>
                </c:pt>
                <c:pt idx="625">
                  <c:v>2013-09-12</c:v>
                </c:pt>
                <c:pt idx="626">
                  <c:v>2013-09-13</c:v>
                </c:pt>
                <c:pt idx="627">
                  <c:v>2013-09-16</c:v>
                </c:pt>
                <c:pt idx="628">
                  <c:v>2013-09-17</c:v>
                </c:pt>
                <c:pt idx="629">
                  <c:v>2013-09-18</c:v>
                </c:pt>
                <c:pt idx="630">
                  <c:v>2013-09-19</c:v>
                </c:pt>
                <c:pt idx="631">
                  <c:v>2013-09-20</c:v>
                </c:pt>
                <c:pt idx="632">
                  <c:v>2013-09-23</c:v>
                </c:pt>
                <c:pt idx="633">
                  <c:v>2013-09-24</c:v>
                </c:pt>
                <c:pt idx="634">
                  <c:v>2013-09-25</c:v>
                </c:pt>
                <c:pt idx="635">
                  <c:v>2013-09-26</c:v>
                </c:pt>
                <c:pt idx="636">
                  <c:v>2013-09-27</c:v>
                </c:pt>
                <c:pt idx="637">
                  <c:v>2013-09-30</c:v>
                </c:pt>
                <c:pt idx="638">
                  <c:v>2013-10-01</c:v>
                </c:pt>
                <c:pt idx="639">
                  <c:v>2013-10-02</c:v>
                </c:pt>
                <c:pt idx="640">
                  <c:v>2013-10-03</c:v>
                </c:pt>
                <c:pt idx="641">
                  <c:v>2013-10-04</c:v>
                </c:pt>
                <c:pt idx="642">
                  <c:v>2013-10-07</c:v>
                </c:pt>
                <c:pt idx="643">
                  <c:v>2013-10-08</c:v>
                </c:pt>
                <c:pt idx="644">
                  <c:v>2013-10-09</c:v>
                </c:pt>
                <c:pt idx="645">
                  <c:v>2013-10-10</c:v>
                </c:pt>
                <c:pt idx="646">
                  <c:v>2013-10-11</c:v>
                </c:pt>
                <c:pt idx="647">
                  <c:v>2013-10-14</c:v>
                </c:pt>
                <c:pt idx="648">
                  <c:v>2013-10-15</c:v>
                </c:pt>
                <c:pt idx="649">
                  <c:v>2013-10-16</c:v>
                </c:pt>
                <c:pt idx="650">
                  <c:v>2013-10-17</c:v>
                </c:pt>
                <c:pt idx="651">
                  <c:v>2013-10-18</c:v>
                </c:pt>
                <c:pt idx="652">
                  <c:v>2013-10-21</c:v>
                </c:pt>
                <c:pt idx="653">
                  <c:v>2013-10-22</c:v>
                </c:pt>
                <c:pt idx="654">
                  <c:v>2013-10-23</c:v>
                </c:pt>
                <c:pt idx="655">
                  <c:v>2013-10-24</c:v>
                </c:pt>
                <c:pt idx="656">
                  <c:v>2013-10-25</c:v>
                </c:pt>
                <c:pt idx="657">
                  <c:v>2013-10-28</c:v>
                </c:pt>
                <c:pt idx="658">
                  <c:v>2013-10-29</c:v>
                </c:pt>
                <c:pt idx="659">
                  <c:v>2013-10-30</c:v>
                </c:pt>
                <c:pt idx="660">
                  <c:v>2013-10-31</c:v>
                </c:pt>
                <c:pt idx="661">
                  <c:v>2013-11-01</c:v>
                </c:pt>
                <c:pt idx="662">
                  <c:v>2013-11-04</c:v>
                </c:pt>
                <c:pt idx="663">
                  <c:v>2013-11-05</c:v>
                </c:pt>
                <c:pt idx="664">
                  <c:v>2013-11-06</c:v>
                </c:pt>
                <c:pt idx="665">
                  <c:v>2013-11-07</c:v>
                </c:pt>
                <c:pt idx="666">
                  <c:v>2013-11-08</c:v>
                </c:pt>
                <c:pt idx="667">
                  <c:v>2013-11-11</c:v>
                </c:pt>
                <c:pt idx="668">
                  <c:v>2013-11-12</c:v>
                </c:pt>
                <c:pt idx="669">
                  <c:v>2013-11-13</c:v>
                </c:pt>
                <c:pt idx="670">
                  <c:v>2013-11-14</c:v>
                </c:pt>
                <c:pt idx="671">
                  <c:v>2013-11-15</c:v>
                </c:pt>
                <c:pt idx="672">
                  <c:v>2013-11-18</c:v>
                </c:pt>
                <c:pt idx="673">
                  <c:v>2013-11-19</c:v>
                </c:pt>
                <c:pt idx="674">
                  <c:v>2013-11-20</c:v>
                </c:pt>
                <c:pt idx="675">
                  <c:v>2013-11-21</c:v>
                </c:pt>
                <c:pt idx="676">
                  <c:v>2013-11-22</c:v>
                </c:pt>
                <c:pt idx="677">
                  <c:v>2013-11-25</c:v>
                </c:pt>
                <c:pt idx="678">
                  <c:v>2013-11-26</c:v>
                </c:pt>
                <c:pt idx="679">
                  <c:v>2013-11-27</c:v>
                </c:pt>
                <c:pt idx="680">
                  <c:v>2013-11-28</c:v>
                </c:pt>
                <c:pt idx="681">
                  <c:v>2013-11-29</c:v>
                </c:pt>
                <c:pt idx="682">
                  <c:v>2013-12-02</c:v>
                </c:pt>
                <c:pt idx="683">
                  <c:v>2013-12-03</c:v>
                </c:pt>
                <c:pt idx="684">
                  <c:v>2013-12-04</c:v>
                </c:pt>
                <c:pt idx="685">
                  <c:v>2013-12-05</c:v>
                </c:pt>
                <c:pt idx="686">
                  <c:v>2013-12-06</c:v>
                </c:pt>
                <c:pt idx="687">
                  <c:v>2013-12-09</c:v>
                </c:pt>
                <c:pt idx="688">
                  <c:v>2013-12-10</c:v>
                </c:pt>
                <c:pt idx="689">
                  <c:v>2013-12-11</c:v>
                </c:pt>
                <c:pt idx="690">
                  <c:v>2013-12-12</c:v>
                </c:pt>
                <c:pt idx="691">
                  <c:v>2013-12-13</c:v>
                </c:pt>
                <c:pt idx="692">
                  <c:v>2013-12-16</c:v>
                </c:pt>
                <c:pt idx="693">
                  <c:v>2013-12-17</c:v>
                </c:pt>
                <c:pt idx="694">
                  <c:v>2013-12-18</c:v>
                </c:pt>
                <c:pt idx="695">
                  <c:v>2013-12-19</c:v>
                </c:pt>
                <c:pt idx="696">
                  <c:v>2013-12-20</c:v>
                </c:pt>
                <c:pt idx="697">
                  <c:v>2013-12-23</c:v>
                </c:pt>
                <c:pt idx="698">
                  <c:v>2013-12-24</c:v>
                </c:pt>
                <c:pt idx="699">
                  <c:v>2013-12-27</c:v>
                </c:pt>
                <c:pt idx="700">
                  <c:v>2013-12-30</c:v>
                </c:pt>
                <c:pt idx="701">
                  <c:v>2013-12-31</c:v>
                </c:pt>
                <c:pt idx="702">
                  <c:v>2014-01-02</c:v>
                </c:pt>
                <c:pt idx="703">
                  <c:v>2014-01-03</c:v>
                </c:pt>
                <c:pt idx="704">
                  <c:v>2014-01-06</c:v>
                </c:pt>
                <c:pt idx="705">
                  <c:v>2014-01-07</c:v>
                </c:pt>
                <c:pt idx="706">
                  <c:v>2014-01-08</c:v>
                </c:pt>
                <c:pt idx="707">
                  <c:v>2014-01-09</c:v>
                </c:pt>
                <c:pt idx="708">
                  <c:v>2014-01-10</c:v>
                </c:pt>
                <c:pt idx="709">
                  <c:v>2014-01-13</c:v>
                </c:pt>
                <c:pt idx="710">
                  <c:v>2014-01-14</c:v>
                </c:pt>
                <c:pt idx="711">
                  <c:v>2014-01-15</c:v>
                </c:pt>
                <c:pt idx="712">
                  <c:v>2014-01-16</c:v>
                </c:pt>
                <c:pt idx="713">
                  <c:v>2014-01-17</c:v>
                </c:pt>
                <c:pt idx="714">
                  <c:v>2014-01-20</c:v>
                </c:pt>
                <c:pt idx="715">
                  <c:v>2014-01-21</c:v>
                </c:pt>
                <c:pt idx="716">
                  <c:v>2014-01-22</c:v>
                </c:pt>
                <c:pt idx="717">
                  <c:v>2014-01-23</c:v>
                </c:pt>
                <c:pt idx="718">
                  <c:v>2014-01-24</c:v>
                </c:pt>
                <c:pt idx="719">
                  <c:v>2014-01-27</c:v>
                </c:pt>
                <c:pt idx="720">
                  <c:v>2014-01-28</c:v>
                </c:pt>
                <c:pt idx="721">
                  <c:v>2014-01-29</c:v>
                </c:pt>
                <c:pt idx="722">
                  <c:v>2014-01-30</c:v>
                </c:pt>
                <c:pt idx="723">
                  <c:v>2014-01-31</c:v>
                </c:pt>
                <c:pt idx="724">
                  <c:v>2014-02-03</c:v>
                </c:pt>
                <c:pt idx="725">
                  <c:v>2014-02-04</c:v>
                </c:pt>
                <c:pt idx="726">
                  <c:v>2014-02-05</c:v>
                </c:pt>
                <c:pt idx="727">
                  <c:v>2014-02-06</c:v>
                </c:pt>
                <c:pt idx="728">
                  <c:v>2014-02-07</c:v>
                </c:pt>
                <c:pt idx="729">
                  <c:v>2014-02-10</c:v>
                </c:pt>
                <c:pt idx="730">
                  <c:v>2014-02-11</c:v>
                </c:pt>
                <c:pt idx="731">
                  <c:v>2014-02-12</c:v>
                </c:pt>
                <c:pt idx="732">
                  <c:v>2014-02-13</c:v>
                </c:pt>
                <c:pt idx="733">
                  <c:v>2014-02-14</c:v>
                </c:pt>
                <c:pt idx="734">
                  <c:v>2014-02-17</c:v>
                </c:pt>
                <c:pt idx="735">
                  <c:v>2014-02-18</c:v>
                </c:pt>
                <c:pt idx="736">
                  <c:v>2014-02-19</c:v>
                </c:pt>
                <c:pt idx="737">
                  <c:v>2014-02-20</c:v>
                </c:pt>
                <c:pt idx="738">
                  <c:v>2014-02-21</c:v>
                </c:pt>
                <c:pt idx="739">
                  <c:v>2014-02-24</c:v>
                </c:pt>
                <c:pt idx="740">
                  <c:v>2014-02-25</c:v>
                </c:pt>
                <c:pt idx="741">
                  <c:v>2014-02-26</c:v>
                </c:pt>
                <c:pt idx="742">
                  <c:v>2014-02-27</c:v>
                </c:pt>
                <c:pt idx="743">
                  <c:v>2014-02-28</c:v>
                </c:pt>
                <c:pt idx="744">
                  <c:v>2014-03-03</c:v>
                </c:pt>
                <c:pt idx="745">
                  <c:v>2014-03-04</c:v>
                </c:pt>
                <c:pt idx="746">
                  <c:v>2014-03-05</c:v>
                </c:pt>
                <c:pt idx="747">
                  <c:v>2014-03-06</c:v>
                </c:pt>
                <c:pt idx="748">
                  <c:v>2014-03-07</c:v>
                </c:pt>
                <c:pt idx="749">
                  <c:v>2014-03-10</c:v>
                </c:pt>
                <c:pt idx="750">
                  <c:v>2014-03-11</c:v>
                </c:pt>
                <c:pt idx="751">
                  <c:v>2014-03-12</c:v>
                </c:pt>
                <c:pt idx="752">
                  <c:v>2014-03-13</c:v>
                </c:pt>
                <c:pt idx="753">
                  <c:v>2014-03-14</c:v>
                </c:pt>
                <c:pt idx="754">
                  <c:v>2014-03-17</c:v>
                </c:pt>
                <c:pt idx="755">
                  <c:v>2014-03-18</c:v>
                </c:pt>
                <c:pt idx="756">
                  <c:v>2014-03-19</c:v>
                </c:pt>
                <c:pt idx="757">
                  <c:v>2014-03-20</c:v>
                </c:pt>
                <c:pt idx="758">
                  <c:v>2014-03-21</c:v>
                </c:pt>
                <c:pt idx="759">
                  <c:v>2014-03-24</c:v>
                </c:pt>
                <c:pt idx="760">
                  <c:v>2014-03-25</c:v>
                </c:pt>
                <c:pt idx="761">
                  <c:v>2014-03-26</c:v>
                </c:pt>
                <c:pt idx="762">
                  <c:v>2014-03-27</c:v>
                </c:pt>
                <c:pt idx="763">
                  <c:v>2014-03-28</c:v>
                </c:pt>
                <c:pt idx="764">
                  <c:v>2014-03-31</c:v>
                </c:pt>
                <c:pt idx="765">
                  <c:v>2014-04-01</c:v>
                </c:pt>
                <c:pt idx="766">
                  <c:v>2014-04-02</c:v>
                </c:pt>
                <c:pt idx="767">
                  <c:v>2014-04-03</c:v>
                </c:pt>
                <c:pt idx="768">
                  <c:v>2014-04-04</c:v>
                </c:pt>
                <c:pt idx="769">
                  <c:v>2014-04-07</c:v>
                </c:pt>
                <c:pt idx="770">
                  <c:v>2014-04-08</c:v>
                </c:pt>
                <c:pt idx="771">
                  <c:v>2014-04-09</c:v>
                </c:pt>
                <c:pt idx="772">
                  <c:v>2014-04-10</c:v>
                </c:pt>
                <c:pt idx="773">
                  <c:v>2014-04-11</c:v>
                </c:pt>
                <c:pt idx="774">
                  <c:v>2014-04-14</c:v>
                </c:pt>
                <c:pt idx="775">
                  <c:v>2014-04-15</c:v>
                </c:pt>
                <c:pt idx="776">
                  <c:v>2014-04-16</c:v>
                </c:pt>
                <c:pt idx="777">
                  <c:v>2014-04-17</c:v>
                </c:pt>
                <c:pt idx="778">
                  <c:v>2014-04-22</c:v>
                </c:pt>
                <c:pt idx="779">
                  <c:v>2014-04-23</c:v>
                </c:pt>
                <c:pt idx="780">
                  <c:v>2014-04-24</c:v>
                </c:pt>
                <c:pt idx="781">
                  <c:v>2014-04-25</c:v>
                </c:pt>
                <c:pt idx="782">
                  <c:v>2014-04-28</c:v>
                </c:pt>
                <c:pt idx="783">
                  <c:v>2014-04-29</c:v>
                </c:pt>
                <c:pt idx="784">
                  <c:v>2014-04-30</c:v>
                </c:pt>
                <c:pt idx="785">
                  <c:v>2014-05-01</c:v>
                </c:pt>
                <c:pt idx="786">
                  <c:v>2014-05-02</c:v>
                </c:pt>
                <c:pt idx="787">
                  <c:v>2014-05-05</c:v>
                </c:pt>
                <c:pt idx="788">
                  <c:v>2014-05-06</c:v>
                </c:pt>
                <c:pt idx="789">
                  <c:v>2014-05-07</c:v>
                </c:pt>
                <c:pt idx="790">
                  <c:v>2014-05-08</c:v>
                </c:pt>
                <c:pt idx="791">
                  <c:v>2014-05-09</c:v>
                </c:pt>
                <c:pt idx="792">
                  <c:v>2014-05-12</c:v>
                </c:pt>
                <c:pt idx="793">
                  <c:v>2014-05-13</c:v>
                </c:pt>
                <c:pt idx="794">
                  <c:v>2014-05-14</c:v>
                </c:pt>
                <c:pt idx="795">
                  <c:v>2014-05-15</c:v>
                </c:pt>
                <c:pt idx="796">
                  <c:v>2014-05-16</c:v>
                </c:pt>
                <c:pt idx="797">
                  <c:v>2014-05-19</c:v>
                </c:pt>
                <c:pt idx="798">
                  <c:v>2014-05-20</c:v>
                </c:pt>
                <c:pt idx="799">
                  <c:v>2014-05-21</c:v>
                </c:pt>
                <c:pt idx="800">
                  <c:v>2014-05-22</c:v>
                </c:pt>
                <c:pt idx="801">
                  <c:v>2014-05-23</c:v>
                </c:pt>
                <c:pt idx="802">
                  <c:v>2014-05-26</c:v>
                </c:pt>
                <c:pt idx="803">
                  <c:v>2014-05-27</c:v>
                </c:pt>
                <c:pt idx="804">
                  <c:v>2014-05-28</c:v>
                </c:pt>
                <c:pt idx="805">
                  <c:v>2014-05-29</c:v>
                </c:pt>
                <c:pt idx="806">
                  <c:v>2014-05-30</c:v>
                </c:pt>
                <c:pt idx="807">
                  <c:v>2014-06-02</c:v>
                </c:pt>
                <c:pt idx="808">
                  <c:v>2014-06-03</c:v>
                </c:pt>
                <c:pt idx="809">
                  <c:v>2014-06-04</c:v>
                </c:pt>
                <c:pt idx="810">
                  <c:v>2014-06-05</c:v>
                </c:pt>
                <c:pt idx="811">
                  <c:v>2014-06-06</c:v>
                </c:pt>
                <c:pt idx="812">
                  <c:v>2014-06-09</c:v>
                </c:pt>
                <c:pt idx="813">
                  <c:v>2014-06-10</c:v>
                </c:pt>
                <c:pt idx="814">
                  <c:v>2014-06-11</c:v>
                </c:pt>
                <c:pt idx="815">
                  <c:v>2014-06-12</c:v>
                </c:pt>
                <c:pt idx="816">
                  <c:v>2014-06-13</c:v>
                </c:pt>
                <c:pt idx="817">
                  <c:v>2014-06-16</c:v>
                </c:pt>
                <c:pt idx="818">
                  <c:v>2014-06-17</c:v>
                </c:pt>
                <c:pt idx="819">
                  <c:v>2014-06-18</c:v>
                </c:pt>
                <c:pt idx="820">
                  <c:v>2014-06-19</c:v>
                </c:pt>
                <c:pt idx="821">
                  <c:v>2014-06-20</c:v>
                </c:pt>
                <c:pt idx="822">
                  <c:v>2014-06-23</c:v>
                </c:pt>
                <c:pt idx="823">
                  <c:v>2014-06-24</c:v>
                </c:pt>
                <c:pt idx="824">
                  <c:v>2014-06-25</c:v>
                </c:pt>
                <c:pt idx="825">
                  <c:v>2014-06-26</c:v>
                </c:pt>
                <c:pt idx="826">
                  <c:v>2014-06-27</c:v>
                </c:pt>
                <c:pt idx="827">
                  <c:v>2014-06-30</c:v>
                </c:pt>
                <c:pt idx="828">
                  <c:v>2014-07-01</c:v>
                </c:pt>
                <c:pt idx="829">
                  <c:v>2014-07-02</c:v>
                </c:pt>
                <c:pt idx="830">
                  <c:v>2014-07-03</c:v>
                </c:pt>
                <c:pt idx="831">
                  <c:v>2014-07-04</c:v>
                </c:pt>
                <c:pt idx="832">
                  <c:v>2014-07-07</c:v>
                </c:pt>
                <c:pt idx="833">
                  <c:v>2014-07-08</c:v>
                </c:pt>
                <c:pt idx="834">
                  <c:v>2014-07-09</c:v>
                </c:pt>
                <c:pt idx="835">
                  <c:v>2014-07-10</c:v>
                </c:pt>
                <c:pt idx="836">
                  <c:v>2014-07-11</c:v>
                </c:pt>
                <c:pt idx="837">
                  <c:v>2014-07-14</c:v>
                </c:pt>
                <c:pt idx="838">
                  <c:v>2014-07-15</c:v>
                </c:pt>
                <c:pt idx="839">
                  <c:v>2014-07-16</c:v>
                </c:pt>
                <c:pt idx="840">
                  <c:v>2014-07-17</c:v>
                </c:pt>
                <c:pt idx="841">
                  <c:v>2014-07-18</c:v>
                </c:pt>
                <c:pt idx="842">
                  <c:v>2014-07-21</c:v>
                </c:pt>
                <c:pt idx="843">
                  <c:v>2014-07-22</c:v>
                </c:pt>
                <c:pt idx="844">
                  <c:v>2014-07-23</c:v>
                </c:pt>
                <c:pt idx="845">
                  <c:v>2014-07-24</c:v>
                </c:pt>
                <c:pt idx="846">
                  <c:v>2014-07-25</c:v>
                </c:pt>
                <c:pt idx="847">
                  <c:v>2014-07-28</c:v>
                </c:pt>
                <c:pt idx="848">
                  <c:v>2014-07-29</c:v>
                </c:pt>
                <c:pt idx="849">
                  <c:v>2014-07-30</c:v>
                </c:pt>
                <c:pt idx="850">
                  <c:v>2014-07-31</c:v>
                </c:pt>
                <c:pt idx="851">
                  <c:v>2014-08-01</c:v>
                </c:pt>
                <c:pt idx="852">
                  <c:v>2014-08-04</c:v>
                </c:pt>
                <c:pt idx="853">
                  <c:v>2014-08-05</c:v>
                </c:pt>
                <c:pt idx="854">
                  <c:v>2014-08-06</c:v>
                </c:pt>
                <c:pt idx="855">
                  <c:v>2014-08-07</c:v>
                </c:pt>
                <c:pt idx="856">
                  <c:v>2014-08-08</c:v>
                </c:pt>
                <c:pt idx="857">
                  <c:v>2014-08-11</c:v>
                </c:pt>
                <c:pt idx="858">
                  <c:v>2014-08-12</c:v>
                </c:pt>
                <c:pt idx="859">
                  <c:v>2014-08-13</c:v>
                </c:pt>
                <c:pt idx="860">
                  <c:v>2014-08-14</c:v>
                </c:pt>
                <c:pt idx="861">
                  <c:v>2014-08-15</c:v>
                </c:pt>
                <c:pt idx="862">
                  <c:v>2014-08-18</c:v>
                </c:pt>
                <c:pt idx="863">
                  <c:v>2014-08-19</c:v>
                </c:pt>
                <c:pt idx="864">
                  <c:v>2014-08-20</c:v>
                </c:pt>
                <c:pt idx="865">
                  <c:v>2014-08-21</c:v>
                </c:pt>
                <c:pt idx="866">
                  <c:v>2014-08-22</c:v>
                </c:pt>
                <c:pt idx="867">
                  <c:v>2014-08-25</c:v>
                </c:pt>
                <c:pt idx="868">
                  <c:v>2014-08-26</c:v>
                </c:pt>
                <c:pt idx="869">
                  <c:v>2014-08-27</c:v>
                </c:pt>
                <c:pt idx="870">
                  <c:v>2014-08-28</c:v>
                </c:pt>
                <c:pt idx="871">
                  <c:v>2014-08-29</c:v>
                </c:pt>
                <c:pt idx="872">
                  <c:v>2014-09-01</c:v>
                </c:pt>
                <c:pt idx="873">
                  <c:v>2014-09-02</c:v>
                </c:pt>
                <c:pt idx="874">
                  <c:v>2014-09-03</c:v>
                </c:pt>
                <c:pt idx="875">
                  <c:v>2014-09-04</c:v>
                </c:pt>
                <c:pt idx="876">
                  <c:v>2014-09-05</c:v>
                </c:pt>
                <c:pt idx="877">
                  <c:v>2014-09-08</c:v>
                </c:pt>
                <c:pt idx="878">
                  <c:v>2014-09-09</c:v>
                </c:pt>
                <c:pt idx="879">
                  <c:v>2014-09-10</c:v>
                </c:pt>
                <c:pt idx="880">
                  <c:v>2014-09-11</c:v>
                </c:pt>
                <c:pt idx="881">
                  <c:v>2014-09-12</c:v>
                </c:pt>
                <c:pt idx="882">
                  <c:v>2014-09-15</c:v>
                </c:pt>
                <c:pt idx="883">
                  <c:v>2014-09-16</c:v>
                </c:pt>
                <c:pt idx="884">
                  <c:v>2014-09-17</c:v>
                </c:pt>
                <c:pt idx="885">
                  <c:v>2014-09-18</c:v>
                </c:pt>
                <c:pt idx="886">
                  <c:v>2014-09-19</c:v>
                </c:pt>
                <c:pt idx="887">
                  <c:v>2014-09-22</c:v>
                </c:pt>
                <c:pt idx="888">
                  <c:v>2014-09-23</c:v>
                </c:pt>
                <c:pt idx="889">
                  <c:v>2014-09-24</c:v>
                </c:pt>
                <c:pt idx="890">
                  <c:v>2014-09-25</c:v>
                </c:pt>
                <c:pt idx="891">
                  <c:v>2014-09-26</c:v>
                </c:pt>
                <c:pt idx="892">
                  <c:v>2014-09-29</c:v>
                </c:pt>
                <c:pt idx="893">
                  <c:v>2014-09-30</c:v>
                </c:pt>
                <c:pt idx="894">
                  <c:v>2014-10-01</c:v>
                </c:pt>
                <c:pt idx="895">
                  <c:v>2014-10-02</c:v>
                </c:pt>
                <c:pt idx="896">
                  <c:v>2014-10-03</c:v>
                </c:pt>
                <c:pt idx="897">
                  <c:v>2014-10-06</c:v>
                </c:pt>
                <c:pt idx="898">
                  <c:v>2014-10-07</c:v>
                </c:pt>
                <c:pt idx="899">
                  <c:v>2014-10-08</c:v>
                </c:pt>
                <c:pt idx="900">
                  <c:v>2014-10-09</c:v>
                </c:pt>
                <c:pt idx="901">
                  <c:v>2014-10-10</c:v>
                </c:pt>
                <c:pt idx="902">
                  <c:v>2014-10-13</c:v>
                </c:pt>
                <c:pt idx="903">
                  <c:v>2014-10-14</c:v>
                </c:pt>
                <c:pt idx="904">
                  <c:v>2014-10-15</c:v>
                </c:pt>
                <c:pt idx="905">
                  <c:v>2014-10-16</c:v>
                </c:pt>
                <c:pt idx="906">
                  <c:v>2014-10-17</c:v>
                </c:pt>
                <c:pt idx="907">
                  <c:v>2014-10-20</c:v>
                </c:pt>
                <c:pt idx="908">
                  <c:v>2014-10-21</c:v>
                </c:pt>
                <c:pt idx="909">
                  <c:v>2014-10-22</c:v>
                </c:pt>
                <c:pt idx="910">
                  <c:v>2014-10-23</c:v>
                </c:pt>
                <c:pt idx="911">
                  <c:v>2014-10-24</c:v>
                </c:pt>
                <c:pt idx="912">
                  <c:v>2014-10-27</c:v>
                </c:pt>
                <c:pt idx="913">
                  <c:v>2014-10-28</c:v>
                </c:pt>
                <c:pt idx="914">
                  <c:v>2014-10-29</c:v>
                </c:pt>
                <c:pt idx="915">
                  <c:v>2014-10-30</c:v>
                </c:pt>
                <c:pt idx="916">
                  <c:v>2014-10-31</c:v>
                </c:pt>
                <c:pt idx="917">
                  <c:v>2014-11-03</c:v>
                </c:pt>
                <c:pt idx="918">
                  <c:v>2014-11-04</c:v>
                </c:pt>
                <c:pt idx="919">
                  <c:v>2014-11-05</c:v>
                </c:pt>
                <c:pt idx="920">
                  <c:v>2014-11-06</c:v>
                </c:pt>
                <c:pt idx="921">
                  <c:v>2014-11-07</c:v>
                </c:pt>
                <c:pt idx="922">
                  <c:v>2014-11-10</c:v>
                </c:pt>
                <c:pt idx="923">
                  <c:v>2014-11-11</c:v>
                </c:pt>
                <c:pt idx="924">
                  <c:v>2014-11-12</c:v>
                </c:pt>
                <c:pt idx="925">
                  <c:v>2014-11-13</c:v>
                </c:pt>
                <c:pt idx="926">
                  <c:v>2014-11-14</c:v>
                </c:pt>
                <c:pt idx="927">
                  <c:v>2014-11-17</c:v>
                </c:pt>
                <c:pt idx="928">
                  <c:v>2014-11-18</c:v>
                </c:pt>
                <c:pt idx="929">
                  <c:v>2014-11-19</c:v>
                </c:pt>
                <c:pt idx="930">
                  <c:v>2014-11-20</c:v>
                </c:pt>
                <c:pt idx="931">
                  <c:v>2014-11-21</c:v>
                </c:pt>
                <c:pt idx="932">
                  <c:v>2014-11-24</c:v>
                </c:pt>
                <c:pt idx="933">
                  <c:v>2014-11-25</c:v>
                </c:pt>
                <c:pt idx="934">
                  <c:v>2014-11-26</c:v>
                </c:pt>
                <c:pt idx="935">
                  <c:v>2014-11-27</c:v>
                </c:pt>
                <c:pt idx="936">
                  <c:v>2014-11-28</c:v>
                </c:pt>
                <c:pt idx="937">
                  <c:v>2014-12-01</c:v>
                </c:pt>
                <c:pt idx="938">
                  <c:v>2014-12-02</c:v>
                </c:pt>
                <c:pt idx="939">
                  <c:v>2014-12-03</c:v>
                </c:pt>
                <c:pt idx="940">
                  <c:v>2014-12-04</c:v>
                </c:pt>
                <c:pt idx="941">
                  <c:v>2014-12-05</c:v>
                </c:pt>
                <c:pt idx="942">
                  <c:v>2014-12-08</c:v>
                </c:pt>
                <c:pt idx="943">
                  <c:v>2014-12-09</c:v>
                </c:pt>
                <c:pt idx="944">
                  <c:v>2014-12-10</c:v>
                </c:pt>
                <c:pt idx="945">
                  <c:v>2014-12-11</c:v>
                </c:pt>
                <c:pt idx="946">
                  <c:v>2014-12-12</c:v>
                </c:pt>
                <c:pt idx="947">
                  <c:v>2014-12-15</c:v>
                </c:pt>
                <c:pt idx="948">
                  <c:v>2014-12-16</c:v>
                </c:pt>
                <c:pt idx="949">
                  <c:v>2014-12-17</c:v>
                </c:pt>
                <c:pt idx="950">
                  <c:v>2014-12-18</c:v>
                </c:pt>
                <c:pt idx="951">
                  <c:v>2014-12-19</c:v>
                </c:pt>
                <c:pt idx="952">
                  <c:v>2014-12-22</c:v>
                </c:pt>
                <c:pt idx="953">
                  <c:v>2014-12-23</c:v>
                </c:pt>
                <c:pt idx="954">
                  <c:v>2014-12-24</c:v>
                </c:pt>
                <c:pt idx="955">
                  <c:v>2014-12-29</c:v>
                </c:pt>
                <c:pt idx="956">
                  <c:v>2014-12-30</c:v>
                </c:pt>
                <c:pt idx="957">
                  <c:v>2014-12-31</c:v>
                </c:pt>
                <c:pt idx="958">
                  <c:v>2015-01-02</c:v>
                </c:pt>
                <c:pt idx="959">
                  <c:v>2015-01-05</c:v>
                </c:pt>
                <c:pt idx="960">
                  <c:v>2015-01-06</c:v>
                </c:pt>
                <c:pt idx="961">
                  <c:v>2015-01-07</c:v>
                </c:pt>
                <c:pt idx="962">
                  <c:v>2015-01-08</c:v>
                </c:pt>
                <c:pt idx="963">
                  <c:v>2015-01-09</c:v>
                </c:pt>
                <c:pt idx="964">
                  <c:v>2015-01-12</c:v>
                </c:pt>
                <c:pt idx="965">
                  <c:v>2015-01-13</c:v>
                </c:pt>
                <c:pt idx="966">
                  <c:v>2015-01-14</c:v>
                </c:pt>
                <c:pt idx="967">
                  <c:v>2015-01-15</c:v>
                </c:pt>
                <c:pt idx="968">
                  <c:v>2015-01-16</c:v>
                </c:pt>
                <c:pt idx="969">
                  <c:v>2015-01-19</c:v>
                </c:pt>
                <c:pt idx="970">
                  <c:v>2015-01-20</c:v>
                </c:pt>
                <c:pt idx="971">
                  <c:v>2015-01-21</c:v>
                </c:pt>
                <c:pt idx="972">
                  <c:v>2015-01-22</c:v>
                </c:pt>
                <c:pt idx="973">
                  <c:v>2015-01-23</c:v>
                </c:pt>
                <c:pt idx="974">
                  <c:v>2015-01-26</c:v>
                </c:pt>
                <c:pt idx="975">
                  <c:v>2015-01-27</c:v>
                </c:pt>
                <c:pt idx="976">
                  <c:v>2015-01-28</c:v>
                </c:pt>
                <c:pt idx="977">
                  <c:v>2015-01-29</c:v>
                </c:pt>
                <c:pt idx="978">
                  <c:v>2015-01-30</c:v>
                </c:pt>
                <c:pt idx="979">
                  <c:v>2015-02-02</c:v>
                </c:pt>
                <c:pt idx="980">
                  <c:v>2015-02-03</c:v>
                </c:pt>
                <c:pt idx="981">
                  <c:v>2015-02-04</c:v>
                </c:pt>
                <c:pt idx="982">
                  <c:v>2015-02-05</c:v>
                </c:pt>
                <c:pt idx="983">
                  <c:v>2015-02-06</c:v>
                </c:pt>
                <c:pt idx="984">
                  <c:v>2015-02-09</c:v>
                </c:pt>
                <c:pt idx="985">
                  <c:v>2015-02-10</c:v>
                </c:pt>
                <c:pt idx="986">
                  <c:v>2015-02-11</c:v>
                </c:pt>
                <c:pt idx="987">
                  <c:v>2015-02-12</c:v>
                </c:pt>
                <c:pt idx="988">
                  <c:v>2015-02-13</c:v>
                </c:pt>
                <c:pt idx="989">
                  <c:v>2015-02-16</c:v>
                </c:pt>
                <c:pt idx="990">
                  <c:v>2015-02-17</c:v>
                </c:pt>
                <c:pt idx="991">
                  <c:v>2015-02-18</c:v>
                </c:pt>
                <c:pt idx="992">
                  <c:v>2015-02-19</c:v>
                </c:pt>
                <c:pt idx="993">
                  <c:v>2015-02-20</c:v>
                </c:pt>
                <c:pt idx="994">
                  <c:v>2015-02-23</c:v>
                </c:pt>
                <c:pt idx="995">
                  <c:v>2015-02-24</c:v>
                </c:pt>
                <c:pt idx="996">
                  <c:v>2015-02-25</c:v>
                </c:pt>
                <c:pt idx="997">
                  <c:v>2015-02-26</c:v>
                </c:pt>
                <c:pt idx="998">
                  <c:v>2015-02-27</c:v>
                </c:pt>
                <c:pt idx="999">
                  <c:v>2015-03-02</c:v>
                </c:pt>
                <c:pt idx="1000">
                  <c:v>2015-03-03</c:v>
                </c:pt>
                <c:pt idx="1001">
                  <c:v>2015-03-04</c:v>
                </c:pt>
                <c:pt idx="1002">
                  <c:v>2015-03-05</c:v>
                </c:pt>
                <c:pt idx="1003">
                  <c:v>2015-03-06</c:v>
                </c:pt>
                <c:pt idx="1004">
                  <c:v>2015-03-09</c:v>
                </c:pt>
                <c:pt idx="1005">
                  <c:v>2015-03-10</c:v>
                </c:pt>
                <c:pt idx="1006">
                  <c:v>2015-03-11</c:v>
                </c:pt>
                <c:pt idx="1007">
                  <c:v>2015-03-12</c:v>
                </c:pt>
                <c:pt idx="1008">
                  <c:v>2015-03-13</c:v>
                </c:pt>
                <c:pt idx="1009">
                  <c:v>2015-03-16</c:v>
                </c:pt>
                <c:pt idx="1010">
                  <c:v>2015-03-17</c:v>
                </c:pt>
                <c:pt idx="1011">
                  <c:v>2015-03-18</c:v>
                </c:pt>
                <c:pt idx="1012">
                  <c:v>2015-03-19</c:v>
                </c:pt>
                <c:pt idx="1013">
                  <c:v>2015-03-20</c:v>
                </c:pt>
                <c:pt idx="1014">
                  <c:v>2015-03-23</c:v>
                </c:pt>
                <c:pt idx="1015">
                  <c:v>2015-03-24</c:v>
                </c:pt>
                <c:pt idx="1016">
                  <c:v>2015-03-25</c:v>
                </c:pt>
                <c:pt idx="1017">
                  <c:v>2015-03-26</c:v>
                </c:pt>
                <c:pt idx="1018">
                  <c:v>2015-03-27</c:v>
                </c:pt>
                <c:pt idx="1019">
                  <c:v>2015-03-30</c:v>
                </c:pt>
                <c:pt idx="1020">
                  <c:v>2015-03-31</c:v>
                </c:pt>
                <c:pt idx="1021">
                  <c:v>2015-04-01</c:v>
                </c:pt>
                <c:pt idx="1022">
                  <c:v>2015-04-02</c:v>
                </c:pt>
                <c:pt idx="1023">
                  <c:v>2015-04-07</c:v>
                </c:pt>
                <c:pt idx="1024">
                  <c:v>2015-04-08</c:v>
                </c:pt>
                <c:pt idx="1025">
                  <c:v>2015-04-09</c:v>
                </c:pt>
                <c:pt idx="1026">
                  <c:v>2015-04-10</c:v>
                </c:pt>
                <c:pt idx="1027">
                  <c:v>2015-04-13</c:v>
                </c:pt>
                <c:pt idx="1028">
                  <c:v>2015-04-14</c:v>
                </c:pt>
                <c:pt idx="1029">
                  <c:v>2015-04-15</c:v>
                </c:pt>
                <c:pt idx="1030">
                  <c:v>2015-04-16</c:v>
                </c:pt>
                <c:pt idx="1031">
                  <c:v>2015-04-17</c:v>
                </c:pt>
                <c:pt idx="1032">
                  <c:v>2015-04-20</c:v>
                </c:pt>
                <c:pt idx="1033">
                  <c:v>2015-04-21</c:v>
                </c:pt>
                <c:pt idx="1034">
                  <c:v>2015-04-22</c:v>
                </c:pt>
                <c:pt idx="1035">
                  <c:v>2015-04-23</c:v>
                </c:pt>
                <c:pt idx="1036">
                  <c:v>2015-04-24</c:v>
                </c:pt>
                <c:pt idx="1037">
                  <c:v>2015-04-27</c:v>
                </c:pt>
                <c:pt idx="1038">
                  <c:v>2015-04-28</c:v>
                </c:pt>
                <c:pt idx="1039">
                  <c:v>2015-04-29</c:v>
                </c:pt>
                <c:pt idx="1040">
                  <c:v>2015-04-30</c:v>
                </c:pt>
                <c:pt idx="1041">
                  <c:v>2015-05-04</c:v>
                </c:pt>
                <c:pt idx="1042">
                  <c:v>2015-05-05</c:v>
                </c:pt>
                <c:pt idx="1043">
                  <c:v>2015-05-06</c:v>
                </c:pt>
                <c:pt idx="1044">
                  <c:v>2015-05-07</c:v>
                </c:pt>
                <c:pt idx="1045">
                  <c:v>2015-05-08</c:v>
                </c:pt>
                <c:pt idx="1046">
                  <c:v>2015-05-11</c:v>
                </c:pt>
                <c:pt idx="1047">
                  <c:v>2015-05-12</c:v>
                </c:pt>
                <c:pt idx="1048">
                  <c:v>2015-05-13</c:v>
                </c:pt>
                <c:pt idx="1049">
                  <c:v>2015-05-14</c:v>
                </c:pt>
                <c:pt idx="1050">
                  <c:v>2015-05-15</c:v>
                </c:pt>
                <c:pt idx="1051">
                  <c:v>2015-05-18</c:v>
                </c:pt>
                <c:pt idx="1052">
                  <c:v>2015-05-19</c:v>
                </c:pt>
                <c:pt idx="1053">
                  <c:v>2015-05-20</c:v>
                </c:pt>
                <c:pt idx="1054">
                  <c:v>2015-05-21</c:v>
                </c:pt>
                <c:pt idx="1055">
                  <c:v>2015-05-22</c:v>
                </c:pt>
                <c:pt idx="1056">
                  <c:v>2015-05-25</c:v>
                </c:pt>
                <c:pt idx="1057">
                  <c:v>2015-05-26</c:v>
                </c:pt>
                <c:pt idx="1058">
                  <c:v>2015-05-27</c:v>
                </c:pt>
                <c:pt idx="1059">
                  <c:v>2015-05-28</c:v>
                </c:pt>
                <c:pt idx="1060">
                  <c:v>2015-05-29</c:v>
                </c:pt>
                <c:pt idx="1061">
                  <c:v>2015-06-01</c:v>
                </c:pt>
                <c:pt idx="1062">
                  <c:v>2015-06-02</c:v>
                </c:pt>
                <c:pt idx="1063">
                  <c:v>2015-06-03</c:v>
                </c:pt>
                <c:pt idx="1064">
                  <c:v>2015-06-04</c:v>
                </c:pt>
                <c:pt idx="1065">
                  <c:v>2015-06-05</c:v>
                </c:pt>
                <c:pt idx="1066">
                  <c:v>2015-06-08</c:v>
                </c:pt>
                <c:pt idx="1067">
                  <c:v>2015-06-09</c:v>
                </c:pt>
                <c:pt idx="1068">
                  <c:v>2015-06-10</c:v>
                </c:pt>
                <c:pt idx="1069">
                  <c:v>2015-06-11</c:v>
                </c:pt>
                <c:pt idx="1070">
                  <c:v>2015-06-12</c:v>
                </c:pt>
                <c:pt idx="1071">
                  <c:v>2015-06-15</c:v>
                </c:pt>
                <c:pt idx="1072">
                  <c:v>2015-06-16</c:v>
                </c:pt>
                <c:pt idx="1073">
                  <c:v>2015-06-17</c:v>
                </c:pt>
                <c:pt idx="1074">
                  <c:v>2015-06-18</c:v>
                </c:pt>
                <c:pt idx="1075">
                  <c:v>2015-06-19</c:v>
                </c:pt>
                <c:pt idx="1076">
                  <c:v>2015-06-22</c:v>
                </c:pt>
                <c:pt idx="1077">
                  <c:v>2015-06-23</c:v>
                </c:pt>
                <c:pt idx="1078">
                  <c:v>2015-06-24</c:v>
                </c:pt>
                <c:pt idx="1079">
                  <c:v>2015-06-25</c:v>
                </c:pt>
                <c:pt idx="1080">
                  <c:v>2015-06-26</c:v>
                </c:pt>
                <c:pt idx="1081">
                  <c:v>2015-06-29</c:v>
                </c:pt>
                <c:pt idx="1082">
                  <c:v>2015-06-30</c:v>
                </c:pt>
                <c:pt idx="1083">
                  <c:v>2015-07-01</c:v>
                </c:pt>
                <c:pt idx="1084">
                  <c:v>2015-07-02</c:v>
                </c:pt>
                <c:pt idx="1085">
                  <c:v>2015-07-03</c:v>
                </c:pt>
                <c:pt idx="1086">
                  <c:v>2015-07-06</c:v>
                </c:pt>
                <c:pt idx="1087">
                  <c:v>2015-07-07</c:v>
                </c:pt>
                <c:pt idx="1088">
                  <c:v>2015-07-08</c:v>
                </c:pt>
                <c:pt idx="1089">
                  <c:v>2015-07-09</c:v>
                </c:pt>
                <c:pt idx="1090">
                  <c:v>2015-07-10</c:v>
                </c:pt>
                <c:pt idx="1091">
                  <c:v>2015-07-13</c:v>
                </c:pt>
                <c:pt idx="1092">
                  <c:v>2015-07-14</c:v>
                </c:pt>
                <c:pt idx="1093">
                  <c:v>2015-07-15</c:v>
                </c:pt>
                <c:pt idx="1094">
                  <c:v>2015-07-16</c:v>
                </c:pt>
                <c:pt idx="1095">
                  <c:v>2015-07-17</c:v>
                </c:pt>
                <c:pt idx="1096">
                  <c:v>2015-07-20</c:v>
                </c:pt>
                <c:pt idx="1097">
                  <c:v>2015-07-21</c:v>
                </c:pt>
                <c:pt idx="1098">
                  <c:v>2015-07-22</c:v>
                </c:pt>
                <c:pt idx="1099">
                  <c:v>2015-07-23</c:v>
                </c:pt>
                <c:pt idx="1100">
                  <c:v>2015-07-24</c:v>
                </c:pt>
                <c:pt idx="1101">
                  <c:v>2015-07-27</c:v>
                </c:pt>
                <c:pt idx="1102">
                  <c:v>2015-07-28</c:v>
                </c:pt>
                <c:pt idx="1103">
                  <c:v>2015-07-29</c:v>
                </c:pt>
                <c:pt idx="1104">
                  <c:v>2015-07-30</c:v>
                </c:pt>
                <c:pt idx="1105">
                  <c:v>2015-07-31</c:v>
                </c:pt>
                <c:pt idx="1106">
                  <c:v>2015-08-03</c:v>
                </c:pt>
                <c:pt idx="1107">
                  <c:v>2015-08-04</c:v>
                </c:pt>
                <c:pt idx="1108">
                  <c:v>2015-08-05</c:v>
                </c:pt>
                <c:pt idx="1109">
                  <c:v>2015-08-06</c:v>
                </c:pt>
                <c:pt idx="1110">
                  <c:v>2015-08-07</c:v>
                </c:pt>
                <c:pt idx="1111">
                  <c:v>2015-08-10</c:v>
                </c:pt>
                <c:pt idx="1112">
                  <c:v>2015-08-11</c:v>
                </c:pt>
                <c:pt idx="1113">
                  <c:v>2015-08-12</c:v>
                </c:pt>
                <c:pt idx="1114">
                  <c:v>2015-08-13</c:v>
                </c:pt>
                <c:pt idx="1115">
                  <c:v>2015-08-14</c:v>
                </c:pt>
                <c:pt idx="1116">
                  <c:v>2015-08-17</c:v>
                </c:pt>
                <c:pt idx="1117">
                  <c:v>2015-08-18</c:v>
                </c:pt>
                <c:pt idx="1118">
                  <c:v>2015-08-19</c:v>
                </c:pt>
                <c:pt idx="1119">
                  <c:v>2015-08-20</c:v>
                </c:pt>
                <c:pt idx="1120">
                  <c:v>2015-08-21</c:v>
                </c:pt>
                <c:pt idx="1121">
                  <c:v>2015-08-24</c:v>
                </c:pt>
                <c:pt idx="1122">
                  <c:v>2015-08-25</c:v>
                </c:pt>
                <c:pt idx="1123">
                  <c:v>2015-08-26</c:v>
                </c:pt>
                <c:pt idx="1124">
                  <c:v>2015-08-27</c:v>
                </c:pt>
                <c:pt idx="1125">
                  <c:v>2015-08-28</c:v>
                </c:pt>
                <c:pt idx="1126">
                  <c:v>2015-08-31</c:v>
                </c:pt>
                <c:pt idx="1127">
                  <c:v>2015-09-01</c:v>
                </c:pt>
                <c:pt idx="1128">
                  <c:v>2015-09-02</c:v>
                </c:pt>
                <c:pt idx="1129">
                  <c:v>2015-09-03</c:v>
                </c:pt>
                <c:pt idx="1130">
                  <c:v>2015-09-04</c:v>
                </c:pt>
                <c:pt idx="1131">
                  <c:v>2015-09-07</c:v>
                </c:pt>
                <c:pt idx="1132">
                  <c:v>2015-09-08</c:v>
                </c:pt>
                <c:pt idx="1133">
                  <c:v>2015-09-09</c:v>
                </c:pt>
                <c:pt idx="1134">
                  <c:v>2015-09-10</c:v>
                </c:pt>
                <c:pt idx="1135">
                  <c:v>2015-09-11</c:v>
                </c:pt>
                <c:pt idx="1136">
                  <c:v>2015-09-14</c:v>
                </c:pt>
                <c:pt idx="1137">
                  <c:v>2015-09-15</c:v>
                </c:pt>
                <c:pt idx="1138">
                  <c:v>2015-09-16</c:v>
                </c:pt>
                <c:pt idx="1139">
                  <c:v>2015-09-17</c:v>
                </c:pt>
                <c:pt idx="1140">
                  <c:v>2015-09-18</c:v>
                </c:pt>
                <c:pt idx="1141">
                  <c:v>2015-09-21</c:v>
                </c:pt>
                <c:pt idx="1142">
                  <c:v>2015-09-22</c:v>
                </c:pt>
                <c:pt idx="1143">
                  <c:v>2015-09-23</c:v>
                </c:pt>
                <c:pt idx="1144">
                  <c:v>2015-09-24</c:v>
                </c:pt>
                <c:pt idx="1145">
                  <c:v>2015-09-25</c:v>
                </c:pt>
                <c:pt idx="1146">
                  <c:v>2015-09-28</c:v>
                </c:pt>
                <c:pt idx="1147">
                  <c:v>2015-09-29</c:v>
                </c:pt>
                <c:pt idx="1148">
                  <c:v>2015-09-30</c:v>
                </c:pt>
                <c:pt idx="1149">
                  <c:v>2015-10-01</c:v>
                </c:pt>
                <c:pt idx="1150">
                  <c:v>2015-10-02</c:v>
                </c:pt>
                <c:pt idx="1151">
                  <c:v>2015-10-05</c:v>
                </c:pt>
                <c:pt idx="1152">
                  <c:v>2015-10-06</c:v>
                </c:pt>
                <c:pt idx="1153">
                  <c:v>2015-10-07</c:v>
                </c:pt>
                <c:pt idx="1154">
                  <c:v>2015-10-08</c:v>
                </c:pt>
                <c:pt idx="1155">
                  <c:v>2015-10-09</c:v>
                </c:pt>
                <c:pt idx="1156">
                  <c:v>2015-10-12</c:v>
                </c:pt>
                <c:pt idx="1157">
                  <c:v>2015-10-13</c:v>
                </c:pt>
                <c:pt idx="1158">
                  <c:v>2015-10-14</c:v>
                </c:pt>
                <c:pt idx="1159">
                  <c:v>2015-10-15</c:v>
                </c:pt>
                <c:pt idx="1160">
                  <c:v>2015-10-16</c:v>
                </c:pt>
                <c:pt idx="1161">
                  <c:v>2015-10-19</c:v>
                </c:pt>
                <c:pt idx="1162">
                  <c:v>2015-10-20</c:v>
                </c:pt>
                <c:pt idx="1163">
                  <c:v>2015-10-21</c:v>
                </c:pt>
                <c:pt idx="1164">
                  <c:v>2015-10-22</c:v>
                </c:pt>
                <c:pt idx="1165">
                  <c:v>2015-10-23</c:v>
                </c:pt>
                <c:pt idx="1166">
                  <c:v>2015-10-26</c:v>
                </c:pt>
                <c:pt idx="1167">
                  <c:v>2015-10-27</c:v>
                </c:pt>
                <c:pt idx="1168">
                  <c:v>2015-10-28</c:v>
                </c:pt>
                <c:pt idx="1169">
                  <c:v>2015-10-29</c:v>
                </c:pt>
                <c:pt idx="1170">
                  <c:v>2015-10-30</c:v>
                </c:pt>
                <c:pt idx="1171">
                  <c:v>2015-11-02</c:v>
                </c:pt>
                <c:pt idx="1172">
                  <c:v>2015-11-03</c:v>
                </c:pt>
                <c:pt idx="1173">
                  <c:v>2015-11-04</c:v>
                </c:pt>
                <c:pt idx="1174">
                  <c:v>2015-11-05</c:v>
                </c:pt>
                <c:pt idx="1175">
                  <c:v>2015-11-06</c:v>
                </c:pt>
                <c:pt idx="1176">
                  <c:v>2015-11-09</c:v>
                </c:pt>
                <c:pt idx="1177">
                  <c:v>2015-11-10</c:v>
                </c:pt>
                <c:pt idx="1178">
                  <c:v>2015-11-11</c:v>
                </c:pt>
                <c:pt idx="1179">
                  <c:v>2015-11-12</c:v>
                </c:pt>
                <c:pt idx="1180">
                  <c:v>2015-11-13</c:v>
                </c:pt>
                <c:pt idx="1181">
                  <c:v>2015-11-16</c:v>
                </c:pt>
                <c:pt idx="1182">
                  <c:v>2015-11-17</c:v>
                </c:pt>
                <c:pt idx="1183">
                  <c:v>2015-11-18</c:v>
                </c:pt>
                <c:pt idx="1184">
                  <c:v>2015-11-19</c:v>
                </c:pt>
                <c:pt idx="1185">
                  <c:v>2015-11-20</c:v>
                </c:pt>
                <c:pt idx="1186">
                  <c:v>2015-11-23</c:v>
                </c:pt>
                <c:pt idx="1187">
                  <c:v>2015-11-24</c:v>
                </c:pt>
                <c:pt idx="1188">
                  <c:v>2015-11-25</c:v>
                </c:pt>
                <c:pt idx="1189">
                  <c:v>2015-11-26</c:v>
                </c:pt>
                <c:pt idx="1190">
                  <c:v>2015-11-27</c:v>
                </c:pt>
                <c:pt idx="1191">
                  <c:v>2015-11-30</c:v>
                </c:pt>
                <c:pt idx="1192">
                  <c:v>2015-12-01</c:v>
                </c:pt>
                <c:pt idx="1193">
                  <c:v>2015-12-02</c:v>
                </c:pt>
                <c:pt idx="1194">
                  <c:v>2015-12-03</c:v>
                </c:pt>
                <c:pt idx="1195">
                  <c:v>2015-12-04</c:v>
                </c:pt>
                <c:pt idx="1196">
                  <c:v>2015-12-07</c:v>
                </c:pt>
                <c:pt idx="1197">
                  <c:v>2015-12-08</c:v>
                </c:pt>
                <c:pt idx="1198">
                  <c:v>2015-12-09</c:v>
                </c:pt>
                <c:pt idx="1199">
                  <c:v>2015-12-10</c:v>
                </c:pt>
                <c:pt idx="1200">
                  <c:v>2015-12-11</c:v>
                </c:pt>
                <c:pt idx="1201">
                  <c:v>2015-12-14</c:v>
                </c:pt>
                <c:pt idx="1202">
                  <c:v>2015-12-15</c:v>
                </c:pt>
                <c:pt idx="1203">
                  <c:v>2015-12-16</c:v>
                </c:pt>
                <c:pt idx="1204">
                  <c:v>2015-12-17</c:v>
                </c:pt>
                <c:pt idx="1205">
                  <c:v>2015-12-18</c:v>
                </c:pt>
                <c:pt idx="1206">
                  <c:v>2015-12-21</c:v>
                </c:pt>
                <c:pt idx="1207">
                  <c:v>2015-12-22</c:v>
                </c:pt>
                <c:pt idx="1208">
                  <c:v>2015-12-23</c:v>
                </c:pt>
                <c:pt idx="1209">
                  <c:v>2015-12-24</c:v>
                </c:pt>
                <c:pt idx="1210">
                  <c:v>2015-12-28</c:v>
                </c:pt>
                <c:pt idx="1211">
                  <c:v>2015-12-29</c:v>
                </c:pt>
                <c:pt idx="1212">
                  <c:v>2015-12-30</c:v>
                </c:pt>
                <c:pt idx="1213">
                  <c:v>2016-01-04</c:v>
                </c:pt>
                <c:pt idx="1214">
                  <c:v>2016-01-05</c:v>
                </c:pt>
                <c:pt idx="1215">
                  <c:v>2016-01-06</c:v>
                </c:pt>
                <c:pt idx="1216">
                  <c:v>2016-01-07</c:v>
                </c:pt>
                <c:pt idx="1217">
                  <c:v>2016-01-08</c:v>
                </c:pt>
                <c:pt idx="1218">
                  <c:v>2016-01-11</c:v>
                </c:pt>
                <c:pt idx="1219">
                  <c:v>2016-01-12</c:v>
                </c:pt>
                <c:pt idx="1220">
                  <c:v>2016-01-13</c:v>
                </c:pt>
                <c:pt idx="1221">
                  <c:v>2016-01-14</c:v>
                </c:pt>
                <c:pt idx="1222">
                  <c:v>2016-01-15</c:v>
                </c:pt>
                <c:pt idx="1223">
                  <c:v>2016-01-18</c:v>
                </c:pt>
                <c:pt idx="1224">
                  <c:v>2016-01-19</c:v>
                </c:pt>
                <c:pt idx="1225">
                  <c:v>2016-01-20</c:v>
                </c:pt>
                <c:pt idx="1226">
                  <c:v>2016-01-21</c:v>
                </c:pt>
                <c:pt idx="1227">
                  <c:v>2016-01-22</c:v>
                </c:pt>
                <c:pt idx="1228">
                  <c:v>2016-01-25</c:v>
                </c:pt>
                <c:pt idx="1229">
                  <c:v>2016-01-26</c:v>
                </c:pt>
                <c:pt idx="1230">
                  <c:v>2016-01-27</c:v>
                </c:pt>
                <c:pt idx="1231">
                  <c:v>2016-01-28</c:v>
                </c:pt>
                <c:pt idx="1232">
                  <c:v>2016-01-29</c:v>
                </c:pt>
                <c:pt idx="1233">
                  <c:v>2016-02-01</c:v>
                </c:pt>
                <c:pt idx="1234">
                  <c:v>2016-02-02</c:v>
                </c:pt>
                <c:pt idx="1235">
                  <c:v>2016-02-03</c:v>
                </c:pt>
                <c:pt idx="1236">
                  <c:v>2016-02-04</c:v>
                </c:pt>
                <c:pt idx="1237">
                  <c:v>2016-02-05</c:v>
                </c:pt>
                <c:pt idx="1238">
                  <c:v>2016-02-08</c:v>
                </c:pt>
                <c:pt idx="1239">
                  <c:v>2016-02-09</c:v>
                </c:pt>
                <c:pt idx="1240">
                  <c:v>2016-02-10</c:v>
                </c:pt>
                <c:pt idx="1241">
                  <c:v>2016-02-11</c:v>
                </c:pt>
                <c:pt idx="1242">
                  <c:v>2016-02-12</c:v>
                </c:pt>
                <c:pt idx="1243">
                  <c:v>2016-02-15</c:v>
                </c:pt>
                <c:pt idx="1244">
                  <c:v>2016-02-16</c:v>
                </c:pt>
                <c:pt idx="1245">
                  <c:v>2016-02-17</c:v>
                </c:pt>
                <c:pt idx="1246">
                  <c:v>2016-02-18</c:v>
                </c:pt>
                <c:pt idx="1247">
                  <c:v>2016-02-19</c:v>
                </c:pt>
                <c:pt idx="1248">
                  <c:v>2016-02-22</c:v>
                </c:pt>
                <c:pt idx="1249">
                  <c:v>2016-02-23</c:v>
                </c:pt>
                <c:pt idx="1250">
                  <c:v>2016-02-24</c:v>
                </c:pt>
                <c:pt idx="1251">
                  <c:v>2016-02-25</c:v>
                </c:pt>
                <c:pt idx="1252">
                  <c:v>2016-02-26</c:v>
                </c:pt>
                <c:pt idx="1253">
                  <c:v>2016-02-29</c:v>
                </c:pt>
                <c:pt idx="1254">
                  <c:v>2016-03-01</c:v>
                </c:pt>
                <c:pt idx="1255">
                  <c:v>2016-03-02</c:v>
                </c:pt>
                <c:pt idx="1256">
                  <c:v>2016-03-03</c:v>
                </c:pt>
                <c:pt idx="1257">
                  <c:v>2016-03-04</c:v>
                </c:pt>
                <c:pt idx="1258">
                  <c:v>2016-03-07</c:v>
                </c:pt>
                <c:pt idx="1259">
                  <c:v>2016-03-08</c:v>
                </c:pt>
                <c:pt idx="1260">
                  <c:v>2016-03-09</c:v>
                </c:pt>
                <c:pt idx="1261">
                  <c:v>2016-03-10</c:v>
                </c:pt>
                <c:pt idx="1262">
                  <c:v>2016-03-11</c:v>
                </c:pt>
                <c:pt idx="1263">
                  <c:v>2016-03-14</c:v>
                </c:pt>
                <c:pt idx="1264">
                  <c:v>2016-03-15</c:v>
                </c:pt>
                <c:pt idx="1265">
                  <c:v>2016-03-16</c:v>
                </c:pt>
                <c:pt idx="1266">
                  <c:v>2016-03-17</c:v>
                </c:pt>
                <c:pt idx="1267">
                  <c:v>2016-03-18</c:v>
                </c:pt>
                <c:pt idx="1268">
                  <c:v>2016-03-21</c:v>
                </c:pt>
                <c:pt idx="1269">
                  <c:v>2016-03-22</c:v>
                </c:pt>
                <c:pt idx="1270">
                  <c:v>2016-03-23</c:v>
                </c:pt>
                <c:pt idx="1271">
                  <c:v>2016-03-24</c:v>
                </c:pt>
                <c:pt idx="1272">
                  <c:v>2016-03-29</c:v>
                </c:pt>
                <c:pt idx="1273">
                  <c:v>2016-03-30</c:v>
                </c:pt>
                <c:pt idx="1274">
                  <c:v>2016-03-31</c:v>
                </c:pt>
                <c:pt idx="1275">
                  <c:v>2016-04-01</c:v>
                </c:pt>
                <c:pt idx="1276">
                  <c:v>2016-04-04</c:v>
                </c:pt>
                <c:pt idx="1277">
                  <c:v>2016-04-05</c:v>
                </c:pt>
                <c:pt idx="1278">
                  <c:v>2016-04-06</c:v>
                </c:pt>
                <c:pt idx="1279">
                  <c:v>2016-04-07</c:v>
                </c:pt>
                <c:pt idx="1280">
                  <c:v>2016-04-08</c:v>
                </c:pt>
                <c:pt idx="1281">
                  <c:v>2016-04-11</c:v>
                </c:pt>
                <c:pt idx="1282">
                  <c:v>2016-04-12</c:v>
                </c:pt>
                <c:pt idx="1283">
                  <c:v>2016-04-13</c:v>
                </c:pt>
                <c:pt idx="1284">
                  <c:v>2016-04-14</c:v>
                </c:pt>
                <c:pt idx="1285">
                  <c:v>2016-04-15</c:v>
                </c:pt>
                <c:pt idx="1286">
                  <c:v>2016-04-18</c:v>
                </c:pt>
                <c:pt idx="1287">
                  <c:v>2016-04-19</c:v>
                </c:pt>
                <c:pt idx="1288">
                  <c:v>2016-04-20</c:v>
                </c:pt>
                <c:pt idx="1289">
                  <c:v>2016-04-21</c:v>
                </c:pt>
                <c:pt idx="1290">
                  <c:v>2016-04-22</c:v>
                </c:pt>
                <c:pt idx="1291">
                  <c:v>2016-04-25</c:v>
                </c:pt>
                <c:pt idx="1292">
                  <c:v>2016-04-26</c:v>
                </c:pt>
                <c:pt idx="1293">
                  <c:v>2016-04-27</c:v>
                </c:pt>
                <c:pt idx="1294">
                  <c:v>2016-04-28</c:v>
                </c:pt>
                <c:pt idx="1295">
                  <c:v>2016-04-29</c:v>
                </c:pt>
                <c:pt idx="1296">
                  <c:v>2016-05-02</c:v>
                </c:pt>
                <c:pt idx="1297">
                  <c:v>2016-05-03</c:v>
                </c:pt>
                <c:pt idx="1298">
                  <c:v>2016-05-04</c:v>
                </c:pt>
                <c:pt idx="1299">
                  <c:v>2016-05-05</c:v>
                </c:pt>
                <c:pt idx="1300">
                  <c:v>2016-05-06</c:v>
                </c:pt>
                <c:pt idx="1301">
                  <c:v>2016-05-09</c:v>
                </c:pt>
                <c:pt idx="1302">
                  <c:v>2016-05-10</c:v>
                </c:pt>
                <c:pt idx="1303">
                  <c:v>2016-05-11</c:v>
                </c:pt>
                <c:pt idx="1304">
                  <c:v>2016-05-12</c:v>
                </c:pt>
                <c:pt idx="1305">
                  <c:v>2016-05-13</c:v>
                </c:pt>
                <c:pt idx="1306">
                  <c:v>2016-05-16</c:v>
                </c:pt>
                <c:pt idx="1307">
                  <c:v>2016-05-17</c:v>
                </c:pt>
                <c:pt idx="1308">
                  <c:v>2016-05-18</c:v>
                </c:pt>
                <c:pt idx="1309">
                  <c:v>2016-05-19</c:v>
                </c:pt>
                <c:pt idx="1310">
                  <c:v>2016-05-20</c:v>
                </c:pt>
                <c:pt idx="1311">
                  <c:v>2016-05-23</c:v>
                </c:pt>
                <c:pt idx="1312">
                  <c:v>2016-05-24</c:v>
                </c:pt>
                <c:pt idx="1313">
                  <c:v>2016-05-25</c:v>
                </c:pt>
                <c:pt idx="1314">
                  <c:v>2016-05-26</c:v>
                </c:pt>
                <c:pt idx="1315">
                  <c:v>2016-05-27</c:v>
                </c:pt>
                <c:pt idx="1316">
                  <c:v>2016-05-30</c:v>
                </c:pt>
                <c:pt idx="1317">
                  <c:v>2016-05-31</c:v>
                </c:pt>
                <c:pt idx="1318">
                  <c:v>2016-06-01</c:v>
                </c:pt>
                <c:pt idx="1319">
                  <c:v>2016-06-02</c:v>
                </c:pt>
                <c:pt idx="1320">
                  <c:v>2016-06-03</c:v>
                </c:pt>
                <c:pt idx="1321">
                  <c:v>2016-06-06</c:v>
                </c:pt>
                <c:pt idx="1322">
                  <c:v>2016-06-07</c:v>
                </c:pt>
                <c:pt idx="1323">
                  <c:v>2016-06-08</c:v>
                </c:pt>
                <c:pt idx="1324">
                  <c:v>2016-06-09</c:v>
                </c:pt>
                <c:pt idx="1325">
                  <c:v>2016-06-10</c:v>
                </c:pt>
                <c:pt idx="1326">
                  <c:v>2016-06-13</c:v>
                </c:pt>
                <c:pt idx="1327">
                  <c:v>2016-06-14</c:v>
                </c:pt>
                <c:pt idx="1328">
                  <c:v>2016-06-15</c:v>
                </c:pt>
                <c:pt idx="1329">
                  <c:v>2016-06-16</c:v>
                </c:pt>
                <c:pt idx="1330">
                  <c:v>2016-06-17</c:v>
                </c:pt>
                <c:pt idx="1331">
                  <c:v>2016-06-20</c:v>
                </c:pt>
                <c:pt idx="1332">
                  <c:v>2016-06-21</c:v>
                </c:pt>
                <c:pt idx="1333">
                  <c:v>2016-06-22</c:v>
                </c:pt>
                <c:pt idx="1334">
                  <c:v>2016-06-23</c:v>
                </c:pt>
                <c:pt idx="1335">
                  <c:v>2016-06-24</c:v>
                </c:pt>
                <c:pt idx="1336">
                  <c:v>2016-06-27</c:v>
                </c:pt>
                <c:pt idx="1337">
                  <c:v>2016-06-28</c:v>
                </c:pt>
                <c:pt idx="1338">
                  <c:v>2016-06-29</c:v>
                </c:pt>
                <c:pt idx="1339">
                  <c:v>2016-06-30</c:v>
                </c:pt>
                <c:pt idx="1340">
                  <c:v>2016-07-01</c:v>
                </c:pt>
                <c:pt idx="1341">
                  <c:v>2016-07-04</c:v>
                </c:pt>
                <c:pt idx="1342">
                  <c:v>2016-07-05</c:v>
                </c:pt>
                <c:pt idx="1343">
                  <c:v>2016-07-06</c:v>
                </c:pt>
                <c:pt idx="1344">
                  <c:v>2016-07-07</c:v>
                </c:pt>
                <c:pt idx="1345">
                  <c:v>2016-07-08</c:v>
                </c:pt>
                <c:pt idx="1346">
                  <c:v>2016-07-11</c:v>
                </c:pt>
                <c:pt idx="1347">
                  <c:v>2016-07-12</c:v>
                </c:pt>
                <c:pt idx="1348">
                  <c:v>2016-07-13</c:v>
                </c:pt>
                <c:pt idx="1349">
                  <c:v>2016-07-14</c:v>
                </c:pt>
                <c:pt idx="1350">
                  <c:v>2016-07-15</c:v>
                </c:pt>
                <c:pt idx="1351">
                  <c:v>2016-07-18</c:v>
                </c:pt>
                <c:pt idx="1352">
                  <c:v>2016-07-19</c:v>
                </c:pt>
                <c:pt idx="1353">
                  <c:v>2016-07-20</c:v>
                </c:pt>
                <c:pt idx="1354">
                  <c:v>2016-07-21</c:v>
                </c:pt>
                <c:pt idx="1355">
                  <c:v>2016-07-22</c:v>
                </c:pt>
                <c:pt idx="1356">
                  <c:v>2016-07-25</c:v>
                </c:pt>
                <c:pt idx="1357">
                  <c:v>2016-07-26</c:v>
                </c:pt>
                <c:pt idx="1358">
                  <c:v>2016-07-27</c:v>
                </c:pt>
                <c:pt idx="1359">
                  <c:v>2016-07-28</c:v>
                </c:pt>
                <c:pt idx="1360">
                  <c:v>2016-07-29</c:v>
                </c:pt>
                <c:pt idx="1361">
                  <c:v>2016-08-01</c:v>
                </c:pt>
                <c:pt idx="1362">
                  <c:v>2016-08-02</c:v>
                </c:pt>
                <c:pt idx="1363">
                  <c:v>2016-08-03</c:v>
                </c:pt>
                <c:pt idx="1364">
                  <c:v>2016-08-04</c:v>
                </c:pt>
                <c:pt idx="1365">
                  <c:v>2016-08-05</c:v>
                </c:pt>
                <c:pt idx="1366">
                  <c:v>2016-08-08</c:v>
                </c:pt>
                <c:pt idx="1367">
                  <c:v>2016-08-09</c:v>
                </c:pt>
                <c:pt idx="1368">
                  <c:v>2016-08-10</c:v>
                </c:pt>
                <c:pt idx="1369">
                  <c:v>2016-08-11</c:v>
                </c:pt>
                <c:pt idx="1370">
                  <c:v>2016-08-12</c:v>
                </c:pt>
                <c:pt idx="1371">
                  <c:v>2016-08-15</c:v>
                </c:pt>
                <c:pt idx="1372">
                  <c:v>2016-08-16</c:v>
                </c:pt>
                <c:pt idx="1373">
                  <c:v>2016-08-17</c:v>
                </c:pt>
                <c:pt idx="1374">
                  <c:v>2016-08-18</c:v>
                </c:pt>
                <c:pt idx="1375">
                  <c:v>2016-08-19</c:v>
                </c:pt>
                <c:pt idx="1376">
                  <c:v>2016-08-22</c:v>
                </c:pt>
                <c:pt idx="1377">
                  <c:v>2016-08-23</c:v>
                </c:pt>
                <c:pt idx="1378">
                  <c:v>2016-08-24</c:v>
                </c:pt>
                <c:pt idx="1379">
                  <c:v>2016-08-25</c:v>
                </c:pt>
                <c:pt idx="1380">
                  <c:v>2016-08-26</c:v>
                </c:pt>
                <c:pt idx="1381">
                  <c:v>2016-08-29</c:v>
                </c:pt>
                <c:pt idx="1382">
                  <c:v>2016-08-30</c:v>
                </c:pt>
                <c:pt idx="1383">
                  <c:v>2016-08-31</c:v>
                </c:pt>
                <c:pt idx="1384">
                  <c:v>2016-09-01</c:v>
                </c:pt>
                <c:pt idx="1385">
                  <c:v>2016-09-02</c:v>
                </c:pt>
                <c:pt idx="1386">
                  <c:v>2016-09-05</c:v>
                </c:pt>
                <c:pt idx="1387">
                  <c:v>2016-09-06</c:v>
                </c:pt>
                <c:pt idx="1388">
                  <c:v>2016-09-07</c:v>
                </c:pt>
                <c:pt idx="1389">
                  <c:v>2016-09-08</c:v>
                </c:pt>
                <c:pt idx="1390">
                  <c:v>2016-09-09</c:v>
                </c:pt>
                <c:pt idx="1391">
                  <c:v>2016-09-12</c:v>
                </c:pt>
                <c:pt idx="1392">
                  <c:v>2016-09-13</c:v>
                </c:pt>
                <c:pt idx="1393">
                  <c:v>2016-09-14</c:v>
                </c:pt>
                <c:pt idx="1394">
                  <c:v>2016-09-15</c:v>
                </c:pt>
                <c:pt idx="1395">
                  <c:v>2016-09-16</c:v>
                </c:pt>
                <c:pt idx="1396">
                  <c:v>2016-09-19</c:v>
                </c:pt>
                <c:pt idx="1397">
                  <c:v>2016-09-20</c:v>
                </c:pt>
                <c:pt idx="1398">
                  <c:v>2016-09-21</c:v>
                </c:pt>
                <c:pt idx="1399">
                  <c:v>2016-09-22</c:v>
                </c:pt>
                <c:pt idx="1400">
                  <c:v>2016-09-23</c:v>
                </c:pt>
                <c:pt idx="1401">
                  <c:v>2016-09-26</c:v>
                </c:pt>
                <c:pt idx="1402">
                  <c:v>2016-09-27</c:v>
                </c:pt>
                <c:pt idx="1403">
                  <c:v>2016-09-28</c:v>
                </c:pt>
                <c:pt idx="1404">
                  <c:v>2016-09-29</c:v>
                </c:pt>
                <c:pt idx="1405">
                  <c:v>2016-09-30</c:v>
                </c:pt>
                <c:pt idx="1406">
                  <c:v>2016-10-03</c:v>
                </c:pt>
                <c:pt idx="1407">
                  <c:v>2016-10-04</c:v>
                </c:pt>
                <c:pt idx="1408">
                  <c:v>2016-10-05</c:v>
                </c:pt>
                <c:pt idx="1409">
                  <c:v>2016-10-06</c:v>
                </c:pt>
                <c:pt idx="1410">
                  <c:v>2016-10-07</c:v>
                </c:pt>
                <c:pt idx="1411">
                  <c:v>2016-10-10</c:v>
                </c:pt>
                <c:pt idx="1412">
                  <c:v>2016-10-11</c:v>
                </c:pt>
                <c:pt idx="1413">
                  <c:v>2016-10-12</c:v>
                </c:pt>
                <c:pt idx="1414">
                  <c:v>2016-10-13</c:v>
                </c:pt>
                <c:pt idx="1415">
                  <c:v>2016-10-14</c:v>
                </c:pt>
                <c:pt idx="1416">
                  <c:v>2016-10-17</c:v>
                </c:pt>
                <c:pt idx="1417">
                  <c:v>2016-10-18</c:v>
                </c:pt>
                <c:pt idx="1418">
                  <c:v>2016-10-19</c:v>
                </c:pt>
                <c:pt idx="1419">
                  <c:v>2016-10-20</c:v>
                </c:pt>
                <c:pt idx="1420">
                  <c:v>2016-10-21</c:v>
                </c:pt>
                <c:pt idx="1421">
                  <c:v>2016-10-24</c:v>
                </c:pt>
                <c:pt idx="1422">
                  <c:v>2016-10-25</c:v>
                </c:pt>
                <c:pt idx="1423">
                  <c:v>2016-10-26</c:v>
                </c:pt>
                <c:pt idx="1424">
                  <c:v>2016-10-27</c:v>
                </c:pt>
                <c:pt idx="1425">
                  <c:v>2016-10-28</c:v>
                </c:pt>
                <c:pt idx="1426">
                  <c:v>2016-10-31</c:v>
                </c:pt>
                <c:pt idx="1427">
                  <c:v>2016-11-01</c:v>
                </c:pt>
                <c:pt idx="1428">
                  <c:v>2016-11-02</c:v>
                </c:pt>
                <c:pt idx="1429">
                  <c:v>2016-11-03</c:v>
                </c:pt>
                <c:pt idx="1430">
                  <c:v>2016-11-04</c:v>
                </c:pt>
                <c:pt idx="1431">
                  <c:v>2016-11-07</c:v>
                </c:pt>
                <c:pt idx="1432">
                  <c:v>2016-11-08</c:v>
                </c:pt>
                <c:pt idx="1433">
                  <c:v>2016-11-09</c:v>
                </c:pt>
                <c:pt idx="1434">
                  <c:v>2016-11-10</c:v>
                </c:pt>
                <c:pt idx="1435">
                  <c:v>2016-11-11</c:v>
                </c:pt>
                <c:pt idx="1436">
                  <c:v>2016-11-14</c:v>
                </c:pt>
                <c:pt idx="1437">
                  <c:v>2016-11-15</c:v>
                </c:pt>
                <c:pt idx="1438">
                  <c:v>2016-11-16</c:v>
                </c:pt>
                <c:pt idx="1439">
                  <c:v>2016-11-17</c:v>
                </c:pt>
                <c:pt idx="1440">
                  <c:v>2016-11-18</c:v>
                </c:pt>
                <c:pt idx="1441">
                  <c:v>2016-11-21</c:v>
                </c:pt>
                <c:pt idx="1442">
                  <c:v>2016-11-22</c:v>
                </c:pt>
                <c:pt idx="1443">
                  <c:v>2016-11-23</c:v>
                </c:pt>
                <c:pt idx="1444">
                  <c:v>2016-11-24</c:v>
                </c:pt>
                <c:pt idx="1445">
                  <c:v>2016-11-25</c:v>
                </c:pt>
                <c:pt idx="1446">
                  <c:v>2016-11-28</c:v>
                </c:pt>
                <c:pt idx="1447">
                  <c:v>2016-11-29</c:v>
                </c:pt>
                <c:pt idx="1448">
                  <c:v>2016-11-30</c:v>
                </c:pt>
                <c:pt idx="1449">
                  <c:v>2016-12-01</c:v>
                </c:pt>
                <c:pt idx="1450">
                  <c:v>2016-12-02</c:v>
                </c:pt>
                <c:pt idx="1451">
                  <c:v>2016-12-05</c:v>
                </c:pt>
                <c:pt idx="1452">
                  <c:v>2016-12-06</c:v>
                </c:pt>
                <c:pt idx="1453">
                  <c:v>2016-12-07</c:v>
                </c:pt>
                <c:pt idx="1454">
                  <c:v>2016-12-08</c:v>
                </c:pt>
                <c:pt idx="1455">
                  <c:v>2016-12-09</c:v>
                </c:pt>
                <c:pt idx="1456">
                  <c:v>2016-12-12</c:v>
                </c:pt>
                <c:pt idx="1457">
                  <c:v>2016-12-13</c:v>
                </c:pt>
                <c:pt idx="1458">
                  <c:v>2016-12-14</c:v>
                </c:pt>
                <c:pt idx="1459">
                  <c:v>2016-12-15</c:v>
                </c:pt>
                <c:pt idx="1460">
                  <c:v>2016-12-16</c:v>
                </c:pt>
                <c:pt idx="1461">
                  <c:v>2016-12-19</c:v>
                </c:pt>
                <c:pt idx="1462">
                  <c:v>2016-12-20</c:v>
                </c:pt>
                <c:pt idx="1463">
                  <c:v>2016-12-21</c:v>
                </c:pt>
                <c:pt idx="1464">
                  <c:v>2016-12-22</c:v>
                </c:pt>
                <c:pt idx="1465">
                  <c:v>2016-12-23</c:v>
                </c:pt>
                <c:pt idx="1466">
                  <c:v>2016-12-27</c:v>
                </c:pt>
                <c:pt idx="1467">
                  <c:v>2016-12-28</c:v>
                </c:pt>
                <c:pt idx="1468">
                  <c:v>2016-12-29</c:v>
                </c:pt>
                <c:pt idx="1469">
                  <c:v>2016-12-30</c:v>
                </c:pt>
                <c:pt idx="1470">
                  <c:v>2017-01-02</c:v>
                </c:pt>
                <c:pt idx="1471">
                  <c:v>2017-01-03</c:v>
                </c:pt>
                <c:pt idx="1472">
                  <c:v>2017-01-04</c:v>
                </c:pt>
                <c:pt idx="1473">
                  <c:v>2017-01-05</c:v>
                </c:pt>
                <c:pt idx="1474">
                  <c:v>2017-01-06</c:v>
                </c:pt>
                <c:pt idx="1475">
                  <c:v>2017-01-09</c:v>
                </c:pt>
                <c:pt idx="1476">
                  <c:v>2017-01-10</c:v>
                </c:pt>
                <c:pt idx="1477">
                  <c:v>2017-01-11</c:v>
                </c:pt>
                <c:pt idx="1478">
                  <c:v>2017-01-12</c:v>
                </c:pt>
                <c:pt idx="1479">
                  <c:v>2017-01-13</c:v>
                </c:pt>
                <c:pt idx="1480">
                  <c:v>2017-01-16</c:v>
                </c:pt>
                <c:pt idx="1481">
                  <c:v>2017-01-17</c:v>
                </c:pt>
                <c:pt idx="1482">
                  <c:v>2017-01-18</c:v>
                </c:pt>
                <c:pt idx="1483">
                  <c:v>2017-01-19</c:v>
                </c:pt>
                <c:pt idx="1484">
                  <c:v>2017-01-20</c:v>
                </c:pt>
                <c:pt idx="1485">
                  <c:v>2017-01-23</c:v>
                </c:pt>
                <c:pt idx="1486">
                  <c:v>2017-01-24</c:v>
                </c:pt>
                <c:pt idx="1487">
                  <c:v>2017-01-25</c:v>
                </c:pt>
                <c:pt idx="1488">
                  <c:v>2017-01-26</c:v>
                </c:pt>
                <c:pt idx="1489">
                  <c:v>2017-01-27</c:v>
                </c:pt>
                <c:pt idx="1490">
                  <c:v>2017-01-30</c:v>
                </c:pt>
                <c:pt idx="1491">
                  <c:v>2017-01-31</c:v>
                </c:pt>
                <c:pt idx="1492">
                  <c:v>2017-02-01</c:v>
                </c:pt>
                <c:pt idx="1493">
                  <c:v>2017-02-02</c:v>
                </c:pt>
                <c:pt idx="1494">
                  <c:v>2017-02-03</c:v>
                </c:pt>
                <c:pt idx="1495">
                  <c:v>2017-02-06</c:v>
                </c:pt>
                <c:pt idx="1496">
                  <c:v>2017-02-07</c:v>
                </c:pt>
                <c:pt idx="1497">
                  <c:v>2017-02-08</c:v>
                </c:pt>
                <c:pt idx="1498">
                  <c:v>2017-02-09</c:v>
                </c:pt>
                <c:pt idx="1499">
                  <c:v>2017-02-10</c:v>
                </c:pt>
                <c:pt idx="1500">
                  <c:v>2017-02-13</c:v>
                </c:pt>
                <c:pt idx="1501">
                  <c:v>2017-02-14</c:v>
                </c:pt>
                <c:pt idx="1502">
                  <c:v>2017-02-15</c:v>
                </c:pt>
                <c:pt idx="1503">
                  <c:v>2017-02-16</c:v>
                </c:pt>
                <c:pt idx="1504">
                  <c:v>2017-02-17</c:v>
                </c:pt>
                <c:pt idx="1505">
                  <c:v>2017-02-20</c:v>
                </c:pt>
                <c:pt idx="1506">
                  <c:v>2017-02-21</c:v>
                </c:pt>
                <c:pt idx="1507">
                  <c:v>2017-02-22</c:v>
                </c:pt>
                <c:pt idx="1508">
                  <c:v>2017-02-23</c:v>
                </c:pt>
                <c:pt idx="1509">
                  <c:v>2017-02-24</c:v>
                </c:pt>
                <c:pt idx="1510">
                  <c:v>2017-02-27</c:v>
                </c:pt>
                <c:pt idx="1511">
                  <c:v>2017-02-28</c:v>
                </c:pt>
                <c:pt idx="1512">
                  <c:v>2017-03-01</c:v>
                </c:pt>
                <c:pt idx="1513">
                  <c:v>2017-03-02</c:v>
                </c:pt>
                <c:pt idx="1514">
                  <c:v>2017-03-03</c:v>
                </c:pt>
                <c:pt idx="1515">
                  <c:v>2017-03-06</c:v>
                </c:pt>
                <c:pt idx="1516">
                  <c:v>2017-03-07</c:v>
                </c:pt>
                <c:pt idx="1517">
                  <c:v>2017-03-08</c:v>
                </c:pt>
                <c:pt idx="1518">
                  <c:v>2017-03-09</c:v>
                </c:pt>
                <c:pt idx="1519">
                  <c:v>2017-03-10</c:v>
                </c:pt>
                <c:pt idx="1520">
                  <c:v>2017-03-13</c:v>
                </c:pt>
                <c:pt idx="1521">
                  <c:v>2017-03-14</c:v>
                </c:pt>
                <c:pt idx="1522">
                  <c:v>2017-03-15</c:v>
                </c:pt>
                <c:pt idx="1523">
                  <c:v>2017-03-16</c:v>
                </c:pt>
                <c:pt idx="1524">
                  <c:v>2017-03-17</c:v>
                </c:pt>
                <c:pt idx="1525">
                  <c:v>2017-03-20</c:v>
                </c:pt>
                <c:pt idx="1526">
                  <c:v>2017-03-21</c:v>
                </c:pt>
                <c:pt idx="1527">
                  <c:v>2017-03-22</c:v>
                </c:pt>
                <c:pt idx="1528">
                  <c:v>2017-03-23</c:v>
                </c:pt>
                <c:pt idx="1529">
                  <c:v>2017-03-24</c:v>
                </c:pt>
                <c:pt idx="1530">
                  <c:v>2017-03-27</c:v>
                </c:pt>
                <c:pt idx="1531">
                  <c:v>2017-03-28</c:v>
                </c:pt>
                <c:pt idx="1532">
                  <c:v>2017-03-29</c:v>
                </c:pt>
                <c:pt idx="1533">
                  <c:v>2017-03-30</c:v>
                </c:pt>
                <c:pt idx="1534">
                  <c:v>2017-03-31</c:v>
                </c:pt>
                <c:pt idx="1535">
                  <c:v>2017-04-03</c:v>
                </c:pt>
                <c:pt idx="1536">
                  <c:v>2017-04-04</c:v>
                </c:pt>
                <c:pt idx="1537">
                  <c:v>2017-04-05</c:v>
                </c:pt>
                <c:pt idx="1538">
                  <c:v>2017-04-06</c:v>
                </c:pt>
                <c:pt idx="1539">
                  <c:v>2017-04-07</c:v>
                </c:pt>
                <c:pt idx="1540">
                  <c:v>2017-04-10</c:v>
                </c:pt>
                <c:pt idx="1541">
                  <c:v>2017-04-11</c:v>
                </c:pt>
                <c:pt idx="1542">
                  <c:v>2017-04-12</c:v>
                </c:pt>
                <c:pt idx="1543">
                  <c:v>2017-04-13</c:v>
                </c:pt>
                <c:pt idx="1544">
                  <c:v>2017-04-18</c:v>
                </c:pt>
                <c:pt idx="1545">
                  <c:v>2017-04-19</c:v>
                </c:pt>
                <c:pt idx="1546">
                  <c:v>2017-04-20</c:v>
                </c:pt>
                <c:pt idx="1547">
                  <c:v>2017-04-21</c:v>
                </c:pt>
                <c:pt idx="1548">
                  <c:v>2017-04-24</c:v>
                </c:pt>
                <c:pt idx="1549">
                  <c:v>2017-04-25</c:v>
                </c:pt>
                <c:pt idx="1550">
                  <c:v>2017-04-26</c:v>
                </c:pt>
                <c:pt idx="1551">
                  <c:v>2017-04-27</c:v>
                </c:pt>
                <c:pt idx="1552">
                  <c:v>2017-04-28</c:v>
                </c:pt>
                <c:pt idx="1553">
                  <c:v>2017-05-02</c:v>
                </c:pt>
                <c:pt idx="1554">
                  <c:v>2017-05-03</c:v>
                </c:pt>
                <c:pt idx="1555">
                  <c:v>2017-05-04</c:v>
                </c:pt>
                <c:pt idx="1556">
                  <c:v>2017-05-05</c:v>
                </c:pt>
                <c:pt idx="1557">
                  <c:v>2017-05-08</c:v>
                </c:pt>
                <c:pt idx="1558">
                  <c:v>2017-05-09</c:v>
                </c:pt>
                <c:pt idx="1559">
                  <c:v>2017-05-10</c:v>
                </c:pt>
                <c:pt idx="1560">
                  <c:v>2017-05-11</c:v>
                </c:pt>
                <c:pt idx="1561">
                  <c:v>2017-05-12</c:v>
                </c:pt>
                <c:pt idx="1562">
                  <c:v>2017-05-15</c:v>
                </c:pt>
                <c:pt idx="1563">
                  <c:v>2017-05-16</c:v>
                </c:pt>
                <c:pt idx="1564">
                  <c:v>2017-05-17</c:v>
                </c:pt>
                <c:pt idx="1565">
                  <c:v>2017-05-18</c:v>
                </c:pt>
                <c:pt idx="1566">
                  <c:v>2017-05-19</c:v>
                </c:pt>
                <c:pt idx="1567">
                  <c:v>2017-05-22</c:v>
                </c:pt>
                <c:pt idx="1568">
                  <c:v>2017-05-23</c:v>
                </c:pt>
                <c:pt idx="1569">
                  <c:v>2017-05-24</c:v>
                </c:pt>
                <c:pt idx="1570">
                  <c:v>2017-05-25</c:v>
                </c:pt>
                <c:pt idx="1571">
                  <c:v>2017-05-26</c:v>
                </c:pt>
                <c:pt idx="1572">
                  <c:v>2017-05-29</c:v>
                </c:pt>
                <c:pt idx="1573">
                  <c:v>2017-05-30</c:v>
                </c:pt>
                <c:pt idx="1574">
                  <c:v>2017-05-31</c:v>
                </c:pt>
                <c:pt idx="1575">
                  <c:v>2017-06-01</c:v>
                </c:pt>
                <c:pt idx="1576">
                  <c:v>2017-06-02</c:v>
                </c:pt>
                <c:pt idx="1577">
                  <c:v>2017-06-05</c:v>
                </c:pt>
                <c:pt idx="1578">
                  <c:v>2017-06-06</c:v>
                </c:pt>
                <c:pt idx="1579">
                  <c:v>2017-06-07</c:v>
                </c:pt>
                <c:pt idx="1580">
                  <c:v>2017-06-08</c:v>
                </c:pt>
                <c:pt idx="1581">
                  <c:v>2017-06-09</c:v>
                </c:pt>
                <c:pt idx="1582">
                  <c:v>2017-06-12</c:v>
                </c:pt>
                <c:pt idx="1583">
                  <c:v>2017-06-13</c:v>
                </c:pt>
                <c:pt idx="1584">
                  <c:v>2017-06-14</c:v>
                </c:pt>
                <c:pt idx="1585">
                  <c:v>2017-06-15</c:v>
                </c:pt>
                <c:pt idx="1586">
                  <c:v>2017-06-16</c:v>
                </c:pt>
                <c:pt idx="1587">
                  <c:v>2017-06-19</c:v>
                </c:pt>
                <c:pt idx="1588">
                  <c:v>2017-06-20</c:v>
                </c:pt>
                <c:pt idx="1589">
                  <c:v>2017-06-21</c:v>
                </c:pt>
                <c:pt idx="1590">
                  <c:v>2017-06-22</c:v>
                </c:pt>
                <c:pt idx="1591">
                  <c:v>2017-06-23</c:v>
                </c:pt>
                <c:pt idx="1592">
                  <c:v>2017-06-26</c:v>
                </c:pt>
                <c:pt idx="1593">
                  <c:v>2017-06-27</c:v>
                </c:pt>
                <c:pt idx="1594">
                  <c:v>2017-06-28</c:v>
                </c:pt>
                <c:pt idx="1595">
                  <c:v>2017-06-29</c:v>
                </c:pt>
                <c:pt idx="1596">
                  <c:v>2017-06-30</c:v>
                </c:pt>
                <c:pt idx="1597">
                  <c:v>2017-07-03</c:v>
                </c:pt>
                <c:pt idx="1598">
                  <c:v>2017-07-04</c:v>
                </c:pt>
                <c:pt idx="1599">
                  <c:v>2017-07-05</c:v>
                </c:pt>
                <c:pt idx="1600">
                  <c:v>2017-07-06</c:v>
                </c:pt>
                <c:pt idx="1601">
                  <c:v>2017-07-07</c:v>
                </c:pt>
                <c:pt idx="1602">
                  <c:v>2017-07-10</c:v>
                </c:pt>
                <c:pt idx="1603">
                  <c:v>2017-07-11</c:v>
                </c:pt>
                <c:pt idx="1604">
                  <c:v>2017-07-12</c:v>
                </c:pt>
                <c:pt idx="1605">
                  <c:v>2017-07-13</c:v>
                </c:pt>
                <c:pt idx="1606">
                  <c:v>2017-07-14</c:v>
                </c:pt>
                <c:pt idx="1607">
                  <c:v>2017-07-17</c:v>
                </c:pt>
                <c:pt idx="1608">
                  <c:v>2017-07-18</c:v>
                </c:pt>
                <c:pt idx="1609">
                  <c:v>2017-07-19</c:v>
                </c:pt>
                <c:pt idx="1610">
                  <c:v>2017-07-20</c:v>
                </c:pt>
                <c:pt idx="1611">
                  <c:v>2017-07-21</c:v>
                </c:pt>
                <c:pt idx="1612">
                  <c:v>2017-07-24</c:v>
                </c:pt>
                <c:pt idx="1613">
                  <c:v>2017-07-25</c:v>
                </c:pt>
                <c:pt idx="1614">
                  <c:v>2017-07-26</c:v>
                </c:pt>
                <c:pt idx="1615">
                  <c:v>2017-07-27</c:v>
                </c:pt>
                <c:pt idx="1616">
                  <c:v>2017-07-28</c:v>
                </c:pt>
                <c:pt idx="1617">
                  <c:v>2017-07-31</c:v>
                </c:pt>
                <c:pt idx="1618">
                  <c:v>2017-08-01</c:v>
                </c:pt>
                <c:pt idx="1619">
                  <c:v>2017-08-02</c:v>
                </c:pt>
                <c:pt idx="1620">
                  <c:v>2017-08-03</c:v>
                </c:pt>
                <c:pt idx="1621">
                  <c:v>2017-08-04</c:v>
                </c:pt>
                <c:pt idx="1622">
                  <c:v>2017-08-07</c:v>
                </c:pt>
                <c:pt idx="1623">
                  <c:v>2017-08-08</c:v>
                </c:pt>
                <c:pt idx="1624">
                  <c:v>2017-08-09</c:v>
                </c:pt>
                <c:pt idx="1625">
                  <c:v>2017-08-10</c:v>
                </c:pt>
                <c:pt idx="1626">
                  <c:v>2017-08-11</c:v>
                </c:pt>
                <c:pt idx="1627">
                  <c:v>2017-08-14</c:v>
                </c:pt>
                <c:pt idx="1628">
                  <c:v>2017-08-15</c:v>
                </c:pt>
                <c:pt idx="1629">
                  <c:v>2017-08-16</c:v>
                </c:pt>
                <c:pt idx="1630">
                  <c:v>2017-08-17</c:v>
                </c:pt>
                <c:pt idx="1631">
                  <c:v>2017-08-18</c:v>
                </c:pt>
                <c:pt idx="1632">
                  <c:v>2017-08-21</c:v>
                </c:pt>
                <c:pt idx="1633">
                  <c:v>2017-08-22</c:v>
                </c:pt>
                <c:pt idx="1634">
                  <c:v>2017-08-23</c:v>
                </c:pt>
                <c:pt idx="1635">
                  <c:v>2017-08-24</c:v>
                </c:pt>
                <c:pt idx="1636">
                  <c:v>2017-08-25</c:v>
                </c:pt>
                <c:pt idx="1637">
                  <c:v>2017-08-28</c:v>
                </c:pt>
                <c:pt idx="1638">
                  <c:v>2017-08-29</c:v>
                </c:pt>
                <c:pt idx="1639">
                  <c:v>2017-08-30</c:v>
                </c:pt>
                <c:pt idx="1640">
                  <c:v>2017-08-31</c:v>
                </c:pt>
                <c:pt idx="1641">
                  <c:v>2017-09-01</c:v>
                </c:pt>
                <c:pt idx="1642">
                  <c:v>2017-09-04</c:v>
                </c:pt>
                <c:pt idx="1643">
                  <c:v>2017-09-05</c:v>
                </c:pt>
                <c:pt idx="1644">
                  <c:v>2017-09-06</c:v>
                </c:pt>
                <c:pt idx="1645">
                  <c:v>2017-09-07</c:v>
                </c:pt>
                <c:pt idx="1646">
                  <c:v>2017-09-08</c:v>
                </c:pt>
                <c:pt idx="1647">
                  <c:v>2017-09-11</c:v>
                </c:pt>
                <c:pt idx="1648">
                  <c:v>2017-09-12</c:v>
                </c:pt>
                <c:pt idx="1649">
                  <c:v>2017-09-13</c:v>
                </c:pt>
                <c:pt idx="1650">
                  <c:v>2017-09-14</c:v>
                </c:pt>
                <c:pt idx="1651">
                  <c:v>2017-09-15</c:v>
                </c:pt>
                <c:pt idx="1652">
                  <c:v>2017-09-18</c:v>
                </c:pt>
                <c:pt idx="1653">
                  <c:v>2017-09-19</c:v>
                </c:pt>
                <c:pt idx="1654">
                  <c:v>2017-09-20</c:v>
                </c:pt>
                <c:pt idx="1655">
                  <c:v>2017-09-21</c:v>
                </c:pt>
                <c:pt idx="1656">
                  <c:v>2017-09-22</c:v>
                </c:pt>
                <c:pt idx="1657">
                  <c:v>2017-09-25</c:v>
                </c:pt>
                <c:pt idx="1658">
                  <c:v>2017-09-26</c:v>
                </c:pt>
                <c:pt idx="1659">
                  <c:v>2017-09-27</c:v>
                </c:pt>
                <c:pt idx="1660">
                  <c:v>2017-09-28</c:v>
                </c:pt>
                <c:pt idx="1661">
                  <c:v>2017-09-29</c:v>
                </c:pt>
                <c:pt idx="1662">
                  <c:v>2017-10-02</c:v>
                </c:pt>
                <c:pt idx="1663">
                  <c:v>2017-10-03</c:v>
                </c:pt>
                <c:pt idx="1664">
                  <c:v>2017-10-04</c:v>
                </c:pt>
                <c:pt idx="1665">
                  <c:v>2017-10-05</c:v>
                </c:pt>
                <c:pt idx="1666">
                  <c:v>2017-10-06</c:v>
                </c:pt>
                <c:pt idx="1667">
                  <c:v>2017-10-09</c:v>
                </c:pt>
                <c:pt idx="1668">
                  <c:v>2017-10-10</c:v>
                </c:pt>
                <c:pt idx="1669">
                  <c:v>2017-10-11</c:v>
                </c:pt>
                <c:pt idx="1670">
                  <c:v>2017-10-12</c:v>
                </c:pt>
                <c:pt idx="1671">
                  <c:v>2017-10-13</c:v>
                </c:pt>
                <c:pt idx="1672">
                  <c:v>2017-10-16</c:v>
                </c:pt>
                <c:pt idx="1673">
                  <c:v>2017-10-17</c:v>
                </c:pt>
                <c:pt idx="1674">
                  <c:v>2017-10-18</c:v>
                </c:pt>
                <c:pt idx="1675">
                  <c:v>2017-10-19</c:v>
                </c:pt>
                <c:pt idx="1676">
                  <c:v>2017-10-20</c:v>
                </c:pt>
                <c:pt idx="1677">
                  <c:v>2017-10-23</c:v>
                </c:pt>
                <c:pt idx="1678">
                  <c:v>2017-10-24</c:v>
                </c:pt>
                <c:pt idx="1679">
                  <c:v>2017-10-25</c:v>
                </c:pt>
                <c:pt idx="1680">
                  <c:v>2017-10-26</c:v>
                </c:pt>
                <c:pt idx="1681">
                  <c:v>2017-10-27</c:v>
                </c:pt>
                <c:pt idx="1682">
                  <c:v>2017-10-30</c:v>
                </c:pt>
                <c:pt idx="1683">
                  <c:v>2017-10-31</c:v>
                </c:pt>
                <c:pt idx="1684">
                  <c:v>2017-11-01</c:v>
                </c:pt>
                <c:pt idx="1685">
                  <c:v>2017-11-02</c:v>
                </c:pt>
                <c:pt idx="1686">
                  <c:v>2017-11-03</c:v>
                </c:pt>
                <c:pt idx="1687">
                  <c:v>2017-11-06</c:v>
                </c:pt>
                <c:pt idx="1688">
                  <c:v>2017-11-07</c:v>
                </c:pt>
                <c:pt idx="1689">
                  <c:v>2017-11-08</c:v>
                </c:pt>
                <c:pt idx="1690">
                  <c:v>2017-11-09</c:v>
                </c:pt>
                <c:pt idx="1691">
                  <c:v>2017-11-10</c:v>
                </c:pt>
                <c:pt idx="1692">
                  <c:v>2017-11-13</c:v>
                </c:pt>
                <c:pt idx="1693">
                  <c:v>2017-11-14</c:v>
                </c:pt>
                <c:pt idx="1694">
                  <c:v>2017-11-15</c:v>
                </c:pt>
                <c:pt idx="1695">
                  <c:v>2017-11-16</c:v>
                </c:pt>
                <c:pt idx="1696">
                  <c:v>2017-11-17</c:v>
                </c:pt>
                <c:pt idx="1697">
                  <c:v>2017-11-20</c:v>
                </c:pt>
                <c:pt idx="1698">
                  <c:v>2017-11-21</c:v>
                </c:pt>
                <c:pt idx="1699">
                  <c:v>2017-11-22</c:v>
                </c:pt>
                <c:pt idx="1700">
                  <c:v>2017-11-23</c:v>
                </c:pt>
                <c:pt idx="1701">
                  <c:v>2017-11-24</c:v>
                </c:pt>
                <c:pt idx="1702">
                  <c:v>2017-11-27</c:v>
                </c:pt>
                <c:pt idx="1703">
                  <c:v>2017-11-28</c:v>
                </c:pt>
                <c:pt idx="1704">
                  <c:v>2017-11-29</c:v>
                </c:pt>
                <c:pt idx="1705">
                  <c:v>2017-11-30</c:v>
                </c:pt>
                <c:pt idx="1706">
                  <c:v>2017-12-01</c:v>
                </c:pt>
                <c:pt idx="1707">
                  <c:v>2017-12-04</c:v>
                </c:pt>
                <c:pt idx="1708">
                  <c:v>2017-12-05</c:v>
                </c:pt>
                <c:pt idx="1709">
                  <c:v>2017-12-06</c:v>
                </c:pt>
                <c:pt idx="1710">
                  <c:v>2017-12-07</c:v>
                </c:pt>
                <c:pt idx="1711">
                  <c:v>2017-12-08</c:v>
                </c:pt>
                <c:pt idx="1712">
                  <c:v>2017-12-11</c:v>
                </c:pt>
                <c:pt idx="1713">
                  <c:v>2017-12-12</c:v>
                </c:pt>
                <c:pt idx="1714">
                  <c:v>2017-12-13</c:v>
                </c:pt>
                <c:pt idx="1715">
                  <c:v>2017-12-14</c:v>
                </c:pt>
                <c:pt idx="1716">
                  <c:v>2017-12-15</c:v>
                </c:pt>
                <c:pt idx="1717">
                  <c:v>2017-12-18</c:v>
                </c:pt>
                <c:pt idx="1718">
                  <c:v>2017-12-19</c:v>
                </c:pt>
                <c:pt idx="1719">
                  <c:v>2017-12-20</c:v>
                </c:pt>
                <c:pt idx="1720">
                  <c:v>2017-12-21</c:v>
                </c:pt>
                <c:pt idx="1721">
                  <c:v>2017-12-22</c:v>
                </c:pt>
                <c:pt idx="1722">
                  <c:v>2017-12-27</c:v>
                </c:pt>
                <c:pt idx="1723">
                  <c:v>2017-12-28</c:v>
                </c:pt>
                <c:pt idx="1724">
                  <c:v>2017-12-29</c:v>
                </c:pt>
                <c:pt idx="1725">
                  <c:v>2018-01-02</c:v>
                </c:pt>
                <c:pt idx="1726">
                  <c:v>2018-01-03</c:v>
                </c:pt>
                <c:pt idx="1727">
                  <c:v>2018-01-04</c:v>
                </c:pt>
                <c:pt idx="1728">
                  <c:v>2018-01-05</c:v>
                </c:pt>
                <c:pt idx="1729">
                  <c:v>2018-01-08</c:v>
                </c:pt>
                <c:pt idx="1730">
                  <c:v>2018-01-09</c:v>
                </c:pt>
                <c:pt idx="1731">
                  <c:v>2018-01-10</c:v>
                </c:pt>
                <c:pt idx="1732">
                  <c:v>2018-01-11</c:v>
                </c:pt>
                <c:pt idx="1733">
                  <c:v>2018-01-12</c:v>
                </c:pt>
                <c:pt idx="1734">
                  <c:v>2018-01-15</c:v>
                </c:pt>
                <c:pt idx="1735">
                  <c:v>2018-01-16</c:v>
                </c:pt>
                <c:pt idx="1736">
                  <c:v>2018-01-17</c:v>
                </c:pt>
                <c:pt idx="1737">
                  <c:v>2018-01-18</c:v>
                </c:pt>
                <c:pt idx="1738">
                  <c:v>2018-01-19</c:v>
                </c:pt>
                <c:pt idx="1739">
                  <c:v>2018-01-22</c:v>
                </c:pt>
                <c:pt idx="1740">
                  <c:v>2018-01-23</c:v>
                </c:pt>
                <c:pt idx="1741">
                  <c:v>2018-01-24</c:v>
                </c:pt>
                <c:pt idx="1742">
                  <c:v>2018-01-25</c:v>
                </c:pt>
                <c:pt idx="1743">
                  <c:v>2018-01-26</c:v>
                </c:pt>
                <c:pt idx="1744">
                  <c:v>2018-01-29</c:v>
                </c:pt>
                <c:pt idx="1745">
                  <c:v>2018-01-30</c:v>
                </c:pt>
                <c:pt idx="1746">
                  <c:v>2018-01-31</c:v>
                </c:pt>
                <c:pt idx="1747">
                  <c:v>2018-02-01</c:v>
                </c:pt>
                <c:pt idx="1748">
                  <c:v>2018-02-02</c:v>
                </c:pt>
                <c:pt idx="1749">
                  <c:v>2018-02-05</c:v>
                </c:pt>
                <c:pt idx="1750">
                  <c:v>2018-02-06</c:v>
                </c:pt>
                <c:pt idx="1751">
                  <c:v>2018-02-07</c:v>
                </c:pt>
                <c:pt idx="1752">
                  <c:v>2018-02-08</c:v>
                </c:pt>
                <c:pt idx="1753">
                  <c:v>2018-02-09</c:v>
                </c:pt>
                <c:pt idx="1754">
                  <c:v>2018-02-12</c:v>
                </c:pt>
                <c:pt idx="1755">
                  <c:v>2018-02-13</c:v>
                </c:pt>
                <c:pt idx="1756">
                  <c:v>2018-02-14</c:v>
                </c:pt>
                <c:pt idx="1757">
                  <c:v>2018-02-15</c:v>
                </c:pt>
                <c:pt idx="1758">
                  <c:v>2018-02-16</c:v>
                </c:pt>
                <c:pt idx="1759">
                  <c:v>2018-02-19</c:v>
                </c:pt>
                <c:pt idx="1760">
                  <c:v>2018-02-20</c:v>
                </c:pt>
                <c:pt idx="1761">
                  <c:v>2018-02-21</c:v>
                </c:pt>
                <c:pt idx="1762">
                  <c:v>2018-02-22</c:v>
                </c:pt>
                <c:pt idx="1763">
                  <c:v>2018-02-23</c:v>
                </c:pt>
                <c:pt idx="1764">
                  <c:v>2018-02-26</c:v>
                </c:pt>
                <c:pt idx="1765">
                  <c:v>2018-02-27</c:v>
                </c:pt>
                <c:pt idx="1766">
                  <c:v>2018-02-28</c:v>
                </c:pt>
                <c:pt idx="1767">
                  <c:v>2018-03-01</c:v>
                </c:pt>
                <c:pt idx="1768">
                  <c:v>2018-03-02</c:v>
                </c:pt>
                <c:pt idx="1769">
                  <c:v>2018-03-05</c:v>
                </c:pt>
                <c:pt idx="1770">
                  <c:v>2018-03-06</c:v>
                </c:pt>
                <c:pt idx="1771">
                  <c:v>2018-03-07</c:v>
                </c:pt>
                <c:pt idx="1772">
                  <c:v>2018-03-08</c:v>
                </c:pt>
                <c:pt idx="1773">
                  <c:v>2018-03-09</c:v>
                </c:pt>
                <c:pt idx="1774">
                  <c:v>2018-03-12</c:v>
                </c:pt>
                <c:pt idx="1775">
                  <c:v>2018-03-13</c:v>
                </c:pt>
                <c:pt idx="1776">
                  <c:v>2018-03-14</c:v>
                </c:pt>
                <c:pt idx="1777">
                  <c:v>2018-03-15</c:v>
                </c:pt>
                <c:pt idx="1778">
                  <c:v>2018-03-16</c:v>
                </c:pt>
                <c:pt idx="1779">
                  <c:v>2018-03-19</c:v>
                </c:pt>
                <c:pt idx="1780">
                  <c:v>2018-03-20</c:v>
                </c:pt>
                <c:pt idx="1781">
                  <c:v>2018-03-21</c:v>
                </c:pt>
                <c:pt idx="1782">
                  <c:v>2018-03-22</c:v>
                </c:pt>
                <c:pt idx="1783">
                  <c:v>2018-03-23</c:v>
                </c:pt>
                <c:pt idx="1784">
                  <c:v>2018-03-26</c:v>
                </c:pt>
                <c:pt idx="1785">
                  <c:v>2018-03-27</c:v>
                </c:pt>
                <c:pt idx="1786">
                  <c:v>2018-03-28</c:v>
                </c:pt>
                <c:pt idx="1787">
                  <c:v>2018-03-29</c:v>
                </c:pt>
                <c:pt idx="1788">
                  <c:v>2018-04-03</c:v>
                </c:pt>
                <c:pt idx="1789">
                  <c:v>2018-04-04</c:v>
                </c:pt>
                <c:pt idx="1790">
                  <c:v>2018-04-05</c:v>
                </c:pt>
                <c:pt idx="1791">
                  <c:v>2018-04-06</c:v>
                </c:pt>
                <c:pt idx="1792">
                  <c:v>2018-04-09</c:v>
                </c:pt>
                <c:pt idx="1793">
                  <c:v>2018-04-10</c:v>
                </c:pt>
                <c:pt idx="1794">
                  <c:v>2018-04-11</c:v>
                </c:pt>
                <c:pt idx="1795">
                  <c:v>2018-04-12</c:v>
                </c:pt>
                <c:pt idx="1796">
                  <c:v>2018-04-13</c:v>
                </c:pt>
                <c:pt idx="1797">
                  <c:v>2018-04-16</c:v>
                </c:pt>
                <c:pt idx="1798">
                  <c:v>2018-04-17</c:v>
                </c:pt>
                <c:pt idx="1799">
                  <c:v>2018-04-18</c:v>
                </c:pt>
                <c:pt idx="1800">
                  <c:v>2018-04-19</c:v>
                </c:pt>
                <c:pt idx="1801">
                  <c:v>2018-04-20</c:v>
                </c:pt>
                <c:pt idx="1802">
                  <c:v>2018-04-23</c:v>
                </c:pt>
                <c:pt idx="1803">
                  <c:v>2018-04-24</c:v>
                </c:pt>
                <c:pt idx="1804">
                  <c:v>2018-04-25</c:v>
                </c:pt>
                <c:pt idx="1805">
                  <c:v>2018-04-26</c:v>
                </c:pt>
                <c:pt idx="1806">
                  <c:v>2018-04-27</c:v>
                </c:pt>
                <c:pt idx="1807">
                  <c:v>2018-04-30</c:v>
                </c:pt>
                <c:pt idx="1808">
                  <c:v>2018-05-02</c:v>
                </c:pt>
                <c:pt idx="1809">
                  <c:v>2018-05-03</c:v>
                </c:pt>
                <c:pt idx="1810">
                  <c:v>2018-05-04</c:v>
                </c:pt>
                <c:pt idx="1811">
                  <c:v>2018-05-07</c:v>
                </c:pt>
                <c:pt idx="1812">
                  <c:v>2018-05-08</c:v>
                </c:pt>
                <c:pt idx="1813">
                  <c:v>2018-05-09</c:v>
                </c:pt>
                <c:pt idx="1814">
                  <c:v>2018-05-10</c:v>
                </c:pt>
                <c:pt idx="1815">
                  <c:v>2018-05-11</c:v>
                </c:pt>
                <c:pt idx="1816">
                  <c:v>2018-05-14</c:v>
                </c:pt>
                <c:pt idx="1817">
                  <c:v>2018-05-15</c:v>
                </c:pt>
                <c:pt idx="1818">
                  <c:v>2018-05-16</c:v>
                </c:pt>
                <c:pt idx="1819">
                  <c:v>2018-05-17</c:v>
                </c:pt>
                <c:pt idx="1820">
                  <c:v>2018-05-18</c:v>
                </c:pt>
                <c:pt idx="1821">
                  <c:v>2018-05-21</c:v>
                </c:pt>
                <c:pt idx="1822">
                  <c:v>2018-05-22</c:v>
                </c:pt>
                <c:pt idx="1823">
                  <c:v>2018-05-23</c:v>
                </c:pt>
                <c:pt idx="1824">
                  <c:v>2018-05-24</c:v>
                </c:pt>
                <c:pt idx="1825">
                  <c:v>2018-05-25</c:v>
                </c:pt>
                <c:pt idx="1826">
                  <c:v>2018-05-28</c:v>
                </c:pt>
                <c:pt idx="1827">
                  <c:v>2018-05-29</c:v>
                </c:pt>
                <c:pt idx="1828">
                  <c:v>2018-05-30</c:v>
                </c:pt>
                <c:pt idx="1829">
                  <c:v>2018-05-31</c:v>
                </c:pt>
                <c:pt idx="1830">
                  <c:v>2018-06-01</c:v>
                </c:pt>
                <c:pt idx="1831">
                  <c:v>2018-06-04</c:v>
                </c:pt>
                <c:pt idx="1832">
                  <c:v>2018-06-05</c:v>
                </c:pt>
                <c:pt idx="1833">
                  <c:v>2018-06-06</c:v>
                </c:pt>
                <c:pt idx="1834">
                  <c:v>2018-06-07</c:v>
                </c:pt>
                <c:pt idx="1835">
                  <c:v>2018-06-08</c:v>
                </c:pt>
                <c:pt idx="1836">
                  <c:v>2018-06-11</c:v>
                </c:pt>
                <c:pt idx="1837">
                  <c:v>2018-06-12</c:v>
                </c:pt>
                <c:pt idx="1838">
                  <c:v>2018-06-13</c:v>
                </c:pt>
                <c:pt idx="1839">
                  <c:v>2018-06-14</c:v>
                </c:pt>
                <c:pt idx="1840">
                  <c:v>2018-06-15</c:v>
                </c:pt>
                <c:pt idx="1841">
                  <c:v>2018-06-18</c:v>
                </c:pt>
                <c:pt idx="1842">
                  <c:v>2018-06-19</c:v>
                </c:pt>
                <c:pt idx="1843">
                  <c:v>2018-06-20</c:v>
                </c:pt>
                <c:pt idx="1844">
                  <c:v>2018-06-21</c:v>
                </c:pt>
                <c:pt idx="1845">
                  <c:v>2018-06-22</c:v>
                </c:pt>
                <c:pt idx="1846">
                  <c:v>2018-06-25</c:v>
                </c:pt>
                <c:pt idx="1847">
                  <c:v>2018-06-26</c:v>
                </c:pt>
                <c:pt idx="1848">
                  <c:v>2018-06-27</c:v>
                </c:pt>
                <c:pt idx="1849">
                  <c:v>2018-06-28</c:v>
                </c:pt>
                <c:pt idx="1850">
                  <c:v>2018-06-29</c:v>
                </c:pt>
                <c:pt idx="1851">
                  <c:v>2018-07-02</c:v>
                </c:pt>
                <c:pt idx="1852">
                  <c:v>2018-07-03</c:v>
                </c:pt>
                <c:pt idx="1853">
                  <c:v>2018-07-04</c:v>
                </c:pt>
                <c:pt idx="1854">
                  <c:v>2018-07-05</c:v>
                </c:pt>
                <c:pt idx="1855">
                  <c:v>2018-07-06</c:v>
                </c:pt>
                <c:pt idx="1856">
                  <c:v>2018-07-09</c:v>
                </c:pt>
                <c:pt idx="1857">
                  <c:v>2018-07-10</c:v>
                </c:pt>
                <c:pt idx="1858">
                  <c:v>2018-07-11</c:v>
                </c:pt>
                <c:pt idx="1859">
                  <c:v>2018-07-12</c:v>
                </c:pt>
                <c:pt idx="1860">
                  <c:v>2018-07-13</c:v>
                </c:pt>
                <c:pt idx="1861">
                  <c:v>2018-07-16</c:v>
                </c:pt>
                <c:pt idx="1862">
                  <c:v>2018-07-17</c:v>
                </c:pt>
                <c:pt idx="1863">
                  <c:v>2018-07-18</c:v>
                </c:pt>
                <c:pt idx="1864">
                  <c:v>2018-07-19</c:v>
                </c:pt>
                <c:pt idx="1865">
                  <c:v>2018-07-20</c:v>
                </c:pt>
                <c:pt idx="1866">
                  <c:v>2018-07-23</c:v>
                </c:pt>
                <c:pt idx="1867">
                  <c:v>2018-07-24</c:v>
                </c:pt>
                <c:pt idx="1868">
                  <c:v>2018-07-25</c:v>
                </c:pt>
                <c:pt idx="1869">
                  <c:v>2018-07-26</c:v>
                </c:pt>
                <c:pt idx="1870">
                  <c:v>2018-07-27</c:v>
                </c:pt>
                <c:pt idx="1871">
                  <c:v>2018-07-30</c:v>
                </c:pt>
                <c:pt idx="1872">
                  <c:v>2018-07-31</c:v>
                </c:pt>
                <c:pt idx="1873">
                  <c:v>2018-08-01</c:v>
                </c:pt>
                <c:pt idx="1874">
                  <c:v>2018-08-02</c:v>
                </c:pt>
                <c:pt idx="1875">
                  <c:v>2018-08-03</c:v>
                </c:pt>
                <c:pt idx="1876">
                  <c:v>2018-08-06</c:v>
                </c:pt>
                <c:pt idx="1877">
                  <c:v>2018-08-07</c:v>
                </c:pt>
                <c:pt idx="1878">
                  <c:v>2018-08-08</c:v>
                </c:pt>
                <c:pt idx="1879">
                  <c:v>2018-08-09</c:v>
                </c:pt>
                <c:pt idx="1880">
                  <c:v>2018-08-10</c:v>
                </c:pt>
                <c:pt idx="1881">
                  <c:v>2018-08-13</c:v>
                </c:pt>
                <c:pt idx="1882">
                  <c:v>2018-08-14</c:v>
                </c:pt>
                <c:pt idx="1883">
                  <c:v>2018-08-15</c:v>
                </c:pt>
                <c:pt idx="1884">
                  <c:v>2018-08-16</c:v>
                </c:pt>
                <c:pt idx="1885">
                  <c:v>2018-08-17</c:v>
                </c:pt>
                <c:pt idx="1886">
                  <c:v>2018-08-20</c:v>
                </c:pt>
                <c:pt idx="1887">
                  <c:v>2018-08-21</c:v>
                </c:pt>
                <c:pt idx="1888">
                  <c:v>2018-08-22</c:v>
                </c:pt>
                <c:pt idx="1889">
                  <c:v>2018-08-23</c:v>
                </c:pt>
                <c:pt idx="1890">
                  <c:v>2018-08-24</c:v>
                </c:pt>
                <c:pt idx="1891">
                  <c:v>2018-08-27</c:v>
                </c:pt>
                <c:pt idx="1892">
                  <c:v>2018-08-28</c:v>
                </c:pt>
                <c:pt idx="1893">
                  <c:v>2018-08-29</c:v>
                </c:pt>
                <c:pt idx="1894">
                  <c:v>2018-08-30</c:v>
                </c:pt>
                <c:pt idx="1895">
                  <c:v>2018-08-31</c:v>
                </c:pt>
                <c:pt idx="1896">
                  <c:v>2018-09-03</c:v>
                </c:pt>
                <c:pt idx="1897">
                  <c:v>2018-09-04</c:v>
                </c:pt>
                <c:pt idx="1898">
                  <c:v>2018-09-05</c:v>
                </c:pt>
                <c:pt idx="1899">
                  <c:v>2018-09-06</c:v>
                </c:pt>
                <c:pt idx="1900">
                  <c:v>2018-09-07</c:v>
                </c:pt>
                <c:pt idx="1901">
                  <c:v>2018-09-10</c:v>
                </c:pt>
                <c:pt idx="1902">
                  <c:v>2018-09-11</c:v>
                </c:pt>
                <c:pt idx="1903">
                  <c:v>2018-09-12</c:v>
                </c:pt>
                <c:pt idx="1904">
                  <c:v>2018-09-13</c:v>
                </c:pt>
                <c:pt idx="1905">
                  <c:v>2018-09-14</c:v>
                </c:pt>
                <c:pt idx="1906">
                  <c:v>2018-09-17</c:v>
                </c:pt>
                <c:pt idx="1907">
                  <c:v>2018-09-18</c:v>
                </c:pt>
                <c:pt idx="1908">
                  <c:v>2018-09-19</c:v>
                </c:pt>
                <c:pt idx="1909">
                  <c:v>2018-09-20</c:v>
                </c:pt>
                <c:pt idx="1910">
                  <c:v>2018-09-21</c:v>
                </c:pt>
                <c:pt idx="1911">
                  <c:v>2018-09-24</c:v>
                </c:pt>
                <c:pt idx="1912">
                  <c:v>2018-09-25</c:v>
                </c:pt>
                <c:pt idx="1913">
                  <c:v>2018-09-26</c:v>
                </c:pt>
                <c:pt idx="1914">
                  <c:v>2018-09-27</c:v>
                </c:pt>
                <c:pt idx="1915">
                  <c:v>2018-09-28</c:v>
                </c:pt>
                <c:pt idx="1916">
                  <c:v>2018-10-01</c:v>
                </c:pt>
                <c:pt idx="1917">
                  <c:v>2018-10-02</c:v>
                </c:pt>
                <c:pt idx="1918">
                  <c:v>2018-10-03</c:v>
                </c:pt>
                <c:pt idx="1919">
                  <c:v>2018-10-04</c:v>
                </c:pt>
                <c:pt idx="1920">
                  <c:v>2018-10-05</c:v>
                </c:pt>
                <c:pt idx="1921">
                  <c:v>2018-10-08</c:v>
                </c:pt>
                <c:pt idx="1922">
                  <c:v>2018-10-09</c:v>
                </c:pt>
                <c:pt idx="1923">
                  <c:v>2018-10-10</c:v>
                </c:pt>
                <c:pt idx="1924">
                  <c:v>2018-10-11</c:v>
                </c:pt>
                <c:pt idx="1925">
                  <c:v>2018-10-12</c:v>
                </c:pt>
                <c:pt idx="1926">
                  <c:v>2018-10-15</c:v>
                </c:pt>
                <c:pt idx="1927">
                  <c:v>2018-10-16</c:v>
                </c:pt>
                <c:pt idx="1928">
                  <c:v>2018-10-17</c:v>
                </c:pt>
                <c:pt idx="1929">
                  <c:v>2018-10-18</c:v>
                </c:pt>
                <c:pt idx="1930">
                  <c:v>2018-10-19</c:v>
                </c:pt>
                <c:pt idx="1931">
                  <c:v>2018-10-22</c:v>
                </c:pt>
                <c:pt idx="1932">
                  <c:v>2018-10-23</c:v>
                </c:pt>
                <c:pt idx="1933">
                  <c:v>2018-10-24</c:v>
                </c:pt>
                <c:pt idx="1934">
                  <c:v>2018-10-25</c:v>
                </c:pt>
                <c:pt idx="1935">
                  <c:v>2018-10-26</c:v>
                </c:pt>
                <c:pt idx="1936">
                  <c:v>2018-10-29</c:v>
                </c:pt>
                <c:pt idx="1937">
                  <c:v>2018-10-30</c:v>
                </c:pt>
                <c:pt idx="1938">
                  <c:v>2018-10-31</c:v>
                </c:pt>
                <c:pt idx="1939">
                  <c:v>2018-11-01</c:v>
                </c:pt>
                <c:pt idx="1940">
                  <c:v>2018-11-02</c:v>
                </c:pt>
                <c:pt idx="1941">
                  <c:v>2018-11-05</c:v>
                </c:pt>
                <c:pt idx="1942">
                  <c:v>2018-11-06</c:v>
                </c:pt>
                <c:pt idx="1943">
                  <c:v>2018-11-07</c:v>
                </c:pt>
                <c:pt idx="1944">
                  <c:v>2018-11-08</c:v>
                </c:pt>
                <c:pt idx="1945">
                  <c:v>2018-11-09</c:v>
                </c:pt>
                <c:pt idx="1946">
                  <c:v>2018-11-12</c:v>
                </c:pt>
                <c:pt idx="1947">
                  <c:v>2018-11-13</c:v>
                </c:pt>
                <c:pt idx="1948">
                  <c:v>2018-11-14</c:v>
                </c:pt>
                <c:pt idx="1949">
                  <c:v>2018-11-15</c:v>
                </c:pt>
                <c:pt idx="1950">
                  <c:v>2018-11-16</c:v>
                </c:pt>
                <c:pt idx="1951">
                  <c:v>2018-11-19</c:v>
                </c:pt>
                <c:pt idx="1952">
                  <c:v>2018-11-20</c:v>
                </c:pt>
                <c:pt idx="1953">
                  <c:v>2018-11-21</c:v>
                </c:pt>
                <c:pt idx="1954">
                  <c:v>2018-11-22</c:v>
                </c:pt>
                <c:pt idx="1955">
                  <c:v>2018-11-23</c:v>
                </c:pt>
                <c:pt idx="1956">
                  <c:v>2018-11-26</c:v>
                </c:pt>
                <c:pt idx="1957">
                  <c:v>2018-11-27</c:v>
                </c:pt>
                <c:pt idx="1958">
                  <c:v>2018-11-28</c:v>
                </c:pt>
                <c:pt idx="1959">
                  <c:v>2018-11-29</c:v>
                </c:pt>
                <c:pt idx="1960">
                  <c:v>2018-11-30</c:v>
                </c:pt>
                <c:pt idx="1961">
                  <c:v>2018-12-03</c:v>
                </c:pt>
                <c:pt idx="1962">
                  <c:v>2018-12-04</c:v>
                </c:pt>
                <c:pt idx="1963">
                  <c:v>2018-12-05</c:v>
                </c:pt>
                <c:pt idx="1964">
                  <c:v>2018-12-06</c:v>
                </c:pt>
                <c:pt idx="1965">
                  <c:v>2018-12-07</c:v>
                </c:pt>
                <c:pt idx="1966">
                  <c:v>2018-12-10</c:v>
                </c:pt>
                <c:pt idx="1967">
                  <c:v>2018-12-11</c:v>
                </c:pt>
                <c:pt idx="1968">
                  <c:v>2018-12-12</c:v>
                </c:pt>
                <c:pt idx="1969">
                  <c:v>2018-12-13</c:v>
                </c:pt>
                <c:pt idx="1970">
                  <c:v>2018-12-14</c:v>
                </c:pt>
                <c:pt idx="1971">
                  <c:v>2018-12-17</c:v>
                </c:pt>
                <c:pt idx="1972">
                  <c:v>2018-12-18</c:v>
                </c:pt>
                <c:pt idx="1973">
                  <c:v>2018-12-19</c:v>
                </c:pt>
                <c:pt idx="1974">
                  <c:v>2018-12-20</c:v>
                </c:pt>
                <c:pt idx="1975">
                  <c:v>2018-12-21</c:v>
                </c:pt>
                <c:pt idx="1976">
                  <c:v>2018-12-24</c:v>
                </c:pt>
                <c:pt idx="1977">
                  <c:v>2018-12-27</c:v>
                </c:pt>
                <c:pt idx="1978">
                  <c:v>2018-12-28</c:v>
                </c:pt>
                <c:pt idx="1979">
                  <c:v>2018-12-31</c:v>
                </c:pt>
                <c:pt idx="1980">
                  <c:v>2019-01-02</c:v>
                </c:pt>
                <c:pt idx="1981">
                  <c:v>2019-01-03</c:v>
                </c:pt>
                <c:pt idx="1982">
                  <c:v>2019-01-04</c:v>
                </c:pt>
                <c:pt idx="1983">
                  <c:v>2019-01-07</c:v>
                </c:pt>
                <c:pt idx="1984">
                  <c:v>2019-01-08</c:v>
                </c:pt>
                <c:pt idx="1985">
                  <c:v>2019-01-09</c:v>
                </c:pt>
                <c:pt idx="1986">
                  <c:v>2019-01-10</c:v>
                </c:pt>
                <c:pt idx="1987">
                  <c:v>2019-01-11</c:v>
                </c:pt>
                <c:pt idx="1988">
                  <c:v>2019-01-14</c:v>
                </c:pt>
                <c:pt idx="1989">
                  <c:v>2019-01-15</c:v>
                </c:pt>
                <c:pt idx="1990">
                  <c:v>2019-01-16</c:v>
                </c:pt>
                <c:pt idx="1991">
                  <c:v>2019-01-17</c:v>
                </c:pt>
                <c:pt idx="1992">
                  <c:v>2019-01-18</c:v>
                </c:pt>
                <c:pt idx="1993">
                  <c:v>2019-01-21</c:v>
                </c:pt>
                <c:pt idx="1994">
                  <c:v>2019-01-22</c:v>
                </c:pt>
                <c:pt idx="1995">
                  <c:v>2019-01-23</c:v>
                </c:pt>
                <c:pt idx="1996">
                  <c:v>2019-01-24</c:v>
                </c:pt>
                <c:pt idx="1997">
                  <c:v>2019-01-25</c:v>
                </c:pt>
                <c:pt idx="1998">
                  <c:v>2019-01-28</c:v>
                </c:pt>
                <c:pt idx="1999">
                  <c:v>2019-01-29</c:v>
                </c:pt>
                <c:pt idx="2000">
                  <c:v>2019-01-30</c:v>
                </c:pt>
                <c:pt idx="2001">
                  <c:v>2019-01-31</c:v>
                </c:pt>
                <c:pt idx="2002">
                  <c:v>2019-02-01</c:v>
                </c:pt>
                <c:pt idx="2003">
                  <c:v>2019-02-04</c:v>
                </c:pt>
                <c:pt idx="2004">
                  <c:v>2019-02-05</c:v>
                </c:pt>
                <c:pt idx="2005">
                  <c:v>2019-02-06</c:v>
                </c:pt>
                <c:pt idx="2006">
                  <c:v>2019-02-07</c:v>
                </c:pt>
                <c:pt idx="2007">
                  <c:v>2019-02-08</c:v>
                </c:pt>
                <c:pt idx="2008">
                  <c:v>2019-02-11</c:v>
                </c:pt>
                <c:pt idx="2009">
                  <c:v>2019-02-12</c:v>
                </c:pt>
                <c:pt idx="2010">
                  <c:v>2019-02-13</c:v>
                </c:pt>
                <c:pt idx="2011">
                  <c:v>2019-02-14</c:v>
                </c:pt>
                <c:pt idx="2012">
                  <c:v>2019-02-15</c:v>
                </c:pt>
                <c:pt idx="2013">
                  <c:v>2019-02-18</c:v>
                </c:pt>
                <c:pt idx="2014">
                  <c:v>2019-02-19</c:v>
                </c:pt>
                <c:pt idx="2015">
                  <c:v>2019-02-20</c:v>
                </c:pt>
                <c:pt idx="2016">
                  <c:v>2019-02-21</c:v>
                </c:pt>
                <c:pt idx="2017">
                  <c:v>2019-02-22</c:v>
                </c:pt>
                <c:pt idx="2018">
                  <c:v>2019-02-25</c:v>
                </c:pt>
                <c:pt idx="2019">
                  <c:v>2019-02-26</c:v>
                </c:pt>
                <c:pt idx="2020">
                  <c:v>2019-02-27</c:v>
                </c:pt>
                <c:pt idx="2021">
                  <c:v>2019-02-28</c:v>
                </c:pt>
                <c:pt idx="2022">
                  <c:v>2019-03-01</c:v>
                </c:pt>
                <c:pt idx="2023">
                  <c:v>2019-03-04</c:v>
                </c:pt>
                <c:pt idx="2024">
                  <c:v>2019-03-05</c:v>
                </c:pt>
                <c:pt idx="2025">
                  <c:v>2019-03-06</c:v>
                </c:pt>
                <c:pt idx="2026">
                  <c:v>2019-03-07</c:v>
                </c:pt>
                <c:pt idx="2027">
                  <c:v>2019-03-08</c:v>
                </c:pt>
                <c:pt idx="2028">
                  <c:v>2019-03-11</c:v>
                </c:pt>
                <c:pt idx="2029">
                  <c:v>2019-03-12</c:v>
                </c:pt>
                <c:pt idx="2030">
                  <c:v>2019-03-13</c:v>
                </c:pt>
                <c:pt idx="2031">
                  <c:v>2019-03-14</c:v>
                </c:pt>
                <c:pt idx="2032">
                  <c:v>2019-03-15</c:v>
                </c:pt>
                <c:pt idx="2033">
                  <c:v>2019-03-18</c:v>
                </c:pt>
                <c:pt idx="2034">
                  <c:v>2019-03-19</c:v>
                </c:pt>
                <c:pt idx="2035">
                  <c:v>2019-03-20</c:v>
                </c:pt>
                <c:pt idx="2036">
                  <c:v>2019-03-21</c:v>
                </c:pt>
                <c:pt idx="2037">
                  <c:v>2019-03-22</c:v>
                </c:pt>
                <c:pt idx="2038">
                  <c:v>2019-03-25</c:v>
                </c:pt>
                <c:pt idx="2039">
                  <c:v>2019-03-26</c:v>
                </c:pt>
                <c:pt idx="2040">
                  <c:v>2019-03-27</c:v>
                </c:pt>
                <c:pt idx="2041">
                  <c:v>2019-03-28</c:v>
                </c:pt>
                <c:pt idx="2042">
                  <c:v>2019-03-29</c:v>
                </c:pt>
                <c:pt idx="2043">
                  <c:v>2019-04-01</c:v>
                </c:pt>
                <c:pt idx="2044">
                  <c:v>2019-04-02</c:v>
                </c:pt>
                <c:pt idx="2045">
                  <c:v>2019-04-03</c:v>
                </c:pt>
                <c:pt idx="2046">
                  <c:v>2019-04-04</c:v>
                </c:pt>
                <c:pt idx="2047">
                  <c:v>2019-04-05</c:v>
                </c:pt>
                <c:pt idx="2048">
                  <c:v>2019-04-08</c:v>
                </c:pt>
                <c:pt idx="2049">
                  <c:v>2019-04-09</c:v>
                </c:pt>
                <c:pt idx="2050">
                  <c:v>2019-04-10</c:v>
                </c:pt>
                <c:pt idx="2051">
                  <c:v>2019-04-11</c:v>
                </c:pt>
                <c:pt idx="2052">
                  <c:v>2019-04-12</c:v>
                </c:pt>
                <c:pt idx="2053">
                  <c:v>2019-04-15</c:v>
                </c:pt>
                <c:pt idx="2054">
                  <c:v>2019-04-16</c:v>
                </c:pt>
                <c:pt idx="2055">
                  <c:v>2019-04-17</c:v>
                </c:pt>
                <c:pt idx="2056">
                  <c:v>2019-04-18</c:v>
                </c:pt>
                <c:pt idx="2057">
                  <c:v>2019-04-23</c:v>
                </c:pt>
                <c:pt idx="2058">
                  <c:v>2019-04-24</c:v>
                </c:pt>
                <c:pt idx="2059">
                  <c:v>2019-04-25</c:v>
                </c:pt>
                <c:pt idx="2060">
                  <c:v>2019-04-26</c:v>
                </c:pt>
                <c:pt idx="2061">
                  <c:v>2019-04-29</c:v>
                </c:pt>
                <c:pt idx="2062">
                  <c:v>2019-04-30</c:v>
                </c:pt>
                <c:pt idx="2063">
                  <c:v>2019-05-02</c:v>
                </c:pt>
                <c:pt idx="2064">
                  <c:v>2019-05-03</c:v>
                </c:pt>
                <c:pt idx="2065">
                  <c:v>2019-05-06</c:v>
                </c:pt>
                <c:pt idx="2066">
                  <c:v>2019-05-07</c:v>
                </c:pt>
                <c:pt idx="2067">
                  <c:v>2019-05-08</c:v>
                </c:pt>
                <c:pt idx="2068">
                  <c:v>2019-05-09</c:v>
                </c:pt>
                <c:pt idx="2069">
                  <c:v>2019-05-10</c:v>
                </c:pt>
                <c:pt idx="2070">
                  <c:v>2019-05-13</c:v>
                </c:pt>
                <c:pt idx="2071">
                  <c:v>2019-05-14</c:v>
                </c:pt>
                <c:pt idx="2072">
                  <c:v>2019-05-15</c:v>
                </c:pt>
                <c:pt idx="2073">
                  <c:v>2019-05-16</c:v>
                </c:pt>
                <c:pt idx="2074">
                  <c:v>2019-05-17</c:v>
                </c:pt>
                <c:pt idx="2075">
                  <c:v>2019-05-20</c:v>
                </c:pt>
                <c:pt idx="2076">
                  <c:v>2019-05-21</c:v>
                </c:pt>
                <c:pt idx="2077">
                  <c:v>2019-05-22</c:v>
                </c:pt>
                <c:pt idx="2078">
                  <c:v>2019-05-23</c:v>
                </c:pt>
                <c:pt idx="2079">
                  <c:v>2019-05-24</c:v>
                </c:pt>
                <c:pt idx="2080">
                  <c:v>2019-05-27</c:v>
                </c:pt>
                <c:pt idx="2081">
                  <c:v>2019-05-28</c:v>
                </c:pt>
                <c:pt idx="2082">
                  <c:v>2019-05-29</c:v>
                </c:pt>
                <c:pt idx="2083">
                  <c:v>2019-05-30</c:v>
                </c:pt>
                <c:pt idx="2084">
                  <c:v>2019-05-31</c:v>
                </c:pt>
                <c:pt idx="2085">
                  <c:v>2019-06-03</c:v>
                </c:pt>
                <c:pt idx="2086">
                  <c:v>2019-06-04</c:v>
                </c:pt>
                <c:pt idx="2087">
                  <c:v>2019-06-05</c:v>
                </c:pt>
                <c:pt idx="2088">
                  <c:v>2019-06-06</c:v>
                </c:pt>
                <c:pt idx="2089">
                  <c:v>2019-06-07</c:v>
                </c:pt>
                <c:pt idx="2090">
                  <c:v>2019-06-10</c:v>
                </c:pt>
                <c:pt idx="2091">
                  <c:v>2019-06-11</c:v>
                </c:pt>
                <c:pt idx="2092">
                  <c:v>2019-06-12</c:v>
                </c:pt>
                <c:pt idx="2093">
                  <c:v>2019-06-13</c:v>
                </c:pt>
                <c:pt idx="2094">
                  <c:v>2019-06-14</c:v>
                </c:pt>
                <c:pt idx="2095">
                  <c:v>2019-06-17</c:v>
                </c:pt>
                <c:pt idx="2096">
                  <c:v>2019-06-18</c:v>
                </c:pt>
                <c:pt idx="2097">
                  <c:v>2019-06-19</c:v>
                </c:pt>
                <c:pt idx="2098">
                  <c:v>2019-06-20</c:v>
                </c:pt>
                <c:pt idx="2099">
                  <c:v>2019-06-21</c:v>
                </c:pt>
                <c:pt idx="2100">
                  <c:v>2019-06-24</c:v>
                </c:pt>
                <c:pt idx="2101">
                  <c:v>2019-06-25</c:v>
                </c:pt>
                <c:pt idx="2102">
                  <c:v>2019-06-26</c:v>
                </c:pt>
                <c:pt idx="2103">
                  <c:v>2019-06-27</c:v>
                </c:pt>
                <c:pt idx="2104">
                  <c:v>2019-06-28</c:v>
                </c:pt>
                <c:pt idx="2105">
                  <c:v>2019-07-01</c:v>
                </c:pt>
                <c:pt idx="2106">
                  <c:v>2019-07-02</c:v>
                </c:pt>
                <c:pt idx="2107">
                  <c:v>2019-07-03</c:v>
                </c:pt>
                <c:pt idx="2108">
                  <c:v>2019-07-04</c:v>
                </c:pt>
                <c:pt idx="2109">
                  <c:v>2019-07-05</c:v>
                </c:pt>
                <c:pt idx="2110">
                  <c:v>2019-07-08</c:v>
                </c:pt>
                <c:pt idx="2111">
                  <c:v>2019-07-09</c:v>
                </c:pt>
                <c:pt idx="2112">
                  <c:v>2019-07-10</c:v>
                </c:pt>
                <c:pt idx="2113">
                  <c:v>2019-07-11</c:v>
                </c:pt>
                <c:pt idx="2114">
                  <c:v>2019-07-12</c:v>
                </c:pt>
                <c:pt idx="2115">
                  <c:v>2019-07-15</c:v>
                </c:pt>
                <c:pt idx="2116">
                  <c:v>2019-07-16</c:v>
                </c:pt>
                <c:pt idx="2117">
                  <c:v>2019-07-17</c:v>
                </c:pt>
                <c:pt idx="2118">
                  <c:v>2019-07-18</c:v>
                </c:pt>
                <c:pt idx="2119">
                  <c:v>2019-07-19</c:v>
                </c:pt>
                <c:pt idx="2120">
                  <c:v>2019-07-22</c:v>
                </c:pt>
                <c:pt idx="2121">
                  <c:v>2019-07-23</c:v>
                </c:pt>
                <c:pt idx="2122">
                  <c:v>2019-07-24</c:v>
                </c:pt>
                <c:pt idx="2123">
                  <c:v>2019-07-25</c:v>
                </c:pt>
                <c:pt idx="2124">
                  <c:v>2019-07-26</c:v>
                </c:pt>
                <c:pt idx="2125">
                  <c:v>2019-07-29</c:v>
                </c:pt>
                <c:pt idx="2126">
                  <c:v>2019-07-30</c:v>
                </c:pt>
                <c:pt idx="2127">
                  <c:v>2019-07-31</c:v>
                </c:pt>
                <c:pt idx="2128">
                  <c:v>2019-08-01</c:v>
                </c:pt>
                <c:pt idx="2129">
                  <c:v>2019-08-02</c:v>
                </c:pt>
                <c:pt idx="2130">
                  <c:v>2019-08-05</c:v>
                </c:pt>
                <c:pt idx="2131">
                  <c:v>2019-08-06</c:v>
                </c:pt>
                <c:pt idx="2132">
                  <c:v>2019-08-07</c:v>
                </c:pt>
                <c:pt idx="2133">
                  <c:v>2019-08-08</c:v>
                </c:pt>
                <c:pt idx="2134">
                  <c:v>2019-08-09</c:v>
                </c:pt>
                <c:pt idx="2135">
                  <c:v>2019-08-12</c:v>
                </c:pt>
                <c:pt idx="2136">
                  <c:v>2019-08-13</c:v>
                </c:pt>
                <c:pt idx="2137">
                  <c:v>2019-08-14</c:v>
                </c:pt>
                <c:pt idx="2138">
                  <c:v>2019-08-15</c:v>
                </c:pt>
                <c:pt idx="2139">
                  <c:v>2019-08-16</c:v>
                </c:pt>
                <c:pt idx="2140">
                  <c:v>2019-08-19</c:v>
                </c:pt>
                <c:pt idx="2141">
                  <c:v>2019-08-20</c:v>
                </c:pt>
                <c:pt idx="2142">
                  <c:v>2019-08-21</c:v>
                </c:pt>
                <c:pt idx="2143">
                  <c:v>2019-08-22</c:v>
                </c:pt>
                <c:pt idx="2144">
                  <c:v>2019-08-23</c:v>
                </c:pt>
                <c:pt idx="2145">
                  <c:v>2019-08-26</c:v>
                </c:pt>
                <c:pt idx="2146">
                  <c:v>2019-08-27</c:v>
                </c:pt>
                <c:pt idx="2147">
                  <c:v>2019-08-28</c:v>
                </c:pt>
                <c:pt idx="2148">
                  <c:v>2019-08-29</c:v>
                </c:pt>
                <c:pt idx="2149">
                  <c:v>2019-08-30</c:v>
                </c:pt>
                <c:pt idx="2150">
                  <c:v>2019-09-02</c:v>
                </c:pt>
                <c:pt idx="2151">
                  <c:v>2019-09-03</c:v>
                </c:pt>
                <c:pt idx="2152">
                  <c:v>2019-09-04</c:v>
                </c:pt>
                <c:pt idx="2153">
                  <c:v>2019-09-05</c:v>
                </c:pt>
                <c:pt idx="2154">
                  <c:v>2019-09-06</c:v>
                </c:pt>
                <c:pt idx="2155">
                  <c:v>2019-09-09</c:v>
                </c:pt>
                <c:pt idx="2156">
                  <c:v>2019-09-10</c:v>
                </c:pt>
                <c:pt idx="2157">
                  <c:v>2019-09-11</c:v>
                </c:pt>
                <c:pt idx="2158">
                  <c:v>2019-09-12</c:v>
                </c:pt>
                <c:pt idx="2159">
                  <c:v>2019-09-13</c:v>
                </c:pt>
                <c:pt idx="2160">
                  <c:v>2019-09-16</c:v>
                </c:pt>
                <c:pt idx="2161">
                  <c:v>2019-09-17</c:v>
                </c:pt>
                <c:pt idx="2162">
                  <c:v>2019-09-18</c:v>
                </c:pt>
                <c:pt idx="2163">
                  <c:v>2019-09-19</c:v>
                </c:pt>
                <c:pt idx="2164">
                  <c:v>2019-09-20</c:v>
                </c:pt>
                <c:pt idx="2165">
                  <c:v>2019-09-23</c:v>
                </c:pt>
                <c:pt idx="2166">
                  <c:v>2019-09-24</c:v>
                </c:pt>
                <c:pt idx="2167">
                  <c:v>2019-09-25</c:v>
                </c:pt>
                <c:pt idx="2168">
                  <c:v>2019-09-26</c:v>
                </c:pt>
                <c:pt idx="2169">
                  <c:v>2019-09-27</c:v>
                </c:pt>
                <c:pt idx="2170">
                  <c:v>2019-09-30</c:v>
                </c:pt>
                <c:pt idx="2171">
                  <c:v>2019-10-01</c:v>
                </c:pt>
                <c:pt idx="2172">
                  <c:v>2019-10-02</c:v>
                </c:pt>
                <c:pt idx="2173">
                  <c:v>2019-10-03</c:v>
                </c:pt>
                <c:pt idx="2174">
                  <c:v>2019-10-04</c:v>
                </c:pt>
                <c:pt idx="2175">
                  <c:v>2019-10-07</c:v>
                </c:pt>
                <c:pt idx="2176">
                  <c:v>2019-10-08</c:v>
                </c:pt>
                <c:pt idx="2177">
                  <c:v>2019-10-09</c:v>
                </c:pt>
                <c:pt idx="2178">
                  <c:v>2019-10-10</c:v>
                </c:pt>
                <c:pt idx="2179">
                  <c:v>2019-10-11</c:v>
                </c:pt>
                <c:pt idx="2180">
                  <c:v>2019-10-14</c:v>
                </c:pt>
                <c:pt idx="2181">
                  <c:v>2019-10-15</c:v>
                </c:pt>
                <c:pt idx="2182">
                  <c:v>2019-10-16</c:v>
                </c:pt>
                <c:pt idx="2183">
                  <c:v>2019-10-17</c:v>
                </c:pt>
                <c:pt idx="2184">
                  <c:v>2019-10-18</c:v>
                </c:pt>
                <c:pt idx="2185">
                  <c:v>2019-10-21</c:v>
                </c:pt>
                <c:pt idx="2186">
                  <c:v>2019-10-22</c:v>
                </c:pt>
                <c:pt idx="2187">
                  <c:v>2019-10-23</c:v>
                </c:pt>
                <c:pt idx="2188">
                  <c:v>2019-10-24</c:v>
                </c:pt>
                <c:pt idx="2189">
                  <c:v>2019-10-25</c:v>
                </c:pt>
                <c:pt idx="2190">
                  <c:v>2019-10-28</c:v>
                </c:pt>
                <c:pt idx="2191">
                  <c:v>2019-10-29</c:v>
                </c:pt>
                <c:pt idx="2192">
                  <c:v>2019-10-30</c:v>
                </c:pt>
                <c:pt idx="2193">
                  <c:v>2019-10-31</c:v>
                </c:pt>
                <c:pt idx="2194">
                  <c:v>2019-11-01</c:v>
                </c:pt>
                <c:pt idx="2195">
                  <c:v>2019-11-04</c:v>
                </c:pt>
                <c:pt idx="2196">
                  <c:v>2019-11-05</c:v>
                </c:pt>
                <c:pt idx="2197">
                  <c:v>2019-11-06</c:v>
                </c:pt>
                <c:pt idx="2198">
                  <c:v>2019-11-07</c:v>
                </c:pt>
                <c:pt idx="2199">
                  <c:v>2019-11-08</c:v>
                </c:pt>
                <c:pt idx="2200">
                  <c:v>2019-11-11</c:v>
                </c:pt>
                <c:pt idx="2201">
                  <c:v>2019-11-12</c:v>
                </c:pt>
                <c:pt idx="2202">
                  <c:v>2019-11-13</c:v>
                </c:pt>
                <c:pt idx="2203">
                  <c:v>2019-11-14</c:v>
                </c:pt>
                <c:pt idx="2204">
                  <c:v>2019-11-15</c:v>
                </c:pt>
                <c:pt idx="2205">
                  <c:v>2019-11-18</c:v>
                </c:pt>
                <c:pt idx="2206">
                  <c:v>2019-11-19</c:v>
                </c:pt>
                <c:pt idx="2207">
                  <c:v>2019-11-20</c:v>
                </c:pt>
                <c:pt idx="2208">
                  <c:v>2019-11-21</c:v>
                </c:pt>
                <c:pt idx="2209">
                  <c:v>2019-11-22</c:v>
                </c:pt>
                <c:pt idx="2210">
                  <c:v>2019-11-25</c:v>
                </c:pt>
                <c:pt idx="2211">
                  <c:v>2019-11-26</c:v>
                </c:pt>
                <c:pt idx="2212">
                  <c:v>2019-11-27</c:v>
                </c:pt>
                <c:pt idx="2213">
                  <c:v>2019-11-28</c:v>
                </c:pt>
                <c:pt idx="2214">
                  <c:v>2019-11-29</c:v>
                </c:pt>
                <c:pt idx="2215">
                  <c:v>2019-12-02</c:v>
                </c:pt>
                <c:pt idx="2216">
                  <c:v>2019-12-03</c:v>
                </c:pt>
                <c:pt idx="2217">
                  <c:v>2019-12-04</c:v>
                </c:pt>
                <c:pt idx="2218">
                  <c:v>2019-12-05</c:v>
                </c:pt>
                <c:pt idx="2219">
                  <c:v>2019-12-06</c:v>
                </c:pt>
                <c:pt idx="2220">
                  <c:v>2019-12-09</c:v>
                </c:pt>
                <c:pt idx="2221">
                  <c:v>2019-12-10</c:v>
                </c:pt>
                <c:pt idx="2222">
                  <c:v>2019-12-11</c:v>
                </c:pt>
                <c:pt idx="2223">
                  <c:v>2019-12-12</c:v>
                </c:pt>
                <c:pt idx="2224">
                  <c:v>2019-12-13</c:v>
                </c:pt>
                <c:pt idx="2225">
                  <c:v>2019-12-16</c:v>
                </c:pt>
                <c:pt idx="2226">
                  <c:v>2019-12-17</c:v>
                </c:pt>
                <c:pt idx="2227">
                  <c:v>2019-12-18</c:v>
                </c:pt>
                <c:pt idx="2228">
                  <c:v>2019-12-19</c:v>
                </c:pt>
                <c:pt idx="2229">
                  <c:v>2019-12-20</c:v>
                </c:pt>
                <c:pt idx="2230">
                  <c:v>2019-12-23</c:v>
                </c:pt>
                <c:pt idx="2231">
                  <c:v>2019-12-24</c:v>
                </c:pt>
                <c:pt idx="2232">
                  <c:v>2019-12-25</c:v>
                </c:pt>
                <c:pt idx="2233">
                  <c:v>2019-12-27</c:v>
                </c:pt>
                <c:pt idx="2234">
                  <c:v>2019-12-30</c:v>
                </c:pt>
                <c:pt idx="2235">
                  <c:v>2019-12-31</c:v>
                </c:pt>
                <c:pt idx="2236">
                  <c:v>2020-01-02</c:v>
                </c:pt>
                <c:pt idx="2237">
                  <c:v>2020-01-03</c:v>
                </c:pt>
                <c:pt idx="2238">
                  <c:v>2020-01-06</c:v>
                </c:pt>
                <c:pt idx="2239">
                  <c:v>2020-01-07</c:v>
                </c:pt>
                <c:pt idx="2240">
                  <c:v>2020-01-08</c:v>
                </c:pt>
                <c:pt idx="2241">
                  <c:v>2020-01-09</c:v>
                </c:pt>
                <c:pt idx="2242">
                  <c:v>2020-01-10</c:v>
                </c:pt>
                <c:pt idx="2243">
                  <c:v>2020-01-13</c:v>
                </c:pt>
                <c:pt idx="2244">
                  <c:v>2020-01-14</c:v>
                </c:pt>
                <c:pt idx="2245">
                  <c:v>2020-01-15</c:v>
                </c:pt>
                <c:pt idx="2246">
                  <c:v>2020-01-16</c:v>
                </c:pt>
                <c:pt idx="2247">
                  <c:v>2020-01-17</c:v>
                </c:pt>
                <c:pt idx="2248">
                  <c:v>2020-01-20</c:v>
                </c:pt>
                <c:pt idx="2249">
                  <c:v>2020-01-21</c:v>
                </c:pt>
                <c:pt idx="2250">
                  <c:v>2020-01-22</c:v>
                </c:pt>
                <c:pt idx="2251">
                  <c:v>2020-01-23</c:v>
                </c:pt>
                <c:pt idx="2252">
                  <c:v>2020-01-24</c:v>
                </c:pt>
                <c:pt idx="2253">
                  <c:v>2020-01-27</c:v>
                </c:pt>
                <c:pt idx="2254">
                  <c:v>2020-01-28</c:v>
                </c:pt>
                <c:pt idx="2255">
                  <c:v>2020-01-29</c:v>
                </c:pt>
                <c:pt idx="2256">
                  <c:v>2020-01-30</c:v>
                </c:pt>
                <c:pt idx="2257">
                  <c:v>2020-01-31</c:v>
                </c:pt>
                <c:pt idx="2258">
                  <c:v>2020-02-03</c:v>
                </c:pt>
                <c:pt idx="2259">
                  <c:v>2020-02-04</c:v>
                </c:pt>
                <c:pt idx="2260">
                  <c:v>2020-02-05</c:v>
                </c:pt>
                <c:pt idx="2261">
                  <c:v>2020-02-06</c:v>
                </c:pt>
                <c:pt idx="2262">
                  <c:v>2020-02-07</c:v>
                </c:pt>
                <c:pt idx="2263">
                  <c:v>2020-02-10</c:v>
                </c:pt>
                <c:pt idx="2264">
                  <c:v>2020-02-11</c:v>
                </c:pt>
                <c:pt idx="2265">
                  <c:v>2020-02-12</c:v>
                </c:pt>
                <c:pt idx="2266">
                  <c:v>2020-02-13</c:v>
                </c:pt>
                <c:pt idx="2267">
                  <c:v>2020-02-14</c:v>
                </c:pt>
                <c:pt idx="2268">
                  <c:v>2020-02-17</c:v>
                </c:pt>
                <c:pt idx="2269">
                  <c:v>2020-02-18</c:v>
                </c:pt>
                <c:pt idx="2270">
                  <c:v>2020-02-19</c:v>
                </c:pt>
                <c:pt idx="2271">
                  <c:v>2020-02-20</c:v>
                </c:pt>
                <c:pt idx="2272">
                  <c:v>2020-02-21</c:v>
                </c:pt>
                <c:pt idx="2273">
                  <c:v>2020-02-24</c:v>
                </c:pt>
                <c:pt idx="2274">
                  <c:v>2020-02-25</c:v>
                </c:pt>
                <c:pt idx="2275">
                  <c:v>2020-02-26</c:v>
                </c:pt>
                <c:pt idx="2276">
                  <c:v>2020-02-27</c:v>
                </c:pt>
                <c:pt idx="2277">
                  <c:v>2020-02-28</c:v>
                </c:pt>
                <c:pt idx="2278">
                  <c:v>2020-03-02</c:v>
                </c:pt>
                <c:pt idx="2279">
                  <c:v>2020-03-03</c:v>
                </c:pt>
                <c:pt idx="2280">
                  <c:v>2020-03-04</c:v>
                </c:pt>
                <c:pt idx="2281">
                  <c:v>2020-03-05</c:v>
                </c:pt>
                <c:pt idx="2282">
                  <c:v>2020-03-06</c:v>
                </c:pt>
                <c:pt idx="2283">
                  <c:v>2020-03-09</c:v>
                </c:pt>
                <c:pt idx="2284">
                  <c:v>2020-03-10</c:v>
                </c:pt>
                <c:pt idx="2285">
                  <c:v>2020-03-11</c:v>
                </c:pt>
                <c:pt idx="2286">
                  <c:v>2020-03-12</c:v>
                </c:pt>
                <c:pt idx="2287">
                  <c:v>2020-03-13</c:v>
                </c:pt>
                <c:pt idx="2288">
                  <c:v>2020-03-16</c:v>
                </c:pt>
                <c:pt idx="2289">
                  <c:v>2020-03-17</c:v>
                </c:pt>
                <c:pt idx="2290">
                  <c:v>2020-03-18</c:v>
                </c:pt>
                <c:pt idx="2291">
                  <c:v>2020-03-19</c:v>
                </c:pt>
                <c:pt idx="2292">
                  <c:v>2020-03-20</c:v>
                </c:pt>
                <c:pt idx="2293">
                  <c:v>2020-03-23</c:v>
                </c:pt>
                <c:pt idx="2294">
                  <c:v>2020-03-24</c:v>
                </c:pt>
                <c:pt idx="2295">
                  <c:v>2020-03-25</c:v>
                </c:pt>
                <c:pt idx="2296">
                  <c:v>2020-03-26</c:v>
                </c:pt>
                <c:pt idx="2297">
                  <c:v>2020-03-27</c:v>
                </c:pt>
                <c:pt idx="2298">
                  <c:v>2020-03-30</c:v>
                </c:pt>
                <c:pt idx="2299">
                  <c:v>2020-03-31</c:v>
                </c:pt>
                <c:pt idx="2300">
                  <c:v>2020-04-01</c:v>
                </c:pt>
                <c:pt idx="2301">
                  <c:v>2020-04-02</c:v>
                </c:pt>
                <c:pt idx="2302">
                  <c:v>2020-04-03</c:v>
                </c:pt>
                <c:pt idx="2303">
                  <c:v>2020-04-06</c:v>
                </c:pt>
                <c:pt idx="2304">
                  <c:v>2020-04-07</c:v>
                </c:pt>
                <c:pt idx="2305">
                  <c:v>2020-04-08</c:v>
                </c:pt>
                <c:pt idx="2306">
                  <c:v>2020-04-09</c:v>
                </c:pt>
                <c:pt idx="2307">
                  <c:v>2020-04-14</c:v>
                </c:pt>
                <c:pt idx="2308">
                  <c:v>2020-04-15</c:v>
                </c:pt>
                <c:pt idx="2309">
                  <c:v>2020-04-16</c:v>
                </c:pt>
                <c:pt idx="2310">
                  <c:v>2020-04-17</c:v>
                </c:pt>
                <c:pt idx="2311">
                  <c:v>2020-04-20</c:v>
                </c:pt>
                <c:pt idx="2312">
                  <c:v>2020-04-21</c:v>
                </c:pt>
                <c:pt idx="2313">
                  <c:v>2020-04-22</c:v>
                </c:pt>
                <c:pt idx="2314">
                  <c:v>2020-04-23</c:v>
                </c:pt>
                <c:pt idx="2315">
                  <c:v>2020-04-24</c:v>
                </c:pt>
                <c:pt idx="2316">
                  <c:v>2020-04-27</c:v>
                </c:pt>
                <c:pt idx="2317">
                  <c:v>2020-04-28</c:v>
                </c:pt>
                <c:pt idx="2318">
                  <c:v>2020-04-29</c:v>
                </c:pt>
                <c:pt idx="2319">
                  <c:v>2020-04-30</c:v>
                </c:pt>
                <c:pt idx="2320">
                  <c:v>2020-05-04</c:v>
                </c:pt>
                <c:pt idx="2321">
                  <c:v>2020-05-05</c:v>
                </c:pt>
                <c:pt idx="2322">
                  <c:v>2020-05-06</c:v>
                </c:pt>
                <c:pt idx="2323">
                  <c:v>2020-05-07</c:v>
                </c:pt>
                <c:pt idx="2324">
                  <c:v>2020-05-08</c:v>
                </c:pt>
                <c:pt idx="2325">
                  <c:v>2020-05-11</c:v>
                </c:pt>
                <c:pt idx="2326">
                  <c:v>2020-05-12</c:v>
                </c:pt>
                <c:pt idx="2327">
                  <c:v>2020-05-13</c:v>
                </c:pt>
                <c:pt idx="2328">
                  <c:v>2020-05-14</c:v>
                </c:pt>
                <c:pt idx="2329">
                  <c:v>2020-05-15</c:v>
                </c:pt>
                <c:pt idx="2330">
                  <c:v>2020-05-18</c:v>
                </c:pt>
                <c:pt idx="2331">
                  <c:v>2020-05-19</c:v>
                </c:pt>
                <c:pt idx="2332">
                  <c:v>2020-05-20</c:v>
                </c:pt>
                <c:pt idx="2333">
                  <c:v>2020-05-21</c:v>
                </c:pt>
                <c:pt idx="2334">
                  <c:v>2020-05-22</c:v>
                </c:pt>
                <c:pt idx="2335">
                  <c:v>2020-05-25</c:v>
                </c:pt>
                <c:pt idx="2336">
                  <c:v>2020-05-26</c:v>
                </c:pt>
                <c:pt idx="2337">
                  <c:v>2020-05-27</c:v>
                </c:pt>
                <c:pt idx="2338">
                  <c:v>2020-05-28</c:v>
                </c:pt>
                <c:pt idx="2339">
                  <c:v>2020-05-29</c:v>
                </c:pt>
                <c:pt idx="2340">
                  <c:v>2020-06-01</c:v>
                </c:pt>
                <c:pt idx="2341">
                  <c:v>2020-06-02</c:v>
                </c:pt>
                <c:pt idx="2342">
                  <c:v>2020-06-03</c:v>
                </c:pt>
                <c:pt idx="2343">
                  <c:v>2020-06-04</c:v>
                </c:pt>
                <c:pt idx="2344">
                  <c:v>2020-06-05</c:v>
                </c:pt>
                <c:pt idx="2345">
                  <c:v>2020-06-08</c:v>
                </c:pt>
                <c:pt idx="2346">
                  <c:v>2020-06-09</c:v>
                </c:pt>
                <c:pt idx="2347">
                  <c:v>2020-06-10</c:v>
                </c:pt>
                <c:pt idx="2348">
                  <c:v>2020-06-11</c:v>
                </c:pt>
                <c:pt idx="2349">
                  <c:v>2020-06-12</c:v>
                </c:pt>
                <c:pt idx="2350">
                  <c:v>2020-06-15</c:v>
                </c:pt>
                <c:pt idx="2351">
                  <c:v>2020-06-16</c:v>
                </c:pt>
                <c:pt idx="2352">
                  <c:v>2020-06-17</c:v>
                </c:pt>
                <c:pt idx="2353">
                  <c:v>2020-06-18</c:v>
                </c:pt>
                <c:pt idx="2354">
                  <c:v>2020-06-19</c:v>
                </c:pt>
                <c:pt idx="2355">
                  <c:v>2020-06-22</c:v>
                </c:pt>
                <c:pt idx="2356">
                  <c:v>2020-06-23</c:v>
                </c:pt>
                <c:pt idx="2357">
                  <c:v>2020-06-24</c:v>
                </c:pt>
                <c:pt idx="2358">
                  <c:v>2020-06-25</c:v>
                </c:pt>
                <c:pt idx="2359">
                  <c:v>2020-06-26</c:v>
                </c:pt>
                <c:pt idx="2360">
                  <c:v>2020-06-29</c:v>
                </c:pt>
                <c:pt idx="2361">
                  <c:v>2020-06-30</c:v>
                </c:pt>
                <c:pt idx="2362">
                  <c:v>2020-07-01</c:v>
                </c:pt>
                <c:pt idx="2363">
                  <c:v>2020-07-02</c:v>
                </c:pt>
                <c:pt idx="2364">
                  <c:v>2020-07-03</c:v>
                </c:pt>
                <c:pt idx="2365">
                  <c:v>2020-07-06</c:v>
                </c:pt>
                <c:pt idx="2366">
                  <c:v>2020-07-07</c:v>
                </c:pt>
                <c:pt idx="2367">
                  <c:v>2020-07-08</c:v>
                </c:pt>
                <c:pt idx="2368">
                  <c:v>2020-07-09</c:v>
                </c:pt>
                <c:pt idx="2369">
                  <c:v>2020-07-10</c:v>
                </c:pt>
                <c:pt idx="2370">
                  <c:v>2020-07-13</c:v>
                </c:pt>
                <c:pt idx="2371">
                  <c:v>2020-07-14</c:v>
                </c:pt>
                <c:pt idx="2372">
                  <c:v>2020-07-15</c:v>
                </c:pt>
                <c:pt idx="2373">
                  <c:v>2020-07-16</c:v>
                </c:pt>
                <c:pt idx="2374">
                  <c:v>2020-07-17</c:v>
                </c:pt>
                <c:pt idx="2375">
                  <c:v>2020-07-20</c:v>
                </c:pt>
                <c:pt idx="2376">
                  <c:v>2020-07-21</c:v>
                </c:pt>
                <c:pt idx="2377">
                  <c:v>2020-07-22</c:v>
                </c:pt>
                <c:pt idx="2378">
                  <c:v>2020-07-23</c:v>
                </c:pt>
                <c:pt idx="2379">
                  <c:v>2020-07-24</c:v>
                </c:pt>
                <c:pt idx="2380">
                  <c:v>2020-07-27</c:v>
                </c:pt>
                <c:pt idx="2381">
                  <c:v>2020-07-28</c:v>
                </c:pt>
                <c:pt idx="2382">
                  <c:v>2020-07-29</c:v>
                </c:pt>
                <c:pt idx="2383">
                  <c:v>2020-07-30</c:v>
                </c:pt>
                <c:pt idx="2384">
                  <c:v>2020-07-31</c:v>
                </c:pt>
                <c:pt idx="2385">
                  <c:v>2020-08-03</c:v>
                </c:pt>
                <c:pt idx="2386">
                  <c:v>2020-08-04</c:v>
                </c:pt>
                <c:pt idx="2387">
                  <c:v>2020-08-05</c:v>
                </c:pt>
                <c:pt idx="2388">
                  <c:v>2020-08-06</c:v>
                </c:pt>
                <c:pt idx="2389">
                  <c:v>2020-08-07</c:v>
                </c:pt>
                <c:pt idx="2390">
                  <c:v>2020-08-10</c:v>
                </c:pt>
                <c:pt idx="2391">
                  <c:v>2020-08-11</c:v>
                </c:pt>
                <c:pt idx="2392">
                  <c:v>2020-08-12</c:v>
                </c:pt>
                <c:pt idx="2393">
                  <c:v>2020-08-13</c:v>
                </c:pt>
                <c:pt idx="2394">
                  <c:v>2020-08-14</c:v>
                </c:pt>
                <c:pt idx="2395">
                  <c:v>2020-08-17</c:v>
                </c:pt>
                <c:pt idx="2396">
                  <c:v>2020-08-18</c:v>
                </c:pt>
                <c:pt idx="2397">
                  <c:v>2020-08-19</c:v>
                </c:pt>
                <c:pt idx="2398">
                  <c:v>2020-08-20</c:v>
                </c:pt>
                <c:pt idx="2399">
                  <c:v>2020-08-21</c:v>
                </c:pt>
                <c:pt idx="2400">
                  <c:v>2020-08-24</c:v>
                </c:pt>
                <c:pt idx="2401">
                  <c:v>2020-08-25</c:v>
                </c:pt>
                <c:pt idx="2402">
                  <c:v>2020-08-26</c:v>
                </c:pt>
                <c:pt idx="2403">
                  <c:v>2020-08-27</c:v>
                </c:pt>
                <c:pt idx="2404">
                  <c:v>2020-08-28</c:v>
                </c:pt>
                <c:pt idx="2405">
                  <c:v>2020-08-31</c:v>
                </c:pt>
                <c:pt idx="2406">
                  <c:v>2020-09-01</c:v>
                </c:pt>
                <c:pt idx="2407">
                  <c:v>2020-09-02</c:v>
                </c:pt>
                <c:pt idx="2408">
                  <c:v>2020-09-03</c:v>
                </c:pt>
                <c:pt idx="2409">
                  <c:v>2020-09-04</c:v>
                </c:pt>
                <c:pt idx="2410">
                  <c:v>2020-09-07</c:v>
                </c:pt>
                <c:pt idx="2411">
                  <c:v>2020-09-08</c:v>
                </c:pt>
                <c:pt idx="2412">
                  <c:v>2020-09-09</c:v>
                </c:pt>
                <c:pt idx="2413">
                  <c:v>2020-09-10</c:v>
                </c:pt>
                <c:pt idx="2414">
                  <c:v>2020-09-11</c:v>
                </c:pt>
                <c:pt idx="2415">
                  <c:v>2020-09-14</c:v>
                </c:pt>
                <c:pt idx="2416">
                  <c:v>2020-09-15</c:v>
                </c:pt>
                <c:pt idx="2417">
                  <c:v>2020-09-16</c:v>
                </c:pt>
                <c:pt idx="2418">
                  <c:v>2020-09-17</c:v>
                </c:pt>
                <c:pt idx="2419">
                  <c:v>2020-09-18</c:v>
                </c:pt>
                <c:pt idx="2420">
                  <c:v>2020-09-21</c:v>
                </c:pt>
                <c:pt idx="2421">
                  <c:v>2020-09-22</c:v>
                </c:pt>
                <c:pt idx="2422">
                  <c:v>2020-09-23</c:v>
                </c:pt>
                <c:pt idx="2423">
                  <c:v>2020-09-24</c:v>
                </c:pt>
                <c:pt idx="2424">
                  <c:v>2020-09-25</c:v>
                </c:pt>
                <c:pt idx="2425">
                  <c:v>2020-09-28</c:v>
                </c:pt>
                <c:pt idx="2426">
                  <c:v>2020-09-29</c:v>
                </c:pt>
                <c:pt idx="2427">
                  <c:v>2020-09-30</c:v>
                </c:pt>
                <c:pt idx="2428">
                  <c:v>2020-10-01</c:v>
                </c:pt>
                <c:pt idx="2429">
                  <c:v>2020-10-02</c:v>
                </c:pt>
                <c:pt idx="2430">
                  <c:v>2020-10-05</c:v>
                </c:pt>
                <c:pt idx="2431">
                  <c:v>2020-10-06</c:v>
                </c:pt>
                <c:pt idx="2432">
                  <c:v>2020-10-07</c:v>
                </c:pt>
                <c:pt idx="2433">
                  <c:v>2020-10-08</c:v>
                </c:pt>
                <c:pt idx="2434">
                  <c:v>2020-10-09</c:v>
                </c:pt>
                <c:pt idx="2435">
                  <c:v>2020-10-12</c:v>
                </c:pt>
                <c:pt idx="2436">
                  <c:v>2020-10-13</c:v>
                </c:pt>
                <c:pt idx="2437">
                  <c:v>2020-10-14</c:v>
                </c:pt>
                <c:pt idx="2438">
                  <c:v>2020-10-15</c:v>
                </c:pt>
                <c:pt idx="2439">
                  <c:v>2020-10-16</c:v>
                </c:pt>
                <c:pt idx="2440">
                  <c:v>2020-10-19</c:v>
                </c:pt>
                <c:pt idx="2441">
                  <c:v>2020-10-20</c:v>
                </c:pt>
                <c:pt idx="2442">
                  <c:v>2020-10-21</c:v>
                </c:pt>
                <c:pt idx="2443">
                  <c:v>2020-10-22</c:v>
                </c:pt>
                <c:pt idx="2444">
                  <c:v>2020-10-23</c:v>
                </c:pt>
                <c:pt idx="2445">
                  <c:v>2020-10-26</c:v>
                </c:pt>
                <c:pt idx="2446">
                  <c:v>2020-10-27</c:v>
                </c:pt>
                <c:pt idx="2447">
                  <c:v>2020-10-28</c:v>
                </c:pt>
                <c:pt idx="2448">
                  <c:v>2020-10-29</c:v>
                </c:pt>
                <c:pt idx="2449">
                  <c:v>2020-10-30</c:v>
                </c:pt>
                <c:pt idx="2450">
                  <c:v>2020-11-02</c:v>
                </c:pt>
                <c:pt idx="2451">
                  <c:v>2020-11-03</c:v>
                </c:pt>
                <c:pt idx="2452">
                  <c:v>2020-11-04</c:v>
                </c:pt>
                <c:pt idx="2453">
                  <c:v>2020-11-05</c:v>
                </c:pt>
                <c:pt idx="2454">
                  <c:v>2020-11-06</c:v>
                </c:pt>
                <c:pt idx="2455">
                  <c:v>2020-11-09</c:v>
                </c:pt>
                <c:pt idx="2456">
                  <c:v>2020-11-10</c:v>
                </c:pt>
                <c:pt idx="2457">
                  <c:v>2020-11-11</c:v>
                </c:pt>
                <c:pt idx="2458">
                  <c:v>2020-11-12</c:v>
                </c:pt>
                <c:pt idx="2459">
                  <c:v>2020-11-13</c:v>
                </c:pt>
                <c:pt idx="2460">
                  <c:v>2020-11-16</c:v>
                </c:pt>
                <c:pt idx="2461">
                  <c:v>2020-11-17</c:v>
                </c:pt>
                <c:pt idx="2462">
                  <c:v>2020-11-18</c:v>
                </c:pt>
                <c:pt idx="2463">
                  <c:v>2020-11-19</c:v>
                </c:pt>
                <c:pt idx="2464">
                  <c:v>2020-11-20</c:v>
                </c:pt>
                <c:pt idx="2465">
                  <c:v>2020-11-23</c:v>
                </c:pt>
                <c:pt idx="2466">
                  <c:v>2020-11-24</c:v>
                </c:pt>
                <c:pt idx="2467">
                  <c:v>2020-11-25</c:v>
                </c:pt>
                <c:pt idx="2468">
                  <c:v>2020-11-26</c:v>
                </c:pt>
                <c:pt idx="2469">
                  <c:v>2020-11-27</c:v>
                </c:pt>
                <c:pt idx="2470">
                  <c:v>2020-11-30</c:v>
                </c:pt>
                <c:pt idx="2471">
                  <c:v>2020-12-01</c:v>
                </c:pt>
                <c:pt idx="2472">
                  <c:v>2020-12-02</c:v>
                </c:pt>
                <c:pt idx="2473">
                  <c:v>2020-12-03</c:v>
                </c:pt>
                <c:pt idx="2474">
                  <c:v>2020-12-04</c:v>
                </c:pt>
                <c:pt idx="2475">
                  <c:v>2020-12-07</c:v>
                </c:pt>
                <c:pt idx="2476">
                  <c:v>2020-12-08</c:v>
                </c:pt>
                <c:pt idx="2477">
                  <c:v>2020-12-09</c:v>
                </c:pt>
                <c:pt idx="2478">
                  <c:v>2020-12-10</c:v>
                </c:pt>
                <c:pt idx="2479">
                  <c:v>2020-12-11</c:v>
                </c:pt>
                <c:pt idx="2480">
                  <c:v>2020-12-14</c:v>
                </c:pt>
                <c:pt idx="2481">
                  <c:v>2020-12-15</c:v>
                </c:pt>
                <c:pt idx="2482">
                  <c:v>2020-12-16</c:v>
                </c:pt>
                <c:pt idx="2483">
                  <c:v>2020-12-17</c:v>
                </c:pt>
                <c:pt idx="2484">
                  <c:v>2020-12-18</c:v>
                </c:pt>
                <c:pt idx="2485">
                  <c:v>2020-12-21</c:v>
                </c:pt>
                <c:pt idx="2486">
                  <c:v>2020-12-22</c:v>
                </c:pt>
                <c:pt idx="2487">
                  <c:v>2020-12-23</c:v>
                </c:pt>
                <c:pt idx="2488">
                  <c:v>2020-12-24</c:v>
                </c:pt>
                <c:pt idx="2489">
                  <c:v>2020-12-28</c:v>
                </c:pt>
                <c:pt idx="2490">
                  <c:v>2020-12-29</c:v>
                </c:pt>
                <c:pt idx="2491">
                  <c:v>2020-12-30</c:v>
                </c:pt>
                <c:pt idx="2492">
                  <c:v>2020-12-31</c:v>
                </c:pt>
                <c:pt idx="2493">
                  <c:v>2021-01-04</c:v>
                </c:pt>
                <c:pt idx="2494">
                  <c:v>2021-01-05</c:v>
                </c:pt>
                <c:pt idx="2495">
                  <c:v>2021-01-06</c:v>
                </c:pt>
                <c:pt idx="2496">
                  <c:v>2021-01-07</c:v>
                </c:pt>
                <c:pt idx="2497">
                  <c:v>2021-01-08</c:v>
                </c:pt>
                <c:pt idx="2498">
                  <c:v>2021-01-11</c:v>
                </c:pt>
                <c:pt idx="2499">
                  <c:v>2021-01-12</c:v>
                </c:pt>
                <c:pt idx="2500">
                  <c:v>2021-01-13</c:v>
                </c:pt>
                <c:pt idx="2501">
                  <c:v>2021-01-14</c:v>
                </c:pt>
                <c:pt idx="2502">
                  <c:v>2021-01-15</c:v>
                </c:pt>
                <c:pt idx="2503">
                  <c:v>2021-01-18</c:v>
                </c:pt>
                <c:pt idx="2504">
                  <c:v>2021-01-19</c:v>
                </c:pt>
                <c:pt idx="2505">
                  <c:v>2021-01-20</c:v>
                </c:pt>
                <c:pt idx="2506">
                  <c:v>2021-01-21</c:v>
                </c:pt>
                <c:pt idx="2507">
                  <c:v>2021-01-22</c:v>
                </c:pt>
                <c:pt idx="2508">
                  <c:v>2021-01-25</c:v>
                </c:pt>
                <c:pt idx="2509">
                  <c:v>2021-01-26</c:v>
                </c:pt>
                <c:pt idx="2510">
                  <c:v>2021-01-27</c:v>
                </c:pt>
                <c:pt idx="2511">
                  <c:v>2021-01-28</c:v>
                </c:pt>
                <c:pt idx="2512">
                  <c:v>2021-01-29</c:v>
                </c:pt>
                <c:pt idx="2513">
                  <c:v>2021-02-01</c:v>
                </c:pt>
                <c:pt idx="2514">
                  <c:v>2021-02-02</c:v>
                </c:pt>
                <c:pt idx="2515">
                  <c:v>2021-02-03</c:v>
                </c:pt>
                <c:pt idx="2516">
                  <c:v>2021-02-04</c:v>
                </c:pt>
                <c:pt idx="2517">
                  <c:v>2021-02-05</c:v>
                </c:pt>
                <c:pt idx="2518">
                  <c:v>2021-02-08</c:v>
                </c:pt>
                <c:pt idx="2519">
                  <c:v>2021-02-09</c:v>
                </c:pt>
                <c:pt idx="2520">
                  <c:v>2021-02-10</c:v>
                </c:pt>
                <c:pt idx="2521">
                  <c:v>2021-02-11</c:v>
                </c:pt>
                <c:pt idx="2522">
                  <c:v>2021-02-12</c:v>
                </c:pt>
                <c:pt idx="2523">
                  <c:v>2021-02-15</c:v>
                </c:pt>
                <c:pt idx="2524">
                  <c:v>2021-02-16</c:v>
                </c:pt>
                <c:pt idx="2525">
                  <c:v>2021-02-17</c:v>
                </c:pt>
                <c:pt idx="2526">
                  <c:v>2021-02-18</c:v>
                </c:pt>
                <c:pt idx="2527">
                  <c:v>2021-02-19</c:v>
                </c:pt>
                <c:pt idx="2528">
                  <c:v>2021-02-22</c:v>
                </c:pt>
                <c:pt idx="2529">
                  <c:v>2021-02-23</c:v>
                </c:pt>
                <c:pt idx="2530">
                  <c:v>2021-02-24</c:v>
                </c:pt>
                <c:pt idx="2531">
                  <c:v>2021-02-25</c:v>
                </c:pt>
                <c:pt idx="2532">
                  <c:v>2021-02-26</c:v>
                </c:pt>
                <c:pt idx="2533">
                  <c:v>2021-03-01</c:v>
                </c:pt>
                <c:pt idx="2534">
                  <c:v>2021-03-02</c:v>
                </c:pt>
                <c:pt idx="2535">
                  <c:v>2021-03-03</c:v>
                </c:pt>
                <c:pt idx="2536">
                  <c:v>2021-03-04</c:v>
                </c:pt>
                <c:pt idx="2537">
                  <c:v>2021-03-05</c:v>
                </c:pt>
                <c:pt idx="2538">
                  <c:v>2021-03-08</c:v>
                </c:pt>
                <c:pt idx="2539">
                  <c:v>2021-03-09</c:v>
                </c:pt>
                <c:pt idx="2540">
                  <c:v>2021-03-10</c:v>
                </c:pt>
                <c:pt idx="2541">
                  <c:v>2021-03-11</c:v>
                </c:pt>
                <c:pt idx="2542">
                  <c:v>2021-03-12</c:v>
                </c:pt>
                <c:pt idx="2543">
                  <c:v>2021-03-15</c:v>
                </c:pt>
                <c:pt idx="2544">
                  <c:v>2021-03-16</c:v>
                </c:pt>
                <c:pt idx="2545">
                  <c:v>2021-03-17</c:v>
                </c:pt>
                <c:pt idx="2546">
                  <c:v>2021-03-18</c:v>
                </c:pt>
                <c:pt idx="2547">
                  <c:v>2021-03-19</c:v>
                </c:pt>
                <c:pt idx="2548">
                  <c:v>2021-03-22</c:v>
                </c:pt>
                <c:pt idx="2549">
                  <c:v>2021-03-23</c:v>
                </c:pt>
                <c:pt idx="2550">
                  <c:v>2021-03-24</c:v>
                </c:pt>
                <c:pt idx="2551">
                  <c:v>2021-03-25</c:v>
                </c:pt>
                <c:pt idx="2552">
                  <c:v>2021-03-26</c:v>
                </c:pt>
                <c:pt idx="2553">
                  <c:v>2021-03-29</c:v>
                </c:pt>
                <c:pt idx="2554">
                  <c:v>2021-03-30</c:v>
                </c:pt>
                <c:pt idx="2555">
                  <c:v>2021-03-31</c:v>
                </c:pt>
                <c:pt idx="2556">
                  <c:v>2021-04-01</c:v>
                </c:pt>
              </c:strCache>
            </c:strRef>
          </c:cat>
          <c:val>
            <c:numRef>
              <c:f>[1]GraphData!$B$2879:$B$5435</c:f>
              <c:numCache>
                <c:formatCode>General</c:formatCode>
                <c:ptCount val="2557"/>
                <c:pt idx="0">
                  <c:v>3252917</c:v>
                </c:pt>
                <c:pt idx="1">
                  <c:v>2139426</c:v>
                </c:pt>
                <c:pt idx="2">
                  <c:v>2664828</c:v>
                </c:pt>
                <c:pt idx="3">
                  <c:v>2378844</c:v>
                </c:pt>
                <c:pt idx="4">
                  <c:v>2798292</c:v>
                </c:pt>
                <c:pt idx="5">
                  <c:v>2085986</c:v>
                </c:pt>
                <c:pt idx="6">
                  <c:v>3100546</c:v>
                </c:pt>
                <c:pt idx="7">
                  <c:v>4309238</c:v>
                </c:pt>
                <c:pt idx="8">
                  <c:v>2535415</c:v>
                </c:pt>
                <c:pt idx="9">
                  <c:v>2491698</c:v>
                </c:pt>
                <c:pt idx="10">
                  <c:v>4291534</c:v>
                </c:pt>
                <c:pt idx="11">
                  <c:v>4240343</c:v>
                </c:pt>
                <c:pt idx="12">
                  <c:v>2778410</c:v>
                </c:pt>
                <c:pt idx="13">
                  <c:v>3652554</c:v>
                </c:pt>
                <c:pt idx="14">
                  <c:v>2704902</c:v>
                </c:pt>
                <c:pt idx="15">
                  <c:v>2983416</c:v>
                </c:pt>
                <c:pt idx="16">
                  <c:v>3004711</c:v>
                </c:pt>
                <c:pt idx="17">
                  <c:v>3450476</c:v>
                </c:pt>
                <c:pt idx="18">
                  <c:v>2144621</c:v>
                </c:pt>
                <c:pt idx="19">
                  <c:v>2485261</c:v>
                </c:pt>
                <c:pt idx="20">
                  <c:v>3462692</c:v>
                </c:pt>
                <c:pt idx="21">
                  <c:v>5075731</c:v>
                </c:pt>
                <c:pt idx="22">
                  <c:v>4364110</c:v>
                </c:pt>
                <c:pt idx="23">
                  <c:v>4890731</c:v>
                </c:pt>
                <c:pt idx="24">
                  <c:v>4761389</c:v>
                </c:pt>
                <c:pt idx="25">
                  <c:v>4299461</c:v>
                </c:pt>
                <c:pt idx="26">
                  <c:v>5146304</c:v>
                </c:pt>
                <c:pt idx="27">
                  <c:v>4689020</c:v>
                </c:pt>
                <c:pt idx="28">
                  <c:v>5157875</c:v>
                </c:pt>
                <c:pt idx="29">
                  <c:v>5348988</c:v>
                </c:pt>
                <c:pt idx="30">
                  <c:v>4205062</c:v>
                </c:pt>
                <c:pt idx="31">
                  <c:v>2978676</c:v>
                </c:pt>
                <c:pt idx="32">
                  <c:v>4463748</c:v>
                </c:pt>
                <c:pt idx="33">
                  <c:v>3421567</c:v>
                </c:pt>
                <c:pt idx="34">
                  <c:v>3351427</c:v>
                </c:pt>
                <c:pt idx="35">
                  <c:v>2805829</c:v>
                </c:pt>
                <c:pt idx="36">
                  <c:v>2843331</c:v>
                </c:pt>
                <c:pt idx="37">
                  <c:v>2976941</c:v>
                </c:pt>
                <c:pt idx="38">
                  <c:v>3189988</c:v>
                </c:pt>
                <c:pt idx="39">
                  <c:v>1016507</c:v>
                </c:pt>
                <c:pt idx="40">
                  <c:v>7728496</c:v>
                </c:pt>
                <c:pt idx="41">
                  <c:v>4165070</c:v>
                </c:pt>
                <c:pt idx="42">
                  <c:v>2436486</c:v>
                </c:pt>
                <c:pt idx="43">
                  <c:v>4637859</c:v>
                </c:pt>
                <c:pt idx="44">
                  <c:v>3253289</c:v>
                </c:pt>
                <c:pt idx="45">
                  <c:v>2878918</c:v>
                </c:pt>
                <c:pt idx="46">
                  <c:v>3328901</c:v>
                </c:pt>
                <c:pt idx="47">
                  <c:v>3166456</c:v>
                </c:pt>
                <c:pt idx="48">
                  <c:v>2863372</c:v>
                </c:pt>
                <c:pt idx="49">
                  <c:v>1874678</c:v>
                </c:pt>
                <c:pt idx="50">
                  <c:v>3096266</c:v>
                </c:pt>
                <c:pt idx="51">
                  <c:v>3111944</c:v>
                </c:pt>
                <c:pt idx="52">
                  <c:v>4387985</c:v>
                </c:pt>
                <c:pt idx="53">
                  <c:v>5890190</c:v>
                </c:pt>
                <c:pt idx="54">
                  <c:v>2201027</c:v>
                </c:pt>
                <c:pt idx="55">
                  <c:v>2745106</c:v>
                </c:pt>
                <c:pt idx="56">
                  <c:v>2513469</c:v>
                </c:pt>
                <c:pt idx="57">
                  <c:v>3455997</c:v>
                </c:pt>
                <c:pt idx="58">
                  <c:v>3568471</c:v>
                </c:pt>
                <c:pt idx="59">
                  <c:v>2331153</c:v>
                </c:pt>
                <c:pt idx="60">
                  <c:v>3598442</c:v>
                </c:pt>
                <c:pt idx="61">
                  <c:v>3418448</c:v>
                </c:pt>
                <c:pt idx="62">
                  <c:v>3582965</c:v>
                </c:pt>
                <c:pt idx="63">
                  <c:v>2630225</c:v>
                </c:pt>
                <c:pt idx="64">
                  <c:v>2376798</c:v>
                </c:pt>
                <c:pt idx="65">
                  <c:v>2933460</c:v>
                </c:pt>
                <c:pt idx="66">
                  <c:v>2865412</c:v>
                </c:pt>
                <c:pt idx="67">
                  <c:v>5678637</c:v>
                </c:pt>
                <c:pt idx="68">
                  <c:v>3626224</c:v>
                </c:pt>
                <c:pt idx="69">
                  <c:v>3581109</c:v>
                </c:pt>
                <c:pt idx="70">
                  <c:v>5041675</c:v>
                </c:pt>
                <c:pt idx="71">
                  <c:v>3615941</c:v>
                </c:pt>
                <c:pt idx="72">
                  <c:v>2038226</c:v>
                </c:pt>
                <c:pt idx="73">
                  <c:v>3911102</c:v>
                </c:pt>
                <c:pt idx="74">
                  <c:v>3036972</c:v>
                </c:pt>
                <c:pt idx="75">
                  <c:v>2463229</c:v>
                </c:pt>
                <c:pt idx="76">
                  <c:v>2830013</c:v>
                </c:pt>
                <c:pt idx="77">
                  <c:v>3114968</c:v>
                </c:pt>
                <c:pt idx="78">
                  <c:v>2484361</c:v>
                </c:pt>
                <c:pt idx="79">
                  <c:v>2477321</c:v>
                </c:pt>
                <c:pt idx="80">
                  <c:v>2045062</c:v>
                </c:pt>
                <c:pt idx="81">
                  <c:v>2772922</c:v>
                </c:pt>
                <c:pt idx="82">
                  <c:v>2625936</c:v>
                </c:pt>
                <c:pt idx="83">
                  <c:v>2862368</c:v>
                </c:pt>
                <c:pt idx="84">
                  <c:v>3166902</c:v>
                </c:pt>
                <c:pt idx="85">
                  <c:v>2795081</c:v>
                </c:pt>
                <c:pt idx="86">
                  <c:v>4633543</c:v>
                </c:pt>
                <c:pt idx="87">
                  <c:v>5424689</c:v>
                </c:pt>
                <c:pt idx="88">
                  <c:v>7707532</c:v>
                </c:pt>
                <c:pt idx="89">
                  <c:v>6719817</c:v>
                </c:pt>
                <c:pt idx="90">
                  <c:v>8954825</c:v>
                </c:pt>
                <c:pt idx="91">
                  <c:v>9807447</c:v>
                </c:pt>
                <c:pt idx="92">
                  <c:v>11025741</c:v>
                </c:pt>
                <c:pt idx="93">
                  <c:v>5795276</c:v>
                </c:pt>
                <c:pt idx="94">
                  <c:v>3609115</c:v>
                </c:pt>
                <c:pt idx="95">
                  <c:v>3007529</c:v>
                </c:pt>
                <c:pt idx="96">
                  <c:v>3876648</c:v>
                </c:pt>
                <c:pt idx="97">
                  <c:v>6522349</c:v>
                </c:pt>
                <c:pt idx="98">
                  <c:v>6166509</c:v>
                </c:pt>
                <c:pt idx="99">
                  <c:v>4413551</c:v>
                </c:pt>
                <c:pt idx="100">
                  <c:v>3818088</c:v>
                </c:pt>
                <c:pt idx="101">
                  <c:v>3052578</c:v>
                </c:pt>
                <c:pt idx="102">
                  <c:v>2982677</c:v>
                </c:pt>
                <c:pt idx="103">
                  <c:v>3577854</c:v>
                </c:pt>
                <c:pt idx="104">
                  <c:v>1814151</c:v>
                </c:pt>
                <c:pt idx="105">
                  <c:v>2918128</c:v>
                </c:pt>
                <c:pt idx="106">
                  <c:v>3604954</c:v>
                </c:pt>
                <c:pt idx="107">
                  <c:v>4148541</c:v>
                </c:pt>
                <c:pt idx="108">
                  <c:v>3824939</c:v>
                </c:pt>
                <c:pt idx="109">
                  <c:v>3764826</c:v>
                </c:pt>
                <c:pt idx="110">
                  <c:v>6590611</c:v>
                </c:pt>
                <c:pt idx="111">
                  <c:v>4930837</c:v>
                </c:pt>
                <c:pt idx="112">
                  <c:v>3253392</c:v>
                </c:pt>
                <c:pt idx="113">
                  <c:v>5393383</c:v>
                </c:pt>
                <c:pt idx="114">
                  <c:v>5521675</c:v>
                </c:pt>
                <c:pt idx="115">
                  <c:v>5568318</c:v>
                </c:pt>
                <c:pt idx="116">
                  <c:v>4102878</c:v>
                </c:pt>
                <c:pt idx="117">
                  <c:v>5151467</c:v>
                </c:pt>
                <c:pt idx="118">
                  <c:v>11055608</c:v>
                </c:pt>
                <c:pt idx="119">
                  <c:v>3623320</c:v>
                </c:pt>
                <c:pt idx="120">
                  <c:v>3081771</c:v>
                </c:pt>
                <c:pt idx="121">
                  <c:v>3999457</c:v>
                </c:pt>
                <c:pt idx="122">
                  <c:v>6870552</c:v>
                </c:pt>
                <c:pt idx="123">
                  <c:v>5358176</c:v>
                </c:pt>
                <c:pt idx="124">
                  <c:v>4917463</c:v>
                </c:pt>
                <c:pt idx="125">
                  <c:v>5235302</c:v>
                </c:pt>
                <c:pt idx="126">
                  <c:v>3890076</c:v>
                </c:pt>
                <c:pt idx="127">
                  <c:v>2677468</c:v>
                </c:pt>
                <c:pt idx="128">
                  <c:v>4556672</c:v>
                </c:pt>
                <c:pt idx="129">
                  <c:v>2296826</c:v>
                </c:pt>
                <c:pt idx="130">
                  <c:v>4334727</c:v>
                </c:pt>
                <c:pt idx="131">
                  <c:v>4512565</c:v>
                </c:pt>
                <c:pt idx="132">
                  <c:v>4745221</c:v>
                </c:pt>
                <c:pt idx="133">
                  <c:v>3294128</c:v>
                </c:pt>
                <c:pt idx="134">
                  <c:v>3133766</c:v>
                </c:pt>
                <c:pt idx="135">
                  <c:v>2367578</c:v>
                </c:pt>
                <c:pt idx="136">
                  <c:v>3383167</c:v>
                </c:pt>
                <c:pt idx="137">
                  <c:v>3641642</c:v>
                </c:pt>
                <c:pt idx="138">
                  <c:v>2888668</c:v>
                </c:pt>
                <c:pt idx="139">
                  <c:v>2737661</c:v>
                </c:pt>
                <c:pt idx="140">
                  <c:v>2644028</c:v>
                </c:pt>
                <c:pt idx="141">
                  <c:v>1868552</c:v>
                </c:pt>
                <c:pt idx="142">
                  <c:v>3265121</c:v>
                </c:pt>
                <c:pt idx="143">
                  <c:v>3492205</c:v>
                </c:pt>
                <c:pt idx="144">
                  <c:v>1990040</c:v>
                </c:pt>
                <c:pt idx="145">
                  <c:v>2718028</c:v>
                </c:pt>
                <c:pt idx="146">
                  <c:v>2161560</c:v>
                </c:pt>
                <c:pt idx="147">
                  <c:v>5226211</c:v>
                </c:pt>
                <c:pt idx="148">
                  <c:v>3354546</c:v>
                </c:pt>
                <c:pt idx="149">
                  <c:v>3321660</c:v>
                </c:pt>
                <c:pt idx="150">
                  <c:v>5296949</c:v>
                </c:pt>
                <c:pt idx="151">
                  <c:v>3763846</c:v>
                </c:pt>
                <c:pt idx="152">
                  <c:v>3916480</c:v>
                </c:pt>
                <c:pt idx="153">
                  <c:v>3554500</c:v>
                </c:pt>
                <c:pt idx="154">
                  <c:v>3743551</c:v>
                </c:pt>
                <c:pt idx="155">
                  <c:v>3417863</c:v>
                </c:pt>
                <c:pt idx="156">
                  <c:v>4245847</c:v>
                </c:pt>
                <c:pt idx="157">
                  <c:v>3915194</c:v>
                </c:pt>
                <c:pt idx="158">
                  <c:v>3600544</c:v>
                </c:pt>
                <c:pt idx="159">
                  <c:v>3877260</c:v>
                </c:pt>
                <c:pt idx="160">
                  <c:v>4325466</c:v>
                </c:pt>
                <c:pt idx="161">
                  <c:v>3510022</c:v>
                </c:pt>
                <c:pt idx="162">
                  <c:v>3641692</c:v>
                </c:pt>
                <c:pt idx="163">
                  <c:v>3466274</c:v>
                </c:pt>
                <c:pt idx="164">
                  <c:v>3969532</c:v>
                </c:pt>
                <c:pt idx="165">
                  <c:v>3916062</c:v>
                </c:pt>
                <c:pt idx="166">
                  <c:v>3770129</c:v>
                </c:pt>
                <c:pt idx="167">
                  <c:v>4458144</c:v>
                </c:pt>
                <c:pt idx="168">
                  <c:v>3598850</c:v>
                </c:pt>
                <c:pt idx="169">
                  <c:v>4577456</c:v>
                </c:pt>
                <c:pt idx="170">
                  <c:v>3682984</c:v>
                </c:pt>
                <c:pt idx="171">
                  <c:v>8226457</c:v>
                </c:pt>
                <c:pt idx="172">
                  <c:v>3224305</c:v>
                </c:pt>
                <c:pt idx="173">
                  <c:v>3228970</c:v>
                </c:pt>
                <c:pt idx="174">
                  <c:v>2925781</c:v>
                </c:pt>
                <c:pt idx="175">
                  <c:v>3039120</c:v>
                </c:pt>
                <c:pt idx="176">
                  <c:v>5647179</c:v>
                </c:pt>
                <c:pt idx="177">
                  <c:v>5026534</c:v>
                </c:pt>
                <c:pt idx="178">
                  <c:v>3364475</c:v>
                </c:pt>
                <c:pt idx="179">
                  <c:v>3128684</c:v>
                </c:pt>
                <c:pt idx="180">
                  <c:v>2587964</c:v>
                </c:pt>
                <c:pt idx="181">
                  <c:v>3444107</c:v>
                </c:pt>
                <c:pt idx="182">
                  <c:v>3561738</c:v>
                </c:pt>
                <c:pt idx="183">
                  <c:v>8224767</c:v>
                </c:pt>
                <c:pt idx="184">
                  <c:v>2426652</c:v>
                </c:pt>
                <c:pt idx="185">
                  <c:v>3485197</c:v>
                </c:pt>
                <c:pt idx="186">
                  <c:v>2690931</c:v>
                </c:pt>
                <c:pt idx="187">
                  <c:v>2542932</c:v>
                </c:pt>
                <c:pt idx="188">
                  <c:v>1657238</c:v>
                </c:pt>
                <c:pt idx="189">
                  <c:v>1038253</c:v>
                </c:pt>
                <c:pt idx="190">
                  <c:v>1754201</c:v>
                </c:pt>
                <c:pt idx="191">
                  <c:v>1620757</c:v>
                </c:pt>
                <c:pt idx="192">
                  <c:v>1942763</c:v>
                </c:pt>
                <c:pt idx="193">
                  <c:v>1818443</c:v>
                </c:pt>
                <c:pt idx="194">
                  <c:v>3560171</c:v>
                </c:pt>
                <c:pt idx="195">
                  <c:v>2718500</c:v>
                </c:pt>
                <c:pt idx="196">
                  <c:v>3460993</c:v>
                </c:pt>
                <c:pt idx="197">
                  <c:v>2578344</c:v>
                </c:pt>
                <c:pt idx="198">
                  <c:v>2193414</c:v>
                </c:pt>
                <c:pt idx="199">
                  <c:v>3922621</c:v>
                </c:pt>
                <c:pt idx="200">
                  <c:v>3259817</c:v>
                </c:pt>
                <c:pt idx="201">
                  <c:v>3145702</c:v>
                </c:pt>
                <c:pt idx="202">
                  <c:v>2860870</c:v>
                </c:pt>
                <c:pt idx="203">
                  <c:v>2100537</c:v>
                </c:pt>
                <c:pt idx="204">
                  <c:v>2840282</c:v>
                </c:pt>
                <c:pt idx="205">
                  <c:v>3504293</c:v>
                </c:pt>
                <c:pt idx="206">
                  <c:v>3310898</c:v>
                </c:pt>
                <c:pt idx="207">
                  <c:v>4632812</c:v>
                </c:pt>
                <c:pt idx="208">
                  <c:v>2097219</c:v>
                </c:pt>
                <c:pt idx="209">
                  <c:v>2897669</c:v>
                </c:pt>
                <c:pt idx="210">
                  <c:v>2591695</c:v>
                </c:pt>
                <c:pt idx="211">
                  <c:v>2932904</c:v>
                </c:pt>
                <c:pt idx="212">
                  <c:v>2993115</c:v>
                </c:pt>
                <c:pt idx="213">
                  <c:v>3556325</c:v>
                </c:pt>
                <c:pt idx="214">
                  <c:v>3860780</c:v>
                </c:pt>
                <c:pt idx="215">
                  <c:v>4228560</c:v>
                </c:pt>
                <c:pt idx="216">
                  <c:v>2784849</c:v>
                </c:pt>
                <c:pt idx="217">
                  <c:v>3307060</c:v>
                </c:pt>
                <c:pt idx="218">
                  <c:v>2533307</c:v>
                </c:pt>
                <c:pt idx="219">
                  <c:v>2803643</c:v>
                </c:pt>
                <c:pt idx="220">
                  <c:v>4678106</c:v>
                </c:pt>
                <c:pt idx="221">
                  <c:v>2865123</c:v>
                </c:pt>
                <c:pt idx="222">
                  <c:v>3361429</c:v>
                </c:pt>
                <c:pt idx="223">
                  <c:v>2482669</c:v>
                </c:pt>
                <c:pt idx="224">
                  <c:v>2829039</c:v>
                </c:pt>
                <c:pt idx="225">
                  <c:v>2996714</c:v>
                </c:pt>
                <c:pt idx="226">
                  <c:v>2792261</c:v>
                </c:pt>
                <c:pt idx="227">
                  <c:v>2698392</c:v>
                </c:pt>
                <c:pt idx="228">
                  <c:v>2528790</c:v>
                </c:pt>
                <c:pt idx="229">
                  <c:v>2585423</c:v>
                </c:pt>
                <c:pt idx="230">
                  <c:v>1839864</c:v>
                </c:pt>
                <c:pt idx="231">
                  <c:v>2724116</c:v>
                </c:pt>
                <c:pt idx="232">
                  <c:v>2341444</c:v>
                </c:pt>
                <c:pt idx="233">
                  <c:v>2292197</c:v>
                </c:pt>
                <c:pt idx="234">
                  <c:v>2909022</c:v>
                </c:pt>
                <c:pt idx="235">
                  <c:v>3599556</c:v>
                </c:pt>
                <c:pt idx="236">
                  <c:v>3945379</c:v>
                </c:pt>
                <c:pt idx="237">
                  <c:v>2837573</c:v>
                </c:pt>
                <c:pt idx="238">
                  <c:v>2423572</c:v>
                </c:pt>
                <c:pt idx="239">
                  <c:v>3908206</c:v>
                </c:pt>
                <c:pt idx="240">
                  <c:v>2247469</c:v>
                </c:pt>
                <c:pt idx="241">
                  <c:v>2725866</c:v>
                </c:pt>
                <c:pt idx="242">
                  <c:v>2909104</c:v>
                </c:pt>
                <c:pt idx="243">
                  <c:v>2912791</c:v>
                </c:pt>
                <c:pt idx="244">
                  <c:v>2838292</c:v>
                </c:pt>
                <c:pt idx="245">
                  <c:v>2660530</c:v>
                </c:pt>
                <c:pt idx="246">
                  <c:v>2868789</c:v>
                </c:pt>
                <c:pt idx="247">
                  <c:v>3516233</c:v>
                </c:pt>
                <c:pt idx="248">
                  <c:v>1628482</c:v>
                </c:pt>
                <c:pt idx="249">
                  <c:v>1742164</c:v>
                </c:pt>
                <c:pt idx="250">
                  <c:v>2034629</c:v>
                </c:pt>
                <c:pt idx="251">
                  <c:v>2225350</c:v>
                </c:pt>
                <c:pt idx="252">
                  <c:v>2017639</c:v>
                </c:pt>
                <c:pt idx="253">
                  <c:v>1596044</c:v>
                </c:pt>
                <c:pt idx="254">
                  <c:v>1967573</c:v>
                </c:pt>
                <c:pt idx="255">
                  <c:v>2577492</c:v>
                </c:pt>
                <c:pt idx="256">
                  <c:v>2637823</c:v>
                </c:pt>
                <c:pt idx="257">
                  <c:v>2920411</c:v>
                </c:pt>
                <c:pt idx="258">
                  <c:v>2460494</c:v>
                </c:pt>
                <c:pt idx="259">
                  <c:v>2345815</c:v>
                </c:pt>
                <c:pt idx="260">
                  <c:v>3427667</c:v>
                </c:pt>
                <c:pt idx="261">
                  <c:v>2582434</c:v>
                </c:pt>
                <c:pt idx="262">
                  <c:v>3615128</c:v>
                </c:pt>
                <c:pt idx="263">
                  <c:v>3660335</c:v>
                </c:pt>
                <c:pt idx="264">
                  <c:v>3531010</c:v>
                </c:pt>
                <c:pt idx="265">
                  <c:v>3963606</c:v>
                </c:pt>
                <c:pt idx="266">
                  <c:v>2925186</c:v>
                </c:pt>
                <c:pt idx="267">
                  <c:v>3006697</c:v>
                </c:pt>
                <c:pt idx="268">
                  <c:v>2934131</c:v>
                </c:pt>
                <c:pt idx="269">
                  <c:v>4324805</c:v>
                </c:pt>
                <c:pt idx="270">
                  <c:v>4114923</c:v>
                </c:pt>
                <c:pt idx="271">
                  <c:v>3550483</c:v>
                </c:pt>
                <c:pt idx="272">
                  <c:v>3033859</c:v>
                </c:pt>
                <c:pt idx="273">
                  <c:v>2909244</c:v>
                </c:pt>
                <c:pt idx="274">
                  <c:v>2837167</c:v>
                </c:pt>
                <c:pt idx="275">
                  <c:v>5059092</c:v>
                </c:pt>
                <c:pt idx="276">
                  <c:v>2255306</c:v>
                </c:pt>
                <c:pt idx="277">
                  <c:v>3207277</c:v>
                </c:pt>
                <c:pt idx="278">
                  <c:v>2776131</c:v>
                </c:pt>
                <c:pt idx="279">
                  <c:v>2499696</c:v>
                </c:pt>
                <c:pt idx="280">
                  <c:v>2681758</c:v>
                </c:pt>
                <c:pt idx="281">
                  <c:v>3730573</c:v>
                </c:pt>
                <c:pt idx="282">
                  <c:v>5105547</c:v>
                </c:pt>
                <c:pt idx="283">
                  <c:v>6632948</c:v>
                </c:pt>
                <c:pt idx="284">
                  <c:v>7269538</c:v>
                </c:pt>
                <c:pt idx="285">
                  <c:v>7712089</c:v>
                </c:pt>
                <c:pt idx="286">
                  <c:v>11322528</c:v>
                </c:pt>
                <c:pt idx="287">
                  <c:v>4217719</c:v>
                </c:pt>
                <c:pt idx="288">
                  <c:v>3063353</c:v>
                </c:pt>
                <c:pt idx="289">
                  <c:v>4408935</c:v>
                </c:pt>
                <c:pt idx="290">
                  <c:v>2291215</c:v>
                </c:pt>
                <c:pt idx="291">
                  <c:v>3515922</c:v>
                </c:pt>
                <c:pt idx="292">
                  <c:v>3302711</c:v>
                </c:pt>
                <c:pt idx="293">
                  <c:v>2728089</c:v>
                </c:pt>
                <c:pt idx="294">
                  <c:v>2561044</c:v>
                </c:pt>
                <c:pt idx="295">
                  <c:v>1058665</c:v>
                </c:pt>
                <c:pt idx="296">
                  <c:v>2197856</c:v>
                </c:pt>
                <c:pt idx="297">
                  <c:v>3598044</c:v>
                </c:pt>
                <c:pt idx="298">
                  <c:v>7784663</c:v>
                </c:pt>
                <c:pt idx="299">
                  <c:v>5296293</c:v>
                </c:pt>
                <c:pt idx="300">
                  <c:v>1882663</c:v>
                </c:pt>
                <c:pt idx="301">
                  <c:v>2490603</c:v>
                </c:pt>
                <c:pt idx="302">
                  <c:v>3885486</c:v>
                </c:pt>
                <c:pt idx="303">
                  <c:v>2961872</c:v>
                </c:pt>
                <c:pt idx="304">
                  <c:v>2445600</c:v>
                </c:pt>
                <c:pt idx="305">
                  <c:v>2642626</c:v>
                </c:pt>
                <c:pt idx="306">
                  <c:v>3221617</c:v>
                </c:pt>
                <c:pt idx="307">
                  <c:v>2881193</c:v>
                </c:pt>
                <c:pt idx="308">
                  <c:v>3432918</c:v>
                </c:pt>
                <c:pt idx="309">
                  <c:v>8914625</c:v>
                </c:pt>
                <c:pt idx="310">
                  <c:v>3677525</c:v>
                </c:pt>
                <c:pt idx="311">
                  <c:v>3604208</c:v>
                </c:pt>
                <c:pt idx="312">
                  <c:v>2687236</c:v>
                </c:pt>
                <c:pt idx="313">
                  <c:v>3981516</c:v>
                </c:pt>
                <c:pt idx="314">
                  <c:v>2173264</c:v>
                </c:pt>
                <c:pt idx="315">
                  <c:v>2918233</c:v>
                </c:pt>
                <c:pt idx="316">
                  <c:v>1869326</c:v>
                </c:pt>
                <c:pt idx="317">
                  <c:v>2461964</c:v>
                </c:pt>
                <c:pt idx="318">
                  <c:v>2901390</c:v>
                </c:pt>
                <c:pt idx="319">
                  <c:v>5931750</c:v>
                </c:pt>
                <c:pt idx="320">
                  <c:v>4333420</c:v>
                </c:pt>
                <c:pt idx="321">
                  <c:v>3204447</c:v>
                </c:pt>
                <c:pt idx="322">
                  <c:v>2190753</c:v>
                </c:pt>
                <c:pt idx="323">
                  <c:v>3121404</c:v>
                </c:pt>
                <c:pt idx="324">
                  <c:v>2429290</c:v>
                </c:pt>
                <c:pt idx="325">
                  <c:v>2207535</c:v>
                </c:pt>
                <c:pt idx="326">
                  <c:v>2884286</c:v>
                </c:pt>
                <c:pt idx="327">
                  <c:v>2007005</c:v>
                </c:pt>
                <c:pt idx="328">
                  <c:v>2461623</c:v>
                </c:pt>
                <c:pt idx="329">
                  <c:v>2087502</c:v>
                </c:pt>
                <c:pt idx="330">
                  <c:v>1626080</c:v>
                </c:pt>
                <c:pt idx="331">
                  <c:v>1595319</c:v>
                </c:pt>
                <c:pt idx="332">
                  <c:v>3882711</c:v>
                </c:pt>
                <c:pt idx="333">
                  <c:v>2789386</c:v>
                </c:pt>
                <c:pt idx="334">
                  <c:v>3808361</c:v>
                </c:pt>
                <c:pt idx="335">
                  <c:v>3174941</c:v>
                </c:pt>
                <c:pt idx="336">
                  <c:v>2859659</c:v>
                </c:pt>
                <c:pt idx="337">
                  <c:v>2373351</c:v>
                </c:pt>
                <c:pt idx="338">
                  <c:v>6266478</c:v>
                </c:pt>
                <c:pt idx="339">
                  <c:v>4974630</c:v>
                </c:pt>
                <c:pt idx="340">
                  <c:v>4548611</c:v>
                </c:pt>
                <c:pt idx="341">
                  <c:v>4707937</c:v>
                </c:pt>
                <c:pt idx="342">
                  <c:v>2756834</c:v>
                </c:pt>
                <c:pt idx="343">
                  <c:v>4776906</c:v>
                </c:pt>
                <c:pt idx="344">
                  <c:v>3811685</c:v>
                </c:pt>
                <c:pt idx="345">
                  <c:v>3714088</c:v>
                </c:pt>
                <c:pt idx="346">
                  <c:v>3676179</c:v>
                </c:pt>
                <c:pt idx="347">
                  <c:v>3596299</c:v>
                </c:pt>
                <c:pt idx="348">
                  <c:v>2226029</c:v>
                </c:pt>
                <c:pt idx="349">
                  <c:v>1902340</c:v>
                </c:pt>
                <c:pt idx="350">
                  <c:v>1846637</c:v>
                </c:pt>
                <c:pt idx="351">
                  <c:v>1655626</c:v>
                </c:pt>
                <c:pt idx="352">
                  <c:v>2058850</c:v>
                </c:pt>
                <c:pt idx="353">
                  <c:v>2633834</c:v>
                </c:pt>
                <c:pt idx="354">
                  <c:v>3435439</c:v>
                </c:pt>
                <c:pt idx="355">
                  <c:v>2218742</c:v>
                </c:pt>
                <c:pt idx="356">
                  <c:v>2565769</c:v>
                </c:pt>
                <c:pt idx="357">
                  <c:v>2623158</c:v>
                </c:pt>
                <c:pt idx="358">
                  <c:v>2782439</c:v>
                </c:pt>
                <c:pt idx="359">
                  <c:v>2156200</c:v>
                </c:pt>
                <c:pt idx="360">
                  <c:v>1902065</c:v>
                </c:pt>
                <c:pt idx="361">
                  <c:v>1882494</c:v>
                </c:pt>
                <c:pt idx="362">
                  <c:v>1894377</c:v>
                </c:pt>
                <c:pt idx="363">
                  <c:v>1939797</c:v>
                </c:pt>
                <c:pt idx="364">
                  <c:v>4244958</c:v>
                </c:pt>
                <c:pt idx="365">
                  <c:v>2245556</c:v>
                </c:pt>
                <c:pt idx="366">
                  <c:v>2599625</c:v>
                </c:pt>
                <c:pt idx="367">
                  <c:v>2166444</c:v>
                </c:pt>
                <c:pt idx="368">
                  <c:v>3963293</c:v>
                </c:pt>
                <c:pt idx="369">
                  <c:v>3688898</c:v>
                </c:pt>
                <c:pt idx="370">
                  <c:v>2012377</c:v>
                </c:pt>
                <c:pt idx="371">
                  <c:v>3004802</c:v>
                </c:pt>
                <c:pt idx="372">
                  <c:v>2499667</c:v>
                </c:pt>
                <c:pt idx="373">
                  <c:v>1940765</c:v>
                </c:pt>
                <c:pt idx="374">
                  <c:v>4156136</c:v>
                </c:pt>
                <c:pt idx="375">
                  <c:v>2078049</c:v>
                </c:pt>
                <c:pt idx="376">
                  <c:v>2472394</c:v>
                </c:pt>
                <c:pt idx="377">
                  <c:v>2598686</c:v>
                </c:pt>
                <c:pt idx="378">
                  <c:v>2195312</c:v>
                </c:pt>
                <c:pt idx="379">
                  <c:v>5573841</c:v>
                </c:pt>
                <c:pt idx="380">
                  <c:v>1751511</c:v>
                </c:pt>
                <c:pt idx="381">
                  <c:v>2063090</c:v>
                </c:pt>
                <c:pt idx="382">
                  <c:v>2843580</c:v>
                </c:pt>
                <c:pt idx="383">
                  <c:v>2303852</c:v>
                </c:pt>
                <c:pt idx="384">
                  <c:v>3971333</c:v>
                </c:pt>
                <c:pt idx="385">
                  <c:v>4001981</c:v>
                </c:pt>
                <c:pt idx="386">
                  <c:v>1971514</c:v>
                </c:pt>
                <c:pt idx="387">
                  <c:v>1704288</c:v>
                </c:pt>
                <c:pt idx="388">
                  <c:v>1901068</c:v>
                </c:pt>
                <c:pt idx="389">
                  <c:v>2669145</c:v>
                </c:pt>
                <c:pt idx="390">
                  <c:v>2591164</c:v>
                </c:pt>
                <c:pt idx="391">
                  <c:v>2435966</c:v>
                </c:pt>
                <c:pt idx="392">
                  <c:v>2182050</c:v>
                </c:pt>
                <c:pt idx="393">
                  <c:v>2149991</c:v>
                </c:pt>
                <c:pt idx="394">
                  <c:v>2222812</c:v>
                </c:pt>
                <c:pt idx="395">
                  <c:v>1640745</c:v>
                </c:pt>
                <c:pt idx="396">
                  <c:v>3434285</c:v>
                </c:pt>
                <c:pt idx="397">
                  <c:v>2537086</c:v>
                </c:pt>
                <c:pt idx="398">
                  <c:v>2430938</c:v>
                </c:pt>
                <c:pt idx="399">
                  <c:v>4516386</c:v>
                </c:pt>
                <c:pt idx="400">
                  <c:v>2075198</c:v>
                </c:pt>
                <c:pt idx="401">
                  <c:v>3246503</c:v>
                </c:pt>
                <c:pt idx="402">
                  <c:v>2481289</c:v>
                </c:pt>
                <c:pt idx="403">
                  <c:v>2936195</c:v>
                </c:pt>
                <c:pt idx="404">
                  <c:v>3396605</c:v>
                </c:pt>
                <c:pt idx="405">
                  <c:v>2487864</c:v>
                </c:pt>
                <c:pt idx="406">
                  <c:v>1796054</c:v>
                </c:pt>
                <c:pt idx="407">
                  <c:v>2682746</c:v>
                </c:pt>
                <c:pt idx="408">
                  <c:v>2556255</c:v>
                </c:pt>
                <c:pt idx="409">
                  <c:v>2374727</c:v>
                </c:pt>
                <c:pt idx="410">
                  <c:v>1911174</c:v>
                </c:pt>
                <c:pt idx="411">
                  <c:v>2818141</c:v>
                </c:pt>
                <c:pt idx="412">
                  <c:v>4461937</c:v>
                </c:pt>
                <c:pt idx="413">
                  <c:v>2341604</c:v>
                </c:pt>
                <c:pt idx="414">
                  <c:v>2938743</c:v>
                </c:pt>
                <c:pt idx="415">
                  <c:v>1666795</c:v>
                </c:pt>
                <c:pt idx="416">
                  <c:v>2585578</c:v>
                </c:pt>
                <c:pt idx="417">
                  <c:v>1892378</c:v>
                </c:pt>
                <c:pt idx="418">
                  <c:v>2009764</c:v>
                </c:pt>
                <c:pt idx="419">
                  <c:v>3498595</c:v>
                </c:pt>
                <c:pt idx="420">
                  <c:v>2526145</c:v>
                </c:pt>
                <c:pt idx="421">
                  <c:v>1861130</c:v>
                </c:pt>
                <c:pt idx="422">
                  <c:v>1907103</c:v>
                </c:pt>
                <c:pt idx="423">
                  <c:v>1228740</c:v>
                </c:pt>
                <c:pt idx="424">
                  <c:v>1447774</c:v>
                </c:pt>
                <c:pt idx="425">
                  <c:v>1529904</c:v>
                </c:pt>
                <c:pt idx="426">
                  <c:v>2210148</c:v>
                </c:pt>
                <c:pt idx="427">
                  <c:v>1679192</c:v>
                </c:pt>
                <c:pt idx="428">
                  <c:v>2444104</c:v>
                </c:pt>
                <c:pt idx="429">
                  <c:v>2104863</c:v>
                </c:pt>
                <c:pt idx="430">
                  <c:v>2137537</c:v>
                </c:pt>
                <c:pt idx="431">
                  <c:v>1454423</c:v>
                </c:pt>
                <c:pt idx="432">
                  <c:v>2038512</c:v>
                </c:pt>
                <c:pt idx="433">
                  <c:v>2676636</c:v>
                </c:pt>
                <c:pt idx="434">
                  <c:v>2197382</c:v>
                </c:pt>
                <c:pt idx="435">
                  <c:v>1919704</c:v>
                </c:pt>
                <c:pt idx="436">
                  <c:v>2673827</c:v>
                </c:pt>
                <c:pt idx="437">
                  <c:v>1942441</c:v>
                </c:pt>
                <c:pt idx="438">
                  <c:v>1907088</c:v>
                </c:pt>
                <c:pt idx="439">
                  <c:v>2090588</c:v>
                </c:pt>
                <c:pt idx="440">
                  <c:v>1829608</c:v>
                </c:pt>
                <c:pt idx="441">
                  <c:v>2531304</c:v>
                </c:pt>
                <c:pt idx="442">
                  <c:v>2647612</c:v>
                </c:pt>
                <c:pt idx="443">
                  <c:v>3675221</c:v>
                </c:pt>
                <c:pt idx="444">
                  <c:v>4386966</c:v>
                </c:pt>
                <c:pt idx="445">
                  <c:v>1532733</c:v>
                </c:pt>
                <c:pt idx="446">
                  <c:v>1591307</c:v>
                </c:pt>
                <c:pt idx="447">
                  <c:v>2358355</c:v>
                </c:pt>
                <c:pt idx="448">
                  <c:v>1547913</c:v>
                </c:pt>
                <c:pt idx="449">
                  <c:v>1692994</c:v>
                </c:pt>
                <c:pt idx="450">
                  <c:v>2055484</c:v>
                </c:pt>
                <c:pt idx="451">
                  <c:v>1629504</c:v>
                </c:pt>
                <c:pt idx="452">
                  <c:v>1496965</c:v>
                </c:pt>
                <c:pt idx="453">
                  <c:v>1918959</c:v>
                </c:pt>
                <c:pt idx="454">
                  <c:v>1430440</c:v>
                </c:pt>
                <c:pt idx="455">
                  <c:v>1442464</c:v>
                </c:pt>
                <c:pt idx="456">
                  <c:v>2361834</c:v>
                </c:pt>
                <c:pt idx="457">
                  <c:v>1738097</c:v>
                </c:pt>
                <c:pt idx="458">
                  <c:v>1786362</c:v>
                </c:pt>
                <c:pt idx="459">
                  <c:v>2502639</c:v>
                </c:pt>
                <c:pt idx="460">
                  <c:v>961622</c:v>
                </c:pt>
                <c:pt idx="461">
                  <c:v>1316998</c:v>
                </c:pt>
                <c:pt idx="462">
                  <c:v>1755201</c:v>
                </c:pt>
                <c:pt idx="463">
                  <c:v>1635773</c:v>
                </c:pt>
                <c:pt idx="464">
                  <c:v>2072405</c:v>
                </c:pt>
                <c:pt idx="465">
                  <c:v>1569308</c:v>
                </c:pt>
                <c:pt idx="466">
                  <c:v>1940744</c:v>
                </c:pt>
                <c:pt idx="467">
                  <c:v>1908516</c:v>
                </c:pt>
                <c:pt idx="468">
                  <c:v>3489988</c:v>
                </c:pt>
                <c:pt idx="469">
                  <c:v>1814727</c:v>
                </c:pt>
                <c:pt idx="470">
                  <c:v>3353904</c:v>
                </c:pt>
                <c:pt idx="471">
                  <c:v>2850050</c:v>
                </c:pt>
                <c:pt idx="472">
                  <c:v>3492738</c:v>
                </c:pt>
                <c:pt idx="473">
                  <c:v>8059120</c:v>
                </c:pt>
                <c:pt idx="474">
                  <c:v>4440368</c:v>
                </c:pt>
                <c:pt idx="475">
                  <c:v>5926430</c:v>
                </c:pt>
                <c:pt idx="476">
                  <c:v>2442376</c:v>
                </c:pt>
                <c:pt idx="477">
                  <c:v>3106648</c:v>
                </c:pt>
                <c:pt idx="478">
                  <c:v>3430158</c:v>
                </c:pt>
                <c:pt idx="479">
                  <c:v>2799972</c:v>
                </c:pt>
                <c:pt idx="480">
                  <c:v>1253154</c:v>
                </c:pt>
                <c:pt idx="481">
                  <c:v>2983991</c:v>
                </c:pt>
                <c:pt idx="482">
                  <c:v>2608715</c:v>
                </c:pt>
                <c:pt idx="483">
                  <c:v>3898256</c:v>
                </c:pt>
                <c:pt idx="484">
                  <c:v>2694648</c:v>
                </c:pt>
                <c:pt idx="485">
                  <c:v>3284969</c:v>
                </c:pt>
                <c:pt idx="486">
                  <c:v>4599339</c:v>
                </c:pt>
                <c:pt idx="487">
                  <c:v>2984080</c:v>
                </c:pt>
                <c:pt idx="488">
                  <c:v>3169142</c:v>
                </c:pt>
                <c:pt idx="489">
                  <c:v>2144688</c:v>
                </c:pt>
                <c:pt idx="490">
                  <c:v>2221448</c:v>
                </c:pt>
                <c:pt idx="491">
                  <c:v>3650574</c:v>
                </c:pt>
                <c:pt idx="492">
                  <c:v>2118925</c:v>
                </c:pt>
                <c:pt idx="493">
                  <c:v>2245979</c:v>
                </c:pt>
                <c:pt idx="494">
                  <c:v>2664559</c:v>
                </c:pt>
                <c:pt idx="495">
                  <c:v>1799971</c:v>
                </c:pt>
                <c:pt idx="496">
                  <c:v>2113129</c:v>
                </c:pt>
                <c:pt idx="497">
                  <c:v>1904121</c:v>
                </c:pt>
                <c:pt idx="498">
                  <c:v>2336847</c:v>
                </c:pt>
                <c:pt idx="499">
                  <c:v>5649612</c:v>
                </c:pt>
                <c:pt idx="500">
                  <c:v>2159881</c:v>
                </c:pt>
                <c:pt idx="501">
                  <c:v>2639967</c:v>
                </c:pt>
                <c:pt idx="502">
                  <c:v>4475102</c:v>
                </c:pt>
                <c:pt idx="503">
                  <c:v>2903811</c:v>
                </c:pt>
                <c:pt idx="504">
                  <c:v>1963879</c:v>
                </c:pt>
                <c:pt idx="505">
                  <c:v>3917458</c:v>
                </c:pt>
                <c:pt idx="506">
                  <c:v>2996139</c:v>
                </c:pt>
                <c:pt idx="507">
                  <c:v>3303064</c:v>
                </c:pt>
                <c:pt idx="508">
                  <c:v>3331471</c:v>
                </c:pt>
                <c:pt idx="509">
                  <c:v>3752894</c:v>
                </c:pt>
                <c:pt idx="510">
                  <c:v>3043700</c:v>
                </c:pt>
                <c:pt idx="511">
                  <c:v>2496407</c:v>
                </c:pt>
                <c:pt idx="512">
                  <c:v>2412861</c:v>
                </c:pt>
                <c:pt idx="513">
                  <c:v>1412306</c:v>
                </c:pt>
                <c:pt idx="514">
                  <c:v>2455973</c:v>
                </c:pt>
                <c:pt idx="515">
                  <c:v>2665788</c:v>
                </c:pt>
                <c:pt idx="516">
                  <c:v>2375734</c:v>
                </c:pt>
                <c:pt idx="517">
                  <c:v>2216771</c:v>
                </c:pt>
                <c:pt idx="518">
                  <c:v>4203560</c:v>
                </c:pt>
                <c:pt idx="519">
                  <c:v>3773954</c:v>
                </c:pt>
                <c:pt idx="520">
                  <c:v>3726508</c:v>
                </c:pt>
                <c:pt idx="521">
                  <c:v>2258204</c:v>
                </c:pt>
                <c:pt idx="522">
                  <c:v>3773210</c:v>
                </c:pt>
                <c:pt idx="523">
                  <c:v>1709086</c:v>
                </c:pt>
                <c:pt idx="524">
                  <c:v>4675197</c:v>
                </c:pt>
                <c:pt idx="525">
                  <c:v>3823385</c:v>
                </c:pt>
                <c:pt idx="526">
                  <c:v>3216124</c:v>
                </c:pt>
                <c:pt idx="527">
                  <c:v>2101732</c:v>
                </c:pt>
                <c:pt idx="528">
                  <c:v>2310308</c:v>
                </c:pt>
                <c:pt idx="529">
                  <c:v>2437870</c:v>
                </c:pt>
                <c:pt idx="530">
                  <c:v>3946953</c:v>
                </c:pt>
                <c:pt idx="531">
                  <c:v>3281943</c:v>
                </c:pt>
                <c:pt idx="532">
                  <c:v>1369600</c:v>
                </c:pt>
                <c:pt idx="533">
                  <c:v>2494538</c:v>
                </c:pt>
                <c:pt idx="534">
                  <c:v>2528441</c:v>
                </c:pt>
                <c:pt idx="535">
                  <c:v>2136230</c:v>
                </c:pt>
                <c:pt idx="536">
                  <c:v>2976345</c:v>
                </c:pt>
                <c:pt idx="537">
                  <c:v>2088153</c:v>
                </c:pt>
                <c:pt idx="538">
                  <c:v>2127021</c:v>
                </c:pt>
                <c:pt idx="539">
                  <c:v>2107201</c:v>
                </c:pt>
                <c:pt idx="540">
                  <c:v>2097060</c:v>
                </c:pt>
                <c:pt idx="541">
                  <c:v>5813342</c:v>
                </c:pt>
                <c:pt idx="542">
                  <c:v>1462930</c:v>
                </c:pt>
                <c:pt idx="543">
                  <c:v>2296778</c:v>
                </c:pt>
                <c:pt idx="544">
                  <c:v>2638101</c:v>
                </c:pt>
                <c:pt idx="545">
                  <c:v>3360072</c:v>
                </c:pt>
                <c:pt idx="546">
                  <c:v>2341080</c:v>
                </c:pt>
                <c:pt idx="547">
                  <c:v>1219973</c:v>
                </c:pt>
                <c:pt idx="548">
                  <c:v>3120243</c:v>
                </c:pt>
                <c:pt idx="549">
                  <c:v>2732047</c:v>
                </c:pt>
                <c:pt idx="550">
                  <c:v>2260718</c:v>
                </c:pt>
                <c:pt idx="551">
                  <c:v>3733833</c:v>
                </c:pt>
                <c:pt idx="552">
                  <c:v>3223029</c:v>
                </c:pt>
                <c:pt idx="553">
                  <c:v>1903354</c:v>
                </c:pt>
                <c:pt idx="554">
                  <c:v>2329431</c:v>
                </c:pt>
                <c:pt idx="555">
                  <c:v>2438191</c:v>
                </c:pt>
                <c:pt idx="556">
                  <c:v>2880088</c:v>
                </c:pt>
                <c:pt idx="557">
                  <c:v>1660499</c:v>
                </c:pt>
                <c:pt idx="558">
                  <c:v>3185245</c:v>
                </c:pt>
                <c:pt idx="559">
                  <c:v>2801496</c:v>
                </c:pt>
                <c:pt idx="560">
                  <c:v>2346366</c:v>
                </c:pt>
                <c:pt idx="561">
                  <c:v>1955271</c:v>
                </c:pt>
                <c:pt idx="562">
                  <c:v>2935621</c:v>
                </c:pt>
                <c:pt idx="563">
                  <c:v>2062073</c:v>
                </c:pt>
                <c:pt idx="564">
                  <c:v>2189045</c:v>
                </c:pt>
                <c:pt idx="565">
                  <c:v>4901298</c:v>
                </c:pt>
                <c:pt idx="566">
                  <c:v>6275066</c:v>
                </c:pt>
                <c:pt idx="567">
                  <c:v>4400135</c:v>
                </c:pt>
                <c:pt idx="568">
                  <c:v>3500546</c:v>
                </c:pt>
                <c:pt idx="569">
                  <c:v>4283184</c:v>
                </c:pt>
                <c:pt idx="570">
                  <c:v>3195132</c:v>
                </c:pt>
                <c:pt idx="571">
                  <c:v>4294399</c:v>
                </c:pt>
                <c:pt idx="572">
                  <c:v>2437859</c:v>
                </c:pt>
                <c:pt idx="573">
                  <c:v>2159117</c:v>
                </c:pt>
                <c:pt idx="574">
                  <c:v>2972816</c:v>
                </c:pt>
                <c:pt idx="575">
                  <c:v>2627764</c:v>
                </c:pt>
                <c:pt idx="576">
                  <c:v>2780435</c:v>
                </c:pt>
                <c:pt idx="577">
                  <c:v>2099095</c:v>
                </c:pt>
                <c:pt idx="578">
                  <c:v>2228598</c:v>
                </c:pt>
                <c:pt idx="579">
                  <c:v>2610944</c:v>
                </c:pt>
                <c:pt idx="580">
                  <c:v>2457764</c:v>
                </c:pt>
                <c:pt idx="581">
                  <c:v>1840944</c:v>
                </c:pt>
                <c:pt idx="582">
                  <c:v>1396238</c:v>
                </c:pt>
                <c:pt idx="583">
                  <c:v>1797327</c:v>
                </c:pt>
                <c:pt idx="584">
                  <c:v>2045555</c:v>
                </c:pt>
                <c:pt idx="585">
                  <c:v>2540296</c:v>
                </c:pt>
                <c:pt idx="586">
                  <c:v>2305968</c:v>
                </c:pt>
                <c:pt idx="587">
                  <c:v>1663739</c:v>
                </c:pt>
                <c:pt idx="588">
                  <c:v>1673229</c:v>
                </c:pt>
                <c:pt idx="589">
                  <c:v>2037989</c:v>
                </c:pt>
                <c:pt idx="590">
                  <c:v>1854561</c:v>
                </c:pt>
                <c:pt idx="591">
                  <c:v>1416006</c:v>
                </c:pt>
                <c:pt idx="592">
                  <c:v>1591435</c:v>
                </c:pt>
                <c:pt idx="593">
                  <c:v>1766331</c:v>
                </c:pt>
                <c:pt idx="594">
                  <c:v>3129489</c:v>
                </c:pt>
                <c:pt idx="595">
                  <c:v>7272693</c:v>
                </c:pt>
                <c:pt idx="596">
                  <c:v>3307924</c:v>
                </c:pt>
                <c:pt idx="597">
                  <c:v>2165962</c:v>
                </c:pt>
                <c:pt idx="598">
                  <c:v>3136730</c:v>
                </c:pt>
                <c:pt idx="599">
                  <c:v>2977361</c:v>
                </c:pt>
                <c:pt idx="600">
                  <c:v>2407549</c:v>
                </c:pt>
                <c:pt idx="601">
                  <c:v>2082071</c:v>
                </c:pt>
                <c:pt idx="602">
                  <c:v>2331562</c:v>
                </c:pt>
                <c:pt idx="603">
                  <c:v>1903494</c:v>
                </c:pt>
                <c:pt idx="604">
                  <c:v>2063488</c:v>
                </c:pt>
                <c:pt idx="605">
                  <c:v>2419464</c:v>
                </c:pt>
                <c:pt idx="606">
                  <c:v>2448733</c:v>
                </c:pt>
                <c:pt idx="607">
                  <c:v>1778567</c:v>
                </c:pt>
                <c:pt idx="608">
                  <c:v>2621535</c:v>
                </c:pt>
                <c:pt idx="609">
                  <c:v>2499960</c:v>
                </c:pt>
                <c:pt idx="610">
                  <c:v>3380466</c:v>
                </c:pt>
                <c:pt idx="611">
                  <c:v>3068988</c:v>
                </c:pt>
                <c:pt idx="612">
                  <c:v>1667802</c:v>
                </c:pt>
                <c:pt idx="613">
                  <c:v>3538339</c:v>
                </c:pt>
                <c:pt idx="614">
                  <c:v>4600267</c:v>
                </c:pt>
                <c:pt idx="615">
                  <c:v>2338781</c:v>
                </c:pt>
                <c:pt idx="616">
                  <c:v>3442457</c:v>
                </c:pt>
                <c:pt idx="617">
                  <c:v>1799732</c:v>
                </c:pt>
                <c:pt idx="618">
                  <c:v>3253420</c:v>
                </c:pt>
                <c:pt idx="619">
                  <c:v>2919038</c:v>
                </c:pt>
                <c:pt idx="620">
                  <c:v>2760481</c:v>
                </c:pt>
                <c:pt idx="621">
                  <c:v>3589555</c:v>
                </c:pt>
                <c:pt idx="622">
                  <c:v>2356094</c:v>
                </c:pt>
                <c:pt idx="623">
                  <c:v>2915710</c:v>
                </c:pt>
                <c:pt idx="624">
                  <c:v>2402888</c:v>
                </c:pt>
                <c:pt idx="625">
                  <c:v>3762448</c:v>
                </c:pt>
                <c:pt idx="626">
                  <c:v>2521159</c:v>
                </c:pt>
                <c:pt idx="627">
                  <c:v>3770097</c:v>
                </c:pt>
                <c:pt idx="628">
                  <c:v>3837363</c:v>
                </c:pt>
                <c:pt idx="629">
                  <c:v>2628827</c:v>
                </c:pt>
                <c:pt idx="630">
                  <c:v>3741984</c:v>
                </c:pt>
                <c:pt idx="631">
                  <c:v>5363342</c:v>
                </c:pt>
                <c:pt idx="632">
                  <c:v>2530103</c:v>
                </c:pt>
                <c:pt idx="633">
                  <c:v>2168587</c:v>
                </c:pt>
                <c:pt idx="634">
                  <c:v>2114391</c:v>
                </c:pt>
                <c:pt idx="635">
                  <c:v>1659497</c:v>
                </c:pt>
                <c:pt idx="636">
                  <c:v>1726932</c:v>
                </c:pt>
                <c:pt idx="637">
                  <c:v>2605313</c:v>
                </c:pt>
                <c:pt idx="638">
                  <c:v>2046460</c:v>
                </c:pt>
                <c:pt idx="639">
                  <c:v>2343948</c:v>
                </c:pt>
                <c:pt idx="640">
                  <c:v>1797232</c:v>
                </c:pt>
                <c:pt idx="641">
                  <c:v>1934682</c:v>
                </c:pt>
                <c:pt idx="642">
                  <c:v>1965627</c:v>
                </c:pt>
                <c:pt idx="643">
                  <c:v>1755548</c:v>
                </c:pt>
                <c:pt idx="644">
                  <c:v>3772577</c:v>
                </c:pt>
                <c:pt idx="645">
                  <c:v>3044645</c:v>
                </c:pt>
                <c:pt idx="646">
                  <c:v>1918659</c:v>
                </c:pt>
                <c:pt idx="647">
                  <c:v>2042729</c:v>
                </c:pt>
                <c:pt idx="648">
                  <c:v>1885496</c:v>
                </c:pt>
                <c:pt idx="649">
                  <c:v>2724219</c:v>
                </c:pt>
                <c:pt idx="650">
                  <c:v>2549665</c:v>
                </c:pt>
                <c:pt idx="651">
                  <c:v>3000092</c:v>
                </c:pt>
                <c:pt idx="652">
                  <c:v>1585132</c:v>
                </c:pt>
                <c:pt idx="653">
                  <c:v>2824302</c:v>
                </c:pt>
                <c:pt idx="654">
                  <c:v>2393354</c:v>
                </c:pt>
                <c:pt idx="655">
                  <c:v>1999987</c:v>
                </c:pt>
                <c:pt idx="656">
                  <c:v>2664657</c:v>
                </c:pt>
                <c:pt idx="657">
                  <c:v>1839670</c:v>
                </c:pt>
                <c:pt idx="658">
                  <c:v>2562093</c:v>
                </c:pt>
                <c:pt idx="659">
                  <c:v>4987398</c:v>
                </c:pt>
                <c:pt idx="660">
                  <c:v>4650917</c:v>
                </c:pt>
                <c:pt idx="661">
                  <c:v>2044571</c:v>
                </c:pt>
                <c:pt idx="662">
                  <c:v>1687820</c:v>
                </c:pt>
                <c:pt idx="663">
                  <c:v>2461581</c:v>
                </c:pt>
                <c:pt idx="664">
                  <c:v>2821427</c:v>
                </c:pt>
                <c:pt idx="665">
                  <c:v>2910557</c:v>
                </c:pt>
                <c:pt idx="666">
                  <c:v>3407213</c:v>
                </c:pt>
                <c:pt idx="667">
                  <c:v>1448598</c:v>
                </c:pt>
                <c:pt idx="668">
                  <c:v>1694156</c:v>
                </c:pt>
                <c:pt idx="669">
                  <c:v>1740128</c:v>
                </c:pt>
                <c:pt idx="670">
                  <c:v>2320353</c:v>
                </c:pt>
                <c:pt idx="671">
                  <c:v>2659119</c:v>
                </c:pt>
                <c:pt idx="672">
                  <c:v>2206931</c:v>
                </c:pt>
                <c:pt idx="673">
                  <c:v>2061590</c:v>
                </c:pt>
                <c:pt idx="674">
                  <c:v>1504868</c:v>
                </c:pt>
                <c:pt idx="675">
                  <c:v>1988208</c:v>
                </c:pt>
                <c:pt idx="676">
                  <c:v>2240769</c:v>
                </c:pt>
                <c:pt idx="677">
                  <c:v>1770039</c:v>
                </c:pt>
                <c:pt idx="678">
                  <c:v>2500187</c:v>
                </c:pt>
                <c:pt idx="679">
                  <c:v>2542608</c:v>
                </c:pt>
                <c:pt idx="680">
                  <c:v>1372308</c:v>
                </c:pt>
                <c:pt idx="681">
                  <c:v>1826665</c:v>
                </c:pt>
                <c:pt idx="682">
                  <c:v>2411069</c:v>
                </c:pt>
                <c:pt idx="683">
                  <c:v>3831512</c:v>
                </c:pt>
                <c:pt idx="684">
                  <c:v>3290202</c:v>
                </c:pt>
                <c:pt idx="685">
                  <c:v>3963237</c:v>
                </c:pt>
                <c:pt idx="686">
                  <c:v>3383791</c:v>
                </c:pt>
                <c:pt idx="687">
                  <c:v>2461228</c:v>
                </c:pt>
                <c:pt idx="688">
                  <c:v>3053696</c:v>
                </c:pt>
                <c:pt idx="689">
                  <c:v>3229028</c:v>
                </c:pt>
                <c:pt idx="690">
                  <c:v>3069858</c:v>
                </c:pt>
                <c:pt idx="691">
                  <c:v>2795008</c:v>
                </c:pt>
                <c:pt idx="692">
                  <c:v>3210185</c:v>
                </c:pt>
                <c:pt idx="693">
                  <c:v>2633136</c:v>
                </c:pt>
                <c:pt idx="694">
                  <c:v>2937585</c:v>
                </c:pt>
                <c:pt idx="695">
                  <c:v>3785545</c:v>
                </c:pt>
                <c:pt idx="696">
                  <c:v>4968536</c:v>
                </c:pt>
                <c:pt idx="697">
                  <c:v>1907163</c:v>
                </c:pt>
                <c:pt idx="698">
                  <c:v>429627</c:v>
                </c:pt>
                <c:pt idx="699">
                  <c:v>2037859</c:v>
                </c:pt>
                <c:pt idx="700">
                  <c:v>2007092</c:v>
                </c:pt>
                <c:pt idx="701">
                  <c:v>671612</c:v>
                </c:pt>
                <c:pt idx="702">
                  <c:v>2670066</c:v>
                </c:pt>
                <c:pt idx="703">
                  <c:v>1559037</c:v>
                </c:pt>
                <c:pt idx="704">
                  <c:v>1842294</c:v>
                </c:pt>
                <c:pt idx="705">
                  <c:v>2915414</c:v>
                </c:pt>
                <c:pt idx="706">
                  <c:v>2947931</c:v>
                </c:pt>
                <c:pt idx="707">
                  <c:v>2757000</c:v>
                </c:pt>
                <c:pt idx="708">
                  <c:v>3355870</c:v>
                </c:pt>
                <c:pt idx="709">
                  <c:v>2833869</c:v>
                </c:pt>
                <c:pt idx="710">
                  <c:v>2318727</c:v>
                </c:pt>
                <c:pt idx="711">
                  <c:v>2188303</c:v>
                </c:pt>
                <c:pt idx="712">
                  <c:v>2650683</c:v>
                </c:pt>
                <c:pt idx="713">
                  <c:v>3106847</c:v>
                </c:pt>
                <c:pt idx="714">
                  <c:v>1308684</c:v>
                </c:pt>
                <c:pt idx="715">
                  <c:v>1573065</c:v>
                </c:pt>
                <c:pt idx="716">
                  <c:v>1730725</c:v>
                </c:pt>
                <c:pt idx="717">
                  <c:v>2547826</c:v>
                </c:pt>
                <c:pt idx="718">
                  <c:v>5027175</c:v>
                </c:pt>
                <c:pt idx="719">
                  <c:v>2942097</c:v>
                </c:pt>
                <c:pt idx="720">
                  <c:v>2837990</c:v>
                </c:pt>
                <c:pt idx="721">
                  <c:v>3842687</c:v>
                </c:pt>
                <c:pt idx="722">
                  <c:v>3629032</c:v>
                </c:pt>
                <c:pt idx="723">
                  <c:v>3962726</c:v>
                </c:pt>
                <c:pt idx="724">
                  <c:v>3163020</c:v>
                </c:pt>
                <c:pt idx="725">
                  <c:v>2812328</c:v>
                </c:pt>
                <c:pt idx="726">
                  <c:v>2787768</c:v>
                </c:pt>
                <c:pt idx="727">
                  <c:v>7104974</c:v>
                </c:pt>
                <c:pt idx="728">
                  <c:v>4362217</c:v>
                </c:pt>
                <c:pt idx="729">
                  <c:v>3301220</c:v>
                </c:pt>
                <c:pt idx="730">
                  <c:v>3889276</c:v>
                </c:pt>
                <c:pt idx="731">
                  <c:v>2815371</c:v>
                </c:pt>
                <c:pt idx="732">
                  <c:v>2803826</c:v>
                </c:pt>
                <c:pt idx="733">
                  <c:v>2846139</c:v>
                </c:pt>
                <c:pt idx="734">
                  <c:v>1317506</c:v>
                </c:pt>
                <c:pt idx="735">
                  <c:v>2129493</c:v>
                </c:pt>
                <c:pt idx="736">
                  <c:v>1923078</c:v>
                </c:pt>
                <c:pt idx="737">
                  <c:v>2253109</c:v>
                </c:pt>
                <c:pt idx="738">
                  <c:v>2561665</c:v>
                </c:pt>
                <c:pt idx="739">
                  <c:v>1808589</c:v>
                </c:pt>
                <c:pt idx="740">
                  <c:v>1814648</c:v>
                </c:pt>
                <c:pt idx="741">
                  <c:v>2429752</c:v>
                </c:pt>
                <c:pt idx="742">
                  <c:v>2250819</c:v>
                </c:pt>
                <c:pt idx="743">
                  <c:v>2555654</c:v>
                </c:pt>
                <c:pt idx="744">
                  <c:v>3427378</c:v>
                </c:pt>
                <c:pt idx="745">
                  <c:v>3565864</c:v>
                </c:pt>
                <c:pt idx="746">
                  <c:v>2895897</c:v>
                </c:pt>
                <c:pt idx="747">
                  <c:v>2267300</c:v>
                </c:pt>
                <c:pt idx="748">
                  <c:v>2630894</c:v>
                </c:pt>
                <c:pt idx="749">
                  <c:v>3356315</c:v>
                </c:pt>
                <c:pt idx="750">
                  <c:v>2363160</c:v>
                </c:pt>
                <c:pt idx="751">
                  <c:v>2970492</c:v>
                </c:pt>
                <c:pt idx="752">
                  <c:v>2318583</c:v>
                </c:pt>
                <c:pt idx="753">
                  <c:v>4228275</c:v>
                </c:pt>
                <c:pt idx="754">
                  <c:v>2127282</c:v>
                </c:pt>
                <c:pt idx="755">
                  <c:v>2845998</c:v>
                </c:pt>
                <c:pt idx="756">
                  <c:v>2114686</c:v>
                </c:pt>
                <c:pt idx="757">
                  <c:v>3052701</c:v>
                </c:pt>
                <c:pt idx="758">
                  <c:v>4931668</c:v>
                </c:pt>
                <c:pt idx="759">
                  <c:v>2680623</c:v>
                </c:pt>
                <c:pt idx="760">
                  <c:v>2905583</c:v>
                </c:pt>
                <c:pt idx="761">
                  <c:v>2467841</c:v>
                </c:pt>
                <c:pt idx="762">
                  <c:v>2466734</c:v>
                </c:pt>
                <c:pt idx="763">
                  <c:v>2092529</c:v>
                </c:pt>
                <c:pt idx="764">
                  <c:v>2324381</c:v>
                </c:pt>
                <c:pt idx="765">
                  <c:v>2418282</c:v>
                </c:pt>
                <c:pt idx="766">
                  <c:v>2108598</c:v>
                </c:pt>
                <c:pt idx="767">
                  <c:v>2394697</c:v>
                </c:pt>
                <c:pt idx="768">
                  <c:v>1933555</c:v>
                </c:pt>
                <c:pt idx="769">
                  <c:v>2936297</c:v>
                </c:pt>
                <c:pt idx="770">
                  <c:v>3474608</c:v>
                </c:pt>
                <c:pt idx="771">
                  <c:v>2784742</c:v>
                </c:pt>
                <c:pt idx="772">
                  <c:v>2636022</c:v>
                </c:pt>
                <c:pt idx="773">
                  <c:v>3560517</c:v>
                </c:pt>
                <c:pt idx="774">
                  <c:v>3004939</c:v>
                </c:pt>
                <c:pt idx="775">
                  <c:v>2624660</c:v>
                </c:pt>
                <c:pt idx="776">
                  <c:v>2409142</c:v>
                </c:pt>
                <c:pt idx="777">
                  <c:v>2133776</c:v>
                </c:pt>
                <c:pt idx="778">
                  <c:v>2679970</c:v>
                </c:pt>
                <c:pt idx="779">
                  <c:v>2345213</c:v>
                </c:pt>
                <c:pt idx="780">
                  <c:v>2728755</c:v>
                </c:pt>
                <c:pt idx="781">
                  <c:v>1997487</c:v>
                </c:pt>
                <c:pt idx="782">
                  <c:v>3180923</c:v>
                </c:pt>
                <c:pt idx="783">
                  <c:v>4011072</c:v>
                </c:pt>
                <c:pt idx="784">
                  <c:v>3290771</c:v>
                </c:pt>
                <c:pt idx="785">
                  <c:v>0</c:v>
                </c:pt>
                <c:pt idx="786">
                  <c:v>2076691</c:v>
                </c:pt>
                <c:pt idx="787">
                  <c:v>2090841</c:v>
                </c:pt>
                <c:pt idx="788">
                  <c:v>2085659</c:v>
                </c:pt>
                <c:pt idx="789">
                  <c:v>2874909</c:v>
                </c:pt>
                <c:pt idx="790">
                  <c:v>2980431</c:v>
                </c:pt>
                <c:pt idx="791">
                  <c:v>2363209</c:v>
                </c:pt>
                <c:pt idx="792">
                  <c:v>2959866</c:v>
                </c:pt>
                <c:pt idx="793">
                  <c:v>2158982</c:v>
                </c:pt>
                <c:pt idx="794">
                  <c:v>2002206</c:v>
                </c:pt>
                <c:pt idx="795">
                  <c:v>3689562</c:v>
                </c:pt>
                <c:pt idx="796">
                  <c:v>2914615</c:v>
                </c:pt>
                <c:pt idx="797">
                  <c:v>2297833</c:v>
                </c:pt>
                <c:pt idx="798">
                  <c:v>1892253</c:v>
                </c:pt>
                <c:pt idx="799">
                  <c:v>2227952</c:v>
                </c:pt>
                <c:pt idx="800">
                  <c:v>1952981</c:v>
                </c:pt>
                <c:pt idx="801">
                  <c:v>1171858</c:v>
                </c:pt>
                <c:pt idx="802">
                  <c:v>1235571</c:v>
                </c:pt>
                <c:pt idx="803">
                  <c:v>1772011</c:v>
                </c:pt>
                <c:pt idx="804">
                  <c:v>2723814</c:v>
                </c:pt>
                <c:pt idx="805">
                  <c:v>1200108</c:v>
                </c:pt>
                <c:pt idx="806">
                  <c:v>2362134</c:v>
                </c:pt>
                <c:pt idx="807">
                  <c:v>1790199</c:v>
                </c:pt>
                <c:pt idx="808">
                  <c:v>1416544</c:v>
                </c:pt>
                <c:pt idx="809">
                  <c:v>1855425</c:v>
                </c:pt>
                <c:pt idx="810">
                  <c:v>2878128</c:v>
                </c:pt>
                <c:pt idx="811">
                  <c:v>2150166</c:v>
                </c:pt>
                <c:pt idx="812">
                  <c:v>1254987</c:v>
                </c:pt>
                <c:pt idx="813">
                  <c:v>1823597</c:v>
                </c:pt>
                <c:pt idx="814">
                  <c:v>2445041</c:v>
                </c:pt>
                <c:pt idx="815">
                  <c:v>1640863</c:v>
                </c:pt>
                <c:pt idx="816">
                  <c:v>2061615</c:v>
                </c:pt>
                <c:pt idx="817">
                  <c:v>2150998</c:v>
                </c:pt>
                <c:pt idx="818">
                  <c:v>1899650</c:v>
                </c:pt>
                <c:pt idx="819">
                  <c:v>2020822</c:v>
                </c:pt>
                <c:pt idx="820">
                  <c:v>3643163</c:v>
                </c:pt>
                <c:pt idx="821">
                  <c:v>7475121</c:v>
                </c:pt>
                <c:pt idx="822">
                  <c:v>1829899</c:v>
                </c:pt>
                <c:pt idx="823">
                  <c:v>2050591</c:v>
                </c:pt>
                <c:pt idx="824">
                  <c:v>2735358</c:v>
                </c:pt>
                <c:pt idx="825">
                  <c:v>2552901</c:v>
                </c:pt>
                <c:pt idx="826">
                  <c:v>1669843</c:v>
                </c:pt>
                <c:pt idx="827">
                  <c:v>2609308</c:v>
                </c:pt>
                <c:pt idx="828">
                  <c:v>2222048</c:v>
                </c:pt>
                <c:pt idx="829">
                  <c:v>2294316</c:v>
                </c:pt>
                <c:pt idx="830">
                  <c:v>3209381</c:v>
                </c:pt>
                <c:pt idx="831">
                  <c:v>1229926</c:v>
                </c:pt>
                <c:pt idx="832">
                  <c:v>2594829</c:v>
                </c:pt>
                <c:pt idx="833">
                  <c:v>2173650</c:v>
                </c:pt>
                <c:pt idx="834">
                  <c:v>1684401</c:v>
                </c:pt>
                <c:pt idx="835">
                  <c:v>2423166</c:v>
                </c:pt>
                <c:pt idx="836">
                  <c:v>1566491</c:v>
                </c:pt>
                <c:pt idx="837">
                  <c:v>1683480</c:v>
                </c:pt>
                <c:pt idx="838">
                  <c:v>2046401</c:v>
                </c:pt>
                <c:pt idx="839">
                  <c:v>2195695</c:v>
                </c:pt>
                <c:pt idx="840">
                  <c:v>2293173</c:v>
                </c:pt>
                <c:pt idx="841">
                  <c:v>1878776</c:v>
                </c:pt>
                <c:pt idx="842">
                  <c:v>1775615</c:v>
                </c:pt>
                <c:pt idx="843">
                  <c:v>2277572</c:v>
                </c:pt>
                <c:pt idx="844">
                  <c:v>1459245</c:v>
                </c:pt>
                <c:pt idx="845">
                  <c:v>1431522</c:v>
                </c:pt>
                <c:pt idx="846">
                  <c:v>1916866</c:v>
                </c:pt>
                <c:pt idx="847">
                  <c:v>2019147</c:v>
                </c:pt>
                <c:pt idx="848">
                  <c:v>1690159</c:v>
                </c:pt>
                <c:pt idx="849">
                  <c:v>2381740</c:v>
                </c:pt>
                <c:pt idx="850">
                  <c:v>6701388</c:v>
                </c:pt>
                <c:pt idx="851">
                  <c:v>4716659</c:v>
                </c:pt>
                <c:pt idx="852">
                  <c:v>3456582</c:v>
                </c:pt>
                <c:pt idx="853">
                  <c:v>2326941</c:v>
                </c:pt>
                <c:pt idx="854">
                  <c:v>2720460</c:v>
                </c:pt>
                <c:pt idx="855">
                  <c:v>3601442</c:v>
                </c:pt>
                <c:pt idx="856">
                  <c:v>3106313</c:v>
                </c:pt>
                <c:pt idx="857">
                  <c:v>2585389</c:v>
                </c:pt>
                <c:pt idx="858">
                  <c:v>2535590</c:v>
                </c:pt>
                <c:pt idx="859">
                  <c:v>2459856</c:v>
                </c:pt>
                <c:pt idx="860">
                  <c:v>1808736</c:v>
                </c:pt>
                <c:pt idx="861">
                  <c:v>3075392</c:v>
                </c:pt>
                <c:pt idx="862">
                  <c:v>2122817</c:v>
                </c:pt>
                <c:pt idx="863">
                  <c:v>1723207</c:v>
                </c:pt>
                <c:pt idx="864">
                  <c:v>2081211</c:v>
                </c:pt>
                <c:pt idx="865">
                  <c:v>2763577</c:v>
                </c:pt>
                <c:pt idx="866">
                  <c:v>2510036</c:v>
                </c:pt>
                <c:pt idx="867">
                  <c:v>2059362</c:v>
                </c:pt>
                <c:pt idx="868">
                  <c:v>3106644</c:v>
                </c:pt>
                <c:pt idx="869">
                  <c:v>2521693</c:v>
                </c:pt>
                <c:pt idx="870">
                  <c:v>2985759</c:v>
                </c:pt>
                <c:pt idx="871">
                  <c:v>3231629</c:v>
                </c:pt>
                <c:pt idx="872">
                  <c:v>1820253</c:v>
                </c:pt>
                <c:pt idx="873">
                  <c:v>2473872</c:v>
                </c:pt>
                <c:pt idx="874">
                  <c:v>3451960</c:v>
                </c:pt>
                <c:pt idx="875">
                  <c:v>4753057</c:v>
                </c:pt>
                <c:pt idx="876">
                  <c:v>2251746</c:v>
                </c:pt>
                <c:pt idx="877">
                  <c:v>2044586</c:v>
                </c:pt>
                <c:pt idx="878">
                  <c:v>2548830</c:v>
                </c:pt>
                <c:pt idx="879">
                  <c:v>2013373</c:v>
                </c:pt>
                <c:pt idx="880">
                  <c:v>2630324</c:v>
                </c:pt>
                <c:pt idx="881">
                  <c:v>1949535</c:v>
                </c:pt>
                <c:pt idx="882">
                  <c:v>2630454</c:v>
                </c:pt>
                <c:pt idx="883">
                  <c:v>2340103</c:v>
                </c:pt>
                <c:pt idx="884">
                  <c:v>2880976</c:v>
                </c:pt>
                <c:pt idx="885">
                  <c:v>3718388</c:v>
                </c:pt>
                <c:pt idx="886">
                  <c:v>5495625</c:v>
                </c:pt>
                <c:pt idx="887">
                  <c:v>2342787</c:v>
                </c:pt>
                <c:pt idx="888">
                  <c:v>3154195</c:v>
                </c:pt>
                <c:pt idx="889">
                  <c:v>2930039</c:v>
                </c:pt>
                <c:pt idx="890">
                  <c:v>3366183</c:v>
                </c:pt>
                <c:pt idx="891">
                  <c:v>2547571</c:v>
                </c:pt>
                <c:pt idx="892">
                  <c:v>2244677</c:v>
                </c:pt>
                <c:pt idx="893">
                  <c:v>4086621</c:v>
                </c:pt>
                <c:pt idx="894">
                  <c:v>2560482</c:v>
                </c:pt>
                <c:pt idx="895">
                  <c:v>4332908</c:v>
                </c:pt>
                <c:pt idx="896">
                  <c:v>2930528</c:v>
                </c:pt>
                <c:pt idx="897">
                  <c:v>2792309</c:v>
                </c:pt>
                <c:pt idx="898">
                  <c:v>4517253</c:v>
                </c:pt>
                <c:pt idx="899">
                  <c:v>3547590</c:v>
                </c:pt>
                <c:pt idx="900">
                  <c:v>3383845</c:v>
                </c:pt>
                <c:pt idx="901">
                  <c:v>3841468</c:v>
                </c:pt>
                <c:pt idx="902">
                  <c:v>2897299</c:v>
                </c:pt>
                <c:pt idx="903">
                  <c:v>2917060</c:v>
                </c:pt>
                <c:pt idx="904">
                  <c:v>5740112</c:v>
                </c:pt>
                <c:pt idx="905">
                  <c:v>8481764</c:v>
                </c:pt>
                <c:pt idx="906">
                  <c:v>6223834</c:v>
                </c:pt>
                <c:pt idx="907">
                  <c:v>3431778</c:v>
                </c:pt>
                <c:pt idx="908">
                  <c:v>3558514</c:v>
                </c:pt>
                <c:pt idx="909">
                  <c:v>3757096</c:v>
                </c:pt>
                <c:pt idx="910">
                  <c:v>3240257</c:v>
                </c:pt>
                <c:pt idx="911">
                  <c:v>2561457</c:v>
                </c:pt>
                <c:pt idx="912">
                  <c:v>3671517</c:v>
                </c:pt>
                <c:pt idx="913">
                  <c:v>15937946</c:v>
                </c:pt>
                <c:pt idx="914">
                  <c:v>14185690</c:v>
                </c:pt>
                <c:pt idx="915">
                  <c:v>7413915</c:v>
                </c:pt>
                <c:pt idx="916">
                  <c:v>6621319</c:v>
                </c:pt>
                <c:pt idx="917">
                  <c:v>4004437</c:v>
                </c:pt>
                <c:pt idx="918">
                  <c:v>3882275</c:v>
                </c:pt>
                <c:pt idx="919">
                  <c:v>3204708</c:v>
                </c:pt>
                <c:pt idx="920">
                  <c:v>4018210</c:v>
                </c:pt>
                <c:pt idx="921">
                  <c:v>3747499</c:v>
                </c:pt>
                <c:pt idx="922">
                  <c:v>3105258</c:v>
                </c:pt>
                <c:pt idx="923">
                  <c:v>2618256</c:v>
                </c:pt>
                <c:pt idx="924">
                  <c:v>4313250</c:v>
                </c:pt>
                <c:pt idx="925">
                  <c:v>3219946</c:v>
                </c:pt>
                <c:pt idx="926">
                  <c:v>2837413</c:v>
                </c:pt>
                <c:pt idx="927">
                  <c:v>3379422</c:v>
                </c:pt>
                <c:pt idx="928">
                  <c:v>2684632</c:v>
                </c:pt>
                <c:pt idx="929">
                  <c:v>2620695</c:v>
                </c:pt>
                <c:pt idx="930">
                  <c:v>4865750</c:v>
                </c:pt>
                <c:pt idx="931">
                  <c:v>6031555</c:v>
                </c:pt>
                <c:pt idx="932">
                  <c:v>3314016</c:v>
                </c:pt>
                <c:pt idx="933">
                  <c:v>3053910</c:v>
                </c:pt>
                <c:pt idx="934">
                  <c:v>2021946</c:v>
                </c:pt>
                <c:pt idx="935">
                  <c:v>2103976</c:v>
                </c:pt>
                <c:pt idx="936">
                  <c:v>2608605</c:v>
                </c:pt>
                <c:pt idx="937">
                  <c:v>2657673</c:v>
                </c:pt>
                <c:pt idx="938">
                  <c:v>2902698</c:v>
                </c:pt>
                <c:pt idx="939">
                  <c:v>2301227</c:v>
                </c:pt>
                <c:pt idx="940">
                  <c:v>5667286</c:v>
                </c:pt>
                <c:pt idx="941">
                  <c:v>4380144</c:v>
                </c:pt>
                <c:pt idx="942">
                  <c:v>2061114</c:v>
                </c:pt>
                <c:pt idx="943">
                  <c:v>3814278</c:v>
                </c:pt>
                <c:pt idx="944">
                  <c:v>2552483</c:v>
                </c:pt>
                <c:pt idx="945">
                  <c:v>3597978</c:v>
                </c:pt>
                <c:pt idx="946">
                  <c:v>3296650</c:v>
                </c:pt>
                <c:pt idx="947">
                  <c:v>4276270</c:v>
                </c:pt>
                <c:pt idx="948">
                  <c:v>6671389</c:v>
                </c:pt>
                <c:pt idx="949">
                  <c:v>3659976</c:v>
                </c:pt>
                <c:pt idx="950">
                  <c:v>4610671</c:v>
                </c:pt>
                <c:pt idx="951">
                  <c:v>5880805</c:v>
                </c:pt>
                <c:pt idx="952">
                  <c:v>2296317</c:v>
                </c:pt>
                <c:pt idx="953">
                  <c:v>2136275</c:v>
                </c:pt>
                <c:pt idx="954">
                  <c:v>435110</c:v>
                </c:pt>
                <c:pt idx="955">
                  <c:v>1753559</c:v>
                </c:pt>
                <c:pt idx="956">
                  <c:v>1806551</c:v>
                </c:pt>
                <c:pt idx="957">
                  <c:v>601484</c:v>
                </c:pt>
                <c:pt idx="958">
                  <c:v>1998436</c:v>
                </c:pt>
                <c:pt idx="959">
                  <c:v>4351311</c:v>
                </c:pt>
                <c:pt idx="960">
                  <c:v>3323004</c:v>
                </c:pt>
                <c:pt idx="961">
                  <c:v>4701949</c:v>
                </c:pt>
                <c:pt idx="962">
                  <c:v>4660970</c:v>
                </c:pt>
                <c:pt idx="963">
                  <c:v>3747943</c:v>
                </c:pt>
                <c:pt idx="964">
                  <c:v>2971481</c:v>
                </c:pt>
                <c:pt idx="965">
                  <c:v>2586686</c:v>
                </c:pt>
                <c:pt idx="966">
                  <c:v>2966315</c:v>
                </c:pt>
                <c:pt idx="967">
                  <c:v>5063449</c:v>
                </c:pt>
                <c:pt idx="968">
                  <c:v>4860411</c:v>
                </c:pt>
                <c:pt idx="969">
                  <c:v>3029462</c:v>
                </c:pt>
                <c:pt idx="970">
                  <c:v>3587790</c:v>
                </c:pt>
                <c:pt idx="971">
                  <c:v>3918422</c:v>
                </c:pt>
                <c:pt idx="972">
                  <c:v>4443252</c:v>
                </c:pt>
                <c:pt idx="973">
                  <c:v>5492783</c:v>
                </c:pt>
                <c:pt idx="974">
                  <c:v>3757093</c:v>
                </c:pt>
                <c:pt idx="975">
                  <c:v>3806046</c:v>
                </c:pt>
                <c:pt idx="976">
                  <c:v>3166990</c:v>
                </c:pt>
                <c:pt idx="977">
                  <c:v>2955417</c:v>
                </c:pt>
                <c:pt idx="978">
                  <c:v>3876370</c:v>
                </c:pt>
                <c:pt idx="979">
                  <c:v>2909799</c:v>
                </c:pt>
                <c:pt idx="980">
                  <c:v>3630608</c:v>
                </c:pt>
                <c:pt idx="981">
                  <c:v>3960669</c:v>
                </c:pt>
                <c:pt idx="982">
                  <c:v>4521714</c:v>
                </c:pt>
                <c:pt idx="983">
                  <c:v>4336914</c:v>
                </c:pt>
                <c:pt idx="984">
                  <c:v>3947373</c:v>
                </c:pt>
                <c:pt idx="985">
                  <c:v>2980497</c:v>
                </c:pt>
                <c:pt idx="986">
                  <c:v>2063532</c:v>
                </c:pt>
                <c:pt idx="987">
                  <c:v>3086448</c:v>
                </c:pt>
                <c:pt idx="988">
                  <c:v>3303991</c:v>
                </c:pt>
                <c:pt idx="989">
                  <c:v>1528465</c:v>
                </c:pt>
                <c:pt idx="990">
                  <c:v>2487298</c:v>
                </c:pt>
                <c:pt idx="991">
                  <c:v>2430638</c:v>
                </c:pt>
                <c:pt idx="992">
                  <c:v>3400038</c:v>
                </c:pt>
                <c:pt idx="993">
                  <c:v>4945142</c:v>
                </c:pt>
                <c:pt idx="994">
                  <c:v>2696593</c:v>
                </c:pt>
                <c:pt idx="995">
                  <c:v>2402827</c:v>
                </c:pt>
                <c:pt idx="996">
                  <c:v>2616100</c:v>
                </c:pt>
                <c:pt idx="997">
                  <c:v>4056750</c:v>
                </c:pt>
                <c:pt idx="998">
                  <c:v>3892847</c:v>
                </c:pt>
                <c:pt idx="999">
                  <c:v>3198647</c:v>
                </c:pt>
                <c:pt idx="1000">
                  <c:v>2551220</c:v>
                </c:pt>
                <c:pt idx="1001">
                  <c:v>3140628</c:v>
                </c:pt>
                <c:pt idx="1002">
                  <c:v>2787618</c:v>
                </c:pt>
                <c:pt idx="1003">
                  <c:v>2527641</c:v>
                </c:pt>
                <c:pt idx="1004">
                  <c:v>2349701</c:v>
                </c:pt>
                <c:pt idx="1005">
                  <c:v>2873683</c:v>
                </c:pt>
                <c:pt idx="1006">
                  <c:v>3773793</c:v>
                </c:pt>
                <c:pt idx="1007">
                  <c:v>2673537</c:v>
                </c:pt>
                <c:pt idx="1008">
                  <c:v>2716332</c:v>
                </c:pt>
                <c:pt idx="1009">
                  <c:v>3625487</c:v>
                </c:pt>
                <c:pt idx="1010">
                  <c:v>3681484</c:v>
                </c:pt>
                <c:pt idx="1011">
                  <c:v>2573488</c:v>
                </c:pt>
                <c:pt idx="1012">
                  <c:v>3261003</c:v>
                </c:pt>
                <c:pt idx="1013">
                  <c:v>5632034</c:v>
                </c:pt>
                <c:pt idx="1014">
                  <c:v>2424693</c:v>
                </c:pt>
                <c:pt idx="1015">
                  <c:v>2416995</c:v>
                </c:pt>
                <c:pt idx="1016">
                  <c:v>3137030</c:v>
                </c:pt>
                <c:pt idx="1017">
                  <c:v>3916401</c:v>
                </c:pt>
                <c:pt idx="1018">
                  <c:v>3742364</c:v>
                </c:pt>
                <c:pt idx="1019">
                  <c:v>2350365</c:v>
                </c:pt>
                <c:pt idx="1020">
                  <c:v>3268969</c:v>
                </c:pt>
                <c:pt idx="1021">
                  <c:v>2741587</c:v>
                </c:pt>
                <c:pt idx="1022">
                  <c:v>2470986</c:v>
                </c:pt>
                <c:pt idx="1023">
                  <c:v>3200108</c:v>
                </c:pt>
                <c:pt idx="1024">
                  <c:v>2371052</c:v>
                </c:pt>
                <c:pt idx="1025">
                  <c:v>2675632</c:v>
                </c:pt>
                <c:pt idx="1026">
                  <c:v>2439336</c:v>
                </c:pt>
                <c:pt idx="1027">
                  <c:v>2526689</c:v>
                </c:pt>
                <c:pt idx="1028">
                  <c:v>3219791</c:v>
                </c:pt>
                <c:pt idx="1029">
                  <c:v>2406077</c:v>
                </c:pt>
                <c:pt idx="1030">
                  <c:v>3322867</c:v>
                </c:pt>
                <c:pt idx="1031">
                  <c:v>4193622</c:v>
                </c:pt>
                <c:pt idx="1032">
                  <c:v>2565612</c:v>
                </c:pt>
                <c:pt idx="1033">
                  <c:v>2727573</c:v>
                </c:pt>
                <c:pt idx="1034">
                  <c:v>2655628</c:v>
                </c:pt>
                <c:pt idx="1035">
                  <c:v>3423632</c:v>
                </c:pt>
                <c:pt idx="1036">
                  <c:v>2766842</c:v>
                </c:pt>
                <c:pt idx="1037">
                  <c:v>2829637</c:v>
                </c:pt>
                <c:pt idx="1038">
                  <c:v>3587195</c:v>
                </c:pt>
                <c:pt idx="1039">
                  <c:v>3943993</c:v>
                </c:pt>
                <c:pt idx="1040">
                  <c:v>4608105</c:v>
                </c:pt>
                <c:pt idx="1041">
                  <c:v>2401056</c:v>
                </c:pt>
                <c:pt idx="1042">
                  <c:v>3454578</c:v>
                </c:pt>
                <c:pt idx="1043">
                  <c:v>3207501</c:v>
                </c:pt>
                <c:pt idx="1044">
                  <c:v>4050281</c:v>
                </c:pt>
                <c:pt idx="1045">
                  <c:v>3988573</c:v>
                </c:pt>
                <c:pt idx="1046">
                  <c:v>2910606</c:v>
                </c:pt>
                <c:pt idx="1047">
                  <c:v>3484002</c:v>
                </c:pt>
                <c:pt idx="1048">
                  <c:v>3061710</c:v>
                </c:pt>
                <c:pt idx="1049">
                  <c:v>1857822</c:v>
                </c:pt>
                <c:pt idx="1050">
                  <c:v>3962531</c:v>
                </c:pt>
                <c:pt idx="1051">
                  <c:v>2329362</c:v>
                </c:pt>
                <c:pt idx="1052">
                  <c:v>3136271</c:v>
                </c:pt>
                <c:pt idx="1053">
                  <c:v>1979618</c:v>
                </c:pt>
                <c:pt idx="1054">
                  <c:v>1930066</c:v>
                </c:pt>
                <c:pt idx="1055">
                  <c:v>2013267</c:v>
                </c:pt>
                <c:pt idx="1056">
                  <c:v>474075</c:v>
                </c:pt>
                <c:pt idx="1057">
                  <c:v>2389338</c:v>
                </c:pt>
                <c:pt idx="1058">
                  <c:v>3673798</c:v>
                </c:pt>
                <c:pt idx="1059">
                  <c:v>2554925</c:v>
                </c:pt>
                <c:pt idx="1060">
                  <c:v>5570898</c:v>
                </c:pt>
                <c:pt idx="1061">
                  <c:v>3047209</c:v>
                </c:pt>
                <c:pt idx="1062">
                  <c:v>2905541</c:v>
                </c:pt>
                <c:pt idx="1063">
                  <c:v>3847680</c:v>
                </c:pt>
                <c:pt idx="1064">
                  <c:v>4035858</c:v>
                </c:pt>
                <c:pt idx="1065">
                  <c:v>3426353</c:v>
                </c:pt>
                <c:pt idx="1066">
                  <c:v>2454545</c:v>
                </c:pt>
                <c:pt idx="1067">
                  <c:v>3768126</c:v>
                </c:pt>
                <c:pt idx="1068">
                  <c:v>3487108</c:v>
                </c:pt>
                <c:pt idx="1069">
                  <c:v>3803988</c:v>
                </c:pt>
                <c:pt idx="1070">
                  <c:v>4131686</c:v>
                </c:pt>
                <c:pt idx="1071">
                  <c:v>3601035</c:v>
                </c:pt>
                <c:pt idx="1072">
                  <c:v>3058479</c:v>
                </c:pt>
                <c:pt idx="1073">
                  <c:v>3189187</c:v>
                </c:pt>
                <c:pt idx="1074">
                  <c:v>3906121</c:v>
                </c:pt>
                <c:pt idx="1075">
                  <c:v>7154169</c:v>
                </c:pt>
                <c:pt idx="1076">
                  <c:v>4216194</c:v>
                </c:pt>
                <c:pt idx="1077">
                  <c:v>3161198</c:v>
                </c:pt>
                <c:pt idx="1078">
                  <c:v>4275120</c:v>
                </c:pt>
                <c:pt idx="1079">
                  <c:v>3522336</c:v>
                </c:pt>
                <c:pt idx="1080">
                  <c:v>3045494</c:v>
                </c:pt>
                <c:pt idx="1081">
                  <c:v>4872805</c:v>
                </c:pt>
                <c:pt idx="1082">
                  <c:v>5666647</c:v>
                </c:pt>
                <c:pt idx="1083">
                  <c:v>4808663</c:v>
                </c:pt>
                <c:pt idx="1084">
                  <c:v>2672785</c:v>
                </c:pt>
                <c:pt idx="1085">
                  <c:v>2142661</c:v>
                </c:pt>
                <c:pt idx="1086">
                  <c:v>3487545</c:v>
                </c:pt>
                <c:pt idx="1087">
                  <c:v>4283176</c:v>
                </c:pt>
                <c:pt idx="1088">
                  <c:v>3291503</c:v>
                </c:pt>
                <c:pt idx="1089">
                  <c:v>2851946</c:v>
                </c:pt>
                <c:pt idx="1090">
                  <c:v>4145013</c:v>
                </c:pt>
                <c:pt idx="1091">
                  <c:v>4427290</c:v>
                </c:pt>
                <c:pt idx="1092">
                  <c:v>2647738</c:v>
                </c:pt>
                <c:pt idx="1093">
                  <c:v>3153429</c:v>
                </c:pt>
                <c:pt idx="1094">
                  <c:v>3620315</c:v>
                </c:pt>
                <c:pt idx="1095">
                  <c:v>2762525</c:v>
                </c:pt>
                <c:pt idx="1096">
                  <c:v>2491815</c:v>
                </c:pt>
                <c:pt idx="1097">
                  <c:v>2717824</c:v>
                </c:pt>
                <c:pt idx="1098">
                  <c:v>1754939</c:v>
                </c:pt>
                <c:pt idx="1099">
                  <c:v>2239764</c:v>
                </c:pt>
                <c:pt idx="1100">
                  <c:v>2611024</c:v>
                </c:pt>
                <c:pt idx="1101">
                  <c:v>3176720</c:v>
                </c:pt>
                <c:pt idx="1102">
                  <c:v>2297688</c:v>
                </c:pt>
                <c:pt idx="1103">
                  <c:v>2174250</c:v>
                </c:pt>
                <c:pt idx="1104">
                  <c:v>2852098</c:v>
                </c:pt>
                <c:pt idx="1105">
                  <c:v>3006003</c:v>
                </c:pt>
                <c:pt idx="1106">
                  <c:v>2465549</c:v>
                </c:pt>
                <c:pt idx="1107">
                  <c:v>2109771</c:v>
                </c:pt>
                <c:pt idx="1108">
                  <c:v>2802472</c:v>
                </c:pt>
                <c:pt idx="1109">
                  <c:v>1391735</c:v>
                </c:pt>
                <c:pt idx="1110">
                  <c:v>2382425</c:v>
                </c:pt>
                <c:pt idx="1111">
                  <c:v>1473659</c:v>
                </c:pt>
                <c:pt idx="1112">
                  <c:v>1923997</c:v>
                </c:pt>
                <c:pt idx="1113">
                  <c:v>3811140</c:v>
                </c:pt>
                <c:pt idx="1114">
                  <c:v>2445205</c:v>
                </c:pt>
                <c:pt idx="1115">
                  <c:v>2260237</c:v>
                </c:pt>
                <c:pt idx="1116">
                  <c:v>2304878</c:v>
                </c:pt>
                <c:pt idx="1117">
                  <c:v>1341864</c:v>
                </c:pt>
                <c:pt idx="1118">
                  <c:v>2170598</c:v>
                </c:pt>
                <c:pt idx="1119">
                  <c:v>2874183</c:v>
                </c:pt>
                <c:pt idx="1120">
                  <c:v>4914332</c:v>
                </c:pt>
                <c:pt idx="1121">
                  <c:v>9485125</c:v>
                </c:pt>
                <c:pt idx="1122">
                  <c:v>5956720</c:v>
                </c:pt>
                <c:pt idx="1123">
                  <c:v>4581689</c:v>
                </c:pt>
                <c:pt idx="1124">
                  <c:v>3705821</c:v>
                </c:pt>
                <c:pt idx="1125">
                  <c:v>1961304</c:v>
                </c:pt>
                <c:pt idx="1126">
                  <c:v>2430374</c:v>
                </c:pt>
                <c:pt idx="1127">
                  <c:v>3807916</c:v>
                </c:pt>
                <c:pt idx="1128">
                  <c:v>3093789</c:v>
                </c:pt>
                <c:pt idx="1129">
                  <c:v>3377468</c:v>
                </c:pt>
                <c:pt idx="1130">
                  <c:v>3028234</c:v>
                </c:pt>
                <c:pt idx="1131">
                  <c:v>1433643</c:v>
                </c:pt>
                <c:pt idx="1132">
                  <c:v>2946868</c:v>
                </c:pt>
                <c:pt idx="1133">
                  <c:v>3122213</c:v>
                </c:pt>
                <c:pt idx="1134">
                  <c:v>2732714</c:v>
                </c:pt>
                <c:pt idx="1135">
                  <c:v>2284897</c:v>
                </c:pt>
                <c:pt idx="1136">
                  <c:v>1924392</c:v>
                </c:pt>
                <c:pt idx="1137">
                  <c:v>2377898</c:v>
                </c:pt>
                <c:pt idx="1138">
                  <c:v>2067110</c:v>
                </c:pt>
                <c:pt idx="1139">
                  <c:v>1842628</c:v>
                </c:pt>
                <c:pt idx="1140">
                  <c:v>8402421</c:v>
                </c:pt>
                <c:pt idx="1141">
                  <c:v>2277327</c:v>
                </c:pt>
                <c:pt idx="1142">
                  <c:v>3932224</c:v>
                </c:pt>
                <c:pt idx="1143">
                  <c:v>3093007</c:v>
                </c:pt>
                <c:pt idx="1144">
                  <c:v>3727895</c:v>
                </c:pt>
                <c:pt idx="1145">
                  <c:v>3532613</c:v>
                </c:pt>
                <c:pt idx="1146">
                  <c:v>3687721</c:v>
                </c:pt>
                <c:pt idx="1147">
                  <c:v>3998851</c:v>
                </c:pt>
                <c:pt idx="1148">
                  <c:v>3653004</c:v>
                </c:pt>
                <c:pt idx="1149">
                  <c:v>3194214</c:v>
                </c:pt>
                <c:pt idx="1150">
                  <c:v>3170361</c:v>
                </c:pt>
                <c:pt idx="1151">
                  <c:v>2756688</c:v>
                </c:pt>
                <c:pt idx="1152">
                  <c:v>2634544</c:v>
                </c:pt>
                <c:pt idx="1153">
                  <c:v>3857069</c:v>
                </c:pt>
                <c:pt idx="1154">
                  <c:v>2864886</c:v>
                </c:pt>
                <c:pt idx="1155">
                  <c:v>2258304</c:v>
                </c:pt>
                <c:pt idx="1156">
                  <c:v>2976475</c:v>
                </c:pt>
                <c:pt idx="1157">
                  <c:v>2971475</c:v>
                </c:pt>
                <c:pt idx="1158">
                  <c:v>2671971</c:v>
                </c:pt>
                <c:pt idx="1159">
                  <c:v>3282169</c:v>
                </c:pt>
                <c:pt idx="1160">
                  <c:v>2686533</c:v>
                </c:pt>
                <c:pt idx="1161">
                  <c:v>1812111</c:v>
                </c:pt>
                <c:pt idx="1162">
                  <c:v>2493213</c:v>
                </c:pt>
                <c:pt idx="1163">
                  <c:v>1891518</c:v>
                </c:pt>
                <c:pt idx="1164">
                  <c:v>3166246</c:v>
                </c:pt>
                <c:pt idx="1165">
                  <c:v>3514177</c:v>
                </c:pt>
                <c:pt idx="1166">
                  <c:v>2294697</c:v>
                </c:pt>
                <c:pt idx="1167">
                  <c:v>2029845</c:v>
                </c:pt>
                <c:pt idx="1168">
                  <c:v>2382085</c:v>
                </c:pt>
                <c:pt idx="1169">
                  <c:v>5504886</c:v>
                </c:pt>
                <c:pt idx="1170">
                  <c:v>2464883</c:v>
                </c:pt>
                <c:pt idx="1171">
                  <c:v>2537430</c:v>
                </c:pt>
                <c:pt idx="1172">
                  <c:v>2345035</c:v>
                </c:pt>
                <c:pt idx="1173">
                  <c:v>2387270</c:v>
                </c:pt>
                <c:pt idx="1174">
                  <c:v>2721053</c:v>
                </c:pt>
                <c:pt idx="1175">
                  <c:v>7595051</c:v>
                </c:pt>
                <c:pt idx="1176">
                  <c:v>4685246</c:v>
                </c:pt>
                <c:pt idx="1177">
                  <c:v>2773793</c:v>
                </c:pt>
                <c:pt idx="1178">
                  <c:v>2703304</c:v>
                </c:pt>
                <c:pt idx="1179">
                  <c:v>4576082</c:v>
                </c:pt>
                <c:pt idx="1180">
                  <c:v>4143724</c:v>
                </c:pt>
                <c:pt idx="1181">
                  <c:v>3133157</c:v>
                </c:pt>
                <c:pt idx="1182">
                  <c:v>4065889</c:v>
                </c:pt>
                <c:pt idx="1183">
                  <c:v>3074540</c:v>
                </c:pt>
                <c:pt idx="1184">
                  <c:v>2574386</c:v>
                </c:pt>
                <c:pt idx="1185">
                  <c:v>3012336</c:v>
                </c:pt>
                <c:pt idx="1186">
                  <c:v>2165879</c:v>
                </c:pt>
                <c:pt idx="1187">
                  <c:v>3184069</c:v>
                </c:pt>
                <c:pt idx="1188">
                  <c:v>3092462</c:v>
                </c:pt>
                <c:pt idx="1189">
                  <c:v>1530566</c:v>
                </c:pt>
                <c:pt idx="1190">
                  <c:v>1669744</c:v>
                </c:pt>
                <c:pt idx="1191">
                  <c:v>2245981</c:v>
                </c:pt>
                <c:pt idx="1192">
                  <c:v>2277796</c:v>
                </c:pt>
                <c:pt idx="1193">
                  <c:v>2052604</c:v>
                </c:pt>
                <c:pt idx="1194">
                  <c:v>4879825</c:v>
                </c:pt>
                <c:pt idx="1195">
                  <c:v>4419157</c:v>
                </c:pt>
                <c:pt idx="1196">
                  <c:v>2369271</c:v>
                </c:pt>
                <c:pt idx="1197">
                  <c:v>3002900</c:v>
                </c:pt>
                <c:pt idx="1198">
                  <c:v>3994990</c:v>
                </c:pt>
                <c:pt idx="1199">
                  <c:v>4115574</c:v>
                </c:pt>
                <c:pt idx="1200">
                  <c:v>3898766</c:v>
                </c:pt>
                <c:pt idx="1201">
                  <c:v>4181586</c:v>
                </c:pt>
                <c:pt idx="1202">
                  <c:v>5861339</c:v>
                </c:pt>
                <c:pt idx="1203">
                  <c:v>3693720</c:v>
                </c:pt>
                <c:pt idx="1204">
                  <c:v>4257116</c:v>
                </c:pt>
                <c:pt idx="1205">
                  <c:v>6374644</c:v>
                </c:pt>
                <c:pt idx="1206">
                  <c:v>3105924</c:v>
                </c:pt>
                <c:pt idx="1207">
                  <c:v>2211047</c:v>
                </c:pt>
                <c:pt idx="1208">
                  <c:v>2668884</c:v>
                </c:pt>
                <c:pt idx="1209">
                  <c:v>764225</c:v>
                </c:pt>
                <c:pt idx="1210">
                  <c:v>1404838</c:v>
                </c:pt>
                <c:pt idx="1211">
                  <c:v>1597326</c:v>
                </c:pt>
                <c:pt idx="1212">
                  <c:v>1324001</c:v>
                </c:pt>
                <c:pt idx="1213">
                  <c:v>3368352</c:v>
                </c:pt>
                <c:pt idx="1214">
                  <c:v>2387761</c:v>
                </c:pt>
                <c:pt idx="1215">
                  <c:v>2173166</c:v>
                </c:pt>
                <c:pt idx="1216">
                  <c:v>3777580</c:v>
                </c:pt>
                <c:pt idx="1217">
                  <c:v>3394892</c:v>
                </c:pt>
                <c:pt idx="1218">
                  <c:v>3094715</c:v>
                </c:pt>
                <c:pt idx="1219">
                  <c:v>3258441</c:v>
                </c:pt>
                <c:pt idx="1220">
                  <c:v>2656567</c:v>
                </c:pt>
                <c:pt idx="1221">
                  <c:v>3885968</c:v>
                </c:pt>
                <c:pt idx="1222">
                  <c:v>5784765</c:v>
                </c:pt>
                <c:pt idx="1223">
                  <c:v>3244731</c:v>
                </c:pt>
                <c:pt idx="1224">
                  <c:v>4357476</c:v>
                </c:pt>
                <c:pt idx="1225">
                  <c:v>5152193</c:v>
                </c:pt>
                <c:pt idx="1226">
                  <c:v>5035951</c:v>
                </c:pt>
                <c:pt idx="1227">
                  <c:v>4362204</c:v>
                </c:pt>
                <c:pt idx="1228">
                  <c:v>3317611</c:v>
                </c:pt>
                <c:pt idx="1229">
                  <c:v>3436597</c:v>
                </c:pt>
                <c:pt idx="1230">
                  <c:v>3426853</c:v>
                </c:pt>
                <c:pt idx="1231">
                  <c:v>3515202</c:v>
                </c:pt>
                <c:pt idx="1232">
                  <c:v>4020556</c:v>
                </c:pt>
                <c:pt idx="1233">
                  <c:v>2895875</c:v>
                </c:pt>
                <c:pt idx="1234">
                  <c:v>3597230</c:v>
                </c:pt>
                <c:pt idx="1235">
                  <c:v>4242850</c:v>
                </c:pt>
                <c:pt idx="1236">
                  <c:v>4150251</c:v>
                </c:pt>
                <c:pt idx="1237">
                  <c:v>4784861</c:v>
                </c:pt>
                <c:pt idx="1238">
                  <c:v>4976208</c:v>
                </c:pt>
                <c:pt idx="1239">
                  <c:v>5709276</c:v>
                </c:pt>
                <c:pt idx="1240">
                  <c:v>4238943</c:v>
                </c:pt>
                <c:pt idx="1241">
                  <c:v>4665923</c:v>
                </c:pt>
                <c:pt idx="1242">
                  <c:v>3637863</c:v>
                </c:pt>
                <c:pt idx="1243">
                  <c:v>2599646</c:v>
                </c:pt>
                <c:pt idx="1244">
                  <c:v>2900797</c:v>
                </c:pt>
                <c:pt idx="1245">
                  <c:v>3412263</c:v>
                </c:pt>
                <c:pt idx="1246">
                  <c:v>3279593</c:v>
                </c:pt>
                <c:pt idx="1247">
                  <c:v>3054685</c:v>
                </c:pt>
                <c:pt idx="1248">
                  <c:v>2010005</c:v>
                </c:pt>
                <c:pt idx="1249">
                  <c:v>2163708</c:v>
                </c:pt>
                <c:pt idx="1250">
                  <c:v>3278159</c:v>
                </c:pt>
                <c:pt idx="1251">
                  <c:v>3333272</c:v>
                </c:pt>
                <c:pt idx="1252">
                  <c:v>3967350</c:v>
                </c:pt>
                <c:pt idx="1253">
                  <c:v>3652069</c:v>
                </c:pt>
                <c:pt idx="1254">
                  <c:v>2541967</c:v>
                </c:pt>
                <c:pt idx="1255">
                  <c:v>2566495</c:v>
                </c:pt>
                <c:pt idx="1256">
                  <c:v>3174049</c:v>
                </c:pt>
                <c:pt idx="1257">
                  <c:v>2974587</c:v>
                </c:pt>
                <c:pt idx="1258">
                  <c:v>2355036</c:v>
                </c:pt>
                <c:pt idx="1259">
                  <c:v>2142842</c:v>
                </c:pt>
                <c:pt idx="1260">
                  <c:v>2183582</c:v>
                </c:pt>
                <c:pt idx="1261">
                  <c:v>4634636</c:v>
                </c:pt>
                <c:pt idx="1262">
                  <c:v>2861233</c:v>
                </c:pt>
                <c:pt idx="1263">
                  <c:v>2305419</c:v>
                </c:pt>
                <c:pt idx="1264">
                  <c:v>2674774</c:v>
                </c:pt>
                <c:pt idx="1265">
                  <c:v>3221385</c:v>
                </c:pt>
                <c:pt idx="1266">
                  <c:v>4156467</c:v>
                </c:pt>
                <c:pt idx="1267">
                  <c:v>6418955</c:v>
                </c:pt>
                <c:pt idx="1268">
                  <c:v>2736757</c:v>
                </c:pt>
                <c:pt idx="1269">
                  <c:v>3156081</c:v>
                </c:pt>
                <c:pt idx="1270">
                  <c:v>2616299</c:v>
                </c:pt>
                <c:pt idx="1271">
                  <c:v>2467251</c:v>
                </c:pt>
                <c:pt idx="1272">
                  <c:v>3354591</c:v>
                </c:pt>
                <c:pt idx="1273">
                  <c:v>3026604</c:v>
                </c:pt>
                <c:pt idx="1274">
                  <c:v>4552209</c:v>
                </c:pt>
                <c:pt idx="1275">
                  <c:v>3967467</c:v>
                </c:pt>
                <c:pt idx="1276">
                  <c:v>4408550</c:v>
                </c:pt>
                <c:pt idx="1277">
                  <c:v>3159953</c:v>
                </c:pt>
                <c:pt idx="1278">
                  <c:v>3518651</c:v>
                </c:pt>
                <c:pt idx="1279">
                  <c:v>3701317</c:v>
                </c:pt>
                <c:pt idx="1280">
                  <c:v>2565174</c:v>
                </c:pt>
                <c:pt idx="1281">
                  <c:v>1994820</c:v>
                </c:pt>
                <c:pt idx="1282">
                  <c:v>2272366</c:v>
                </c:pt>
                <c:pt idx="1283">
                  <c:v>3160997</c:v>
                </c:pt>
                <c:pt idx="1284">
                  <c:v>3685394</c:v>
                </c:pt>
                <c:pt idx="1285">
                  <c:v>3059592</c:v>
                </c:pt>
                <c:pt idx="1286">
                  <c:v>2038107</c:v>
                </c:pt>
                <c:pt idx="1287">
                  <c:v>1963838</c:v>
                </c:pt>
                <c:pt idx="1288">
                  <c:v>1910292</c:v>
                </c:pt>
                <c:pt idx="1289">
                  <c:v>2636800</c:v>
                </c:pt>
                <c:pt idx="1290">
                  <c:v>1589111</c:v>
                </c:pt>
                <c:pt idx="1291">
                  <c:v>1971763</c:v>
                </c:pt>
                <c:pt idx="1292">
                  <c:v>2516277</c:v>
                </c:pt>
                <c:pt idx="1293">
                  <c:v>2306808</c:v>
                </c:pt>
                <c:pt idx="1294">
                  <c:v>2676558</c:v>
                </c:pt>
                <c:pt idx="1295">
                  <c:v>5352930</c:v>
                </c:pt>
                <c:pt idx="1296">
                  <c:v>1831808</c:v>
                </c:pt>
                <c:pt idx="1297">
                  <c:v>2448657</c:v>
                </c:pt>
                <c:pt idx="1298">
                  <c:v>2684752</c:v>
                </c:pt>
                <c:pt idx="1299">
                  <c:v>2036167</c:v>
                </c:pt>
                <c:pt idx="1300">
                  <c:v>2653456</c:v>
                </c:pt>
                <c:pt idx="1301">
                  <c:v>2769349</c:v>
                </c:pt>
                <c:pt idx="1302">
                  <c:v>3270872</c:v>
                </c:pt>
                <c:pt idx="1303">
                  <c:v>2096313</c:v>
                </c:pt>
                <c:pt idx="1304">
                  <c:v>2845021</c:v>
                </c:pt>
                <c:pt idx="1305">
                  <c:v>2582149</c:v>
                </c:pt>
                <c:pt idx="1306">
                  <c:v>1005859</c:v>
                </c:pt>
                <c:pt idx="1307">
                  <c:v>2088183</c:v>
                </c:pt>
                <c:pt idx="1308">
                  <c:v>2139836</c:v>
                </c:pt>
                <c:pt idx="1309">
                  <c:v>2270030</c:v>
                </c:pt>
                <c:pt idx="1310">
                  <c:v>4662089</c:v>
                </c:pt>
                <c:pt idx="1311">
                  <c:v>2595294</c:v>
                </c:pt>
                <c:pt idx="1312">
                  <c:v>2756393</c:v>
                </c:pt>
                <c:pt idx="1313">
                  <c:v>2579115</c:v>
                </c:pt>
                <c:pt idx="1314">
                  <c:v>1653431</c:v>
                </c:pt>
                <c:pt idx="1315">
                  <c:v>1558246</c:v>
                </c:pt>
                <c:pt idx="1316">
                  <c:v>975998</c:v>
                </c:pt>
                <c:pt idx="1317">
                  <c:v>2332720</c:v>
                </c:pt>
                <c:pt idx="1318">
                  <c:v>1796227</c:v>
                </c:pt>
                <c:pt idx="1319">
                  <c:v>1703728</c:v>
                </c:pt>
                <c:pt idx="1320">
                  <c:v>2222894</c:v>
                </c:pt>
                <c:pt idx="1321">
                  <c:v>1243966</c:v>
                </c:pt>
                <c:pt idx="1322">
                  <c:v>1769688</c:v>
                </c:pt>
                <c:pt idx="1323">
                  <c:v>1775944</c:v>
                </c:pt>
                <c:pt idx="1324">
                  <c:v>1669885</c:v>
                </c:pt>
                <c:pt idx="1325">
                  <c:v>2612302</c:v>
                </c:pt>
                <c:pt idx="1326">
                  <c:v>2443871</c:v>
                </c:pt>
                <c:pt idx="1327">
                  <c:v>3803965</c:v>
                </c:pt>
                <c:pt idx="1328">
                  <c:v>3235597</c:v>
                </c:pt>
                <c:pt idx="1329">
                  <c:v>2361840</c:v>
                </c:pt>
                <c:pt idx="1330">
                  <c:v>7406365</c:v>
                </c:pt>
                <c:pt idx="1331">
                  <c:v>2486999</c:v>
                </c:pt>
                <c:pt idx="1332">
                  <c:v>1964070</c:v>
                </c:pt>
                <c:pt idx="1333">
                  <c:v>2432281</c:v>
                </c:pt>
                <c:pt idx="1334">
                  <c:v>2736872</c:v>
                </c:pt>
                <c:pt idx="1335">
                  <c:v>11270346</c:v>
                </c:pt>
                <c:pt idx="1336">
                  <c:v>5764766</c:v>
                </c:pt>
                <c:pt idx="1337">
                  <c:v>4653271</c:v>
                </c:pt>
                <c:pt idx="1338">
                  <c:v>3643449</c:v>
                </c:pt>
                <c:pt idx="1339">
                  <c:v>3503995</c:v>
                </c:pt>
                <c:pt idx="1340">
                  <c:v>2862518</c:v>
                </c:pt>
                <c:pt idx="1341">
                  <c:v>1251395</c:v>
                </c:pt>
                <c:pt idx="1342">
                  <c:v>2419001</c:v>
                </c:pt>
                <c:pt idx="1343">
                  <c:v>2803874</c:v>
                </c:pt>
                <c:pt idx="1344">
                  <c:v>2122807</c:v>
                </c:pt>
                <c:pt idx="1345">
                  <c:v>2241302</c:v>
                </c:pt>
                <c:pt idx="1346">
                  <c:v>1747370</c:v>
                </c:pt>
                <c:pt idx="1347">
                  <c:v>2328586</c:v>
                </c:pt>
                <c:pt idx="1348">
                  <c:v>3165516</c:v>
                </c:pt>
                <c:pt idx="1349">
                  <c:v>2067414</c:v>
                </c:pt>
                <c:pt idx="1350">
                  <c:v>2039293</c:v>
                </c:pt>
                <c:pt idx="1351">
                  <c:v>1227212</c:v>
                </c:pt>
                <c:pt idx="1352">
                  <c:v>1629568</c:v>
                </c:pt>
                <c:pt idx="1353">
                  <c:v>1792012</c:v>
                </c:pt>
                <c:pt idx="1354">
                  <c:v>1864257</c:v>
                </c:pt>
                <c:pt idx="1355">
                  <c:v>1713816</c:v>
                </c:pt>
                <c:pt idx="1356">
                  <c:v>1786973</c:v>
                </c:pt>
                <c:pt idx="1357">
                  <c:v>1373909</c:v>
                </c:pt>
                <c:pt idx="1358">
                  <c:v>1572423</c:v>
                </c:pt>
                <c:pt idx="1359">
                  <c:v>2026722</c:v>
                </c:pt>
                <c:pt idx="1360">
                  <c:v>3087074</c:v>
                </c:pt>
                <c:pt idx="1361">
                  <c:v>1559754</c:v>
                </c:pt>
                <c:pt idx="1362">
                  <c:v>2858061</c:v>
                </c:pt>
                <c:pt idx="1363">
                  <c:v>2213067</c:v>
                </c:pt>
                <c:pt idx="1364">
                  <c:v>2153052</c:v>
                </c:pt>
                <c:pt idx="1365">
                  <c:v>2979899</c:v>
                </c:pt>
                <c:pt idx="1366">
                  <c:v>1818869</c:v>
                </c:pt>
                <c:pt idx="1367">
                  <c:v>1591612</c:v>
                </c:pt>
                <c:pt idx="1368">
                  <c:v>2569908</c:v>
                </c:pt>
                <c:pt idx="1369">
                  <c:v>1616043</c:v>
                </c:pt>
                <c:pt idx="1370">
                  <c:v>1397520</c:v>
                </c:pt>
                <c:pt idx="1371">
                  <c:v>933602</c:v>
                </c:pt>
                <c:pt idx="1372">
                  <c:v>1694424</c:v>
                </c:pt>
                <c:pt idx="1373">
                  <c:v>1373378</c:v>
                </c:pt>
                <c:pt idx="1374">
                  <c:v>1675419</c:v>
                </c:pt>
                <c:pt idx="1375">
                  <c:v>1949985</c:v>
                </c:pt>
                <c:pt idx="1376">
                  <c:v>1695725</c:v>
                </c:pt>
                <c:pt idx="1377">
                  <c:v>2988266</c:v>
                </c:pt>
                <c:pt idx="1378">
                  <c:v>2014380</c:v>
                </c:pt>
                <c:pt idx="1379">
                  <c:v>2648380</c:v>
                </c:pt>
                <c:pt idx="1380">
                  <c:v>2262685</c:v>
                </c:pt>
                <c:pt idx="1381">
                  <c:v>1222127</c:v>
                </c:pt>
                <c:pt idx="1382">
                  <c:v>2055271</c:v>
                </c:pt>
                <c:pt idx="1383">
                  <c:v>2956231</c:v>
                </c:pt>
                <c:pt idx="1384">
                  <c:v>2390781</c:v>
                </c:pt>
                <c:pt idx="1385">
                  <c:v>2510996</c:v>
                </c:pt>
                <c:pt idx="1386">
                  <c:v>1241185</c:v>
                </c:pt>
                <c:pt idx="1387">
                  <c:v>1667927</c:v>
                </c:pt>
                <c:pt idx="1388">
                  <c:v>2120313</c:v>
                </c:pt>
                <c:pt idx="1389">
                  <c:v>2918581</c:v>
                </c:pt>
                <c:pt idx="1390">
                  <c:v>1894175</c:v>
                </c:pt>
                <c:pt idx="1391">
                  <c:v>2329224</c:v>
                </c:pt>
                <c:pt idx="1392">
                  <c:v>2318859</c:v>
                </c:pt>
                <c:pt idx="1393">
                  <c:v>3499141</c:v>
                </c:pt>
                <c:pt idx="1394">
                  <c:v>3429465</c:v>
                </c:pt>
                <c:pt idx="1395">
                  <c:v>5957778</c:v>
                </c:pt>
                <c:pt idx="1396">
                  <c:v>2192403</c:v>
                </c:pt>
                <c:pt idx="1397">
                  <c:v>2326895</c:v>
                </c:pt>
                <c:pt idx="1398">
                  <c:v>2363612</c:v>
                </c:pt>
                <c:pt idx="1399">
                  <c:v>3337074</c:v>
                </c:pt>
                <c:pt idx="1400">
                  <c:v>2351803</c:v>
                </c:pt>
                <c:pt idx="1401">
                  <c:v>2577779</c:v>
                </c:pt>
                <c:pt idx="1402">
                  <c:v>2686376</c:v>
                </c:pt>
                <c:pt idx="1403">
                  <c:v>2047863</c:v>
                </c:pt>
                <c:pt idx="1404">
                  <c:v>1786545</c:v>
                </c:pt>
                <c:pt idx="1405">
                  <c:v>3317193</c:v>
                </c:pt>
                <c:pt idx="1406">
                  <c:v>1729684</c:v>
                </c:pt>
                <c:pt idx="1407">
                  <c:v>3185452</c:v>
                </c:pt>
                <c:pt idx="1408">
                  <c:v>2035591</c:v>
                </c:pt>
                <c:pt idx="1409">
                  <c:v>2514560</c:v>
                </c:pt>
                <c:pt idx="1410">
                  <c:v>2784341</c:v>
                </c:pt>
                <c:pt idx="1411">
                  <c:v>1894561</c:v>
                </c:pt>
                <c:pt idx="1412">
                  <c:v>1948592</c:v>
                </c:pt>
                <c:pt idx="1413">
                  <c:v>1841919</c:v>
                </c:pt>
                <c:pt idx="1414">
                  <c:v>2751758</c:v>
                </c:pt>
                <c:pt idx="1415">
                  <c:v>1880354</c:v>
                </c:pt>
                <c:pt idx="1416">
                  <c:v>1998933</c:v>
                </c:pt>
                <c:pt idx="1417">
                  <c:v>2104558</c:v>
                </c:pt>
                <c:pt idx="1418">
                  <c:v>1397021</c:v>
                </c:pt>
                <c:pt idx="1419">
                  <c:v>2165183</c:v>
                </c:pt>
                <c:pt idx="1420">
                  <c:v>1840099</c:v>
                </c:pt>
                <c:pt idx="1421">
                  <c:v>1436779</c:v>
                </c:pt>
                <c:pt idx="1422">
                  <c:v>1942422</c:v>
                </c:pt>
                <c:pt idx="1423">
                  <c:v>2277522</c:v>
                </c:pt>
                <c:pt idx="1424">
                  <c:v>2388850</c:v>
                </c:pt>
                <c:pt idx="1425">
                  <c:v>7101222</c:v>
                </c:pt>
                <c:pt idx="1426">
                  <c:v>3767494</c:v>
                </c:pt>
                <c:pt idx="1427">
                  <c:v>3036960</c:v>
                </c:pt>
                <c:pt idx="1428">
                  <c:v>3498452</c:v>
                </c:pt>
                <c:pt idx="1429">
                  <c:v>3728642</c:v>
                </c:pt>
                <c:pt idx="1430">
                  <c:v>3374305</c:v>
                </c:pt>
                <c:pt idx="1431">
                  <c:v>2590406</c:v>
                </c:pt>
                <c:pt idx="1432">
                  <c:v>2487463</c:v>
                </c:pt>
                <c:pt idx="1433">
                  <c:v>8098175</c:v>
                </c:pt>
                <c:pt idx="1434">
                  <c:v>5818393</c:v>
                </c:pt>
                <c:pt idx="1435">
                  <c:v>3464796</c:v>
                </c:pt>
                <c:pt idx="1436">
                  <c:v>3415974</c:v>
                </c:pt>
                <c:pt idx="1437">
                  <c:v>2149020</c:v>
                </c:pt>
                <c:pt idx="1438">
                  <c:v>2924328</c:v>
                </c:pt>
                <c:pt idx="1439">
                  <c:v>2895644</c:v>
                </c:pt>
                <c:pt idx="1440">
                  <c:v>3166259</c:v>
                </c:pt>
                <c:pt idx="1441">
                  <c:v>2433504</c:v>
                </c:pt>
                <c:pt idx="1442">
                  <c:v>3250876</c:v>
                </c:pt>
                <c:pt idx="1443">
                  <c:v>2961969</c:v>
                </c:pt>
                <c:pt idx="1444">
                  <c:v>1627561</c:v>
                </c:pt>
                <c:pt idx="1445">
                  <c:v>1474037</c:v>
                </c:pt>
                <c:pt idx="1446">
                  <c:v>2063975</c:v>
                </c:pt>
                <c:pt idx="1447">
                  <c:v>2848488</c:v>
                </c:pt>
                <c:pt idx="1448">
                  <c:v>3277614</c:v>
                </c:pt>
                <c:pt idx="1449">
                  <c:v>2938944</c:v>
                </c:pt>
                <c:pt idx="1450">
                  <c:v>2626619</c:v>
                </c:pt>
                <c:pt idx="1451">
                  <c:v>2647317</c:v>
                </c:pt>
                <c:pt idx="1452">
                  <c:v>3449990</c:v>
                </c:pt>
                <c:pt idx="1453">
                  <c:v>4789365</c:v>
                </c:pt>
                <c:pt idx="1454">
                  <c:v>4148690</c:v>
                </c:pt>
                <c:pt idx="1455">
                  <c:v>3045702</c:v>
                </c:pt>
                <c:pt idx="1456">
                  <c:v>2699155</c:v>
                </c:pt>
                <c:pt idx="1457">
                  <c:v>2962360</c:v>
                </c:pt>
                <c:pt idx="1458">
                  <c:v>4737759</c:v>
                </c:pt>
                <c:pt idx="1459">
                  <c:v>4088269</c:v>
                </c:pt>
                <c:pt idx="1460">
                  <c:v>9900036</c:v>
                </c:pt>
                <c:pt idx="1461">
                  <c:v>3064950</c:v>
                </c:pt>
                <c:pt idx="1462">
                  <c:v>2708361</c:v>
                </c:pt>
                <c:pt idx="1463">
                  <c:v>2208850</c:v>
                </c:pt>
                <c:pt idx="1464">
                  <c:v>2228922</c:v>
                </c:pt>
                <c:pt idx="1465">
                  <c:v>1658683</c:v>
                </c:pt>
                <c:pt idx="1466">
                  <c:v>1176798</c:v>
                </c:pt>
                <c:pt idx="1467">
                  <c:v>1367964</c:v>
                </c:pt>
                <c:pt idx="1468">
                  <c:v>1052896</c:v>
                </c:pt>
                <c:pt idx="1469">
                  <c:v>1986463</c:v>
                </c:pt>
                <c:pt idx="1470">
                  <c:v>1414149</c:v>
                </c:pt>
                <c:pt idx="1471">
                  <c:v>2325991</c:v>
                </c:pt>
                <c:pt idx="1472">
                  <c:v>2371916</c:v>
                </c:pt>
                <c:pt idx="1473">
                  <c:v>2402135</c:v>
                </c:pt>
                <c:pt idx="1474">
                  <c:v>3922003</c:v>
                </c:pt>
                <c:pt idx="1475">
                  <c:v>2248859</c:v>
                </c:pt>
                <c:pt idx="1476">
                  <c:v>2506692</c:v>
                </c:pt>
                <c:pt idx="1477">
                  <c:v>2309115</c:v>
                </c:pt>
                <c:pt idx="1478">
                  <c:v>3128988</c:v>
                </c:pt>
                <c:pt idx="1479">
                  <c:v>2488415</c:v>
                </c:pt>
                <c:pt idx="1480">
                  <c:v>1901516</c:v>
                </c:pt>
                <c:pt idx="1481">
                  <c:v>2378048</c:v>
                </c:pt>
                <c:pt idx="1482">
                  <c:v>1795829</c:v>
                </c:pt>
                <c:pt idx="1483">
                  <c:v>2026228</c:v>
                </c:pt>
                <c:pt idx="1484">
                  <c:v>3349301</c:v>
                </c:pt>
                <c:pt idx="1485">
                  <c:v>1841789</c:v>
                </c:pt>
                <c:pt idx="1486">
                  <c:v>2311334</c:v>
                </c:pt>
                <c:pt idx="1487">
                  <c:v>2872647</c:v>
                </c:pt>
                <c:pt idx="1488">
                  <c:v>2415573</c:v>
                </c:pt>
                <c:pt idx="1489">
                  <c:v>2202760</c:v>
                </c:pt>
                <c:pt idx="1490">
                  <c:v>2209597</c:v>
                </c:pt>
                <c:pt idx="1491">
                  <c:v>3352109</c:v>
                </c:pt>
                <c:pt idx="1492">
                  <c:v>2637145</c:v>
                </c:pt>
                <c:pt idx="1493">
                  <c:v>2066273</c:v>
                </c:pt>
                <c:pt idx="1494">
                  <c:v>1695147</c:v>
                </c:pt>
                <c:pt idx="1495">
                  <c:v>1908999</c:v>
                </c:pt>
                <c:pt idx="1496">
                  <c:v>2041106</c:v>
                </c:pt>
                <c:pt idx="1497">
                  <c:v>3339235</c:v>
                </c:pt>
                <c:pt idx="1498">
                  <c:v>3816910</c:v>
                </c:pt>
                <c:pt idx="1499">
                  <c:v>2031469</c:v>
                </c:pt>
                <c:pt idx="1500">
                  <c:v>1785296</c:v>
                </c:pt>
                <c:pt idx="1501">
                  <c:v>1848219</c:v>
                </c:pt>
                <c:pt idx="1502">
                  <c:v>2024762</c:v>
                </c:pt>
                <c:pt idx="1503">
                  <c:v>2213853</c:v>
                </c:pt>
                <c:pt idx="1504">
                  <c:v>2100660</c:v>
                </c:pt>
                <c:pt idx="1505">
                  <c:v>1574441</c:v>
                </c:pt>
                <c:pt idx="1506">
                  <c:v>2412682</c:v>
                </c:pt>
                <c:pt idx="1507">
                  <c:v>2216606</c:v>
                </c:pt>
                <c:pt idx="1508">
                  <c:v>1893774</c:v>
                </c:pt>
                <c:pt idx="1509">
                  <c:v>2439934</c:v>
                </c:pt>
                <c:pt idx="1510">
                  <c:v>1670007</c:v>
                </c:pt>
                <c:pt idx="1511">
                  <c:v>2286819</c:v>
                </c:pt>
                <c:pt idx="1512">
                  <c:v>2802589</c:v>
                </c:pt>
                <c:pt idx="1513">
                  <c:v>1822381</c:v>
                </c:pt>
                <c:pt idx="1514">
                  <c:v>2269713</c:v>
                </c:pt>
                <c:pt idx="1515">
                  <c:v>2357686</c:v>
                </c:pt>
                <c:pt idx="1516">
                  <c:v>2516723</c:v>
                </c:pt>
                <c:pt idx="1517">
                  <c:v>2524880</c:v>
                </c:pt>
                <c:pt idx="1518">
                  <c:v>2239055</c:v>
                </c:pt>
                <c:pt idx="1519">
                  <c:v>1804521</c:v>
                </c:pt>
                <c:pt idx="1520">
                  <c:v>1541018</c:v>
                </c:pt>
                <c:pt idx="1521">
                  <c:v>1733056</c:v>
                </c:pt>
                <c:pt idx="1522">
                  <c:v>1576109</c:v>
                </c:pt>
                <c:pt idx="1523">
                  <c:v>1889680</c:v>
                </c:pt>
                <c:pt idx="1524">
                  <c:v>6002374</c:v>
                </c:pt>
                <c:pt idx="1525">
                  <c:v>1711810</c:v>
                </c:pt>
                <c:pt idx="1526">
                  <c:v>2167414</c:v>
                </c:pt>
                <c:pt idx="1527">
                  <c:v>2053061</c:v>
                </c:pt>
                <c:pt idx="1528">
                  <c:v>1971804</c:v>
                </c:pt>
                <c:pt idx="1529">
                  <c:v>1444188</c:v>
                </c:pt>
                <c:pt idx="1530">
                  <c:v>1944737</c:v>
                </c:pt>
                <c:pt idx="1531">
                  <c:v>1733029</c:v>
                </c:pt>
                <c:pt idx="1532">
                  <c:v>1941170</c:v>
                </c:pt>
                <c:pt idx="1533">
                  <c:v>1702510</c:v>
                </c:pt>
                <c:pt idx="1534">
                  <c:v>2768566</c:v>
                </c:pt>
                <c:pt idx="1535">
                  <c:v>1806452</c:v>
                </c:pt>
                <c:pt idx="1536">
                  <c:v>1888482</c:v>
                </c:pt>
                <c:pt idx="1537">
                  <c:v>1832959</c:v>
                </c:pt>
                <c:pt idx="1538">
                  <c:v>2048280</c:v>
                </c:pt>
                <c:pt idx="1539">
                  <c:v>2284015</c:v>
                </c:pt>
                <c:pt idx="1540">
                  <c:v>1353000</c:v>
                </c:pt>
                <c:pt idx="1541">
                  <c:v>2198333</c:v>
                </c:pt>
                <c:pt idx="1542">
                  <c:v>1842174</c:v>
                </c:pt>
                <c:pt idx="1543">
                  <c:v>2435006</c:v>
                </c:pt>
                <c:pt idx="1544">
                  <c:v>3639380</c:v>
                </c:pt>
                <c:pt idx="1545">
                  <c:v>2610355</c:v>
                </c:pt>
                <c:pt idx="1546">
                  <c:v>2746704</c:v>
                </c:pt>
                <c:pt idx="1547">
                  <c:v>4652135</c:v>
                </c:pt>
                <c:pt idx="1548">
                  <c:v>4752506</c:v>
                </c:pt>
                <c:pt idx="1549">
                  <c:v>2332296</c:v>
                </c:pt>
                <c:pt idx="1550">
                  <c:v>2400161</c:v>
                </c:pt>
                <c:pt idx="1551">
                  <c:v>2029464</c:v>
                </c:pt>
                <c:pt idx="1552">
                  <c:v>3454507</c:v>
                </c:pt>
                <c:pt idx="1553">
                  <c:v>2266594</c:v>
                </c:pt>
                <c:pt idx="1554">
                  <c:v>1959590</c:v>
                </c:pt>
                <c:pt idx="1555">
                  <c:v>3090730</c:v>
                </c:pt>
                <c:pt idx="1556">
                  <c:v>2855991</c:v>
                </c:pt>
                <c:pt idx="1557">
                  <c:v>3206044</c:v>
                </c:pt>
                <c:pt idx="1558">
                  <c:v>2457043</c:v>
                </c:pt>
                <c:pt idx="1559">
                  <c:v>2385341</c:v>
                </c:pt>
                <c:pt idx="1560">
                  <c:v>2956177</c:v>
                </c:pt>
                <c:pt idx="1561">
                  <c:v>2386493</c:v>
                </c:pt>
                <c:pt idx="1562">
                  <c:v>2607733</c:v>
                </c:pt>
                <c:pt idx="1563">
                  <c:v>2967930</c:v>
                </c:pt>
                <c:pt idx="1564">
                  <c:v>2752760</c:v>
                </c:pt>
                <c:pt idx="1565">
                  <c:v>3044940</c:v>
                </c:pt>
                <c:pt idx="1566">
                  <c:v>4380182</c:v>
                </c:pt>
                <c:pt idx="1567">
                  <c:v>2180590</c:v>
                </c:pt>
                <c:pt idx="1568">
                  <c:v>2058161</c:v>
                </c:pt>
                <c:pt idx="1569">
                  <c:v>1939028</c:v>
                </c:pt>
                <c:pt idx="1570">
                  <c:v>1653151</c:v>
                </c:pt>
                <c:pt idx="1571">
                  <c:v>2239910</c:v>
                </c:pt>
                <c:pt idx="1572">
                  <c:v>850488</c:v>
                </c:pt>
                <c:pt idx="1573">
                  <c:v>1886565</c:v>
                </c:pt>
                <c:pt idx="1574">
                  <c:v>3581086</c:v>
                </c:pt>
                <c:pt idx="1575">
                  <c:v>1955471</c:v>
                </c:pt>
                <c:pt idx="1576">
                  <c:v>2057016</c:v>
                </c:pt>
                <c:pt idx="1577">
                  <c:v>1341906</c:v>
                </c:pt>
                <c:pt idx="1578">
                  <c:v>2108232</c:v>
                </c:pt>
                <c:pt idx="1579">
                  <c:v>3248914</c:v>
                </c:pt>
                <c:pt idx="1580">
                  <c:v>2393064</c:v>
                </c:pt>
                <c:pt idx="1581">
                  <c:v>2037755</c:v>
                </c:pt>
                <c:pt idx="1582">
                  <c:v>2418318</c:v>
                </c:pt>
                <c:pt idx="1583">
                  <c:v>1929468</c:v>
                </c:pt>
                <c:pt idx="1584">
                  <c:v>2139529</c:v>
                </c:pt>
                <c:pt idx="1585">
                  <c:v>3402960</c:v>
                </c:pt>
                <c:pt idx="1586">
                  <c:v>9020472</c:v>
                </c:pt>
                <c:pt idx="1587">
                  <c:v>2303616</c:v>
                </c:pt>
                <c:pt idx="1588">
                  <c:v>1883933</c:v>
                </c:pt>
                <c:pt idx="1589">
                  <c:v>2182716</c:v>
                </c:pt>
                <c:pt idx="1590">
                  <c:v>2863602</c:v>
                </c:pt>
                <c:pt idx="1591">
                  <c:v>2401275</c:v>
                </c:pt>
                <c:pt idx="1592">
                  <c:v>1857317</c:v>
                </c:pt>
                <c:pt idx="1593">
                  <c:v>2012519</c:v>
                </c:pt>
                <c:pt idx="1594">
                  <c:v>2489086</c:v>
                </c:pt>
                <c:pt idx="1595">
                  <c:v>2940094</c:v>
                </c:pt>
                <c:pt idx="1596">
                  <c:v>3326999</c:v>
                </c:pt>
                <c:pt idx="1597">
                  <c:v>1784125</c:v>
                </c:pt>
                <c:pt idx="1598">
                  <c:v>1275305</c:v>
                </c:pt>
                <c:pt idx="1599">
                  <c:v>2249604</c:v>
                </c:pt>
                <c:pt idx="1600">
                  <c:v>3216161</c:v>
                </c:pt>
                <c:pt idx="1601">
                  <c:v>1895465</c:v>
                </c:pt>
                <c:pt idx="1602">
                  <c:v>1359697</c:v>
                </c:pt>
                <c:pt idx="1603">
                  <c:v>1421183</c:v>
                </c:pt>
                <c:pt idx="1604">
                  <c:v>2672450</c:v>
                </c:pt>
                <c:pt idx="1605">
                  <c:v>2243470</c:v>
                </c:pt>
                <c:pt idx="1606">
                  <c:v>1760085</c:v>
                </c:pt>
                <c:pt idx="1607">
                  <c:v>1465345</c:v>
                </c:pt>
                <c:pt idx="1608">
                  <c:v>1895914</c:v>
                </c:pt>
                <c:pt idx="1609">
                  <c:v>2181072</c:v>
                </c:pt>
                <c:pt idx="1610">
                  <c:v>2530317</c:v>
                </c:pt>
                <c:pt idx="1611">
                  <c:v>2988091</c:v>
                </c:pt>
                <c:pt idx="1612">
                  <c:v>1944540</c:v>
                </c:pt>
                <c:pt idx="1613">
                  <c:v>2398290</c:v>
                </c:pt>
                <c:pt idx="1614">
                  <c:v>2078436</c:v>
                </c:pt>
                <c:pt idx="1615">
                  <c:v>2582102</c:v>
                </c:pt>
                <c:pt idx="1616">
                  <c:v>2739458</c:v>
                </c:pt>
                <c:pt idx="1617">
                  <c:v>3024192</c:v>
                </c:pt>
                <c:pt idx="1618">
                  <c:v>2605495</c:v>
                </c:pt>
                <c:pt idx="1619">
                  <c:v>2264689</c:v>
                </c:pt>
                <c:pt idx="1620">
                  <c:v>1957226</c:v>
                </c:pt>
                <c:pt idx="1621">
                  <c:v>2428660</c:v>
                </c:pt>
                <c:pt idx="1622">
                  <c:v>1635351</c:v>
                </c:pt>
                <c:pt idx="1623">
                  <c:v>2050551</c:v>
                </c:pt>
                <c:pt idx="1624">
                  <c:v>2608644</c:v>
                </c:pt>
                <c:pt idx="1625">
                  <c:v>2059143</c:v>
                </c:pt>
                <c:pt idx="1626">
                  <c:v>2300135</c:v>
                </c:pt>
                <c:pt idx="1627">
                  <c:v>1518705</c:v>
                </c:pt>
                <c:pt idx="1628">
                  <c:v>1138330</c:v>
                </c:pt>
                <c:pt idx="1629">
                  <c:v>1485160</c:v>
                </c:pt>
                <c:pt idx="1630">
                  <c:v>2028464</c:v>
                </c:pt>
                <c:pt idx="1631">
                  <c:v>2335356</c:v>
                </c:pt>
                <c:pt idx="1632">
                  <c:v>1577039</c:v>
                </c:pt>
                <c:pt idx="1633">
                  <c:v>1576160</c:v>
                </c:pt>
                <c:pt idx="1634">
                  <c:v>1642238</c:v>
                </c:pt>
                <c:pt idx="1635">
                  <c:v>1634319</c:v>
                </c:pt>
                <c:pt idx="1636">
                  <c:v>1039692</c:v>
                </c:pt>
                <c:pt idx="1637">
                  <c:v>868614</c:v>
                </c:pt>
                <c:pt idx="1638">
                  <c:v>2230522</c:v>
                </c:pt>
                <c:pt idx="1639">
                  <c:v>2005982</c:v>
                </c:pt>
                <c:pt idx="1640">
                  <c:v>4514592</c:v>
                </c:pt>
                <c:pt idx="1641">
                  <c:v>2045031</c:v>
                </c:pt>
                <c:pt idx="1642">
                  <c:v>934647</c:v>
                </c:pt>
                <c:pt idx="1643">
                  <c:v>1359820</c:v>
                </c:pt>
                <c:pt idx="1644">
                  <c:v>1511896</c:v>
                </c:pt>
                <c:pt idx="1645">
                  <c:v>2608518</c:v>
                </c:pt>
                <c:pt idx="1646">
                  <c:v>1674653</c:v>
                </c:pt>
                <c:pt idx="1647">
                  <c:v>3495491</c:v>
                </c:pt>
                <c:pt idx="1648">
                  <c:v>2069672</c:v>
                </c:pt>
                <c:pt idx="1649">
                  <c:v>2222318</c:v>
                </c:pt>
                <c:pt idx="1650">
                  <c:v>1887425</c:v>
                </c:pt>
                <c:pt idx="1651">
                  <c:v>5934268</c:v>
                </c:pt>
                <c:pt idx="1652">
                  <c:v>1279404</c:v>
                </c:pt>
                <c:pt idx="1653">
                  <c:v>1711618</c:v>
                </c:pt>
                <c:pt idx="1654">
                  <c:v>1661344</c:v>
                </c:pt>
                <c:pt idx="1655">
                  <c:v>2621664</c:v>
                </c:pt>
                <c:pt idx="1656">
                  <c:v>2284835</c:v>
                </c:pt>
                <c:pt idx="1657">
                  <c:v>1396626</c:v>
                </c:pt>
                <c:pt idx="1658">
                  <c:v>1541262</c:v>
                </c:pt>
                <c:pt idx="1659">
                  <c:v>1683142</c:v>
                </c:pt>
                <c:pt idx="1660">
                  <c:v>1913241</c:v>
                </c:pt>
                <c:pt idx="1661">
                  <c:v>2866497</c:v>
                </c:pt>
                <c:pt idx="1662">
                  <c:v>1931498</c:v>
                </c:pt>
                <c:pt idx="1663">
                  <c:v>1225415</c:v>
                </c:pt>
                <c:pt idx="1664">
                  <c:v>1953099</c:v>
                </c:pt>
                <c:pt idx="1665">
                  <c:v>2224915</c:v>
                </c:pt>
                <c:pt idx="1666">
                  <c:v>1735066</c:v>
                </c:pt>
                <c:pt idx="1667">
                  <c:v>1182391</c:v>
                </c:pt>
                <c:pt idx="1668">
                  <c:v>1954761</c:v>
                </c:pt>
                <c:pt idx="1669">
                  <c:v>1799417</c:v>
                </c:pt>
                <c:pt idx="1670">
                  <c:v>1539722</c:v>
                </c:pt>
                <c:pt idx="1671">
                  <c:v>1225463</c:v>
                </c:pt>
                <c:pt idx="1672">
                  <c:v>1109215</c:v>
                </c:pt>
                <c:pt idx="1673">
                  <c:v>1309351</c:v>
                </c:pt>
                <c:pt idx="1674">
                  <c:v>1262190</c:v>
                </c:pt>
                <c:pt idx="1675">
                  <c:v>1645724</c:v>
                </c:pt>
                <c:pt idx="1676">
                  <c:v>2205530</c:v>
                </c:pt>
                <c:pt idx="1677">
                  <c:v>1236329</c:v>
                </c:pt>
                <c:pt idx="1678">
                  <c:v>1873639</c:v>
                </c:pt>
                <c:pt idx="1679">
                  <c:v>2454386</c:v>
                </c:pt>
                <c:pt idx="1680">
                  <c:v>2488435</c:v>
                </c:pt>
                <c:pt idx="1681">
                  <c:v>2122279</c:v>
                </c:pt>
                <c:pt idx="1682">
                  <c:v>1570868</c:v>
                </c:pt>
                <c:pt idx="1683">
                  <c:v>1866675</c:v>
                </c:pt>
                <c:pt idx="1684">
                  <c:v>2902429</c:v>
                </c:pt>
                <c:pt idx="1685">
                  <c:v>3024935</c:v>
                </c:pt>
                <c:pt idx="1686">
                  <c:v>1863864</c:v>
                </c:pt>
                <c:pt idx="1687">
                  <c:v>1785774</c:v>
                </c:pt>
                <c:pt idx="1688">
                  <c:v>1708247</c:v>
                </c:pt>
                <c:pt idx="1689">
                  <c:v>2015054</c:v>
                </c:pt>
                <c:pt idx="1690">
                  <c:v>2123361</c:v>
                </c:pt>
                <c:pt idx="1691">
                  <c:v>2438476</c:v>
                </c:pt>
                <c:pt idx="1692">
                  <c:v>2156138</c:v>
                </c:pt>
                <c:pt idx="1693">
                  <c:v>2396971</c:v>
                </c:pt>
                <c:pt idx="1694">
                  <c:v>2450467</c:v>
                </c:pt>
                <c:pt idx="1695">
                  <c:v>1872870</c:v>
                </c:pt>
                <c:pt idx="1696">
                  <c:v>2164750</c:v>
                </c:pt>
                <c:pt idx="1697">
                  <c:v>1756678</c:v>
                </c:pt>
                <c:pt idx="1698">
                  <c:v>2150342</c:v>
                </c:pt>
                <c:pt idx="1699">
                  <c:v>2116185</c:v>
                </c:pt>
                <c:pt idx="1700">
                  <c:v>1947533</c:v>
                </c:pt>
                <c:pt idx="1701">
                  <c:v>1428746</c:v>
                </c:pt>
                <c:pt idx="1702">
                  <c:v>2126090</c:v>
                </c:pt>
                <c:pt idx="1703">
                  <c:v>1983663</c:v>
                </c:pt>
                <c:pt idx="1704">
                  <c:v>2003152</c:v>
                </c:pt>
                <c:pt idx="1705">
                  <c:v>4111408</c:v>
                </c:pt>
                <c:pt idx="1706">
                  <c:v>3236517</c:v>
                </c:pt>
                <c:pt idx="1707">
                  <c:v>2731453</c:v>
                </c:pt>
                <c:pt idx="1708">
                  <c:v>2609409</c:v>
                </c:pt>
                <c:pt idx="1709">
                  <c:v>2479254</c:v>
                </c:pt>
                <c:pt idx="1710">
                  <c:v>2248106</c:v>
                </c:pt>
                <c:pt idx="1711">
                  <c:v>2324309</c:v>
                </c:pt>
                <c:pt idx="1712">
                  <c:v>1958420</c:v>
                </c:pt>
                <c:pt idx="1713">
                  <c:v>2708681</c:v>
                </c:pt>
                <c:pt idx="1714">
                  <c:v>3327280</c:v>
                </c:pt>
                <c:pt idx="1715">
                  <c:v>2008093</c:v>
                </c:pt>
                <c:pt idx="1716">
                  <c:v>4378223</c:v>
                </c:pt>
                <c:pt idx="1717">
                  <c:v>2290081</c:v>
                </c:pt>
                <c:pt idx="1718">
                  <c:v>2040571</c:v>
                </c:pt>
                <c:pt idx="1719">
                  <c:v>2262056</c:v>
                </c:pt>
                <c:pt idx="1720">
                  <c:v>1792168</c:v>
                </c:pt>
                <c:pt idx="1721">
                  <c:v>1166981</c:v>
                </c:pt>
                <c:pt idx="1722">
                  <c:v>1112801</c:v>
                </c:pt>
                <c:pt idx="1723">
                  <c:v>1307106</c:v>
                </c:pt>
                <c:pt idx="1724">
                  <c:v>1594675</c:v>
                </c:pt>
                <c:pt idx="1725">
                  <c:v>2239762</c:v>
                </c:pt>
                <c:pt idx="1726">
                  <c:v>2166624</c:v>
                </c:pt>
                <c:pt idx="1727">
                  <c:v>2738123</c:v>
                </c:pt>
                <c:pt idx="1728">
                  <c:v>2568891</c:v>
                </c:pt>
                <c:pt idx="1729">
                  <c:v>1837618</c:v>
                </c:pt>
                <c:pt idx="1730">
                  <c:v>2291517</c:v>
                </c:pt>
                <c:pt idx="1731">
                  <c:v>2567570</c:v>
                </c:pt>
                <c:pt idx="1732">
                  <c:v>2308330</c:v>
                </c:pt>
                <c:pt idx="1733">
                  <c:v>2300339</c:v>
                </c:pt>
                <c:pt idx="1734">
                  <c:v>1558363</c:v>
                </c:pt>
                <c:pt idx="1735">
                  <c:v>2053311</c:v>
                </c:pt>
                <c:pt idx="1736">
                  <c:v>2291071</c:v>
                </c:pt>
                <c:pt idx="1737">
                  <c:v>2429367</c:v>
                </c:pt>
                <c:pt idx="1738">
                  <c:v>2264166</c:v>
                </c:pt>
                <c:pt idx="1739">
                  <c:v>6558534</c:v>
                </c:pt>
                <c:pt idx="1740">
                  <c:v>4183157</c:v>
                </c:pt>
                <c:pt idx="1741">
                  <c:v>3494492</c:v>
                </c:pt>
                <c:pt idx="1742">
                  <c:v>2662122</c:v>
                </c:pt>
                <c:pt idx="1743">
                  <c:v>3557536</c:v>
                </c:pt>
                <c:pt idx="1744">
                  <c:v>2519408</c:v>
                </c:pt>
                <c:pt idx="1745">
                  <c:v>3788642</c:v>
                </c:pt>
                <c:pt idx="1746">
                  <c:v>3537365</c:v>
                </c:pt>
                <c:pt idx="1747">
                  <c:v>2627606</c:v>
                </c:pt>
                <c:pt idx="1748">
                  <c:v>2884251</c:v>
                </c:pt>
                <c:pt idx="1749">
                  <c:v>3403365</c:v>
                </c:pt>
                <c:pt idx="1750">
                  <c:v>6382784</c:v>
                </c:pt>
                <c:pt idx="1751">
                  <c:v>6971534</c:v>
                </c:pt>
                <c:pt idx="1752">
                  <c:v>5044063</c:v>
                </c:pt>
                <c:pt idx="1753">
                  <c:v>4982916</c:v>
                </c:pt>
                <c:pt idx="1754">
                  <c:v>3782129</c:v>
                </c:pt>
                <c:pt idx="1755">
                  <c:v>3593155</c:v>
                </c:pt>
                <c:pt idx="1756">
                  <c:v>3253039</c:v>
                </c:pt>
                <c:pt idx="1757">
                  <c:v>2820889</c:v>
                </c:pt>
                <c:pt idx="1758">
                  <c:v>3675375</c:v>
                </c:pt>
                <c:pt idx="1759">
                  <c:v>1242402</c:v>
                </c:pt>
                <c:pt idx="1760">
                  <c:v>1951416</c:v>
                </c:pt>
                <c:pt idx="1761">
                  <c:v>1820445</c:v>
                </c:pt>
                <c:pt idx="1762">
                  <c:v>2088921</c:v>
                </c:pt>
                <c:pt idx="1763">
                  <c:v>1434698</c:v>
                </c:pt>
                <c:pt idx="1764">
                  <c:v>2129505</c:v>
                </c:pt>
                <c:pt idx="1765">
                  <c:v>2323971</c:v>
                </c:pt>
                <c:pt idx="1766">
                  <c:v>2454644</c:v>
                </c:pt>
                <c:pt idx="1767">
                  <c:v>2974078</c:v>
                </c:pt>
                <c:pt idx="1768">
                  <c:v>2617608</c:v>
                </c:pt>
                <c:pt idx="1769">
                  <c:v>3263175</c:v>
                </c:pt>
                <c:pt idx="1770">
                  <c:v>3863354</c:v>
                </c:pt>
                <c:pt idx="1771">
                  <c:v>1839134</c:v>
                </c:pt>
                <c:pt idx="1772">
                  <c:v>2851377</c:v>
                </c:pt>
                <c:pt idx="1773">
                  <c:v>2376777</c:v>
                </c:pt>
                <c:pt idx="1774">
                  <c:v>1663774</c:v>
                </c:pt>
                <c:pt idx="1775">
                  <c:v>2187885</c:v>
                </c:pt>
                <c:pt idx="1776">
                  <c:v>2194872</c:v>
                </c:pt>
                <c:pt idx="1777">
                  <c:v>3290498</c:v>
                </c:pt>
                <c:pt idx="1778">
                  <c:v>6892401</c:v>
                </c:pt>
                <c:pt idx="1779">
                  <c:v>2917275</c:v>
                </c:pt>
                <c:pt idx="1780">
                  <c:v>1964112</c:v>
                </c:pt>
                <c:pt idx="1781">
                  <c:v>2333485</c:v>
                </c:pt>
                <c:pt idx="1782">
                  <c:v>3094207</c:v>
                </c:pt>
                <c:pt idx="1783">
                  <c:v>3543241</c:v>
                </c:pt>
                <c:pt idx="1784">
                  <c:v>2496743</c:v>
                </c:pt>
                <c:pt idx="1785">
                  <c:v>2526225</c:v>
                </c:pt>
                <c:pt idx="1786">
                  <c:v>3274390</c:v>
                </c:pt>
                <c:pt idx="1787">
                  <c:v>2645180</c:v>
                </c:pt>
                <c:pt idx="1788">
                  <c:v>2299510</c:v>
                </c:pt>
                <c:pt idx="1789">
                  <c:v>2175347</c:v>
                </c:pt>
                <c:pt idx="1790">
                  <c:v>3007609</c:v>
                </c:pt>
                <c:pt idx="1791">
                  <c:v>1737308</c:v>
                </c:pt>
                <c:pt idx="1792">
                  <c:v>1782816</c:v>
                </c:pt>
                <c:pt idx="1793">
                  <c:v>2238659</c:v>
                </c:pt>
                <c:pt idx="1794">
                  <c:v>1840141</c:v>
                </c:pt>
                <c:pt idx="1795">
                  <c:v>1813211</c:v>
                </c:pt>
                <c:pt idx="1796">
                  <c:v>2148301</c:v>
                </c:pt>
                <c:pt idx="1797">
                  <c:v>1340479</c:v>
                </c:pt>
                <c:pt idx="1798">
                  <c:v>2145115</c:v>
                </c:pt>
                <c:pt idx="1799">
                  <c:v>2716143</c:v>
                </c:pt>
                <c:pt idx="1800">
                  <c:v>2183232</c:v>
                </c:pt>
                <c:pt idx="1801">
                  <c:v>3237572</c:v>
                </c:pt>
                <c:pt idx="1802">
                  <c:v>2126531</c:v>
                </c:pt>
                <c:pt idx="1803">
                  <c:v>2414512</c:v>
                </c:pt>
                <c:pt idx="1804">
                  <c:v>3310614</c:v>
                </c:pt>
                <c:pt idx="1805">
                  <c:v>3060739</c:v>
                </c:pt>
                <c:pt idx="1806">
                  <c:v>5252817</c:v>
                </c:pt>
                <c:pt idx="1807">
                  <c:v>3790446</c:v>
                </c:pt>
                <c:pt idx="1808">
                  <c:v>3151416</c:v>
                </c:pt>
                <c:pt idx="1809">
                  <c:v>2525775</c:v>
                </c:pt>
                <c:pt idx="1810">
                  <c:v>2260507</c:v>
                </c:pt>
                <c:pt idx="1811">
                  <c:v>1800757</c:v>
                </c:pt>
                <c:pt idx="1812">
                  <c:v>3811845</c:v>
                </c:pt>
                <c:pt idx="1813">
                  <c:v>2164326</c:v>
                </c:pt>
                <c:pt idx="1814">
                  <c:v>2303153</c:v>
                </c:pt>
                <c:pt idx="1815">
                  <c:v>2604918</c:v>
                </c:pt>
                <c:pt idx="1816">
                  <c:v>2634850</c:v>
                </c:pt>
                <c:pt idx="1817">
                  <c:v>2333822</c:v>
                </c:pt>
                <c:pt idx="1818">
                  <c:v>2514997</c:v>
                </c:pt>
                <c:pt idx="1819">
                  <c:v>3119587</c:v>
                </c:pt>
                <c:pt idx="1820">
                  <c:v>4760278</c:v>
                </c:pt>
                <c:pt idx="1821">
                  <c:v>1465662</c:v>
                </c:pt>
                <c:pt idx="1822">
                  <c:v>1906393</c:v>
                </c:pt>
                <c:pt idx="1823">
                  <c:v>3158592</c:v>
                </c:pt>
                <c:pt idx="1824">
                  <c:v>2315200</c:v>
                </c:pt>
                <c:pt idx="1825">
                  <c:v>1908515</c:v>
                </c:pt>
                <c:pt idx="1826">
                  <c:v>1342554</c:v>
                </c:pt>
                <c:pt idx="1827">
                  <c:v>3866160</c:v>
                </c:pt>
                <c:pt idx="1828">
                  <c:v>3107666</c:v>
                </c:pt>
                <c:pt idx="1829">
                  <c:v>4050348</c:v>
                </c:pt>
                <c:pt idx="1830">
                  <c:v>3226799</c:v>
                </c:pt>
                <c:pt idx="1831">
                  <c:v>2026885</c:v>
                </c:pt>
                <c:pt idx="1832">
                  <c:v>2416256</c:v>
                </c:pt>
                <c:pt idx="1833">
                  <c:v>3834199</c:v>
                </c:pt>
                <c:pt idx="1834">
                  <c:v>2875148</c:v>
                </c:pt>
                <c:pt idx="1835">
                  <c:v>2658277</c:v>
                </c:pt>
                <c:pt idx="1836">
                  <c:v>2389396</c:v>
                </c:pt>
                <c:pt idx="1837">
                  <c:v>2286069</c:v>
                </c:pt>
                <c:pt idx="1838">
                  <c:v>2146392</c:v>
                </c:pt>
                <c:pt idx="1839">
                  <c:v>3789473</c:v>
                </c:pt>
                <c:pt idx="1840">
                  <c:v>8122718</c:v>
                </c:pt>
                <c:pt idx="1841">
                  <c:v>3112171</c:v>
                </c:pt>
                <c:pt idx="1842">
                  <c:v>2284864</c:v>
                </c:pt>
                <c:pt idx="1843">
                  <c:v>2633057</c:v>
                </c:pt>
                <c:pt idx="1844">
                  <c:v>2852967</c:v>
                </c:pt>
                <c:pt idx="1845">
                  <c:v>3145850</c:v>
                </c:pt>
                <c:pt idx="1846">
                  <c:v>3014369</c:v>
                </c:pt>
                <c:pt idx="1847">
                  <c:v>2014309</c:v>
                </c:pt>
                <c:pt idx="1848">
                  <c:v>2541719</c:v>
                </c:pt>
                <c:pt idx="1849">
                  <c:v>2447823</c:v>
                </c:pt>
                <c:pt idx="1850">
                  <c:v>3208731</c:v>
                </c:pt>
                <c:pt idx="1851">
                  <c:v>2636838</c:v>
                </c:pt>
                <c:pt idx="1852">
                  <c:v>3042905</c:v>
                </c:pt>
                <c:pt idx="1853">
                  <c:v>2273393</c:v>
                </c:pt>
                <c:pt idx="1854">
                  <c:v>4290334</c:v>
                </c:pt>
                <c:pt idx="1855">
                  <c:v>2690137</c:v>
                </c:pt>
                <c:pt idx="1856">
                  <c:v>2427571</c:v>
                </c:pt>
                <c:pt idx="1857">
                  <c:v>2094597</c:v>
                </c:pt>
                <c:pt idx="1858">
                  <c:v>2580029</c:v>
                </c:pt>
                <c:pt idx="1859">
                  <c:v>2712481</c:v>
                </c:pt>
                <c:pt idx="1860">
                  <c:v>2011299</c:v>
                </c:pt>
                <c:pt idx="1861">
                  <c:v>1449268</c:v>
                </c:pt>
                <c:pt idx="1862">
                  <c:v>1706922</c:v>
                </c:pt>
                <c:pt idx="1863">
                  <c:v>2793110</c:v>
                </c:pt>
                <c:pt idx="1864">
                  <c:v>2292087</c:v>
                </c:pt>
                <c:pt idx="1865">
                  <c:v>3291929</c:v>
                </c:pt>
                <c:pt idx="1866">
                  <c:v>1585901</c:v>
                </c:pt>
                <c:pt idx="1867">
                  <c:v>1965403</c:v>
                </c:pt>
                <c:pt idx="1868">
                  <c:v>2635911</c:v>
                </c:pt>
                <c:pt idx="1869">
                  <c:v>2611161</c:v>
                </c:pt>
                <c:pt idx="1870">
                  <c:v>1847134</c:v>
                </c:pt>
                <c:pt idx="1871">
                  <c:v>1811079</c:v>
                </c:pt>
                <c:pt idx="1872">
                  <c:v>3146417</c:v>
                </c:pt>
                <c:pt idx="1873">
                  <c:v>3207616</c:v>
                </c:pt>
                <c:pt idx="1874">
                  <c:v>3076525</c:v>
                </c:pt>
                <c:pt idx="1875">
                  <c:v>2204770</c:v>
                </c:pt>
                <c:pt idx="1876">
                  <c:v>1770432</c:v>
                </c:pt>
                <c:pt idx="1877">
                  <c:v>2120617</c:v>
                </c:pt>
                <c:pt idx="1878">
                  <c:v>1944404</c:v>
                </c:pt>
                <c:pt idx="1879">
                  <c:v>1975625</c:v>
                </c:pt>
                <c:pt idx="1880">
                  <c:v>3862937</c:v>
                </c:pt>
                <c:pt idx="1881">
                  <c:v>2801920</c:v>
                </c:pt>
                <c:pt idx="1882">
                  <c:v>2493761</c:v>
                </c:pt>
                <c:pt idx="1883">
                  <c:v>2979923</c:v>
                </c:pt>
                <c:pt idx="1884">
                  <c:v>2589496</c:v>
                </c:pt>
                <c:pt idx="1885">
                  <c:v>2172549</c:v>
                </c:pt>
                <c:pt idx="1886">
                  <c:v>1615321</c:v>
                </c:pt>
                <c:pt idx="1887">
                  <c:v>2542337</c:v>
                </c:pt>
                <c:pt idx="1888">
                  <c:v>1964630</c:v>
                </c:pt>
                <c:pt idx="1889">
                  <c:v>1678796</c:v>
                </c:pt>
                <c:pt idx="1890">
                  <c:v>1493583</c:v>
                </c:pt>
                <c:pt idx="1891">
                  <c:v>1166754</c:v>
                </c:pt>
                <c:pt idx="1892">
                  <c:v>1766621</c:v>
                </c:pt>
                <c:pt idx="1893">
                  <c:v>1399557</c:v>
                </c:pt>
                <c:pt idx="1894">
                  <c:v>1841574</c:v>
                </c:pt>
                <c:pt idx="1895">
                  <c:v>553017</c:v>
                </c:pt>
                <c:pt idx="1896">
                  <c:v>1491738</c:v>
                </c:pt>
                <c:pt idx="1897">
                  <c:v>2153721</c:v>
                </c:pt>
                <c:pt idx="1898">
                  <c:v>2651424</c:v>
                </c:pt>
                <c:pt idx="1899">
                  <c:v>2054967</c:v>
                </c:pt>
                <c:pt idx="1900">
                  <c:v>1969922</c:v>
                </c:pt>
                <c:pt idx="1901">
                  <c:v>2246871</c:v>
                </c:pt>
                <c:pt idx="1902">
                  <c:v>1784840</c:v>
                </c:pt>
                <c:pt idx="1903">
                  <c:v>2496917</c:v>
                </c:pt>
                <c:pt idx="1904">
                  <c:v>2637058</c:v>
                </c:pt>
                <c:pt idx="1905">
                  <c:v>1903607</c:v>
                </c:pt>
                <c:pt idx="1906">
                  <c:v>1565995</c:v>
                </c:pt>
                <c:pt idx="1907">
                  <c:v>2037721</c:v>
                </c:pt>
                <c:pt idx="1908">
                  <c:v>1768791</c:v>
                </c:pt>
                <c:pt idx="1909">
                  <c:v>2747102</c:v>
                </c:pt>
                <c:pt idx="1910">
                  <c:v>7333184</c:v>
                </c:pt>
                <c:pt idx="1911">
                  <c:v>2121383</c:v>
                </c:pt>
                <c:pt idx="1912">
                  <c:v>2031792</c:v>
                </c:pt>
                <c:pt idx="1913">
                  <c:v>2366578</c:v>
                </c:pt>
                <c:pt idx="1914">
                  <c:v>2944172</c:v>
                </c:pt>
                <c:pt idx="1915">
                  <c:v>2908608</c:v>
                </c:pt>
                <c:pt idx="1916">
                  <c:v>2485692</c:v>
                </c:pt>
                <c:pt idx="1917">
                  <c:v>1895744</c:v>
                </c:pt>
                <c:pt idx="1918">
                  <c:v>1784146</c:v>
                </c:pt>
                <c:pt idx="1919">
                  <c:v>2539825</c:v>
                </c:pt>
                <c:pt idx="1920">
                  <c:v>1832962</c:v>
                </c:pt>
                <c:pt idx="1921">
                  <c:v>1634432</c:v>
                </c:pt>
                <c:pt idx="1922">
                  <c:v>1990218</c:v>
                </c:pt>
                <c:pt idx="1923">
                  <c:v>2765368</c:v>
                </c:pt>
                <c:pt idx="1924">
                  <c:v>4219307</c:v>
                </c:pt>
                <c:pt idx="1925">
                  <c:v>2997716</c:v>
                </c:pt>
                <c:pt idx="1926">
                  <c:v>2701853</c:v>
                </c:pt>
                <c:pt idx="1927">
                  <c:v>2543393</c:v>
                </c:pt>
                <c:pt idx="1928">
                  <c:v>2491882</c:v>
                </c:pt>
                <c:pt idx="1929">
                  <c:v>2468040</c:v>
                </c:pt>
                <c:pt idx="1930">
                  <c:v>3564556</c:v>
                </c:pt>
                <c:pt idx="1931">
                  <c:v>1954729</c:v>
                </c:pt>
                <c:pt idx="1932">
                  <c:v>2438866</c:v>
                </c:pt>
                <c:pt idx="1933">
                  <c:v>2582830</c:v>
                </c:pt>
                <c:pt idx="1934">
                  <c:v>3894463</c:v>
                </c:pt>
                <c:pt idx="1935">
                  <c:v>3780582</c:v>
                </c:pt>
                <c:pt idx="1936">
                  <c:v>2223576</c:v>
                </c:pt>
                <c:pt idx="1937">
                  <c:v>2899033</c:v>
                </c:pt>
                <c:pt idx="1938">
                  <c:v>6974257</c:v>
                </c:pt>
                <c:pt idx="1939">
                  <c:v>2789275</c:v>
                </c:pt>
                <c:pt idx="1940">
                  <c:v>2584312</c:v>
                </c:pt>
                <c:pt idx="1941">
                  <c:v>2294328</c:v>
                </c:pt>
                <c:pt idx="1942">
                  <c:v>2090756</c:v>
                </c:pt>
                <c:pt idx="1943">
                  <c:v>2527783</c:v>
                </c:pt>
                <c:pt idx="1944">
                  <c:v>2032803</c:v>
                </c:pt>
                <c:pt idx="1945">
                  <c:v>3037599</c:v>
                </c:pt>
                <c:pt idx="1946">
                  <c:v>1963356</c:v>
                </c:pt>
                <c:pt idx="1947">
                  <c:v>2306389</c:v>
                </c:pt>
                <c:pt idx="1948">
                  <c:v>2057918</c:v>
                </c:pt>
                <c:pt idx="1949">
                  <c:v>2789244</c:v>
                </c:pt>
                <c:pt idx="1950">
                  <c:v>3059629</c:v>
                </c:pt>
                <c:pt idx="1951">
                  <c:v>1991586</c:v>
                </c:pt>
                <c:pt idx="1952">
                  <c:v>2683756</c:v>
                </c:pt>
                <c:pt idx="1953">
                  <c:v>2440550</c:v>
                </c:pt>
                <c:pt idx="1954">
                  <c:v>1364603</c:v>
                </c:pt>
                <c:pt idx="1955">
                  <c:v>1695492</c:v>
                </c:pt>
                <c:pt idx="1956">
                  <c:v>2206883</c:v>
                </c:pt>
                <c:pt idx="1957">
                  <c:v>1825045</c:v>
                </c:pt>
                <c:pt idx="1958">
                  <c:v>2012088</c:v>
                </c:pt>
                <c:pt idx="1959">
                  <c:v>2103896</c:v>
                </c:pt>
                <c:pt idx="1960">
                  <c:v>3506262</c:v>
                </c:pt>
                <c:pt idx="1961">
                  <c:v>2973138</c:v>
                </c:pt>
                <c:pt idx="1962">
                  <c:v>2186534</c:v>
                </c:pt>
                <c:pt idx="1963">
                  <c:v>1989208</c:v>
                </c:pt>
                <c:pt idx="1964">
                  <c:v>3416670</c:v>
                </c:pt>
                <c:pt idx="1965">
                  <c:v>3122152</c:v>
                </c:pt>
                <c:pt idx="1966">
                  <c:v>2832186</c:v>
                </c:pt>
                <c:pt idx="1967">
                  <c:v>2815967</c:v>
                </c:pt>
                <c:pt idx="1968">
                  <c:v>3138491</c:v>
                </c:pt>
                <c:pt idx="1969">
                  <c:v>3543604</c:v>
                </c:pt>
                <c:pt idx="1970">
                  <c:v>2680637</c:v>
                </c:pt>
                <c:pt idx="1971">
                  <c:v>2309919</c:v>
                </c:pt>
                <c:pt idx="1972">
                  <c:v>2574330</c:v>
                </c:pt>
                <c:pt idx="1973">
                  <c:v>2910194</c:v>
                </c:pt>
                <c:pt idx="1974">
                  <c:v>3016900</c:v>
                </c:pt>
                <c:pt idx="1975">
                  <c:v>5530148</c:v>
                </c:pt>
                <c:pt idx="1976">
                  <c:v>609704</c:v>
                </c:pt>
                <c:pt idx="1977">
                  <c:v>2308799</c:v>
                </c:pt>
                <c:pt idx="1978">
                  <c:v>1798526</c:v>
                </c:pt>
                <c:pt idx="1979">
                  <c:v>614547</c:v>
                </c:pt>
                <c:pt idx="1980">
                  <c:v>2077394</c:v>
                </c:pt>
                <c:pt idx="1981">
                  <c:v>2031883</c:v>
                </c:pt>
                <c:pt idx="1982">
                  <c:v>2350785</c:v>
                </c:pt>
                <c:pt idx="1983">
                  <c:v>2304714</c:v>
                </c:pt>
                <c:pt idx="1984">
                  <c:v>1854842</c:v>
                </c:pt>
                <c:pt idx="1985">
                  <c:v>2477604</c:v>
                </c:pt>
                <c:pt idx="1986">
                  <c:v>1656295</c:v>
                </c:pt>
                <c:pt idx="1987">
                  <c:v>1665550</c:v>
                </c:pt>
                <c:pt idx="1988">
                  <c:v>1934999</c:v>
                </c:pt>
                <c:pt idx="1989">
                  <c:v>2383212</c:v>
                </c:pt>
                <c:pt idx="1990">
                  <c:v>1712799</c:v>
                </c:pt>
                <c:pt idx="1991">
                  <c:v>1760677</c:v>
                </c:pt>
                <c:pt idx="1992">
                  <c:v>3678787</c:v>
                </c:pt>
                <c:pt idx="1993">
                  <c:v>1365203</c:v>
                </c:pt>
                <c:pt idx="1994">
                  <c:v>2330258</c:v>
                </c:pt>
                <c:pt idx="1995">
                  <c:v>2604333</c:v>
                </c:pt>
                <c:pt idx="1996">
                  <c:v>1842695</c:v>
                </c:pt>
                <c:pt idx="1997">
                  <c:v>1737756</c:v>
                </c:pt>
                <c:pt idx="1998">
                  <c:v>1866008</c:v>
                </c:pt>
                <c:pt idx="1999">
                  <c:v>2116874</c:v>
                </c:pt>
                <c:pt idx="2000">
                  <c:v>2194606</c:v>
                </c:pt>
                <c:pt idx="2001">
                  <c:v>3321624</c:v>
                </c:pt>
                <c:pt idx="2002">
                  <c:v>2324746</c:v>
                </c:pt>
                <c:pt idx="2003">
                  <c:v>1547305</c:v>
                </c:pt>
                <c:pt idx="2004">
                  <c:v>2431383</c:v>
                </c:pt>
                <c:pt idx="2005">
                  <c:v>1905175</c:v>
                </c:pt>
                <c:pt idx="2006">
                  <c:v>3224335</c:v>
                </c:pt>
                <c:pt idx="2007">
                  <c:v>2480430</c:v>
                </c:pt>
                <c:pt idx="2008">
                  <c:v>1792200</c:v>
                </c:pt>
                <c:pt idx="2009">
                  <c:v>1780564</c:v>
                </c:pt>
                <c:pt idx="2010">
                  <c:v>2941715</c:v>
                </c:pt>
                <c:pt idx="2011">
                  <c:v>3769911</c:v>
                </c:pt>
                <c:pt idx="2012">
                  <c:v>2966322</c:v>
                </c:pt>
                <c:pt idx="2013">
                  <c:v>1435243</c:v>
                </c:pt>
                <c:pt idx="2014">
                  <c:v>1653767</c:v>
                </c:pt>
                <c:pt idx="2015">
                  <c:v>1923365</c:v>
                </c:pt>
                <c:pt idx="2016">
                  <c:v>2443884</c:v>
                </c:pt>
                <c:pt idx="2017">
                  <c:v>2222303</c:v>
                </c:pt>
                <c:pt idx="2018">
                  <c:v>1900353</c:v>
                </c:pt>
                <c:pt idx="2019">
                  <c:v>2151984</c:v>
                </c:pt>
                <c:pt idx="2020">
                  <c:v>2074918</c:v>
                </c:pt>
                <c:pt idx="2021">
                  <c:v>3102965</c:v>
                </c:pt>
                <c:pt idx="2022">
                  <c:v>2527189</c:v>
                </c:pt>
                <c:pt idx="2023">
                  <c:v>1982860</c:v>
                </c:pt>
                <c:pt idx="2024">
                  <c:v>2841417</c:v>
                </c:pt>
                <c:pt idx="2025">
                  <c:v>2463486</c:v>
                </c:pt>
                <c:pt idx="2026">
                  <c:v>2711349</c:v>
                </c:pt>
                <c:pt idx="2027">
                  <c:v>2690333</c:v>
                </c:pt>
                <c:pt idx="2028">
                  <c:v>2163681</c:v>
                </c:pt>
                <c:pt idx="2029">
                  <c:v>2211420</c:v>
                </c:pt>
                <c:pt idx="2030">
                  <c:v>2046485</c:v>
                </c:pt>
                <c:pt idx="2031">
                  <c:v>2237810</c:v>
                </c:pt>
                <c:pt idx="2032">
                  <c:v>6378573</c:v>
                </c:pt>
                <c:pt idx="2033">
                  <c:v>1801163</c:v>
                </c:pt>
                <c:pt idx="2034">
                  <c:v>2030858</c:v>
                </c:pt>
                <c:pt idx="2035">
                  <c:v>2275738</c:v>
                </c:pt>
                <c:pt idx="2036">
                  <c:v>1475153</c:v>
                </c:pt>
                <c:pt idx="2037">
                  <c:v>2361535</c:v>
                </c:pt>
                <c:pt idx="2038">
                  <c:v>1790866</c:v>
                </c:pt>
                <c:pt idx="2039">
                  <c:v>1696707</c:v>
                </c:pt>
                <c:pt idx="2040">
                  <c:v>2089391</c:v>
                </c:pt>
                <c:pt idx="2041">
                  <c:v>2145276</c:v>
                </c:pt>
                <c:pt idx="2042">
                  <c:v>2255101</c:v>
                </c:pt>
                <c:pt idx="2043">
                  <c:v>1479987</c:v>
                </c:pt>
                <c:pt idx="2044">
                  <c:v>1338208</c:v>
                </c:pt>
                <c:pt idx="2045">
                  <c:v>2392620</c:v>
                </c:pt>
                <c:pt idx="2046">
                  <c:v>1766298</c:v>
                </c:pt>
                <c:pt idx="2047">
                  <c:v>2090325</c:v>
                </c:pt>
                <c:pt idx="2048">
                  <c:v>1257856</c:v>
                </c:pt>
                <c:pt idx="2049">
                  <c:v>1517939</c:v>
                </c:pt>
                <c:pt idx="2050">
                  <c:v>2209285</c:v>
                </c:pt>
                <c:pt idx="2051">
                  <c:v>2242933</c:v>
                </c:pt>
                <c:pt idx="2052">
                  <c:v>3797244</c:v>
                </c:pt>
                <c:pt idx="2053">
                  <c:v>1959473</c:v>
                </c:pt>
                <c:pt idx="2054">
                  <c:v>1788255</c:v>
                </c:pt>
                <c:pt idx="2055">
                  <c:v>3749712</c:v>
                </c:pt>
                <c:pt idx="2056">
                  <c:v>4515930</c:v>
                </c:pt>
                <c:pt idx="2057">
                  <c:v>2679248</c:v>
                </c:pt>
                <c:pt idx="2058">
                  <c:v>2115439</c:v>
                </c:pt>
                <c:pt idx="2059">
                  <c:v>2393190</c:v>
                </c:pt>
                <c:pt idx="2060">
                  <c:v>3618787</c:v>
                </c:pt>
                <c:pt idx="2061">
                  <c:v>2989600</c:v>
                </c:pt>
                <c:pt idx="2062">
                  <c:v>2950519</c:v>
                </c:pt>
                <c:pt idx="2063">
                  <c:v>2397975</c:v>
                </c:pt>
                <c:pt idx="2064">
                  <c:v>2015737</c:v>
                </c:pt>
                <c:pt idx="2065">
                  <c:v>2930471</c:v>
                </c:pt>
                <c:pt idx="2066">
                  <c:v>2512641</c:v>
                </c:pt>
                <c:pt idx="2067">
                  <c:v>2864467</c:v>
                </c:pt>
                <c:pt idx="2068">
                  <c:v>2900616</c:v>
                </c:pt>
                <c:pt idx="2069">
                  <c:v>2159115</c:v>
                </c:pt>
                <c:pt idx="2070">
                  <c:v>2010481</c:v>
                </c:pt>
                <c:pt idx="2071">
                  <c:v>1966009</c:v>
                </c:pt>
                <c:pt idx="2072">
                  <c:v>2088285</c:v>
                </c:pt>
                <c:pt idx="2073">
                  <c:v>2590901</c:v>
                </c:pt>
                <c:pt idx="2074">
                  <c:v>2713268</c:v>
                </c:pt>
                <c:pt idx="2075">
                  <c:v>1796302</c:v>
                </c:pt>
                <c:pt idx="2076">
                  <c:v>2484630</c:v>
                </c:pt>
                <c:pt idx="2077">
                  <c:v>2222834</c:v>
                </c:pt>
                <c:pt idx="2078">
                  <c:v>2486165</c:v>
                </c:pt>
                <c:pt idx="2079">
                  <c:v>1806876</c:v>
                </c:pt>
                <c:pt idx="2080">
                  <c:v>826615</c:v>
                </c:pt>
                <c:pt idx="2081">
                  <c:v>3420488</c:v>
                </c:pt>
                <c:pt idx="2082">
                  <c:v>2174010</c:v>
                </c:pt>
                <c:pt idx="2083">
                  <c:v>1035190</c:v>
                </c:pt>
                <c:pt idx="2084">
                  <c:v>2460287</c:v>
                </c:pt>
                <c:pt idx="2085">
                  <c:v>2490079</c:v>
                </c:pt>
                <c:pt idx="2086">
                  <c:v>2335429</c:v>
                </c:pt>
                <c:pt idx="2087">
                  <c:v>1618601</c:v>
                </c:pt>
                <c:pt idx="2088">
                  <c:v>2873593</c:v>
                </c:pt>
                <c:pt idx="2089">
                  <c:v>7097860</c:v>
                </c:pt>
                <c:pt idx="2090">
                  <c:v>2272634</c:v>
                </c:pt>
                <c:pt idx="2091">
                  <c:v>3012467</c:v>
                </c:pt>
                <c:pt idx="2092">
                  <c:v>2658874</c:v>
                </c:pt>
                <c:pt idx="2093">
                  <c:v>1963865</c:v>
                </c:pt>
                <c:pt idx="2094">
                  <c:v>2498012</c:v>
                </c:pt>
                <c:pt idx="2095">
                  <c:v>1989179</c:v>
                </c:pt>
                <c:pt idx="2096">
                  <c:v>3302012</c:v>
                </c:pt>
                <c:pt idx="2097">
                  <c:v>2586290</c:v>
                </c:pt>
                <c:pt idx="2098">
                  <c:v>2796588</c:v>
                </c:pt>
                <c:pt idx="2099">
                  <c:v>6401532</c:v>
                </c:pt>
                <c:pt idx="2100">
                  <c:v>1732966</c:v>
                </c:pt>
                <c:pt idx="2101">
                  <c:v>2272351</c:v>
                </c:pt>
                <c:pt idx="2102">
                  <c:v>2837801</c:v>
                </c:pt>
                <c:pt idx="2103">
                  <c:v>1618717</c:v>
                </c:pt>
                <c:pt idx="2104">
                  <c:v>2374744</c:v>
                </c:pt>
                <c:pt idx="2105">
                  <c:v>2147432</c:v>
                </c:pt>
                <c:pt idx="2106">
                  <c:v>2371431</c:v>
                </c:pt>
                <c:pt idx="2107">
                  <c:v>1797923</c:v>
                </c:pt>
                <c:pt idx="2108">
                  <c:v>931974</c:v>
                </c:pt>
                <c:pt idx="2109">
                  <c:v>1545292</c:v>
                </c:pt>
                <c:pt idx="2110">
                  <c:v>1562158</c:v>
                </c:pt>
                <c:pt idx="2111">
                  <c:v>1718514</c:v>
                </c:pt>
                <c:pt idx="2112">
                  <c:v>1880726</c:v>
                </c:pt>
                <c:pt idx="2113">
                  <c:v>2601806</c:v>
                </c:pt>
                <c:pt idx="2114">
                  <c:v>3167295</c:v>
                </c:pt>
                <c:pt idx="2115">
                  <c:v>1819781</c:v>
                </c:pt>
                <c:pt idx="2116">
                  <c:v>1963928</c:v>
                </c:pt>
                <c:pt idx="2117">
                  <c:v>1351927</c:v>
                </c:pt>
                <c:pt idx="2118">
                  <c:v>2000347</c:v>
                </c:pt>
                <c:pt idx="2119">
                  <c:v>2253113</c:v>
                </c:pt>
                <c:pt idx="2120">
                  <c:v>2097294</c:v>
                </c:pt>
                <c:pt idx="2121">
                  <c:v>2121045</c:v>
                </c:pt>
                <c:pt idx="2122">
                  <c:v>1955720</c:v>
                </c:pt>
                <c:pt idx="2123">
                  <c:v>2829367</c:v>
                </c:pt>
                <c:pt idx="2124">
                  <c:v>2318051</c:v>
                </c:pt>
                <c:pt idx="2125">
                  <c:v>3259253</c:v>
                </c:pt>
                <c:pt idx="2126">
                  <c:v>2616597</c:v>
                </c:pt>
                <c:pt idx="2127">
                  <c:v>2661616</c:v>
                </c:pt>
                <c:pt idx="2128">
                  <c:v>2015449</c:v>
                </c:pt>
                <c:pt idx="2129">
                  <c:v>3400158</c:v>
                </c:pt>
                <c:pt idx="2130">
                  <c:v>2904893</c:v>
                </c:pt>
                <c:pt idx="2131">
                  <c:v>2711079</c:v>
                </c:pt>
                <c:pt idx="2132">
                  <c:v>2257159</c:v>
                </c:pt>
                <c:pt idx="2133">
                  <c:v>2139681</c:v>
                </c:pt>
                <c:pt idx="2134">
                  <c:v>1634157</c:v>
                </c:pt>
                <c:pt idx="2135">
                  <c:v>1222622</c:v>
                </c:pt>
                <c:pt idx="2136">
                  <c:v>2448714</c:v>
                </c:pt>
                <c:pt idx="2137">
                  <c:v>3162443</c:v>
                </c:pt>
                <c:pt idx="2138">
                  <c:v>2279833</c:v>
                </c:pt>
                <c:pt idx="2139">
                  <c:v>2065004</c:v>
                </c:pt>
                <c:pt idx="2140">
                  <c:v>2329059</c:v>
                </c:pt>
                <c:pt idx="2141">
                  <c:v>2217389</c:v>
                </c:pt>
                <c:pt idx="2142">
                  <c:v>1483352</c:v>
                </c:pt>
                <c:pt idx="2143">
                  <c:v>1922119</c:v>
                </c:pt>
                <c:pt idx="2144">
                  <c:v>1823197</c:v>
                </c:pt>
                <c:pt idx="2145">
                  <c:v>1124172</c:v>
                </c:pt>
                <c:pt idx="2146">
                  <c:v>2031754</c:v>
                </c:pt>
                <c:pt idx="2147">
                  <c:v>1580576</c:v>
                </c:pt>
                <c:pt idx="2148">
                  <c:v>1867581</c:v>
                </c:pt>
                <c:pt idx="2149">
                  <c:v>2048842</c:v>
                </c:pt>
                <c:pt idx="2150">
                  <c:v>1507147</c:v>
                </c:pt>
                <c:pt idx="2151">
                  <c:v>3348152</c:v>
                </c:pt>
                <c:pt idx="2152">
                  <c:v>2183303</c:v>
                </c:pt>
                <c:pt idx="2153">
                  <c:v>2170635</c:v>
                </c:pt>
                <c:pt idx="2154">
                  <c:v>2138528</c:v>
                </c:pt>
                <c:pt idx="2155">
                  <c:v>2538160</c:v>
                </c:pt>
                <c:pt idx="2156">
                  <c:v>3354547</c:v>
                </c:pt>
                <c:pt idx="2157">
                  <c:v>2254957</c:v>
                </c:pt>
                <c:pt idx="2158">
                  <c:v>2458004</c:v>
                </c:pt>
                <c:pt idx="2159">
                  <c:v>2796760</c:v>
                </c:pt>
                <c:pt idx="2160">
                  <c:v>1636223</c:v>
                </c:pt>
                <c:pt idx="2161">
                  <c:v>2033867</c:v>
                </c:pt>
                <c:pt idx="2162">
                  <c:v>1967526</c:v>
                </c:pt>
                <c:pt idx="2163">
                  <c:v>2322057</c:v>
                </c:pt>
                <c:pt idx="2164">
                  <c:v>8017591</c:v>
                </c:pt>
                <c:pt idx="2165">
                  <c:v>2993847</c:v>
                </c:pt>
                <c:pt idx="2166">
                  <c:v>3211508</c:v>
                </c:pt>
                <c:pt idx="2167">
                  <c:v>2866866</c:v>
                </c:pt>
                <c:pt idx="2168">
                  <c:v>2652142</c:v>
                </c:pt>
                <c:pt idx="2169">
                  <c:v>2672689</c:v>
                </c:pt>
                <c:pt idx="2170">
                  <c:v>2618722</c:v>
                </c:pt>
                <c:pt idx="2171">
                  <c:v>2030267</c:v>
                </c:pt>
                <c:pt idx="2172">
                  <c:v>3584345</c:v>
                </c:pt>
                <c:pt idx="2173">
                  <c:v>2538487</c:v>
                </c:pt>
                <c:pt idx="2174">
                  <c:v>2374405</c:v>
                </c:pt>
                <c:pt idx="2175">
                  <c:v>1794637</c:v>
                </c:pt>
                <c:pt idx="2176">
                  <c:v>1626848</c:v>
                </c:pt>
                <c:pt idx="2177">
                  <c:v>1672377</c:v>
                </c:pt>
                <c:pt idx="2178">
                  <c:v>1668589</c:v>
                </c:pt>
                <c:pt idx="2179">
                  <c:v>2542363</c:v>
                </c:pt>
                <c:pt idx="2180">
                  <c:v>1343551</c:v>
                </c:pt>
                <c:pt idx="2181">
                  <c:v>1856392</c:v>
                </c:pt>
                <c:pt idx="2182">
                  <c:v>1716397</c:v>
                </c:pt>
                <c:pt idx="2183">
                  <c:v>2995183</c:v>
                </c:pt>
                <c:pt idx="2184">
                  <c:v>2109113</c:v>
                </c:pt>
                <c:pt idx="2185">
                  <c:v>1711843</c:v>
                </c:pt>
                <c:pt idx="2186">
                  <c:v>2029201</c:v>
                </c:pt>
                <c:pt idx="2187">
                  <c:v>1634021</c:v>
                </c:pt>
                <c:pt idx="2188">
                  <c:v>1689446</c:v>
                </c:pt>
                <c:pt idx="2189">
                  <c:v>1214757</c:v>
                </c:pt>
                <c:pt idx="2190">
                  <c:v>1549437</c:v>
                </c:pt>
                <c:pt idx="2191">
                  <c:v>1836527</c:v>
                </c:pt>
                <c:pt idx="2192">
                  <c:v>2380597</c:v>
                </c:pt>
                <c:pt idx="2193">
                  <c:v>4128918</c:v>
                </c:pt>
                <c:pt idx="2194">
                  <c:v>1965173</c:v>
                </c:pt>
                <c:pt idx="2195">
                  <c:v>2029153</c:v>
                </c:pt>
                <c:pt idx="2196">
                  <c:v>2337178</c:v>
                </c:pt>
                <c:pt idx="2197">
                  <c:v>1547896</c:v>
                </c:pt>
                <c:pt idx="2198">
                  <c:v>1806590</c:v>
                </c:pt>
                <c:pt idx="2199">
                  <c:v>1849511</c:v>
                </c:pt>
                <c:pt idx="2200">
                  <c:v>1300140</c:v>
                </c:pt>
                <c:pt idx="2201">
                  <c:v>1946137</c:v>
                </c:pt>
                <c:pt idx="2202">
                  <c:v>1608663</c:v>
                </c:pt>
                <c:pt idx="2203">
                  <c:v>1460912</c:v>
                </c:pt>
                <c:pt idx="2204">
                  <c:v>2456668</c:v>
                </c:pt>
                <c:pt idx="2205">
                  <c:v>1992780</c:v>
                </c:pt>
                <c:pt idx="2206">
                  <c:v>2001136</c:v>
                </c:pt>
                <c:pt idx="2207">
                  <c:v>1512320</c:v>
                </c:pt>
                <c:pt idx="2208">
                  <c:v>3180218</c:v>
                </c:pt>
                <c:pt idx="2209">
                  <c:v>2245572</c:v>
                </c:pt>
                <c:pt idx="2210">
                  <c:v>1466912</c:v>
                </c:pt>
                <c:pt idx="2211">
                  <c:v>2654220</c:v>
                </c:pt>
                <c:pt idx="2212">
                  <c:v>1568829</c:v>
                </c:pt>
                <c:pt idx="2213">
                  <c:v>724861</c:v>
                </c:pt>
                <c:pt idx="2214">
                  <c:v>1668445</c:v>
                </c:pt>
                <c:pt idx="2215">
                  <c:v>2244540</c:v>
                </c:pt>
                <c:pt idx="2216">
                  <c:v>2273280</c:v>
                </c:pt>
                <c:pt idx="2217">
                  <c:v>2264954</c:v>
                </c:pt>
                <c:pt idx="2218">
                  <c:v>1531167</c:v>
                </c:pt>
                <c:pt idx="2219">
                  <c:v>1823484</c:v>
                </c:pt>
                <c:pt idx="2220">
                  <c:v>1961959</c:v>
                </c:pt>
                <c:pt idx="2221">
                  <c:v>4377846</c:v>
                </c:pt>
                <c:pt idx="2222">
                  <c:v>3303334</c:v>
                </c:pt>
                <c:pt idx="2223">
                  <c:v>3413873</c:v>
                </c:pt>
                <c:pt idx="2224">
                  <c:v>3041555</c:v>
                </c:pt>
                <c:pt idx="2225">
                  <c:v>2700861</c:v>
                </c:pt>
                <c:pt idx="2226">
                  <c:v>3052866</c:v>
                </c:pt>
                <c:pt idx="2227">
                  <c:v>2513440</c:v>
                </c:pt>
                <c:pt idx="2228">
                  <c:v>1950595</c:v>
                </c:pt>
                <c:pt idx="2229">
                  <c:v>4691452</c:v>
                </c:pt>
                <c:pt idx="2230">
                  <c:v>1428648</c:v>
                </c:pt>
                <c:pt idx="2231">
                  <c:v>320081</c:v>
                </c:pt>
                <c:pt idx="2232">
                  <c:v>0</c:v>
                </c:pt>
                <c:pt idx="2233">
                  <c:v>1228438</c:v>
                </c:pt>
                <c:pt idx="2234">
                  <c:v>1273664</c:v>
                </c:pt>
                <c:pt idx="2235">
                  <c:v>469568</c:v>
                </c:pt>
                <c:pt idx="2236">
                  <c:v>1711335</c:v>
                </c:pt>
                <c:pt idx="2237">
                  <c:v>1526128</c:v>
                </c:pt>
                <c:pt idx="2238">
                  <c:v>2343833</c:v>
                </c:pt>
                <c:pt idx="2239">
                  <c:v>1964770</c:v>
                </c:pt>
                <c:pt idx="2240">
                  <c:v>1709611</c:v>
                </c:pt>
                <c:pt idx="2241">
                  <c:v>1951789</c:v>
                </c:pt>
                <c:pt idx="2242">
                  <c:v>1976973</c:v>
                </c:pt>
                <c:pt idx="2243">
                  <c:v>1920341</c:v>
                </c:pt>
                <c:pt idx="2244">
                  <c:v>2255522</c:v>
                </c:pt>
                <c:pt idx="2245">
                  <c:v>2573421</c:v>
                </c:pt>
                <c:pt idx="2246">
                  <c:v>1823467</c:v>
                </c:pt>
                <c:pt idx="2247">
                  <c:v>1941087</c:v>
                </c:pt>
                <c:pt idx="2248">
                  <c:v>1183583</c:v>
                </c:pt>
                <c:pt idx="2249">
                  <c:v>1742930</c:v>
                </c:pt>
                <c:pt idx="2250">
                  <c:v>2739624</c:v>
                </c:pt>
                <c:pt idx="2251">
                  <c:v>2385610</c:v>
                </c:pt>
                <c:pt idx="2252">
                  <c:v>2092824</c:v>
                </c:pt>
                <c:pt idx="2253">
                  <c:v>2932598</c:v>
                </c:pt>
                <c:pt idx="2254">
                  <c:v>1898014</c:v>
                </c:pt>
                <c:pt idx="2255">
                  <c:v>1970507</c:v>
                </c:pt>
                <c:pt idx="2256">
                  <c:v>2060287</c:v>
                </c:pt>
                <c:pt idx="2257">
                  <c:v>2416094</c:v>
                </c:pt>
                <c:pt idx="2258">
                  <c:v>2299455</c:v>
                </c:pt>
                <c:pt idx="2259">
                  <c:v>2027971</c:v>
                </c:pt>
                <c:pt idx="2260">
                  <c:v>2952464</c:v>
                </c:pt>
                <c:pt idx="2261">
                  <c:v>3401319</c:v>
                </c:pt>
                <c:pt idx="2262">
                  <c:v>2199334</c:v>
                </c:pt>
                <c:pt idx="2263">
                  <c:v>1582626</c:v>
                </c:pt>
                <c:pt idx="2264">
                  <c:v>2013442</c:v>
                </c:pt>
                <c:pt idx="2265">
                  <c:v>2016962</c:v>
                </c:pt>
                <c:pt idx="2266">
                  <c:v>1897636</c:v>
                </c:pt>
                <c:pt idx="2267">
                  <c:v>1472153</c:v>
                </c:pt>
                <c:pt idx="2268">
                  <c:v>1203882</c:v>
                </c:pt>
                <c:pt idx="2269">
                  <c:v>2506543</c:v>
                </c:pt>
                <c:pt idx="2270">
                  <c:v>2236271</c:v>
                </c:pt>
                <c:pt idx="2271">
                  <c:v>1998520</c:v>
                </c:pt>
                <c:pt idx="2272">
                  <c:v>2138010</c:v>
                </c:pt>
                <c:pt idx="2273">
                  <c:v>3871463</c:v>
                </c:pt>
                <c:pt idx="2274">
                  <c:v>2907719</c:v>
                </c:pt>
                <c:pt idx="2275">
                  <c:v>3827979</c:v>
                </c:pt>
                <c:pt idx="2276">
                  <c:v>4630639</c:v>
                </c:pt>
                <c:pt idx="2277">
                  <c:v>7141769</c:v>
                </c:pt>
                <c:pt idx="2278">
                  <c:v>4337609</c:v>
                </c:pt>
                <c:pt idx="2279">
                  <c:v>3646262</c:v>
                </c:pt>
                <c:pt idx="2280">
                  <c:v>3749119</c:v>
                </c:pt>
                <c:pt idx="2281">
                  <c:v>3090778</c:v>
                </c:pt>
                <c:pt idx="2282">
                  <c:v>3716867</c:v>
                </c:pt>
                <c:pt idx="2283">
                  <c:v>6582615</c:v>
                </c:pt>
                <c:pt idx="2284">
                  <c:v>5673770</c:v>
                </c:pt>
                <c:pt idx="2285">
                  <c:v>5155962</c:v>
                </c:pt>
                <c:pt idx="2286">
                  <c:v>8269897</c:v>
                </c:pt>
                <c:pt idx="2287">
                  <c:v>7165150</c:v>
                </c:pt>
                <c:pt idx="2288">
                  <c:v>8431550</c:v>
                </c:pt>
                <c:pt idx="2289">
                  <c:v>5954246</c:v>
                </c:pt>
                <c:pt idx="2290">
                  <c:v>6376213</c:v>
                </c:pt>
                <c:pt idx="2291">
                  <c:v>6684780</c:v>
                </c:pt>
                <c:pt idx="2292">
                  <c:v>6933728</c:v>
                </c:pt>
                <c:pt idx="2293">
                  <c:v>5176438</c:v>
                </c:pt>
                <c:pt idx="2294">
                  <c:v>5173874</c:v>
                </c:pt>
                <c:pt idx="2295">
                  <c:v>5179970</c:v>
                </c:pt>
                <c:pt idx="2296">
                  <c:v>3838247</c:v>
                </c:pt>
                <c:pt idx="2297">
                  <c:v>4124270</c:v>
                </c:pt>
                <c:pt idx="2298">
                  <c:v>3563279</c:v>
                </c:pt>
                <c:pt idx="2299">
                  <c:v>3815526</c:v>
                </c:pt>
                <c:pt idx="2300">
                  <c:v>3315904</c:v>
                </c:pt>
                <c:pt idx="2301">
                  <c:v>3022143</c:v>
                </c:pt>
                <c:pt idx="2302">
                  <c:v>2701373</c:v>
                </c:pt>
                <c:pt idx="2303">
                  <c:v>3228473</c:v>
                </c:pt>
                <c:pt idx="2304">
                  <c:v>3523321</c:v>
                </c:pt>
                <c:pt idx="2305">
                  <c:v>2481954</c:v>
                </c:pt>
                <c:pt idx="2306">
                  <c:v>3192148</c:v>
                </c:pt>
                <c:pt idx="2307">
                  <c:v>3208161</c:v>
                </c:pt>
                <c:pt idx="2308">
                  <c:v>2765658</c:v>
                </c:pt>
                <c:pt idx="2309">
                  <c:v>3392025</c:v>
                </c:pt>
                <c:pt idx="2310">
                  <c:v>4410375</c:v>
                </c:pt>
                <c:pt idx="2311">
                  <c:v>3128000</c:v>
                </c:pt>
                <c:pt idx="2312">
                  <c:v>2866753</c:v>
                </c:pt>
                <c:pt idx="2313">
                  <c:v>2923269</c:v>
                </c:pt>
                <c:pt idx="2314">
                  <c:v>4930170</c:v>
                </c:pt>
                <c:pt idx="2315">
                  <c:v>3904653</c:v>
                </c:pt>
                <c:pt idx="2316">
                  <c:v>2716397</c:v>
                </c:pt>
                <c:pt idx="2317">
                  <c:v>2917720</c:v>
                </c:pt>
                <c:pt idx="2318">
                  <c:v>2110943</c:v>
                </c:pt>
                <c:pt idx="2319">
                  <c:v>3549274</c:v>
                </c:pt>
                <c:pt idx="2320">
                  <c:v>4215395</c:v>
                </c:pt>
                <c:pt idx="2321">
                  <c:v>2426194</c:v>
                </c:pt>
                <c:pt idx="2322">
                  <c:v>2361763</c:v>
                </c:pt>
                <c:pt idx="2323">
                  <c:v>2677277</c:v>
                </c:pt>
                <c:pt idx="2324">
                  <c:v>1429920</c:v>
                </c:pt>
                <c:pt idx="2325">
                  <c:v>2129717</c:v>
                </c:pt>
                <c:pt idx="2326">
                  <c:v>2225878</c:v>
                </c:pt>
                <c:pt idx="2327">
                  <c:v>2176070</c:v>
                </c:pt>
                <c:pt idx="2328">
                  <c:v>2881053</c:v>
                </c:pt>
                <c:pt idx="2329">
                  <c:v>2709077</c:v>
                </c:pt>
                <c:pt idx="2330">
                  <c:v>3158948</c:v>
                </c:pt>
                <c:pt idx="2331">
                  <c:v>3396509</c:v>
                </c:pt>
                <c:pt idx="2332">
                  <c:v>2333678</c:v>
                </c:pt>
                <c:pt idx="2333">
                  <c:v>1572856</c:v>
                </c:pt>
                <c:pt idx="2334">
                  <c:v>2514117</c:v>
                </c:pt>
                <c:pt idx="2335">
                  <c:v>1221167</c:v>
                </c:pt>
                <c:pt idx="2336">
                  <c:v>2625793</c:v>
                </c:pt>
                <c:pt idx="2337">
                  <c:v>3307808</c:v>
                </c:pt>
                <c:pt idx="2338">
                  <c:v>2689493</c:v>
                </c:pt>
                <c:pt idx="2339">
                  <c:v>4124569</c:v>
                </c:pt>
                <c:pt idx="2340">
                  <c:v>1557885</c:v>
                </c:pt>
                <c:pt idx="2341">
                  <c:v>2583333</c:v>
                </c:pt>
                <c:pt idx="2342">
                  <c:v>2581519</c:v>
                </c:pt>
                <c:pt idx="2343">
                  <c:v>3090535</c:v>
                </c:pt>
                <c:pt idx="2344">
                  <c:v>3685401</c:v>
                </c:pt>
                <c:pt idx="2345">
                  <c:v>2644283</c:v>
                </c:pt>
                <c:pt idx="2346">
                  <c:v>4173601</c:v>
                </c:pt>
                <c:pt idx="2347">
                  <c:v>2527731</c:v>
                </c:pt>
                <c:pt idx="2348">
                  <c:v>3790119</c:v>
                </c:pt>
                <c:pt idx="2349">
                  <c:v>3208057</c:v>
                </c:pt>
                <c:pt idx="2350">
                  <c:v>2938226</c:v>
                </c:pt>
                <c:pt idx="2351">
                  <c:v>3633168</c:v>
                </c:pt>
                <c:pt idx="2352">
                  <c:v>3386815</c:v>
                </c:pt>
                <c:pt idx="2353">
                  <c:v>2544516</c:v>
                </c:pt>
                <c:pt idx="2354">
                  <c:v>7610769</c:v>
                </c:pt>
                <c:pt idx="2355">
                  <c:v>2086457</c:v>
                </c:pt>
                <c:pt idx="2356">
                  <c:v>2464899</c:v>
                </c:pt>
                <c:pt idx="2357">
                  <c:v>2434279</c:v>
                </c:pt>
                <c:pt idx="2358">
                  <c:v>2322597</c:v>
                </c:pt>
                <c:pt idx="2359">
                  <c:v>1886175</c:v>
                </c:pt>
                <c:pt idx="2360">
                  <c:v>2200256</c:v>
                </c:pt>
                <c:pt idx="2361">
                  <c:v>2630688</c:v>
                </c:pt>
                <c:pt idx="2362">
                  <c:v>1877490</c:v>
                </c:pt>
                <c:pt idx="2363">
                  <c:v>2272395</c:v>
                </c:pt>
                <c:pt idx="2364">
                  <c:v>1212930</c:v>
                </c:pt>
                <c:pt idx="2365">
                  <c:v>1801994</c:v>
                </c:pt>
                <c:pt idx="2366">
                  <c:v>1437315</c:v>
                </c:pt>
                <c:pt idx="2367">
                  <c:v>1754880</c:v>
                </c:pt>
                <c:pt idx="2368">
                  <c:v>1907854</c:v>
                </c:pt>
                <c:pt idx="2369">
                  <c:v>1659580</c:v>
                </c:pt>
                <c:pt idx="2370">
                  <c:v>1572996</c:v>
                </c:pt>
                <c:pt idx="2371">
                  <c:v>2241736</c:v>
                </c:pt>
                <c:pt idx="2372">
                  <c:v>2515587</c:v>
                </c:pt>
                <c:pt idx="2373">
                  <c:v>1771755</c:v>
                </c:pt>
                <c:pt idx="2374">
                  <c:v>2127370</c:v>
                </c:pt>
                <c:pt idx="2375">
                  <c:v>1606421</c:v>
                </c:pt>
                <c:pt idx="2376">
                  <c:v>1979158</c:v>
                </c:pt>
                <c:pt idx="2377">
                  <c:v>1464960</c:v>
                </c:pt>
                <c:pt idx="2378">
                  <c:v>1870569</c:v>
                </c:pt>
                <c:pt idx="2379">
                  <c:v>1987914</c:v>
                </c:pt>
                <c:pt idx="2380">
                  <c:v>1978828</c:v>
                </c:pt>
                <c:pt idx="2381">
                  <c:v>1528602</c:v>
                </c:pt>
                <c:pt idx="2382">
                  <c:v>1518880</c:v>
                </c:pt>
                <c:pt idx="2383">
                  <c:v>2441413</c:v>
                </c:pt>
                <c:pt idx="2384">
                  <c:v>3069534</c:v>
                </c:pt>
                <c:pt idx="2385">
                  <c:v>1966211</c:v>
                </c:pt>
                <c:pt idx="2386">
                  <c:v>1974955</c:v>
                </c:pt>
                <c:pt idx="2387">
                  <c:v>2534152</c:v>
                </c:pt>
                <c:pt idx="2388">
                  <c:v>1816878</c:v>
                </c:pt>
                <c:pt idx="2389">
                  <c:v>2019201</c:v>
                </c:pt>
                <c:pt idx="2390">
                  <c:v>1027552</c:v>
                </c:pt>
                <c:pt idx="2391">
                  <c:v>1570817</c:v>
                </c:pt>
                <c:pt idx="2392">
                  <c:v>1660330</c:v>
                </c:pt>
                <c:pt idx="2393">
                  <c:v>1461973</c:v>
                </c:pt>
                <c:pt idx="2394">
                  <c:v>1717048</c:v>
                </c:pt>
                <c:pt idx="2395">
                  <c:v>1460804</c:v>
                </c:pt>
                <c:pt idx="2396">
                  <c:v>2158286</c:v>
                </c:pt>
                <c:pt idx="2397">
                  <c:v>1347198</c:v>
                </c:pt>
                <c:pt idx="2398">
                  <c:v>1458569</c:v>
                </c:pt>
                <c:pt idx="2399">
                  <c:v>1632287</c:v>
                </c:pt>
                <c:pt idx="2400">
                  <c:v>1613584</c:v>
                </c:pt>
                <c:pt idx="2401">
                  <c:v>1364871</c:v>
                </c:pt>
                <c:pt idx="2402">
                  <c:v>902356</c:v>
                </c:pt>
                <c:pt idx="2403">
                  <c:v>1414168</c:v>
                </c:pt>
                <c:pt idx="2404">
                  <c:v>1598227</c:v>
                </c:pt>
                <c:pt idx="2405">
                  <c:v>2060787</c:v>
                </c:pt>
                <c:pt idx="2406">
                  <c:v>1856647</c:v>
                </c:pt>
                <c:pt idx="2407">
                  <c:v>1764848</c:v>
                </c:pt>
                <c:pt idx="2408">
                  <c:v>1770785</c:v>
                </c:pt>
                <c:pt idx="2409">
                  <c:v>2409199</c:v>
                </c:pt>
                <c:pt idx="2410">
                  <c:v>1231482</c:v>
                </c:pt>
                <c:pt idx="2411">
                  <c:v>1961281</c:v>
                </c:pt>
                <c:pt idx="2412">
                  <c:v>1911140</c:v>
                </c:pt>
                <c:pt idx="2413">
                  <c:v>1768561</c:v>
                </c:pt>
                <c:pt idx="2414">
                  <c:v>1589832</c:v>
                </c:pt>
                <c:pt idx="2415">
                  <c:v>1232115</c:v>
                </c:pt>
                <c:pt idx="2416">
                  <c:v>1598787</c:v>
                </c:pt>
                <c:pt idx="2417">
                  <c:v>1763142</c:v>
                </c:pt>
                <c:pt idx="2418">
                  <c:v>1335244</c:v>
                </c:pt>
                <c:pt idx="2419">
                  <c:v>5617919</c:v>
                </c:pt>
                <c:pt idx="2420">
                  <c:v>2449512</c:v>
                </c:pt>
                <c:pt idx="2421">
                  <c:v>2112426</c:v>
                </c:pt>
                <c:pt idx="2422">
                  <c:v>2348617</c:v>
                </c:pt>
                <c:pt idx="2423">
                  <c:v>2224213</c:v>
                </c:pt>
                <c:pt idx="2424">
                  <c:v>1945628</c:v>
                </c:pt>
                <c:pt idx="2425">
                  <c:v>1829790</c:v>
                </c:pt>
                <c:pt idx="2426">
                  <c:v>1611449</c:v>
                </c:pt>
                <c:pt idx="2427">
                  <c:v>2380913</c:v>
                </c:pt>
                <c:pt idx="2428">
                  <c:v>1965009</c:v>
                </c:pt>
                <c:pt idx="2429">
                  <c:v>1860567</c:v>
                </c:pt>
                <c:pt idx="2430">
                  <c:v>1359170</c:v>
                </c:pt>
                <c:pt idx="2431">
                  <c:v>1788982</c:v>
                </c:pt>
                <c:pt idx="2432">
                  <c:v>1564502</c:v>
                </c:pt>
                <c:pt idx="2433">
                  <c:v>1510432</c:v>
                </c:pt>
                <c:pt idx="2434">
                  <c:v>1451404</c:v>
                </c:pt>
                <c:pt idx="2435">
                  <c:v>1331281</c:v>
                </c:pt>
                <c:pt idx="2436">
                  <c:v>1806667</c:v>
                </c:pt>
                <c:pt idx="2437">
                  <c:v>1359150</c:v>
                </c:pt>
                <c:pt idx="2438">
                  <c:v>1903341</c:v>
                </c:pt>
                <c:pt idx="2439">
                  <c:v>1881846</c:v>
                </c:pt>
                <c:pt idx="2440">
                  <c:v>997632</c:v>
                </c:pt>
                <c:pt idx="2441">
                  <c:v>1473313</c:v>
                </c:pt>
                <c:pt idx="2442">
                  <c:v>1868864</c:v>
                </c:pt>
                <c:pt idx="2443">
                  <c:v>1888397</c:v>
                </c:pt>
                <c:pt idx="2444">
                  <c:v>1224867</c:v>
                </c:pt>
                <c:pt idx="2445">
                  <c:v>1686058</c:v>
                </c:pt>
                <c:pt idx="2446">
                  <c:v>2330747</c:v>
                </c:pt>
                <c:pt idx="2447">
                  <c:v>3400762</c:v>
                </c:pt>
                <c:pt idx="2448">
                  <c:v>3005546</c:v>
                </c:pt>
                <c:pt idx="2449">
                  <c:v>2775932</c:v>
                </c:pt>
                <c:pt idx="2450">
                  <c:v>2411957</c:v>
                </c:pt>
                <c:pt idx="2451">
                  <c:v>2222419</c:v>
                </c:pt>
                <c:pt idx="2452">
                  <c:v>4056599</c:v>
                </c:pt>
                <c:pt idx="2453">
                  <c:v>2589773</c:v>
                </c:pt>
                <c:pt idx="2454">
                  <c:v>2757568</c:v>
                </c:pt>
                <c:pt idx="2455">
                  <c:v>4245967</c:v>
                </c:pt>
                <c:pt idx="2456">
                  <c:v>3764448</c:v>
                </c:pt>
                <c:pt idx="2457">
                  <c:v>2186329</c:v>
                </c:pt>
                <c:pt idx="2458">
                  <c:v>2554250</c:v>
                </c:pt>
                <c:pt idx="2459">
                  <c:v>2116733</c:v>
                </c:pt>
                <c:pt idx="2460">
                  <c:v>2443638</c:v>
                </c:pt>
                <c:pt idx="2461">
                  <c:v>1946974</c:v>
                </c:pt>
                <c:pt idx="2462">
                  <c:v>2018563</c:v>
                </c:pt>
                <c:pt idx="2463">
                  <c:v>2231095</c:v>
                </c:pt>
                <c:pt idx="2464">
                  <c:v>2882348</c:v>
                </c:pt>
                <c:pt idx="2465">
                  <c:v>1796901</c:v>
                </c:pt>
                <c:pt idx="2466">
                  <c:v>2422873</c:v>
                </c:pt>
                <c:pt idx="2467">
                  <c:v>2515815</c:v>
                </c:pt>
                <c:pt idx="2468">
                  <c:v>1441766</c:v>
                </c:pt>
                <c:pt idx="2469">
                  <c:v>2252811</c:v>
                </c:pt>
                <c:pt idx="2470">
                  <c:v>4601267</c:v>
                </c:pt>
                <c:pt idx="2471">
                  <c:v>2099577</c:v>
                </c:pt>
                <c:pt idx="2472">
                  <c:v>1876918</c:v>
                </c:pt>
                <c:pt idx="2473">
                  <c:v>1945542</c:v>
                </c:pt>
                <c:pt idx="2474">
                  <c:v>2213140</c:v>
                </c:pt>
                <c:pt idx="2475">
                  <c:v>2113333</c:v>
                </c:pt>
                <c:pt idx="2476">
                  <c:v>1906453</c:v>
                </c:pt>
                <c:pt idx="2477">
                  <c:v>2218929</c:v>
                </c:pt>
                <c:pt idx="2478">
                  <c:v>2264763</c:v>
                </c:pt>
                <c:pt idx="2479">
                  <c:v>3928152</c:v>
                </c:pt>
                <c:pt idx="2480">
                  <c:v>3010148</c:v>
                </c:pt>
                <c:pt idx="2481">
                  <c:v>3270726</c:v>
                </c:pt>
                <c:pt idx="2482">
                  <c:v>2722119</c:v>
                </c:pt>
                <c:pt idx="2483">
                  <c:v>2949239</c:v>
                </c:pt>
                <c:pt idx="2484">
                  <c:v>6116535</c:v>
                </c:pt>
                <c:pt idx="2485">
                  <c:v>3306195</c:v>
                </c:pt>
                <c:pt idx="2486">
                  <c:v>2782471</c:v>
                </c:pt>
                <c:pt idx="2487">
                  <c:v>1313948</c:v>
                </c:pt>
                <c:pt idx="2488">
                  <c:v>416430</c:v>
                </c:pt>
                <c:pt idx="2489">
                  <c:v>876765</c:v>
                </c:pt>
                <c:pt idx="2490">
                  <c:v>1178802</c:v>
                </c:pt>
                <c:pt idx="2491">
                  <c:v>1040945</c:v>
                </c:pt>
                <c:pt idx="2492">
                  <c:v>638384</c:v>
                </c:pt>
                <c:pt idx="2493">
                  <c:v>1708408</c:v>
                </c:pt>
                <c:pt idx="2494">
                  <c:v>1541681</c:v>
                </c:pt>
                <c:pt idx="2495">
                  <c:v>2715058</c:v>
                </c:pt>
                <c:pt idx="2496">
                  <c:v>3029886</c:v>
                </c:pt>
                <c:pt idx="2497">
                  <c:v>2428467</c:v>
                </c:pt>
                <c:pt idx="2498">
                  <c:v>2075804</c:v>
                </c:pt>
                <c:pt idx="2499">
                  <c:v>1537729</c:v>
                </c:pt>
                <c:pt idx="2500">
                  <c:v>2185996</c:v>
                </c:pt>
                <c:pt idx="2501">
                  <c:v>2414115</c:v>
                </c:pt>
                <c:pt idx="2502">
                  <c:v>3084150</c:v>
                </c:pt>
                <c:pt idx="2503">
                  <c:v>1310378</c:v>
                </c:pt>
                <c:pt idx="2504">
                  <c:v>2819010</c:v>
                </c:pt>
                <c:pt idx="2505">
                  <c:v>2583359</c:v>
                </c:pt>
                <c:pt idx="2506">
                  <c:v>2246509</c:v>
                </c:pt>
                <c:pt idx="2507">
                  <c:v>2012106</c:v>
                </c:pt>
                <c:pt idx="2508">
                  <c:v>1820478</c:v>
                </c:pt>
                <c:pt idx="2509">
                  <c:v>2053028</c:v>
                </c:pt>
                <c:pt idx="2510">
                  <c:v>3352652</c:v>
                </c:pt>
                <c:pt idx="2511">
                  <c:v>2983550</c:v>
                </c:pt>
                <c:pt idx="2512">
                  <c:v>3486740</c:v>
                </c:pt>
                <c:pt idx="2513">
                  <c:v>1948193</c:v>
                </c:pt>
                <c:pt idx="2514">
                  <c:v>2417655</c:v>
                </c:pt>
                <c:pt idx="2515">
                  <c:v>2096196</c:v>
                </c:pt>
                <c:pt idx="2516">
                  <c:v>2182240</c:v>
                </c:pt>
                <c:pt idx="2517">
                  <c:v>3028985</c:v>
                </c:pt>
                <c:pt idx="2518">
                  <c:v>2211880</c:v>
                </c:pt>
                <c:pt idx="2519">
                  <c:v>1912708</c:v>
                </c:pt>
                <c:pt idx="2520">
                  <c:v>2215841</c:v>
                </c:pt>
                <c:pt idx="2521">
                  <c:v>3274514</c:v>
                </c:pt>
                <c:pt idx="2522">
                  <c:v>1860550</c:v>
                </c:pt>
                <c:pt idx="2523">
                  <c:v>1410104</c:v>
                </c:pt>
                <c:pt idx="2524">
                  <c:v>1600003</c:v>
                </c:pt>
                <c:pt idx="2525">
                  <c:v>2372032</c:v>
                </c:pt>
                <c:pt idx="2526">
                  <c:v>1610634</c:v>
                </c:pt>
                <c:pt idx="2527">
                  <c:v>2624758</c:v>
                </c:pt>
                <c:pt idx="2528">
                  <c:v>1521805</c:v>
                </c:pt>
                <c:pt idx="2529">
                  <c:v>2023883</c:v>
                </c:pt>
                <c:pt idx="2530">
                  <c:v>2030968</c:v>
                </c:pt>
                <c:pt idx="2531">
                  <c:v>2373849</c:v>
                </c:pt>
                <c:pt idx="2532">
                  <c:v>2988768</c:v>
                </c:pt>
                <c:pt idx="2533">
                  <c:v>1893172</c:v>
                </c:pt>
                <c:pt idx="2534">
                  <c:v>1597098</c:v>
                </c:pt>
                <c:pt idx="2535">
                  <c:v>2286372</c:v>
                </c:pt>
                <c:pt idx="2536">
                  <c:v>2293514</c:v>
                </c:pt>
                <c:pt idx="2537">
                  <c:v>2729623</c:v>
                </c:pt>
                <c:pt idx="2538">
                  <c:v>2642680</c:v>
                </c:pt>
                <c:pt idx="2539">
                  <c:v>2755529</c:v>
                </c:pt>
                <c:pt idx="2540">
                  <c:v>2531871</c:v>
                </c:pt>
                <c:pt idx="2541">
                  <c:v>1858059</c:v>
                </c:pt>
                <c:pt idx="2542">
                  <c:v>1602966</c:v>
                </c:pt>
                <c:pt idx="2543">
                  <c:v>2082900</c:v>
                </c:pt>
                <c:pt idx="2544">
                  <c:v>2552999</c:v>
                </c:pt>
                <c:pt idx="2545">
                  <c:v>1831063</c:v>
                </c:pt>
                <c:pt idx="2546">
                  <c:v>1864594</c:v>
                </c:pt>
                <c:pt idx="2547">
                  <c:v>6007411</c:v>
                </c:pt>
                <c:pt idx="2548">
                  <c:v>1689278</c:v>
                </c:pt>
                <c:pt idx="2549">
                  <c:v>1680829</c:v>
                </c:pt>
                <c:pt idx="2550">
                  <c:v>1672446</c:v>
                </c:pt>
                <c:pt idx="2551">
                  <c:v>1846291</c:v>
                </c:pt>
                <c:pt idx="2552">
                  <c:v>1807381</c:v>
                </c:pt>
                <c:pt idx="2553">
                  <c:v>1449185</c:v>
                </c:pt>
                <c:pt idx="2554">
                  <c:v>1665617</c:v>
                </c:pt>
                <c:pt idx="2555">
                  <c:v>2328142</c:v>
                </c:pt>
                <c:pt idx="2556">
                  <c:v>1317794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63-4A77-B441-0BA32EC7E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9118056"/>
        <c:axId val="619118384"/>
      </c:barChart>
      <c:stockChart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[1]GraphData!$A$2879:$A$5435</c:f>
              <c:strCache>
                <c:ptCount val="2557"/>
                <c:pt idx="0">
                  <c:v>2011-04-01</c:v>
                </c:pt>
                <c:pt idx="1">
                  <c:v>2011-04-04</c:v>
                </c:pt>
                <c:pt idx="2">
                  <c:v>2011-04-05</c:v>
                </c:pt>
                <c:pt idx="3">
                  <c:v>2011-04-06</c:v>
                </c:pt>
                <c:pt idx="4">
                  <c:v>2011-04-07</c:v>
                </c:pt>
                <c:pt idx="5">
                  <c:v>2011-04-08</c:v>
                </c:pt>
                <c:pt idx="6">
                  <c:v>2011-04-11</c:v>
                </c:pt>
                <c:pt idx="7">
                  <c:v>2011-04-12</c:v>
                </c:pt>
                <c:pt idx="8">
                  <c:v>2011-04-13</c:v>
                </c:pt>
                <c:pt idx="9">
                  <c:v>2011-04-14</c:v>
                </c:pt>
                <c:pt idx="10">
                  <c:v>2011-04-15</c:v>
                </c:pt>
                <c:pt idx="11">
                  <c:v>2011-04-18</c:v>
                </c:pt>
                <c:pt idx="12">
                  <c:v>2011-04-19</c:v>
                </c:pt>
                <c:pt idx="13">
                  <c:v>2011-04-20</c:v>
                </c:pt>
                <c:pt idx="14">
                  <c:v>2011-04-21</c:v>
                </c:pt>
                <c:pt idx="15">
                  <c:v>2011-04-26</c:v>
                </c:pt>
                <c:pt idx="16">
                  <c:v>2011-04-27</c:v>
                </c:pt>
                <c:pt idx="17">
                  <c:v>2011-04-28</c:v>
                </c:pt>
                <c:pt idx="18">
                  <c:v>2011-04-29</c:v>
                </c:pt>
                <c:pt idx="19">
                  <c:v>2011-05-02</c:v>
                </c:pt>
                <c:pt idx="20">
                  <c:v>2011-05-03</c:v>
                </c:pt>
                <c:pt idx="21">
                  <c:v>2011-05-04</c:v>
                </c:pt>
                <c:pt idx="22">
                  <c:v>2011-05-05</c:v>
                </c:pt>
                <c:pt idx="23">
                  <c:v>2011-05-06</c:v>
                </c:pt>
                <c:pt idx="24">
                  <c:v>2011-05-09</c:v>
                </c:pt>
                <c:pt idx="25">
                  <c:v>2011-05-10</c:v>
                </c:pt>
                <c:pt idx="26">
                  <c:v>2011-05-11</c:v>
                </c:pt>
                <c:pt idx="27">
                  <c:v>2011-05-12</c:v>
                </c:pt>
                <c:pt idx="28">
                  <c:v>2011-05-13</c:v>
                </c:pt>
                <c:pt idx="29">
                  <c:v>2011-05-16</c:v>
                </c:pt>
                <c:pt idx="30">
                  <c:v>2011-05-17</c:v>
                </c:pt>
                <c:pt idx="31">
                  <c:v>2011-05-18</c:v>
                </c:pt>
                <c:pt idx="32">
                  <c:v>2011-05-19</c:v>
                </c:pt>
                <c:pt idx="33">
                  <c:v>2011-05-20</c:v>
                </c:pt>
                <c:pt idx="34">
                  <c:v>2011-05-23</c:v>
                </c:pt>
                <c:pt idx="35">
                  <c:v>2011-05-24</c:v>
                </c:pt>
                <c:pt idx="36">
                  <c:v>2011-05-25</c:v>
                </c:pt>
                <c:pt idx="37">
                  <c:v>2011-05-26</c:v>
                </c:pt>
                <c:pt idx="38">
                  <c:v>2011-05-27</c:v>
                </c:pt>
                <c:pt idx="39">
                  <c:v>2011-05-30</c:v>
                </c:pt>
                <c:pt idx="40">
                  <c:v>2011-05-31</c:v>
                </c:pt>
                <c:pt idx="41">
                  <c:v>2011-06-01</c:v>
                </c:pt>
                <c:pt idx="42">
                  <c:v>2011-06-02</c:v>
                </c:pt>
                <c:pt idx="43">
                  <c:v>2011-06-03</c:v>
                </c:pt>
                <c:pt idx="44">
                  <c:v>2011-06-06</c:v>
                </c:pt>
                <c:pt idx="45">
                  <c:v>2011-06-07</c:v>
                </c:pt>
                <c:pt idx="46">
                  <c:v>2011-06-08</c:v>
                </c:pt>
                <c:pt idx="47">
                  <c:v>2011-06-09</c:v>
                </c:pt>
                <c:pt idx="48">
                  <c:v>2011-06-10</c:v>
                </c:pt>
                <c:pt idx="49">
                  <c:v>2011-06-13</c:v>
                </c:pt>
                <c:pt idx="50">
                  <c:v>2011-06-14</c:v>
                </c:pt>
                <c:pt idx="51">
                  <c:v>2011-06-15</c:v>
                </c:pt>
                <c:pt idx="52">
                  <c:v>2011-06-16</c:v>
                </c:pt>
                <c:pt idx="53">
                  <c:v>2011-06-17</c:v>
                </c:pt>
                <c:pt idx="54">
                  <c:v>2011-06-20</c:v>
                </c:pt>
                <c:pt idx="55">
                  <c:v>2011-06-21</c:v>
                </c:pt>
                <c:pt idx="56">
                  <c:v>2011-06-22</c:v>
                </c:pt>
                <c:pt idx="57">
                  <c:v>2011-06-23</c:v>
                </c:pt>
                <c:pt idx="58">
                  <c:v>2011-06-24</c:v>
                </c:pt>
                <c:pt idx="59">
                  <c:v>2011-06-27</c:v>
                </c:pt>
                <c:pt idx="60">
                  <c:v>2011-06-28</c:v>
                </c:pt>
                <c:pt idx="61">
                  <c:v>2011-06-29</c:v>
                </c:pt>
                <c:pt idx="62">
                  <c:v>2011-06-30</c:v>
                </c:pt>
                <c:pt idx="63">
                  <c:v>2011-07-01</c:v>
                </c:pt>
                <c:pt idx="64">
                  <c:v>2011-07-04</c:v>
                </c:pt>
                <c:pt idx="65">
                  <c:v>2011-07-05</c:v>
                </c:pt>
                <c:pt idx="66">
                  <c:v>2011-07-06</c:v>
                </c:pt>
                <c:pt idx="67">
                  <c:v>2011-07-07</c:v>
                </c:pt>
                <c:pt idx="68">
                  <c:v>2011-07-08</c:v>
                </c:pt>
                <c:pt idx="69">
                  <c:v>2011-07-11</c:v>
                </c:pt>
                <c:pt idx="70">
                  <c:v>2011-07-12</c:v>
                </c:pt>
                <c:pt idx="71">
                  <c:v>2011-07-13</c:v>
                </c:pt>
                <c:pt idx="72">
                  <c:v>2011-07-14</c:v>
                </c:pt>
                <c:pt idx="73">
                  <c:v>2011-07-15</c:v>
                </c:pt>
                <c:pt idx="74">
                  <c:v>2011-07-18</c:v>
                </c:pt>
                <c:pt idx="75">
                  <c:v>2011-07-19</c:v>
                </c:pt>
                <c:pt idx="76">
                  <c:v>2011-07-20</c:v>
                </c:pt>
                <c:pt idx="77">
                  <c:v>2011-07-21</c:v>
                </c:pt>
                <c:pt idx="78">
                  <c:v>2011-07-22</c:v>
                </c:pt>
                <c:pt idx="79">
                  <c:v>2011-07-25</c:v>
                </c:pt>
                <c:pt idx="80">
                  <c:v>2011-07-26</c:v>
                </c:pt>
                <c:pt idx="81">
                  <c:v>2011-07-27</c:v>
                </c:pt>
                <c:pt idx="82">
                  <c:v>2011-07-28</c:v>
                </c:pt>
                <c:pt idx="83">
                  <c:v>2011-07-29</c:v>
                </c:pt>
                <c:pt idx="84">
                  <c:v>2011-08-01</c:v>
                </c:pt>
                <c:pt idx="85">
                  <c:v>2011-08-02</c:v>
                </c:pt>
                <c:pt idx="86">
                  <c:v>2011-08-03</c:v>
                </c:pt>
                <c:pt idx="87">
                  <c:v>2011-08-04</c:v>
                </c:pt>
                <c:pt idx="88">
                  <c:v>2011-08-05</c:v>
                </c:pt>
                <c:pt idx="89">
                  <c:v>2011-08-08</c:v>
                </c:pt>
                <c:pt idx="90">
                  <c:v>2011-08-09</c:v>
                </c:pt>
                <c:pt idx="91">
                  <c:v>2011-08-10</c:v>
                </c:pt>
                <c:pt idx="92">
                  <c:v>2011-08-11</c:v>
                </c:pt>
                <c:pt idx="93">
                  <c:v>2011-08-12</c:v>
                </c:pt>
                <c:pt idx="94">
                  <c:v>2011-08-15</c:v>
                </c:pt>
                <c:pt idx="95">
                  <c:v>2011-08-16</c:v>
                </c:pt>
                <c:pt idx="96">
                  <c:v>2011-08-17</c:v>
                </c:pt>
                <c:pt idx="97">
                  <c:v>2011-08-18</c:v>
                </c:pt>
                <c:pt idx="98">
                  <c:v>2011-08-19</c:v>
                </c:pt>
                <c:pt idx="99">
                  <c:v>2011-08-22</c:v>
                </c:pt>
                <c:pt idx="100">
                  <c:v>2011-08-23</c:v>
                </c:pt>
                <c:pt idx="101">
                  <c:v>2011-08-24</c:v>
                </c:pt>
                <c:pt idx="102">
                  <c:v>2011-08-25</c:v>
                </c:pt>
                <c:pt idx="103">
                  <c:v>2011-08-26</c:v>
                </c:pt>
                <c:pt idx="104">
                  <c:v>2011-08-29</c:v>
                </c:pt>
                <c:pt idx="105">
                  <c:v>2011-08-30</c:v>
                </c:pt>
                <c:pt idx="106">
                  <c:v>2011-08-31</c:v>
                </c:pt>
                <c:pt idx="107">
                  <c:v>2011-09-01</c:v>
                </c:pt>
                <c:pt idx="108">
                  <c:v>2011-09-02</c:v>
                </c:pt>
                <c:pt idx="109">
                  <c:v>2011-09-05</c:v>
                </c:pt>
                <c:pt idx="110">
                  <c:v>2011-09-06</c:v>
                </c:pt>
                <c:pt idx="111">
                  <c:v>2011-09-07</c:v>
                </c:pt>
                <c:pt idx="112">
                  <c:v>2011-09-08</c:v>
                </c:pt>
                <c:pt idx="113">
                  <c:v>2011-09-09</c:v>
                </c:pt>
                <c:pt idx="114">
                  <c:v>2011-09-12</c:v>
                </c:pt>
                <c:pt idx="115">
                  <c:v>2011-09-13</c:v>
                </c:pt>
                <c:pt idx="116">
                  <c:v>2011-09-14</c:v>
                </c:pt>
                <c:pt idx="117">
                  <c:v>2011-09-15</c:v>
                </c:pt>
                <c:pt idx="118">
                  <c:v>2011-09-16</c:v>
                </c:pt>
                <c:pt idx="119">
                  <c:v>2011-09-19</c:v>
                </c:pt>
                <c:pt idx="120">
                  <c:v>2011-09-20</c:v>
                </c:pt>
                <c:pt idx="121">
                  <c:v>2011-09-21</c:v>
                </c:pt>
                <c:pt idx="122">
                  <c:v>2011-09-22</c:v>
                </c:pt>
                <c:pt idx="123">
                  <c:v>2011-09-23</c:v>
                </c:pt>
                <c:pt idx="124">
                  <c:v>2011-09-26</c:v>
                </c:pt>
                <c:pt idx="125">
                  <c:v>2011-09-27</c:v>
                </c:pt>
                <c:pt idx="126">
                  <c:v>2011-09-28</c:v>
                </c:pt>
                <c:pt idx="127">
                  <c:v>2011-09-29</c:v>
                </c:pt>
                <c:pt idx="128">
                  <c:v>2011-09-30</c:v>
                </c:pt>
                <c:pt idx="129">
                  <c:v>2011-10-03</c:v>
                </c:pt>
                <c:pt idx="130">
                  <c:v>2011-10-04</c:v>
                </c:pt>
                <c:pt idx="131">
                  <c:v>2011-10-05</c:v>
                </c:pt>
                <c:pt idx="132">
                  <c:v>2011-10-06</c:v>
                </c:pt>
                <c:pt idx="133">
                  <c:v>2011-10-07</c:v>
                </c:pt>
                <c:pt idx="134">
                  <c:v>2011-10-10</c:v>
                </c:pt>
                <c:pt idx="135">
                  <c:v>2011-10-11</c:v>
                </c:pt>
                <c:pt idx="136">
                  <c:v>2011-10-12</c:v>
                </c:pt>
                <c:pt idx="137">
                  <c:v>2011-10-13</c:v>
                </c:pt>
                <c:pt idx="138">
                  <c:v>2011-10-14</c:v>
                </c:pt>
                <c:pt idx="139">
                  <c:v>2011-10-17</c:v>
                </c:pt>
                <c:pt idx="140">
                  <c:v>2011-10-18</c:v>
                </c:pt>
                <c:pt idx="141">
                  <c:v>2011-10-19</c:v>
                </c:pt>
                <c:pt idx="142">
                  <c:v>2011-10-20</c:v>
                </c:pt>
                <c:pt idx="143">
                  <c:v>2011-10-21</c:v>
                </c:pt>
                <c:pt idx="144">
                  <c:v>2011-10-24</c:v>
                </c:pt>
                <c:pt idx="145">
                  <c:v>2011-10-25</c:v>
                </c:pt>
                <c:pt idx="146">
                  <c:v>2011-10-26</c:v>
                </c:pt>
                <c:pt idx="147">
                  <c:v>2011-10-27</c:v>
                </c:pt>
                <c:pt idx="148">
                  <c:v>2011-10-28</c:v>
                </c:pt>
                <c:pt idx="149">
                  <c:v>2011-10-31</c:v>
                </c:pt>
                <c:pt idx="150">
                  <c:v>2011-11-01</c:v>
                </c:pt>
                <c:pt idx="151">
                  <c:v>2011-11-02</c:v>
                </c:pt>
                <c:pt idx="152">
                  <c:v>2011-11-03</c:v>
                </c:pt>
                <c:pt idx="153">
                  <c:v>2011-11-04</c:v>
                </c:pt>
                <c:pt idx="154">
                  <c:v>2011-11-07</c:v>
                </c:pt>
                <c:pt idx="155">
                  <c:v>2011-11-08</c:v>
                </c:pt>
                <c:pt idx="156">
                  <c:v>2011-11-09</c:v>
                </c:pt>
                <c:pt idx="157">
                  <c:v>2011-11-10</c:v>
                </c:pt>
                <c:pt idx="158">
                  <c:v>2011-11-11</c:v>
                </c:pt>
                <c:pt idx="159">
                  <c:v>2011-11-14</c:v>
                </c:pt>
                <c:pt idx="160">
                  <c:v>2011-11-15</c:v>
                </c:pt>
                <c:pt idx="161">
                  <c:v>2011-11-16</c:v>
                </c:pt>
                <c:pt idx="162">
                  <c:v>2011-11-17</c:v>
                </c:pt>
                <c:pt idx="163">
                  <c:v>2011-11-18</c:v>
                </c:pt>
                <c:pt idx="164">
                  <c:v>2011-11-21</c:v>
                </c:pt>
                <c:pt idx="165">
                  <c:v>2011-11-22</c:v>
                </c:pt>
                <c:pt idx="166">
                  <c:v>2011-11-23</c:v>
                </c:pt>
                <c:pt idx="167">
                  <c:v>2011-11-24</c:v>
                </c:pt>
                <c:pt idx="168">
                  <c:v>2011-11-25</c:v>
                </c:pt>
                <c:pt idx="169">
                  <c:v>2011-11-28</c:v>
                </c:pt>
                <c:pt idx="170">
                  <c:v>2011-11-29</c:v>
                </c:pt>
                <c:pt idx="171">
                  <c:v>2011-11-30</c:v>
                </c:pt>
                <c:pt idx="172">
                  <c:v>2011-12-01</c:v>
                </c:pt>
                <c:pt idx="173">
                  <c:v>2011-12-02</c:v>
                </c:pt>
                <c:pt idx="174">
                  <c:v>2011-12-05</c:v>
                </c:pt>
                <c:pt idx="175">
                  <c:v>2011-12-06</c:v>
                </c:pt>
                <c:pt idx="176">
                  <c:v>2011-12-07</c:v>
                </c:pt>
                <c:pt idx="177">
                  <c:v>2011-12-08</c:v>
                </c:pt>
                <c:pt idx="178">
                  <c:v>2011-12-09</c:v>
                </c:pt>
                <c:pt idx="179">
                  <c:v>2011-12-12</c:v>
                </c:pt>
                <c:pt idx="180">
                  <c:v>2011-12-13</c:v>
                </c:pt>
                <c:pt idx="181">
                  <c:v>2011-12-14</c:v>
                </c:pt>
                <c:pt idx="182">
                  <c:v>2011-12-15</c:v>
                </c:pt>
                <c:pt idx="183">
                  <c:v>2011-12-16</c:v>
                </c:pt>
                <c:pt idx="184">
                  <c:v>2011-12-19</c:v>
                </c:pt>
                <c:pt idx="185">
                  <c:v>2011-12-20</c:v>
                </c:pt>
                <c:pt idx="186">
                  <c:v>2011-12-21</c:v>
                </c:pt>
                <c:pt idx="187">
                  <c:v>2011-12-22</c:v>
                </c:pt>
                <c:pt idx="188">
                  <c:v>2011-12-23</c:v>
                </c:pt>
                <c:pt idx="189">
                  <c:v>2011-12-27</c:v>
                </c:pt>
                <c:pt idx="190">
                  <c:v>2011-12-28</c:v>
                </c:pt>
                <c:pt idx="191">
                  <c:v>2011-12-29</c:v>
                </c:pt>
                <c:pt idx="192">
                  <c:v>2011-12-30</c:v>
                </c:pt>
                <c:pt idx="193">
                  <c:v>2012-01-02</c:v>
                </c:pt>
                <c:pt idx="194">
                  <c:v>2012-01-03</c:v>
                </c:pt>
                <c:pt idx="195">
                  <c:v>2012-01-04</c:v>
                </c:pt>
                <c:pt idx="196">
                  <c:v>2012-01-05</c:v>
                </c:pt>
                <c:pt idx="197">
                  <c:v>2012-01-06</c:v>
                </c:pt>
                <c:pt idx="198">
                  <c:v>2012-01-09</c:v>
                </c:pt>
                <c:pt idx="199">
                  <c:v>2012-01-10</c:v>
                </c:pt>
                <c:pt idx="200">
                  <c:v>2012-01-11</c:v>
                </c:pt>
                <c:pt idx="201">
                  <c:v>2012-01-12</c:v>
                </c:pt>
                <c:pt idx="202">
                  <c:v>2012-01-13</c:v>
                </c:pt>
                <c:pt idx="203">
                  <c:v>2012-01-16</c:v>
                </c:pt>
                <c:pt idx="204">
                  <c:v>2012-01-17</c:v>
                </c:pt>
                <c:pt idx="205">
                  <c:v>2012-01-18</c:v>
                </c:pt>
                <c:pt idx="206">
                  <c:v>2012-01-19</c:v>
                </c:pt>
                <c:pt idx="207">
                  <c:v>2012-01-20</c:v>
                </c:pt>
                <c:pt idx="208">
                  <c:v>2012-01-23</c:v>
                </c:pt>
                <c:pt idx="209">
                  <c:v>2012-01-24</c:v>
                </c:pt>
                <c:pt idx="210">
                  <c:v>2012-01-25</c:v>
                </c:pt>
                <c:pt idx="211">
                  <c:v>2012-01-26</c:v>
                </c:pt>
                <c:pt idx="212">
                  <c:v>2012-01-27</c:v>
                </c:pt>
                <c:pt idx="213">
                  <c:v>2012-01-30</c:v>
                </c:pt>
                <c:pt idx="214">
                  <c:v>2012-01-31</c:v>
                </c:pt>
                <c:pt idx="215">
                  <c:v>2012-02-01</c:v>
                </c:pt>
                <c:pt idx="216">
                  <c:v>2012-02-02</c:v>
                </c:pt>
                <c:pt idx="217">
                  <c:v>2012-02-03</c:v>
                </c:pt>
                <c:pt idx="218">
                  <c:v>2012-02-06</c:v>
                </c:pt>
                <c:pt idx="219">
                  <c:v>2012-02-07</c:v>
                </c:pt>
                <c:pt idx="220">
                  <c:v>2012-02-08</c:v>
                </c:pt>
                <c:pt idx="221">
                  <c:v>2012-02-09</c:v>
                </c:pt>
                <c:pt idx="222">
                  <c:v>2012-02-10</c:v>
                </c:pt>
                <c:pt idx="223">
                  <c:v>2012-02-13</c:v>
                </c:pt>
                <c:pt idx="224">
                  <c:v>2012-02-14</c:v>
                </c:pt>
                <c:pt idx="225">
                  <c:v>2012-02-15</c:v>
                </c:pt>
                <c:pt idx="226">
                  <c:v>2012-02-16</c:v>
                </c:pt>
                <c:pt idx="227">
                  <c:v>2012-02-17</c:v>
                </c:pt>
                <c:pt idx="228">
                  <c:v>2012-02-20</c:v>
                </c:pt>
                <c:pt idx="229">
                  <c:v>2012-02-21</c:v>
                </c:pt>
                <c:pt idx="230">
                  <c:v>2012-02-22</c:v>
                </c:pt>
                <c:pt idx="231">
                  <c:v>2012-02-23</c:v>
                </c:pt>
                <c:pt idx="232">
                  <c:v>2012-02-24</c:v>
                </c:pt>
                <c:pt idx="233">
                  <c:v>2012-02-27</c:v>
                </c:pt>
                <c:pt idx="234">
                  <c:v>2012-02-28</c:v>
                </c:pt>
                <c:pt idx="235">
                  <c:v>2012-02-29</c:v>
                </c:pt>
                <c:pt idx="236">
                  <c:v>2012-03-01</c:v>
                </c:pt>
                <c:pt idx="237">
                  <c:v>2012-03-02</c:v>
                </c:pt>
                <c:pt idx="238">
                  <c:v>2012-03-05</c:v>
                </c:pt>
                <c:pt idx="239">
                  <c:v>2012-03-06</c:v>
                </c:pt>
                <c:pt idx="240">
                  <c:v>2012-03-07</c:v>
                </c:pt>
                <c:pt idx="241">
                  <c:v>2012-03-08</c:v>
                </c:pt>
                <c:pt idx="242">
                  <c:v>2012-03-09</c:v>
                </c:pt>
                <c:pt idx="243">
                  <c:v>2012-03-12</c:v>
                </c:pt>
                <c:pt idx="244">
                  <c:v>2012-03-13</c:v>
                </c:pt>
                <c:pt idx="245">
                  <c:v>2012-03-14</c:v>
                </c:pt>
                <c:pt idx="246">
                  <c:v>2012-03-15</c:v>
                </c:pt>
                <c:pt idx="247">
                  <c:v>2012-03-16</c:v>
                </c:pt>
                <c:pt idx="248">
                  <c:v>2012-03-19</c:v>
                </c:pt>
                <c:pt idx="249">
                  <c:v>2012-03-20</c:v>
                </c:pt>
                <c:pt idx="250">
                  <c:v>2012-03-21</c:v>
                </c:pt>
                <c:pt idx="251">
                  <c:v>2012-03-22</c:v>
                </c:pt>
                <c:pt idx="252">
                  <c:v>2012-03-23</c:v>
                </c:pt>
                <c:pt idx="253">
                  <c:v>2012-03-26</c:v>
                </c:pt>
                <c:pt idx="254">
                  <c:v>2012-03-27</c:v>
                </c:pt>
                <c:pt idx="255">
                  <c:v>2012-03-28</c:v>
                </c:pt>
                <c:pt idx="256">
                  <c:v>2012-03-29</c:v>
                </c:pt>
                <c:pt idx="257">
                  <c:v>2012-03-30</c:v>
                </c:pt>
                <c:pt idx="258">
                  <c:v>2012-04-02</c:v>
                </c:pt>
                <c:pt idx="259">
                  <c:v>2012-04-03</c:v>
                </c:pt>
                <c:pt idx="260">
                  <c:v>2012-04-04</c:v>
                </c:pt>
                <c:pt idx="261">
                  <c:v>2012-04-05</c:v>
                </c:pt>
                <c:pt idx="262">
                  <c:v>2012-04-10</c:v>
                </c:pt>
                <c:pt idx="263">
                  <c:v>2012-04-11</c:v>
                </c:pt>
                <c:pt idx="264">
                  <c:v>2012-04-12</c:v>
                </c:pt>
                <c:pt idx="265">
                  <c:v>2012-04-13</c:v>
                </c:pt>
                <c:pt idx="266">
                  <c:v>2012-04-16</c:v>
                </c:pt>
                <c:pt idx="267">
                  <c:v>2012-04-17</c:v>
                </c:pt>
                <c:pt idx="268">
                  <c:v>2012-04-18</c:v>
                </c:pt>
                <c:pt idx="269">
                  <c:v>2012-04-19</c:v>
                </c:pt>
                <c:pt idx="270">
                  <c:v>2012-04-20</c:v>
                </c:pt>
                <c:pt idx="271">
                  <c:v>2012-04-23</c:v>
                </c:pt>
                <c:pt idx="272">
                  <c:v>2012-04-24</c:v>
                </c:pt>
                <c:pt idx="273">
                  <c:v>2012-04-25</c:v>
                </c:pt>
                <c:pt idx="274">
                  <c:v>2012-04-26</c:v>
                </c:pt>
                <c:pt idx="275">
                  <c:v>2012-04-27</c:v>
                </c:pt>
                <c:pt idx="276">
                  <c:v>2012-04-30</c:v>
                </c:pt>
                <c:pt idx="277">
                  <c:v>2012-05-02</c:v>
                </c:pt>
                <c:pt idx="278">
                  <c:v>2012-05-03</c:v>
                </c:pt>
                <c:pt idx="279">
                  <c:v>2012-05-04</c:v>
                </c:pt>
                <c:pt idx="280">
                  <c:v>2012-05-07</c:v>
                </c:pt>
                <c:pt idx="281">
                  <c:v>2012-05-08</c:v>
                </c:pt>
                <c:pt idx="282">
                  <c:v>2012-05-09</c:v>
                </c:pt>
                <c:pt idx="283">
                  <c:v>2012-05-10</c:v>
                </c:pt>
                <c:pt idx="284">
                  <c:v>2012-05-11</c:v>
                </c:pt>
                <c:pt idx="285">
                  <c:v>2012-05-14</c:v>
                </c:pt>
                <c:pt idx="286">
                  <c:v>2012-05-15</c:v>
                </c:pt>
                <c:pt idx="287">
                  <c:v>2012-05-16</c:v>
                </c:pt>
                <c:pt idx="288">
                  <c:v>2012-05-17</c:v>
                </c:pt>
                <c:pt idx="289">
                  <c:v>2012-05-18</c:v>
                </c:pt>
                <c:pt idx="290">
                  <c:v>2012-05-21</c:v>
                </c:pt>
                <c:pt idx="291">
                  <c:v>2012-05-22</c:v>
                </c:pt>
                <c:pt idx="292">
                  <c:v>2012-05-23</c:v>
                </c:pt>
                <c:pt idx="293">
                  <c:v>2012-05-24</c:v>
                </c:pt>
                <c:pt idx="294">
                  <c:v>2012-05-25</c:v>
                </c:pt>
                <c:pt idx="295">
                  <c:v>2012-05-28</c:v>
                </c:pt>
                <c:pt idx="296">
                  <c:v>2012-05-29</c:v>
                </c:pt>
                <c:pt idx="297">
                  <c:v>2012-05-30</c:v>
                </c:pt>
                <c:pt idx="298">
                  <c:v>2012-05-31</c:v>
                </c:pt>
                <c:pt idx="299">
                  <c:v>2012-06-01</c:v>
                </c:pt>
                <c:pt idx="300">
                  <c:v>2012-06-04</c:v>
                </c:pt>
                <c:pt idx="301">
                  <c:v>2012-06-05</c:v>
                </c:pt>
                <c:pt idx="302">
                  <c:v>2012-06-06</c:v>
                </c:pt>
                <c:pt idx="303">
                  <c:v>2012-06-07</c:v>
                </c:pt>
                <c:pt idx="304">
                  <c:v>2012-06-08</c:v>
                </c:pt>
                <c:pt idx="305">
                  <c:v>2012-06-11</c:v>
                </c:pt>
                <c:pt idx="306">
                  <c:v>2012-06-12</c:v>
                </c:pt>
                <c:pt idx="307">
                  <c:v>2012-06-13</c:v>
                </c:pt>
                <c:pt idx="308">
                  <c:v>2012-06-14</c:v>
                </c:pt>
                <c:pt idx="309">
                  <c:v>2012-06-15</c:v>
                </c:pt>
                <c:pt idx="310">
                  <c:v>2012-06-18</c:v>
                </c:pt>
                <c:pt idx="311">
                  <c:v>2012-06-19</c:v>
                </c:pt>
                <c:pt idx="312">
                  <c:v>2012-06-20</c:v>
                </c:pt>
                <c:pt idx="313">
                  <c:v>2012-06-21</c:v>
                </c:pt>
                <c:pt idx="314">
                  <c:v>2012-06-22</c:v>
                </c:pt>
                <c:pt idx="315">
                  <c:v>2012-06-25</c:v>
                </c:pt>
                <c:pt idx="316">
                  <c:v>2012-06-26</c:v>
                </c:pt>
                <c:pt idx="317">
                  <c:v>2012-06-27</c:v>
                </c:pt>
                <c:pt idx="318">
                  <c:v>2012-06-28</c:v>
                </c:pt>
                <c:pt idx="319">
                  <c:v>2012-06-29</c:v>
                </c:pt>
                <c:pt idx="320">
                  <c:v>2012-07-02</c:v>
                </c:pt>
                <c:pt idx="321">
                  <c:v>2012-07-03</c:v>
                </c:pt>
                <c:pt idx="322">
                  <c:v>2012-07-04</c:v>
                </c:pt>
                <c:pt idx="323">
                  <c:v>2012-07-05</c:v>
                </c:pt>
                <c:pt idx="324">
                  <c:v>2012-07-06</c:v>
                </c:pt>
                <c:pt idx="325">
                  <c:v>2012-07-09</c:v>
                </c:pt>
                <c:pt idx="326">
                  <c:v>2012-07-10</c:v>
                </c:pt>
                <c:pt idx="327">
                  <c:v>2012-07-11</c:v>
                </c:pt>
                <c:pt idx="328">
                  <c:v>2012-07-12</c:v>
                </c:pt>
                <c:pt idx="329">
                  <c:v>2012-07-13</c:v>
                </c:pt>
                <c:pt idx="330">
                  <c:v>2012-07-16</c:v>
                </c:pt>
                <c:pt idx="331">
                  <c:v>2012-07-17</c:v>
                </c:pt>
                <c:pt idx="332">
                  <c:v>2012-07-18</c:v>
                </c:pt>
                <c:pt idx="333">
                  <c:v>2012-07-19</c:v>
                </c:pt>
                <c:pt idx="334">
                  <c:v>2012-07-20</c:v>
                </c:pt>
                <c:pt idx="335">
                  <c:v>2012-07-23</c:v>
                </c:pt>
                <c:pt idx="336">
                  <c:v>2012-07-24</c:v>
                </c:pt>
                <c:pt idx="337">
                  <c:v>2012-07-25</c:v>
                </c:pt>
                <c:pt idx="338">
                  <c:v>2012-07-26</c:v>
                </c:pt>
                <c:pt idx="339">
                  <c:v>2012-07-27</c:v>
                </c:pt>
                <c:pt idx="340">
                  <c:v>2012-07-30</c:v>
                </c:pt>
                <c:pt idx="341">
                  <c:v>2012-07-31</c:v>
                </c:pt>
                <c:pt idx="342">
                  <c:v>2012-08-01</c:v>
                </c:pt>
                <c:pt idx="343">
                  <c:v>2012-08-02</c:v>
                </c:pt>
                <c:pt idx="344">
                  <c:v>2012-08-03</c:v>
                </c:pt>
                <c:pt idx="345">
                  <c:v>2012-08-06</c:v>
                </c:pt>
                <c:pt idx="346">
                  <c:v>2012-08-07</c:v>
                </c:pt>
                <c:pt idx="347">
                  <c:v>2012-08-08</c:v>
                </c:pt>
                <c:pt idx="348">
                  <c:v>2012-08-09</c:v>
                </c:pt>
                <c:pt idx="349">
                  <c:v>2012-08-10</c:v>
                </c:pt>
                <c:pt idx="350">
                  <c:v>2012-08-13</c:v>
                </c:pt>
                <c:pt idx="351">
                  <c:v>2012-08-14</c:v>
                </c:pt>
                <c:pt idx="352">
                  <c:v>2012-08-15</c:v>
                </c:pt>
                <c:pt idx="353">
                  <c:v>2012-08-16</c:v>
                </c:pt>
                <c:pt idx="354">
                  <c:v>2012-08-17</c:v>
                </c:pt>
                <c:pt idx="355">
                  <c:v>2012-08-20</c:v>
                </c:pt>
                <c:pt idx="356">
                  <c:v>2012-08-21</c:v>
                </c:pt>
                <c:pt idx="357">
                  <c:v>2012-08-22</c:v>
                </c:pt>
                <c:pt idx="358">
                  <c:v>2012-08-23</c:v>
                </c:pt>
                <c:pt idx="359">
                  <c:v>2012-08-24</c:v>
                </c:pt>
                <c:pt idx="360">
                  <c:v>2012-08-27</c:v>
                </c:pt>
                <c:pt idx="361">
                  <c:v>2012-08-28</c:v>
                </c:pt>
                <c:pt idx="362">
                  <c:v>2012-08-29</c:v>
                </c:pt>
                <c:pt idx="363">
                  <c:v>2012-08-30</c:v>
                </c:pt>
                <c:pt idx="364">
                  <c:v>2012-08-31</c:v>
                </c:pt>
                <c:pt idx="365">
                  <c:v>2012-09-03</c:v>
                </c:pt>
                <c:pt idx="366">
                  <c:v>2012-09-04</c:v>
                </c:pt>
                <c:pt idx="367">
                  <c:v>2012-09-05</c:v>
                </c:pt>
                <c:pt idx="368">
                  <c:v>2012-09-06</c:v>
                </c:pt>
                <c:pt idx="369">
                  <c:v>2012-09-07</c:v>
                </c:pt>
                <c:pt idx="370">
                  <c:v>2012-09-10</c:v>
                </c:pt>
                <c:pt idx="371">
                  <c:v>2012-09-11</c:v>
                </c:pt>
                <c:pt idx="372">
                  <c:v>2012-09-12</c:v>
                </c:pt>
                <c:pt idx="373">
                  <c:v>2012-09-13</c:v>
                </c:pt>
                <c:pt idx="374">
                  <c:v>2012-09-14</c:v>
                </c:pt>
                <c:pt idx="375">
                  <c:v>2012-09-17</c:v>
                </c:pt>
                <c:pt idx="376">
                  <c:v>2012-09-18</c:v>
                </c:pt>
                <c:pt idx="377">
                  <c:v>2012-09-19</c:v>
                </c:pt>
                <c:pt idx="378">
                  <c:v>2012-09-20</c:v>
                </c:pt>
                <c:pt idx="379">
                  <c:v>2012-09-21</c:v>
                </c:pt>
                <c:pt idx="380">
                  <c:v>2012-09-24</c:v>
                </c:pt>
                <c:pt idx="381">
                  <c:v>2012-09-25</c:v>
                </c:pt>
                <c:pt idx="382">
                  <c:v>2012-09-26</c:v>
                </c:pt>
                <c:pt idx="383">
                  <c:v>2012-09-27</c:v>
                </c:pt>
                <c:pt idx="384">
                  <c:v>2012-09-28</c:v>
                </c:pt>
                <c:pt idx="385">
                  <c:v>2012-10-01</c:v>
                </c:pt>
                <c:pt idx="386">
                  <c:v>2012-10-02</c:v>
                </c:pt>
                <c:pt idx="387">
                  <c:v>2012-10-03</c:v>
                </c:pt>
                <c:pt idx="388">
                  <c:v>2012-10-04</c:v>
                </c:pt>
                <c:pt idx="389">
                  <c:v>2012-10-05</c:v>
                </c:pt>
                <c:pt idx="390">
                  <c:v>2012-10-08</c:v>
                </c:pt>
                <c:pt idx="391">
                  <c:v>2012-10-09</c:v>
                </c:pt>
                <c:pt idx="392">
                  <c:v>2012-10-10</c:v>
                </c:pt>
                <c:pt idx="393">
                  <c:v>2012-10-11</c:v>
                </c:pt>
                <c:pt idx="394">
                  <c:v>2012-10-12</c:v>
                </c:pt>
                <c:pt idx="395">
                  <c:v>2012-10-15</c:v>
                </c:pt>
                <c:pt idx="396">
                  <c:v>2012-10-16</c:v>
                </c:pt>
                <c:pt idx="397">
                  <c:v>2012-10-17</c:v>
                </c:pt>
                <c:pt idx="398">
                  <c:v>2012-10-18</c:v>
                </c:pt>
                <c:pt idx="399">
                  <c:v>2012-10-19</c:v>
                </c:pt>
                <c:pt idx="400">
                  <c:v>2012-10-22</c:v>
                </c:pt>
                <c:pt idx="401">
                  <c:v>2012-10-23</c:v>
                </c:pt>
                <c:pt idx="402">
                  <c:v>2012-10-24</c:v>
                </c:pt>
                <c:pt idx="403">
                  <c:v>2012-10-25</c:v>
                </c:pt>
                <c:pt idx="404">
                  <c:v>2012-10-26</c:v>
                </c:pt>
                <c:pt idx="405">
                  <c:v>2012-10-29</c:v>
                </c:pt>
                <c:pt idx="406">
                  <c:v>2012-10-30</c:v>
                </c:pt>
                <c:pt idx="407">
                  <c:v>2012-10-31</c:v>
                </c:pt>
                <c:pt idx="408">
                  <c:v>2012-11-01</c:v>
                </c:pt>
                <c:pt idx="409">
                  <c:v>2012-11-02</c:v>
                </c:pt>
                <c:pt idx="410">
                  <c:v>2012-11-05</c:v>
                </c:pt>
                <c:pt idx="411">
                  <c:v>2012-11-06</c:v>
                </c:pt>
                <c:pt idx="412">
                  <c:v>2012-11-07</c:v>
                </c:pt>
                <c:pt idx="413">
                  <c:v>2012-11-08</c:v>
                </c:pt>
                <c:pt idx="414">
                  <c:v>2012-11-09</c:v>
                </c:pt>
                <c:pt idx="415">
                  <c:v>2012-11-12</c:v>
                </c:pt>
                <c:pt idx="416">
                  <c:v>2012-11-13</c:v>
                </c:pt>
                <c:pt idx="417">
                  <c:v>2012-11-14</c:v>
                </c:pt>
                <c:pt idx="418">
                  <c:v>2012-11-15</c:v>
                </c:pt>
                <c:pt idx="419">
                  <c:v>2012-11-16</c:v>
                </c:pt>
                <c:pt idx="420">
                  <c:v>2012-11-19</c:v>
                </c:pt>
                <c:pt idx="421">
                  <c:v>2012-11-20</c:v>
                </c:pt>
                <c:pt idx="422">
                  <c:v>2012-11-21</c:v>
                </c:pt>
                <c:pt idx="423">
                  <c:v>2012-11-22</c:v>
                </c:pt>
                <c:pt idx="424">
                  <c:v>2012-11-23</c:v>
                </c:pt>
                <c:pt idx="425">
                  <c:v>2012-11-26</c:v>
                </c:pt>
                <c:pt idx="426">
                  <c:v>2012-11-27</c:v>
                </c:pt>
                <c:pt idx="427">
                  <c:v>2012-11-28</c:v>
                </c:pt>
                <c:pt idx="428">
                  <c:v>2012-11-29</c:v>
                </c:pt>
                <c:pt idx="429">
                  <c:v>2012-11-30</c:v>
                </c:pt>
                <c:pt idx="430">
                  <c:v>2012-12-03</c:v>
                </c:pt>
                <c:pt idx="431">
                  <c:v>2012-12-04</c:v>
                </c:pt>
                <c:pt idx="432">
                  <c:v>2012-12-05</c:v>
                </c:pt>
                <c:pt idx="433">
                  <c:v>2012-12-06</c:v>
                </c:pt>
                <c:pt idx="434">
                  <c:v>2012-12-07</c:v>
                </c:pt>
                <c:pt idx="435">
                  <c:v>2012-12-10</c:v>
                </c:pt>
                <c:pt idx="436">
                  <c:v>2012-12-11</c:v>
                </c:pt>
                <c:pt idx="437">
                  <c:v>2012-12-12</c:v>
                </c:pt>
                <c:pt idx="438">
                  <c:v>2012-12-13</c:v>
                </c:pt>
                <c:pt idx="439">
                  <c:v>2012-12-14</c:v>
                </c:pt>
                <c:pt idx="440">
                  <c:v>2012-12-17</c:v>
                </c:pt>
                <c:pt idx="441">
                  <c:v>2012-12-18</c:v>
                </c:pt>
                <c:pt idx="442">
                  <c:v>2012-12-19</c:v>
                </c:pt>
                <c:pt idx="443">
                  <c:v>2012-12-20</c:v>
                </c:pt>
                <c:pt idx="444">
                  <c:v>2012-12-21</c:v>
                </c:pt>
                <c:pt idx="445">
                  <c:v>2012-12-27</c:v>
                </c:pt>
                <c:pt idx="446">
                  <c:v>2012-12-28</c:v>
                </c:pt>
                <c:pt idx="447">
                  <c:v>2013-01-02</c:v>
                </c:pt>
                <c:pt idx="448">
                  <c:v>2013-01-03</c:v>
                </c:pt>
                <c:pt idx="449">
                  <c:v>2013-01-04</c:v>
                </c:pt>
                <c:pt idx="450">
                  <c:v>2013-01-07</c:v>
                </c:pt>
                <c:pt idx="451">
                  <c:v>2013-01-08</c:v>
                </c:pt>
                <c:pt idx="452">
                  <c:v>2013-01-09</c:v>
                </c:pt>
                <c:pt idx="453">
                  <c:v>2013-01-10</c:v>
                </c:pt>
                <c:pt idx="454">
                  <c:v>2013-01-11</c:v>
                </c:pt>
                <c:pt idx="455">
                  <c:v>2013-01-14</c:v>
                </c:pt>
                <c:pt idx="456">
                  <c:v>2013-01-15</c:v>
                </c:pt>
                <c:pt idx="457">
                  <c:v>2013-01-16</c:v>
                </c:pt>
                <c:pt idx="458">
                  <c:v>2013-01-17</c:v>
                </c:pt>
                <c:pt idx="459">
                  <c:v>2013-01-18</c:v>
                </c:pt>
                <c:pt idx="460">
                  <c:v>2013-01-21</c:v>
                </c:pt>
                <c:pt idx="461">
                  <c:v>2013-01-22</c:v>
                </c:pt>
                <c:pt idx="462">
                  <c:v>2013-01-23</c:v>
                </c:pt>
                <c:pt idx="463">
                  <c:v>2013-01-24</c:v>
                </c:pt>
                <c:pt idx="464">
                  <c:v>2013-01-25</c:v>
                </c:pt>
                <c:pt idx="465">
                  <c:v>2013-01-28</c:v>
                </c:pt>
                <c:pt idx="466">
                  <c:v>2013-01-29</c:v>
                </c:pt>
                <c:pt idx="467">
                  <c:v>2013-01-30</c:v>
                </c:pt>
                <c:pt idx="468">
                  <c:v>2013-01-31</c:v>
                </c:pt>
                <c:pt idx="469">
                  <c:v>2013-02-01</c:v>
                </c:pt>
                <c:pt idx="470">
                  <c:v>2013-02-04</c:v>
                </c:pt>
                <c:pt idx="471">
                  <c:v>2013-02-05</c:v>
                </c:pt>
                <c:pt idx="472">
                  <c:v>2013-02-06</c:v>
                </c:pt>
                <c:pt idx="473">
                  <c:v>2013-02-07</c:v>
                </c:pt>
                <c:pt idx="474">
                  <c:v>2013-02-08</c:v>
                </c:pt>
                <c:pt idx="475">
                  <c:v>2013-02-11</c:v>
                </c:pt>
                <c:pt idx="476">
                  <c:v>2013-02-12</c:v>
                </c:pt>
                <c:pt idx="477">
                  <c:v>2013-02-13</c:v>
                </c:pt>
                <c:pt idx="478">
                  <c:v>2013-02-14</c:v>
                </c:pt>
                <c:pt idx="479">
                  <c:v>2013-02-15</c:v>
                </c:pt>
                <c:pt idx="480">
                  <c:v>2013-02-18</c:v>
                </c:pt>
                <c:pt idx="481">
                  <c:v>2013-02-19</c:v>
                </c:pt>
                <c:pt idx="482">
                  <c:v>2013-02-20</c:v>
                </c:pt>
                <c:pt idx="483">
                  <c:v>2013-02-21</c:v>
                </c:pt>
                <c:pt idx="484">
                  <c:v>2013-02-22</c:v>
                </c:pt>
                <c:pt idx="485">
                  <c:v>2013-02-25</c:v>
                </c:pt>
                <c:pt idx="486">
                  <c:v>2013-02-26</c:v>
                </c:pt>
                <c:pt idx="487">
                  <c:v>2013-02-27</c:v>
                </c:pt>
                <c:pt idx="488">
                  <c:v>2013-02-28</c:v>
                </c:pt>
                <c:pt idx="489">
                  <c:v>2013-03-01</c:v>
                </c:pt>
                <c:pt idx="490">
                  <c:v>2013-03-04</c:v>
                </c:pt>
                <c:pt idx="491">
                  <c:v>2013-03-05</c:v>
                </c:pt>
                <c:pt idx="492">
                  <c:v>2013-03-06</c:v>
                </c:pt>
                <c:pt idx="493">
                  <c:v>2013-03-07</c:v>
                </c:pt>
                <c:pt idx="494">
                  <c:v>2013-03-08</c:v>
                </c:pt>
                <c:pt idx="495">
                  <c:v>2013-03-11</c:v>
                </c:pt>
                <c:pt idx="496">
                  <c:v>2013-03-12</c:v>
                </c:pt>
                <c:pt idx="497">
                  <c:v>2013-03-13</c:v>
                </c:pt>
                <c:pt idx="498">
                  <c:v>2013-03-14</c:v>
                </c:pt>
                <c:pt idx="499">
                  <c:v>2013-03-15</c:v>
                </c:pt>
                <c:pt idx="500">
                  <c:v>2013-03-18</c:v>
                </c:pt>
                <c:pt idx="501">
                  <c:v>2013-03-19</c:v>
                </c:pt>
                <c:pt idx="502">
                  <c:v>2013-03-20</c:v>
                </c:pt>
                <c:pt idx="503">
                  <c:v>2013-03-21</c:v>
                </c:pt>
                <c:pt idx="504">
                  <c:v>2013-03-22</c:v>
                </c:pt>
                <c:pt idx="505">
                  <c:v>2013-03-25</c:v>
                </c:pt>
                <c:pt idx="506">
                  <c:v>2013-03-26</c:v>
                </c:pt>
                <c:pt idx="507">
                  <c:v>2013-03-27</c:v>
                </c:pt>
                <c:pt idx="508">
                  <c:v>2013-03-28</c:v>
                </c:pt>
                <c:pt idx="509">
                  <c:v>2013-04-02</c:v>
                </c:pt>
                <c:pt idx="510">
                  <c:v>2013-04-03</c:v>
                </c:pt>
                <c:pt idx="511">
                  <c:v>2013-04-04</c:v>
                </c:pt>
                <c:pt idx="512">
                  <c:v>2013-04-05</c:v>
                </c:pt>
                <c:pt idx="513">
                  <c:v>2013-04-08</c:v>
                </c:pt>
                <c:pt idx="514">
                  <c:v>2013-04-09</c:v>
                </c:pt>
                <c:pt idx="515">
                  <c:v>2013-04-10</c:v>
                </c:pt>
                <c:pt idx="516">
                  <c:v>2013-04-11</c:v>
                </c:pt>
                <c:pt idx="517">
                  <c:v>2013-04-12</c:v>
                </c:pt>
                <c:pt idx="518">
                  <c:v>2013-04-15</c:v>
                </c:pt>
                <c:pt idx="519">
                  <c:v>2013-04-16</c:v>
                </c:pt>
                <c:pt idx="520">
                  <c:v>2013-04-17</c:v>
                </c:pt>
                <c:pt idx="521">
                  <c:v>2013-04-18</c:v>
                </c:pt>
                <c:pt idx="522">
                  <c:v>2013-04-19</c:v>
                </c:pt>
                <c:pt idx="523">
                  <c:v>2013-04-22</c:v>
                </c:pt>
                <c:pt idx="524">
                  <c:v>2013-04-23</c:v>
                </c:pt>
                <c:pt idx="525">
                  <c:v>2013-04-24</c:v>
                </c:pt>
                <c:pt idx="526">
                  <c:v>2013-04-25</c:v>
                </c:pt>
                <c:pt idx="527">
                  <c:v>2013-04-26</c:v>
                </c:pt>
                <c:pt idx="528">
                  <c:v>2013-04-29</c:v>
                </c:pt>
                <c:pt idx="529">
                  <c:v>2013-04-30</c:v>
                </c:pt>
                <c:pt idx="530">
                  <c:v>2013-05-02</c:v>
                </c:pt>
                <c:pt idx="531">
                  <c:v>2013-05-03</c:v>
                </c:pt>
                <c:pt idx="532">
                  <c:v>2013-05-06</c:v>
                </c:pt>
                <c:pt idx="533">
                  <c:v>2013-05-07</c:v>
                </c:pt>
                <c:pt idx="534">
                  <c:v>2013-05-08</c:v>
                </c:pt>
                <c:pt idx="535">
                  <c:v>2013-05-09</c:v>
                </c:pt>
                <c:pt idx="536">
                  <c:v>2013-05-10</c:v>
                </c:pt>
                <c:pt idx="537">
                  <c:v>2013-05-13</c:v>
                </c:pt>
                <c:pt idx="538">
                  <c:v>2013-05-14</c:v>
                </c:pt>
                <c:pt idx="539">
                  <c:v>2013-05-15</c:v>
                </c:pt>
                <c:pt idx="540">
                  <c:v>2013-05-16</c:v>
                </c:pt>
                <c:pt idx="541">
                  <c:v>2013-05-17</c:v>
                </c:pt>
                <c:pt idx="542">
                  <c:v>2013-05-20</c:v>
                </c:pt>
                <c:pt idx="543">
                  <c:v>2013-05-21</c:v>
                </c:pt>
                <c:pt idx="544">
                  <c:v>2013-05-22</c:v>
                </c:pt>
                <c:pt idx="545">
                  <c:v>2013-05-23</c:v>
                </c:pt>
                <c:pt idx="546">
                  <c:v>2013-05-24</c:v>
                </c:pt>
                <c:pt idx="547">
                  <c:v>2013-05-27</c:v>
                </c:pt>
                <c:pt idx="548">
                  <c:v>2013-05-28</c:v>
                </c:pt>
                <c:pt idx="549">
                  <c:v>2013-05-29</c:v>
                </c:pt>
                <c:pt idx="550">
                  <c:v>2013-05-30</c:v>
                </c:pt>
                <c:pt idx="551">
                  <c:v>2013-05-31</c:v>
                </c:pt>
                <c:pt idx="552">
                  <c:v>2013-06-03</c:v>
                </c:pt>
                <c:pt idx="553">
                  <c:v>2013-06-04</c:v>
                </c:pt>
                <c:pt idx="554">
                  <c:v>2013-06-05</c:v>
                </c:pt>
                <c:pt idx="555">
                  <c:v>2013-06-06</c:v>
                </c:pt>
                <c:pt idx="556">
                  <c:v>2013-06-07</c:v>
                </c:pt>
                <c:pt idx="557">
                  <c:v>2013-06-10</c:v>
                </c:pt>
                <c:pt idx="558">
                  <c:v>2013-06-11</c:v>
                </c:pt>
                <c:pt idx="559">
                  <c:v>2013-06-12</c:v>
                </c:pt>
                <c:pt idx="560">
                  <c:v>2013-06-13</c:v>
                </c:pt>
                <c:pt idx="561">
                  <c:v>2013-06-14</c:v>
                </c:pt>
                <c:pt idx="562">
                  <c:v>2013-06-17</c:v>
                </c:pt>
                <c:pt idx="563">
                  <c:v>2013-06-18</c:v>
                </c:pt>
                <c:pt idx="564">
                  <c:v>2013-06-19</c:v>
                </c:pt>
                <c:pt idx="565">
                  <c:v>2013-06-20</c:v>
                </c:pt>
                <c:pt idx="566">
                  <c:v>2013-06-21</c:v>
                </c:pt>
                <c:pt idx="567">
                  <c:v>2013-06-24</c:v>
                </c:pt>
                <c:pt idx="568">
                  <c:v>2013-06-25</c:v>
                </c:pt>
                <c:pt idx="569">
                  <c:v>2013-06-26</c:v>
                </c:pt>
                <c:pt idx="570">
                  <c:v>2013-06-27</c:v>
                </c:pt>
                <c:pt idx="571">
                  <c:v>2013-06-28</c:v>
                </c:pt>
                <c:pt idx="572">
                  <c:v>2013-07-01</c:v>
                </c:pt>
                <c:pt idx="573">
                  <c:v>2013-07-02</c:v>
                </c:pt>
                <c:pt idx="574">
                  <c:v>2013-07-03</c:v>
                </c:pt>
                <c:pt idx="575">
                  <c:v>2013-07-04</c:v>
                </c:pt>
                <c:pt idx="576">
                  <c:v>2013-07-05</c:v>
                </c:pt>
                <c:pt idx="577">
                  <c:v>2013-07-08</c:v>
                </c:pt>
                <c:pt idx="578">
                  <c:v>2013-07-09</c:v>
                </c:pt>
                <c:pt idx="579">
                  <c:v>2013-07-10</c:v>
                </c:pt>
                <c:pt idx="580">
                  <c:v>2013-07-11</c:v>
                </c:pt>
                <c:pt idx="581">
                  <c:v>2013-07-12</c:v>
                </c:pt>
                <c:pt idx="582">
                  <c:v>2013-07-15</c:v>
                </c:pt>
                <c:pt idx="583">
                  <c:v>2013-07-16</c:v>
                </c:pt>
                <c:pt idx="584">
                  <c:v>2013-07-17</c:v>
                </c:pt>
                <c:pt idx="585">
                  <c:v>2013-07-18</c:v>
                </c:pt>
                <c:pt idx="586">
                  <c:v>2013-07-19</c:v>
                </c:pt>
                <c:pt idx="587">
                  <c:v>2013-07-22</c:v>
                </c:pt>
                <c:pt idx="588">
                  <c:v>2013-07-23</c:v>
                </c:pt>
                <c:pt idx="589">
                  <c:v>2013-07-24</c:v>
                </c:pt>
                <c:pt idx="590">
                  <c:v>2013-07-25</c:v>
                </c:pt>
                <c:pt idx="591">
                  <c:v>2013-07-26</c:v>
                </c:pt>
                <c:pt idx="592">
                  <c:v>2013-07-29</c:v>
                </c:pt>
                <c:pt idx="593">
                  <c:v>2013-07-30</c:v>
                </c:pt>
                <c:pt idx="594">
                  <c:v>2013-07-31</c:v>
                </c:pt>
                <c:pt idx="595">
                  <c:v>2013-08-01</c:v>
                </c:pt>
                <c:pt idx="596">
                  <c:v>2013-08-02</c:v>
                </c:pt>
                <c:pt idx="597">
                  <c:v>2013-08-05</c:v>
                </c:pt>
                <c:pt idx="598">
                  <c:v>2013-08-06</c:v>
                </c:pt>
                <c:pt idx="599">
                  <c:v>2013-08-07</c:v>
                </c:pt>
                <c:pt idx="600">
                  <c:v>2013-08-08</c:v>
                </c:pt>
                <c:pt idx="601">
                  <c:v>2013-08-09</c:v>
                </c:pt>
                <c:pt idx="602">
                  <c:v>2013-08-12</c:v>
                </c:pt>
                <c:pt idx="603">
                  <c:v>2013-08-13</c:v>
                </c:pt>
                <c:pt idx="604">
                  <c:v>2013-08-14</c:v>
                </c:pt>
                <c:pt idx="605">
                  <c:v>2013-08-15</c:v>
                </c:pt>
                <c:pt idx="606">
                  <c:v>2013-08-16</c:v>
                </c:pt>
                <c:pt idx="607">
                  <c:v>2013-08-19</c:v>
                </c:pt>
                <c:pt idx="608">
                  <c:v>2013-08-20</c:v>
                </c:pt>
                <c:pt idx="609">
                  <c:v>2013-08-21</c:v>
                </c:pt>
                <c:pt idx="610">
                  <c:v>2013-08-22</c:v>
                </c:pt>
                <c:pt idx="611">
                  <c:v>2013-08-23</c:v>
                </c:pt>
                <c:pt idx="612">
                  <c:v>2013-08-26</c:v>
                </c:pt>
                <c:pt idx="613">
                  <c:v>2013-08-27</c:v>
                </c:pt>
                <c:pt idx="614">
                  <c:v>2013-08-28</c:v>
                </c:pt>
                <c:pt idx="615">
                  <c:v>2013-08-29</c:v>
                </c:pt>
                <c:pt idx="616">
                  <c:v>2013-08-30</c:v>
                </c:pt>
                <c:pt idx="617">
                  <c:v>2013-09-02</c:v>
                </c:pt>
                <c:pt idx="618">
                  <c:v>2013-09-03</c:v>
                </c:pt>
                <c:pt idx="619">
                  <c:v>2013-09-04</c:v>
                </c:pt>
                <c:pt idx="620">
                  <c:v>2013-09-05</c:v>
                </c:pt>
                <c:pt idx="621">
                  <c:v>2013-09-06</c:v>
                </c:pt>
                <c:pt idx="622">
                  <c:v>2013-09-09</c:v>
                </c:pt>
                <c:pt idx="623">
                  <c:v>2013-09-10</c:v>
                </c:pt>
                <c:pt idx="624">
                  <c:v>2013-09-11</c:v>
                </c:pt>
                <c:pt idx="625">
                  <c:v>2013-09-12</c:v>
                </c:pt>
                <c:pt idx="626">
                  <c:v>2013-09-13</c:v>
                </c:pt>
                <c:pt idx="627">
                  <c:v>2013-09-16</c:v>
                </c:pt>
                <c:pt idx="628">
                  <c:v>2013-09-17</c:v>
                </c:pt>
                <c:pt idx="629">
                  <c:v>2013-09-18</c:v>
                </c:pt>
                <c:pt idx="630">
                  <c:v>2013-09-19</c:v>
                </c:pt>
                <c:pt idx="631">
                  <c:v>2013-09-20</c:v>
                </c:pt>
                <c:pt idx="632">
                  <c:v>2013-09-23</c:v>
                </c:pt>
                <c:pt idx="633">
                  <c:v>2013-09-24</c:v>
                </c:pt>
                <c:pt idx="634">
                  <c:v>2013-09-25</c:v>
                </c:pt>
                <c:pt idx="635">
                  <c:v>2013-09-26</c:v>
                </c:pt>
                <c:pt idx="636">
                  <c:v>2013-09-27</c:v>
                </c:pt>
                <c:pt idx="637">
                  <c:v>2013-09-30</c:v>
                </c:pt>
                <c:pt idx="638">
                  <c:v>2013-10-01</c:v>
                </c:pt>
                <c:pt idx="639">
                  <c:v>2013-10-02</c:v>
                </c:pt>
                <c:pt idx="640">
                  <c:v>2013-10-03</c:v>
                </c:pt>
                <c:pt idx="641">
                  <c:v>2013-10-04</c:v>
                </c:pt>
                <c:pt idx="642">
                  <c:v>2013-10-07</c:v>
                </c:pt>
                <c:pt idx="643">
                  <c:v>2013-10-08</c:v>
                </c:pt>
                <c:pt idx="644">
                  <c:v>2013-10-09</c:v>
                </c:pt>
                <c:pt idx="645">
                  <c:v>2013-10-10</c:v>
                </c:pt>
                <c:pt idx="646">
                  <c:v>2013-10-11</c:v>
                </c:pt>
                <c:pt idx="647">
                  <c:v>2013-10-14</c:v>
                </c:pt>
                <c:pt idx="648">
                  <c:v>2013-10-15</c:v>
                </c:pt>
                <c:pt idx="649">
                  <c:v>2013-10-16</c:v>
                </c:pt>
                <c:pt idx="650">
                  <c:v>2013-10-17</c:v>
                </c:pt>
                <c:pt idx="651">
                  <c:v>2013-10-18</c:v>
                </c:pt>
                <c:pt idx="652">
                  <c:v>2013-10-21</c:v>
                </c:pt>
                <c:pt idx="653">
                  <c:v>2013-10-22</c:v>
                </c:pt>
                <c:pt idx="654">
                  <c:v>2013-10-23</c:v>
                </c:pt>
                <c:pt idx="655">
                  <c:v>2013-10-24</c:v>
                </c:pt>
                <c:pt idx="656">
                  <c:v>2013-10-25</c:v>
                </c:pt>
                <c:pt idx="657">
                  <c:v>2013-10-28</c:v>
                </c:pt>
                <c:pt idx="658">
                  <c:v>2013-10-29</c:v>
                </c:pt>
                <c:pt idx="659">
                  <c:v>2013-10-30</c:v>
                </c:pt>
                <c:pt idx="660">
                  <c:v>2013-10-31</c:v>
                </c:pt>
                <c:pt idx="661">
                  <c:v>2013-11-01</c:v>
                </c:pt>
                <c:pt idx="662">
                  <c:v>2013-11-04</c:v>
                </c:pt>
                <c:pt idx="663">
                  <c:v>2013-11-05</c:v>
                </c:pt>
                <c:pt idx="664">
                  <c:v>2013-11-06</c:v>
                </c:pt>
                <c:pt idx="665">
                  <c:v>2013-11-07</c:v>
                </c:pt>
                <c:pt idx="666">
                  <c:v>2013-11-08</c:v>
                </c:pt>
                <c:pt idx="667">
                  <c:v>2013-11-11</c:v>
                </c:pt>
                <c:pt idx="668">
                  <c:v>2013-11-12</c:v>
                </c:pt>
                <c:pt idx="669">
                  <c:v>2013-11-13</c:v>
                </c:pt>
                <c:pt idx="670">
                  <c:v>2013-11-14</c:v>
                </c:pt>
                <c:pt idx="671">
                  <c:v>2013-11-15</c:v>
                </c:pt>
                <c:pt idx="672">
                  <c:v>2013-11-18</c:v>
                </c:pt>
                <c:pt idx="673">
                  <c:v>2013-11-19</c:v>
                </c:pt>
                <c:pt idx="674">
                  <c:v>2013-11-20</c:v>
                </c:pt>
                <c:pt idx="675">
                  <c:v>2013-11-21</c:v>
                </c:pt>
                <c:pt idx="676">
                  <c:v>2013-11-22</c:v>
                </c:pt>
                <c:pt idx="677">
                  <c:v>2013-11-25</c:v>
                </c:pt>
                <c:pt idx="678">
                  <c:v>2013-11-26</c:v>
                </c:pt>
                <c:pt idx="679">
                  <c:v>2013-11-27</c:v>
                </c:pt>
                <c:pt idx="680">
                  <c:v>2013-11-28</c:v>
                </c:pt>
                <c:pt idx="681">
                  <c:v>2013-11-29</c:v>
                </c:pt>
                <c:pt idx="682">
                  <c:v>2013-12-02</c:v>
                </c:pt>
                <c:pt idx="683">
                  <c:v>2013-12-03</c:v>
                </c:pt>
                <c:pt idx="684">
                  <c:v>2013-12-04</c:v>
                </c:pt>
                <c:pt idx="685">
                  <c:v>2013-12-05</c:v>
                </c:pt>
                <c:pt idx="686">
                  <c:v>2013-12-06</c:v>
                </c:pt>
                <c:pt idx="687">
                  <c:v>2013-12-09</c:v>
                </c:pt>
                <c:pt idx="688">
                  <c:v>2013-12-10</c:v>
                </c:pt>
                <c:pt idx="689">
                  <c:v>2013-12-11</c:v>
                </c:pt>
                <c:pt idx="690">
                  <c:v>2013-12-12</c:v>
                </c:pt>
                <c:pt idx="691">
                  <c:v>2013-12-13</c:v>
                </c:pt>
                <c:pt idx="692">
                  <c:v>2013-12-16</c:v>
                </c:pt>
                <c:pt idx="693">
                  <c:v>2013-12-17</c:v>
                </c:pt>
                <c:pt idx="694">
                  <c:v>2013-12-18</c:v>
                </c:pt>
                <c:pt idx="695">
                  <c:v>2013-12-19</c:v>
                </c:pt>
                <c:pt idx="696">
                  <c:v>2013-12-20</c:v>
                </c:pt>
                <c:pt idx="697">
                  <c:v>2013-12-23</c:v>
                </c:pt>
                <c:pt idx="698">
                  <c:v>2013-12-24</c:v>
                </c:pt>
                <c:pt idx="699">
                  <c:v>2013-12-27</c:v>
                </c:pt>
                <c:pt idx="700">
                  <c:v>2013-12-30</c:v>
                </c:pt>
                <c:pt idx="701">
                  <c:v>2013-12-31</c:v>
                </c:pt>
                <c:pt idx="702">
                  <c:v>2014-01-02</c:v>
                </c:pt>
                <c:pt idx="703">
                  <c:v>2014-01-03</c:v>
                </c:pt>
                <c:pt idx="704">
                  <c:v>2014-01-06</c:v>
                </c:pt>
                <c:pt idx="705">
                  <c:v>2014-01-07</c:v>
                </c:pt>
                <c:pt idx="706">
                  <c:v>2014-01-08</c:v>
                </c:pt>
                <c:pt idx="707">
                  <c:v>2014-01-09</c:v>
                </c:pt>
                <c:pt idx="708">
                  <c:v>2014-01-10</c:v>
                </c:pt>
                <c:pt idx="709">
                  <c:v>2014-01-13</c:v>
                </c:pt>
                <c:pt idx="710">
                  <c:v>2014-01-14</c:v>
                </c:pt>
                <c:pt idx="711">
                  <c:v>2014-01-15</c:v>
                </c:pt>
                <c:pt idx="712">
                  <c:v>2014-01-16</c:v>
                </c:pt>
                <c:pt idx="713">
                  <c:v>2014-01-17</c:v>
                </c:pt>
                <c:pt idx="714">
                  <c:v>2014-01-20</c:v>
                </c:pt>
                <c:pt idx="715">
                  <c:v>2014-01-21</c:v>
                </c:pt>
                <c:pt idx="716">
                  <c:v>2014-01-22</c:v>
                </c:pt>
                <c:pt idx="717">
                  <c:v>2014-01-23</c:v>
                </c:pt>
                <c:pt idx="718">
                  <c:v>2014-01-24</c:v>
                </c:pt>
                <c:pt idx="719">
                  <c:v>2014-01-27</c:v>
                </c:pt>
                <c:pt idx="720">
                  <c:v>2014-01-28</c:v>
                </c:pt>
                <c:pt idx="721">
                  <c:v>2014-01-29</c:v>
                </c:pt>
                <c:pt idx="722">
                  <c:v>2014-01-30</c:v>
                </c:pt>
                <c:pt idx="723">
                  <c:v>2014-01-31</c:v>
                </c:pt>
                <c:pt idx="724">
                  <c:v>2014-02-03</c:v>
                </c:pt>
                <c:pt idx="725">
                  <c:v>2014-02-04</c:v>
                </c:pt>
                <c:pt idx="726">
                  <c:v>2014-02-05</c:v>
                </c:pt>
                <c:pt idx="727">
                  <c:v>2014-02-06</c:v>
                </c:pt>
                <c:pt idx="728">
                  <c:v>2014-02-07</c:v>
                </c:pt>
                <c:pt idx="729">
                  <c:v>2014-02-10</c:v>
                </c:pt>
                <c:pt idx="730">
                  <c:v>2014-02-11</c:v>
                </c:pt>
                <c:pt idx="731">
                  <c:v>2014-02-12</c:v>
                </c:pt>
                <c:pt idx="732">
                  <c:v>2014-02-13</c:v>
                </c:pt>
                <c:pt idx="733">
                  <c:v>2014-02-14</c:v>
                </c:pt>
                <c:pt idx="734">
                  <c:v>2014-02-17</c:v>
                </c:pt>
                <c:pt idx="735">
                  <c:v>2014-02-18</c:v>
                </c:pt>
                <c:pt idx="736">
                  <c:v>2014-02-19</c:v>
                </c:pt>
                <c:pt idx="737">
                  <c:v>2014-02-20</c:v>
                </c:pt>
                <c:pt idx="738">
                  <c:v>2014-02-21</c:v>
                </c:pt>
                <c:pt idx="739">
                  <c:v>2014-02-24</c:v>
                </c:pt>
                <c:pt idx="740">
                  <c:v>2014-02-25</c:v>
                </c:pt>
                <c:pt idx="741">
                  <c:v>2014-02-26</c:v>
                </c:pt>
                <c:pt idx="742">
                  <c:v>2014-02-27</c:v>
                </c:pt>
                <c:pt idx="743">
                  <c:v>2014-02-28</c:v>
                </c:pt>
                <c:pt idx="744">
                  <c:v>2014-03-03</c:v>
                </c:pt>
                <c:pt idx="745">
                  <c:v>2014-03-04</c:v>
                </c:pt>
                <c:pt idx="746">
                  <c:v>2014-03-05</c:v>
                </c:pt>
                <c:pt idx="747">
                  <c:v>2014-03-06</c:v>
                </c:pt>
                <c:pt idx="748">
                  <c:v>2014-03-07</c:v>
                </c:pt>
                <c:pt idx="749">
                  <c:v>2014-03-10</c:v>
                </c:pt>
                <c:pt idx="750">
                  <c:v>2014-03-11</c:v>
                </c:pt>
                <c:pt idx="751">
                  <c:v>2014-03-12</c:v>
                </c:pt>
                <c:pt idx="752">
                  <c:v>2014-03-13</c:v>
                </c:pt>
                <c:pt idx="753">
                  <c:v>2014-03-14</c:v>
                </c:pt>
                <c:pt idx="754">
                  <c:v>2014-03-17</c:v>
                </c:pt>
                <c:pt idx="755">
                  <c:v>2014-03-18</c:v>
                </c:pt>
                <c:pt idx="756">
                  <c:v>2014-03-19</c:v>
                </c:pt>
                <c:pt idx="757">
                  <c:v>2014-03-20</c:v>
                </c:pt>
                <c:pt idx="758">
                  <c:v>2014-03-21</c:v>
                </c:pt>
                <c:pt idx="759">
                  <c:v>2014-03-24</c:v>
                </c:pt>
                <c:pt idx="760">
                  <c:v>2014-03-25</c:v>
                </c:pt>
                <c:pt idx="761">
                  <c:v>2014-03-26</c:v>
                </c:pt>
                <c:pt idx="762">
                  <c:v>2014-03-27</c:v>
                </c:pt>
                <c:pt idx="763">
                  <c:v>2014-03-28</c:v>
                </c:pt>
                <c:pt idx="764">
                  <c:v>2014-03-31</c:v>
                </c:pt>
                <c:pt idx="765">
                  <c:v>2014-04-01</c:v>
                </c:pt>
                <c:pt idx="766">
                  <c:v>2014-04-02</c:v>
                </c:pt>
                <c:pt idx="767">
                  <c:v>2014-04-03</c:v>
                </c:pt>
                <c:pt idx="768">
                  <c:v>2014-04-04</c:v>
                </c:pt>
                <c:pt idx="769">
                  <c:v>2014-04-07</c:v>
                </c:pt>
                <c:pt idx="770">
                  <c:v>2014-04-08</c:v>
                </c:pt>
                <c:pt idx="771">
                  <c:v>2014-04-09</c:v>
                </c:pt>
                <c:pt idx="772">
                  <c:v>2014-04-10</c:v>
                </c:pt>
                <c:pt idx="773">
                  <c:v>2014-04-11</c:v>
                </c:pt>
                <c:pt idx="774">
                  <c:v>2014-04-14</c:v>
                </c:pt>
                <c:pt idx="775">
                  <c:v>2014-04-15</c:v>
                </c:pt>
                <c:pt idx="776">
                  <c:v>2014-04-16</c:v>
                </c:pt>
                <c:pt idx="777">
                  <c:v>2014-04-17</c:v>
                </c:pt>
                <c:pt idx="778">
                  <c:v>2014-04-22</c:v>
                </c:pt>
                <c:pt idx="779">
                  <c:v>2014-04-23</c:v>
                </c:pt>
                <c:pt idx="780">
                  <c:v>2014-04-24</c:v>
                </c:pt>
                <c:pt idx="781">
                  <c:v>2014-04-25</c:v>
                </c:pt>
                <c:pt idx="782">
                  <c:v>2014-04-28</c:v>
                </c:pt>
                <c:pt idx="783">
                  <c:v>2014-04-29</c:v>
                </c:pt>
                <c:pt idx="784">
                  <c:v>2014-04-30</c:v>
                </c:pt>
                <c:pt idx="785">
                  <c:v>2014-05-01</c:v>
                </c:pt>
                <c:pt idx="786">
                  <c:v>2014-05-02</c:v>
                </c:pt>
                <c:pt idx="787">
                  <c:v>2014-05-05</c:v>
                </c:pt>
                <c:pt idx="788">
                  <c:v>2014-05-06</c:v>
                </c:pt>
                <c:pt idx="789">
                  <c:v>2014-05-07</c:v>
                </c:pt>
                <c:pt idx="790">
                  <c:v>2014-05-08</c:v>
                </c:pt>
                <c:pt idx="791">
                  <c:v>2014-05-09</c:v>
                </c:pt>
                <c:pt idx="792">
                  <c:v>2014-05-12</c:v>
                </c:pt>
                <c:pt idx="793">
                  <c:v>2014-05-13</c:v>
                </c:pt>
                <c:pt idx="794">
                  <c:v>2014-05-14</c:v>
                </c:pt>
                <c:pt idx="795">
                  <c:v>2014-05-15</c:v>
                </c:pt>
                <c:pt idx="796">
                  <c:v>2014-05-16</c:v>
                </c:pt>
                <c:pt idx="797">
                  <c:v>2014-05-19</c:v>
                </c:pt>
                <c:pt idx="798">
                  <c:v>2014-05-20</c:v>
                </c:pt>
                <c:pt idx="799">
                  <c:v>2014-05-21</c:v>
                </c:pt>
                <c:pt idx="800">
                  <c:v>2014-05-22</c:v>
                </c:pt>
                <c:pt idx="801">
                  <c:v>2014-05-23</c:v>
                </c:pt>
                <c:pt idx="802">
                  <c:v>2014-05-26</c:v>
                </c:pt>
                <c:pt idx="803">
                  <c:v>2014-05-27</c:v>
                </c:pt>
                <c:pt idx="804">
                  <c:v>2014-05-28</c:v>
                </c:pt>
                <c:pt idx="805">
                  <c:v>2014-05-29</c:v>
                </c:pt>
                <c:pt idx="806">
                  <c:v>2014-05-30</c:v>
                </c:pt>
                <c:pt idx="807">
                  <c:v>2014-06-02</c:v>
                </c:pt>
                <c:pt idx="808">
                  <c:v>2014-06-03</c:v>
                </c:pt>
                <c:pt idx="809">
                  <c:v>2014-06-04</c:v>
                </c:pt>
                <c:pt idx="810">
                  <c:v>2014-06-05</c:v>
                </c:pt>
                <c:pt idx="811">
                  <c:v>2014-06-06</c:v>
                </c:pt>
                <c:pt idx="812">
                  <c:v>2014-06-09</c:v>
                </c:pt>
                <c:pt idx="813">
                  <c:v>2014-06-10</c:v>
                </c:pt>
                <c:pt idx="814">
                  <c:v>2014-06-11</c:v>
                </c:pt>
                <c:pt idx="815">
                  <c:v>2014-06-12</c:v>
                </c:pt>
                <c:pt idx="816">
                  <c:v>2014-06-13</c:v>
                </c:pt>
                <c:pt idx="817">
                  <c:v>2014-06-16</c:v>
                </c:pt>
                <c:pt idx="818">
                  <c:v>2014-06-17</c:v>
                </c:pt>
                <c:pt idx="819">
                  <c:v>2014-06-18</c:v>
                </c:pt>
                <c:pt idx="820">
                  <c:v>2014-06-19</c:v>
                </c:pt>
                <c:pt idx="821">
                  <c:v>2014-06-20</c:v>
                </c:pt>
                <c:pt idx="822">
                  <c:v>2014-06-23</c:v>
                </c:pt>
                <c:pt idx="823">
                  <c:v>2014-06-24</c:v>
                </c:pt>
                <c:pt idx="824">
                  <c:v>2014-06-25</c:v>
                </c:pt>
                <c:pt idx="825">
                  <c:v>2014-06-26</c:v>
                </c:pt>
                <c:pt idx="826">
                  <c:v>2014-06-27</c:v>
                </c:pt>
                <c:pt idx="827">
                  <c:v>2014-06-30</c:v>
                </c:pt>
                <c:pt idx="828">
                  <c:v>2014-07-01</c:v>
                </c:pt>
                <c:pt idx="829">
                  <c:v>2014-07-02</c:v>
                </c:pt>
                <c:pt idx="830">
                  <c:v>2014-07-03</c:v>
                </c:pt>
                <c:pt idx="831">
                  <c:v>2014-07-04</c:v>
                </c:pt>
                <c:pt idx="832">
                  <c:v>2014-07-07</c:v>
                </c:pt>
                <c:pt idx="833">
                  <c:v>2014-07-08</c:v>
                </c:pt>
                <c:pt idx="834">
                  <c:v>2014-07-09</c:v>
                </c:pt>
                <c:pt idx="835">
                  <c:v>2014-07-10</c:v>
                </c:pt>
                <c:pt idx="836">
                  <c:v>2014-07-11</c:v>
                </c:pt>
                <c:pt idx="837">
                  <c:v>2014-07-14</c:v>
                </c:pt>
                <c:pt idx="838">
                  <c:v>2014-07-15</c:v>
                </c:pt>
                <c:pt idx="839">
                  <c:v>2014-07-16</c:v>
                </c:pt>
                <c:pt idx="840">
                  <c:v>2014-07-17</c:v>
                </c:pt>
                <c:pt idx="841">
                  <c:v>2014-07-18</c:v>
                </c:pt>
                <c:pt idx="842">
                  <c:v>2014-07-21</c:v>
                </c:pt>
                <c:pt idx="843">
                  <c:v>2014-07-22</c:v>
                </c:pt>
                <c:pt idx="844">
                  <c:v>2014-07-23</c:v>
                </c:pt>
                <c:pt idx="845">
                  <c:v>2014-07-24</c:v>
                </c:pt>
                <c:pt idx="846">
                  <c:v>2014-07-25</c:v>
                </c:pt>
                <c:pt idx="847">
                  <c:v>2014-07-28</c:v>
                </c:pt>
                <c:pt idx="848">
                  <c:v>2014-07-29</c:v>
                </c:pt>
                <c:pt idx="849">
                  <c:v>2014-07-30</c:v>
                </c:pt>
                <c:pt idx="850">
                  <c:v>2014-07-31</c:v>
                </c:pt>
                <c:pt idx="851">
                  <c:v>2014-08-01</c:v>
                </c:pt>
                <c:pt idx="852">
                  <c:v>2014-08-04</c:v>
                </c:pt>
                <c:pt idx="853">
                  <c:v>2014-08-05</c:v>
                </c:pt>
                <c:pt idx="854">
                  <c:v>2014-08-06</c:v>
                </c:pt>
                <c:pt idx="855">
                  <c:v>2014-08-07</c:v>
                </c:pt>
                <c:pt idx="856">
                  <c:v>2014-08-08</c:v>
                </c:pt>
                <c:pt idx="857">
                  <c:v>2014-08-11</c:v>
                </c:pt>
                <c:pt idx="858">
                  <c:v>2014-08-12</c:v>
                </c:pt>
                <c:pt idx="859">
                  <c:v>2014-08-13</c:v>
                </c:pt>
                <c:pt idx="860">
                  <c:v>2014-08-14</c:v>
                </c:pt>
                <c:pt idx="861">
                  <c:v>2014-08-15</c:v>
                </c:pt>
                <c:pt idx="862">
                  <c:v>2014-08-18</c:v>
                </c:pt>
                <c:pt idx="863">
                  <c:v>2014-08-19</c:v>
                </c:pt>
                <c:pt idx="864">
                  <c:v>2014-08-20</c:v>
                </c:pt>
                <c:pt idx="865">
                  <c:v>2014-08-21</c:v>
                </c:pt>
                <c:pt idx="866">
                  <c:v>2014-08-22</c:v>
                </c:pt>
                <c:pt idx="867">
                  <c:v>2014-08-25</c:v>
                </c:pt>
                <c:pt idx="868">
                  <c:v>2014-08-26</c:v>
                </c:pt>
                <c:pt idx="869">
                  <c:v>2014-08-27</c:v>
                </c:pt>
                <c:pt idx="870">
                  <c:v>2014-08-28</c:v>
                </c:pt>
                <c:pt idx="871">
                  <c:v>2014-08-29</c:v>
                </c:pt>
                <c:pt idx="872">
                  <c:v>2014-09-01</c:v>
                </c:pt>
                <c:pt idx="873">
                  <c:v>2014-09-02</c:v>
                </c:pt>
                <c:pt idx="874">
                  <c:v>2014-09-03</c:v>
                </c:pt>
                <c:pt idx="875">
                  <c:v>2014-09-04</c:v>
                </c:pt>
                <c:pt idx="876">
                  <c:v>2014-09-05</c:v>
                </c:pt>
                <c:pt idx="877">
                  <c:v>2014-09-08</c:v>
                </c:pt>
                <c:pt idx="878">
                  <c:v>2014-09-09</c:v>
                </c:pt>
                <c:pt idx="879">
                  <c:v>2014-09-10</c:v>
                </c:pt>
                <c:pt idx="880">
                  <c:v>2014-09-11</c:v>
                </c:pt>
                <c:pt idx="881">
                  <c:v>2014-09-12</c:v>
                </c:pt>
                <c:pt idx="882">
                  <c:v>2014-09-15</c:v>
                </c:pt>
                <c:pt idx="883">
                  <c:v>2014-09-16</c:v>
                </c:pt>
                <c:pt idx="884">
                  <c:v>2014-09-17</c:v>
                </c:pt>
                <c:pt idx="885">
                  <c:v>2014-09-18</c:v>
                </c:pt>
                <c:pt idx="886">
                  <c:v>2014-09-19</c:v>
                </c:pt>
                <c:pt idx="887">
                  <c:v>2014-09-22</c:v>
                </c:pt>
                <c:pt idx="888">
                  <c:v>2014-09-23</c:v>
                </c:pt>
                <c:pt idx="889">
                  <c:v>2014-09-24</c:v>
                </c:pt>
                <c:pt idx="890">
                  <c:v>2014-09-25</c:v>
                </c:pt>
                <c:pt idx="891">
                  <c:v>2014-09-26</c:v>
                </c:pt>
                <c:pt idx="892">
                  <c:v>2014-09-29</c:v>
                </c:pt>
                <c:pt idx="893">
                  <c:v>2014-09-30</c:v>
                </c:pt>
                <c:pt idx="894">
                  <c:v>2014-10-01</c:v>
                </c:pt>
                <c:pt idx="895">
                  <c:v>2014-10-02</c:v>
                </c:pt>
                <c:pt idx="896">
                  <c:v>2014-10-03</c:v>
                </c:pt>
                <c:pt idx="897">
                  <c:v>2014-10-06</c:v>
                </c:pt>
                <c:pt idx="898">
                  <c:v>2014-10-07</c:v>
                </c:pt>
                <c:pt idx="899">
                  <c:v>2014-10-08</c:v>
                </c:pt>
                <c:pt idx="900">
                  <c:v>2014-10-09</c:v>
                </c:pt>
                <c:pt idx="901">
                  <c:v>2014-10-10</c:v>
                </c:pt>
                <c:pt idx="902">
                  <c:v>2014-10-13</c:v>
                </c:pt>
                <c:pt idx="903">
                  <c:v>2014-10-14</c:v>
                </c:pt>
                <c:pt idx="904">
                  <c:v>2014-10-15</c:v>
                </c:pt>
                <c:pt idx="905">
                  <c:v>2014-10-16</c:v>
                </c:pt>
                <c:pt idx="906">
                  <c:v>2014-10-17</c:v>
                </c:pt>
                <c:pt idx="907">
                  <c:v>2014-10-20</c:v>
                </c:pt>
                <c:pt idx="908">
                  <c:v>2014-10-21</c:v>
                </c:pt>
                <c:pt idx="909">
                  <c:v>2014-10-22</c:v>
                </c:pt>
                <c:pt idx="910">
                  <c:v>2014-10-23</c:v>
                </c:pt>
                <c:pt idx="911">
                  <c:v>2014-10-24</c:v>
                </c:pt>
                <c:pt idx="912">
                  <c:v>2014-10-27</c:v>
                </c:pt>
                <c:pt idx="913">
                  <c:v>2014-10-28</c:v>
                </c:pt>
                <c:pt idx="914">
                  <c:v>2014-10-29</c:v>
                </c:pt>
                <c:pt idx="915">
                  <c:v>2014-10-30</c:v>
                </c:pt>
                <c:pt idx="916">
                  <c:v>2014-10-31</c:v>
                </c:pt>
                <c:pt idx="917">
                  <c:v>2014-11-03</c:v>
                </c:pt>
                <c:pt idx="918">
                  <c:v>2014-11-04</c:v>
                </c:pt>
                <c:pt idx="919">
                  <c:v>2014-11-05</c:v>
                </c:pt>
                <c:pt idx="920">
                  <c:v>2014-11-06</c:v>
                </c:pt>
                <c:pt idx="921">
                  <c:v>2014-11-07</c:v>
                </c:pt>
                <c:pt idx="922">
                  <c:v>2014-11-10</c:v>
                </c:pt>
                <c:pt idx="923">
                  <c:v>2014-11-11</c:v>
                </c:pt>
                <c:pt idx="924">
                  <c:v>2014-11-12</c:v>
                </c:pt>
                <c:pt idx="925">
                  <c:v>2014-11-13</c:v>
                </c:pt>
                <c:pt idx="926">
                  <c:v>2014-11-14</c:v>
                </c:pt>
                <c:pt idx="927">
                  <c:v>2014-11-17</c:v>
                </c:pt>
                <c:pt idx="928">
                  <c:v>2014-11-18</c:v>
                </c:pt>
                <c:pt idx="929">
                  <c:v>2014-11-19</c:v>
                </c:pt>
                <c:pt idx="930">
                  <c:v>2014-11-20</c:v>
                </c:pt>
                <c:pt idx="931">
                  <c:v>2014-11-21</c:v>
                </c:pt>
                <c:pt idx="932">
                  <c:v>2014-11-24</c:v>
                </c:pt>
                <c:pt idx="933">
                  <c:v>2014-11-25</c:v>
                </c:pt>
                <c:pt idx="934">
                  <c:v>2014-11-26</c:v>
                </c:pt>
                <c:pt idx="935">
                  <c:v>2014-11-27</c:v>
                </c:pt>
                <c:pt idx="936">
                  <c:v>2014-11-28</c:v>
                </c:pt>
                <c:pt idx="937">
                  <c:v>2014-12-01</c:v>
                </c:pt>
                <c:pt idx="938">
                  <c:v>2014-12-02</c:v>
                </c:pt>
                <c:pt idx="939">
                  <c:v>2014-12-03</c:v>
                </c:pt>
                <c:pt idx="940">
                  <c:v>2014-12-04</c:v>
                </c:pt>
                <c:pt idx="941">
                  <c:v>2014-12-05</c:v>
                </c:pt>
                <c:pt idx="942">
                  <c:v>2014-12-08</c:v>
                </c:pt>
                <c:pt idx="943">
                  <c:v>2014-12-09</c:v>
                </c:pt>
                <c:pt idx="944">
                  <c:v>2014-12-10</c:v>
                </c:pt>
                <c:pt idx="945">
                  <c:v>2014-12-11</c:v>
                </c:pt>
                <c:pt idx="946">
                  <c:v>2014-12-12</c:v>
                </c:pt>
                <c:pt idx="947">
                  <c:v>2014-12-15</c:v>
                </c:pt>
                <c:pt idx="948">
                  <c:v>2014-12-16</c:v>
                </c:pt>
                <c:pt idx="949">
                  <c:v>2014-12-17</c:v>
                </c:pt>
                <c:pt idx="950">
                  <c:v>2014-12-18</c:v>
                </c:pt>
                <c:pt idx="951">
                  <c:v>2014-12-19</c:v>
                </c:pt>
                <c:pt idx="952">
                  <c:v>2014-12-22</c:v>
                </c:pt>
                <c:pt idx="953">
                  <c:v>2014-12-23</c:v>
                </c:pt>
                <c:pt idx="954">
                  <c:v>2014-12-24</c:v>
                </c:pt>
                <c:pt idx="955">
                  <c:v>2014-12-29</c:v>
                </c:pt>
                <c:pt idx="956">
                  <c:v>2014-12-30</c:v>
                </c:pt>
                <c:pt idx="957">
                  <c:v>2014-12-31</c:v>
                </c:pt>
                <c:pt idx="958">
                  <c:v>2015-01-02</c:v>
                </c:pt>
                <c:pt idx="959">
                  <c:v>2015-01-05</c:v>
                </c:pt>
                <c:pt idx="960">
                  <c:v>2015-01-06</c:v>
                </c:pt>
                <c:pt idx="961">
                  <c:v>2015-01-07</c:v>
                </c:pt>
                <c:pt idx="962">
                  <c:v>2015-01-08</c:v>
                </c:pt>
                <c:pt idx="963">
                  <c:v>2015-01-09</c:v>
                </c:pt>
                <c:pt idx="964">
                  <c:v>2015-01-12</c:v>
                </c:pt>
                <c:pt idx="965">
                  <c:v>2015-01-13</c:v>
                </c:pt>
                <c:pt idx="966">
                  <c:v>2015-01-14</c:v>
                </c:pt>
                <c:pt idx="967">
                  <c:v>2015-01-15</c:v>
                </c:pt>
                <c:pt idx="968">
                  <c:v>2015-01-16</c:v>
                </c:pt>
                <c:pt idx="969">
                  <c:v>2015-01-19</c:v>
                </c:pt>
                <c:pt idx="970">
                  <c:v>2015-01-20</c:v>
                </c:pt>
                <c:pt idx="971">
                  <c:v>2015-01-21</c:v>
                </c:pt>
                <c:pt idx="972">
                  <c:v>2015-01-22</c:v>
                </c:pt>
                <c:pt idx="973">
                  <c:v>2015-01-23</c:v>
                </c:pt>
                <c:pt idx="974">
                  <c:v>2015-01-26</c:v>
                </c:pt>
                <c:pt idx="975">
                  <c:v>2015-01-27</c:v>
                </c:pt>
                <c:pt idx="976">
                  <c:v>2015-01-28</c:v>
                </c:pt>
                <c:pt idx="977">
                  <c:v>2015-01-29</c:v>
                </c:pt>
                <c:pt idx="978">
                  <c:v>2015-01-30</c:v>
                </c:pt>
                <c:pt idx="979">
                  <c:v>2015-02-02</c:v>
                </c:pt>
                <c:pt idx="980">
                  <c:v>2015-02-03</c:v>
                </c:pt>
                <c:pt idx="981">
                  <c:v>2015-02-04</c:v>
                </c:pt>
                <c:pt idx="982">
                  <c:v>2015-02-05</c:v>
                </c:pt>
                <c:pt idx="983">
                  <c:v>2015-02-06</c:v>
                </c:pt>
                <c:pt idx="984">
                  <c:v>2015-02-09</c:v>
                </c:pt>
                <c:pt idx="985">
                  <c:v>2015-02-10</c:v>
                </c:pt>
                <c:pt idx="986">
                  <c:v>2015-02-11</c:v>
                </c:pt>
                <c:pt idx="987">
                  <c:v>2015-02-12</c:v>
                </c:pt>
                <c:pt idx="988">
                  <c:v>2015-02-13</c:v>
                </c:pt>
                <c:pt idx="989">
                  <c:v>2015-02-16</c:v>
                </c:pt>
                <c:pt idx="990">
                  <c:v>2015-02-17</c:v>
                </c:pt>
                <c:pt idx="991">
                  <c:v>2015-02-18</c:v>
                </c:pt>
                <c:pt idx="992">
                  <c:v>2015-02-19</c:v>
                </c:pt>
                <c:pt idx="993">
                  <c:v>2015-02-20</c:v>
                </c:pt>
                <c:pt idx="994">
                  <c:v>2015-02-23</c:v>
                </c:pt>
                <c:pt idx="995">
                  <c:v>2015-02-24</c:v>
                </c:pt>
                <c:pt idx="996">
                  <c:v>2015-02-25</c:v>
                </c:pt>
                <c:pt idx="997">
                  <c:v>2015-02-26</c:v>
                </c:pt>
                <c:pt idx="998">
                  <c:v>2015-02-27</c:v>
                </c:pt>
                <c:pt idx="999">
                  <c:v>2015-03-02</c:v>
                </c:pt>
                <c:pt idx="1000">
                  <c:v>2015-03-03</c:v>
                </c:pt>
                <c:pt idx="1001">
                  <c:v>2015-03-04</c:v>
                </c:pt>
                <c:pt idx="1002">
                  <c:v>2015-03-05</c:v>
                </c:pt>
                <c:pt idx="1003">
                  <c:v>2015-03-06</c:v>
                </c:pt>
                <c:pt idx="1004">
                  <c:v>2015-03-09</c:v>
                </c:pt>
                <c:pt idx="1005">
                  <c:v>2015-03-10</c:v>
                </c:pt>
                <c:pt idx="1006">
                  <c:v>2015-03-11</c:v>
                </c:pt>
                <c:pt idx="1007">
                  <c:v>2015-03-12</c:v>
                </c:pt>
                <c:pt idx="1008">
                  <c:v>2015-03-13</c:v>
                </c:pt>
                <c:pt idx="1009">
                  <c:v>2015-03-16</c:v>
                </c:pt>
                <c:pt idx="1010">
                  <c:v>2015-03-17</c:v>
                </c:pt>
                <c:pt idx="1011">
                  <c:v>2015-03-18</c:v>
                </c:pt>
                <c:pt idx="1012">
                  <c:v>2015-03-19</c:v>
                </c:pt>
                <c:pt idx="1013">
                  <c:v>2015-03-20</c:v>
                </c:pt>
                <c:pt idx="1014">
                  <c:v>2015-03-23</c:v>
                </c:pt>
                <c:pt idx="1015">
                  <c:v>2015-03-24</c:v>
                </c:pt>
                <c:pt idx="1016">
                  <c:v>2015-03-25</c:v>
                </c:pt>
                <c:pt idx="1017">
                  <c:v>2015-03-26</c:v>
                </c:pt>
                <c:pt idx="1018">
                  <c:v>2015-03-27</c:v>
                </c:pt>
                <c:pt idx="1019">
                  <c:v>2015-03-30</c:v>
                </c:pt>
                <c:pt idx="1020">
                  <c:v>2015-03-31</c:v>
                </c:pt>
                <c:pt idx="1021">
                  <c:v>2015-04-01</c:v>
                </c:pt>
                <c:pt idx="1022">
                  <c:v>2015-04-02</c:v>
                </c:pt>
                <c:pt idx="1023">
                  <c:v>2015-04-07</c:v>
                </c:pt>
                <c:pt idx="1024">
                  <c:v>2015-04-08</c:v>
                </c:pt>
                <c:pt idx="1025">
                  <c:v>2015-04-09</c:v>
                </c:pt>
                <c:pt idx="1026">
                  <c:v>2015-04-10</c:v>
                </c:pt>
                <c:pt idx="1027">
                  <c:v>2015-04-13</c:v>
                </c:pt>
                <c:pt idx="1028">
                  <c:v>2015-04-14</c:v>
                </c:pt>
                <c:pt idx="1029">
                  <c:v>2015-04-15</c:v>
                </c:pt>
                <c:pt idx="1030">
                  <c:v>2015-04-16</c:v>
                </c:pt>
                <c:pt idx="1031">
                  <c:v>2015-04-17</c:v>
                </c:pt>
                <c:pt idx="1032">
                  <c:v>2015-04-20</c:v>
                </c:pt>
                <c:pt idx="1033">
                  <c:v>2015-04-21</c:v>
                </c:pt>
                <c:pt idx="1034">
                  <c:v>2015-04-22</c:v>
                </c:pt>
                <c:pt idx="1035">
                  <c:v>2015-04-23</c:v>
                </c:pt>
                <c:pt idx="1036">
                  <c:v>2015-04-24</c:v>
                </c:pt>
                <c:pt idx="1037">
                  <c:v>2015-04-27</c:v>
                </c:pt>
                <c:pt idx="1038">
                  <c:v>2015-04-28</c:v>
                </c:pt>
                <c:pt idx="1039">
                  <c:v>2015-04-29</c:v>
                </c:pt>
                <c:pt idx="1040">
                  <c:v>2015-04-30</c:v>
                </c:pt>
                <c:pt idx="1041">
                  <c:v>2015-05-04</c:v>
                </c:pt>
                <c:pt idx="1042">
                  <c:v>2015-05-05</c:v>
                </c:pt>
                <c:pt idx="1043">
                  <c:v>2015-05-06</c:v>
                </c:pt>
                <c:pt idx="1044">
                  <c:v>2015-05-07</c:v>
                </c:pt>
                <c:pt idx="1045">
                  <c:v>2015-05-08</c:v>
                </c:pt>
                <c:pt idx="1046">
                  <c:v>2015-05-11</c:v>
                </c:pt>
                <c:pt idx="1047">
                  <c:v>2015-05-12</c:v>
                </c:pt>
                <c:pt idx="1048">
                  <c:v>2015-05-13</c:v>
                </c:pt>
                <c:pt idx="1049">
                  <c:v>2015-05-14</c:v>
                </c:pt>
                <c:pt idx="1050">
                  <c:v>2015-05-15</c:v>
                </c:pt>
                <c:pt idx="1051">
                  <c:v>2015-05-18</c:v>
                </c:pt>
                <c:pt idx="1052">
                  <c:v>2015-05-19</c:v>
                </c:pt>
                <c:pt idx="1053">
                  <c:v>2015-05-20</c:v>
                </c:pt>
                <c:pt idx="1054">
                  <c:v>2015-05-21</c:v>
                </c:pt>
                <c:pt idx="1055">
                  <c:v>2015-05-22</c:v>
                </c:pt>
                <c:pt idx="1056">
                  <c:v>2015-05-25</c:v>
                </c:pt>
                <c:pt idx="1057">
                  <c:v>2015-05-26</c:v>
                </c:pt>
                <c:pt idx="1058">
                  <c:v>2015-05-27</c:v>
                </c:pt>
                <c:pt idx="1059">
                  <c:v>2015-05-28</c:v>
                </c:pt>
                <c:pt idx="1060">
                  <c:v>2015-05-29</c:v>
                </c:pt>
                <c:pt idx="1061">
                  <c:v>2015-06-01</c:v>
                </c:pt>
                <c:pt idx="1062">
                  <c:v>2015-06-02</c:v>
                </c:pt>
                <c:pt idx="1063">
                  <c:v>2015-06-03</c:v>
                </c:pt>
                <c:pt idx="1064">
                  <c:v>2015-06-04</c:v>
                </c:pt>
                <c:pt idx="1065">
                  <c:v>2015-06-05</c:v>
                </c:pt>
                <c:pt idx="1066">
                  <c:v>2015-06-08</c:v>
                </c:pt>
                <c:pt idx="1067">
                  <c:v>2015-06-09</c:v>
                </c:pt>
                <c:pt idx="1068">
                  <c:v>2015-06-10</c:v>
                </c:pt>
                <c:pt idx="1069">
                  <c:v>2015-06-11</c:v>
                </c:pt>
                <c:pt idx="1070">
                  <c:v>2015-06-12</c:v>
                </c:pt>
                <c:pt idx="1071">
                  <c:v>2015-06-15</c:v>
                </c:pt>
                <c:pt idx="1072">
                  <c:v>2015-06-16</c:v>
                </c:pt>
                <c:pt idx="1073">
                  <c:v>2015-06-17</c:v>
                </c:pt>
                <c:pt idx="1074">
                  <c:v>2015-06-18</c:v>
                </c:pt>
                <c:pt idx="1075">
                  <c:v>2015-06-19</c:v>
                </c:pt>
                <c:pt idx="1076">
                  <c:v>2015-06-22</c:v>
                </c:pt>
                <c:pt idx="1077">
                  <c:v>2015-06-23</c:v>
                </c:pt>
                <c:pt idx="1078">
                  <c:v>2015-06-24</c:v>
                </c:pt>
                <c:pt idx="1079">
                  <c:v>2015-06-25</c:v>
                </c:pt>
                <c:pt idx="1080">
                  <c:v>2015-06-26</c:v>
                </c:pt>
                <c:pt idx="1081">
                  <c:v>2015-06-29</c:v>
                </c:pt>
                <c:pt idx="1082">
                  <c:v>2015-06-30</c:v>
                </c:pt>
                <c:pt idx="1083">
                  <c:v>2015-07-01</c:v>
                </c:pt>
                <c:pt idx="1084">
                  <c:v>2015-07-02</c:v>
                </c:pt>
                <c:pt idx="1085">
                  <c:v>2015-07-03</c:v>
                </c:pt>
                <c:pt idx="1086">
                  <c:v>2015-07-06</c:v>
                </c:pt>
                <c:pt idx="1087">
                  <c:v>2015-07-07</c:v>
                </c:pt>
                <c:pt idx="1088">
                  <c:v>2015-07-08</c:v>
                </c:pt>
                <c:pt idx="1089">
                  <c:v>2015-07-09</c:v>
                </c:pt>
                <c:pt idx="1090">
                  <c:v>2015-07-10</c:v>
                </c:pt>
                <c:pt idx="1091">
                  <c:v>2015-07-13</c:v>
                </c:pt>
                <c:pt idx="1092">
                  <c:v>2015-07-14</c:v>
                </c:pt>
                <c:pt idx="1093">
                  <c:v>2015-07-15</c:v>
                </c:pt>
                <c:pt idx="1094">
                  <c:v>2015-07-16</c:v>
                </c:pt>
                <c:pt idx="1095">
                  <c:v>2015-07-17</c:v>
                </c:pt>
                <c:pt idx="1096">
                  <c:v>2015-07-20</c:v>
                </c:pt>
                <c:pt idx="1097">
                  <c:v>2015-07-21</c:v>
                </c:pt>
                <c:pt idx="1098">
                  <c:v>2015-07-22</c:v>
                </c:pt>
                <c:pt idx="1099">
                  <c:v>2015-07-23</c:v>
                </c:pt>
                <c:pt idx="1100">
                  <c:v>2015-07-24</c:v>
                </c:pt>
                <c:pt idx="1101">
                  <c:v>2015-07-27</c:v>
                </c:pt>
                <c:pt idx="1102">
                  <c:v>2015-07-28</c:v>
                </c:pt>
                <c:pt idx="1103">
                  <c:v>2015-07-29</c:v>
                </c:pt>
                <c:pt idx="1104">
                  <c:v>2015-07-30</c:v>
                </c:pt>
                <c:pt idx="1105">
                  <c:v>2015-07-31</c:v>
                </c:pt>
                <c:pt idx="1106">
                  <c:v>2015-08-03</c:v>
                </c:pt>
                <c:pt idx="1107">
                  <c:v>2015-08-04</c:v>
                </c:pt>
                <c:pt idx="1108">
                  <c:v>2015-08-05</c:v>
                </c:pt>
                <c:pt idx="1109">
                  <c:v>2015-08-06</c:v>
                </c:pt>
                <c:pt idx="1110">
                  <c:v>2015-08-07</c:v>
                </c:pt>
                <c:pt idx="1111">
                  <c:v>2015-08-10</c:v>
                </c:pt>
                <c:pt idx="1112">
                  <c:v>2015-08-11</c:v>
                </c:pt>
                <c:pt idx="1113">
                  <c:v>2015-08-12</c:v>
                </c:pt>
                <c:pt idx="1114">
                  <c:v>2015-08-13</c:v>
                </c:pt>
                <c:pt idx="1115">
                  <c:v>2015-08-14</c:v>
                </c:pt>
                <c:pt idx="1116">
                  <c:v>2015-08-17</c:v>
                </c:pt>
                <c:pt idx="1117">
                  <c:v>2015-08-18</c:v>
                </c:pt>
                <c:pt idx="1118">
                  <c:v>2015-08-19</c:v>
                </c:pt>
                <c:pt idx="1119">
                  <c:v>2015-08-20</c:v>
                </c:pt>
                <c:pt idx="1120">
                  <c:v>2015-08-21</c:v>
                </c:pt>
                <c:pt idx="1121">
                  <c:v>2015-08-24</c:v>
                </c:pt>
                <c:pt idx="1122">
                  <c:v>2015-08-25</c:v>
                </c:pt>
                <c:pt idx="1123">
                  <c:v>2015-08-26</c:v>
                </c:pt>
                <c:pt idx="1124">
                  <c:v>2015-08-27</c:v>
                </c:pt>
                <c:pt idx="1125">
                  <c:v>2015-08-28</c:v>
                </c:pt>
                <c:pt idx="1126">
                  <c:v>2015-08-31</c:v>
                </c:pt>
                <c:pt idx="1127">
                  <c:v>2015-09-01</c:v>
                </c:pt>
                <c:pt idx="1128">
                  <c:v>2015-09-02</c:v>
                </c:pt>
                <c:pt idx="1129">
                  <c:v>2015-09-03</c:v>
                </c:pt>
                <c:pt idx="1130">
                  <c:v>2015-09-04</c:v>
                </c:pt>
                <c:pt idx="1131">
                  <c:v>2015-09-07</c:v>
                </c:pt>
                <c:pt idx="1132">
                  <c:v>2015-09-08</c:v>
                </c:pt>
                <c:pt idx="1133">
                  <c:v>2015-09-09</c:v>
                </c:pt>
                <c:pt idx="1134">
                  <c:v>2015-09-10</c:v>
                </c:pt>
                <c:pt idx="1135">
                  <c:v>2015-09-11</c:v>
                </c:pt>
                <c:pt idx="1136">
                  <c:v>2015-09-14</c:v>
                </c:pt>
                <c:pt idx="1137">
                  <c:v>2015-09-15</c:v>
                </c:pt>
                <c:pt idx="1138">
                  <c:v>2015-09-16</c:v>
                </c:pt>
                <c:pt idx="1139">
                  <c:v>2015-09-17</c:v>
                </c:pt>
                <c:pt idx="1140">
                  <c:v>2015-09-18</c:v>
                </c:pt>
                <c:pt idx="1141">
                  <c:v>2015-09-21</c:v>
                </c:pt>
                <c:pt idx="1142">
                  <c:v>2015-09-22</c:v>
                </c:pt>
                <c:pt idx="1143">
                  <c:v>2015-09-23</c:v>
                </c:pt>
                <c:pt idx="1144">
                  <c:v>2015-09-24</c:v>
                </c:pt>
                <c:pt idx="1145">
                  <c:v>2015-09-25</c:v>
                </c:pt>
                <c:pt idx="1146">
                  <c:v>2015-09-28</c:v>
                </c:pt>
                <c:pt idx="1147">
                  <c:v>2015-09-29</c:v>
                </c:pt>
                <c:pt idx="1148">
                  <c:v>2015-09-30</c:v>
                </c:pt>
                <c:pt idx="1149">
                  <c:v>2015-10-01</c:v>
                </c:pt>
                <c:pt idx="1150">
                  <c:v>2015-10-02</c:v>
                </c:pt>
                <c:pt idx="1151">
                  <c:v>2015-10-05</c:v>
                </c:pt>
                <c:pt idx="1152">
                  <c:v>2015-10-06</c:v>
                </c:pt>
                <c:pt idx="1153">
                  <c:v>2015-10-07</c:v>
                </c:pt>
                <c:pt idx="1154">
                  <c:v>2015-10-08</c:v>
                </c:pt>
                <c:pt idx="1155">
                  <c:v>2015-10-09</c:v>
                </c:pt>
                <c:pt idx="1156">
                  <c:v>2015-10-12</c:v>
                </c:pt>
                <c:pt idx="1157">
                  <c:v>2015-10-13</c:v>
                </c:pt>
                <c:pt idx="1158">
                  <c:v>2015-10-14</c:v>
                </c:pt>
                <c:pt idx="1159">
                  <c:v>2015-10-15</c:v>
                </c:pt>
                <c:pt idx="1160">
                  <c:v>2015-10-16</c:v>
                </c:pt>
                <c:pt idx="1161">
                  <c:v>2015-10-19</c:v>
                </c:pt>
                <c:pt idx="1162">
                  <c:v>2015-10-20</c:v>
                </c:pt>
                <c:pt idx="1163">
                  <c:v>2015-10-21</c:v>
                </c:pt>
                <c:pt idx="1164">
                  <c:v>2015-10-22</c:v>
                </c:pt>
                <c:pt idx="1165">
                  <c:v>2015-10-23</c:v>
                </c:pt>
                <c:pt idx="1166">
                  <c:v>2015-10-26</c:v>
                </c:pt>
                <c:pt idx="1167">
                  <c:v>2015-10-27</c:v>
                </c:pt>
                <c:pt idx="1168">
                  <c:v>2015-10-28</c:v>
                </c:pt>
                <c:pt idx="1169">
                  <c:v>2015-10-29</c:v>
                </c:pt>
                <c:pt idx="1170">
                  <c:v>2015-10-30</c:v>
                </c:pt>
                <c:pt idx="1171">
                  <c:v>2015-11-02</c:v>
                </c:pt>
                <c:pt idx="1172">
                  <c:v>2015-11-03</c:v>
                </c:pt>
                <c:pt idx="1173">
                  <c:v>2015-11-04</c:v>
                </c:pt>
                <c:pt idx="1174">
                  <c:v>2015-11-05</c:v>
                </c:pt>
                <c:pt idx="1175">
                  <c:v>2015-11-06</c:v>
                </c:pt>
                <c:pt idx="1176">
                  <c:v>2015-11-09</c:v>
                </c:pt>
                <c:pt idx="1177">
                  <c:v>2015-11-10</c:v>
                </c:pt>
                <c:pt idx="1178">
                  <c:v>2015-11-11</c:v>
                </c:pt>
                <c:pt idx="1179">
                  <c:v>2015-11-12</c:v>
                </c:pt>
                <c:pt idx="1180">
                  <c:v>2015-11-13</c:v>
                </c:pt>
                <c:pt idx="1181">
                  <c:v>2015-11-16</c:v>
                </c:pt>
                <c:pt idx="1182">
                  <c:v>2015-11-17</c:v>
                </c:pt>
                <c:pt idx="1183">
                  <c:v>2015-11-18</c:v>
                </c:pt>
                <c:pt idx="1184">
                  <c:v>2015-11-19</c:v>
                </c:pt>
                <c:pt idx="1185">
                  <c:v>2015-11-20</c:v>
                </c:pt>
                <c:pt idx="1186">
                  <c:v>2015-11-23</c:v>
                </c:pt>
                <c:pt idx="1187">
                  <c:v>2015-11-24</c:v>
                </c:pt>
                <c:pt idx="1188">
                  <c:v>2015-11-25</c:v>
                </c:pt>
                <c:pt idx="1189">
                  <c:v>2015-11-26</c:v>
                </c:pt>
                <c:pt idx="1190">
                  <c:v>2015-11-27</c:v>
                </c:pt>
                <c:pt idx="1191">
                  <c:v>2015-11-30</c:v>
                </c:pt>
                <c:pt idx="1192">
                  <c:v>2015-12-01</c:v>
                </c:pt>
                <c:pt idx="1193">
                  <c:v>2015-12-02</c:v>
                </c:pt>
                <c:pt idx="1194">
                  <c:v>2015-12-03</c:v>
                </c:pt>
                <c:pt idx="1195">
                  <c:v>2015-12-04</c:v>
                </c:pt>
                <c:pt idx="1196">
                  <c:v>2015-12-07</c:v>
                </c:pt>
                <c:pt idx="1197">
                  <c:v>2015-12-08</c:v>
                </c:pt>
                <c:pt idx="1198">
                  <c:v>2015-12-09</c:v>
                </c:pt>
                <c:pt idx="1199">
                  <c:v>2015-12-10</c:v>
                </c:pt>
                <c:pt idx="1200">
                  <c:v>2015-12-11</c:v>
                </c:pt>
                <c:pt idx="1201">
                  <c:v>2015-12-14</c:v>
                </c:pt>
                <c:pt idx="1202">
                  <c:v>2015-12-15</c:v>
                </c:pt>
                <c:pt idx="1203">
                  <c:v>2015-12-16</c:v>
                </c:pt>
                <c:pt idx="1204">
                  <c:v>2015-12-17</c:v>
                </c:pt>
                <c:pt idx="1205">
                  <c:v>2015-12-18</c:v>
                </c:pt>
                <c:pt idx="1206">
                  <c:v>2015-12-21</c:v>
                </c:pt>
                <c:pt idx="1207">
                  <c:v>2015-12-22</c:v>
                </c:pt>
                <c:pt idx="1208">
                  <c:v>2015-12-23</c:v>
                </c:pt>
                <c:pt idx="1209">
                  <c:v>2015-12-24</c:v>
                </c:pt>
                <c:pt idx="1210">
                  <c:v>2015-12-28</c:v>
                </c:pt>
                <c:pt idx="1211">
                  <c:v>2015-12-29</c:v>
                </c:pt>
                <c:pt idx="1212">
                  <c:v>2015-12-30</c:v>
                </c:pt>
                <c:pt idx="1213">
                  <c:v>2016-01-04</c:v>
                </c:pt>
                <c:pt idx="1214">
                  <c:v>2016-01-05</c:v>
                </c:pt>
                <c:pt idx="1215">
                  <c:v>2016-01-06</c:v>
                </c:pt>
                <c:pt idx="1216">
                  <c:v>2016-01-07</c:v>
                </c:pt>
                <c:pt idx="1217">
                  <c:v>2016-01-08</c:v>
                </c:pt>
                <c:pt idx="1218">
                  <c:v>2016-01-11</c:v>
                </c:pt>
                <c:pt idx="1219">
                  <c:v>2016-01-12</c:v>
                </c:pt>
                <c:pt idx="1220">
                  <c:v>2016-01-13</c:v>
                </c:pt>
                <c:pt idx="1221">
                  <c:v>2016-01-14</c:v>
                </c:pt>
                <c:pt idx="1222">
                  <c:v>2016-01-15</c:v>
                </c:pt>
                <c:pt idx="1223">
                  <c:v>2016-01-18</c:v>
                </c:pt>
                <c:pt idx="1224">
                  <c:v>2016-01-19</c:v>
                </c:pt>
                <c:pt idx="1225">
                  <c:v>2016-01-20</c:v>
                </c:pt>
                <c:pt idx="1226">
                  <c:v>2016-01-21</c:v>
                </c:pt>
                <c:pt idx="1227">
                  <c:v>2016-01-22</c:v>
                </c:pt>
                <c:pt idx="1228">
                  <c:v>2016-01-25</c:v>
                </c:pt>
                <c:pt idx="1229">
                  <c:v>2016-01-26</c:v>
                </c:pt>
                <c:pt idx="1230">
                  <c:v>2016-01-27</c:v>
                </c:pt>
                <c:pt idx="1231">
                  <c:v>2016-01-28</c:v>
                </c:pt>
                <c:pt idx="1232">
                  <c:v>2016-01-29</c:v>
                </c:pt>
                <c:pt idx="1233">
                  <c:v>2016-02-01</c:v>
                </c:pt>
                <c:pt idx="1234">
                  <c:v>2016-02-02</c:v>
                </c:pt>
                <c:pt idx="1235">
                  <c:v>2016-02-03</c:v>
                </c:pt>
                <c:pt idx="1236">
                  <c:v>2016-02-04</c:v>
                </c:pt>
                <c:pt idx="1237">
                  <c:v>2016-02-05</c:v>
                </c:pt>
                <c:pt idx="1238">
                  <c:v>2016-02-08</c:v>
                </c:pt>
                <c:pt idx="1239">
                  <c:v>2016-02-09</c:v>
                </c:pt>
                <c:pt idx="1240">
                  <c:v>2016-02-10</c:v>
                </c:pt>
                <c:pt idx="1241">
                  <c:v>2016-02-11</c:v>
                </c:pt>
                <c:pt idx="1242">
                  <c:v>2016-02-12</c:v>
                </c:pt>
                <c:pt idx="1243">
                  <c:v>2016-02-15</c:v>
                </c:pt>
                <c:pt idx="1244">
                  <c:v>2016-02-16</c:v>
                </c:pt>
                <c:pt idx="1245">
                  <c:v>2016-02-17</c:v>
                </c:pt>
                <c:pt idx="1246">
                  <c:v>2016-02-18</c:v>
                </c:pt>
                <c:pt idx="1247">
                  <c:v>2016-02-19</c:v>
                </c:pt>
                <c:pt idx="1248">
                  <c:v>2016-02-22</c:v>
                </c:pt>
                <c:pt idx="1249">
                  <c:v>2016-02-23</c:v>
                </c:pt>
                <c:pt idx="1250">
                  <c:v>2016-02-24</c:v>
                </c:pt>
                <c:pt idx="1251">
                  <c:v>2016-02-25</c:v>
                </c:pt>
                <c:pt idx="1252">
                  <c:v>2016-02-26</c:v>
                </c:pt>
                <c:pt idx="1253">
                  <c:v>2016-02-29</c:v>
                </c:pt>
                <c:pt idx="1254">
                  <c:v>2016-03-01</c:v>
                </c:pt>
                <c:pt idx="1255">
                  <c:v>2016-03-02</c:v>
                </c:pt>
                <c:pt idx="1256">
                  <c:v>2016-03-03</c:v>
                </c:pt>
                <c:pt idx="1257">
                  <c:v>2016-03-04</c:v>
                </c:pt>
                <c:pt idx="1258">
                  <c:v>2016-03-07</c:v>
                </c:pt>
                <c:pt idx="1259">
                  <c:v>2016-03-08</c:v>
                </c:pt>
                <c:pt idx="1260">
                  <c:v>2016-03-09</c:v>
                </c:pt>
                <c:pt idx="1261">
                  <c:v>2016-03-10</c:v>
                </c:pt>
                <c:pt idx="1262">
                  <c:v>2016-03-11</c:v>
                </c:pt>
                <c:pt idx="1263">
                  <c:v>2016-03-14</c:v>
                </c:pt>
                <c:pt idx="1264">
                  <c:v>2016-03-15</c:v>
                </c:pt>
                <c:pt idx="1265">
                  <c:v>2016-03-16</c:v>
                </c:pt>
                <c:pt idx="1266">
                  <c:v>2016-03-17</c:v>
                </c:pt>
                <c:pt idx="1267">
                  <c:v>2016-03-18</c:v>
                </c:pt>
                <c:pt idx="1268">
                  <c:v>2016-03-21</c:v>
                </c:pt>
                <c:pt idx="1269">
                  <c:v>2016-03-22</c:v>
                </c:pt>
                <c:pt idx="1270">
                  <c:v>2016-03-23</c:v>
                </c:pt>
                <c:pt idx="1271">
                  <c:v>2016-03-24</c:v>
                </c:pt>
                <c:pt idx="1272">
                  <c:v>2016-03-29</c:v>
                </c:pt>
                <c:pt idx="1273">
                  <c:v>2016-03-30</c:v>
                </c:pt>
                <c:pt idx="1274">
                  <c:v>2016-03-31</c:v>
                </c:pt>
                <c:pt idx="1275">
                  <c:v>2016-04-01</c:v>
                </c:pt>
                <c:pt idx="1276">
                  <c:v>2016-04-04</c:v>
                </c:pt>
                <c:pt idx="1277">
                  <c:v>2016-04-05</c:v>
                </c:pt>
                <c:pt idx="1278">
                  <c:v>2016-04-06</c:v>
                </c:pt>
                <c:pt idx="1279">
                  <c:v>2016-04-07</c:v>
                </c:pt>
                <c:pt idx="1280">
                  <c:v>2016-04-08</c:v>
                </c:pt>
                <c:pt idx="1281">
                  <c:v>2016-04-11</c:v>
                </c:pt>
                <c:pt idx="1282">
                  <c:v>2016-04-12</c:v>
                </c:pt>
                <c:pt idx="1283">
                  <c:v>2016-04-13</c:v>
                </c:pt>
                <c:pt idx="1284">
                  <c:v>2016-04-14</c:v>
                </c:pt>
                <c:pt idx="1285">
                  <c:v>2016-04-15</c:v>
                </c:pt>
                <c:pt idx="1286">
                  <c:v>2016-04-18</c:v>
                </c:pt>
                <c:pt idx="1287">
                  <c:v>2016-04-19</c:v>
                </c:pt>
                <c:pt idx="1288">
                  <c:v>2016-04-20</c:v>
                </c:pt>
                <c:pt idx="1289">
                  <c:v>2016-04-21</c:v>
                </c:pt>
                <c:pt idx="1290">
                  <c:v>2016-04-22</c:v>
                </c:pt>
                <c:pt idx="1291">
                  <c:v>2016-04-25</c:v>
                </c:pt>
                <c:pt idx="1292">
                  <c:v>2016-04-26</c:v>
                </c:pt>
                <c:pt idx="1293">
                  <c:v>2016-04-27</c:v>
                </c:pt>
                <c:pt idx="1294">
                  <c:v>2016-04-28</c:v>
                </c:pt>
                <c:pt idx="1295">
                  <c:v>2016-04-29</c:v>
                </c:pt>
                <c:pt idx="1296">
                  <c:v>2016-05-02</c:v>
                </c:pt>
                <c:pt idx="1297">
                  <c:v>2016-05-03</c:v>
                </c:pt>
                <c:pt idx="1298">
                  <c:v>2016-05-04</c:v>
                </c:pt>
                <c:pt idx="1299">
                  <c:v>2016-05-05</c:v>
                </c:pt>
                <c:pt idx="1300">
                  <c:v>2016-05-06</c:v>
                </c:pt>
                <c:pt idx="1301">
                  <c:v>2016-05-09</c:v>
                </c:pt>
                <c:pt idx="1302">
                  <c:v>2016-05-10</c:v>
                </c:pt>
                <c:pt idx="1303">
                  <c:v>2016-05-11</c:v>
                </c:pt>
                <c:pt idx="1304">
                  <c:v>2016-05-12</c:v>
                </c:pt>
                <c:pt idx="1305">
                  <c:v>2016-05-13</c:v>
                </c:pt>
                <c:pt idx="1306">
                  <c:v>2016-05-16</c:v>
                </c:pt>
                <c:pt idx="1307">
                  <c:v>2016-05-17</c:v>
                </c:pt>
                <c:pt idx="1308">
                  <c:v>2016-05-18</c:v>
                </c:pt>
                <c:pt idx="1309">
                  <c:v>2016-05-19</c:v>
                </c:pt>
                <c:pt idx="1310">
                  <c:v>2016-05-20</c:v>
                </c:pt>
                <c:pt idx="1311">
                  <c:v>2016-05-23</c:v>
                </c:pt>
                <c:pt idx="1312">
                  <c:v>2016-05-24</c:v>
                </c:pt>
                <c:pt idx="1313">
                  <c:v>2016-05-25</c:v>
                </c:pt>
                <c:pt idx="1314">
                  <c:v>2016-05-26</c:v>
                </c:pt>
                <c:pt idx="1315">
                  <c:v>2016-05-27</c:v>
                </c:pt>
                <c:pt idx="1316">
                  <c:v>2016-05-30</c:v>
                </c:pt>
                <c:pt idx="1317">
                  <c:v>2016-05-31</c:v>
                </c:pt>
                <c:pt idx="1318">
                  <c:v>2016-06-01</c:v>
                </c:pt>
                <c:pt idx="1319">
                  <c:v>2016-06-02</c:v>
                </c:pt>
                <c:pt idx="1320">
                  <c:v>2016-06-03</c:v>
                </c:pt>
                <c:pt idx="1321">
                  <c:v>2016-06-06</c:v>
                </c:pt>
                <c:pt idx="1322">
                  <c:v>2016-06-07</c:v>
                </c:pt>
                <c:pt idx="1323">
                  <c:v>2016-06-08</c:v>
                </c:pt>
                <c:pt idx="1324">
                  <c:v>2016-06-09</c:v>
                </c:pt>
                <c:pt idx="1325">
                  <c:v>2016-06-10</c:v>
                </c:pt>
                <c:pt idx="1326">
                  <c:v>2016-06-13</c:v>
                </c:pt>
                <c:pt idx="1327">
                  <c:v>2016-06-14</c:v>
                </c:pt>
                <c:pt idx="1328">
                  <c:v>2016-06-15</c:v>
                </c:pt>
                <c:pt idx="1329">
                  <c:v>2016-06-16</c:v>
                </c:pt>
                <c:pt idx="1330">
                  <c:v>2016-06-17</c:v>
                </c:pt>
                <c:pt idx="1331">
                  <c:v>2016-06-20</c:v>
                </c:pt>
                <c:pt idx="1332">
                  <c:v>2016-06-21</c:v>
                </c:pt>
                <c:pt idx="1333">
                  <c:v>2016-06-22</c:v>
                </c:pt>
                <c:pt idx="1334">
                  <c:v>2016-06-23</c:v>
                </c:pt>
                <c:pt idx="1335">
                  <c:v>2016-06-24</c:v>
                </c:pt>
                <c:pt idx="1336">
                  <c:v>2016-06-27</c:v>
                </c:pt>
                <c:pt idx="1337">
                  <c:v>2016-06-28</c:v>
                </c:pt>
                <c:pt idx="1338">
                  <c:v>2016-06-29</c:v>
                </c:pt>
                <c:pt idx="1339">
                  <c:v>2016-06-30</c:v>
                </c:pt>
                <c:pt idx="1340">
                  <c:v>2016-07-01</c:v>
                </c:pt>
                <c:pt idx="1341">
                  <c:v>2016-07-04</c:v>
                </c:pt>
                <c:pt idx="1342">
                  <c:v>2016-07-05</c:v>
                </c:pt>
                <c:pt idx="1343">
                  <c:v>2016-07-06</c:v>
                </c:pt>
                <c:pt idx="1344">
                  <c:v>2016-07-07</c:v>
                </c:pt>
                <c:pt idx="1345">
                  <c:v>2016-07-08</c:v>
                </c:pt>
                <c:pt idx="1346">
                  <c:v>2016-07-11</c:v>
                </c:pt>
                <c:pt idx="1347">
                  <c:v>2016-07-12</c:v>
                </c:pt>
                <c:pt idx="1348">
                  <c:v>2016-07-13</c:v>
                </c:pt>
                <c:pt idx="1349">
                  <c:v>2016-07-14</c:v>
                </c:pt>
                <c:pt idx="1350">
                  <c:v>2016-07-15</c:v>
                </c:pt>
                <c:pt idx="1351">
                  <c:v>2016-07-18</c:v>
                </c:pt>
                <c:pt idx="1352">
                  <c:v>2016-07-19</c:v>
                </c:pt>
                <c:pt idx="1353">
                  <c:v>2016-07-20</c:v>
                </c:pt>
                <c:pt idx="1354">
                  <c:v>2016-07-21</c:v>
                </c:pt>
                <c:pt idx="1355">
                  <c:v>2016-07-22</c:v>
                </c:pt>
                <c:pt idx="1356">
                  <c:v>2016-07-25</c:v>
                </c:pt>
                <c:pt idx="1357">
                  <c:v>2016-07-26</c:v>
                </c:pt>
                <c:pt idx="1358">
                  <c:v>2016-07-27</c:v>
                </c:pt>
                <c:pt idx="1359">
                  <c:v>2016-07-28</c:v>
                </c:pt>
                <c:pt idx="1360">
                  <c:v>2016-07-29</c:v>
                </c:pt>
                <c:pt idx="1361">
                  <c:v>2016-08-01</c:v>
                </c:pt>
                <c:pt idx="1362">
                  <c:v>2016-08-02</c:v>
                </c:pt>
                <c:pt idx="1363">
                  <c:v>2016-08-03</c:v>
                </c:pt>
                <c:pt idx="1364">
                  <c:v>2016-08-04</c:v>
                </c:pt>
                <c:pt idx="1365">
                  <c:v>2016-08-05</c:v>
                </c:pt>
                <c:pt idx="1366">
                  <c:v>2016-08-08</c:v>
                </c:pt>
                <c:pt idx="1367">
                  <c:v>2016-08-09</c:v>
                </c:pt>
                <c:pt idx="1368">
                  <c:v>2016-08-10</c:v>
                </c:pt>
                <c:pt idx="1369">
                  <c:v>2016-08-11</c:v>
                </c:pt>
                <c:pt idx="1370">
                  <c:v>2016-08-12</c:v>
                </c:pt>
                <c:pt idx="1371">
                  <c:v>2016-08-15</c:v>
                </c:pt>
                <c:pt idx="1372">
                  <c:v>2016-08-16</c:v>
                </c:pt>
                <c:pt idx="1373">
                  <c:v>2016-08-17</c:v>
                </c:pt>
                <c:pt idx="1374">
                  <c:v>2016-08-18</c:v>
                </c:pt>
                <c:pt idx="1375">
                  <c:v>2016-08-19</c:v>
                </c:pt>
                <c:pt idx="1376">
                  <c:v>2016-08-22</c:v>
                </c:pt>
                <c:pt idx="1377">
                  <c:v>2016-08-23</c:v>
                </c:pt>
                <c:pt idx="1378">
                  <c:v>2016-08-24</c:v>
                </c:pt>
                <c:pt idx="1379">
                  <c:v>2016-08-25</c:v>
                </c:pt>
                <c:pt idx="1380">
                  <c:v>2016-08-26</c:v>
                </c:pt>
                <c:pt idx="1381">
                  <c:v>2016-08-29</c:v>
                </c:pt>
                <c:pt idx="1382">
                  <c:v>2016-08-30</c:v>
                </c:pt>
                <c:pt idx="1383">
                  <c:v>2016-08-31</c:v>
                </c:pt>
                <c:pt idx="1384">
                  <c:v>2016-09-01</c:v>
                </c:pt>
                <c:pt idx="1385">
                  <c:v>2016-09-02</c:v>
                </c:pt>
                <c:pt idx="1386">
                  <c:v>2016-09-05</c:v>
                </c:pt>
                <c:pt idx="1387">
                  <c:v>2016-09-06</c:v>
                </c:pt>
                <c:pt idx="1388">
                  <c:v>2016-09-07</c:v>
                </c:pt>
                <c:pt idx="1389">
                  <c:v>2016-09-08</c:v>
                </c:pt>
                <c:pt idx="1390">
                  <c:v>2016-09-09</c:v>
                </c:pt>
                <c:pt idx="1391">
                  <c:v>2016-09-12</c:v>
                </c:pt>
                <c:pt idx="1392">
                  <c:v>2016-09-13</c:v>
                </c:pt>
                <c:pt idx="1393">
                  <c:v>2016-09-14</c:v>
                </c:pt>
                <c:pt idx="1394">
                  <c:v>2016-09-15</c:v>
                </c:pt>
                <c:pt idx="1395">
                  <c:v>2016-09-16</c:v>
                </c:pt>
                <c:pt idx="1396">
                  <c:v>2016-09-19</c:v>
                </c:pt>
                <c:pt idx="1397">
                  <c:v>2016-09-20</c:v>
                </c:pt>
                <c:pt idx="1398">
                  <c:v>2016-09-21</c:v>
                </c:pt>
                <c:pt idx="1399">
                  <c:v>2016-09-22</c:v>
                </c:pt>
                <c:pt idx="1400">
                  <c:v>2016-09-23</c:v>
                </c:pt>
                <c:pt idx="1401">
                  <c:v>2016-09-26</c:v>
                </c:pt>
                <c:pt idx="1402">
                  <c:v>2016-09-27</c:v>
                </c:pt>
                <c:pt idx="1403">
                  <c:v>2016-09-28</c:v>
                </c:pt>
                <c:pt idx="1404">
                  <c:v>2016-09-29</c:v>
                </c:pt>
                <c:pt idx="1405">
                  <c:v>2016-09-30</c:v>
                </c:pt>
                <c:pt idx="1406">
                  <c:v>2016-10-03</c:v>
                </c:pt>
                <c:pt idx="1407">
                  <c:v>2016-10-04</c:v>
                </c:pt>
                <c:pt idx="1408">
                  <c:v>2016-10-05</c:v>
                </c:pt>
                <c:pt idx="1409">
                  <c:v>2016-10-06</c:v>
                </c:pt>
                <c:pt idx="1410">
                  <c:v>2016-10-07</c:v>
                </c:pt>
                <c:pt idx="1411">
                  <c:v>2016-10-10</c:v>
                </c:pt>
                <c:pt idx="1412">
                  <c:v>2016-10-11</c:v>
                </c:pt>
                <c:pt idx="1413">
                  <c:v>2016-10-12</c:v>
                </c:pt>
                <c:pt idx="1414">
                  <c:v>2016-10-13</c:v>
                </c:pt>
                <c:pt idx="1415">
                  <c:v>2016-10-14</c:v>
                </c:pt>
                <c:pt idx="1416">
                  <c:v>2016-10-17</c:v>
                </c:pt>
                <c:pt idx="1417">
                  <c:v>2016-10-18</c:v>
                </c:pt>
                <c:pt idx="1418">
                  <c:v>2016-10-19</c:v>
                </c:pt>
                <c:pt idx="1419">
                  <c:v>2016-10-20</c:v>
                </c:pt>
                <c:pt idx="1420">
                  <c:v>2016-10-21</c:v>
                </c:pt>
                <c:pt idx="1421">
                  <c:v>2016-10-24</c:v>
                </c:pt>
                <c:pt idx="1422">
                  <c:v>2016-10-25</c:v>
                </c:pt>
                <c:pt idx="1423">
                  <c:v>2016-10-26</c:v>
                </c:pt>
                <c:pt idx="1424">
                  <c:v>2016-10-27</c:v>
                </c:pt>
                <c:pt idx="1425">
                  <c:v>2016-10-28</c:v>
                </c:pt>
                <c:pt idx="1426">
                  <c:v>2016-10-31</c:v>
                </c:pt>
                <c:pt idx="1427">
                  <c:v>2016-11-01</c:v>
                </c:pt>
                <c:pt idx="1428">
                  <c:v>2016-11-02</c:v>
                </c:pt>
                <c:pt idx="1429">
                  <c:v>2016-11-03</c:v>
                </c:pt>
                <c:pt idx="1430">
                  <c:v>2016-11-04</c:v>
                </c:pt>
                <c:pt idx="1431">
                  <c:v>2016-11-07</c:v>
                </c:pt>
                <c:pt idx="1432">
                  <c:v>2016-11-08</c:v>
                </c:pt>
                <c:pt idx="1433">
                  <c:v>2016-11-09</c:v>
                </c:pt>
                <c:pt idx="1434">
                  <c:v>2016-11-10</c:v>
                </c:pt>
                <c:pt idx="1435">
                  <c:v>2016-11-11</c:v>
                </c:pt>
                <c:pt idx="1436">
                  <c:v>2016-11-14</c:v>
                </c:pt>
                <c:pt idx="1437">
                  <c:v>2016-11-15</c:v>
                </c:pt>
                <c:pt idx="1438">
                  <c:v>2016-11-16</c:v>
                </c:pt>
                <c:pt idx="1439">
                  <c:v>2016-11-17</c:v>
                </c:pt>
                <c:pt idx="1440">
                  <c:v>2016-11-18</c:v>
                </c:pt>
                <c:pt idx="1441">
                  <c:v>2016-11-21</c:v>
                </c:pt>
                <c:pt idx="1442">
                  <c:v>2016-11-22</c:v>
                </c:pt>
                <c:pt idx="1443">
                  <c:v>2016-11-23</c:v>
                </c:pt>
                <c:pt idx="1444">
                  <c:v>2016-11-24</c:v>
                </c:pt>
                <c:pt idx="1445">
                  <c:v>2016-11-25</c:v>
                </c:pt>
                <c:pt idx="1446">
                  <c:v>2016-11-28</c:v>
                </c:pt>
                <c:pt idx="1447">
                  <c:v>2016-11-29</c:v>
                </c:pt>
                <c:pt idx="1448">
                  <c:v>2016-11-30</c:v>
                </c:pt>
                <c:pt idx="1449">
                  <c:v>2016-12-01</c:v>
                </c:pt>
                <c:pt idx="1450">
                  <c:v>2016-12-02</c:v>
                </c:pt>
                <c:pt idx="1451">
                  <c:v>2016-12-05</c:v>
                </c:pt>
                <c:pt idx="1452">
                  <c:v>2016-12-06</c:v>
                </c:pt>
                <c:pt idx="1453">
                  <c:v>2016-12-07</c:v>
                </c:pt>
                <c:pt idx="1454">
                  <c:v>2016-12-08</c:v>
                </c:pt>
                <c:pt idx="1455">
                  <c:v>2016-12-09</c:v>
                </c:pt>
                <c:pt idx="1456">
                  <c:v>2016-12-12</c:v>
                </c:pt>
                <c:pt idx="1457">
                  <c:v>2016-12-13</c:v>
                </c:pt>
                <c:pt idx="1458">
                  <c:v>2016-12-14</c:v>
                </c:pt>
                <c:pt idx="1459">
                  <c:v>2016-12-15</c:v>
                </c:pt>
                <c:pt idx="1460">
                  <c:v>2016-12-16</c:v>
                </c:pt>
                <c:pt idx="1461">
                  <c:v>2016-12-19</c:v>
                </c:pt>
                <c:pt idx="1462">
                  <c:v>2016-12-20</c:v>
                </c:pt>
                <c:pt idx="1463">
                  <c:v>2016-12-21</c:v>
                </c:pt>
                <c:pt idx="1464">
                  <c:v>2016-12-22</c:v>
                </c:pt>
                <c:pt idx="1465">
                  <c:v>2016-12-23</c:v>
                </c:pt>
                <c:pt idx="1466">
                  <c:v>2016-12-27</c:v>
                </c:pt>
                <c:pt idx="1467">
                  <c:v>2016-12-28</c:v>
                </c:pt>
                <c:pt idx="1468">
                  <c:v>2016-12-29</c:v>
                </c:pt>
                <c:pt idx="1469">
                  <c:v>2016-12-30</c:v>
                </c:pt>
                <c:pt idx="1470">
                  <c:v>2017-01-02</c:v>
                </c:pt>
                <c:pt idx="1471">
                  <c:v>2017-01-03</c:v>
                </c:pt>
                <c:pt idx="1472">
                  <c:v>2017-01-04</c:v>
                </c:pt>
                <c:pt idx="1473">
                  <c:v>2017-01-05</c:v>
                </c:pt>
                <c:pt idx="1474">
                  <c:v>2017-01-06</c:v>
                </c:pt>
                <c:pt idx="1475">
                  <c:v>2017-01-09</c:v>
                </c:pt>
                <c:pt idx="1476">
                  <c:v>2017-01-10</c:v>
                </c:pt>
                <c:pt idx="1477">
                  <c:v>2017-01-11</c:v>
                </c:pt>
                <c:pt idx="1478">
                  <c:v>2017-01-12</c:v>
                </c:pt>
                <c:pt idx="1479">
                  <c:v>2017-01-13</c:v>
                </c:pt>
                <c:pt idx="1480">
                  <c:v>2017-01-16</c:v>
                </c:pt>
                <c:pt idx="1481">
                  <c:v>2017-01-17</c:v>
                </c:pt>
                <c:pt idx="1482">
                  <c:v>2017-01-18</c:v>
                </c:pt>
                <c:pt idx="1483">
                  <c:v>2017-01-19</c:v>
                </c:pt>
                <c:pt idx="1484">
                  <c:v>2017-01-20</c:v>
                </c:pt>
                <c:pt idx="1485">
                  <c:v>2017-01-23</c:v>
                </c:pt>
                <c:pt idx="1486">
                  <c:v>2017-01-24</c:v>
                </c:pt>
                <c:pt idx="1487">
                  <c:v>2017-01-25</c:v>
                </c:pt>
                <c:pt idx="1488">
                  <c:v>2017-01-26</c:v>
                </c:pt>
                <c:pt idx="1489">
                  <c:v>2017-01-27</c:v>
                </c:pt>
                <c:pt idx="1490">
                  <c:v>2017-01-30</c:v>
                </c:pt>
                <c:pt idx="1491">
                  <c:v>2017-01-31</c:v>
                </c:pt>
                <c:pt idx="1492">
                  <c:v>2017-02-01</c:v>
                </c:pt>
                <c:pt idx="1493">
                  <c:v>2017-02-02</c:v>
                </c:pt>
                <c:pt idx="1494">
                  <c:v>2017-02-03</c:v>
                </c:pt>
                <c:pt idx="1495">
                  <c:v>2017-02-06</c:v>
                </c:pt>
                <c:pt idx="1496">
                  <c:v>2017-02-07</c:v>
                </c:pt>
                <c:pt idx="1497">
                  <c:v>2017-02-08</c:v>
                </c:pt>
                <c:pt idx="1498">
                  <c:v>2017-02-09</c:v>
                </c:pt>
                <c:pt idx="1499">
                  <c:v>2017-02-10</c:v>
                </c:pt>
                <c:pt idx="1500">
                  <c:v>2017-02-13</c:v>
                </c:pt>
                <c:pt idx="1501">
                  <c:v>2017-02-14</c:v>
                </c:pt>
                <c:pt idx="1502">
                  <c:v>2017-02-15</c:v>
                </c:pt>
                <c:pt idx="1503">
                  <c:v>2017-02-16</c:v>
                </c:pt>
                <c:pt idx="1504">
                  <c:v>2017-02-17</c:v>
                </c:pt>
                <c:pt idx="1505">
                  <c:v>2017-02-20</c:v>
                </c:pt>
                <c:pt idx="1506">
                  <c:v>2017-02-21</c:v>
                </c:pt>
                <c:pt idx="1507">
                  <c:v>2017-02-22</c:v>
                </c:pt>
                <c:pt idx="1508">
                  <c:v>2017-02-23</c:v>
                </c:pt>
                <c:pt idx="1509">
                  <c:v>2017-02-24</c:v>
                </c:pt>
                <c:pt idx="1510">
                  <c:v>2017-02-27</c:v>
                </c:pt>
                <c:pt idx="1511">
                  <c:v>2017-02-28</c:v>
                </c:pt>
                <c:pt idx="1512">
                  <c:v>2017-03-01</c:v>
                </c:pt>
                <c:pt idx="1513">
                  <c:v>2017-03-02</c:v>
                </c:pt>
                <c:pt idx="1514">
                  <c:v>2017-03-03</c:v>
                </c:pt>
                <c:pt idx="1515">
                  <c:v>2017-03-06</c:v>
                </c:pt>
                <c:pt idx="1516">
                  <c:v>2017-03-07</c:v>
                </c:pt>
                <c:pt idx="1517">
                  <c:v>2017-03-08</c:v>
                </c:pt>
                <c:pt idx="1518">
                  <c:v>2017-03-09</c:v>
                </c:pt>
                <c:pt idx="1519">
                  <c:v>2017-03-10</c:v>
                </c:pt>
                <c:pt idx="1520">
                  <c:v>2017-03-13</c:v>
                </c:pt>
                <c:pt idx="1521">
                  <c:v>2017-03-14</c:v>
                </c:pt>
                <c:pt idx="1522">
                  <c:v>2017-03-15</c:v>
                </c:pt>
                <c:pt idx="1523">
                  <c:v>2017-03-16</c:v>
                </c:pt>
                <c:pt idx="1524">
                  <c:v>2017-03-17</c:v>
                </c:pt>
                <c:pt idx="1525">
                  <c:v>2017-03-20</c:v>
                </c:pt>
                <c:pt idx="1526">
                  <c:v>2017-03-21</c:v>
                </c:pt>
                <c:pt idx="1527">
                  <c:v>2017-03-22</c:v>
                </c:pt>
                <c:pt idx="1528">
                  <c:v>2017-03-23</c:v>
                </c:pt>
                <c:pt idx="1529">
                  <c:v>2017-03-24</c:v>
                </c:pt>
                <c:pt idx="1530">
                  <c:v>2017-03-27</c:v>
                </c:pt>
                <c:pt idx="1531">
                  <c:v>2017-03-28</c:v>
                </c:pt>
                <c:pt idx="1532">
                  <c:v>2017-03-29</c:v>
                </c:pt>
                <c:pt idx="1533">
                  <c:v>2017-03-30</c:v>
                </c:pt>
                <c:pt idx="1534">
                  <c:v>2017-03-31</c:v>
                </c:pt>
                <c:pt idx="1535">
                  <c:v>2017-04-03</c:v>
                </c:pt>
                <c:pt idx="1536">
                  <c:v>2017-04-04</c:v>
                </c:pt>
                <c:pt idx="1537">
                  <c:v>2017-04-05</c:v>
                </c:pt>
                <c:pt idx="1538">
                  <c:v>2017-04-06</c:v>
                </c:pt>
                <c:pt idx="1539">
                  <c:v>2017-04-07</c:v>
                </c:pt>
                <c:pt idx="1540">
                  <c:v>2017-04-10</c:v>
                </c:pt>
                <c:pt idx="1541">
                  <c:v>2017-04-11</c:v>
                </c:pt>
                <c:pt idx="1542">
                  <c:v>2017-04-12</c:v>
                </c:pt>
                <c:pt idx="1543">
                  <c:v>2017-04-13</c:v>
                </c:pt>
                <c:pt idx="1544">
                  <c:v>2017-04-18</c:v>
                </c:pt>
                <c:pt idx="1545">
                  <c:v>2017-04-19</c:v>
                </c:pt>
                <c:pt idx="1546">
                  <c:v>2017-04-20</c:v>
                </c:pt>
                <c:pt idx="1547">
                  <c:v>2017-04-21</c:v>
                </c:pt>
                <c:pt idx="1548">
                  <c:v>2017-04-24</c:v>
                </c:pt>
                <c:pt idx="1549">
                  <c:v>2017-04-25</c:v>
                </c:pt>
                <c:pt idx="1550">
                  <c:v>2017-04-26</c:v>
                </c:pt>
                <c:pt idx="1551">
                  <c:v>2017-04-27</c:v>
                </c:pt>
                <c:pt idx="1552">
                  <c:v>2017-04-28</c:v>
                </c:pt>
                <c:pt idx="1553">
                  <c:v>2017-05-02</c:v>
                </c:pt>
                <c:pt idx="1554">
                  <c:v>2017-05-03</c:v>
                </c:pt>
                <c:pt idx="1555">
                  <c:v>2017-05-04</c:v>
                </c:pt>
                <c:pt idx="1556">
                  <c:v>2017-05-05</c:v>
                </c:pt>
                <c:pt idx="1557">
                  <c:v>2017-05-08</c:v>
                </c:pt>
                <c:pt idx="1558">
                  <c:v>2017-05-09</c:v>
                </c:pt>
                <c:pt idx="1559">
                  <c:v>2017-05-10</c:v>
                </c:pt>
                <c:pt idx="1560">
                  <c:v>2017-05-11</c:v>
                </c:pt>
                <c:pt idx="1561">
                  <c:v>2017-05-12</c:v>
                </c:pt>
                <c:pt idx="1562">
                  <c:v>2017-05-15</c:v>
                </c:pt>
                <c:pt idx="1563">
                  <c:v>2017-05-16</c:v>
                </c:pt>
                <c:pt idx="1564">
                  <c:v>2017-05-17</c:v>
                </c:pt>
                <c:pt idx="1565">
                  <c:v>2017-05-18</c:v>
                </c:pt>
                <c:pt idx="1566">
                  <c:v>2017-05-19</c:v>
                </c:pt>
                <c:pt idx="1567">
                  <c:v>2017-05-22</c:v>
                </c:pt>
                <c:pt idx="1568">
                  <c:v>2017-05-23</c:v>
                </c:pt>
                <c:pt idx="1569">
                  <c:v>2017-05-24</c:v>
                </c:pt>
                <c:pt idx="1570">
                  <c:v>2017-05-25</c:v>
                </c:pt>
                <c:pt idx="1571">
                  <c:v>2017-05-26</c:v>
                </c:pt>
                <c:pt idx="1572">
                  <c:v>2017-05-29</c:v>
                </c:pt>
                <c:pt idx="1573">
                  <c:v>2017-05-30</c:v>
                </c:pt>
                <c:pt idx="1574">
                  <c:v>2017-05-31</c:v>
                </c:pt>
                <c:pt idx="1575">
                  <c:v>2017-06-01</c:v>
                </c:pt>
                <c:pt idx="1576">
                  <c:v>2017-06-02</c:v>
                </c:pt>
                <c:pt idx="1577">
                  <c:v>2017-06-05</c:v>
                </c:pt>
                <c:pt idx="1578">
                  <c:v>2017-06-06</c:v>
                </c:pt>
                <c:pt idx="1579">
                  <c:v>2017-06-07</c:v>
                </c:pt>
                <c:pt idx="1580">
                  <c:v>2017-06-08</c:v>
                </c:pt>
                <c:pt idx="1581">
                  <c:v>2017-06-09</c:v>
                </c:pt>
                <c:pt idx="1582">
                  <c:v>2017-06-12</c:v>
                </c:pt>
                <c:pt idx="1583">
                  <c:v>2017-06-13</c:v>
                </c:pt>
                <c:pt idx="1584">
                  <c:v>2017-06-14</c:v>
                </c:pt>
                <c:pt idx="1585">
                  <c:v>2017-06-15</c:v>
                </c:pt>
                <c:pt idx="1586">
                  <c:v>2017-06-16</c:v>
                </c:pt>
                <c:pt idx="1587">
                  <c:v>2017-06-19</c:v>
                </c:pt>
                <c:pt idx="1588">
                  <c:v>2017-06-20</c:v>
                </c:pt>
                <c:pt idx="1589">
                  <c:v>2017-06-21</c:v>
                </c:pt>
                <c:pt idx="1590">
                  <c:v>2017-06-22</c:v>
                </c:pt>
                <c:pt idx="1591">
                  <c:v>2017-06-23</c:v>
                </c:pt>
                <c:pt idx="1592">
                  <c:v>2017-06-26</c:v>
                </c:pt>
                <c:pt idx="1593">
                  <c:v>2017-06-27</c:v>
                </c:pt>
                <c:pt idx="1594">
                  <c:v>2017-06-28</c:v>
                </c:pt>
                <c:pt idx="1595">
                  <c:v>2017-06-29</c:v>
                </c:pt>
                <c:pt idx="1596">
                  <c:v>2017-06-30</c:v>
                </c:pt>
                <c:pt idx="1597">
                  <c:v>2017-07-03</c:v>
                </c:pt>
                <c:pt idx="1598">
                  <c:v>2017-07-04</c:v>
                </c:pt>
                <c:pt idx="1599">
                  <c:v>2017-07-05</c:v>
                </c:pt>
                <c:pt idx="1600">
                  <c:v>2017-07-06</c:v>
                </c:pt>
                <c:pt idx="1601">
                  <c:v>2017-07-07</c:v>
                </c:pt>
                <c:pt idx="1602">
                  <c:v>2017-07-10</c:v>
                </c:pt>
                <c:pt idx="1603">
                  <c:v>2017-07-11</c:v>
                </c:pt>
                <c:pt idx="1604">
                  <c:v>2017-07-12</c:v>
                </c:pt>
                <c:pt idx="1605">
                  <c:v>2017-07-13</c:v>
                </c:pt>
                <c:pt idx="1606">
                  <c:v>2017-07-14</c:v>
                </c:pt>
                <c:pt idx="1607">
                  <c:v>2017-07-17</c:v>
                </c:pt>
                <c:pt idx="1608">
                  <c:v>2017-07-18</c:v>
                </c:pt>
                <c:pt idx="1609">
                  <c:v>2017-07-19</c:v>
                </c:pt>
                <c:pt idx="1610">
                  <c:v>2017-07-20</c:v>
                </c:pt>
                <c:pt idx="1611">
                  <c:v>2017-07-21</c:v>
                </c:pt>
                <c:pt idx="1612">
                  <c:v>2017-07-24</c:v>
                </c:pt>
                <c:pt idx="1613">
                  <c:v>2017-07-25</c:v>
                </c:pt>
                <c:pt idx="1614">
                  <c:v>2017-07-26</c:v>
                </c:pt>
                <c:pt idx="1615">
                  <c:v>2017-07-27</c:v>
                </c:pt>
                <c:pt idx="1616">
                  <c:v>2017-07-28</c:v>
                </c:pt>
                <c:pt idx="1617">
                  <c:v>2017-07-31</c:v>
                </c:pt>
                <c:pt idx="1618">
                  <c:v>2017-08-01</c:v>
                </c:pt>
                <c:pt idx="1619">
                  <c:v>2017-08-02</c:v>
                </c:pt>
                <c:pt idx="1620">
                  <c:v>2017-08-03</c:v>
                </c:pt>
                <c:pt idx="1621">
                  <c:v>2017-08-04</c:v>
                </c:pt>
                <c:pt idx="1622">
                  <c:v>2017-08-07</c:v>
                </c:pt>
                <c:pt idx="1623">
                  <c:v>2017-08-08</c:v>
                </c:pt>
                <c:pt idx="1624">
                  <c:v>2017-08-09</c:v>
                </c:pt>
                <c:pt idx="1625">
                  <c:v>2017-08-10</c:v>
                </c:pt>
                <c:pt idx="1626">
                  <c:v>2017-08-11</c:v>
                </c:pt>
                <c:pt idx="1627">
                  <c:v>2017-08-14</c:v>
                </c:pt>
                <c:pt idx="1628">
                  <c:v>2017-08-15</c:v>
                </c:pt>
                <c:pt idx="1629">
                  <c:v>2017-08-16</c:v>
                </c:pt>
                <c:pt idx="1630">
                  <c:v>2017-08-17</c:v>
                </c:pt>
                <c:pt idx="1631">
                  <c:v>2017-08-18</c:v>
                </c:pt>
                <c:pt idx="1632">
                  <c:v>2017-08-21</c:v>
                </c:pt>
                <c:pt idx="1633">
                  <c:v>2017-08-22</c:v>
                </c:pt>
                <c:pt idx="1634">
                  <c:v>2017-08-23</c:v>
                </c:pt>
                <c:pt idx="1635">
                  <c:v>2017-08-24</c:v>
                </c:pt>
                <c:pt idx="1636">
                  <c:v>2017-08-25</c:v>
                </c:pt>
                <c:pt idx="1637">
                  <c:v>2017-08-28</c:v>
                </c:pt>
                <c:pt idx="1638">
                  <c:v>2017-08-29</c:v>
                </c:pt>
                <c:pt idx="1639">
                  <c:v>2017-08-30</c:v>
                </c:pt>
                <c:pt idx="1640">
                  <c:v>2017-08-31</c:v>
                </c:pt>
                <c:pt idx="1641">
                  <c:v>2017-09-01</c:v>
                </c:pt>
                <c:pt idx="1642">
                  <c:v>2017-09-04</c:v>
                </c:pt>
                <c:pt idx="1643">
                  <c:v>2017-09-05</c:v>
                </c:pt>
                <c:pt idx="1644">
                  <c:v>2017-09-06</c:v>
                </c:pt>
                <c:pt idx="1645">
                  <c:v>2017-09-07</c:v>
                </c:pt>
                <c:pt idx="1646">
                  <c:v>2017-09-08</c:v>
                </c:pt>
                <c:pt idx="1647">
                  <c:v>2017-09-11</c:v>
                </c:pt>
                <c:pt idx="1648">
                  <c:v>2017-09-12</c:v>
                </c:pt>
                <c:pt idx="1649">
                  <c:v>2017-09-13</c:v>
                </c:pt>
                <c:pt idx="1650">
                  <c:v>2017-09-14</c:v>
                </c:pt>
                <c:pt idx="1651">
                  <c:v>2017-09-15</c:v>
                </c:pt>
                <c:pt idx="1652">
                  <c:v>2017-09-18</c:v>
                </c:pt>
                <c:pt idx="1653">
                  <c:v>2017-09-19</c:v>
                </c:pt>
                <c:pt idx="1654">
                  <c:v>2017-09-20</c:v>
                </c:pt>
                <c:pt idx="1655">
                  <c:v>2017-09-21</c:v>
                </c:pt>
                <c:pt idx="1656">
                  <c:v>2017-09-22</c:v>
                </c:pt>
                <c:pt idx="1657">
                  <c:v>2017-09-25</c:v>
                </c:pt>
                <c:pt idx="1658">
                  <c:v>2017-09-26</c:v>
                </c:pt>
                <c:pt idx="1659">
                  <c:v>2017-09-27</c:v>
                </c:pt>
                <c:pt idx="1660">
                  <c:v>2017-09-28</c:v>
                </c:pt>
                <c:pt idx="1661">
                  <c:v>2017-09-29</c:v>
                </c:pt>
                <c:pt idx="1662">
                  <c:v>2017-10-02</c:v>
                </c:pt>
                <c:pt idx="1663">
                  <c:v>2017-10-03</c:v>
                </c:pt>
                <c:pt idx="1664">
                  <c:v>2017-10-04</c:v>
                </c:pt>
                <c:pt idx="1665">
                  <c:v>2017-10-05</c:v>
                </c:pt>
                <c:pt idx="1666">
                  <c:v>2017-10-06</c:v>
                </c:pt>
                <c:pt idx="1667">
                  <c:v>2017-10-09</c:v>
                </c:pt>
                <c:pt idx="1668">
                  <c:v>2017-10-10</c:v>
                </c:pt>
                <c:pt idx="1669">
                  <c:v>2017-10-11</c:v>
                </c:pt>
                <c:pt idx="1670">
                  <c:v>2017-10-12</c:v>
                </c:pt>
                <c:pt idx="1671">
                  <c:v>2017-10-13</c:v>
                </c:pt>
                <c:pt idx="1672">
                  <c:v>2017-10-16</c:v>
                </c:pt>
                <c:pt idx="1673">
                  <c:v>2017-10-17</c:v>
                </c:pt>
                <c:pt idx="1674">
                  <c:v>2017-10-18</c:v>
                </c:pt>
                <c:pt idx="1675">
                  <c:v>2017-10-19</c:v>
                </c:pt>
                <c:pt idx="1676">
                  <c:v>2017-10-20</c:v>
                </c:pt>
                <c:pt idx="1677">
                  <c:v>2017-10-23</c:v>
                </c:pt>
                <c:pt idx="1678">
                  <c:v>2017-10-24</c:v>
                </c:pt>
                <c:pt idx="1679">
                  <c:v>2017-10-25</c:v>
                </c:pt>
                <c:pt idx="1680">
                  <c:v>2017-10-26</c:v>
                </c:pt>
                <c:pt idx="1681">
                  <c:v>2017-10-27</c:v>
                </c:pt>
                <c:pt idx="1682">
                  <c:v>2017-10-30</c:v>
                </c:pt>
                <c:pt idx="1683">
                  <c:v>2017-10-31</c:v>
                </c:pt>
                <c:pt idx="1684">
                  <c:v>2017-11-01</c:v>
                </c:pt>
                <c:pt idx="1685">
                  <c:v>2017-11-02</c:v>
                </c:pt>
                <c:pt idx="1686">
                  <c:v>2017-11-03</c:v>
                </c:pt>
                <c:pt idx="1687">
                  <c:v>2017-11-06</c:v>
                </c:pt>
                <c:pt idx="1688">
                  <c:v>2017-11-07</c:v>
                </c:pt>
                <c:pt idx="1689">
                  <c:v>2017-11-08</c:v>
                </c:pt>
                <c:pt idx="1690">
                  <c:v>2017-11-09</c:v>
                </c:pt>
                <c:pt idx="1691">
                  <c:v>2017-11-10</c:v>
                </c:pt>
                <c:pt idx="1692">
                  <c:v>2017-11-13</c:v>
                </c:pt>
                <c:pt idx="1693">
                  <c:v>2017-11-14</c:v>
                </c:pt>
                <c:pt idx="1694">
                  <c:v>2017-11-15</c:v>
                </c:pt>
                <c:pt idx="1695">
                  <c:v>2017-11-16</c:v>
                </c:pt>
                <c:pt idx="1696">
                  <c:v>2017-11-17</c:v>
                </c:pt>
                <c:pt idx="1697">
                  <c:v>2017-11-20</c:v>
                </c:pt>
                <c:pt idx="1698">
                  <c:v>2017-11-21</c:v>
                </c:pt>
                <c:pt idx="1699">
                  <c:v>2017-11-22</c:v>
                </c:pt>
                <c:pt idx="1700">
                  <c:v>2017-11-23</c:v>
                </c:pt>
                <c:pt idx="1701">
                  <c:v>2017-11-24</c:v>
                </c:pt>
                <c:pt idx="1702">
                  <c:v>2017-11-27</c:v>
                </c:pt>
                <c:pt idx="1703">
                  <c:v>2017-11-28</c:v>
                </c:pt>
                <c:pt idx="1704">
                  <c:v>2017-11-29</c:v>
                </c:pt>
                <c:pt idx="1705">
                  <c:v>2017-11-30</c:v>
                </c:pt>
                <c:pt idx="1706">
                  <c:v>2017-12-01</c:v>
                </c:pt>
                <c:pt idx="1707">
                  <c:v>2017-12-04</c:v>
                </c:pt>
                <c:pt idx="1708">
                  <c:v>2017-12-05</c:v>
                </c:pt>
                <c:pt idx="1709">
                  <c:v>2017-12-06</c:v>
                </c:pt>
                <c:pt idx="1710">
                  <c:v>2017-12-07</c:v>
                </c:pt>
                <c:pt idx="1711">
                  <c:v>2017-12-08</c:v>
                </c:pt>
                <c:pt idx="1712">
                  <c:v>2017-12-11</c:v>
                </c:pt>
                <c:pt idx="1713">
                  <c:v>2017-12-12</c:v>
                </c:pt>
                <c:pt idx="1714">
                  <c:v>2017-12-13</c:v>
                </c:pt>
                <c:pt idx="1715">
                  <c:v>2017-12-14</c:v>
                </c:pt>
                <c:pt idx="1716">
                  <c:v>2017-12-15</c:v>
                </c:pt>
                <c:pt idx="1717">
                  <c:v>2017-12-18</c:v>
                </c:pt>
                <c:pt idx="1718">
                  <c:v>2017-12-19</c:v>
                </c:pt>
                <c:pt idx="1719">
                  <c:v>2017-12-20</c:v>
                </c:pt>
                <c:pt idx="1720">
                  <c:v>2017-12-21</c:v>
                </c:pt>
                <c:pt idx="1721">
                  <c:v>2017-12-22</c:v>
                </c:pt>
                <c:pt idx="1722">
                  <c:v>2017-12-27</c:v>
                </c:pt>
                <c:pt idx="1723">
                  <c:v>2017-12-28</c:v>
                </c:pt>
                <c:pt idx="1724">
                  <c:v>2017-12-29</c:v>
                </c:pt>
                <c:pt idx="1725">
                  <c:v>2018-01-02</c:v>
                </c:pt>
                <c:pt idx="1726">
                  <c:v>2018-01-03</c:v>
                </c:pt>
                <c:pt idx="1727">
                  <c:v>2018-01-04</c:v>
                </c:pt>
                <c:pt idx="1728">
                  <c:v>2018-01-05</c:v>
                </c:pt>
                <c:pt idx="1729">
                  <c:v>2018-01-08</c:v>
                </c:pt>
                <c:pt idx="1730">
                  <c:v>2018-01-09</c:v>
                </c:pt>
                <c:pt idx="1731">
                  <c:v>2018-01-10</c:v>
                </c:pt>
                <c:pt idx="1732">
                  <c:v>2018-01-11</c:v>
                </c:pt>
                <c:pt idx="1733">
                  <c:v>2018-01-12</c:v>
                </c:pt>
                <c:pt idx="1734">
                  <c:v>2018-01-15</c:v>
                </c:pt>
                <c:pt idx="1735">
                  <c:v>2018-01-16</c:v>
                </c:pt>
                <c:pt idx="1736">
                  <c:v>2018-01-17</c:v>
                </c:pt>
                <c:pt idx="1737">
                  <c:v>2018-01-18</c:v>
                </c:pt>
                <c:pt idx="1738">
                  <c:v>2018-01-19</c:v>
                </c:pt>
                <c:pt idx="1739">
                  <c:v>2018-01-22</c:v>
                </c:pt>
                <c:pt idx="1740">
                  <c:v>2018-01-23</c:v>
                </c:pt>
                <c:pt idx="1741">
                  <c:v>2018-01-24</c:v>
                </c:pt>
                <c:pt idx="1742">
                  <c:v>2018-01-25</c:v>
                </c:pt>
                <c:pt idx="1743">
                  <c:v>2018-01-26</c:v>
                </c:pt>
                <c:pt idx="1744">
                  <c:v>2018-01-29</c:v>
                </c:pt>
                <c:pt idx="1745">
                  <c:v>2018-01-30</c:v>
                </c:pt>
                <c:pt idx="1746">
                  <c:v>2018-01-31</c:v>
                </c:pt>
                <c:pt idx="1747">
                  <c:v>2018-02-01</c:v>
                </c:pt>
                <c:pt idx="1748">
                  <c:v>2018-02-02</c:v>
                </c:pt>
                <c:pt idx="1749">
                  <c:v>2018-02-05</c:v>
                </c:pt>
                <c:pt idx="1750">
                  <c:v>2018-02-06</c:v>
                </c:pt>
                <c:pt idx="1751">
                  <c:v>2018-02-07</c:v>
                </c:pt>
                <c:pt idx="1752">
                  <c:v>2018-02-08</c:v>
                </c:pt>
                <c:pt idx="1753">
                  <c:v>2018-02-09</c:v>
                </c:pt>
                <c:pt idx="1754">
                  <c:v>2018-02-12</c:v>
                </c:pt>
                <c:pt idx="1755">
                  <c:v>2018-02-13</c:v>
                </c:pt>
                <c:pt idx="1756">
                  <c:v>2018-02-14</c:v>
                </c:pt>
                <c:pt idx="1757">
                  <c:v>2018-02-15</c:v>
                </c:pt>
                <c:pt idx="1758">
                  <c:v>2018-02-16</c:v>
                </c:pt>
                <c:pt idx="1759">
                  <c:v>2018-02-19</c:v>
                </c:pt>
                <c:pt idx="1760">
                  <c:v>2018-02-20</c:v>
                </c:pt>
                <c:pt idx="1761">
                  <c:v>2018-02-21</c:v>
                </c:pt>
                <c:pt idx="1762">
                  <c:v>2018-02-22</c:v>
                </c:pt>
                <c:pt idx="1763">
                  <c:v>2018-02-23</c:v>
                </c:pt>
                <c:pt idx="1764">
                  <c:v>2018-02-26</c:v>
                </c:pt>
                <c:pt idx="1765">
                  <c:v>2018-02-27</c:v>
                </c:pt>
                <c:pt idx="1766">
                  <c:v>2018-02-28</c:v>
                </c:pt>
                <c:pt idx="1767">
                  <c:v>2018-03-01</c:v>
                </c:pt>
                <c:pt idx="1768">
                  <c:v>2018-03-02</c:v>
                </c:pt>
                <c:pt idx="1769">
                  <c:v>2018-03-05</c:v>
                </c:pt>
                <c:pt idx="1770">
                  <c:v>2018-03-06</c:v>
                </c:pt>
                <c:pt idx="1771">
                  <c:v>2018-03-07</c:v>
                </c:pt>
                <c:pt idx="1772">
                  <c:v>2018-03-08</c:v>
                </c:pt>
                <c:pt idx="1773">
                  <c:v>2018-03-09</c:v>
                </c:pt>
                <c:pt idx="1774">
                  <c:v>2018-03-12</c:v>
                </c:pt>
                <c:pt idx="1775">
                  <c:v>2018-03-13</c:v>
                </c:pt>
                <c:pt idx="1776">
                  <c:v>2018-03-14</c:v>
                </c:pt>
                <c:pt idx="1777">
                  <c:v>2018-03-15</c:v>
                </c:pt>
                <c:pt idx="1778">
                  <c:v>2018-03-16</c:v>
                </c:pt>
                <c:pt idx="1779">
                  <c:v>2018-03-19</c:v>
                </c:pt>
                <c:pt idx="1780">
                  <c:v>2018-03-20</c:v>
                </c:pt>
                <c:pt idx="1781">
                  <c:v>2018-03-21</c:v>
                </c:pt>
                <c:pt idx="1782">
                  <c:v>2018-03-22</c:v>
                </c:pt>
                <c:pt idx="1783">
                  <c:v>2018-03-23</c:v>
                </c:pt>
                <c:pt idx="1784">
                  <c:v>2018-03-26</c:v>
                </c:pt>
                <c:pt idx="1785">
                  <c:v>2018-03-27</c:v>
                </c:pt>
                <c:pt idx="1786">
                  <c:v>2018-03-28</c:v>
                </c:pt>
                <c:pt idx="1787">
                  <c:v>2018-03-29</c:v>
                </c:pt>
                <c:pt idx="1788">
                  <c:v>2018-04-03</c:v>
                </c:pt>
                <c:pt idx="1789">
                  <c:v>2018-04-04</c:v>
                </c:pt>
                <c:pt idx="1790">
                  <c:v>2018-04-05</c:v>
                </c:pt>
                <c:pt idx="1791">
                  <c:v>2018-04-06</c:v>
                </c:pt>
                <c:pt idx="1792">
                  <c:v>2018-04-09</c:v>
                </c:pt>
                <c:pt idx="1793">
                  <c:v>2018-04-10</c:v>
                </c:pt>
                <c:pt idx="1794">
                  <c:v>2018-04-11</c:v>
                </c:pt>
                <c:pt idx="1795">
                  <c:v>2018-04-12</c:v>
                </c:pt>
                <c:pt idx="1796">
                  <c:v>2018-04-13</c:v>
                </c:pt>
                <c:pt idx="1797">
                  <c:v>2018-04-16</c:v>
                </c:pt>
                <c:pt idx="1798">
                  <c:v>2018-04-17</c:v>
                </c:pt>
                <c:pt idx="1799">
                  <c:v>2018-04-18</c:v>
                </c:pt>
                <c:pt idx="1800">
                  <c:v>2018-04-19</c:v>
                </c:pt>
                <c:pt idx="1801">
                  <c:v>2018-04-20</c:v>
                </c:pt>
                <c:pt idx="1802">
                  <c:v>2018-04-23</c:v>
                </c:pt>
                <c:pt idx="1803">
                  <c:v>2018-04-24</c:v>
                </c:pt>
                <c:pt idx="1804">
                  <c:v>2018-04-25</c:v>
                </c:pt>
                <c:pt idx="1805">
                  <c:v>2018-04-26</c:v>
                </c:pt>
                <c:pt idx="1806">
                  <c:v>2018-04-27</c:v>
                </c:pt>
                <c:pt idx="1807">
                  <c:v>2018-04-30</c:v>
                </c:pt>
                <c:pt idx="1808">
                  <c:v>2018-05-02</c:v>
                </c:pt>
                <c:pt idx="1809">
                  <c:v>2018-05-03</c:v>
                </c:pt>
                <c:pt idx="1810">
                  <c:v>2018-05-04</c:v>
                </c:pt>
                <c:pt idx="1811">
                  <c:v>2018-05-07</c:v>
                </c:pt>
                <c:pt idx="1812">
                  <c:v>2018-05-08</c:v>
                </c:pt>
                <c:pt idx="1813">
                  <c:v>2018-05-09</c:v>
                </c:pt>
                <c:pt idx="1814">
                  <c:v>2018-05-10</c:v>
                </c:pt>
                <c:pt idx="1815">
                  <c:v>2018-05-11</c:v>
                </c:pt>
                <c:pt idx="1816">
                  <c:v>2018-05-14</c:v>
                </c:pt>
                <c:pt idx="1817">
                  <c:v>2018-05-15</c:v>
                </c:pt>
                <c:pt idx="1818">
                  <c:v>2018-05-16</c:v>
                </c:pt>
                <c:pt idx="1819">
                  <c:v>2018-05-17</c:v>
                </c:pt>
                <c:pt idx="1820">
                  <c:v>2018-05-18</c:v>
                </c:pt>
                <c:pt idx="1821">
                  <c:v>2018-05-21</c:v>
                </c:pt>
                <c:pt idx="1822">
                  <c:v>2018-05-22</c:v>
                </c:pt>
                <c:pt idx="1823">
                  <c:v>2018-05-23</c:v>
                </c:pt>
                <c:pt idx="1824">
                  <c:v>2018-05-24</c:v>
                </c:pt>
                <c:pt idx="1825">
                  <c:v>2018-05-25</c:v>
                </c:pt>
                <c:pt idx="1826">
                  <c:v>2018-05-28</c:v>
                </c:pt>
                <c:pt idx="1827">
                  <c:v>2018-05-29</c:v>
                </c:pt>
                <c:pt idx="1828">
                  <c:v>2018-05-30</c:v>
                </c:pt>
                <c:pt idx="1829">
                  <c:v>2018-05-31</c:v>
                </c:pt>
                <c:pt idx="1830">
                  <c:v>2018-06-01</c:v>
                </c:pt>
                <c:pt idx="1831">
                  <c:v>2018-06-04</c:v>
                </c:pt>
                <c:pt idx="1832">
                  <c:v>2018-06-05</c:v>
                </c:pt>
                <c:pt idx="1833">
                  <c:v>2018-06-06</c:v>
                </c:pt>
                <c:pt idx="1834">
                  <c:v>2018-06-07</c:v>
                </c:pt>
                <c:pt idx="1835">
                  <c:v>2018-06-08</c:v>
                </c:pt>
                <c:pt idx="1836">
                  <c:v>2018-06-11</c:v>
                </c:pt>
                <c:pt idx="1837">
                  <c:v>2018-06-12</c:v>
                </c:pt>
                <c:pt idx="1838">
                  <c:v>2018-06-13</c:v>
                </c:pt>
                <c:pt idx="1839">
                  <c:v>2018-06-14</c:v>
                </c:pt>
                <c:pt idx="1840">
                  <c:v>2018-06-15</c:v>
                </c:pt>
                <c:pt idx="1841">
                  <c:v>2018-06-18</c:v>
                </c:pt>
                <c:pt idx="1842">
                  <c:v>2018-06-19</c:v>
                </c:pt>
                <c:pt idx="1843">
                  <c:v>2018-06-20</c:v>
                </c:pt>
                <c:pt idx="1844">
                  <c:v>2018-06-21</c:v>
                </c:pt>
                <c:pt idx="1845">
                  <c:v>2018-06-22</c:v>
                </c:pt>
                <c:pt idx="1846">
                  <c:v>2018-06-25</c:v>
                </c:pt>
                <c:pt idx="1847">
                  <c:v>2018-06-26</c:v>
                </c:pt>
                <c:pt idx="1848">
                  <c:v>2018-06-27</c:v>
                </c:pt>
                <c:pt idx="1849">
                  <c:v>2018-06-28</c:v>
                </c:pt>
                <c:pt idx="1850">
                  <c:v>2018-06-29</c:v>
                </c:pt>
                <c:pt idx="1851">
                  <c:v>2018-07-02</c:v>
                </c:pt>
                <c:pt idx="1852">
                  <c:v>2018-07-03</c:v>
                </c:pt>
                <c:pt idx="1853">
                  <c:v>2018-07-04</c:v>
                </c:pt>
                <c:pt idx="1854">
                  <c:v>2018-07-05</c:v>
                </c:pt>
                <c:pt idx="1855">
                  <c:v>2018-07-06</c:v>
                </c:pt>
                <c:pt idx="1856">
                  <c:v>2018-07-09</c:v>
                </c:pt>
                <c:pt idx="1857">
                  <c:v>2018-07-10</c:v>
                </c:pt>
                <c:pt idx="1858">
                  <c:v>2018-07-11</c:v>
                </c:pt>
                <c:pt idx="1859">
                  <c:v>2018-07-12</c:v>
                </c:pt>
                <c:pt idx="1860">
                  <c:v>2018-07-13</c:v>
                </c:pt>
                <c:pt idx="1861">
                  <c:v>2018-07-16</c:v>
                </c:pt>
                <c:pt idx="1862">
                  <c:v>2018-07-17</c:v>
                </c:pt>
                <c:pt idx="1863">
                  <c:v>2018-07-18</c:v>
                </c:pt>
                <c:pt idx="1864">
                  <c:v>2018-07-19</c:v>
                </c:pt>
                <c:pt idx="1865">
                  <c:v>2018-07-20</c:v>
                </c:pt>
                <c:pt idx="1866">
                  <c:v>2018-07-23</c:v>
                </c:pt>
                <c:pt idx="1867">
                  <c:v>2018-07-24</c:v>
                </c:pt>
                <c:pt idx="1868">
                  <c:v>2018-07-25</c:v>
                </c:pt>
                <c:pt idx="1869">
                  <c:v>2018-07-26</c:v>
                </c:pt>
                <c:pt idx="1870">
                  <c:v>2018-07-27</c:v>
                </c:pt>
                <c:pt idx="1871">
                  <c:v>2018-07-30</c:v>
                </c:pt>
                <c:pt idx="1872">
                  <c:v>2018-07-31</c:v>
                </c:pt>
                <c:pt idx="1873">
                  <c:v>2018-08-01</c:v>
                </c:pt>
                <c:pt idx="1874">
                  <c:v>2018-08-02</c:v>
                </c:pt>
                <c:pt idx="1875">
                  <c:v>2018-08-03</c:v>
                </c:pt>
                <c:pt idx="1876">
                  <c:v>2018-08-06</c:v>
                </c:pt>
                <c:pt idx="1877">
                  <c:v>2018-08-07</c:v>
                </c:pt>
                <c:pt idx="1878">
                  <c:v>2018-08-08</c:v>
                </c:pt>
                <c:pt idx="1879">
                  <c:v>2018-08-09</c:v>
                </c:pt>
                <c:pt idx="1880">
                  <c:v>2018-08-10</c:v>
                </c:pt>
                <c:pt idx="1881">
                  <c:v>2018-08-13</c:v>
                </c:pt>
                <c:pt idx="1882">
                  <c:v>2018-08-14</c:v>
                </c:pt>
                <c:pt idx="1883">
                  <c:v>2018-08-15</c:v>
                </c:pt>
                <c:pt idx="1884">
                  <c:v>2018-08-16</c:v>
                </c:pt>
                <c:pt idx="1885">
                  <c:v>2018-08-17</c:v>
                </c:pt>
                <c:pt idx="1886">
                  <c:v>2018-08-20</c:v>
                </c:pt>
                <c:pt idx="1887">
                  <c:v>2018-08-21</c:v>
                </c:pt>
                <c:pt idx="1888">
                  <c:v>2018-08-22</c:v>
                </c:pt>
                <c:pt idx="1889">
                  <c:v>2018-08-23</c:v>
                </c:pt>
                <c:pt idx="1890">
                  <c:v>2018-08-24</c:v>
                </c:pt>
                <c:pt idx="1891">
                  <c:v>2018-08-27</c:v>
                </c:pt>
                <c:pt idx="1892">
                  <c:v>2018-08-28</c:v>
                </c:pt>
                <c:pt idx="1893">
                  <c:v>2018-08-29</c:v>
                </c:pt>
                <c:pt idx="1894">
                  <c:v>2018-08-30</c:v>
                </c:pt>
                <c:pt idx="1895">
                  <c:v>2018-08-31</c:v>
                </c:pt>
                <c:pt idx="1896">
                  <c:v>2018-09-03</c:v>
                </c:pt>
                <c:pt idx="1897">
                  <c:v>2018-09-04</c:v>
                </c:pt>
                <c:pt idx="1898">
                  <c:v>2018-09-05</c:v>
                </c:pt>
                <c:pt idx="1899">
                  <c:v>2018-09-06</c:v>
                </c:pt>
                <c:pt idx="1900">
                  <c:v>2018-09-07</c:v>
                </c:pt>
                <c:pt idx="1901">
                  <c:v>2018-09-10</c:v>
                </c:pt>
                <c:pt idx="1902">
                  <c:v>2018-09-11</c:v>
                </c:pt>
                <c:pt idx="1903">
                  <c:v>2018-09-12</c:v>
                </c:pt>
                <c:pt idx="1904">
                  <c:v>2018-09-13</c:v>
                </c:pt>
                <c:pt idx="1905">
                  <c:v>2018-09-14</c:v>
                </c:pt>
                <c:pt idx="1906">
                  <c:v>2018-09-17</c:v>
                </c:pt>
                <c:pt idx="1907">
                  <c:v>2018-09-18</c:v>
                </c:pt>
                <c:pt idx="1908">
                  <c:v>2018-09-19</c:v>
                </c:pt>
                <c:pt idx="1909">
                  <c:v>2018-09-20</c:v>
                </c:pt>
                <c:pt idx="1910">
                  <c:v>2018-09-21</c:v>
                </c:pt>
                <c:pt idx="1911">
                  <c:v>2018-09-24</c:v>
                </c:pt>
                <c:pt idx="1912">
                  <c:v>2018-09-25</c:v>
                </c:pt>
                <c:pt idx="1913">
                  <c:v>2018-09-26</c:v>
                </c:pt>
                <c:pt idx="1914">
                  <c:v>2018-09-27</c:v>
                </c:pt>
                <c:pt idx="1915">
                  <c:v>2018-09-28</c:v>
                </c:pt>
                <c:pt idx="1916">
                  <c:v>2018-10-01</c:v>
                </c:pt>
                <c:pt idx="1917">
                  <c:v>2018-10-02</c:v>
                </c:pt>
                <c:pt idx="1918">
                  <c:v>2018-10-03</c:v>
                </c:pt>
                <c:pt idx="1919">
                  <c:v>2018-10-04</c:v>
                </c:pt>
                <c:pt idx="1920">
                  <c:v>2018-10-05</c:v>
                </c:pt>
                <c:pt idx="1921">
                  <c:v>2018-10-08</c:v>
                </c:pt>
                <c:pt idx="1922">
                  <c:v>2018-10-09</c:v>
                </c:pt>
                <c:pt idx="1923">
                  <c:v>2018-10-10</c:v>
                </c:pt>
                <c:pt idx="1924">
                  <c:v>2018-10-11</c:v>
                </c:pt>
                <c:pt idx="1925">
                  <c:v>2018-10-12</c:v>
                </c:pt>
                <c:pt idx="1926">
                  <c:v>2018-10-15</c:v>
                </c:pt>
                <c:pt idx="1927">
                  <c:v>2018-10-16</c:v>
                </c:pt>
                <c:pt idx="1928">
                  <c:v>2018-10-17</c:v>
                </c:pt>
                <c:pt idx="1929">
                  <c:v>2018-10-18</c:v>
                </c:pt>
                <c:pt idx="1930">
                  <c:v>2018-10-19</c:v>
                </c:pt>
                <c:pt idx="1931">
                  <c:v>2018-10-22</c:v>
                </c:pt>
                <c:pt idx="1932">
                  <c:v>2018-10-23</c:v>
                </c:pt>
                <c:pt idx="1933">
                  <c:v>2018-10-24</c:v>
                </c:pt>
                <c:pt idx="1934">
                  <c:v>2018-10-25</c:v>
                </c:pt>
                <c:pt idx="1935">
                  <c:v>2018-10-26</c:v>
                </c:pt>
                <c:pt idx="1936">
                  <c:v>2018-10-29</c:v>
                </c:pt>
                <c:pt idx="1937">
                  <c:v>2018-10-30</c:v>
                </c:pt>
                <c:pt idx="1938">
                  <c:v>2018-10-31</c:v>
                </c:pt>
                <c:pt idx="1939">
                  <c:v>2018-11-01</c:v>
                </c:pt>
                <c:pt idx="1940">
                  <c:v>2018-11-02</c:v>
                </c:pt>
                <c:pt idx="1941">
                  <c:v>2018-11-05</c:v>
                </c:pt>
                <c:pt idx="1942">
                  <c:v>2018-11-06</c:v>
                </c:pt>
                <c:pt idx="1943">
                  <c:v>2018-11-07</c:v>
                </c:pt>
                <c:pt idx="1944">
                  <c:v>2018-11-08</c:v>
                </c:pt>
                <c:pt idx="1945">
                  <c:v>2018-11-09</c:v>
                </c:pt>
                <c:pt idx="1946">
                  <c:v>2018-11-12</c:v>
                </c:pt>
                <c:pt idx="1947">
                  <c:v>2018-11-13</c:v>
                </c:pt>
                <c:pt idx="1948">
                  <c:v>2018-11-14</c:v>
                </c:pt>
                <c:pt idx="1949">
                  <c:v>2018-11-15</c:v>
                </c:pt>
                <c:pt idx="1950">
                  <c:v>2018-11-16</c:v>
                </c:pt>
                <c:pt idx="1951">
                  <c:v>2018-11-19</c:v>
                </c:pt>
                <c:pt idx="1952">
                  <c:v>2018-11-20</c:v>
                </c:pt>
                <c:pt idx="1953">
                  <c:v>2018-11-21</c:v>
                </c:pt>
                <c:pt idx="1954">
                  <c:v>2018-11-22</c:v>
                </c:pt>
                <c:pt idx="1955">
                  <c:v>2018-11-23</c:v>
                </c:pt>
                <c:pt idx="1956">
                  <c:v>2018-11-26</c:v>
                </c:pt>
                <c:pt idx="1957">
                  <c:v>2018-11-27</c:v>
                </c:pt>
                <c:pt idx="1958">
                  <c:v>2018-11-28</c:v>
                </c:pt>
                <c:pt idx="1959">
                  <c:v>2018-11-29</c:v>
                </c:pt>
                <c:pt idx="1960">
                  <c:v>2018-11-30</c:v>
                </c:pt>
                <c:pt idx="1961">
                  <c:v>2018-12-03</c:v>
                </c:pt>
                <c:pt idx="1962">
                  <c:v>2018-12-04</c:v>
                </c:pt>
                <c:pt idx="1963">
                  <c:v>2018-12-05</c:v>
                </c:pt>
                <c:pt idx="1964">
                  <c:v>2018-12-06</c:v>
                </c:pt>
                <c:pt idx="1965">
                  <c:v>2018-12-07</c:v>
                </c:pt>
                <c:pt idx="1966">
                  <c:v>2018-12-10</c:v>
                </c:pt>
                <c:pt idx="1967">
                  <c:v>2018-12-11</c:v>
                </c:pt>
                <c:pt idx="1968">
                  <c:v>2018-12-12</c:v>
                </c:pt>
                <c:pt idx="1969">
                  <c:v>2018-12-13</c:v>
                </c:pt>
                <c:pt idx="1970">
                  <c:v>2018-12-14</c:v>
                </c:pt>
                <c:pt idx="1971">
                  <c:v>2018-12-17</c:v>
                </c:pt>
                <c:pt idx="1972">
                  <c:v>2018-12-18</c:v>
                </c:pt>
                <c:pt idx="1973">
                  <c:v>2018-12-19</c:v>
                </c:pt>
                <c:pt idx="1974">
                  <c:v>2018-12-20</c:v>
                </c:pt>
                <c:pt idx="1975">
                  <c:v>2018-12-21</c:v>
                </c:pt>
                <c:pt idx="1976">
                  <c:v>2018-12-24</c:v>
                </c:pt>
                <c:pt idx="1977">
                  <c:v>2018-12-27</c:v>
                </c:pt>
                <c:pt idx="1978">
                  <c:v>2018-12-28</c:v>
                </c:pt>
                <c:pt idx="1979">
                  <c:v>2018-12-31</c:v>
                </c:pt>
                <c:pt idx="1980">
                  <c:v>2019-01-02</c:v>
                </c:pt>
                <c:pt idx="1981">
                  <c:v>2019-01-03</c:v>
                </c:pt>
                <c:pt idx="1982">
                  <c:v>2019-01-04</c:v>
                </c:pt>
                <c:pt idx="1983">
                  <c:v>2019-01-07</c:v>
                </c:pt>
                <c:pt idx="1984">
                  <c:v>2019-01-08</c:v>
                </c:pt>
                <c:pt idx="1985">
                  <c:v>2019-01-09</c:v>
                </c:pt>
                <c:pt idx="1986">
                  <c:v>2019-01-10</c:v>
                </c:pt>
                <c:pt idx="1987">
                  <c:v>2019-01-11</c:v>
                </c:pt>
                <c:pt idx="1988">
                  <c:v>2019-01-14</c:v>
                </c:pt>
                <c:pt idx="1989">
                  <c:v>2019-01-15</c:v>
                </c:pt>
                <c:pt idx="1990">
                  <c:v>2019-01-16</c:v>
                </c:pt>
                <c:pt idx="1991">
                  <c:v>2019-01-17</c:v>
                </c:pt>
                <c:pt idx="1992">
                  <c:v>2019-01-18</c:v>
                </c:pt>
                <c:pt idx="1993">
                  <c:v>2019-01-21</c:v>
                </c:pt>
                <c:pt idx="1994">
                  <c:v>2019-01-22</c:v>
                </c:pt>
                <c:pt idx="1995">
                  <c:v>2019-01-23</c:v>
                </c:pt>
                <c:pt idx="1996">
                  <c:v>2019-01-24</c:v>
                </c:pt>
                <c:pt idx="1997">
                  <c:v>2019-01-25</c:v>
                </c:pt>
                <c:pt idx="1998">
                  <c:v>2019-01-28</c:v>
                </c:pt>
                <c:pt idx="1999">
                  <c:v>2019-01-29</c:v>
                </c:pt>
                <c:pt idx="2000">
                  <c:v>2019-01-30</c:v>
                </c:pt>
                <c:pt idx="2001">
                  <c:v>2019-01-31</c:v>
                </c:pt>
                <c:pt idx="2002">
                  <c:v>2019-02-01</c:v>
                </c:pt>
                <c:pt idx="2003">
                  <c:v>2019-02-04</c:v>
                </c:pt>
                <c:pt idx="2004">
                  <c:v>2019-02-05</c:v>
                </c:pt>
                <c:pt idx="2005">
                  <c:v>2019-02-06</c:v>
                </c:pt>
                <c:pt idx="2006">
                  <c:v>2019-02-07</c:v>
                </c:pt>
                <c:pt idx="2007">
                  <c:v>2019-02-08</c:v>
                </c:pt>
                <c:pt idx="2008">
                  <c:v>2019-02-11</c:v>
                </c:pt>
                <c:pt idx="2009">
                  <c:v>2019-02-12</c:v>
                </c:pt>
                <c:pt idx="2010">
                  <c:v>2019-02-13</c:v>
                </c:pt>
                <c:pt idx="2011">
                  <c:v>2019-02-14</c:v>
                </c:pt>
                <c:pt idx="2012">
                  <c:v>2019-02-15</c:v>
                </c:pt>
                <c:pt idx="2013">
                  <c:v>2019-02-18</c:v>
                </c:pt>
                <c:pt idx="2014">
                  <c:v>2019-02-19</c:v>
                </c:pt>
                <c:pt idx="2015">
                  <c:v>2019-02-20</c:v>
                </c:pt>
                <c:pt idx="2016">
                  <c:v>2019-02-21</c:v>
                </c:pt>
                <c:pt idx="2017">
                  <c:v>2019-02-22</c:v>
                </c:pt>
                <c:pt idx="2018">
                  <c:v>2019-02-25</c:v>
                </c:pt>
                <c:pt idx="2019">
                  <c:v>2019-02-26</c:v>
                </c:pt>
                <c:pt idx="2020">
                  <c:v>2019-02-27</c:v>
                </c:pt>
                <c:pt idx="2021">
                  <c:v>2019-02-28</c:v>
                </c:pt>
                <c:pt idx="2022">
                  <c:v>2019-03-01</c:v>
                </c:pt>
                <c:pt idx="2023">
                  <c:v>2019-03-04</c:v>
                </c:pt>
                <c:pt idx="2024">
                  <c:v>2019-03-05</c:v>
                </c:pt>
                <c:pt idx="2025">
                  <c:v>2019-03-06</c:v>
                </c:pt>
                <c:pt idx="2026">
                  <c:v>2019-03-07</c:v>
                </c:pt>
                <c:pt idx="2027">
                  <c:v>2019-03-08</c:v>
                </c:pt>
                <c:pt idx="2028">
                  <c:v>2019-03-11</c:v>
                </c:pt>
                <c:pt idx="2029">
                  <c:v>2019-03-12</c:v>
                </c:pt>
                <c:pt idx="2030">
                  <c:v>2019-03-13</c:v>
                </c:pt>
                <c:pt idx="2031">
                  <c:v>2019-03-14</c:v>
                </c:pt>
                <c:pt idx="2032">
                  <c:v>2019-03-15</c:v>
                </c:pt>
                <c:pt idx="2033">
                  <c:v>2019-03-18</c:v>
                </c:pt>
                <c:pt idx="2034">
                  <c:v>2019-03-19</c:v>
                </c:pt>
                <c:pt idx="2035">
                  <c:v>2019-03-20</c:v>
                </c:pt>
                <c:pt idx="2036">
                  <c:v>2019-03-21</c:v>
                </c:pt>
                <c:pt idx="2037">
                  <c:v>2019-03-22</c:v>
                </c:pt>
                <c:pt idx="2038">
                  <c:v>2019-03-25</c:v>
                </c:pt>
                <c:pt idx="2039">
                  <c:v>2019-03-26</c:v>
                </c:pt>
                <c:pt idx="2040">
                  <c:v>2019-03-27</c:v>
                </c:pt>
                <c:pt idx="2041">
                  <c:v>2019-03-28</c:v>
                </c:pt>
                <c:pt idx="2042">
                  <c:v>2019-03-29</c:v>
                </c:pt>
                <c:pt idx="2043">
                  <c:v>2019-04-01</c:v>
                </c:pt>
                <c:pt idx="2044">
                  <c:v>2019-04-02</c:v>
                </c:pt>
                <c:pt idx="2045">
                  <c:v>2019-04-03</c:v>
                </c:pt>
                <c:pt idx="2046">
                  <c:v>2019-04-04</c:v>
                </c:pt>
                <c:pt idx="2047">
                  <c:v>2019-04-05</c:v>
                </c:pt>
                <c:pt idx="2048">
                  <c:v>2019-04-08</c:v>
                </c:pt>
                <c:pt idx="2049">
                  <c:v>2019-04-09</c:v>
                </c:pt>
                <c:pt idx="2050">
                  <c:v>2019-04-10</c:v>
                </c:pt>
                <c:pt idx="2051">
                  <c:v>2019-04-11</c:v>
                </c:pt>
                <c:pt idx="2052">
                  <c:v>2019-04-12</c:v>
                </c:pt>
                <c:pt idx="2053">
                  <c:v>2019-04-15</c:v>
                </c:pt>
                <c:pt idx="2054">
                  <c:v>2019-04-16</c:v>
                </c:pt>
                <c:pt idx="2055">
                  <c:v>2019-04-17</c:v>
                </c:pt>
                <c:pt idx="2056">
                  <c:v>2019-04-18</c:v>
                </c:pt>
                <c:pt idx="2057">
                  <c:v>2019-04-23</c:v>
                </c:pt>
                <c:pt idx="2058">
                  <c:v>2019-04-24</c:v>
                </c:pt>
                <c:pt idx="2059">
                  <c:v>2019-04-25</c:v>
                </c:pt>
                <c:pt idx="2060">
                  <c:v>2019-04-26</c:v>
                </c:pt>
                <c:pt idx="2061">
                  <c:v>2019-04-29</c:v>
                </c:pt>
                <c:pt idx="2062">
                  <c:v>2019-04-30</c:v>
                </c:pt>
                <c:pt idx="2063">
                  <c:v>2019-05-02</c:v>
                </c:pt>
                <c:pt idx="2064">
                  <c:v>2019-05-03</c:v>
                </c:pt>
                <c:pt idx="2065">
                  <c:v>2019-05-06</c:v>
                </c:pt>
                <c:pt idx="2066">
                  <c:v>2019-05-07</c:v>
                </c:pt>
                <c:pt idx="2067">
                  <c:v>2019-05-08</c:v>
                </c:pt>
                <c:pt idx="2068">
                  <c:v>2019-05-09</c:v>
                </c:pt>
                <c:pt idx="2069">
                  <c:v>2019-05-10</c:v>
                </c:pt>
                <c:pt idx="2070">
                  <c:v>2019-05-13</c:v>
                </c:pt>
                <c:pt idx="2071">
                  <c:v>2019-05-14</c:v>
                </c:pt>
                <c:pt idx="2072">
                  <c:v>2019-05-15</c:v>
                </c:pt>
                <c:pt idx="2073">
                  <c:v>2019-05-16</c:v>
                </c:pt>
                <c:pt idx="2074">
                  <c:v>2019-05-17</c:v>
                </c:pt>
                <c:pt idx="2075">
                  <c:v>2019-05-20</c:v>
                </c:pt>
                <c:pt idx="2076">
                  <c:v>2019-05-21</c:v>
                </c:pt>
                <c:pt idx="2077">
                  <c:v>2019-05-22</c:v>
                </c:pt>
                <c:pt idx="2078">
                  <c:v>2019-05-23</c:v>
                </c:pt>
                <c:pt idx="2079">
                  <c:v>2019-05-24</c:v>
                </c:pt>
                <c:pt idx="2080">
                  <c:v>2019-05-27</c:v>
                </c:pt>
                <c:pt idx="2081">
                  <c:v>2019-05-28</c:v>
                </c:pt>
                <c:pt idx="2082">
                  <c:v>2019-05-29</c:v>
                </c:pt>
                <c:pt idx="2083">
                  <c:v>2019-05-30</c:v>
                </c:pt>
                <c:pt idx="2084">
                  <c:v>2019-05-31</c:v>
                </c:pt>
                <c:pt idx="2085">
                  <c:v>2019-06-03</c:v>
                </c:pt>
                <c:pt idx="2086">
                  <c:v>2019-06-04</c:v>
                </c:pt>
                <c:pt idx="2087">
                  <c:v>2019-06-05</c:v>
                </c:pt>
                <c:pt idx="2088">
                  <c:v>2019-06-06</c:v>
                </c:pt>
                <c:pt idx="2089">
                  <c:v>2019-06-07</c:v>
                </c:pt>
                <c:pt idx="2090">
                  <c:v>2019-06-10</c:v>
                </c:pt>
                <c:pt idx="2091">
                  <c:v>2019-06-11</c:v>
                </c:pt>
                <c:pt idx="2092">
                  <c:v>2019-06-12</c:v>
                </c:pt>
                <c:pt idx="2093">
                  <c:v>2019-06-13</c:v>
                </c:pt>
                <c:pt idx="2094">
                  <c:v>2019-06-14</c:v>
                </c:pt>
                <c:pt idx="2095">
                  <c:v>2019-06-17</c:v>
                </c:pt>
                <c:pt idx="2096">
                  <c:v>2019-06-18</c:v>
                </c:pt>
                <c:pt idx="2097">
                  <c:v>2019-06-19</c:v>
                </c:pt>
                <c:pt idx="2098">
                  <c:v>2019-06-20</c:v>
                </c:pt>
                <c:pt idx="2099">
                  <c:v>2019-06-21</c:v>
                </c:pt>
                <c:pt idx="2100">
                  <c:v>2019-06-24</c:v>
                </c:pt>
                <c:pt idx="2101">
                  <c:v>2019-06-25</c:v>
                </c:pt>
                <c:pt idx="2102">
                  <c:v>2019-06-26</c:v>
                </c:pt>
                <c:pt idx="2103">
                  <c:v>2019-06-27</c:v>
                </c:pt>
                <c:pt idx="2104">
                  <c:v>2019-06-28</c:v>
                </c:pt>
                <c:pt idx="2105">
                  <c:v>2019-07-01</c:v>
                </c:pt>
                <c:pt idx="2106">
                  <c:v>2019-07-02</c:v>
                </c:pt>
                <c:pt idx="2107">
                  <c:v>2019-07-03</c:v>
                </c:pt>
                <c:pt idx="2108">
                  <c:v>2019-07-04</c:v>
                </c:pt>
                <c:pt idx="2109">
                  <c:v>2019-07-05</c:v>
                </c:pt>
                <c:pt idx="2110">
                  <c:v>2019-07-08</c:v>
                </c:pt>
                <c:pt idx="2111">
                  <c:v>2019-07-09</c:v>
                </c:pt>
                <c:pt idx="2112">
                  <c:v>2019-07-10</c:v>
                </c:pt>
                <c:pt idx="2113">
                  <c:v>2019-07-11</c:v>
                </c:pt>
                <c:pt idx="2114">
                  <c:v>2019-07-12</c:v>
                </c:pt>
                <c:pt idx="2115">
                  <c:v>2019-07-15</c:v>
                </c:pt>
                <c:pt idx="2116">
                  <c:v>2019-07-16</c:v>
                </c:pt>
                <c:pt idx="2117">
                  <c:v>2019-07-17</c:v>
                </c:pt>
                <c:pt idx="2118">
                  <c:v>2019-07-18</c:v>
                </c:pt>
                <c:pt idx="2119">
                  <c:v>2019-07-19</c:v>
                </c:pt>
                <c:pt idx="2120">
                  <c:v>2019-07-22</c:v>
                </c:pt>
                <c:pt idx="2121">
                  <c:v>2019-07-23</c:v>
                </c:pt>
                <c:pt idx="2122">
                  <c:v>2019-07-24</c:v>
                </c:pt>
                <c:pt idx="2123">
                  <c:v>2019-07-25</c:v>
                </c:pt>
                <c:pt idx="2124">
                  <c:v>2019-07-26</c:v>
                </c:pt>
                <c:pt idx="2125">
                  <c:v>2019-07-29</c:v>
                </c:pt>
                <c:pt idx="2126">
                  <c:v>2019-07-30</c:v>
                </c:pt>
                <c:pt idx="2127">
                  <c:v>2019-07-31</c:v>
                </c:pt>
                <c:pt idx="2128">
                  <c:v>2019-08-01</c:v>
                </c:pt>
                <c:pt idx="2129">
                  <c:v>2019-08-02</c:v>
                </c:pt>
                <c:pt idx="2130">
                  <c:v>2019-08-05</c:v>
                </c:pt>
                <c:pt idx="2131">
                  <c:v>2019-08-06</c:v>
                </c:pt>
                <c:pt idx="2132">
                  <c:v>2019-08-07</c:v>
                </c:pt>
                <c:pt idx="2133">
                  <c:v>2019-08-08</c:v>
                </c:pt>
                <c:pt idx="2134">
                  <c:v>2019-08-09</c:v>
                </c:pt>
                <c:pt idx="2135">
                  <c:v>2019-08-12</c:v>
                </c:pt>
                <c:pt idx="2136">
                  <c:v>2019-08-13</c:v>
                </c:pt>
                <c:pt idx="2137">
                  <c:v>2019-08-14</c:v>
                </c:pt>
                <c:pt idx="2138">
                  <c:v>2019-08-15</c:v>
                </c:pt>
                <c:pt idx="2139">
                  <c:v>2019-08-16</c:v>
                </c:pt>
                <c:pt idx="2140">
                  <c:v>2019-08-19</c:v>
                </c:pt>
                <c:pt idx="2141">
                  <c:v>2019-08-20</c:v>
                </c:pt>
                <c:pt idx="2142">
                  <c:v>2019-08-21</c:v>
                </c:pt>
                <c:pt idx="2143">
                  <c:v>2019-08-22</c:v>
                </c:pt>
                <c:pt idx="2144">
                  <c:v>2019-08-23</c:v>
                </c:pt>
                <c:pt idx="2145">
                  <c:v>2019-08-26</c:v>
                </c:pt>
                <c:pt idx="2146">
                  <c:v>2019-08-27</c:v>
                </c:pt>
                <c:pt idx="2147">
                  <c:v>2019-08-28</c:v>
                </c:pt>
                <c:pt idx="2148">
                  <c:v>2019-08-29</c:v>
                </c:pt>
                <c:pt idx="2149">
                  <c:v>2019-08-30</c:v>
                </c:pt>
                <c:pt idx="2150">
                  <c:v>2019-09-02</c:v>
                </c:pt>
                <c:pt idx="2151">
                  <c:v>2019-09-03</c:v>
                </c:pt>
                <c:pt idx="2152">
                  <c:v>2019-09-04</c:v>
                </c:pt>
                <c:pt idx="2153">
                  <c:v>2019-09-05</c:v>
                </c:pt>
                <c:pt idx="2154">
                  <c:v>2019-09-06</c:v>
                </c:pt>
                <c:pt idx="2155">
                  <c:v>2019-09-09</c:v>
                </c:pt>
                <c:pt idx="2156">
                  <c:v>2019-09-10</c:v>
                </c:pt>
                <c:pt idx="2157">
                  <c:v>2019-09-11</c:v>
                </c:pt>
                <c:pt idx="2158">
                  <c:v>2019-09-12</c:v>
                </c:pt>
                <c:pt idx="2159">
                  <c:v>2019-09-13</c:v>
                </c:pt>
                <c:pt idx="2160">
                  <c:v>2019-09-16</c:v>
                </c:pt>
                <c:pt idx="2161">
                  <c:v>2019-09-17</c:v>
                </c:pt>
                <c:pt idx="2162">
                  <c:v>2019-09-18</c:v>
                </c:pt>
                <c:pt idx="2163">
                  <c:v>2019-09-19</c:v>
                </c:pt>
                <c:pt idx="2164">
                  <c:v>2019-09-20</c:v>
                </c:pt>
                <c:pt idx="2165">
                  <c:v>2019-09-23</c:v>
                </c:pt>
                <c:pt idx="2166">
                  <c:v>2019-09-24</c:v>
                </c:pt>
                <c:pt idx="2167">
                  <c:v>2019-09-25</c:v>
                </c:pt>
                <c:pt idx="2168">
                  <c:v>2019-09-26</c:v>
                </c:pt>
                <c:pt idx="2169">
                  <c:v>2019-09-27</c:v>
                </c:pt>
                <c:pt idx="2170">
                  <c:v>2019-09-30</c:v>
                </c:pt>
                <c:pt idx="2171">
                  <c:v>2019-10-01</c:v>
                </c:pt>
                <c:pt idx="2172">
                  <c:v>2019-10-02</c:v>
                </c:pt>
                <c:pt idx="2173">
                  <c:v>2019-10-03</c:v>
                </c:pt>
                <c:pt idx="2174">
                  <c:v>2019-10-04</c:v>
                </c:pt>
                <c:pt idx="2175">
                  <c:v>2019-10-07</c:v>
                </c:pt>
                <c:pt idx="2176">
                  <c:v>2019-10-08</c:v>
                </c:pt>
                <c:pt idx="2177">
                  <c:v>2019-10-09</c:v>
                </c:pt>
                <c:pt idx="2178">
                  <c:v>2019-10-10</c:v>
                </c:pt>
                <c:pt idx="2179">
                  <c:v>2019-10-11</c:v>
                </c:pt>
                <c:pt idx="2180">
                  <c:v>2019-10-14</c:v>
                </c:pt>
                <c:pt idx="2181">
                  <c:v>2019-10-15</c:v>
                </c:pt>
                <c:pt idx="2182">
                  <c:v>2019-10-16</c:v>
                </c:pt>
                <c:pt idx="2183">
                  <c:v>2019-10-17</c:v>
                </c:pt>
                <c:pt idx="2184">
                  <c:v>2019-10-18</c:v>
                </c:pt>
                <c:pt idx="2185">
                  <c:v>2019-10-21</c:v>
                </c:pt>
                <c:pt idx="2186">
                  <c:v>2019-10-22</c:v>
                </c:pt>
                <c:pt idx="2187">
                  <c:v>2019-10-23</c:v>
                </c:pt>
                <c:pt idx="2188">
                  <c:v>2019-10-24</c:v>
                </c:pt>
                <c:pt idx="2189">
                  <c:v>2019-10-25</c:v>
                </c:pt>
                <c:pt idx="2190">
                  <c:v>2019-10-28</c:v>
                </c:pt>
                <c:pt idx="2191">
                  <c:v>2019-10-29</c:v>
                </c:pt>
                <c:pt idx="2192">
                  <c:v>2019-10-30</c:v>
                </c:pt>
                <c:pt idx="2193">
                  <c:v>2019-10-31</c:v>
                </c:pt>
                <c:pt idx="2194">
                  <c:v>2019-11-01</c:v>
                </c:pt>
                <c:pt idx="2195">
                  <c:v>2019-11-04</c:v>
                </c:pt>
                <c:pt idx="2196">
                  <c:v>2019-11-05</c:v>
                </c:pt>
                <c:pt idx="2197">
                  <c:v>2019-11-06</c:v>
                </c:pt>
                <c:pt idx="2198">
                  <c:v>2019-11-07</c:v>
                </c:pt>
                <c:pt idx="2199">
                  <c:v>2019-11-08</c:v>
                </c:pt>
                <c:pt idx="2200">
                  <c:v>2019-11-11</c:v>
                </c:pt>
                <c:pt idx="2201">
                  <c:v>2019-11-12</c:v>
                </c:pt>
                <c:pt idx="2202">
                  <c:v>2019-11-13</c:v>
                </c:pt>
                <c:pt idx="2203">
                  <c:v>2019-11-14</c:v>
                </c:pt>
                <c:pt idx="2204">
                  <c:v>2019-11-15</c:v>
                </c:pt>
                <c:pt idx="2205">
                  <c:v>2019-11-18</c:v>
                </c:pt>
                <c:pt idx="2206">
                  <c:v>2019-11-19</c:v>
                </c:pt>
                <c:pt idx="2207">
                  <c:v>2019-11-20</c:v>
                </c:pt>
                <c:pt idx="2208">
                  <c:v>2019-11-21</c:v>
                </c:pt>
                <c:pt idx="2209">
                  <c:v>2019-11-22</c:v>
                </c:pt>
                <c:pt idx="2210">
                  <c:v>2019-11-25</c:v>
                </c:pt>
                <c:pt idx="2211">
                  <c:v>2019-11-26</c:v>
                </c:pt>
                <c:pt idx="2212">
                  <c:v>2019-11-27</c:v>
                </c:pt>
                <c:pt idx="2213">
                  <c:v>2019-11-28</c:v>
                </c:pt>
                <c:pt idx="2214">
                  <c:v>2019-11-29</c:v>
                </c:pt>
                <c:pt idx="2215">
                  <c:v>2019-12-02</c:v>
                </c:pt>
                <c:pt idx="2216">
                  <c:v>2019-12-03</c:v>
                </c:pt>
                <c:pt idx="2217">
                  <c:v>2019-12-04</c:v>
                </c:pt>
                <c:pt idx="2218">
                  <c:v>2019-12-05</c:v>
                </c:pt>
                <c:pt idx="2219">
                  <c:v>2019-12-06</c:v>
                </c:pt>
                <c:pt idx="2220">
                  <c:v>2019-12-09</c:v>
                </c:pt>
                <c:pt idx="2221">
                  <c:v>2019-12-10</c:v>
                </c:pt>
                <c:pt idx="2222">
                  <c:v>2019-12-11</c:v>
                </c:pt>
                <c:pt idx="2223">
                  <c:v>2019-12-12</c:v>
                </c:pt>
                <c:pt idx="2224">
                  <c:v>2019-12-13</c:v>
                </c:pt>
                <c:pt idx="2225">
                  <c:v>2019-12-16</c:v>
                </c:pt>
                <c:pt idx="2226">
                  <c:v>2019-12-17</c:v>
                </c:pt>
                <c:pt idx="2227">
                  <c:v>2019-12-18</c:v>
                </c:pt>
                <c:pt idx="2228">
                  <c:v>2019-12-19</c:v>
                </c:pt>
                <c:pt idx="2229">
                  <c:v>2019-12-20</c:v>
                </c:pt>
                <c:pt idx="2230">
                  <c:v>2019-12-23</c:v>
                </c:pt>
                <c:pt idx="2231">
                  <c:v>2019-12-24</c:v>
                </c:pt>
                <c:pt idx="2232">
                  <c:v>2019-12-25</c:v>
                </c:pt>
                <c:pt idx="2233">
                  <c:v>2019-12-27</c:v>
                </c:pt>
                <c:pt idx="2234">
                  <c:v>2019-12-30</c:v>
                </c:pt>
                <c:pt idx="2235">
                  <c:v>2019-12-31</c:v>
                </c:pt>
                <c:pt idx="2236">
                  <c:v>2020-01-02</c:v>
                </c:pt>
                <c:pt idx="2237">
                  <c:v>2020-01-03</c:v>
                </c:pt>
                <c:pt idx="2238">
                  <c:v>2020-01-06</c:v>
                </c:pt>
                <c:pt idx="2239">
                  <c:v>2020-01-07</c:v>
                </c:pt>
                <c:pt idx="2240">
                  <c:v>2020-01-08</c:v>
                </c:pt>
                <c:pt idx="2241">
                  <c:v>2020-01-09</c:v>
                </c:pt>
                <c:pt idx="2242">
                  <c:v>2020-01-10</c:v>
                </c:pt>
                <c:pt idx="2243">
                  <c:v>2020-01-13</c:v>
                </c:pt>
                <c:pt idx="2244">
                  <c:v>2020-01-14</c:v>
                </c:pt>
                <c:pt idx="2245">
                  <c:v>2020-01-15</c:v>
                </c:pt>
                <c:pt idx="2246">
                  <c:v>2020-01-16</c:v>
                </c:pt>
                <c:pt idx="2247">
                  <c:v>2020-01-17</c:v>
                </c:pt>
                <c:pt idx="2248">
                  <c:v>2020-01-20</c:v>
                </c:pt>
                <c:pt idx="2249">
                  <c:v>2020-01-21</c:v>
                </c:pt>
                <c:pt idx="2250">
                  <c:v>2020-01-22</c:v>
                </c:pt>
                <c:pt idx="2251">
                  <c:v>2020-01-23</c:v>
                </c:pt>
                <c:pt idx="2252">
                  <c:v>2020-01-24</c:v>
                </c:pt>
                <c:pt idx="2253">
                  <c:v>2020-01-27</c:v>
                </c:pt>
                <c:pt idx="2254">
                  <c:v>2020-01-28</c:v>
                </c:pt>
                <c:pt idx="2255">
                  <c:v>2020-01-29</c:v>
                </c:pt>
                <c:pt idx="2256">
                  <c:v>2020-01-30</c:v>
                </c:pt>
                <c:pt idx="2257">
                  <c:v>2020-01-31</c:v>
                </c:pt>
                <c:pt idx="2258">
                  <c:v>2020-02-03</c:v>
                </c:pt>
                <c:pt idx="2259">
                  <c:v>2020-02-04</c:v>
                </c:pt>
                <c:pt idx="2260">
                  <c:v>2020-02-05</c:v>
                </c:pt>
                <c:pt idx="2261">
                  <c:v>2020-02-06</c:v>
                </c:pt>
                <c:pt idx="2262">
                  <c:v>2020-02-07</c:v>
                </c:pt>
                <c:pt idx="2263">
                  <c:v>2020-02-10</c:v>
                </c:pt>
                <c:pt idx="2264">
                  <c:v>2020-02-11</c:v>
                </c:pt>
                <c:pt idx="2265">
                  <c:v>2020-02-12</c:v>
                </c:pt>
                <c:pt idx="2266">
                  <c:v>2020-02-13</c:v>
                </c:pt>
                <c:pt idx="2267">
                  <c:v>2020-02-14</c:v>
                </c:pt>
                <c:pt idx="2268">
                  <c:v>2020-02-17</c:v>
                </c:pt>
                <c:pt idx="2269">
                  <c:v>2020-02-18</c:v>
                </c:pt>
                <c:pt idx="2270">
                  <c:v>2020-02-19</c:v>
                </c:pt>
                <c:pt idx="2271">
                  <c:v>2020-02-20</c:v>
                </c:pt>
                <c:pt idx="2272">
                  <c:v>2020-02-21</c:v>
                </c:pt>
                <c:pt idx="2273">
                  <c:v>2020-02-24</c:v>
                </c:pt>
                <c:pt idx="2274">
                  <c:v>2020-02-25</c:v>
                </c:pt>
                <c:pt idx="2275">
                  <c:v>2020-02-26</c:v>
                </c:pt>
                <c:pt idx="2276">
                  <c:v>2020-02-27</c:v>
                </c:pt>
                <c:pt idx="2277">
                  <c:v>2020-02-28</c:v>
                </c:pt>
                <c:pt idx="2278">
                  <c:v>2020-03-02</c:v>
                </c:pt>
                <c:pt idx="2279">
                  <c:v>2020-03-03</c:v>
                </c:pt>
                <c:pt idx="2280">
                  <c:v>2020-03-04</c:v>
                </c:pt>
                <c:pt idx="2281">
                  <c:v>2020-03-05</c:v>
                </c:pt>
                <c:pt idx="2282">
                  <c:v>2020-03-06</c:v>
                </c:pt>
                <c:pt idx="2283">
                  <c:v>2020-03-09</c:v>
                </c:pt>
                <c:pt idx="2284">
                  <c:v>2020-03-10</c:v>
                </c:pt>
                <c:pt idx="2285">
                  <c:v>2020-03-11</c:v>
                </c:pt>
                <c:pt idx="2286">
                  <c:v>2020-03-12</c:v>
                </c:pt>
                <c:pt idx="2287">
                  <c:v>2020-03-13</c:v>
                </c:pt>
                <c:pt idx="2288">
                  <c:v>2020-03-16</c:v>
                </c:pt>
                <c:pt idx="2289">
                  <c:v>2020-03-17</c:v>
                </c:pt>
                <c:pt idx="2290">
                  <c:v>2020-03-18</c:v>
                </c:pt>
                <c:pt idx="2291">
                  <c:v>2020-03-19</c:v>
                </c:pt>
                <c:pt idx="2292">
                  <c:v>2020-03-20</c:v>
                </c:pt>
                <c:pt idx="2293">
                  <c:v>2020-03-23</c:v>
                </c:pt>
                <c:pt idx="2294">
                  <c:v>2020-03-24</c:v>
                </c:pt>
                <c:pt idx="2295">
                  <c:v>2020-03-25</c:v>
                </c:pt>
                <c:pt idx="2296">
                  <c:v>2020-03-26</c:v>
                </c:pt>
                <c:pt idx="2297">
                  <c:v>2020-03-27</c:v>
                </c:pt>
                <c:pt idx="2298">
                  <c:v>2020-03-30</c:v>
                </c:pt>
                <c:pt idx="2299">
                  <c:v>2020-03-31</c:v>
                </c:pt>
                <c:pt idx="2300">
                  <c:v>2020-04-01</c:v>
                </c:pt>
                <c:pt idx="2301">
                  <c:v>2020-04-02</c:v>
                </c:pt>
                <c:pt idx="2302">
                  <c:v>2020-04-03</c:v>
                </c:pt>
                <c:pt idx="2303">
                  <c:v>2020-04-06</c:v>
                </c:pt>
                <c:pt idx="2304">
                  <c:v>2020-04-07</c:v>
                </c:pt>
                <c:pt idx="2305">
                  <c:v>2020-04-08</c:v>
                </c:pt>
                <c:pt idx="2306">
                  <c:v>2020-04-09</c:v>
                </c:pt>
                <c:pt idx="2307">
                  <c:v>2020-04-14</c:v>
                </c:pt>
                <c:pt idx="2308">
                  <c:v>2020-04-15</c:v>
                </c:pt>
                <c:pt idx="2309">
                  <c:v>2020-04-16</c:v>
                </c:pt>
                <c:pt idx="2310">
                  <c:v>2020-04-17</c:v>
                </c:pt>
                <c:pt idx="2311">
                  <c:v>2020-04-20</c:v>
                </c:pt>
                <c:pt idx="2312">
                  <c:v>2020-04-21</c:v>
                </c:pt>
                <c:pt idx="2313">
                  <c:v>2020-04-22</c:v>
                </c:pt>
                <c:pt idx="2314">
                  <c:v>2020-04-23</c:v>
                </c:pt>
                <c:pt idx="2315">
                  <c:v>2020-04-24</c:v>
                </c:pt>
                <c:pt idx="2316">
                  <c:v>2020-04-27</c:v>
                </c:pt>
                <c:pt idx="2317">
                  <c:v>2020-04-28</c:v>
                </c:pt>
                <c:pt idx="2318">
                  <c:v>2020-04-29</c:v>
                </c:pt>
                <c:pt idx="2319">
                  <c:v>2020-04-30</c:v>
                </c:pt>
                <c:pt idx="2320">
                  <c:v>2020-05-04</c:v>
                </c:pt>
                <c:pt idx="2321">
                  <c:v>2020-05-05</c:v>
                </c:pt>
                <c:pt idx="2322">
                  <c:v>2020-05-06</c:v>
                </c:pt>
                <c:pt idx="2323">
                  <c:v>2020-05-07</c:v>
                </c:pt>
                <c:pt idx="2324">
                  <c:v>2020-05-08</c:v>
                </c:pt>
                <c:pt idx="2325">
                  <c:v>2020-05-11</c:v>
                </c:pt>
                <c:pt idx="2326">
                  <c:v>2020-05-12</c:v>
                </c:pt>
                <c:pt idx="2327">
                  <c:v>2020-05-13</c:v>
                </c:pt>
                <c:pt idx="2328">
                  <c:v>2020-05-14</c:v>
                </c:pt>
                <c:pt idx="2329">
                  <c:v>2020-05-15</c:v>
                </c:pt>
                <c:pt idx="2330">
                  <c:v>2020-05-18</c:v>
                </c:pt>
                <c:pt idx="2331">
                  <c:v>2020-05-19</c:v>
                </c:pt>
                <c:pt idx="2332">
                  <c:v>2020-05-20</c:v>
                </c:pt>
                <c:pt idx="2333">
                  <c:v>2020-05-21</c:v>
                </c:pt>
                <c:pt idx="2334">
                  <c:v>2020-05-22</c:v>
                </c:pt>
                <c:pt idx="2335">
                  <c:v>2020-05-25</c:v>
                </c:pt>
                <c:pt idx="2336">
                  <c:v>2020-05-26</c:v>
                </c:pt>
                <c:pt idx="2337">
                  <c:v>2020-05-27</c:v>
                </c:pt>
                <c:pt idx="2338">
                  <c:v>2020-05-28</c:v>
                </c:pt>
                <c:pt idx="2339">
                  <c:v>2020-05-29</c:v>
                </c:pt>
                <c:pt idx="2340">
                  <c:v>2020-06-01</c:v>
                </c:pt>
                <c:pt idx="2341">
                  <c:v>2020-06-02</c:v>
                </c:pt>
                <c:pt idx="2342">
                  <c:v>2020-06-03</c:v>
                </c:pt>
                <c:pt idx="2343">
                  <c:v>2020-06-04</c:v>
                </c:pt>
                <c:pt idx="2344">
                  <c:v>2020-06-05</c:v>
                </c:pt>
                <c:pt idx="2345">
                  <c:v>2020-06-08</c:v>
                </c:pt>
                <c:pt idx="2346">
                  <c:v>2020-06-09</c:v>
                </c:pt>
                <c:pt idx="2347">
                  <c:v>2020-06-10</c:v>
                </c:pt>
                <c:pt idx="2348">
                  <c:v>2020-06-11</c:v>
                </c:pt>
                <c:pt idx="2349">
                  <c:v>2020-06-12</c:v>
                </c:pt>
                <c:pt idx="2350">
                  <c:v>2020-06-15</c:v>
                </c:pt>
                <c:pt idx="2351">
                  <c:v>2020-06-16</c:v>
                </c:pt>
                <c:pt idx="2352">
                  <c:v>2020-06-17</c:v>
                </c:pt>
                <c:pt idx="2353">
                  <c:v>2020-06-18</c:v>
                </c:pt>
                <c:pt idx="2354">
                  <c:v>2020-06-19</c:v>
                </c:pt>
                <c:pt idx="2355">
                  <c:v>2020-06-22</c:v>
                </c:pt>
                <c:pt idx="2356">
                  <c:v>2020-06-23</c:v>
                </c:pt>
                <c:pt idx="2357">
                  <c:v>2020-06-24</c:v>
                </c:pt>
                <c:pt idx="2358">
                  <c:v>2020-06-25</c:v>
                </c:pt>
                <c:pt idx="2359">
                  <c:v>2020-06-26</c:v>
                </c:pt>
                <c:pt idx="2360">
                  <c:v>2020-06-29</c:v>
                </c:pt>
                <c:pt idx="2361">
                  <c:v>2020-06-30</c:v>
                </c:pt>
                <c:pt idx="2362">
                  <c:v>2020-07-01</c:v>
                </c:pt>
                <c:pt idx="2363">
                  <c:v>2020-07-02</c:v>
                </c:pt>
                <c:pt idx="2364">
                  <c:v>2020-07-03</c:v>
                </c:pt>
                <c:pt idx="2365">
                  <c:v>2020-07-06</c:v>
                </c:pt>
                <c:pt idx="2366">
                  <c:v>2020-07-07</c:v>
                </c:pt>
                <c:pt idx="2367">
                  <c:v>2020-07-08</c:v>
                </c:pt>
                <c:pt idx="2368">
                  <c:v>2020-07-09</c:v>
                </c:pt>
                <c:pt idx="2369">
                  <c:v>2020-07-10</c:v>
                </c:pt>
                <c:pt idx="2370">
                  <c:v>2020-07-13</c:v>
                </c:pt>
                <c:pt idx="2371">
                  <c:v>2020-07-14</c:v>
                </c:pt>
                <c:pt idx="2372">
                  <c:v>2020-07-15</c:v>
                </c:pt>
                <c:pt idx="2373">
                  <c:v>2020-07-16</c:v>
                </c:pt>
                <c:pt idx="2374">
                  <c:v>2020-07-17</c:v>
                </c:pt>
                <c:pt idx="2375">
                  <c:v>2020-07-20</c:v>
                </c:pt>
                <c:pt idx="2376">
                  <c:v>2020-07-21</c:v>
                </c:pt>
                <c:pt idx="2377">
                  <c:v>2020-07-22</c:v>
                </c:pt>
                <c:pt idx="2378">
                  <c:v>2020-07-23</c:v>
                </c:pt>
                <c:pt idx="2379">
                  <c:v>2020-07-24</c:v>
                </c:pt>
                <c:pt idx="2380">
                  <c:v>2020-07-27</c:v>
                </c:pt>
                <c:pt idx="2381">
                  <c:v>2020-07-28</c:v>
                </c:pt>
                <c:pt idx="2382">
                  <c:v>2020-07-29</c:v>
                </c:pt>
                <c:pt idx="2383">
                  <c:v>2020-07-30</c:v>
                </c:pt>
                <c:pt idx="2384">
                  <c:v>2020-07-31</c:v>
                </c:pt>
                <c:pt idx="2385">
                  <c:v>2020-08-03</c:v>
                </c:pt>
                <c:pt idx="2386">
                  <c:v>2020-08-04</c:v>
                </c:pt>
                <c:pt idx="2387">
                  <c:v>2020-08-05</c:v>
                </c:pt>
                <c:pt idx="2388">
                  <c:v>2020-08-06</c:v>
                </c:pt>
                <c:pt idx="2389">
                  <c:v>2020-08-07</c:v>
                </c:pt>
                <c:pt idx="2390">
                  <c:v>2020-08-10</c:v>
                </c:pt>
                <c:pt idx="2391">
                  <c:v>2020-08-11</c:v>
                </c:pt>
                <c:pt idx="2392">
                  <c:v>2020-08-12</c:v>
                </c:pt>
                <c:pt idx="2393">
                  <c:v>2020-08-13</c:v>
                </c:pt>
                <c:pt idx="2394">
                  <c:v>2020-08-14</c:v>
                </c:pt>
                <c:pt idx="2395">
                  <c:v>2020-08-17</c:v>
                </c:pt>
                <c:pt idx="2396">
                  <c:v>2020-08-18</c:v>
                </c:pt>
                <c:pt idx="2397">
                  <c:v>2020-08-19</c:v>
                </c:pt>
                <c:pt idx="2398">
                  <c:v>2020-08-20</c:v>
                </c:pt>
                <c:pt idx="2399">
                  <c:v>2020-08-21</c:v>
                </c:pt>
                <c:pt idx="2400">
                  <c:v>2020-08-24</c:v>
                </c:pt>
                <c:pt idx="2401">
                  <c:v>2020-08-25</c:v>
                </c:pt>
                <c:pt idx="2402">
                  <c:v>2020-08-26</c:v>
                </c:pt>
                <c:pt idx="2403">
                  <c:v>2020-08-27</c:v>
                </c:pt>
                <c:pt idx="2404">
                  <c:v>2020-08-28</c:v>
                </c:pt>
                <c:pt idx="2405">
                  <c:v>2020-08-31</c:v>
                </c:pt>
                <c:pt idx="2406">
                  <c:v>2020-09-01</c:v>
                </c:pt>
                <c:pt idx="2407">
                  <c:v>2020-09-02</c:v>
                </c:pt>
                <c:pt idx="2408">
                  <c:v>2020-09-03</c:v>
                </c:pt>
                <c:pt idx="2409">
                  <c:v>2020-09-04</c:v>
                </c:pt>
                <c:pt idx="2410">
                  <c:v>2020-09-07</c:v>
                </c:pt>
                <c:pt idx="2411">
                  <c:v>2020-09-08</c:v>
                </c:pt>
                <c:pt idx="2412">
                  <c:v>2020-09-09</c:v>
                </c:pt>
                <c:pt idx="2413">
                  <c:v>2020-09-10</c:v>
                </c:pt>
                <c:pt idx="2414">
                  <c:v>2020-09-11</c:v>
                </c:pt>
                <c:pt idx="2415">
                  <c:v>2020-09-14</c:v>
                </c:pt>
                <c:pt idx="2416">
                  <c:v>2020-09-15</c:v>
                </c:pt>
                <c:pt idx="2417">
                  <c:v>2020-09-16</c:v>
                </c:pt>
                <c:pt idx="2418">
                  <c:v>2020-09-17</c:v>
                </c:pt>
                <c:pt idx="2419">
                  <c:v>2020-09-18</c:v>
                </c:pt>
                <c:pt idx="2420">
                  <c:v>2020-09-21</c:v>
                </c:pt>
                <c:pt idx="2421">
                  <c:v>2020-09-22</c:v>
                </c:pt>
                <c:pt idx="2422">
                  <c:v>2020-09-23</c:v>
                </c:pt>
                <c:pt idx="2423">
                  <c:v>2020-09-24</c:v>
                </c:pt>
                <c:pt idx="2424">
                  <c:v>2020-09-25</c:v>
                </c:pt>
                <c:pt idx="2425">
                  <c:v>2020-09-28</c:v>
                </c:pt>
                <c:pt idx="2426">
                  <c:v>2020-09-29</c:v>
                </c:pt>
                <c:pt idx="2427">
                  <c:v>2020-09-30</c:v>
                </c:pt>
                <c:pt idx="2428">
                  <c:v>2020-10-01</c:v>
                </c:pt>
                <c:pt idx="2429">
                  <c:v>2020-10-02</c:v>
                </c:pt>
                <c:pt idx="2430">
                  <c:v>2020-10-05</c:v>
                </c:pt>
                <c:pt idx="2431">
                  <c:v>2020-10-06</c:v>
                </c:pt>
                <c:pt idx="2432">
                  <c:v>2020-10-07</c:v>
                </c:pt>
                <c:pt idx="2433">
                  <c:v>2020-10-08</c:v>
                </c:pt>
                <c:pt idx="2434">
                  <c:v>2020-10-09</c:v>
                </c:pt>
                <c:pt idx="2435">
                  <c:v>2020-10-12</c:v>
                </c:pt>
                <c:pt idx="2436">
                  <c:v>2020-10-13</c:v>
                </c:pt>
                <c:pt idx="2437">
                  <c:v>2020-10-14</c:v>
                </c:pt>
                <c:pt idx="2438">
                  <c:v>2020-10-15</c:v>
                </c:pt>
                <c:pt idx="2439">
                  <c:v>2020-10-16</c:v>
                </c:pt>
                <c:pt idx="2440">
                  <c:v>2020-10-19</c:v>
                </c:pt>
                <c:pt idx="2441">
                  <c:v>2020-10-20</c:v>
                </c:pt>
                <c:pt idx="2442">
                  <c:v>2020-10-21</c:v>
                </c:pt>
                <c:pt idx="2443">
                  <c:v>2020-10-22</c:v>
                </c:pt>
                <c:pt idx="2444">
                  <c:v>2020-10-23</c:v>
                </c:pt>
                <c:pt idx="2445">
                  <c:v>2020-10-26</c:v>
                </c:pt>
                <c:pt idx="2446">
                  <c:v>2020-10-27</c:v>
                </c:pt>
                <c:pt idx="2447">
                  <c:v>2020-10-28</c:v>
                </c:pt>
                <c:pt idx="2448">
                  <c:v>2020-10-29</c:v>
                </c:pt>
                <c:pt idx="2449">
                  <c:v>2020-10-30</c:v>
                </c:pt>
                <c:pt idx="2450">
                  <c:v>2020-11-02</c:v>
                </c:pt>
                <c:pt idx="2451">
                  <c:v>2020-11-03</c:v>
                </c:pt>
                <c:pt idx="2452">
                  <c:v>2020-11-04</c:v>
                </c:pt>
                <c:pt idx="2453">
                  <c:v>2020-11-05</c:v>
                </c:pt>
                <c:pt idx="2454">
                  <c:v>2020-11-06</c:v>
                </c:pt>
                <c:pt idx="2455">
                  <c:v>2020-11-09</c:v>
                </c:pt>
                <c:pt idx="2456">
                  <c:v>2020-11-10</c:v>
                </c:pt>
                <c:pt idx="2457">
                  <c:v>2020-11-11</c:v>
                </c:pt>
                <c:pt idx="2458">
                  <c:v>2020-11-12</c:v>
                </c:pt>
                <c:pt idx="2459">
                  <c:v>2020-11-13</c:v>
                </c:pt>
                <c:pt idx="2460">
                  <c:v>2020-11-16</c:v>
                </c:pt>
                <c:pt idx="2461">
                  <c:v>2020-11-17</c:v>
                </c:pt>
                <c:pt idx="2462">
                  <c:v>2020-11-18</c:v>
                </c:pt>
                <c:pt idx="2463">
                  <c:v>2020-11-19</c:v>
                </c:pt>
                <c:pt idx="2464">
                  <c:v>2020-11-20</c:v>
                </c:pt>
                <c:pt idx="2465">
                  <c:v>2020-11-23</c:v>
                </c:pt>
                <c:pt idx="2466">
                  <c:v>2020-11-24</c:v>
                </c:pt>
                <c:pt idx="2467">
                  <c:v>2020-11-25</c:v>
                </c:pt>
                <c:pt idx="2468">
                  <c:v>2020-11-26</c:v>
                </c:pt>
                <c:pt idx="2469">
                  <c:v>2020-11-27</c:v>
                </c:pt>
                <c:pt idx="2470">
                  <c:v>2020-11-30</c:v>
                </c:pt>
                <c:pt idx="2471">
                  <c:v>2020-12-01</c:v>
                </c:pt>
                <c:pt idx="2472">
                  <c:v>2020-12-02</c:v>
                </c:pt>
                <c:pt idx="2473">
                  <c:v>2020-12-03</c:v>
                </c:pt>
                <c:pt idx="2474">
                  <c:v>2020-12-04</c:v>
                </c:pt>
                <c:pt idx="2475">
                  <c:v>2020-12-07</c:v>
                </c:pt>
                <c:pt idx="2476">
                  <c:v>2020-12-08</c:v>
                </c:pt>
                <c:pt idx="2477">
                  <c:v>2020-12-09</c:v>
                </c:pt>
                <c:pt idx="2478">
                  <c:v>2020-12-10</c:v>
                </c:pt>
                <c:pt idx="2479">
                  <c:v>2020-12-11</c:v>
                </c:pt>
                <c:pt idx="2480">
                  <c:v>2020-12-14</c:v>
                </c:pt>
                <c:pt idx="2481">
                  <c:v>2020-12-15</c:v>
                </c:pt>
                <c:pt idx="2482">
                  <c:v>2020-12-16</c:v>
                </c:pt>
                <c:pt idx="2483">
                  <c:v>2020-12-17</c:v>
                </c:pt>
                <c:pt idx="2484">
                  <c:v>2020-12-18</c:v>
                </c:pt>
                <c:pt idx="2485">
                  <c:v>2020-12-21</c:v>
                </c:pt>
                <c:pt idx="2486">
                  <c:v>2020-12-22</c:v>
                </c:pt>
                <c:pt idx="2487">
                  <c:v>2020-12-23</c:v>
                </c:pt>
                <c:pt idx="2488">
                  <c:v>2020-12-24</c:v>
                </c:pt>
                <c:pt idx="2489">
                  <c:v>2020-12-28</c:v>
                </c:pt>
                <c:pt idx="2490">
                  <c:v>2020-12-29</c:v>
                </c:pt>
                <c:pt idx="2491">
                  <c:v>2020-12-30</c:v>
                </c:pt>
                <c:pt idx="2492">
                  <c:v>2020-12-31</c:v>
                </c:pt>
                <c:pt idx="2493">
                  <c:v>2021-01-04</c:v>
                </c:pt>
                <c:pt idx="2494">
                  <c:v>2021-01-05</c:v>
                </c:pt>
                <c:pt idx="2495">
                  <c:v>2021-01-06</c:v>
                </c:pt>
                <c:pt idx="2496">
                  <c:v>2021-01-07</c:v>
                </c:pt>
                <c:pt idx="2497">
                  <c:v>2021-01-08</c:v>
                </c:pt>
                <c:pt idx="2498">
                  <c:v>2021-01-11</c:v>
                </c:pt>
                <c:pt idx="2499">
                  <c:v>2021-01-12</c:v>
                </c:pt>
                <c:pt idx="2500">
                  <c:v>2021-01-13</c:v>
                </c:pt>
                <c:pt idx="2501">
                  <c:v>2021-01-14</c:v>
                </c:pt>
                <c:pt idx="2502">
                  <c:v>2021-01-15</c:v>
                </c:pt>
                <c:pt idx="2503">
                  <c:v>2021-01-18</c:v>
                </c:pt>
                <c:pt idx="2504">
                  <c:v>2021-01-19</c:v>
                </c:pt>
                <c:pt idx="2505">
                  <c:v>2021-01-20</c:v>
                </c:pt>
                <c:pt idx="2506">
                  <c:v>2021-01-21</c:v>
                </c:pt>
                <c:pt idx="2507">
                  <c:v>2021-01-22</c:v>
                </c:pt>
                <c:pt idx="2508">
                  <c:v>2021-01-25</c:v>
                </c:pt>
                <c:pt idx="2509">
                  <c:v>2021-01-26</c:v>
                </c:pt>
                <c:pt idx="2510">
                  <c:v>2021-01-27</c:v>
                </c:pt>
                <c:pt idx="2511">
                  <c:v>2021-01-28</c:v>
                </c:pt>
                <c:pt idx="2512">
                  <c:v>2021-01-29</c:v>
                </c:pt>
                <c:pt idx="2513">
                  <c:v>2021-02-01</c:v>
                </c:pt>
                <c:pt idx="2514">
                  <c:v>2021-02-02</c:v>
                </c:pt>
                <c:pt idx="2515">
                  <c:v>2021-02-03</c:v>
                </c:pt>
                <c:pt idx="2516">
                  <c:v>2021-02-04</c:v>
                </c:pt>
                <c:pt idx="2517">
                  <c:v>2021-02-05</c:v>
                </c:pt>
                <c:pt idx="2518">
                  <c:v>2021-02-08</c:v>
                </c:pt>
                <c:pt idx="2519">
                  <c:v>2021-02-09</c:v>
                </c:pt>
                <c:pt idx="2520">
                  <c:v>2021-02-10</c:v>
                </c:pt>
                <c:pt idx="2521">
                  <c:v>2021-02-11</c:v>
                </c:pt>
                <c:pt idx="2522">
                  <c:v>2021-02-12</c:v>
                </c:pt>
                <c:pt idx="2523">
                  <c:v>2021-02-15</c:v>
                </c:pt>
                <c:pt idx="2524">
                  <c:v>2021-02-16</c:v>
                </c:pt>
                <c:pt idx="2525">
                  <c:v>2021-02-17</c:v>
                </c:pt>
                <c:pt idx="2526">
                  <c:v>2021-02-18</c:v>
                </c:pt>
                <c:pt idx="2527">
                  <c:v>2021-02-19</c:v>
                </c:pt>
                <c:pt idx="2528">
                  <c:v>2021-02-22</c:v>
                </c:pt>
                <c:pt idx="2529">
                  <c:v>2021-02-23</c:v>
                </c:pt>
                <c:pt idx="2530">
                  <c:v>2021-02-24</c:v>
                </c:pt>
                <c:pt idx="2531">
                  <c:v>2021-02-25</c:v>
                </c:pt>
                <c:pt idx="2532">
                  <c:v>2021-02-26</c:v>
                </c:pt>
                <c:pt idx="2533">
                  <c:v>2021-03-01</c:v>
                </c:pt>
                <c:pt idx="2534">
                  <c:v>2021-03-02</c:v>
                </c:pt>
                <c:pt idx="2535">
                  <c:v>2021-03-03</c:v>
                </c:pt>
                <c:pt idx="2536">
                  <c:v>2021-03-04</c:v>
                </c:pt>
                <c:pt idx="2537">
                  <c:v>2021-03-05</c:v>
                </c:pt>
                <c:pt idx="2538">
                  <c:v>2021-03-08</c:v>
                </c:pt>
                <c:pt idx="2539">
                  <c:v>2021-03-09</c:v>
                </c:pt>
                <c:pt idx="2540">
                  <c:v>2021-03-10</c:v>
                </c:pt>
                <c:pt idx="2541">
                  <c:v>2021-03-11</c:v>
                </c:pt>
                <c:pt idx="2542">
                  <c:v>2021-03-12</c:v>
                </c:pt>
                <c:pt idx="2543">
                  <c:v>2021-03-15</c:v>
                </c:pt>
                <c:pt idx="2544">
                  <c:v>2021-03-16</c:v>
                </c:pt>
                <c:pt idx="2545">
                  <c:v>2021-03-17</c:v>
                </c:pt>
                <c:pt idx="2546">
                  <c:v>2021-03-18</c:v>
                </c:pt>
                <c:pt idx="2547">
                  <c:v>2021-03-19</c:v>
                </c:pt>
                <c:pt idx="2548">
                  <c:v>2021-03-22</c:v>
                </c:pt>
                <c:pt idx="2549">
                  <c:v>2021-03-23</c:v>
                </c:pt>
                <c:pt idx="2550">
                  <c:v>2021-03-24</c:v>
                </c:pt>
                <c:pt idx="2551">
                  <c:v>2021-03-25</c:v>
                </c:pt>
                <c:pt idx="2552">
                  <c:v>2021-03-26</c:v>
                </c:pt>
                <c:pt idx="2553">
                  <c:v>2021-03-29</c:v>
                </c:pt>
                <c:pt idx="2554">
                  <c:v>2021-03-30</c:v>
                </c:pt>
                <c:pt idx="2555">
                  <c:v>2021-03-31</c:v>
                </c:pt>
                <c:pt idx="2556">
                  <c:v>2021-04-01</c:v>
                </c:pt>
              </c:strCache>
            </c:strRef>
          </c:cat>
          <c:val>
            <c:numRef>
              <c:f>[1]GraphData!$C$2879:$C$5435</c:f>
              <c:numCache>
                <c:formatCode>General</c:formatCode>
                <c:ptCount val="2557"/>
                <c:pt idx="0">
                  <c:v>34.021324157714837</c:v>
                </c:pt>
                <c:pt idx="1">
                  <c:v>34.001029610827111</c:v>
                </c:pt>
                <c:pt idx="2">
                  <c:v>33.865707445698597</c:v>
                </c:pt>
                <c:pt idx="3">
                  <c:v>34.149891801848462</c:v>
                </c:pt>
                <c:pt idx="4">
                  <c:v>34.271692005698647</c:v>
                </c:pt>
                <c:pt idx="5">
                  <c:v>34.204021617279963</c:v>
                </c:pt>
                <c:pt idx="6">
                  <c:v>34.204020496074328</c:v>
                </c:pt>
                <c:pt idx="7">
                  <c:v>34.643841337459783</c:v>
                </c:pt>
                <c:pt idx="8">
                  <c:v>34.610007514411073</c:v>
                </c:pt>
                <c:pt idx="9">
                  <c:v>34.515273273504228</c:v>
                </c:pt>
                <c:pt idx="10">
                  <c:v>34.528805673988217</c:v>
                </c:pt>
                <c:pt idx="11">
                  <c:v>35.144552916457442</c:v>
                </c:pt>
                <c:pt idx="12">
                  <c:v>34.623540456784838</c:v>
                </c:pt>
                <c:pt idx="13">
                  <c:v>34.860363590990062</c:v>
                </c:pt>
                <c:pt idx="14">
                  <c:v>35.523466103560537</c:v>
                </c:pt>
                <c:pt idx="15">
                  <c:v>35.536997680131442</c:v>
                </c:pt>
                <c:pt idx="16">
                  <c:v>35.997111688734272</c:v>
                </c:pt>
                <c:pt idx="17">
                  <c:v>36.247469804653697</c:v>
                </c:pt>
                <c:pt idx="18">
                  <c:v>35.976809784228827</c:v>
                </c:pt>
                <c:pt idx="19">
                  <c:v>36.233934206566339</c:v>
                </c:pt>
                <c:pt idx="20">
                  <c:v>36.348965395434291</c:v>
                </c:pt>
                <c:pt idx="21">
                  <c:v>36.403095863441877</c:v>
                </c:pt>
                <c:pt idx="22">
                  <c:v>36.910572910761502</c:v>
                </c:pt>
                <c:pt idx="23">
                  <c:v>36.666984303251112</c:v>
                </c:pt>
                <c:pt idx="24">
                  <c:v>37.397754462214408</c:v>
                </c:pt>
                <c:pt idx="25">
                  <c:v>37.384222599554342</c:v>
                </c:pt>
                <c:pt idx="26">
                  <c:v>37.336858971358083</c:v>
                </c:pt>
                <c:pt idx="27">
                  <c:v>37.451881848082799</c:v>
                </c:pt>
                <c:pt idx="28">
                  <c:v>37.891698530961797</c:v>
                </c:pt>
                <c:pt idx="29">
                  <c:v>38.166759373701488</c:v>
                </c:pt>
                <c:pt idx="30">
                  <c:v>37.989730804532257</c:v>
                </c:pt>
                <c:pt idx="31">
                  <c:v>37.798544373072112</c:v>
                </c:pt>
                <c:pt idx="32">
                  <c:v>38.230492582009248</c:v>
                </c:pt>
                <c:pt idx="33">
                  <c:v>38.76156860130034</c:v>
                </c:pt>
                <c:pt idx="34">
                  <c:v>37.904763850713159</c:v>
                </c:pt>
                <c:pt idx="35">
                  <c:v>37.883513098560613</c:v>
                </c:pt>
                <c:pt idx="36">
                  <c:v>37.989733535593651</c:v>
                </c:pt>
                <c:pt idx="37">
                  <c:v>38.188003240374442</c:v>
                </c:pt>
                <c:pt idx="38">
                  <c:v>38.627025909175721</c:v>
                </c:pt>
                <c:pt idx="39">
                  <c:v>38.209242076124042</c:v>
                </c:pt>
                <c:pt idx="40">
                  <c:v>38.591624874516093</c:v>
                </c:pt>
                <c:pt idx="41">
                  <c:v>38.846533132341897</c:v>
                </c:pt>
                <c:pt idx="42">
                  <c:v>38.230491324774732</c:v>
                </c:pt>
                <c:pt idx="43">
                  <c:v>37.47281587952989</c:v>
                </c:pt>
                <c:pt idx="44">
                  <c:v>37.055041672790388</c:v>
                </c:pt>
                <c:pt idx="45">
                  <c:v>37.140007899651231</c:v>
                </c:pt>
                <c:pt idx="46">
                  <c:v>36.962984288011732</c:v>
                </c:pt>
                <c:pt idx="47">
                  <c:v>37.026709586891421</c:v>
                </c:pt>
                <c:pt idx="48">
                  <c:v>37.047959568873587</c:v>
                </c:pt>
                <c:pt idx="49">
                  <c:v>36.488547165788297</c:v>
                </c:pt>
                <c:pt idx="50">
                  <c:v>36.970063659390092</c:v>
                </c:pt>
                <c:pt idx="51">
                  <c:v>37.423249176080994</c:v>
                </c:pt>
                <c:pt idx="52">
                  <c:v>36.523963101771869</c:v>
                </c:pt>
                <c:pt idx="53">
                  <c:v>36.538126568165367</c:v>
                </c:pt>
                <c:pt idx="54">
                  <c:v>36.254883352739853</c:v>
                </c:pt>
                <c:pt idx="55">
                  <c:v>37.040879284676961</c:v>
                </c:pt>
                <c:pt idx="56">
                  <c:v>37.055035247525758</c:v>
                </c:pt>
                <c:pt idx="57">
                  <c:v>37.281628049929139</c:v>
                </c:pt>
                <c:pt idx="58">
                  <c:v>37.203740874172333</c:v>
                </c:pt>
                <c:pt idx="59">
                  <c:v>36.927580883399017</c:v>
                </c:pt>
                <c:pt idx="60">
                  <c:v>37.288713011703898</c:v>
                </c:pt>
                <c:pt idx="61">
                  <c:v>38.202165617355917</c:v>
                </c:pt>
                <c:pt idx="62">
                  <c:v>38.556212149428973</c:v>
                </c:pt>
                <c:pt idx="63">
                  <c:v>39.186428183614993</c:v>
                </c:pt>
                <c:pt idx="64">
                  <c:v>39.299725749556778</c:v>
                </c:pt>
                <c:pt idx="65">
                  <c:v>39.370533935134063</c:v>
                </c:pt>
                <c:pt idx="66">
                  <c:v>39.278481290346839</c:v>
                </c:pt>
                <c:pt idx="67">
                  <c:v>39.675018922030468</c:v>
                </c:pt>
                <c:pt idx="68">
                  <c:v>39.519235283956768</c:v>
                </c:pt>
                <c:pt idx="69">
                  <c:v>39.044804309413287</c:v>
                </c:pt>
                <c:pt idx="70">
                  <c:v>38.060541836202908</c:v>
                </c:pt>
                <c:pt idx="71">
                  <c:v>38.584541893908039</c:v>
                </c:pt>
                <c:pt idx="72">
                  <c:v>38.428757470686207</c:v>
                </c:pt>
                <c:pt idx="73">
                  <c:v>38.63410940540507</c:v>
                </c:pt>
                <c:pt idx="74">
                  <c:v>38.761566697248753</c:v>
                </c:pt>
                <c:pt idx="75">
                  <c:v>38.379186264919092</c:v>
                </c:pt>
                <c:pt idx="76">
                  <c:v>38.86070314479965</c:v>
                </c:pt>
                <c:pt idx="77">
                  <c:v>39.20059260119195</c:v>
                </c:pt>
                <c:pt idx="78">
                  <c:v>39.016480021878813</c:v>
                </c:pt>
                <c:pt idx="79">
                  <c:v>38.796972808159701</c:v>
                </c:pt>
                <c:pt idx="80">
                  <c:v>39.221832995383927</c:v>
                </c:pt>
                <c:pt idx="81">
                  <c:v>38.506648371260049</c:v>
                </c:pt>
                <c:pt idx="82">
                  <c:v>38.209244526346893</c:v>
                </c:pt>
                <c:pt idx="83">
                  <c:v>38.499575172861498</c:v>
                </c:pt>
                <c:pt idx="84">
                  <c:v>38.520810996211587</c:v>
                </c:pt>
                <c:pt idx="85">
                  <c:v>37.239147315866269</c:v>
                </c:pt>
                <c:pt idx="86">
                  <c:v>36.821365012419292</c:v>
                </c:pt>
                <c:pt idx="87">
                  <c:v>37.175419173011967</c:v>
                </c:pt>
                <c:pt idx="88">
                  <c:v>35.03694726051593</c:v>
                </c:pt>
                <c:pt idx="89">
                  <c:v>34.959050278801342</c:v>
                </c:pt>
                <c:pt idx="90">
                  <c:v>33.811929969710853</c:v>
                </c:pt>
                <c:pt idx="91">
                  <c:v>33.486200047328403</c:v>
                </c:pt>
                <c:pt idx="92">
                  <c:v>32.254099502638908</c:v>
                </c:pt>
                <c:pt idx="93">
                  <c:v>32.193902021635019</c:v>
                </c:pt>
                <c:pt idx="94">
                  <c:v>34.541266907912721</c:v>
                </c:pt>
                <c:pt idx="95">
                  <c:v>33.964171596433843</c:v>
                </c:pt>
                <c:pt idx="96">
                  <c:v>34.194299350809231</c:v>
                </c:pt>
                <c:pt idx="97">
                  <c:v>35.051102641360693</c:v>
                </c:pt>
                <c:pt idx="98">
                  <c:v>34.173056576075773</c:v>
                </c:pt>
                <c:pt idx="99">
                  <c:v>33.464954636307347</c:v>
                </c:pt>
                <c:pt idx="100">
                  <c:v>34.962594917799962</c:v>
                </c:pt>
                <c:pt idx="101">
                  <c:v>35.759209438263582</c:v>
                </c:pt>
                <c:pt idx="102">
                  <c:v>35.992885337490193</c:v>
                </c:pt>
                <c:pt idx="103">
                  <c:v>35.185640703995531</c:v>
                </c:pt>
                <c:pt idx="104">
                  <c:v>35.309564914059841</c:v>
                </c:pt>
                <c:pt idx="105">
                  <c:v>35.306021466223051</c:v>
                </c:pt>
                <c:pt idx="106">
                  <c:v>35.468885744840328</c:v>
                </c:pt>
                <c:pt idx="107">
                  <c:v>36.0141254685091</c:v>
                </c:pt>
                <c:pt idx="108">
                  <c:v>35.971637238439158</c:v>
                </c:pt>
                <c:pt idx="109">
                  <c:v>34.212002563174067</c:v>
                </c:pt>
                <c:pt idx="110">
                  <c:v>34.08808635097099</c:v>
                </c:pt>
                <c:pt idx="111">
                  <c:v>35.192724436090522</c:v>
                </c:pt>
                <c:pt idx="112">
                  <c:v>35.316643586199483</c:v>
                </c:pt>
                <c:pt idx="113">
                  <c:v>34.343003460554968</c:v>
                </c:pt>
                <c:pt idx="114">
                  <c:v>32.933877710092929</c:v>
                </c:pt>
                <c:pt idx="115">
                  <c:v>33.493275786196968</c:v>
                </c:pt>
                <c:pt idx="116">
                  <c:v>32.717904128922868</c:v>
                </c:pt>
                <c:pt idx="117">
                  <c:v>33.695085739126483</c:v>
                </c:pt>
                <c:pt idx="118">
                  <c:v>34.180137004958539</c:v>
                </c:pt>
                <c:pt idx="119">
                  <c:v>34.073922568005621</c:v>
                </c:pt>
                <c:pt idx="120">
                  <c:v>33.649059338250318</c:v>
                </c:pt>
                <c:pt idx="121">
                  <c:v>34.693513525719361</c:v>
                </c:pt>
                <c:pt idx="122">
                  <c:v>33.28084752892935</c:v>
                </c:pt>
                <c:pt idx="123">
                  <c:v>33.284384331439647</c:v>
                </c:pt>
                <c:pt idx="124">
                  <c:v>32.721446501974633</c:v>
                </c:pt>
                <c:pt idx="125">
                  <c:v>34.608535069215733</c:v>
                </c:pt>
                <c:pt idx="126">
                  <c:v>34.803273415601431</c:v>
                </c:pt>
                <c:pt idx="127">
                  <c:v>34.85283828834325</c:v>
                </c:pt>
                <c:pt idx="128">
                  <c:v>35.104217728779311</c:v>
                </c:pt>
                <c:pt idx="129">
                  <c:v>34.31114343271431</c:v>
                </c:pt>
                <c:pt idx="130">
                  <c:v>34.51294938961788</c:v>
                </c:pt>
                <c:pt idx="131">
                  <c:v>35.100672819738563</c:v>
                </c:pt>
                <c:pt idx="132">
                  <c:v>34.484627655230433</c:v>
                </c:pt>
                <c:pt idx="133">
                  <c:v>35.022774826011513</c:v>
                </c:pt>
                <c:pt idx="134">
                  <c:v>35.274159866204187</c:v>
                </c:pt>
                <c:pt idx="135">
                  <c:v>35.235214337290721</c:v>
                </c:pt>
                <c:pt idx="136">
                  <c:v>35.171481668356961</c:v>
                </c:pt>
                <c:pt idx="137">
                  <c:v>35.334348513980629</c:v>
                </c:pt>
                <c:pt idx="138">
                  <c:v>35.900825863171107</c:v>
                </c:pt>
                <c:pt idx="139">
                  <c:v>36.191154706021948</c:v>
                </c:pt>
                <c:pt idx="140">
                  <c:v>35.483052701602418</c:v>
                </c:pt>
                <c:pt idx="141">
                  <c:v>35.546778985226837</c:v>
                </c:pt>
                <c:pt idx="142">
                  <c:v>35.461808242956387</c:v>
                </c:pt>
                <c:pt idx="143">
                  <c:v>35.716725399197713</c:v>
                </c:pt>
                <c:pt idx="144">
                  <c:v>36.205318007042329</c:v>
                </c:pt>
                <c:pt idx="145">
                  <c:v>36.453148778726337</c:v>
                </c:pt>
                <c:pt idx="146">
                  <c:v>35.688397455090268</c:v>
                </c:pt>
                <c:pt idx="147">
                  <c:v>36.679741023823738</c:v>
                </c:pt>
                <c:pt idx="148">
                  <c:v>37.458657024102891</c:v>
                </c:pt>
                <c:pt idx="149">
                  <c:v>36.878015557200548</c:v>
                </c:pt>
                <c:pt idx="150">
                  <c:v>36.113260993489568</c:v>
                </c:pt>
                <c:pt idx="151">
                  <c:v>35.42639911615651</c:v>
                </c:pt>
                <c:pt idx="152">
                  <c:v>34.413811117989063</c:v>
                </c:pt>
                <c:pt idx="153">
                  <c:v>35.936236963777809</c:v>
                </c:pt>
                <c:pt idx="154">
                  <c:v>34.626237785366882</c:v>
                </c:pt>
                <c:pt idx="155">
                  <c:v>34.682888294386721</c:v>
                </c:pt>
                <c:pt idx="156">
                  <c:v>35.125456312958221</c:v>
                </c:pt>
                <c:pt idx="157">
                  <c:v>34.148275921350098</c:v>
                </c:pt>
                <c:pt idx="158">
                  <c:v>34.767864261975937</c:v>
                </c:pt>
                <c:pt idx="159">
                  <c:v>35.224588773616993</c:v>
                </c:pt>
                <c:pt idx="160">
                  <c:v>34.951975127583523</c:v>
                </c:pt>
                <c:pt idx="161">
                  <c:v>34.994458971401542</c:v>
                </c:pt>
                <c:pt idx="162">
                  <c:v>35.323724661591477</c:v>
                </c:pt>
                <c:pt idx="163">
                  <c:v>35.118370107508973</c:v>
                </c:pt>
                <c:pt idx="164">
                  <c:v>34.888240393085759</c:v>
                </c:pt>
                <c:pt idx="165">
                  <c:v>34.675815237606251</c:v>
                </c:pt>
                <c:pt idx="166">
                  <c:v>33.868576975095053</c:v>
                </c:pt>
                <c:pt idx="167">
                  <c:v>34.219083993624459</c:v>
                </c:pt>
                <c:pt idx="168">
                  <c:v>33.482657476725329</c:v>
                </c:pt>
                <c:pt idx="169">
                  <c:v>34.424431422620877</c:v>
                </c:pt>
                <c:pt idx="170">
                  <c:v>35.461811729871521</c:v>
                </c:pt>
                <c:pt idx="171">
                  <c:v>35.553862669696109</c:v>
                </c:pt>
                <c:pt idx="172">
                  <c:v>36.467310221738728</c:v>
                </c:pt>
                <c:pt idx="173">
                  <c:v>37.097521614459858</c:v>
                </c:pt>
                <c:pt idx="174">
                  <c:v>36.955903549024313</c:v>
                </c:pt>
                <c:pt idx="175">
                  <c:v>36.30445222814609</c:v>
                </c:pt>
                <c:pt idx="176">
                  <c:v>37.132925890133649</c:v>
                </c:pt>
                <c:pt idx="177">
                  <c:v>37.593193868454563</c:v>
                </c:pt>
                <c:pt idx="178">
                  <c:v>36.970071871009239</c:v>
                </c:pt>
                <c:pt idx="179">
                  <c:v>37.444493688916438</c:v>
                </c:pt>
                <c:pt idx="180">
                  <c:v>37.338277610042169</c:v>
                </c:pt>
                <c:pt idx="181">
                  <c:v>37.409094218136751</c:v>
                </c:pt>
                <c:pt idx="182">
                  <c:v>36.892174064889311</c:v>
                </c:pt>
                <c:pt idx="183">
                  <c:v>37.876437202496668</c:v>
                </c:pt>
                <c:pt idx="184">
                  <c:v>37.55779153335088</c:v>
                </c:pt>
                <c:pt idx="185">
                  <c:v>37.798543527946563</c:v>
                </c:pt>
                <c:pt idx="186">
                  <c:v>38.549131357975043</c:v>
                </c:pt>
                <c:pt idx="187">
                  <c:v>38.556215839641929</c:v>
                </c:pt>
                <c:pt idx="188">
                  <c:v>39.087295230044923</c:v>
                </c:pt>
                <c:pt idx="189">
                  <c:v>39.221830570705293</c:v>
                </c:pt>
                <c:pt idx="190">
                  <c:v>38.966917000724948</c:v>
                </c:pt>
                <c:pt idx="191">
                  <c:v>39.24307640249404</c:v>
                </c:pt>
                <c:pt idx="192">
                  <c:v>39.795396419103042</c:v>
                </c:pt>
                <c:pt idx="193">
                  <c:v>40.142363928685199</c:v>
                </c:pt>
                <c:pt idx="194">
                  <c:v>40.531825607250738</c:v>
                </c:pt>
                <c:pt idx="195">
                  <c:v>40.071554912442423</c:v>
                </c:pt>
                <c:pt idx="196">
                  <c:v>39.087294175427751</c:v>
                </c:pt>
                <c:pt idx="197">
                  <c:v>39.483831179093883</c:v>
                </c:pt>
                <c:pt idx="198">
                  <c:v>39.986583883039259</c:v>
                </c:pt>
                <c:pt idx="199">
                  <c:v>39.929935041279627</c:v>
                </c:pt>
                <c:pt idx="200">
                  <c:v>40.135284715360683</c:v>
                </c:pt>
                <c:pt idx="201">
                  <c:v>39.852041498415737</c:v>
                </c:pt>
                <c:pt idx="202">
                  <c:v>39.370530759795038</c:v>
                </c:pt>
                <c:pt idx="203">
                  <c:v>39.221827794223429</c:v>
                </c:pt>
                <c:pt idx="204">
                  <c:v>39.823724996869039</c:v>
                </c:pt>
                <c:pt idx="205">
                  <c:v>39.951180438967079</c:v>
                </c:pt>
                <c:pt idx="206">
                  <c:v>40.142366456447412</c:v>
                </c:pt>
                <c:pt idx="207">
                  <c:v>39.759990447835563</c:v>
                </c:pt>
                <c:pt idx="208">
                  <c:v>39.29971982203859</c:v>
                </c:pt>
                <c:pt idx="209">
                  <c:v>39.214748229534933</c:v>
                </c:pt>
                <c:pt idx="210">
                  <c:v>39.639615707284428</c:v>
                </c:pt>
                <c:pt idx="211">
                  <c:v>39.526322225705222</c:v>
                </c:pt>
                <c:pt idx="212">
                  <c:v>39.979500686138813</c:v>
                </c:pt>
                <c:pt idx="213">
                  <c:v>39.377620174415043</c:v>
                </c:pt>
                <c:pt idx="214">
                  <c:v>39.866204775720071</c:v>
                </c:pt>
                <c:pt idx="215">
                  <c:v>39.944102308215861</c:v>
                </c:pt>
                <c:pt idx="216">
                  <c:v>39.809558103781889</c:v>
                </c:pt>
                <c:pt idx="217">
                  <c:v>39.377614887596607</c:v>
                </c:pt>
                <c:pt idx="218">
                  <c:v>39.370536262023023</c:v>
                </c:pt>
                <c:pt idx="219">
                  <c:v>39.830803782306504</c:v>
                </c:pt>
                <c:pt idx="220">
                  <c:v>39.441346923128357</c:v>
                </c:pt>
                <c:pt idx="221">
                  <c:v>40.007830191244757</c:v>
                </c:pt>
                <c:pt idx="222">
                  <c:v>39.568798861167537</c:v>
                </c:pt>
                <c:pt idx="223">
                  <c:v>40.06447817781666</c:v>
                </c:pt>
                <c:pt idx="224">
                  <c:v>40.029069577189603</c:v>
                </c:pt>
                <c:pt idx="225">
                  <c:v>39.887448654462681</c:v>
                </c:pt>
                <c:pt idx="226">
                  <c:v>40.007828929471998</c:v>
                </c:pt>
                <c:pt idx="227">
                  <c:v>40.149445921148804</c:v>
                </c:pt>
                <c:pt idx="228">
                  <c:v>40.099883964440963</c:v>
                </c:pt>
                <c:pt idx="229">
                  <c:v>39.632533315285507</c:v>
                </c:pt>
                <c:pt idx="230">
                  <c:v>40.10696420554445</c:v>
                </c:pt>
                <c:pt idx="231">
                  <c:v>39.533400354652862</c:v>
                </c:pt>
                <c:pt idx="232">
                  <c:v>40.021990681429273</c:v>
                </c:pt>
                <c:pt idx="233">
                  <c:v>39.802474855468382</c:v>
                </c:pt>
                <c:pt idx="234">
                  <c:v>39.830800864619192</c:v>
                </c:pt>
                <c:pt idx="235">
                  <c:v>39.611289227493216</c:v>
                </c:pt>
                <c:pt idx="236">
                  <c:v>39.31388875075988</c:v>
                </c:pt>
                <c:pt idx="237">
                  <c:v>40.461011038501631</c:v>
                </c:pt>
                <c:pt idx="238">
                  <c:v>40.517663677049732</c:v>
                </c:pt>
                <c:pt idx="239">
                  <c:v>40.800903917435313</c:v>
                </c:pt>
                <c:pt idx="240">
                  <c:v>39.90160793199027</c:v>
                </c:pt>
                <c:pt idx="241">
                  <c:v>40.085715814643422</c:v>
                </c:pt>
                <c:pt idx="242">
                  <c:v>40.715932203813153</c:v>
                </c:pt>
                <c:pt idx="243">
                  <c:v>40.94960514892103</c:v>
                </c:pt>
                <c:pt idx="244">
                  <c:v>41.367387117381107</c:v>
                </c:pt>
                <c:pt idx="245">
                  <c:v>41.870138608050397</c:v>
                </c:pt>
                <c:pt idx="246">
                  <c:v>41.855977156045327</c:v>
                </c:pt>
                <c:pt idx="247">
                  <c:v>42.075486461734712</c:v>
                </c:pt>
                <c:pt idx="248">
                  <c:v>41.778088679311132</c:v>
                </c:pt>
                <c:pt idx="249">
                  <c:v>41.579820331208843</c:v>
                </c:pt>
                <c:pt idx="250">
                  <c:v>41.42402581581517</c:v>
                </c:pt>
                <c:pt idx="251">
                  <c:v>41.353223066542448</c:v>
                </c:pt>
                <c:pt idx="252">
                  <c:v>41.239927739752559</c:v>
                </c:pt>
                <c:pt idx="253">
                  <c:v>40.942519622203527</c:v>
                </c:pt>
                <c:pt idx="254">
                  <c:v>41.162038479000287</c:v>
                </c:pt>
                <c:pt idx="255">
                  <c:v>41.07706902483045</c:v>
                </c:pt>
                <c:pt idx="256">
                  <c:v>41.254087486674599</c:v>
                </c:pt>
                <c:pt idx="257">
                  <c:v>40.836306577600347</c:v>
                </c:pt>
                <c:pt idx="258">
                  <c:v>41.084147461729877</c:v>
                </c:pt>
                <c:pt idx="259">
                  <c:v>41.74268513158659</c:v>
                </c:pt>
                <c:pt idx="260">
                  <c:v>41.261168300211253</c:v>
                </c:pt>
                <c:pt idx="261">
                  <c:v>40.383123814418113</c:v>
                </c:pt>
                <c:pt idx="262">
                  <c:v>39.759997606722877</c:v>
                </c:pt>
                <c:pt idx="263">
                  <c:v>39.235998478330849</c:v>
                </c:pt>
                <c:pt idx="264">
                  <c:v>39.299729110798367</c:v>
                </c:pt>
                <c:pt idx="265">
                  <c:v>39.335129731673582</c:v>
                </c:pt>
                <c:pt idx="266">
                  <c:v>38.804051025137717</c:v>
                </c:pt>
                <c:pt idx="267">
                  <c:v>39.22891840874258</c:v>
                </c:pt>
                <c:pt idx="268">
                  <c:v>39.915774540701982</c:v>
                </c:pt>
                <c:pt idx="269">
                  <c:v>40.02906697417518</c:v>
                </c:pt>
                <c:pt idx="270">
                  <c:v>39.611289368649501</c:v>
                </c:pt>
                <c:pt idx="271">
                  <c:v>39.795398506457701</c:v>
                </c:pt>
                <c:pt idx="272">
                  <c:v>39.547562353270898</c:v>
                </c:pt>
                <c:pt idx="273">
                  <c:v>40.163609842580037</c:v>
                </c:pt>
                <c:pt idx="274">
                  <c:v>40.220259036545087</c:v>
                </c:pt>
                <c:pt idx="275">
                  <c:v>40.361877221663079</c:v>
                </c:pt>
                <c:pt idx="276">
                  <c:v>41.339066441307857</c:v>
                </c:pt>
                <c:pt idx="277">
                  <c:v>41.402794842430211</c:v>
                </c:pt>
                <c:pt idx="278">
                  <c:v>41.360304081798063</c:v>
                </c:pt>
                <c:pt idx="279">
                  <c:v>41.409876544878358</c:v>
                </c:pt>
                <c:pt idx="280">
                  <c:v>40.503504603687539</c:v>
                </c:pt>
                <c:pt idx="281">
                  <c:v>40.914195359112377</c:v>
                </c:pt>
                <c:pt idx="282">
                  <c:v>40.793827590683591</c:v>
                </c:pt>
                <c:pt idx="283">
                  <c:v>41.548865237217491</c:v>
                </c:pt>
                <c:pt idx="284">
                  <c:v>41.103697021304328</c:v>
                </c:pt>
                <c:pt idx="285">
                  <c:v>41.192733045732098</c:v>
                </c:pt>
                <c:pt idx="286">
                  <c:v>40.888535111482362</c:v>
                </c:pt>
                <c:pt idx="287">
                  <c:v>40.235627646706568</c:v>
                </c:pt>
                <c:pt idx="288">
                  <c:v>40.102069770587647</c:v>
                </c:pt>
                <c:pt idx="289">
                  <c:v>39.76819691476399</c:v>
                </c:pt>
                <c:pt idx="290">
                  <c:v>39.879494594043031</c:v>
                </c:pt>
                <c:pt idx="291">
                  <c:v>40.339496015337282</c:v>
                </c:pt>
                <c:pt idx="292">
                  <c:v>40.75498668902933</c:v>
                </c:pt>
                <c:pt idx="293">
                  <c:v>40.131747954101392</c:v>
                </c:pt>
                <c:pt idx="294">
                  <c:v>40.688205718994141</c:v>
                </c:pt>
                <c:pt idx="295">
                  <c:v>40.933050815910448</c:v>
                </c:pt>
                <c:pt idx="296">
                  <c:v>40.806919998363952</c:v>
                </c:pt>
                <c:pt idx="297">
                  <c:v>40.703043867321263</c:v>
                </c:pt>
                <c:pt idx="298">
                  <c:v>40.710457976189687</c:v>
                </c:pt>
                <c:pt idx="299">
                  <c:v>40.903375006738543</c:v>
                </c:pt>
                <c:pt idx="300">
                  <c:v>39.686584365960798</c:v>
                </c:pt>
                <c:pt idx="301">
                  <c:v>40.079815995829293</c:v>
                </c:pt>
                <c:pt idx="302">
                  <c:v>40.428530519721207</c:v>
                </c:pt>
                <c:pt idx="303">
                  <c:v>40.614015173731133</c:v>
                </c:pt>
                <c:pt idx="304">
                  <c:v>40.280142035495913</c:v>
                </c:pt>
                <c:pt idx="305">
                  <c:v>41.066600895275073</c:v>
                </c:pt>
                <c:pt idx="306">
                  <c:v>40.844012978667443</c:v>
                </c:pt>
                <c:pt idx="307">
                  <c:v>41.170471274449987</c:v>
                </c:pt>
                <c:pt idx="308">
                  <c:v>41.140791449542299</c:v>
                </c:pt>
                <c:pt idx="309">
                  <c:v>41.415312302790262</c:v>
                </c:pt>
                <c:pt idx="310">
                  <c:v>41.91241735077439</c:v>
                </c:pt>
                <c:pt idx="311">
                  <c:v>41.919832031762283</c:v>
                </c:pt>
                <c:pt idx="312">
                  <c:v>42.847262364536519</c:v>
                </c:pt>
                <c:pt idx="313">
                  <c:v>42.364999686824383</c:v>
                </c:pt>
                <c:pt idx="314">
                  <c:v>42.876940375445422</c:v>
                </c:pt>
                <c:pt idx="315">
                  <c:v>42.609845478583082</c:v>
                </c:pt>
                <c:pt idx="316">
                  <c:v>42.505972594882188</c:v>
                </c:pt>
                <c:pt idx="317">
                  <c:v>42.587585037572538</c:v>
                </c:pt>
                <c:pt idx="318">
                  <c:v>42.891784763276362</c:v>
                </c:pt>
                <c:pt idx="319">
                  <c:v>43.589204751858553</c:v>
                </c:pt>
                <c:pt idx="320">
                  <c:v>44.115985170498888</c:v>
                </c:pt>
                <c:pt idx="321">
                  <c:v>44.672441636034051</c:v>
                </c:pt>
                <c:pt idx="322">
                  <c:v>44.895024240455619</c:v>
                </c:pt>
                <c:pt idx="323">
                  <c:v>45.258581053238608</c:v>
                </c:pt>
                <c:pt idx="324">
                  <c:v>44.368246685572032</c:v>
                </c:pt>
                <c:pt idx="325">
                  <c:v>44.271794192981119</c:v>
                </c:pt>
                <c:pt idx="326">
                  <c:v>44.820831344251587</c:v>
                </c:pt>
                <c:pt idx="327">
                  <c:v>44.42760572769388</c:v>
                </c:pt>
                <c:pt idx="328">
                  <c:v>44.420182067014863</c:v>
                </c:pt>
                <c:pt idx="329">
                  <c:v>44.761480730631021</c:v>
                </c:pt>
                <c:pt idx="330">
                  <c:v>44.887609788331559</c:v>
                </c:pt>
                <c:pt idx="331">
                  <c:v>45.228900955184507</c:v>
                </c:pt>
                <c:pt idx="332">
                  <c:v>45.473743619059832</c:v>
                </c:pt>
                <c:pt idx="333">
                  <c:v>46.62376260089885</c:v>
                </c:pt>
                <c:pt idx="334">
                  <c:v>46.742472535431837</c:v>
                </c:pt>
                <c:pt idx="335">
                  <c:v>45.792782072726133</c:v>
                </c:pt>
                <c:pt idx="336">
                  <c:v>45.696332749327382</c:v>
                </c:pt>
                <c:pt idx="337">
                  <c:v>45.377284897319022</c:v>
                </c:pt>
                <c:pt idx="338">
                  <c:v>46.200850589280748</c:v>
                </c:pt>
                <c:pt idx="339">
                  <c:v>47.402803367327067</c:v>
                </c:pt>
                <c:pt idx="340">
                  <c:v>48.411840992133001</c:v>
                </c:pt>
                <c:pt idx="341">
                  <c:v>48.81991927634823</c:v>
                </c:pt>
                <c:pt idx="342">
                  <c:v>49.242823150470272</c:v>
                </c:pt>
                <c:pt idx="343">
                  <c:v>49.109278909654087</c:v>
                </c:pt>
                <c:pt idx="344">
                  <c:v>48.552809625452397</c:v>
                </c:pt>
                <c:pt idx="345">
                  <c:v>49.628632842396662</c:v>
                </c:pt>
                <c:pt idx="346">
                  <c:v>49.532178668809379</c:v>
                </c:pt>
                <c:pt idx="347">
                  <c:v>50.303806800178542</c:v>
                </c:pt>
                <c:pt idx="348">
                  <c:v>50.051540219569823</c:v>
                </c:pt>
                <c:pt idx="349">
                  <c:v>50.081216583080128</c:v>
                </c:pt>
                <c:pt idx="350">
                  <c:v>49.858634853997593</c:v>
                </c:pt>
                <c:pt idx="351">
                  <c:v>50.377997007050347</c:v>
                </c:pt>
                <c:pt idx="352">
                  <c:v>50.081211917041003</c:v>
                </c:pt>
                <c:pt idx="353">
                  <c:v>50.674770489852378</c:v>
                </c:pt>
                <c:pt idx="354">
                  <c:v>50.266703787595837</c:v>
                </c:pt>
                <c:pt idx="355">
                  <c:v>48.960884581738732</c:v>
                </c:pt>
                <c:pt idx="356">
                  <c:v>49.89573159242115</c:v>
                </c:pt>
                <c:pt idx="357">
                  <c:v>49.227981716586228</c:v>
                </c:pt>
                <c:pt idx="358">
                  <c:v>48.894112784006907</c:v>
                </c:pt>
                <c:pt idx="359">
                  <c:v>48.129908265719358</c:v>
                </c:pt>
                <c:pt idx="360">
                  <c:v>47.840545070783037</c:v>
                </c:pt>
                <c:pt idx="361">
                  <c:v>48.411842568941289</c:v>
                </c:pt>
                <c:pt idx="362">
                  <c:v>48.523134700750823</c:v>
                </c:pt>
                <c:pt idx="363">
                  <c:v>48.367328188611111</c:v>
                </c:pt>
                <c:pt idx="364">
                  <c:v>48.040868996206292</c:v>
                </c:pt>
                <c:pt idx="365">
                  <c:v>48.115061521602648</c:v>
                </c:pt>
                <c:pt idx="366">
                  <c:v>49.524753703100423</c:v>
                </c:pt>
                <c:pt idx="367">
                  <c:v>47.892487998823782</c:v>
                </c:pt>
                <c:pt idx="368">
                  <c:v>48.300555761373957</c:v>
                </c:pt>
                <c:pt idx="369">
                  <c:v>49.680562588016187</c:v>
                </c:pt>
                <c:pt idx="370">
                  <c:v>49.242823799276032</c:v>
                </c:pt>
                <c:pt idx="371">
                  <c:v>48.827325320856659</c:v>
                </c:pt>
                <c:pt idx="372">
                  <c:v>50.170251708843303</c:v>
                </c:pt>
                <c:pt idx="373">
                  <c:v>50.192511540863372</c:v>
                </c:pt>
                <c:pt idx="374">
                  <c:v>50.38542228391011</c:v>
                </c:pt>
                <c:pt idx="375">
                  <c:v>49.710241833521593</c:v>
                </c:pt>
                <c:pt idx="376">
                  <c:v>49.302176982922767</c:v>
                </c:pt>
                <c:pt idx="377">
                  <c:v>49.673150715448969</c:v>
                </c:pt>
                <c:pt idx="378">
                  <c:v>49.932829072843823</c:v>
                </c:pt>
                <c:pt idx="379">
                  <c:v>50.697038692961293</c:v>
                </c:pt>
                <c:pt idx="380">
                  <c:v>50.526381781590779</c:v>
                </c:pt>
                <c:pt idx="381">
                  <c:v>50.934459156397907</c:v>
                </c:pt>
                <c:pt idx="382">
                  <c:v>50.281543706061733</c:v>
                </c:pt>
                <c:pt idx="383">
                  <c:v>50.600581491985032</c:v>
                </c:pt>
                <c:pt idx="384">
                  <c:v>50.904776534424037</c:v>
                </c:pt>
                <c:pt idx="385">
                  <c:v>49.302173492330773</c:v>
                </c:pt>
                <c:pt idx="386">
                  <c:v>50.556061070001661</c:v>
                </c:pt>
                <c:pt idx="387">
                  <c:v>50.147988106463252</c:v>
                </c:pt>
                <c:pt idx="388">
                  <c:v>50.778646508895328</c:v>
                </c:pt>
                <c:pt idx="389">
                  <c:v>50.467019799984641</c:v>
                </c:pt>
                <c:pt idx="390">
                  <c:v>50.548639693715963</c:v>
                </c:pt>
                <c:pt idx="391">
                  <c:v>50.59315689538407</c:v>
                </c:pt>
                <c:pt idx="392">
                  <c:v>49.539591436414909</c:v>
                </c:pt>
                <c:pt idx="393">
                  <c:v>48.805072284025883</c:v>
                </c:pt>
                <c:pt idx="394">
                  <c:v>49.450568469174939</c:v>
                </c:pt>
                <c:pt idx="395">
                  <c:v>48.975724202192417</c:v>
                </c:pt>
                <c:pt idx="396">
                  <c:v>50.17767449542982</c:v>
                </c:pt>
                <c:pt idx="397">
                  <c:v>50.897355098050831</c:v>
                </c:pt>
                <c:pt idx="398">
                  <c:v>51.119941247121709</c:v>
                </c:pt>
                <c:pt idx="399">
                  <c:v>51.394458972897652</c:v>
                </c:pt>
                <c:pt idx="400">
                  <c:v>50.845419646095777</c:v>
                </c:pt>
                <c:pt idx="401">
                  <c:v>50.474450372013699</c:v>
                </c:pt>
                <c:pt idx="402">
                  <c:v>49.44314615422531</c:v>
                </c:pt>
                <c:pt idx="403">
                  <c:v>49.265085465717497</c:v>
                </c:pt>
                <c:pt idx="404">
                  <c:v>49.969924329757553</c:v>
                </c:pt>
                <c:pt idx="405">
                  <c:v>50.281542169043533</c:v>
                </c:pt>
                <c:pt idx="406">
                  <c:v>50.377991450541167</c:v>
                </c:pt>
                <c:pt idx="407">
                  <c:v>51.194128043559758</c:v>
                </c:pt>
                <c:pt idx="408">
                  <c:v>50.081217387144193</c:v>
                </c:pt>
                <c:pt idx="409">
                  <c:v>51.216391987235852</c:v>
                </c:pt>
                <c:pt idx="410">
                  <c:v>51.20897098764376</c:v>
                </c:pt>
                <c:pt idx="411">
                  <c:v>50.467026983152437</c:v>
                </c:pt>
                <c:pt idx="412">
                  <c:v>51.861883193706277</c:v>
                </c:pt>
                <c:pt idx="413">
                  <c:v>50.162833042369449</c:v>
                </c:pt>
                <c:pt idx="414">
                  <c:v>50.05895949554094</c:v>
                </c:pt>
                <c:pt idx="415">
                  <c:v>50.748969968470007</c:v>
                </c:pt>
                <c:pt idx="416">
                  <c:v>50.563476531203008</c:v>
                </c:pt>
                <c:pt idx="417">
                  <c:v>50.993810914700283</c:v>
                </c:pt>
                <c:pt idx="418">
                  <c:v>50.007028060180133</c:v>
                </c:pt>
                <c:pt idx="419">
                  <c:v>49.880900917883487</c:v>
                </c:pt>
                <c:pt idx="420">
                  <c:v>50.029285171798591</c:v>
                </c:pt>
                <c:pt idx="421">
                  <c:v>49.992184207646609</c:v>
                </c:pt>
                <c:pt idx="422">
                  <c:v>50.659937445035062</c:v>
                </c:pt>
                <c:pt idx="423">
                  <c:v>50.50412488404104</c:v>
                </c:pt>
                <c:pt idx="424">
                  <c:v>50.815739086093153</c:v>
                </c:pt>
                <c:pt idx="425">
                  <c:v>51.194139851822911</c:v>
                </c:pt>
                <c:pt idx="426">
                  <c:v>51.231232338582423</c:v>
                </c:pt>
                <c:pt idx="427">
                  <c:v>51.149625504375152</c:v>
                </c:pt>
                <c:pt idx="428">
                  <c:v>51.468653417426687</c:v>
                </c:pt>
                <c:pt idx="429">
                  <c:v>51.490908552207927</c:v>
                </c:pt>
                <c:pt idx="430">
                  <c:v>50.823160567843367</c:v>
                </c:pt>
                <c:pt idx="431">
                  <c:v>51.416716631553669</c:v>
                </c:pt>
                <c:pt idx="432">
                  <c:v>51.48349463164341</c:v>
                </c:pt>
                <c:pt idx="433">
                  <c:v>51.936076489983122</c:v>
                </c:pt>
                <c:pt idx="434">
                  <c:v>52.492536609321732</c:v>
                </c:pt>
                <c:pt idx="435">
                  <c:v>52.633501573648118</c:v>
                </c:pt>
                <c:pt idx="436">
                  <c:v>53.041570841196922</c:v>
                </c:pt>
                <c:pt idx="437">
                  <c:v>53.419966775935933</c:v>
                </c:pt>
                <c:pt idx="438">
                  <c:v>53.18254595813066</c:v>
                </c:pt>
                <c:pt idx="439">
                  <c:v>53.264162531873978</c:v>
                </c:pt>
                <c:pt idx="440">
                  <c:v>53.056419564486603</c:v>
                </c:pt>
                <c:pt idx="441">
                  <c:v>52.997063872643601</c:v>
                </c:pt>
                <c:pt idx="442">
                  <c:v>53.048991137504771</c:v>
                </c:pt>
                <c:pt idx="443">
                  <c:v>52.388662209891969</c:v>
                </c:pt>
                <c:pt idx="444">
                  <c:v>52.796740918246549</c:v>
                </c:pt>
                <c:pt idx="445">
                  <c:v>53.130607213346593</c:v>
                </c:pt>
                <c:pt idx="446">
                  <c:v>53.041572619119798</c:v>
                </c:pt>
                <c:pt idx="447">
                  <c:v>53.783510416597032</c:v>
                </c:pt>
                <c:pt idx="448">
                  <c:v>53.835445276806517</c:v>
                </c:pt>
                <c:pt idx="449">
                  <c:v>54.124811267643068</c:v>
                </c:pt>
                <c:pt idx="450">
                  <c:v>54.644179531135357</c:v>
                </c:pt>
                <c:pt idx="451">
                  <c:v>54.273207058009717</c:v>
                </c:pt>
                <c:pt idx="452">
                  <c:v>55.074505294505677</c:v>
                </c:pt>
                <c:pt idx="453">
                  <c:v>54.68126959979822</c:v>
                </c:pt>
                <c:pt idx="454">
                  <c:v>54.488370384027363</c:v>
                </c:pt>
                <c:pt idx="455">
                  <c:v>54.644175923935279</c:v>
                </c:pt>
                <c:pt idx="456">
                  <c:v>53.761258444676749</c:v>
                </c:pt>
                <c:pt idx="457">
                  <c:v>53.583190911144193</c:v>
                </c:pt>
                <c:pt idx="458">
                  <c:v>53.939324430712027</c:v>
                </c:pt>
                <c:pt idx="459">
                  <c:v>54.243520833330159</c:v>
                </c:pt>
                <c:pt idx="460">
                  <c:v>53.427392149454477</c:v>
                </c:pt>
                <c:pt idx="461">
                  <c:v>53.605451382037593</c:v>
                </c:pt>
                <c:pt idx="462">
                  <c:v>53.130612618078679</c:v>
                </c:pt>
                <c:pt idx="463">
                  <c:v>53.531263693089002</c:v>
                </c:pt>
                <c:pt idx="464">
                  <c:v>53.79835647541686</c:v>
                </c:pt>
                <c:pt idx="465">
                  <c:v>54.317717347382377</c:v>
                </c:pt>
                <c:pt idx="466">
                  <c:v>54.043200366323127</c:v>
                </c:pt>
                <c:pt idx="467">
                  <c:v>53.798365532074492</c:v>
                </c:pt>
                <c:pt idx="468">
                  <c:v>53.790944823955918</c:v>
                </c:pt>
                <c:pt idx="469">
                  <c:v>53.405126235523177</c:v>
                </c:pt>
                <c:pt idx="470">
                  <c:v>53.560935056703038</c:v>
                </c:pt>
                <c:pt idx="471">
                  <c:v>51.817367802310088</c:v>
                </c:pt>
                <c:pt idx="472">
                  <c:v>52.307049271017263</c:v>
                </c:pt>
                <c:pt idx="473">
                  <c:v>49.710246128168102</c:v>
                </c:pt>
                <c:pt idx="474">
                  <c:v>50.222194950080947</c:v>
                </c:pt>
                <c:pt idx="475">
                  <c:v>53.316097492972922</c:v>
                </c:pt>
                <c:pt idx="476">
                  <c:v>53.123192374584477</c:v>
                </c:pt>
                <c:pt idx="477">
                  <c:v>53.805777723315543</c:v>
                </c:pt>
                <c:pt idx="478">
                  <c:v>54.080294854403043</c:v>
                </c:pt>
                <c:pt idx="479">
                  <c:v>53.546090338822111</c:v>
                </c:pt>
                <c:pt idx="480">
                  <c:v>52.915443931341059</c:v>
                </c:pt>
                <c:pt idx="481">
                  <c:v>53.330929916947021</c:v>
                </c:pt>
                <c:pt idx="482">
                  <c:v>54.799985607742443</c:v>
                </c:pt>
                <c:pt idx="483">
                  <c:v>54.362235684157177</c:v>
                </c:pt>
                <c:pt idx="484">
                  <c:v>52.997055806313902</c:v>
                </c:pt>
                <c:pt idx="485">
                  <c:v>54.339973486875436</c:v>
                </c:pt>
                <c:pt idx="486">
                  <c:v>52.062206843220373</c:v>
                </c:pt>
                <c:pt idx="487">
                  <c:v>52.685445184807079</c:v>
                </c:pt>
                <c:pt idx="488">
                  <c:v>53.397702169599413</c:v>
                </c:pt>
                <c:pt idx="489">
                  <c:v>53.494157981999059</c:v>
                </c:pt>
                <c:pt idx="490">
                  <c:v>53.21221482988306</c:v>
                </c:pt>
                <c:pt idx="491">
                  <c:v>54.532880510683647</c:v>
                </c:pt>
                <c:pt idx="492">
                  <c:v>55.579027497909763</c:v>
                </c:pt>
                <c:pt idx="493">
                  <c:v>55.371276549445042</c:v>
                </c:pt>
                <c:pt idx="494">
                  <c:v>55.875800578949161</c:v>
                </c:pt>
                <c:pt idx="495">
                  <c:v>56.194832840519616</c:v>
                </c:pt>
                <c:pt idx="496">
                  <c:v>55.838711191463297</c:v>
                </c:pt>
                <c:pt idx="497">
                  <c:v>55.846131206654931</c:v>
                </c:pt>
                <c:pt idx="498">
                  <c:v>56.313544379438127</c:v>
                </c:pt>
                <c:pt idx="499">
                  <c:v>56.269031429488898</c:v>
                </c:pt>
                <c:pt idx="500">
                  <c:v>55.141271144201838</c:v>
                </c:pt>
                <c:pt idx="501">
                  <c:v>56.165153360353571</c:v>
                </c:pt>
                <c:pt idx="502">
                  <c:v>56.669681695256003</c:v>
                </c:pt>
                <c:pt idx="503">
                  <c:v>57.611946428410313</c:v>
                </c:pt>
                <c:pt idx="504">
                  <c:v>57.367109796336869</c:v>
                </c:pt>
                <c:pt idx="505">
                  <c:v>58.316795206170411</c:v>
                </c:pt>
                <c:pt idx="506">
                  <c:v>57.43388450671786</c:v>
                </c:pt>
                <c:pt idx="507">
                  <c:v>58.235181147392609</c:v>
                </c:pt>
                <c:pt idx="508">
                  <c:v>57.968076743993208</c:v>
                </c:pt>
                <c:pt idx="509">
                  <c:v>58.613570036711508</c:v>
                </c:pt>
                <c:pt idx="510">
                  <c:v>59.726484953652736</c:v>
                </c:pt>
                <c:pt idx="511">
                  <c:v>59.667130014266753</c:v>
                </c:pt>
                <c:pt idx="512">
                  <c:v>58.724867524258912</c:v>
                </c:pt>
                <c:pt idx="513">
                  <c:v>57.6267877801277</c:v>
                </c:pt>
                <c:pt idx="514">
                  <c:v>58.309379652359823</c:v>
                </c:pt>
                <c:pt idx="515">
                  <c:v>58.613570605386982</c:v>
                </c:pt>
                <c:pt idx="516">
                  <c:v>59.088413003539941</c:v>
                </c:pt>
                <c:pt idx="517">
                  <c:v>59.392610434172589</c:v>
                </c:pt>
                <c:pt idx="518">
                  <c:v>59.318418857283923</c:v>
                </c:pt>
                <c:pt idx="519">
                  <c:v>61.165864664424547</c:v>
                </c:pt>
                <c:pt idx="520">
                  <c:v>61.099080484786512</c:v>
                </c:pt>
                <c:pt idx="521">
                  <c:v>59.503912732742798</c:v>
                </c:pt>
                <c:pt idx="522">
                  <c:v>59.80810681279479</c:v>
                </c:pt>
                <c:pt idx="523">
                  <c:v>60.201340224436557</c:v>
                </c:pt>
                <c:pt idx="524">
                  <c:v>59.874874979999007</c:v>
                </c:pt>
                <c:pt idx="525">
                  <c:v>62.026519112698452</c:v>
                </c:pt>
                <c:pt idx="526">
                  <c:v>62.516193004206791</c:v>
                </c:pt>
                <c:pt idx="527">
                  <c:v>61.084254067615397</c:v>
                </c:pt>
                <c:pt idx="528">
                  <c:v>61.477485517243572</c:v>
                </c:pt>
                <c:pt idx="529">
                  <c:v>62.323302418486847</c:v>
                </c:pt>
                <c:pt idx="530">
                  <c:v>59.481641583062462</c:v>
                </c:pt>
                <c:pt idx="531">
                  <c:v>62.011682252647503</c:v>
                </c:pt>
                <c:pt idx="532">
                  <c:v>62.916851761277861</c:v>
                </c:pt>
                <c:pt idx="533">
                  <c:v>62.620076429791247</c:v>
                </c:pt>
                <c:pt idx="534">
                  <c:v>62.946526975666892</c:v>
                </c:pt>
                <c:pt idx="535">
                  <c:v>63.714262207385673</c:v>
                </c:pt>
                <c:pt idx="536">
                  <c:v>63.89056850677612</c:v>
                </c:pt>
                <c:pt idx="537">
                  <c:v>64.503779449515648</c:v>
                </c:pt>
                <c:pt idx="538">
                  <c:v>64.381139936883713</c:v>
                </c:pt>
                <c:pt idx="539">
                  <c:v>64.38880627286197</c:v>
                </c:pt>
                <c:pt idx="540">
                  <c:v>64.465451216387962</c:v>
                </c:pt>
                <c:pt idx="541">
                  <c:v>64.38881272536058</c:v>
                </c:pt>
                <c:pt idx="542">
                  <c:v>64.480796945121597</c:v>
                </c:pt>
                <c:pt idx="543">
                  <c:v>63.982547713468939</c:v>
                </c:pt>
                <c:pt idx="544">
                  <c:v>65.185999174844099</c:v>
                </c:pt>
                <c:pt idx="545">
                  <c:v>64.542111110122477</c:v>
                </c:pt>
                <c:pt idx="546">
                  <c:v>65.155346782649829</c:v>
                </c:pt>
                <c:pt idx="547">
                  <c:v>64.618767571184762</c:v>
                </c:pt>
                <c:pt idx="548">
                  <c:v>65.316317143008263</c:v>
                </c:pt>
                <c:pt idx="549">
                  <c:v>65.937194014815873</c:v>
                </c:pt>
                <c:pt idx="550">
                  <c:v>64.082186427211624</c:v>
                </c:pt>
                <c:pt idx="551">
                  <c:v>64.212497601328536</c:v>
                </c:pt>
                <c:pt idx="552">
                  <c:v>62.541445066500458</c:v>
                </c:pt>
                <c:pt idx="553">
                  <c:v>62.480145913484527</c:v>
                </c:pt>
                <c:pt idx="554">
                  <c:v>62.303833072404792</c:v>
                </c:pt>
                <c:pt idx="555">
                  <c:v>61.62928343789099</c:v>
                </c:pt>
                <c:pt idx="556">
                  <c:v>60.939405662710392</c:v>
                </c:pt>
                <c:pt idx="557">
                  <c:v>61.468308952338347</c:v>
                </c:pt>
                <c:pt idx="558">
                  <c:v>61.406986318760723</c:v>
                </c:pt>
                <c:pt idx="559">
                  <c:v>61.092707680799897</c:v>
                </c:pt>
                <c:pt idx="560">
                  <c:v>60.839757830672681</c:v>
                </c:pt>
                <c:pt idx="561">
                  <c:v>61.606284889057278</c:v>
                </c:pt>
                <c:pt idx="562">
                  <c:v>61.675273890356522</c:v>
                </c:pt>
                <c:pt idx="563">
                  <c:v>62.779088752089372</c:v>
                </c:pt>
                <c:pt idx="564">
                  <c:v>62.219518519693779</c:v>
                </c:pt>
                <c:pt idx="565">
                  <c:v>60.678787177744198</c:v>
                </c:pt>
                <c:pt idx="566">
                  <c:v>59.789604647376322</c:v>
                </c:pt>
                <c:pt idx="567">
                  <c:v>59.176376783176657</c:v>
                </c:pt>
                <c:pt idx="568">
                  <c:v>59.291359098793997</c:v>
                </c:pt>
                <c:pt idx="569">
                  <c:v>58.225874905478911</c:v>
                </c:pt>
                <c:pt idx="570">
                  <c:v>60.464154820833883</c:v>
                </c:pt>
                <c:pt idx="571">
                  <c:v>61.09270555237697</c:v>
                </c:pt>
                <c:pt idx="572">
                  <c:v>60.93940300825669</c:v>
                </c:pt>
                <c:pt idx="573">
                  <c:v>61.276682826342437</c:v>
                </c:pt>
                <c:pt idx="574">
                  <c:v>59.643958684679198</c:v>
                </c:pt>
                <c:pt idx="575">
                  <c:v>60.042564200297527</c:v>
                </c:pt>
                <c:pt idx="576">
                  <c:v>61.636955695278807</c:v>
                </c:pt>
                <c:pt idx="577">
                  <c:v>61.016051455557069</c:v>
                </c:pt>
                <c:pt idx="578">
                  <c:v>61.744271083996807</c:v>
                </c:pt>
                <c:pt idx="579">
                  <c:v>61.406994408798298</c:v>
                </c:pt>
                <c:pt idx="580">
                  <c:v>61.322675624198027</c:v>
                </c:pt>
                <c:pt idx="581">
                  <c:v>61.483642394966381</c:v>
                </c:pt>
                <c:pt idx="582">
                  <c:v>61.307342604674353</c:v>
                </c:pt>
                <c:pt idx="583">
                  <c:v>61.705933410097629</c:v>
                </c:pt>
                <c:pt idx="584">
                  <c:v>60.755435081489367</c:v>
                </c:pt>
                <c:pt idx="585">
                  <c:v>60.594464867929233</c:v>
                </c:pt>
                <c:pt idx="586">
                  <c:v>61.820921812040673</c:v>
                </c:pt>
                <c:pt idx="587">
                  <c:v>61.131031401716307</c:v>
                </c:pt>
                <c:pt idx="588">
                  <c:v>61.782593955718603</c:v>
                </c:pt>
                <c:pt idx="589">
                  <c:v>61.01606129362689</c:v>
                </c:pt>
                <c:pt idx="590">
                  <c:v>61.23835456072797</c:v>
                </c:pt>
                <c:pt idx="591">
                  <c:v>61.046719167466797</c:v>
                </c:pt>
                <c:pt idx="592">
                  <c:v>61.077377458604452</c:v>
                </c:pt>
                <c:pt idx="593">
                  <c:v>61.085043706852638</c:v>
                </c:pt>
                <c:pt idx="594">
                  <c:v>60.556141144087547</c:v>
                </c:pt>
                <c:pt idx="595">
                  <c:v>58.064899381338989</c:v>
                </c:pt>
                <c:pt idx="596">
                  <c:v>59.21470402175796</c:v>
                </c:pt>
                <c:pt idx="597">
                  <c:v>58.662797381228557</c:v>
                </c:pt>
                <c:pt idx="598">
                  <c:v>59.176379181642929</c:v>
                </c:pt>
                <c:pt idx="599">
                  <c:v>60.096224745966587</c:v>
                </c:pt>
                <c:pt idx="600">
                  <c:v>60.065562642184773</c:v>
                </c:pt>
                <c:pt idx="601">
                  <c:v>60.441158294677727</c:v>
                </c:pt>
                <c:pt idx="602">
                  <c:v>59.866261155468479</c:v>
                </c:pt>
                <c:pt idx="603">
                  <c:v>59.697619284574003</c:v>
                </c:pt>
                <c:pt idx="604">
                  <c:v>60.165211512326323</c:v>
                </c:pt>
                <c:pt idx="605">
                  <c:v>59.919907831890107</c:v>
                </c:pt>
                <c:pt idx="606">
                  <c:v>59.406328109299643</c:v>
                </c:pt>
                <c:pt idx="607">
                  <c:v>59.597974558434011</c:v>
                </c:pt>
                <c:pt idx="608">
                  <c:v>59.38335458550344</c:v>
                </c:pt>
                <c:pt idx="609">
                  <c:v>59.314354454179863</c:v>
                </c:pt>
                <c:pt idx="610">
                  <c:v>57.995921518831622</c:v>
                </c:pt>
                <c:pt idx="611">
                  <c:v>57.704634054683787</c:v>
                </c:pt>
                <c:pt idx="612">
                  <c:v>57.673972522500691</c:v>
                </c:pt>
                <c:pt idx="613">
                  <c:v>58.739448942932057</c:v>
                </c:pt>
                <c:pt idx="614">
                  <c:v>57.145068573318007</c:v>
                </c:pt>
                <c:pt idx="615">
                  <c:v>56.746464564619252</c:v>
                </c:pt>
                <c:pt idx="616">
                  <c:v>57.106730334866278</c:v>
                </c:pt>
                <c:pt idx="617">
                  <c:v>56.225216580866842</c:v>
                </c:pt>
                <c:pt idx="618">
                  <c:v>57.252378646150447</c:v>
                </c:pt>
                <c:pt idx="619">
                  <c:v>55.688653860517007</c:v>
                </c:pt>
                <c:pt idx="620">
                  <c:v>55.611996781912033</c:v>
                </c:pt>
                <c:pt idx="621">
                  <c:v>55.956928323553072</c:v>
                </c:pt>
                <c:pt idx="622">
                  <c:v>56.723467727440081</c:v>
                </c:pt>
                <c:pt idx="623">
                  <c:v>55.964606786435922</c:v>
                </c:pt>
                <c:pt idx="624">
                  <c:v>56.82311773007271</c:v>
                </c:pt>
                <c:pt idx="625">
                  <c:v>56.455186481006017</c:v>
                </c:pt>
                <c:pt idx="626">
                  <c:v>55.673322610848388</c:v>
                </c:pt>
                <c:pt idx="627">
                  <c:v>56.386189069825221</c:v>
                </c:pt>
                <c:pt idx="628">
                  <c:v>55.458683316192833</c:v>
                </c:pt>
                <c:pt idx="629">
                  <c:v>56.324871358188531</c:v>
                </c:pt>
                <c:pt idx="630">
                  <c:v>57.489997292729782</c:v>
                </c:pt>
                <c:pt idx="631">
                  <c:v>57.535990571626883</c:v>
                </c:pt>
                <c:pt idx="632">
                  <c:v>58.256544846754807</c:v>
                </c:pt>
                <c:pt idx="633">
                  <c:v>57.398022909731928</c:v>
                </c:pt>
                <c:pt idx="634">
                  <c:v>57.398022909731928</c:v>
                </c:pt>
                <c:pt idx="635">
                  <c:v>57.604987288434202</c:v>
                </c:pt>
                <c:pt idx="636">
                  <c:v>57.444012477811469</c:v>
                </c:pt>
                <c:pt idx="637">
                  <c:v>57.2447151080816</c:v>
                </c:pt>
                <c:pt idx="638">
                  <c:v>57.673964949372788</c:v>
                </c:pt>
                <c:pt idx="639">
                  <c:v>57.627975539146583</c:v>
                </c:pt>
                <c:pt idx="640">
                  <c:v>57.275369310864967</c:v>
                </c:pt>
                <c:pt idx="641">
                  <c:v>56.915103313650903</c:v>
                </c:pt>
                <c:pt idx="642">
                  <c:v>56.876770308335168</c:v>
                </c:pt>
                <c:pt idx="643">
                  <c:v>57.214053628246461</c:v>
                </c:pt>
                <c:pt idx="644">
                  <c:v>56.117910965744379</c:v>
                </c:pt>
                <c:pt idx="645">
                  <c:v>55.726976267672441</c:v>
                </c:pt>
                <c:pt idx="646">
                  <c:v>55.96460992367772</c:v>
                </c:pt>
                <c:pt idx="647">
                  <c:v>56.478183370671843</c:v>
                </c:pt>
                <c:pt idx="648">
                  <c:v>56.455186685762293</c:v>
                </c:pt>
                <c:pt idx="649">
                  <c:v>56.723469250822717</c:v>
                </c:pt>
                <c:pt idx="650">
                  <c:v>55.949273699602287</c:v>
                </c:pt>
                <c:pt idx="651">
                  <c:v>56.179237438471901</c:v>
                </c:pt>
                <c:pt idx="652">
                  <c:v>56.278887143410799</c:v>
                </c:pt>
                <c:pt idx="653">
                  <c:v>56.309536792454892</c:v>
                </c:pt>
                <c:pt idx="654">
                  <c:v>57.030092586850493</c:v>
                </c:pt>
                <c:pt idx="655">
                  <c:v>57.336696485757273</c:v>
                </c:pt>
                <c:pt idx="656">
                  <c:v>57.099069309487263</c:v>
                </c:pt>
                <c:pt idx="657">
                  <c:v>58.072576092298611</c:v>
                </c:pt>
                <c:pt idx="658">
                  <c:v>57.796620480975939</c:v>
                </c:pt>
                <c:pt idx="659">
                  <c:v>56.72346825276739</c:v>
                </c:pt>
                <c:pt idx="660">
                  <c:v>59.513651951738517</c:v>
                </c:pt>
                <c:pt idx="661">
                  <c:v>60.372171809960562</c:v>
                </c:pt>
                <c:pt idx="662">
                  <c:v>59.597966537823588</c:v>
                </c:pt>
                <c:pt idx="663">
                  <c:v>59.781940034160023</c:v>
                </c:pt>
                <c:pt idx="664">
                  <c:v>59.63630569722676</c:v>
                </c:pt>
                <c:pt idx="665">
                  <c:v>60.556139334502667</c:v>
                </c:pt>
                <c:pt idx="666">
                  <c:v>60.103892706219398</c:v>
                </c:pt>
                <c:pt idx="667">
                  <c:v>59.812601695415523</c:v>
                </c:pt>
                <c:pt idx="668">
                  <c:v>60.172874667375552</c:v>
                </c:pt>
                <c:pt idx="669">
                  <c:v>59.95057363037597</c:v>
                </c:pt>
                <c:pt idx="670">
                  <c:v>60.364506123206063</c:v>
                </c:pt>
                <c:pt idx="671">
                  <c:v>60.441155640716637</c:v>
                </c:pt>
                <c:pt idx="672">
                  <c:v>61.269013596213142</c:v>
                </c:pt>
                <c:pt idx="673">
                  <c:v>61.246027945221371</c:v>
                </c:pt>
                <c:pt idx="674">
                  <c:v>60.25719318688779</c:v>
                </c:pt>
                <c:pt idx="675">
                  <c:v>60.441158909751323</c:v>
                </c:pt>
                <c:pt idx="676">
                  <c:v>60.287852347125288</c:v>
                </c:pt>
                <c:pt idx="677">
                  <c:v>59.950578981624517</c:v>
                </c:pt>
                <c:pt idx="678">
                  <c:v>60.027233415724318</c:v>
                </c:pt>
                <c:pt idx="679">
                  <c:v>59.904585651782078</c:v>
                </c:pt>
                <c:pt idx="680">
                  <c:v>59.789608156742347</c:v>
                </c:pt>
                <c:pt idx="681">
                  <c:v>60.027229493803119</c:v>
                </c:pt>
                <c:pt idx="682">
                  <c:v>59.567311736185033</c:v>
                </c:pt>
                <c:pt idx="683">
                  <c:v>58.601474628336582</c:v>
                </c:pt>
                <c:pt idx="684">
                  <c:v>57.405681540663792</c:v>
                </c:pt>
                <c:pt idx="685">
                  <c:v>57.359700868910139</c:v>
                </c:pt>
                <c:pt idx="686">
                  <c:v>56.915101599587601</c:v>
                </c:pt>
                <c:pt idx="687">
                  <c:v>56.876771520760173</c:v>
                </c:pt>
                <c:pt idx="688">
                  <c:v>56.539504789005207</c:v>
                </c:pt>
                <c:pt idx="689">
                  <c:v>55.964608142594727</c:v>
                </c:pt>
                <c:pt idx="690">
                  <c:v>55.795968662079829</c:v>
                </c:pt>
                <c:pt idx="691">
                  <c:v>56.033590954321546</c:v>
                </c:pt>
                <c:pt idx="692">
                  <c:v>55.136749402801712</c:v>
                </c:pt>
                <c:pt idx="693">
                  <c:v>56.056589545261687</c:v>
                </c:pt>
                <c:pt idx="694">
                  <c:v>55.726972516913897</c:v>
                </c:pt>
                <c:pt idx="695">
                  <c:v>56.194559695543248</c:v>
                </c:pt>
                <c:pt idx="696">
                  <c:v>57.635651267248761</c:v>
                </c:pt>
                <c:pt idx="697">
                  <c:v>57.742963661279859</c:v>
                </c:pt>
                <c:pt idx="698">
                  <c:v>57.949927932572002</c:v>
                </c:pt>
                <c:pt idx="699">
                  <c:v>58.478834025928577</c:v>
                </c:pt>
                <c:pt idx="700">
                  <c:v>58.248876924008883</c:v>
                </c:pt>
                <c:pt idx="701">
                  <c:v>58.716458249296217</c:v>
                </c:pt>
                <c:pt idx="702">
                  <c:v>59.414000027427953</c:v>
                </c:pt>
                <c:pt idx="703">
                  <c:v>58.01891345668367</c:v>
                </c:pt>
                <c:pt idx="704">
                  <c:v>57.94992276621921</c:v>
                </c:pt>
                <c:pt idx="705">
                  <c:v>58.409851493843568</c:v>
                </c:pt>
                <c:pt idx="706">
                  <c:v>58.448167340074917</c:v>
                </c:pt>
                <c:pt idx="707">
                  <c:v>57.574317338306777</c:v>
                </c:pt>
                <c:pt idx="708">
                  <c:v>57.298373230876862</c:v>
                </c:pt>
                <c:pt idx="709">
                  <c:v>56.225225935142959</c:v>
                </c:pt>
                <c:pt idx="710">
                  <c:v>55.734640885950938</c:v>
                </c:pt>
                <c:pt idx="711">
                  <c:v>57.007086775843817</c:v>
                </c:pt>
                <c:pt idx="712">
                  <c:v>57.290700730579943</c:v>
                </c:pt>
                <c:pt idx="713">
                  <c:v>57.81961800750797</c:v>
                </c:pt>
                <c:pt idx="714">
                  <c:v>57.781290278449497</c:v>
                </c:pt>
                <c:pt idx="715">
                  <c:v>58.026577709309713</c:v>
                </c:pt>
                <c:pt idx="716">
                  <c:v>58.363859895129352</c:v>
                </c:pt>
                <c:pt idx="717">
                  <c:v>58.187555066401202</c:v>
                </c:pt>
                <c:pt idx="718">
                  <c:v>56.723465742821077</c:v>
                </c:pt>
                <c:pt idx="719">
                  <c:v>55.458687107977809</c:v>
                </c:pt>
                <c:pt idx="720">
                  <c:v>55.803633322540627</c:v>
                </c:pt>
                <c:pt idx="721">
                  <c:v>55.612002433626692</c:v>
                </c:pt>
                <c:pt idx="722">
                  <c:v>54.952784799749303</c:v>
                </c:pt>
                <c:pt idx="723">
                  <c:v>56.800120685831587</c:v>
                </c:pt>
                <c:pt idx="724">
                  <c:v>55.657988282330152</c:v>
                </c:pt>
                <c:pt idx="725">
                  <c:v>55.458697534016132</c:v>
                </c:pt>
                <c:pt idx="726">
                  <c:v>54.730487469149857</c:v>
                </c:pt>
                <c:pt idx="727">
                  <c:v>54.27056612403431</c:v>
                </c:pt>
                <c:pt idx="728">
                  <c:v>53.93329564019475</c:v>
                </c:pt>
                <c:pt idx="729">
                  <c:v>54.88379169192423</c:v>
                </c:pt>
                <c:pt idx="730">
                  <c:v>54.224569785723688</c:v>
                </c:pt>
                <c:pt idx="731">
                  <c:v>54.845462295150163</c:v>
                </c:pt>
                <c:pt idx="732">
                  <c:v>55.67331970478466</c:v>
                </c:pt>
                <c:pt idx="733">
                  <c:v>55.566000292050937</c:v>
                </c:pt>
                <c:pt idx="734">
                  <c:v>56.317208075280369</c:v>
                </c:pt>
                <c:pt idx="735">
                  <c:v>56.117908477783203</c:v>
                </c:pt>
                <c:pt idx="736">
                  <c:v>56.232884959262982</c:v>
                </c:pt>
                <c:pt idx="737">
                  <c:v>55.880283908341902</c:v>
                </c:pt>
                <c:pt idx="738">
                  <c:v>56.723464965820313</c:v>
                </c:pt>
                <c:pt idx="739">
                  <c:v>56.485846493411763</c:v>
                </c:pt>
                <c:pt idx="740">
                  <c:v>56.945767090468827</c:v>
                </c:pt>
                <c:pt idx="741">
                  <c:v>57.145070476367827</c:v>
                </c:pt>
                <c:pt idx="742">
                  <c:v>57.758286162489433</c:v>
                </c:pt>
                <c:pt idx="743">
                  <c:v>57.980581533499489</c:v>
                </c:pt>
                <c:pt idx="744">
                  <c:v>56.784792147743893</c:v>
                </c:pt>
                <c:pt idx="745">
                  <c:v>57.175722788522251</c:v>
                </c:pt>
                <c:pt idx="746">
                  <c:v>58.026578902370488</c:v>
                </c:pt>
                <c:pt idx="747">
                  <c:v>57.76595105246561</c:v>
                </c:pt>
                <c:pt idx="748">
                  <c:v>57.957594830679753</c:v>
                </c:pt>
                <c:pt idx="749">
                  <c:v>57.329037765766827</c:v>
                </c:pt>
                <c:pt idx="750">
                  <c:v>57.589653752701842</c:v>
                </c:pt>
                <c:pt idx="751">
                  <c:v>56.332534869368978</c:v>
                </c:pt>
                <c:pt idx="752">
                  <c:v>55.826628567676849</c:v>
                </c:pt>
                <c:pt idx="753">
                  <c:v>54.538854113759413</c:v>
                </c:pt>
                <c:pt idx="754">
                  <c:v>54.630840117934632</c:v>
                </c:pt>
                <c:pt idx="755">
                  <c:v>55.083085620048848</c:v>
                </c:pt>
                <c:pt idx="756">
                  <c:v>55.772974018457347</c:v>
                </c:pt>
                <c:pt idx="757">
                  <c:v>55.650318793053508</c:v>
                </c:pt>
                <c:pt idx="758">
                  <c:v>56.370868234874841</c:v>
                </c:pt>
                <c:pt idx="759">
                  <c:v>56.884440752803243</c:v>
                </c:pt>
                <c:pt idx="760">
                  <c:v>56.669821110497487</c:v>
                </c:pt>
                <c:pt idx="761">
                  <c:v>57.773626196253957</c:v>
                </c:pt>
                <c:pt idx="762">
                  <c:v>57.673968979334099</c:v>
                </c:pt>
                <c:pt idx="763">
                  <c:v>57.873270980985097</c:v>
                </c:pt>
                <c:pt idx="764">
                  <c:v>58.540167173164427</c:v>
                </c:pt>
                <c:pt idx="765">
                  <c:v>58.386852479352001</c:v>
                </c:pt>
                <c:pt idx="766">
                  <c:v>57.597311486488081</c:v>
                </c:pt>
                <c:pt idx="767">
                  <c:v>57.735297961241109</c:v>
                </c:pt>
                <c:pt idx="768">
                  <c:v>58.256540785174863</c:v>
                </c:pt>
                <c:pt idx="769">
                  <c:v>58.210544833564597</c:v>
                </c:pt>
                <c:pt idx="770">
                  <c:v>57.827283041759728</c:v>
                </c:pt>
                <c:pt idx="771">
                  <c:v>58.563155413945893</c:v>
                </c:pt>
                <c:pt idx="772">
                  <c:v>58.448171922595343</c:v>
                </c:pt>
                <c:pt idx="773">
                  <c:v>57.298367633644659</c:v>
                </c:pt>
                <c:pt idx="774">
                  <c:v>56.876772585550427</c:v>
                </c:pt>
                <c:pt idx="775">
                  <c:v>57.336701017034827</c:v>
                </c:pt>
                <c:pt idx="776">
                  <c:v>57.306036691893098</c:v>
                </c:pt>
                <c:pt idx="777">
                  <c:v>57.505337764187509</c:v>
                </c:pt>
                <c:pt idx="778">
                  <c:v>58.639804876224858</c:v>
                </c:pt>
                <c:pt idx="779">
                  <c:v>59.153385453855662</c:v>
                </c:pt>
                <c:pt idx="780">
                  <c:v>59.329686427226328</c:v>
                </c:pt>
                <c:pt idx="781">
                  <c:v>58.593816961191102</c:v>
                </c:pt>
                <c:pt idx="782">
                  <c:v>58.831439359664877</c:v>
                </c:pt>
                <c:pt idx="783">
                  <c:v>58.064898389573017</c:v>
                </c:pt>
                <c:pt idx="784">
                  <c:v>59.789611173689799</c:v>
                </c:pt>
                <c:pt idx="785">
                  <c:v>59.804939270019538</c:v>
                </c:pt>
                <c:pt idx="786">
                  <c:v>60.165200589627027</c:v>
                </c:pt>
                <c:pt idx="787">
                  <c:v>59.659297395686437</c:v>
                </c:pt>
                <c:pt idx="788">
                  <c:v>60.517811849893327</c:v>
                </c:pt>
                <c:pt idx="789">
                  <c:v>59.88924724417361</c:v>
                </c:pt>
                <c:pt idx="790">
                  <c:v>60.42583204461036</c:v>
                </c:pt>
                <c:pt idx="791">
                  <c:v>60.264855244363822</c:v>
                </c:pt>
                <c:pt idx="792">
                  <c:v>60.470397483161697</c:v>
                </c:pt>
                <c:pt idx="793">
                  <c:v>61.09044651897144</c:v>
                </c:pt>
                <c:pt idx="794">
                  <c:v>61.177887385950143</c:v>
                </c:pt>
                <c:pt idx="795">
                  <c:v>61.289172790508488</c:v>
                </c:pt>
                <c:pt idx="796">
                  <c:v>61.090455709645248</c:v>
                </c:pt>
                <c:pt idx="797">
                  <c:v>61.289177237768001</c:v>
                </c:pt>
                <c:pt idx="798">
                  <c:v>61.495861921114717</c:v>
                </c:pt>
                <c:pt idx="799">
                  <c:v>60.891723356053802</c:v>
                </c:pt>
                <c:pt idx="800">
                  <c:v>61.54355895729438</c:v>
                </c:pt>
                <c:pt idx="801">
                  <c:v>61.44817626681678</c:v>
                </c:pt>
                <c:pt idx="802">
                  <c:v>61.821779162074478</c:v>
                </c:pt>
                <c:pt idx="803">
                  <c:v>61.845642361282117</c:v>
                </c:pt>
                <c:pt idx="804">
                  <c:v>62.004623413085938</c:v>
                </c:pt>
                <c:pt idx="805">
                  <c:v>61.837682228282148</c:v>
                </c:pt>
                <c:pt idx="806">
                  <c:v>61.89333533097718</c:v>
                </c:pt>
                <c:pt idx="807">
                  <c:v>62.306695316393153</c:v>
                </c:pt>
                <c:pt idx="808">
                  <c:v>61.948982402354098</c:v>
                </c:pt>
                <c:pt idx="809">
                  <c:v>61.917175720348013</c:v>
                </c:pt>
                <c:pt idx="810">
                  <c:v>62.314645549119028</c:v>
                </c:pt>
                <c:pt idx="811">
                  <c:v>62.600820270782783</c:v>
                </c:pt>
                <c:pt idx="812">
                  <c:v>62.561068719228018</c:v>
                </c:pt>
                <c:pt idx="813">
                  <c:v>63.093674021288379</c:v>
                </c:pt>
                <c:pt idx="814">
                  <c:v>63.197013622477591</c:v>
                </c:pt>
                <c:pt idx="815">
                  <c:v>63.014187186306742</c:v>
                </c:pt>
                <c:pt idx="816">
                  <c:v>62.839298903562671</c:v>
                </c:pt>
                <c:pt idx="817">
                  <c:v>62.990330844939628</c:v>
                </c:pt>
                <c:pt idx="818">
                  <c:v>62.998274849462383</c:v>
                </c:pt>
                <c:pt idx="819">
                  <c:v>63.133415070504363</c:v>
                </c:pt>
                <c:pt idx="820">
                  <c:v>63.514981155833219</c:v>
                </c:pt>
                <c:pt idx="821">
                  <c:v>63.228811314546419</c:v>
                </c:pt>
                <c:pt idx="822">
                  <c:v>63.689872065275111</c:v>
                </c:pt>
                <c:pt idx="823">
                  <c:v>63.41959862574771</c:v>
                </c:pt>
                <c:pt idx="824">
                  <c:v>62.839307815126801</c:v>
                </c:pt>
                <c:pt idx="825">
                  <c:v>62.219249360147742</c:v>
                </c:pt>
                <c:pt idx="826">
                  <c:v>61.917176351208617</c:v>
                </c:pt>
                <c:pt idx="827">
                  <c:v>62.052313155597368</c:v>
                </c:pt>
                <c:pt idx="828">
                  <c:v>61.718441304876563</c:v>
                </c:pt>
                <c:pt idx="829">
                  <c:v>62.004625554063367</c:v>
                </c:pt>
                <c:pt idx="830">
                  <c:v>61.885378912034192</c:v>
                </c:pt>
                <c:pt idx="831">
                  <c:v>62.115906627079887</c:v>
                </c:pt>
                <c:pt idx="832">
                  <c:v>61.209695090356128</c:v>
                </c:pt>
                <c:pt idx="833">
                  <c:v>61.400465848285613</c:v>
                </c:pt>
                <c:pt idx="834">
                  <c:v>60.91556779627652</c:v>
                </c:pt>
                <c:pt idx="835">
                  <c:v>60.597595705322128</c:v>
                </c:pt>
                <c:pt idx="836">
                  <c:v>60.32730976871521</c:v>
                </c:pt>
                <c:pt idx="837">
                  <c:v>60.533998171586767</c:v>
                </c:pt>
                <c:pt idx="838">
                  <c:v>60.732732457314953</c:v>
                </c:pt>
                <c:pt idx="839">
                  <c:v>60.35912112499318</c:v>
                </c:pt>
                <c:pt idx="840">
                  <c:v>60.470396202376918</c:v>
                </c:pt>
                <c:pt idx="841">
                  <c:v>60.017291330241662</c:v>
                </c:pt>
                <c:pt idx="842">
                  <c:v>60.414752659066998</c:v>
                </c:pt>
                <c:pt idx="843">
                  <c:v>60.382958484438092</c:v>
                </c:pt>
                <c:pt idx="844">
                  <c:v>60.979155502145673</c:v>
                </c:pt>
                <c:pt idx="845">
                  <c:v>61.098405598342147</c:v>
                </c:pt>
                <c:pt idx="846">
                  <c:v>61.360730603122462</c:v>
                </c:pt>
                <c:pt idx="847">
                  <c:v>60.764532593563153</c:v>
                </c:pt>
                <c:pt idx="848">
                  <c:v>60.812226914203883</c:v>
                </c:pt>
                <c:pt idx="849">
                  <c:v>61.20968486601577</c:v>
                </c:pt>
                <c:pt idx="850">
                  <c:v>63.181123498552992</c:v>
                </c:pt>
                <c:pt idx="851">
                  <c:v>62.592876810098623</c:v>
                </c:pt>
                <c:pt idx="852">
                  <c:v>62.958536040157341</c:v>
                </c:pt>
                <c:pt idx="853">
                  <c:v>63.220853182088888</c:v>
                </c:pt>
                <c:pt idx="854">
                  <c:v>63.014186375861179</c:v>
                </c:pt>
                <c:pt idx="855">
                  <c:v>62.386192360580061</c:v>
                </c:pt>
                <c:pt idx="856">
                  <c:v>60.915569149234123</c:v>
                </c:pt>
                <c:pt idx="857">
                  <c:v>62.37029492543067</c:v>
                </c:pt>
                <c:pt idx="858">
                  <c:v>61.972828825796803</c:v>
                </c:pt>
                <c:pt idx="859">
                  <c:v>61.964871976857971</c:v>
                </c:pt>
                <c:pt idx="860">
                  <c:v>62.076162238212738</c:v>
                </c:pt>
                <c:pt idx="861">
                  <c:v>62.704160570813258</c:v>
                </c:pt>
                <c:pt idx="862">
                  <c:v>62.799549759349681</c:v>
                </c:pt>
                <c:pt idx="863">
                  <c:v>63.300358042704843</c:v>
                </c:pt>
                <c:pt idx="864">
                  <c:v>63.157265874024567</c:v>
                </c:pt>
                <c:pt idx="865">
                  <c:v>63.109569450395902</c:v>
                </c:pt>
                <c:pt idx="866">
                  <c:v>63.689877038413151</c:v>
                </c:pt>
                <c:pt idx="867">
                  <c:v>63.689873897079387</c:v>
                </c:pt>
                <c:pt idx="868">
                  <c:v>64.453014891538317</c:v>
                </c:pt>
                <c:pt idx="869">
                  <c:v>65.645399253604765</c:v>
                </c:pt>
                <c:pt idx="870">
                  <c:v>65.86797544945027</c:v>
                </c:pt>
                <c:pt idx="871">
                  <c:v>65.653349369909321</c:v>
                </c:pt>
                <c:pt idx="872">
                  <c:v>66.249548973826478</c:v>
                </c:pt>
                <c:pt idx="873">
                  <c:v>66.384694663765103</c:v>
                </c:pt>
                <c:pt idx="874">
                  <c:v>66.933197775091813</c:v>
                </c:pt>
                <c:pt idx="875">
                  <c:v>67.465807028858777</c:v>
                </c:pt>
                <c:pt idx="876">
                  <c:v>67.934811928743997</c:v>
                </c:pt>
                <c:pt idx="877">
                  <c:v>67.863261092198286</c:v>
                </c:pt>
                <c:pt idx="878">
                  <c:v>67.895059474534762</c:v>
                </c:pt>
                <c:pt idx="879">
                  <c:v>68.17328958832023</c:v>
                </c:pt>
                <c:pt idx="880">
                  <c:v>68.443560146609343</c:v>
                </c:pt>
                <c:pt idx="881">
                  <c:v>68.379963918075219</c:v>
                </c:pt>
                <c:pt idx="882">
                  <c:v>68.841024433891391</c:v>
                </c:pt>
                <c:pt idx="883">
                  <c:v>69.03976029833251</c:v>
                </c:pt>
                <c:pt idx="884">
                  <c:v>69.15899456206246</c:v>
                </c:pt>
                <c:pt idx="885">
                  <c:v>69.715446080436195</c:v>
                </c:pt>
                <c:pt idx="886">
                  <c:v>70.597825494658991</c:v>
                </c:pt>
                <c:pt idx="887">
                  <c:v>70.152656071420822</c:v>
                </c:pt>
                <c:pt idx="888">
                  <c:v>70.39909014999246</c:v>
                </c:pt>
                <c:pt idx="889">
                  <c:v>69.667753855854102</c:v>
                </c:pt>
                <c:pt idx="890">
                  <c:v>70.613721711960252</c:v>
                </c:pt>
                <c:pt idx="891">
                  <c:v>69.556471238193467</c:v>
                </c:pt>
                <c:pt idx="892">
                  <c:v>70.176515643696206</c:v>
                </c:pt>
                <c:pt idx="893">
                  <c:v>70.017521067434089</c:v>
                </c:pt>
                <c:pt idx="894">
                  <c:v>70.868105156837487</c:v>
                </c:pt>
                <c:pt idx="895">
                  <c:v>70.804509054019022</c:v>
                </c:pt>
                <c:pt idx="896">
                  <c:v>68.801273681460174</c:v>
                </c:pt>
                <c:pt idx="897">
                  <c:v>69.779041490929004</c:v>
                </c:pt>
                <c:pt idx="898">
                  <c:v>68.666136697942079</c:v>
                </c:pt>
                <c:pt idx="899">
                  <c:v>67.839411684491864</c:v>
                </c:pt>
                <c:pt idx="900">
                  <c:v>67.569133955209651</c:v>
                </c:pt>
                <c:pt idx="901">
                  <c:v>66.376732651852464</c:v>
                </c:pt>
                <c:pt idx="902">
                  <c:v>65.454616255552637</c:v>
                </c:pt>
                <c:pt idx="903">
                  <c:v>65.724900865593526</c:v>
                </c:pt>
                <c:pt idx="904">
                  <c:v>66.225690998289295</c:v>
                </c:pt>
                <c:pt idx="905">
                  <c:v>63.991952005688347</c:v>
                </c:pt>
                <c:pt idx="906">
                  <c:v>63.006223993828662</c:v>
                </c:pt>
                <c:pt idx="907">
                  <c:v>64.42121059247529</c:v>
                </c:pt>
                <c:pt idx="908">
                  <c:v>63.705777640455423</c:v>
                </c:pt>
                <c:pt idx="909">
                  <c:v>65.088945275706394</c:v>
                </c:pt>
                <c:pt idx="910">
                  <c:v>66.464185136121941</c:v>
                </c:pt>
                <c:pt idx="911">
                  <c:v>67.25115966796875</c:v>
                </c:pt>
                <c:pt idx="912">
                  <c:v>67.275002864955894</c:v>
                </c:pt>
                <c:pt idx="913">
                  <c:v>61.368676518735292</c:v>
                </c:pt>
                <c:pt idx="914">
                  <c:v>58.029962556455111</c:v>
                </c:pt>
                <c:pt idx="915">
                  <c:v>57.235027353781078</c:v>
                </c:pt>
                <c:pt idx="916">
                  <c:v>58.284339148819718</c:v>
                </c:pt>
                <c:pt idx="917">
                  <c:v>58.665911505650023</c:v>
                </c:pt>
                <c:pt idx="918">
                  <c:v>57.918682211431317</c:v>
                </c:pt>
                <c:pt idx="919">
                  <c:v>57.56890573432279</c:v>
                </c:pt>
                <c:pt idx="920">
                  <c:v>58.029962478097879</c:v>
                </c:pt>
                <c:pt idx="921">
                  <c:v>58.705655904042587</c:v>
                </c:pt>
                <c:pt idx="922">
                  <c:v>58.085609447866617</c:v>
                </c:pt>
                <c:pt idx="923">
                  <c:v>59.150814879751387</c:v>
                </c:pt>
                <c:pt idx="924">
                  <c:v>59.739076334940407</c:v>
                </c:pt>
                <c:pt idx="925">
                  <c:v>59.492640268979351</c:v>
                </c:pt>
                <c:pt idx="926">
                  <c:v>59.532376217692658</c:v>
                </c:pt>
                <c:pt idx="927">
                  <c:v>59.079268410325533</c:v>
                </c:pt>
                <c:pt idx="928">
                  <c:v>60.478355042022258</c:v>
                </c:pt>
                <c:pt idx="929">
                  <c:v>61.193799136785678</c:v>
                </c:pt>
                <c:pt idx="930">
                  <c:v>60.87581574905338</c:v>
                </c:pt>
                <c:pt idx="931">
                  <c:v>59.38929884488838</c:v>
                </c:pt>
                <c:pt idx="932">
                  <c:v>60.343219475192647</c:v>
                </c:pt>
                <c:pt idx="933">
                  <c:v>60.406810928912982</c:v>
                </c:pt>
                <c:pt idx="934">
                  <c:v>60.406808750271402</c:v>
                </c:pt>
                <c:pt idx="935">
                  <c:v>60.812226190644367</c:v>
                </c:pt>
                <c:pt idx="936">
                  <c:v>61.487913102542763</c:v>
                </c:pt>
                <c:pt idx="937">
                  <c:v>61.583306152591057</c:v>
                </c:pt>
                <c:pt idx="938">
                  <c:v>62.163602903509862</c:v>
                </c:pt>
                <c:pt idx="939">
                  <c:v>61.821789116805142</c:v>
                </c:pt>
                <c:pt idx="940">
                  <c:v>61.821786699347072</c:v>
                </c:pt>
                <c:pt idx="941">
                  <c:v>60.295519831895788</c:v>
                </c:pt>
                <c:pt idx="942">
                  <c:v>60.54195489007234</c:v>
                </c:pt>
                <c:pt idx="943">
                  <c:v>60.025250560605841</c:v>
                </c:pt>
                <c:pt idx="944">
                  <c:v>59.119018019745631</c:v>
                </c:pt>
                <c:pt idx="945">
                  <c:v>59.42109597094295</c:v>
                </c:pt>
                <c:pt idx="946">
                  <c:v>59.285960350149139</c:v>
                </c:pt>
                <c:pt idx="947">
                  <c:v>57.632496886273422</c:v>
                </c:pt>
                <c:pt idx="948">
                  <c:v>57.012449354896169</c:v>
                </c:pt>
                <c:pt idx="949">
                  <c:v>57.855075958325429</c:v>
                </c:pt>
                <c:pt idx="950">
                  <c:v>60.176277678721007</c:v>
                </c:pt>
                <c:pt idx="951">
                  <c:v>60.653242894481927</c:v>
                </c:pt>
                <c:pt idx="952">
                  <c:v>60.00139200133475</c:v>
                </c:pt>
                <c:pt idx="953">
                  <c:v>60.120634806551777</c:v>
                </c:pt>
                <c:pt idx="954">
                  <c:v>60.176270054656342</c:v>
                </c:pt>
                <c:pt idx="955">
                  <c:v>59.906010206382852</c:v>
                </c:pt>
                <c:pt idx="956">
                  <c:v>60.168327772353457</c:v>
                </c:pt>
                <c:pt idx="957">
                  <c:v>59.643675036299861</c:v>
                </c:pt>
                <c:pt idx="958">
                  <c:v>60.176270729234453</c:v>
                </c:pt>
                <c:pt idx="959">
                  <c:v>59.333652281027923</c:v>
                </c:pt>
                <c:pt idx="960">
                  <c:v>58.824893516966043</c:v>
                </c:pt>
                <c:pt idx="961">
                  <c:v>59.699319751414073</c:v>
                </c:pt>
                <c:pt idx="962">
                  <c:v>60.072935084736123</c:v>
                </c:pt>
                <c:pt idx="963">
                  <c:v>61.448166893192017</c:v>
                </c:pt>
                <c:pt idx="964">
                  <c:v>59.969593499361459</c:v>
                </c:pt>
                <c:pt idx="965">
                  <c:v>60.033194386322258</c:v>
                </c:pt>
                <c:pt idx="966">
                  <c:v>60.645293748200181</c:v>
                </c:pt>
                <c:pt idx="967">
                  <c:v>60.748629327791583</c:v>
                </c:pt>
                <c:pt idx="968">
                  <c:v>61.583307828000628</c:v>
                </c:pt>
                <c:pt idx="969">
                  <c:v>63.602429362940939</c:v>
                </c:pt>
                <c:pt idx="970">
                  <c:v>63.65808010695644</c:v>
                </c:pt>
                <c:pt idx="971">
                  <c:v>64.119140457342297</c:v>
                </c:pt>
                <c:pt idx="972">
                  <c:v>63.904506147601751</c:v>
                </c:pt>
                <c:pt idx="973">
                  <c:v>65.359231429385389</c:v>
                </c:pt>
                <c:pt idx="974">
                  <c:v>66.416485225261553</c:v>
                </c:pt>
                <c:pt idx="975">
                  <c:v>65.852076459553359</c:v>
                </c:pt>
                <c:pt idx="976">
                  <c:v>65.74874289729155</c:v>
                </c:pt>
                <c:pt idx="977">
                  <c:v>64.961773445809172</c:v>
                </c:pt>
                <c:pt idx="978">
                  <c:v>65.931586221740687</c:v>
                </c:pt>
                <c:pt idx="979">
                  <c:v>65.343329086269975</c:v>
                </c:pt>
                <c:pt idx="980">
                  <c:v>65.23998976084988</c:v>
                </c:pt>
                <c:pt idx="981">
                  <c:v>64.548391109079162</c:v>
                </c:pt>
                <c:pt idx="982">
                  <c:v>66.400595008727436</c:v>
                </c:pt>
                <c:pt idx="983">
                  <c:v>67.084221584945652</c:v>
                </c:pt>
                <c:pt idx="984">
                  <c:v>67.068331748902196</c:v>
                </c:pt>
                <c:pt idx="985">
                  <c:v>67.561187977439559</c:v>
                </c:pt>
                <c:pt idx="986">
                  <c:v>67.545282986006868</c:v>
                </c:pt>
                <c:pt idx="987">
                  <c:v>67.362451118098846</c:v>
                </c:pt>
                <c:pt idx="988">
                  <c:v>67.934800715760502</c:v>
                </c:pt>
                <c:pt idx="989">
                  <c:v>68.7376930750019</c:v>
                </c:pt>
                <c:pt idx="990">
                  <c:v>67.942754078418702</c:v>
                </c:pt>
                <c:pt idx="991">
                  <c:v>68.348178124017892</c:v>
                </c:pt>
                <c:pt idx="992">
                  <c:v>69.548519410878669</c:v>
                </c:pt>
                <c:pt idx="993">
                  <c:v>69.930086127304293</c:v>
                </c:pt>
                <c:pt idx="994">
                  <c:v>70.144706531703136</c:v>
                </c:pt>
                <c:pt idx="995">
                  <c:v>70.796559443424499</c:v>
                </c:pt>
                <c:pt idx="996">
                  <c:v>70.256002567260708</c:v>
                </c:pt>
                <c:pt idx="997">
                  <c:v>70.828362721173846</c:v>
                </c:pt>
                <c:pt idx="998">
                  <c:v>69.453123850702639</c:v>
                </c:pt>
                <c:pt idx="999">
                  <c:v>69.43722706601757</c:v>
                </c:pt>
                <c:pt idx="1000">
                  <c:v>68.761530338176271</c:v>
                </c:pt>
                <c:pt idx="1001">
                  <c:v>68.761533952420834</c:v>
                </c:pt>
                <c:pt idx="1002">
                  <c:v>69.397486627774271</c:v>
                </c:pt>
                <c:pt idx="1003">
                  <c:v>69.699551916225175</c:v>
                </c:pt>
                <c:pt idx="1004">
                  <c:v>69.524673570660724</c:v>
                </c:pt>
                <c:pt idx="1005">
                  <c:v>69.635954487080639</c:v>
                </c:pt>
                <c:pt idx="1006">
                  <c:v>69.158987631355373</c:v>
                </c:pt>
                <c:pt idx="1007">
                  <c:v>70.748851072854848</c:v>
                </c:pt>
                <c:pt idx="1008">
                  <c:v>71.305300729318617</c:v>
                </c:pt>
                <c:pt idx="1009">
                  <c:v>71.543800986410204</c:v>
                </c:pt>
                <c:pt idx="1010">
                  <c:v>73.364188981772145</c:v>
                </c:pt>
                <c:pt idx="1011">
                  <c:v>73.324437005978368</c:v>
                </c:pt>
                <c:pt idx="1012">
                  <c:v>73.928585160918445</c:v>
                </c:pt>
                <c:pt idx="1013">
                  <c:v>74.262462777830166</c:v>
                </c:pt>
                <c:pt idx="1014">
                  <c:v>74.508886606427509</c:v>
                </c:pt>
                <c:pt idx="1015">
                  <c:v>74.222722907834267</c:v>
                </c:pt>
                <c:pt idx="1016">
                  <c:v>74.421434505711133</c:v>
                </c:pt>
                <c:pt idx="1017">
                  <c:v>72.744137758534407</c:v>
                </c:pt>
                <c:pt idx="1018">
                  <c:v>72.489764394410784</c:v>
                </c:pt>
                <c:pt idx="1019">
                  <c:v>73.133652346833117</c:v>
                </c:pt>
                <c:pt idx="1020">
                  <c:v>73.61856390746506</c:v>
                </c:pt>
                <c:pt idx="1021">
                  <c:v>72.942872223973282</c:v>
                </c:pt>
                <c:pt idx="1022">
                  <c:v>74.167067658519557</c:v>
                </c:pt>
                <c:pt idx="1023">
                  <c:v>75.07329168345953</c:v>
                </c:pt>
                <c:pt idx="1024">
                  <c:v>75.931811164982292</c:v>
                </c:pt>
                <c:pt idx="1025">
                  <c:v>76.090793975077688</c:v>
                </c:pt>
                <c:pt idx="1026">
                  <c:v>77.720400384463417</c:v>
                </c:pt>
                <c:pt idx="1027">
                  <c:v>78.435841128096996</c:v>
                </c:pt>
                <c:pt idx="1028">
                  <c:v>78.253012919691628</c:v>
                </c:pt>
                <c:pt idx="1029">
                  <c:v>78.22916518328006</c:v>
                </c:pt>
                <c:pt idx="1030">
                  <c:v>77.696557859996602</c:v>
                </c:pt>
                <c:pt idx="1031">
                  <c:v>77.148053193434748</c:v>
                </c:pt>
                <c:pt idx="1032">
                  <c:v>76.337237344417545</c:v>
                </c:pt>
                <c:pt idx="1033">
                  <c:v>76.551859158465703</c:v>
                </c:pt>
                <c:pt idx="1034">
                  <c:v>76.973175831707607</c:v>
                </c:pt>
                <c:pt idx="1035">
                  <c:v>76.671091886103369</c:v>
                </c:pt>
                <c:pt idx="1036">
                  <c:v>76.138491465732429</c:v>
                </c:pt>
                <c:pt idx="1037">
                  <c:v>76.10670004245587</c:v>
                </c:pt>
                <c:pt idx="1038">
                  <c:v>76.877771851275995</c:v>
                </c:pt>
                <c:pt idx="1039">
                  <c:v>74.842756633538443</c:v>
                </c:pt>
                <c:pt idx="1040">
                  <c:v>73.53111626076668</c:v>
                </c:pt>
                <c:pt idx="1041">
                  <c:v>72.402315752058612</c:v>
                </c:pt>
                <c:pt idx="1042">
                  <c:v>73.475476753947177</c:v>
                </c:pt>
                <c:pt idx="1043">
                  <c:v>71.678919941767816</c:v>
                </c:pt>
                <c:pt idx="1044">
                  <c:v>71.384796106363609</c:v>
                </c:pt>
                <c:pt idx="1045">
                  <c:v>71.686882335708759</c:v>
                </c:pt>
                <c:pt idx="1046">
                  <c:v>72.961067199707031</c:v>
                </c:pt>
                <c:pt idx="1047">
                  <c:v>72.920045720012126</c:v>
                </c:pt>
                <c:pt idx="1048">
                  <c:v>73.100540885837631</c:v>
                </c:pt>
                <c:pt idx="1049">
                  <c:v>71.755030422460635</c:v>
                </c:pt>
                <c:pt idx="1050">
                  <c:v>73.756889422179086</c:v>
                </c:pt>
                <c:pt idx="1051">
                  <c:v>72.280098777575049</c:v>
                </c:pt>
                <c:pt idx="1052">
                  <c:v>73.683035967657304</c:v>
                </c:pt>
                <c:pt idx="1053">
                  <c:v>75.21724697126534</c:v>
                </c:pt>
                <c:pt idx="1054">
                  <c:v>75.200851129262546</c:v>
                </c:pt>
                <c:pt idx="1055">
                  <c:v>75.373143002236461</c:v>
                </c:pt>
                <c:pt idx="1056">
                  <c:v>75.110603281186158</c:v>
                </c:pt>
                <c:pt idx="1057">
                  <c:v>74.905494531532312</c:v>
                </c:pt>
                <c:pt idx="1058">
                  <c:v>74.79063291369836</c:v>
                </c:pt>
                <c:pt idx="1059">
                  <c:v>76.357665448345998</c:v>
                </c:pt>
                <c:pt idx="1060">
                  <c:v>75.652085026884507</c:v>
                </c:pt>
                <c:pt idx="1061">
                  <c:v>73.847135204521564</c:v>
                </c:pt>
                <c:pt idx="1062">
                  <c:v>74.372202364560181</c:v>
                </c:pt>
                <c:pt idx="1063">
                  <c:v>73.756891364405149</c:v>
                </c:pt>
                <c:pt idx="1064">
                  <c:v>74.971120899771932</c:v>
                </c:pt>
                <c:pt idx="1065">
                  <c:v>73.879958490525453</c:v>
                </c:pt>
                <c:pt idx="1066">
                  <c:v>72.936450947761486</c:v>
                </c:pt>
                <c:pt idx="1067">
                  <c:v>72.124219522131099</c:v>
                </c:pt>
                <c:pt idx="1068">
                  <c:v>71.976544523235333</c:v>
                </c:pt>
                <c:pt idx="1069">
                  <c:v>72.952861443109569</c:v>
                </c:pt>
                <c:pt idx="1070">
                  <c:v>73.879943995198317</c:v>
                </c:pt>
                <c:pt idx="1071">
                  <c:v>72.624683693070651</c:v>
                </c:pt>
                <c:pt idx="1072">
                  <c:v>71.270978740947356</c:v>
                </c:pt>
                <c:pt idx="1073">
                  <c:v>71.779636193407171</c:v>
                </c:pt>
                <c:pt idx="1074">
                  <c:v>70.516169519867347</c:v>
                </c:pt>
                <c:pt idx="1075">
                  <c:v>70.926398781740986</c:v>
                </c:pt>
                <c:pt idx="1076">
                  <c:v>73.018488845539892</c:v>
                </c:pt>
                <c:pt idx="1077">
                  <c:v>74.94651138476496</c:v>
                </c:pt>
                <c:pt idx="1078">
                  <c:v>76.054095531652933</c:v>
                </c:pt>
                <c:pt idx="1079">
                  <c:v>75.274686606194933</c:v>
                </c:pt>
                <c:pt idx="1080">
                  <c:v>75.422358195373732</c:v>
                </c:pt>
                <c:pt idx="1081">
                  <c:v>73.07592515181814</c:v>
                </c:pt>
                <c:pt idx="1082">
                  <c:v>73.240010646586441</c:v>
                </c:pt>
                <c:pt idx="1083">
                  <c:v>73.051306530977527</c:v>
                </c:pt>
                <c:pt idx="1084">
                  <c:v>74.249141992895787</c:v>
                </c:pt>
                <c:pt idx="1085">
                  <c:v>72.903635646806563</c:v>
                </c:pt>
                <c:pt idx="1086">
                  <c:v>70.860753482613859</c:v>
                </c:pt>
                <c:pt idx="1087">
                  <c:v>72.074989170360269</c:v>
                </c:pt>
                <c:pt idx="1088">
                  <c:v>70.631032843208843</c:v>
                </c:pt>
                <c:pt idx="1089">
                  <c:v>71.746818647194999</c:v>
                </c:pt>
                <c:pt idx="1090">
                  <c:v>75.11879800966399</c:v>
                </c:pt>
                <c:pt idx="1091">
                  <c:v>77.60471040299548</c:v>
                </c:pt>
                <c:pt idx="1092">
                  <c:v>78.121588188733554</c:v>
                </c:pt>
                <c:pt idx="1093">
                  <c:v>79.073281087832157</c:v>
                </c:pt>
                <c:pt idx="1094">
                  <c:v>79.992170777032868</c:v>
                </c:pt>
                <c:pt idx="1095">
                  <c:v>81.198205400428975</c:v>
                </c:pt>
                <c:pt idx="1096">
                  <c:v>80.402387398647534</c:v>
                </c:pt>
                <c:pt idx="1097">
                  <c:v>80.95207223999175</c:v>
                </c:pt>
                <c:pt idx="1098">
                  <c:v>79.417865261714198</c:v>
                </c:pt>
                <c:pt idx="1099">
                  <c:v>80.804400228633384</c:v>
                </c:pt>
                <c:pt idx="1100">
                  <c:v>80.156250592255986</c:v>
                </c:pt>
                <c:pt idx="1101">
                  <c:v>79.803463754606426</c:v>
                </c:pt>
                <c:pt idx="1102">
                  <c:v>79.032271090479853</c:v>
                </c:pt>
                <c:pt idx="1103">
                  <c:v>80.016777635350039</c:v>
                </c:pt>
                <c:pt idx="1104">
                  <c:v>81.321280717399475</c:v>
                </c:pt>
                <c:pt idx="1105">
                  <c:v>80.27111686318635</c:v>
                </c:pt>
                <c:pt idx="1106">
                  <c:v>80.402383427816446</c:v>
                </c:pt>
                <c:pt idx="1107">
                  <c:v>80.476218757905457</c:v>
                </c:pt>
                <c:pt idx="1108">
                  <c:v>80.689533246664269</c:v>
                </c:pt>
                <c:pt idx="1109">
                  <c:v>82.248366431060631</c:v>
                </c:pt>
                <c:pt idx="1110">
                  <c:v>81.879167926884833</c:v>
                </c:pt>
                <c:pt idx="1111">
                  <c:v>81.181801455293808</c:v>
                </c:pt>
                <c:pt idx="1112">
                  <c:v>81.600214034703626</c:v>
                </c:pt>
                <c:pt idx="1113">
                  <c:v>79.951141780141825</c:v>
                </c:pt>
                <c:pt idx="1114">
                  <c:v>78.720495739127401</c:v>
                </c:pt>
                <c:pt idx="1115">
                  <c:v>78.515384848217508</c:v>
                </c:pt>
                <c:pt idx="1116">
                  <c:v>77.965702268613541</c:v>
                </c:pt>
                <c:pt idx="1117">
                  <c:v>77.842635773281373</c:v>
                </c:pt>
                <c:pt idx="1118">
                  <c:v>77.580090314381096</c:v>
                </c:pt>
                <c:pt idx="1119">
                  <c:v>76.33304843036322</c:v>
                </c:pt>
                <c:pt idx="1120">
                  <c:v>73.912763728007604</c:v>
                </c:pt>
                <c:pt idx="1121">
                  <c:v>69.326551816487338</c:v>
                </c:pt>
                <c:pt idx="1122">
                  <c:v>69.121437748588164</c:v>
                </c:pt>
                <c:pt idx="1123">
                  <c:v>69.835209514414345</c:v>
                </c:pt>
                <c:pt idx="1124">
                  <c:v>71.746820632119778</c:v>
                </c:pt>
                <c:pt idx="1125">
                  <c:v>72.321132944508989</c:v>
                </c:pt>
                <c:pt idx="1126">
                  <c:v>72.181661737760777</c:v>
                </c:pt>
                <c:pt idx="1127">
                  <c:v>70.696669598625775</c:v>
                </c:pt>
                <c:pt idx="1128">
                  <c:v>70.885371240357003</c:v>
                </c:pt>
                <c:pt idx="1129">
                  <c:v>72.575463474632087</c:v>
                </c:pt>
                <c:pt idx="1130">
                  <c:v>73.174382387106377</c:v>
                </c:pt>
                <c:pt idx="1131">
                  <c:v>72.50162906564762</c:v>
                </c:pt>
                <c:pt idx="1132">
                  <c:v>73.338462195119746</c:v>
                </c:pt>
                <c:pt idx="1133">
                  <c:v>74.528087634794645</c:v>
                </c:pt>
                <c:pt idx="1134">
                  <c:v>73.026701409301609</c:v>
                </c:pt>
                <c:pt idx="1135">
                  <c:v>72.673916391598993</c:v>
                </c:pt>
                <c:pt idx="1136">
                  <c:v>72.526229592709655</c:v>
                </c:pt>
                <c:pt idx="1137">
                  <c:v>72.09960940270669</c:v>
                </c:pt>
                <c:pt idx="1138">
                  <c:v>72.813385676402248</c:v>
                </c:pt>
                <c:pt idx="1139">
                  <c:v>73.953786278452966</c:v>
                </c:pt>
                <c:pt idx="1140">
                  <c:v>72.920041915150037</c:v>
                </c:pt>
                <c:pt idx="1141">
                  <c:v>71.869891389750393</c:v>
                </c:pt>
                <c:pt idx="1142">
                  <c:v>72.673918583792542</c:v>
                </c:pt>
                <c:pt idx="1143">
                  <c:v>70.294659777282448</c:v>
                </c:pt>
                <c:pt idx="1144">
                  <c:v>70.327469777258727</c:v>
                </c:pt>
                <c:pt idx="1145">
                  <c:v>70.69666718377492</c:v>
                </c:pt>
                <c:pt idx="1146">
                  <c:v>70.557201302526636</c:v>
                </c:pt>
                <c:pt idx="1147">
                  <c:v>67.940018653010412</c:v>
                </c:pt>
                <c:pt idx="1148">
                  <c:v>69.498829177991752</c:v>
                </c:pt>
                <c:pt idx="1149">
                  <c:v>70.737690639432444</c:v>
                </c:pt>
                <c:pt idx="1150">
                  <c:v>70.483354599732792</c:v>
                </c:pt>
                <c:pt idx="1151">
                  <c:v>70.942800490277648</c:v>
                </c:pt>
                <c:pt idx="1152">
                  <c:v>72.083196584224979</c:v>
                </c:pt>
                <c:pt idx="1153">
                  <c:v>71.730413872664045</c:v>
                </c:pt>
                <c:pt idx="1154">
                  <c:v>70.138772128324987</c:v>
                </c:pt>
                <c:pt idx="1155">
                  <c:v>71.287374772879033</c:v>
                </c:pt>
                <c:pt idx="1156">
                  <c:v>70.721280085143036</c:v>
                </c:pt>
                <c:pt idx="1157">
                  <c:v>71.172517942803537</c:v>
                </c:pt>
                <c:pt idx="1158">
                  <c:v>70.212616237307998</c:v>
                </c:pt>
                <c:pt idx="1159">
                  <c:v>70.557193249394118</c:v>
                </c:pt>
                <c:pt idx="1160">
                  <c:v>72.723140955585706</c:v>
                </c:pt>
                <c:pt idx="1161">
                  <c:v>72.485203733193728</c:v>
                </c:pt>
                <c:pt idx="1162">
                  <c:v>73.166171758359297</c:v>
                </c:pt>
                <c:pt idx="1163">
                  <c:v>71.582740279449808</c:v>
                </c:pt>
                <c:pt idx="1164">
                  <c:v>71.459666314130601</c:v>
                </c:pt>
                <c:pt idx="1165">
                  <c:v>74.076852781141596</c:v>
                </c:pt>
                <c:pt idx="1166">
                  <c:v>75.890010003353282</c:v>
                </c:pt>
                <c:pt idx="1167">
                  <c:v>75.02034895583563</c:v>
                </c:pt>
                <c:pt idx="1168">
                  <c:v>75.479798950332722</c:v>
                </c:pt>
                <c:pt idx="1169">
                  <c:v>73.494346961148679</c:v>
                </c:pt>
                <c:pt idx="1170">
                  <c:v>73.838928651911303</c:v>
                </c:pt>
                <c:pt idx="1171">
                  <c:v>74.199923630360772</c:v>
                </c:pt>
                <c:pt idx="1172">
                  <c:v>75.561830334642778</c:v>
                </c:pt>
                <c:pt idx="1173">
                  <c:v>75.438764210471405</c:v>
                </c:pt>
                <c:pt idx="1174">
                  <c:v>75.832578975128726</c:v>
                </c:pt>
                <c:pt idx="1175">
                  <c:v>73.838925135096915</c:v>
                </c:pt>
                <c:pt idx="1176">
                  <c:v>70.483357972297583</c:v>
                </c:pt>
                <c:pt idx="1177">
                  <c:v>69.351159784026635</c:v>
                </c:pt>
                <c:pt idx="1178">
                  <c:v>68.91632490127239</c:v>
                </c:pt>
                <c:pt idx="1179">
                  <c:v>68.506114158847069</c:v>
                </c:pt>
                <c:pt idx="1180">
                  <c:v>66.455032251145255</c:v>
                </c:pt>
                <c:pt idx="1181">
                  <c:v>66.020202077143395</c:v>
                </c:pt>
                <c:pt idx="1182">
                  <c:v>66.13506023880106</c:v>
                </c:pt>
                <c:pt idx="1183">
                  <c:v>67.275468521769028</c:v>
                </c:pt>
                <c:pt idx="1184">
                  <c:v>68.506117169433466</c:v>
                </c:pt>
                <c:pt idx="1185">
                  <c:v>67.923612755860518</c:v>
                </c:pt>
                <c:pt idx="1186">
                  <c:v>68.268191120095267</c:v>
                </c:pt>
                <c:pt idx="1187">
                  <c:v>67.51339304232387</c:v>
                </c:pt>
                <c:pt idx="1188">
                  <c:v>67.34110688018383</c:v>
                </c:pt>
                <c:pt idx="1189">
                  <c:v>68.342023756541963</c:v>
                </c:pt>
                <c:pt idx="1190">
                  <c:v>68.694813473622972</c:v>
                </c:pt>
                <c:pt idx="1191">
                  <c:v>68.744043810463296</c:v>
                </c:pt>
                <c:pt idx="1192">
                  <c:v>69.310141395693009</c:v>
                </c:pt>
                <c:pt idx="1193">
                  <c:v>68.629183469514601</c:v>
                </c:pt>
                <c:pt idx="1194">
                  <c:v>67.97282809319951</c:v>
                </c:pt>
                <c:pt idx="1195">
                  <c:v>64.912621030955179</c:v>
                </c:pt>
                <c:pt idx="1196">
                  <c:v>65.527947889049003</c:v>
                </c:pt>
                <c:pt idx="1197">
                  <c:v>65.552559484933923</c:v>
                </c:pt>
                <c:pt idx="1198">
                  <c:v>64.551634081287148</c:v>
                </c:pt>
                <c:pt idx="1199">
                  <c:v>62.746678376761409</c:v>
                </c:pt>
                <c:pt idx="1200">
                  <c:v>62.828724754699152</c:v>
                </c:pt>
                <c:pt idx="1201">
                  <c:v>63.058439608171312</c:v>
                </c:pt>
                <c:pt idx="1202">
                  <c:v>63.148692840456107</c:v>
                </c:pt>
                <c:pt idx="1203">
                  <c:v>64.88800579817152</c:v>
                </c:pt>
                <c:pt idx="1204">
                  <c:v>66.290948363214966</c:v>
                </c:pt>
                <c:pt idx="1205">
                  <c:v>64.658286143963537</c:v>
                </c:pt>
                <c:pt idx="1206">
                  <c:v>64.256269851567865</c:v>
                </c:pt>
                <c:pt idx="1207">
                  <c:v>64.026558538033314</c:v>
                </c:pt>
                <c:pt idx="1208">
                  <c:v>64.502407176730131</c:v>
                </c:pt>
                <c:pt idx="1209">
                  <c:v>64.420354234789713</c:v>
                </c:pt>
                <c:pt idx="1210">
                  <c:v>64.781355386847594</c:v>
                </c:pt>
                <c:pt idx="1211">
                  <c:v>65.117732046514348</c:v>
                </c:pt>
                <c:pt idx="1212">
                  <c:v>65.708429546843021</c:v>
                </c:pt>
                <c:pt idx="1213">
                  <c:v>63.936309284623832</c:v>
                </c:pt>
                <c:pt idx="1214">
                  <c:v>64.871596669716254</c:v>
                </c:pt>
                <c:pt idx="1215">
                  <c:v>64.010152416296719</c:v>
                </c:pt>
                <c:pt idx="1216">
                  <c:v>61.663705491383297</c:v>
                </c:pt>
                <c:pt idx="1217">
                  <c:v>62.836932651702789</c:v>
                </c:pt>
                <c:pt idx="1218">
                  <c:v>60.982752473334237</c:v>
                </c:pt>
                <c:pt idx="1219">
                  <c:v>60.34281846152043</c:v>
                </c:pt>
                <c:pt idx="1220">
                  <c:v>61.778575541371033</c:v>
                </c:pt>
                <c:pt idx="1221">
                  <c:v>60.36742303346886</c:v>
                </c:pt>
                <c:pt idx="1222">
                  <c:v>59.98181981310799</c:v>
                </c:pt>
                <c:pt idx="1223">
                  <c:v>58.242503312252794</c:v>
                </c:pt>
                <c:pt idx="1224">
                  <c:v>60.4658784342286</c:v>
                </c:pt>
                <c:pt idx="1225">
                  <c:v>59.727490463933002</c:v>
                </c:pt>
                <c:pt idx="1226">
                  <c:v>60.154113136060651</c:v>
                </c:pt>
                <c:pt idx="1227">
                  <c:v>61.844201904614913</c:v>
                </c:pt>
                <c:pt idx="1228">
                  <c:v>62.845134022808409</c:v>
                </c:pt>
                <c:pt idx="1229">
                  <c:v>61.622689135008251</c:v>
                </c:pt>
                <c:pt idx="1230">
                  <c:v>62.951786842875627</c:v>
                </c:pt>
                <c:pt idx="1231">
                  <c:v>63.017413724871773</c:v>
                </c:pt>
                <c:pt idx="1232">
                  <c:v>62.270832876781249</c:v>
                </c:pt>
                <c:pt idx="1233">
                  <c:v>63.042021334796218</c:v>
                </c:pt>
                <c:pt idx="1234">
                  <c:v>62.500552472808643</c:v>
                </c:pt>
                <c:pt idx="1235">
                  <c:v>60.547915628759057</c:v>
                </c:pt>
                <c:pt idx="1236">
                  <c:v>60.802254398762678</c:v>
                </c:pt>
                <c:pt idx="1237">
                  <c:v>59.136772916861418</c:v>
                </c:pt>
                <c:pt idx="1238">
                  <c:v>58.74296822486793</c:v>
                </c:pt>
                <c:pt idx="1239">
                  <c:v>58.505036454937112</c:v>
                </c:pt>
                <c:pt idx="1240">
                  <c:v>56.084767594354872</c:v>
                </c:pt>
                <c:pt idx="1241">
                  <c:v>55.666339220443312</c:v>
                </c:pt>
                <c:pt idx="1242">
                  <c:v>55.682756339934883</c:v>
                </c:pt>
                <c:pt idx="1243">
                  <c:v>57.266194054144243</c:v>
                </c:pt>
                <c:pt idx="1244">
                  <c:v>57.52052287646562</c:v>
                </c:pt>
                <c:pt idx="1245">
                  <c:v>57.307210399322273</c:v>
                </c:pt>
                <c:pt idx="1246">
                  <c:v>58.808597579304447</c:v>
                </c:pt>
                <c:pt idx="1247">
                  <c:v>58.135852478565781</c:v>
                </c:pt>
                <c:pt idx="1248">
                  <c:v>58.078423515835389</c:v>
                </c:pt>
                <c:pt idx="1249">
                  <c:v>57.873306483368417</c:v>
                </c:pt>
                <c:pt idx="1250">
                  <c:v>57.758450624299712</c:v>
                </c:pt>
                <c:pt idx="1251">
                  <c:v>57.807671082233547</c:v>
                </c:pt>
                <c:pt idx="1252">
                  <c:v>60.227953797711862</c:v>
                </c:pt>
                <c:pt idx="1253">
                  <c:v>60.031046492877209</c:v>
                </c:pt>
                <c:pt idx="1254">
                  <c:v>60.031047241072628</c:v>
                </c:pt>
                <c:pt idx="1255">
                  <c:v>60.597148176304231</c:v>
                </c:pt>
                <c:pt idx="1256">
                  <c:v>60.334610041803998</c:v>
                </c:pt>
                <c:pt idx="1257">
                  <c:v>58.825008817088772</c:v>
                </c:pt>
                <c:pt idx="1258">
                  <c:v>59.071137039149683</c:v>
                </c:pt>
                <c:pt idx="1259">
                  <c:v>58.980893447187803</c:v>
                </c:pt>
                <c:pt idx="1260">
                  <c:v>59.61262790896334</c:v>
                </c:pt>
                <c:pt idx="1261">
                  <c:v>60.055662595248137</c:v>
                </c:pt>
                <c:pt idx="1262">
                  <c:v>60.400239928214603</c:v>
                </c:pt>
                <c:pt idx="1263">
                  <c:v>61.253496339022242</c:v>
                </c:pt>
                <c:pt idx="1264">
                  <c:v>61.310931391998317</c:v>
                </c:pt>
                <c:pt idx="1265">
                  <c:v>60.892496930560903</c:v>
                </c:pt>
                <c:pt idx="1266">
                  <c:v>60.301789163916098</c:v>
                </c:pt>
                <c:pt idx="1267">
                  <c:v>58.652725787063602</c:v>
                </c:pt>
                <c:pt idx="1268">
                  <c:v>57.922530537262467</c:v>
                </c:pt>
                <c:pt idx="1269">
                  <c:v>58.004572639981497</c:v>
                </c:pt>
                <c:pt idx="1270">
                  <c:v>58.464022986485652</c:v>
                </c:pt>
                <c:pt idx="1271">
                  <c:v>57.684613835623402</c:v>
                </c:pt>
                <c:pt idx="1272">
                  <c:v>56.913408416329382</c:v>
                </c:pt>
                <c:pt idx="1273">
                  <c:v>57.88971882879293</c:v>
                </c:pt>
                <c:pt idx="1274">
                  <c:v>58.439411285493051</c:v>
                </c:pt>
                <c:pt idx="1275">
                  <c:v>57.430276500041423</c:v>
                </c:pt>
                <c:pt idx="1276">
                  <c:v>58.882435479690827</c:v>
                </c:pt>
                <c:pt idx="1277">
                  <c:v>59.719282570247977</c:v>
                </c:pt>
                <c:pt idx="1278">
                  <c:v>59.571609491640402</c:v>
                </c:pt>
                <c:pt idx="1279">
                  <c:v>61.483216605119352</c:v>
                </c:pt>
                <c:pt idx="1280">
                  <c:v>61.31092919918256</c:v>
                </c:pt>
                <c:pt idx="1281">
                  <c:v>60.88429260253907</c:v>
                </c:pt>
                <c:pt idx="1282">
                  <c:v>60.818656294064517</c:v>
                </c:pt>
                <c:pt idx="1283">
                  <c:v>61.532434664274511</c:v>
                </c:pt>
                <c:pt idx="1284">
                  <c:v>62.722060973983133</c:v>
                </c:pt>
                <c:pt idx="1285">
                  <c:v>63.747600029099402</c:v>
                </c:pt>
                <c:pt idx="1286">
                  <c:v>62.886156352967497</c:v>
                </c:pt>
                <c:pt idx="1287">
                  <c:v>63.517887404685808</c:v>
                </c:pt>
                <c:pt idx="1288">
                  <c:v>63.542494770232089</c:v>
                </c:pt>
                <c:pt idx="1289">
                  <c:v>64.010146339287104</c:v>
                </c:pt>
                <c:pt idx="1290">
                  <c:v>64.617263269437288</c:v>
                </c:pt>
                <c:pt idx="1291">
                  <c:v>64.239870479447433</c:v>
                </c:pt>
                <c:pt idx="1292">
                  <c:v>64.789552338877428</c:v>
                </c:pt>
                <c:pt idx="1293">
                  <c:v>63.37841364625212</c:v>
                </c:pt>
                <c:pt idx="1294">
                  <c:v>62.500544838322732</c:v>
                </c:pt>
                <c:pt idx="1295">
                  <c:v>61.409375666444859</c:v>
                </c:pt>
                <c:pt idx="1296">
                  <c:v>59.784911561246382</c:v>
                </c:pt>
                <c:pt idx="1297">
                  <c:v>58.660922827691003</c:v>
                </c:pt>
                <c:pt idx="1298">
                  <c:v>58.923466945673837</c:v>
                </c:pt>
                <c:pt idx="1299">
                  <c:v>57.692814983277948</c:v>
                </c:pt>
                <c:pt idx="1300">
                  <c:v>58.217893598882377</c:v>
                </c:pt>
                <c:pt idx="1301">
                  <c:v>58.71014837288287</c:v>
                </c:pt>
                <c:pt idx="1302">
                  <c:v>59.770593912855929</c:v>
                </c:pt>
                <c:pt idx="1303">
                  <c:v>60.027192816125037</c:v>
                </c:pt>
                <c:pt idx="1304">
                  <c:v>59.488332352451501</c:v>
                </c:pt>
                <c:pt idx="1305">
                  <c:v>58.752746024136052</c:v>
                </c:pt>
                <c:pt idx="1306">
                  <c:v>59.274500358247273</c:v>
                </c:pt>
                <c:pt idx="1307">
                  <c:v>59.950206824790307</c:v>
                </c:pt>
                <c:pt idx="1308">
                  <c:v>59.471221641714827</c:v>
                </c:pt>
                <c:pt idx="1309">
                  <c:v>60.052849330941036</c:v>
                </c:pt>
                <c:pt idx="1310">
                  <c:v>59.573873335384768</c:v>
                </c:pt>
                <c:pt idx="1311">
                  <c:v>60.745664296465613</c:v>
                </c:pt>
                <c:pt idx="1312">
                  <c:v>59.907444447229103</c:v>
                </c:pt>
                <c:pt idx="1313">
                  <c:v>62.037220678091103</c:v>
                </c:pt>
                <c:pt idx="1314">
                  <c:v>62.824125822027057</c:v>
                </c:pt>
                <c:pt idx="1315">
                  <c:v>62.550415895082232</c:v>
                </c:pt>
                <c:pt idx="1316">
                  <c:v>63.132048103208568</c:v>
                </c:pt>
                <c:pt idx="1317">
                  <c:v>63.217585382552407</c:v>
                </c:pt>
                <c:pt idx="1318">
                  <c:v>63.063624237023568</c:v>
                </c:pt>
                <c:pt idx="1319">
                  <c:v>62.909663089719913</c:v>
                </c:pt>
                <c:pt idx="1320">
                  <c:v>63.029408149987212</c:v>
                </c:pt>
                <c:pt idx="1321">
                  <c:v>61.76350645109315</c:v>
                </c:pt>
                <c:pt idx="1322">
                  <c:v>62.242494975502318</c:v>
                </c:pt>
                <c:pt idx="1323">
                  <c:v>62.319484797046997</c:v>
                </c:pt>
                <c:pt idx="1324">
                  <c:v>62.122750696481681</c:v>
                </c:pt>
                <c:pt idx="1325">
                  <c:v>61.549681984020552</c:v>
                </c:pt>
                <c:pt idx="1326">
                  <c:v>59.539653895669638</c:v>
                </c:pt>
                <c:pt idx="1327">
                  <c:v>58.667207469342323</c:v>
                </c:pt>
                <c:pt idx="1328">
                  <c:v>58.222442587404643</c:v>
                </c:pt>
                <c:pt idx="1329">
                  <c:v>57.444096716411188</c:v>
                </c:pt>
                <c:pt idx="1330">
                  <c:v>58.40206289433479</c:v>
                </c:pt>
                <c:pt idx="1331">
                  <c:v>59.402791254801123</c:v>
                </c:pt>
                <c:pt idx="1332">
                  <c:v>59.40279738465739</c:v>
                </c:pt>
                <c:pt idx="1333">
                  <c:v>60.660133254475333</c:v>
                </c:pt>
                <c:pt idx="1334">
                  <c:v>61.361512317287428</c:v>
                </c:pt>
                <c:pt idx="1335">
                  <c:v>55.425510698556543</c:v>
                </c:pt>
                <c:pt idx="1336">
                  <c:v>58.581676910507817</c:v>
                </c:pt>
                <c:pt idx="1337">
                  <c:v>61.677989583060402</c:v>
                </c:pt>
                <c:pt idx="1338">
                  <c:v>62.832688074205308</c:v>
                </c:pt>
                <c:pt idx="1339">
                  <c:v>63.234682362112167</c:v>
                </c:pt>
                <c:pt idx="1340">
                  <c:v>64.192665256872729</c:v>
                </c:pt>
                <c:pt idx="1341">
                  <c:v>64.355166083531131</c:v>
                </c:pt>
                <c:pt idx="1342">
                  <c:v>63.722225228247687</c:v>
                </c:pt>
                <c:pt idx="1343">
                  <c:v>63.191921281876382</c:v>
                </c:pt>
                <c:pt idx="1344">
                  <c:v>63.03796106169856</c:v>
                </c:pt>
                <c:pt idx="1345">
                  <c:v>63.499839706829121</c:v>
                </c:pt>
                <c:pt idx="1346">
                  <c:v>63.705126282863887</c:v>
                </c:pt>
                <c:pt idx="1347">
                  <c:v>64.081463052636749</c:v>
                </c:pt>
                <c:pt idx="1348">
                  <c:v>64.492018213390196</c:v>
                </c:pt>
                <c:pt idx="1349">
                  <c:v>65.526971651305431</c:v>
                </c:pt>
                <c:pt idx="1350">
                  <c:v>64.620322004796478</c:v>
                </c:pt>
                <c:pt idx="1351">
                  <c:v>64.500580064569419</c:v>
                </c:pt>
                <c:pt idx="1352">
                  <c:v>63.944617005629247</c:v>
                </c:pt>
                <c:pt idx="1353">
                  <c:v>64.380823404182024</c:v>
                </c:pt>
                <c:pt idx="1354">
                  <c:v>64.936795345407234</c:v>
                </c:pt>
                <c:pt idx="1355">
                  <c:v>65.176283318730228</c:v>
                </c:pt>
                <c:pt idx="1356">
                  <c:v>65.526976280403076</c:v>
                </c:pt>
                <c:pt idx="1357">
                  <c:v>65.424339211633068</c:v>
                </c:pt>
                <c:pt idx="1358">
                  <c:v>65.518418620339816</c:v>
                </c:pt>
                <c:pt idx="1359">
                  <c:v>65.518423817445907</c:v>
                </c:pt>
                <c:pt idx="1360">
                  <c:v>65.740806867384876</c:v>
                </c:pt>
                <c:pt idx="1361">
                  <c:v>65.638174986515565</c:v>
                </c:pt>
                <c:pt idx="1362">
                  <c:v>65.176290908041949</c:v>
                </c:pt>
                <c:pt idx="1363">
                  <c:v>63.268900878009553</c:v>
                </c:pt>
                <c:pt idx="1364">
                  <c:v>62.541866518120607</c:v>
                </c:pt>
                <c:pt idx="1365">
                  <c:v>62.182617206889987</c:v>
                </c:pt>
                <c:pt idx="1366">
                  <c:v>62.439220705659331</c:v>
                </c:pt>
                <c:pt idx="1367">
                  <c:v>61.84904813367163</c:v>
                </c:pt>
                <c:pt idx="1368">
                  <c:v>62.122746006519918</c:v>
                </c:pt>
                <c:pt idx="1369">
                  <c:v>61.045031001334372</c:v>
                </c:pt>
                <c:pt idx="1370">
                  <c:v>61.515467454347551</c:v>
                </c:pt>
                <c:pt idx="1371">
                  <c:v>61.327294537271626</c:v>
                </c:pt>
                <c:pt idx="1372">
                  <c:v>61.070691598986613</c:v>
                </c:pt>
                <c:pt idx="1373">
                  <c:v>60.73711431495218</c:v>
                </c:pt>
                <c:pt idx="1374">
                  <c:v>60.052841219733821</c:v>
                </c:pt>
                <c:pt idx="1375">
                  <c:v>59.967317154188152</c:v>
                </c:pt>
                <c:pt idx="1376">
                  <c:v>59.676498477562049</c:v>
                </c:pt>
                <c:pt idx="1377">
                  <c:v>59.496884932709349</c:v>
                </c:pt>
                <c:pt idx="1378">
                  <c:v>58.727085107953158</c:v>
                </c:pt>
                <c:pt idx="1379">
                  <c:v>58.804060691572303</c:v>
                </c:pt>
                <c:pt idx="1380">
                  <c:v>58.581678618229809</c:v>
                </c:pt>
                <c:pt idx="1381">
                  <c:v>59.471228299360227</c:v>
                </c:pt>
                <c:pt idx="1382">
                  <c:v>59.394252645008557</c:v>
                </c:pt>
                <c:pt idx="1383">
                  <c:v>59.522539920961179</c:v>
                </c:pt>
                <c:pt idx="1384">
                  <c:v>59.10342680587631</c:v>
                </c:pt>
                <c:pt idx="1385">
                  <c:v>58.761303310752332</c:v>
                </c:pt>
                <c:pt idx="1386">
                  <c:v>60.292343376165817</c:v>
                </c:pt>
                <c:pt idx="1387">
                  <c:v>59.821915889338491</c:v>
                </c:pt>
                <c:pt idx="1388">
                  <c:v>59.87323609540168</c:v>
                </c:pt>
                <c:pt idx="1389">
                  <c:v>60.685792165876947</c:v>
                </c:pt>
                <c:pt idx="1390">
                  <c:v>60.848308940727939</c:v>
                </c:pt>
                <c:pt idx="1391">
                  <c:v>59.257392606273903</c:v>
                </c:pt>
                <c:pt idx="1392">
                  <c:v>60.223920707888972</c:v>
                </c:pt>
                <c:pt idx="1393">
                  <c:v>59.8048044978433</c:v>
                </c:pt>
                <c:pt idx="1394">
                  <c:v>59.36858902179987</c:v>
                </c:pt>
                <c:pt idx="1395">
                  <c:v>58.992237054736748</c:v>
                </c:pt>
                <c:pt idx="1396">
                  <c:v>59.445568080926158</c:v>
                </c:pt>
                <c:pt idx="1397">
                  <c:v>59.017894387680727</c:v>
                </c:pt>
                <c:pt idx="1398">
                  <c:v>60.309450280514803</c:v>
                </c:pt>
                <c:pt idx="1399">
                  <c:v>58.838280944562108</c:v>
                </c:pt>
                <c:pt idx="1400">
                  <c:v>58.633000868824233</c:v>
                </c:pt>
                <c:pt idx="1401">
                  <c:v>58.21388522904428</c:v>
                </c:pt>
                <c:pt idx="1402">
                  <c:v>58.162565839179457</c:v>
                </c:pt>
                <c:pt idx="1403">
                  <c:v>58.282319282914813</c:v>
                </c:pt>
                <c:pt idx="1404">
                  <c:v>58.846833972270183</c:v>
                </c:pt>
                <c:pt idx="1405">
                  <c:v>57.709239929655183</c:v>
                </c:pt>
                <c:pt idx="1406">
                  <c:v>58.145469645692053</c:v>
                </c:pt>
                <c:pt idx="1407">
                  <c:v>58.504703319153791</c:v>
                </c:pt>
                <c:pt idx="1408">
                  <c:v>58.538913699665223</c:v>
                </c:pt>
                <c:pt idx="1409">
                  <c:v>58.992238497201789</c:v>
                </c:pt>
                <c:pt idx="1410">
                  <c:v>58.761297681358968</c:v>
                </c:pt>
                <c:pt idx="1411">
                  <c:v>59.043561036848082</c:v>
                </c:pt>
                <c:pt idx="1412">
                  <c:v>59.445566945074958</c:v>
                </c:pt>
                <c:pt idx="1413">
                  <c:v>59.163302283487177</c:v>
                </c:pt>
                <c:pt idx="1414">
                  <c:v>58.299419403076172</c:v>
                </c:pt>
                <c:pt idx="1415">
                  <c:v>58.590236663818359</c:v>
                </c:pt>
                <c:pt idx="1416">
                  <c:v>58.384959202944053</c:v>
                </c:pt>
                <c:pt idx="1417">
                  <c:v>58.282315199706829</c:v>
                </c:pt>
                <c:pt idx="1418">
                  <c:v>58.786959563898243</c:v>
                </c:pt>
                <c:pt idx="1419">
                  <c:v>58.846837109683541</c:v>
                </c:pt>
                <c:pt idx="1420">
                  <c:v>59.57386427447566</c:v>
                </c:pt>
                <c:pt idx="1421">
                  <c:v>59.300158345262602</c:v>
                </c:pt>
                <c:pt idx="1422">
                  <c:v>59.069214108373828</c:v>
                </c:pt>
                <c:pt idx="1423">
                  <c:v>58.410616650853633</c:v>
                </c:pt>
                <c:pt idx="1424">
                  <c:v>58.128355196532951</c:v>
                </c:pt>
                <c:pt idx="1425">
                  <c:v>61.370053710702287</c:v>
                </c:pt>
                <c:pt idx="1426">
                  <c:v>60.728565255569123</c:v>
                </c:pt>
                <c:pt idx="1427">
                  <c:v>60.882518758951853</c:v>
                </c:pt>
                <c:pt idx="1428">
                  <c:v>60.514729364080132</c:v>
                </c:pt>
                <c:pt idx="1429">
                  <c:v>61.318738113697869</c:v>
                </c:pt>
                <c:pt idx="1430">
                  <c:v>61.070696528935542</c:v>
                </c:pt>
                <c:pt idx="1431">
                  <c:v>61.840503850003103</c:v>
                </c:pt>
                <c:pt idx="1432">
                  <c:v>61.763516404986447</c:v>
                </c:pt>
                <c:pt idx="1433">
                  <c:v>63.953159477572342</c:v>
                </c:pt>
                <c:pt idx="1434">
                  <c:v>65.928976699071612</c:v>
                </c:pt>
                <c:pt idx="1435">
                  <c:v>65.287482103781485</c:v>
                </c:pt>
                <c:pt idx="1436">
                  <c:v>65.364464642631418</c:v>
                </c:pt>
                <c:pt idx="1437">
                  <c:v>66.18557605570858</c:v>
                </c:pt>
                <c:pt idx="1438">
                  <c:v>66.091497890368601</c:v>
                </c:pt>
                <c:pt idx="1439">
                  <c:v>65.963194468804915</c:v>
                </c:pt>
                <c:pt idx="1440">
                  <c:v>66.1684715111938</c:v>
                </c:pt>
                <c:pt idx="1441">
                  <c:v>65.030880159060388</c:v>
                </c:pt>
                <c:pt idx="1442">
                  <c:v>65.116412334766693</c:v>
                </c:pt>
                <c:pt idx="1443">
                  <c:v>64.149891324585127</c:v>
                </c:pt>
                <c:pt idx="1444">
                  <c:v>63.730780258137351</c:v>
                </c:pt>
                <c:pt idx="1445">
                  <c:v>64.013031972728342</c:v>
                </c:pt>
                <c:pt idx="1446">
                  <c:v>64.645986183496703</c:v>
                </c:pt>
                <c:pt idx="1447">
                  <c:v>64.577558763682191</c:v>
                </c:pt>
                <c:pt idx="1448">
                  <c:v>65.304589658680854</c:v>
                </c:pt>
                <c:pt idx="1449">
                  <c:v>64.928242033458559</c:v>
                </c:pt>
                <c:pt idx="1450">
                  <c:v>63.841971959035973</c:v>
                </c:pt>
                <c:pt idx="1451">
                  <c:v>64.132787961492951</c:v>
                </c:pt>
                <c:pt idx="1452">
                  <c:v>64.620323181152344</c:v>
                </c:pt>
                <c:pt idx="1453">
                  <c:v>65.124966128552188</c:v>
                </c:pt>
                <c:pt idx="1454">
                  <c:v>64.303854641617932</c:v>
                </c:pt>
                <c:pt idx="1455">
                  <c:v>64.423603727728306</c:v>
                </c:pt>
                <c:pt idx="1456">
                  <c:v>64.9624554318099</c:v>
                </c:pt>
                <c:pt idx="1457">
                  <c:v>65.355915855868105</c:v>
                </c:pt>
                <c:pt idx="1458">
                  <c:v>65.210495322180989</c:v>
                </c:pt>
                <c:pt idx="1459">
                  <c:v>64.808489315404785</c:v>
                </c:pt>
                <c:pt idx="1460">
                  <c:v>64.740065812989698</c:v>
                </c:pt>
                <c:pt idx="1461">
                  <c:v>63.209025933013884</c:v>
                </c:pt>
                <c:pt idx="1462">
                  <c:v>64.115676577510669</c:v>
                </c:pt>
                <c:pt idx="1463">
                  <c:v>64.320953369140625</c:v>
                </c:pt>
                <c:pt idx="1464">
                  <c:v>65.005226054903162</c:v>
                </c:pt>
                <c:pt idx="1465">
                  <c:v>64.928251996207209</c:v>
                </c:pt>
                <c:pt idx="1466">
                  <c:v>65.056541287627255</c:v>
                </c:pt>
                <c:pt idx="1467">
                  <c:v>65.193395002487549</c:v>
                </c:pt>
                <c:pt idx="1468">
                  <c:v>64.7742817213108</c:v>
                </c:pt>
                <c:pt idx="1469">
                  <c:v>64.971002803727828</c:v>
                </c:pt>
                <c:pt idx="1470">
                  <c:v>65.390122062319023</c:v>
                </c:pt>
                <c:pt idx="1471">
                  <c:v>66.929711574794666</c:v>
                </c:pt>
                <c:pt idx="1472">
                  <c:v>66.963925628966848</c:v>
                </c:pt>
                <c:pt idx="1473">
                  <c:v>66.322434504478622</c:v>
                </c:pt>
                <c:pt idx="1474">
                  <c:v>65.860556379721586</c:v>
                </c:pt>
                <c:pt idx="1475">
                  <c:v>65.86910620394103</c:v>
                </c:pt>
                <c:pt idx="1476">
                  <c:v>66.52771607847292</c:v>
                </c:pt>
                <c:pt idx="1477">
                  <c:v>66.929721011038851</c:v>
                </c:pt>
                <c:pt idx="1478">
                  <c:v>65.672379872200523</c:v>
                </c:pt>
                <c:pt idx="1479">
                  <c:v>65.928987669755344</c:v>
                </c:pt>
                <c:pt idx="1480">
                  <c:v>66.29677239407151</c:v>
                </c:pt>
                <c:pt idx="1481">
                  <c:v>65.467102199599239</c:v>
                </c:pt>
                <c:pt idx="1482">
                  <c:v>65.347359958880901</c:v>
                </c:pt>
                <c:pt idx="1483">
                  <c:v>65.467096071976144</c:v>
                </c:pt>
                <c:pt idx="1484">
                  <c:v>64.68874728969638</c:v>
                </c:pt>
                <c:pt idx="1485">
                  <c:v>64.509125033271317</c:v>
                </c:pt>
                <c:pt idx="1486">
                  <c:v>64.149892719705193</c:v>
                </c:pt>
                <c:pt idx="1487">
                  <c:v>63.705124141570231</c:v>
                </c:pt>
                <c:pt idx="1488">
                  <c:v>63.799197997408292</c:v>
                </c:pt>
                <c:pt idx="1489">
                  <c:v>63.764993172615291</c:v>
                </c:pt>
                <c:pt idx="1490">
                  <c:v>63.320221784400587</c:v>
                </c:pt>
                <c:pt idx="1491">
                  <c:v>64.124230989905726</c:v>
                </c:pt>
                <c:pt idx="1492">
                  <c:v>64.175555779882728</c:v>
                </c:pt>
                <c:pt idx="1493">
                  <c:v>64.560455567674794</c:v>
                </c:pt>
                <c:pt idx="1494">
                  <c:v>64.577556495301238</c:v>
                </c:pt>
                <c:pt idx="1495">
                  <c:v>64.697303771972656</c:v>
                </c:pt>
                <c:pt idx="1496">
                  <c:v>64.748630305795956</c:v>
                </c:pt>
                <c:pt idx="1497">
                  <c:v>65.629615858442492</c:v>
                </c:pt>
                <c:pt idx="1498">
                  <c:v>66.065832590125765</c:v>
                </c:pt>
                <c:pt idx="1499">
                  <c:v>68.597610393535007</c:v>
                </c:pt>
                <c:pt idx="1500">
                  <c:v>68.426547901978125</c:v>
                </c:pt>
                <c:pt idx="1501">
                  <c:v>68.554852671258914</c:v>
                </c:pt>
                <c:pt idx="1502">
                  <c:v>69.230560317501343</c:v>
                </c:pt>
                <c:pt idx="1503">
                  <c:v>69.709548949768902</c:v>
                </c:pt>
                <c:pt idx="1504">
                  <c:v>69.957598585432095</c:v>
                </c:pt>
                <c:pt idx="1505">
                  <c:v>69.889169536634967</c:v>
                </c:pt>
                <c:pt idx="1506">
                  <c:v>68.571947589273464</c:v>
                </c:pt>
                <c:pt idx="1507">
                  <c:v>69.162135155827457</c:v>
                </c:pt>
                <c:pt idx="1508">
                  <c:v>68.811448560988637</c:v>
                </c:pt>
                <c:pt idx="1509">
                  <c:v>68.717353609185821</c:v>
                </c:pt>
                <c:pt idx="1510">
                  <c:v>69.264777176197327</c:v>
                </c:pt>
                <c:pt idx="1511">
                  <c:v>69.281886844064857</c:v>
                </c:pt>
                <c:pt idx="1512">
                  <c:v>69.940483830098174</c:v>
                </c:pt>
                <c:pt idx="1513">
                  <c:v>70.804369655473408</c:v>
                </c:pt>
                <c:pt idx="1514">
                  <c:v>70.65040806634525</c:v>
                </c:pt>
                <c:pt idx="1515">
                  <c:v>71.471528881948487</c:v>
                </c:pt>
                <c:pt idx="1516">
                  <c:v>70.556315225443058</c:v>
                </c:pt>
                <c:pt idx="1517">
                  <c:v>69.658233311335081</c:v>
                </c:pt>
                <c:pt idx="1518">
                  <c:v>70.026022458699444</c:v>
                </c:pt>
                <c:pt idx="1519">
                  <c:v>70.616197087230191</c:v>
                </c:pt>
                <c:pt idx="1520">
                  <c:v>70.581988168167868</c:v>
                </c:pt>
                <c:pt idx="1521">
                  <c:v>70.522111321346614</c:v>
                </c:pt>
                <c:pt idx="1522">
                  <c:v>70.530665129050462</c:v>
                </c:pt>
                <c:pt idx="1523">
                  <c:v>70.992547417442495</c:v>
                </c:pt>
                <c:pt idx="1524">
                  <c:v>70.847140119324777</c:v>
                </c:pt>
                <c:pt idx="1525">
                  <c:v>70.539220127514824</c:v>
                </c:pt>
                <c:pt idx="1526">
                  <c:v>70.898464251394756</c:v>
                </c:pt>
                <c:pt idx="1527">
                  <c:v>70.436584293183671</c:v>
                </c:pt>
                <c:pt idx="1528">
                  <c:v>70.684623356137408</c:v>
                </c:pt>
                <c:pt idx="1529">
                  <c:v>71.086633109776685</c:v>
                </c:pt>
                <c:pt idx="1530">
                  <c:v>70.282620067245702</c:v>
                </c:pt>
                <c:pt idx="1531">
                  <c:v>71.76234813554403</c:v>
                </c:pt>
                <c:pt idx="1532">
                  <c:v>71.959065487912056</c:v>
                </c:pt>
                <c:pt idx="1533">
                  <c:v>72.27554975521906</c:v>
                </c:pt>
                <c:pt idx="1534">
                  <c:v>71.933412836186506</c:v>
                </c:pt>
                <c:pt idx="1535">
                  <c:v>72.532144043412345</c:v>
                </c:pt>
                <c:pt idx="1536">
                  <c:v>72.113025131999379</c:v>
                </c:pt>
                <c:pt idx="1537">
                  <c:v>72.831514879480608</c:v>
                </c:pt>
                <c:pt idx="1538">
                  <c:v>72.566352618087748</c:v>
                </c:pt>
                <c:pt idx="1539">
                  <c:v>72.703211601005648</c:v>
                </c:pt>
                <c:pt idx="1540">
                  <c:v>72.574906724640286</c:v>
                </c:pt>
                <c:pt idx="1541">
                  <c:v>72.070258988435683</c:v>
                </c:pt>
                <c:pt idx="1542">
                  <c:v>72.891381646808753</c:v>
                </c:pt>
                <c:pt idx="1543">
                  <c:v>72.540689801203982</c:v>
                </c:pt>
                <c:pt idx="1544">
                  <c:v>73.507218544618809</c:v>
                </c:pt>
                <c:pt idx="1545">
                  <c:v>70.992541029089352</c:v>
                </c:pt>
                <c:pt idx="1546">
                  <c:v>70.539219831462901</c:v>
                </c:pt>
                <c:pt idx="1547">
                  <c:v>70.92411312672418</c:v>
                </c:pt>
                <c:pt idx="1548">
                  <c:v>72.703216719777458</c:v>
                </c:pt>
                <c:pt idx="1549">
                  <c:v>72.463720882039311</c:v>
                </c:pt>
                <c:pt idx="1550">
                  <c:v>72.489370601239926</c:v>
                </c:pt>
                <c:pt idx="1551">
                  <c:v>73.413136749408679</c:v>
                </c:pt>
                <c:pt idx="1552">
                  <c:v>74.413878309880786</c:v>
                </c:pt>
                <c:pt idx="1553">
                  <c:v>74.687577405389277</c:v>
                </c:pt>
                <c:pt idx="1554">
                  <c:v>74.909974405341714</c:v>
                </c:pt>
                <c:pt idx="1555">
                  <c:v>75.046820687924821</c:v>
                </c:pt>
                <c:pt idx="1556">
                  <c:v>76.381142754303113</c:v>
                </c:pt>
                <c:pt idx="1557">
                  <c:v>77.279227338985166</c:v>
                </c:pt>
                <c:pt idx="1558">
                  <c:v>76.57785768644159</c:v>
                </c:pt>
                <c:pt idx="1559">
                  <c:v>77.133824412278514</c:v>
                </c:pt>
                <c:pt idx="1560">
                  <c:v>77.381886263290014</c:v>
                </c:pt>
                <c:pt idx="1561">
                  <c:v>78.579349107729684</c:v>
                </c:pt>
                <c:pt idx="1562">
                  <c:v>79.178076190314499</c:v>
                </c:pt>
                <c:pt idx="1563">
                  <c:v>79.290505779676195</c:v>
                </c:pt>
                <c:pt idx="1564">
                  <c:v>79.378844969433828</c:v>
                </c:pt>
                <c:pt idx="1565">
                  <c:v>78.495387349960083</c:v>
                </c:pt>
                <c:pt idx="1566">
                  <c:v>78.177343149817347</c:v>
                </c:pt>
                <c:pt idx="1567">
                  <c:v>77.753283849350197</c:v>
                </c:pt>
                <c:pt idx="1568">
                  <c:v>77.134860020996342</c:v>
                </c:pt>
                <c:pt idx="1569">
                  <c:v>77.3380620803607</c:v>
                </c:pt>
                <c:pt idx="1570">
                  <c:v>77.567757244031483</c:v>
                </c:pt>
                <c:pt idx="1571">
                  <c:v>77.240884888102087</c:v>
                </c:pt>
                <c:pt idx="1572">
                  <c:v>77.249714175548334</c:v>
                </c:pt>
                <c:pt idx="1573">
                  <c:v>76.905168561377351</c:v>
                </c:pt>
                <c:pt idx="1574">
                  <c:v>77.717948822323464</c:v>
                </c:pt>
                <c:pt idx="1575">
                  <c:v>77.302723107056252</c:v>
                </c:pt>
                <c:pt idx="1576">
                  <c:v>78.018327117368784</c:v>
                </c:pt>
                <c:pt idx="1577">
                  <c:v>78.11549655623746</c:v>
                </c:pt>
                <c:pt idx="1578">
                  <c:v>77.806289594040265</c:v>
                </c:pt>
                <c:pt idx="1579">
                  <c:v>77.117195537777931</c:v>
                </c:pt>
                <c:pt idx="1580">
                  <c:v>75.650645493466413</c:v>
                </c:pt>
                <c:pt idx="1581">
                  <c:v>75.9156934462534</c:v>
                </c:pt>
                <c:pt idx="1582">
                  <c:v>76.083553093722685</c:v>
                </c:pt>
                <c:pt idx="1583">
                  <c:v>75.094074264926491</c:v>
                </c:pt>
                <c:pt idx="1584">
                  <c:v>75.394447199232985</c:v>
                </c:pt>
                <c:pt idx="1585">
                  <c:v>74.855540322569453</c:v>
                </c:pt>
                <c:pt idx="1586">
                  <c:v>76.004036450000044</c:v>
                </c:pt>
                <c:pt idx="1587">
                  <c:v>75.579981610992206</c:v>
                </c:pt>
                <c:pt idx="1588">
                  <c:v>76.967005918950335</c:v>
                </c:pt>
                <c:pt idx="1589">
                  <c:v>76.587121222156199</c:v>
                </c:pt>
                <c:pt idx="1590">
                  <c:v>76.860992864343174</c:v>
                </c:pt>
                <c:pt idx="1591">
                  <c:v>78.044828561578996</c:v>
                </c:pt>
                <c:pt idx="1592">
                  <c:v>77.894644304446871</c:v>
                </c:pt>
                <c:pt idx="1593">
                  <c:v>78.34520741381651</c:v>
                </c:pt>
                <c:pt idx="1594">
                  <c:v>76.984679328029273</c:v>
                </c:pt>
                <c:pt idx="1595">
                  <c:v>76.684296061572851</c:v>
                </c:pt>
                <c:pt idx="1596">
                  <c:v>74.528655365691876</c:v>
                </c:pt>
                <c:pt idx="1597">
                  <c:v>73.751220872648247</c:v>
                </c:pt>
                <c:pt idx="1598">
                  <c:v>74.042753641173789</c:v>
                </c:pt>
                <c:pt idx="1599">
                  <c:v>73.90140413931293</c:v>
                </c:pt>
                <c:pt idx="1600">
                  <c:v>74.493320783619268</c:v>
                </c:pt>
                <c:pt idx="1601">
                  <c:v>73.185796764017411</c:v>
                </c:pt>
                <c:pt idx="1602">
                  <c:v>74.113432192663268</c:v>
                </c:pt>
                <c:pt idx="1603">
                  <c:v>73.927909476887507</c:v>
                </c:pt>
                <c:pt idx="1604">
                  <c:v>73.883729438272141</c:v>
                </c:pt>
                <c:pt idx="1605">
                  <c:v>75.942187486270171</c:v>
                </c:pt>
                <c:pt idx="1606">
                  <c:v>75.253096928751219</c:v>
                </c:pt>
                <c:pt idx="1607">
                  <c:v>74.564002406335135</c:v>
                </c:pt>
                <c:pt idx="1608">
                  <c:v>74.060422468533957</c:v>
                </c:pt>
                <c:pt idx="1609">
                  <c:v>72.920756519675507</c:v>
                </c:pt>
                <c:pt idx="1610">
                  <c:v>72.443693784831524</c:v>
                </c:pt>
                <c:pt idx="1611">
                  <c:v>73.106288808533165</c:v>
                </c:pt>
                <c:pt idx="1612">
                  <c:v>72.196322031994185</c:v>
                </c:pt>
                <c:pt idx="1613">
                  <c:v>72.532034662099932</c:v>
                </c:pt>
                <c:pt idx="1614">
                  <c:v>73.044446661740054</c:v>
                </c:pt>
                <c:pt idx="1615">
                  <c:v>72.311173033032489</c:v>
                </c:pt>
                <c:pt idx="1616">
                  <c:v>72.169825667164986</c:v>
                </c:pt>
                <c:pt idx="1617">
                  <c:v>73.106288276932645</c:v>
                </c:pt>
                <c:pt idx="1618">
                  <c:v>72.116807809818681</c:v>
                </c:pt>
                <c:pt idx="1619">
                  <c:v>70.014181740728148</c:v>
                </c:pt>
                <c:pt idx="1620">
                  <c:v>70.826956139852911</c:v>
                </c:pt>
                <c:pt idx="1621">
                  <c:v>71.047824821044884</c:v>
                </c:pt>
                <c:pt idx="1622">
                  <c:v>72.134485141707273</c:v>
                </c:pt>
                <c:pt idx="1623">
                  <c:v>72.1609847121629</c:v>
                </c:pt>
                <c:pt idx="1624">
                  <c:v>71.887115935921727</c:v>
                </c:pt>
                <c:pt idx="1625">
                  <c:v>70.941807499186069</c:v>
                </c:pt>
                <c:pt idx="1626">
                  <c:v>71.092000813779606</c:v>
                </c:pt>
                <c:pt idx="1627">
                  <c:v>71.295191584170681</c:v>
                </c:pt>
                <c:pt idx="1628">
                  <c:v>71.851776105552545</c:v>
                </c:pt>
                <c:pt idx="1629">
                  <c:v>72.443692242537509</c:v>
                </c:pt>
                <c:pt idx="1630">
                  <c:v>72.81474775682527</c:v>
                </c:pt>
                <c:pt idx="1631">
                  <c:v>72.452528335330342</c:v>
                </c:pt>
                <c:pt idx="1632">
                  <c:v>72.284668290027852</c:v>
                </c:pt>
                <c:pt idx="1633">
                  <c:v>72.487863201008523</c:v>
                </c:pt>
                <c:pt idx="1634">
                  <c:v>72.567378982104458</c:v>
                </c:pt>
                <c:pt idx="1635">
                  <c:v>72.293501009695461</c:v>
                </c:pt>
                <c:pt idx="1636">
                  <c:v>72.797076418415259</c:v>
                </c:pt>
                <c:pt idx="1637">
                  <c:v>71.913614898856267</c:v>
                </c:pt>
                <c:pt idx="1638">
                  <c:v>71.772259039149887</c:v>
                </c:pt>
                <c:pt idx="1639">
                  <c:v>72.222830426951305</c:v>
                </c:pt>
                <c:pt idx="1640">
                  <c:v>71.728091062776841</c:v>
                </c:pt>
                <c:pt idx="1641">
                  <c:v>72.434861285884892</c:v>
                </c:pt>
                <c:pt idx="1642">
                  <c:v>72.58505036647847</c:v>
                </c:pt>
                <c:pt idx="1643">
                  <c:v>72.461357684710507</c:v>
                </c:pt>
                <c:pt idx="1644">
                  <c:v>72.134481915276368</c:v>
                </c:pt>
                <c:pt idx="1645">
                  <c:v>73.062112178010963</c:v>
                </c:pt>
                <c:pt idx="1646">
                  <c:v>72.505535239926985</c:v>
                </c:pt>
                <c:pt idx="1647">
                  <c:v>73.327154148726891</c:v>
                </c:pt>
                <c:pt idx="1648">
                  <c:v>72.116805121100853</c:v>
                </c:pt>
                <c:pt idx="1649">
                  <c:v>72.346509390851935</c:v>
                </c:pt>
                <c:pt idx="1650">
                  <c:v>71.993132319414372</c:v>
                </c:pt>
                <c:pt idx="1651">
                  <c:v>72.593886871852746</c:v>
                </c:pt>
                <c:pt idx="1652">
                  <c:v>72.063806112408244</c:v>
                </c:pt>
                <c:pt idx="1653">
                  <c:v>72.081471788679949</c:v>
                </c:pt>
                <c:pt idx="1654">
                  <c:v>72.69989612112029</c:v>
                </c:pt>
                <c:pt idx="1655">
                  <c:v>72.858926789318872</c:v>
                </c:pt>
                <c:pt idx="1656">
                  <c:v>74.24594911342713</c:v>
                </c:pt>
                <c:pt idx="1657">
                  <c:v>74.325457558214367</c:v>
                </c:pt>
                <c:pt idx="1658">
                  <c:v>74.528663532903138</c:v>
                </c:pt>
                <c:pt idx="1659">
                  <c:v>74.616997090332589</c:v>
                </c:pt>
                <c:pt idx="1660">
                  <c:v>74.590500816753064</c:v>
                </c:pt>
                <c:pt idx="1661">
                  <c:v>74.307796526982372</c:v>
                </c:pt>
                <c:pt idx="1662">
                  <c:v>74.254786936709039</c:v>
                </c:pt>
                <c:pt idx="1663">
                  <c:v>75.182414492892704</c:v>
                </c:pt>
                <c:pt idx="1664">
                  <c:v>74.864369037732317</c:v>
                </c:pt>
                <c:pt idx="1665">
                  <c:v>74.95271459666516</c:v>
                </c:pt>
                <c:pt idx="1666">
                  <c:v>75.809668736375286</c:v>
                </c:pt>
                <c:pt idx="1667">
                  <c:v>76.118886728224822</c:v>
                </c:pt>
                <c:pt idx="1668">
                  <c:v>75.721331795028576</c:v>
                </c:pt>
                <c:pt idx="1669">
                  <c:v>74.670017297999891</c:v>
                </c:pt>
                <c:pt idx="1670">
                  <c:v>73.777723585979174</c:v>
                </c:pt>
                <c:pt idx="1671">
                  <c:v>74.166440693649548</c:v>
                </c:pt>
                <c:pt idx="1672">
                  <c:v>74.122261870664985</c:v>
                </c:pt>
                <c:pt idx="1673">
                  <c:v>74.369637960220317</c:v>
                </c:pt>
                <c:pt idx="1674">
                  <c:v>74.254787949553688</c:v>
                </c:pt>
                <c:pt idx="1675">
                  <c:v>74.457973843432868</c:v>
                </c:pt>
                <c:pt idx="1676">
                  <c:v>74.493313784351855</c:v>
                </c:pt>
                <c:pt idx="1677">
                  <c:v>74.28129018344346</c:v>
                </c:pt>
                <c:pt idx="1678">
                  <c:v>74.360801253602688</c:v>
                </c:pt>
                <c:pt idx="1679">
                  <c:v>73.282974209936654</c:v>
                </c:pt>
                <c:pt idx="1680">
                  <c:v>71.754597583956027</c:v>
                </c:pt>
                <c:pt idx="1681">
                  <c:v>72.611554789692804</c:v>
                </c:pt>
                <c:pt idx="1682">
                  <c:v>72.452527543939269</c:v>
                </c:pt>
                <c:pt idx="1683">
                  <c:v>72.2758328263251</c:v>
                </c:pt>
                <c:pt idx="1684">
                  <c:v>72.258165314610011</c:v>
                </c:pt>
                <c:pt idx="1685">
                  <c:v>69.007038094469138</c:v>
                </c:pt>
                <c:pt idx="1686">
                  <c:v>70.349892700705027</c:v>
                </c:pt>
                <c:pt idx="1687">
                  <c:v>69.669628888978124</c:v>
                </c:pt>
                <c:pt idx="1688">
                  <c:v>70.561925658510461</c:v>
                </c:pt>
                <c:pt idx="1689">
                  <c:v>69.669631958007813</c:v>
                </c:pt>
                <c:pt idx="1690">
                  <c:v>69.766809745606665</c:v>
                </c:pt>
                <c:pt idx="1691">
                  <c:v>68.715497708865527</c:v>
                </c:pt>
                <c:pt idx="1692">
                  <c:v>68.300269281060622</c:v>
                </c:pt>
                <c:pt idx="1693">
                  <c:v>67.699511510141946</c:v>
                </c:pt>
                <c:pt idx="1694">
                  <c:v>66.736549534496575</c:v>
                </c:pt>
                <c:pt idx="1695">
                  <c:v>67.142927269184966</c:v>
                </c:pt>
                <c:pt idx="1696">
                  <c:v>67.195943340331866</c:v>
                </c:pt>
                <c:pt idx="1697">
                  <c:v>66.763050346058961</c:v>
                </c:pt>
                <c:pt idx="1698">
                  <c:v>66.869059654210929</c:v>
                </c:pt>
                <c:pt idx="1699">
                  <c:v>67.301962429364735</c:v>
                </c:pt>
                <c:pt idx="1700">
                  <c:v>67.646506785217937</c:v>
                </c:pt>
                <c:pt idx="1701">
                  <c:v>68.388617739194686</c:v>
                </c:pt>
                <c:pt idx="1702">
                  <c:v>68.097078322685377</c:v>
                </c:pt>
                <c:pt idx="1703">
                  <c:v>67.717182754739213</c:v>
                </c:pt>
                <c:pt idx="1704">
                  <c:v>68.432784892308163</c:v>
                </c:pt>
                <c:pt idx="1705">
                  <c:v>67.902713189424716</c:v>
                </c:pt>
                <c:pt idx="1706">
                  <c:v>67.036921387749942</c:v>
                </c:pt>
                <c:pt idx="1707">
                  <c:v>65.93259694687913</c:v>
                </c:pt>
                <c:pt idx="1708">
                  <c:v>65.844253118085859</c:v>
                </c:pt>
                <c:pt idx="1709">
                  <c:v>64.580904376170196</c:v>
                </c:pt>
                <c:pt idx="1710">
                  <c:v>64.474893365986318</c:v>
                </c:pt>
                <c:pt idx="1711">
                  <c:v>64.934287643602403</c:v>
                </c:pt>
                <c:pt idx="1712">
                  <c:v>64.554400398848031</c:v>
                </c:pt>
                <c:pt idx="1713">
                  <c:v>64.757598717878565</c:v>
                </c:pt>
                <c:pt idx="1714">
                  <c:v>66.303655199580547</c:v>
                </c:pt>
                <c:pt idx="1715">
                  <c:v>65.50853238599656</c:v>
                </c:pt>
                <c:pt idx="1716">
                  <c:v>64.881281115128857</c:v>
                </c:pt>
                <c:pt idx="1717">
                  <c:v>65.437856528499054</c:v>
                </c:pt>
                <c:pt idx="1718">
                  <c:v>65.437855171075654</c:v>
                </c:pt>
                <c:pt idx="1719">
                  <c:v>64.580909999515498</c:v>
                </c:pt>
                <c:pt idx="1720">
                  <c:v>64.183343703431262</c:v>
                </c:pt>
                <c:pt idx="1721">
                  <c:v>64.139170159677775</c:v>
                </c:pt>
                <c:pt idx="1722">
                  <c:v>64.09500615784313</c:v>
                </c:pt>
                <c:pt idx="1723">
                  <c:v>64.059665143359481</c:v>
                </c:pt>
                <c:pt idx="1724">
                  <c:v>63.520749622306717</c:v>
                </c:pt>
                <c:pt idx="1725">
                  <c:v>63.432411036257882</c:v>
                </c:pt>
                <c:pt idx="1726">
                  <c:v>63.609094678701076</c:v>
                </c:pt>
                <c:pt idx="1727">
                  <c:v>63.980153070923819</c:v>
                </c:pt>
                <c:pt idx="1728">
                  <c:v>64.333532585315893</c:v>
                </c:pt>
                <c:pt idx="1729">
                  <c:v>65.729394486399485</c:v>
                </c:pt>
                <c:pt idx="1730">
                  <c:v>65.817744611560116</c:v>
                </c:pt>
                <c:pt idx="1731">
                  <c:v>65.376009537263783</c:v>
                </c:pt>
                <c:pt idx="1732">
                  <c:v>64.978463100019184</c:v>
                </c:pt>
                <c:pt idx="1733">
                  <c:v>64.598566306597021</c:v>
                </c:pt>
                <c:pt idx="1734">
                  <c:v>64.77526044202861</c:v>
                </c:pt>
                <c:pt idx="1735">
                  <c:v>64.625074723804801</c:v>
                </c:pt>
                <c:pt idx="1736">
                  <c:v>64.510229638150307</c:v>
                </c:pt>
                <c:pt idx="1737">
                  <c:v>64.598568825680601</c:v>
                </c:pt>
                <c:pt idx="1738">
                  <c:v>63.935978036276033</c:v>
                </c:pt>
                <c:pt idx="1739">
                  <c:v>63.167363415745442</c:v>
                </c:pt>
                <c:pt idx="1740">
                  <c:v>61.930520763847113</c:v>
                </c:pt>
                <c:pt idx="1741">
                  <c:v>63.458910000184709</c:v>
                </c:pt>
                <c:pt idx="1742">
                  <c:v>63.600266074485823</c:v>
                </c:pt>
                <c:pt idx="1743">
                  <c:v>63.980146530469831</c:v>
                </c:pt>
                <c:pt idx="1744">
                  <c:v>64.731088724220456</c:v>
                </c:pt>
                <c:pt idx="1745">
                  <c:v>64.368874434852657</c:v>
                </c:pt>
                <c:pt idx="1746">
                  <c:v>63.635598382544323</c:v>
                </c:pt>
                <c:pt idx="1747">
                  <c:v>62.884657738425503</c:v>
                </c:pt>
                <c:pt idx="1748">
                  <c:v>61.886351693638417</c:v>
                </c:pt>
                <c:pt idx="1749">
                  <c:v>61.515294144953643</c:v>
                </c:pt>
                <c:pt idx="1750">
                  <c:v>59.677704978742689</c:v>
                </c:pt>
                <c:pt idx="1751">
                  <c:v>58.829571258662249</c:v>
                </c:pt>
                <c:pt idx="1752">
                  <c:v>57.95494937794156</c:v>
                </c:pt>
                <c:pt idx="1753">
                  <c:v>57.50438887078402</c:v>
                </c:pt>
                <c:pt idx="1754">
                  <c:v>56.974311917587073</c:v>
                </c:pt>
                <c:pt idx="1755">
                  <c:v>56.612095848666883</c:v>
                </c:pt>
                <c:pt idx="1756">
                  <c:v>56.35589213802271</c:v>
                </c:pt>
                <c:pt idx="1757">
                  <c:v>56.444238218415613</c:v>
                </c:pt>
                <c:pt idx="1758">
                  <c:v>56.2587137999218</c:v>
                </c:pt>
                <c:pt idx="1759">
                  <c:v>57.089164334578562</c:v>
                </c:pt>
                <c:pt idx="1760">
                  <c:v>56.718108398275199</c:v>
                </c:pt>
                <c:pt idx="1761">
                  <c:v>56.682773542900101</c:v>
                </c:pt>
                <c:pt idx="1762">
                  <c:v>56.991985504003921</c:v>
                </c:pt>
                <c:pt idx="1763">
                  <c:v>57.433715979567943</c:v>
                </c:pt>
                <c:pt idx="1764">
                  <c:v>57.70758429446542</c:v>
                </c:pt>
                <c:pt idx="1765">
                  <c:v>58.113975613630423</c:v>
                </c:pt>
                <c:pt idx="1766">
                  <c:v>57.601568210689003</c:v>
                </c:pt>
                <c:pt idx="1767">
                  <c:v>57.371873364682592</c:v>
                </c:pt>
                <c:pt idx="1768">
                  <c:v>56.61209776006551</c:v>
                </c:pt>
                <c:pt idx="1769">
                  <c:v>55.887658974546319</c:v>
                </c:pt>
                <c:pt idx="1770">
                  <c:v>57.327698255161017</c:v>
                </c:pt>
                <c:pt idx="1771">
                  <c:v>56.082017077469807</c:v>
                </c:pt>
                <c:pt idx="1772">
                  <c:v>56.629764319885624</c:v>
                </c:pt>
                <c:pt idx="1773">
                  <c:v>57.513222772560383</c:v>
                </c:pt>
                <c:pt idx="1774">
                  <c:v>58.08747281346745</c:v>
                </c:pt>
                <c:pt idx="1775">
                  <c:v>57.981458708767718</c:v>
                </c:pt>
                <c:pt idx="1776">
                  <c:v>57.857774411948412</c:v>
                </c:pt>
                <c:pt idx="1777">
                  <c:v>57.884273360964613</c:v>
                </c:pt>
                <c:pt idx="1778">
                  <c:v>58.379018473817389</c:v>
                </c:pt>
                <c:pt idx="1779">
                  <c:v>58.485029323831697</c:v>
                </c:pt>
                <c:pt idx="1780">
                  <c:v>58.538039656948783</c:v>
                </c:pt>
                <c:pt idx="1781">
                  <c:v>58.087473728860488</c:v>
                </c:pt>
                <c:pt idx="1782">
                  <c:v>56.983148428029473</c:v>
                </c:pt>
                <c:pt idx="1783">
                  <c:v>56.815287912197377</c:v>
                </c:pt>
                <c:pt idx="1784">
                  <c:v>56.612099150801278</c:v>
                </c:pt>
                <c:pt idx="1785">
                  <c:v>57.159838745688297</c:v>
                </c:pt>
                <c:pt idx="1786">
                  <c:v>56.188033852501029</c:v>
                </c:pt>
                <c:pt idx="1787">
                  <c:v>57.416039440967623</c:v>
                </c:pt>
                <c:pt idx="1788">
                  <c:v>57.424874705245458</c:v>
                </c:pt>
                <c:pt idx="1789">
                  <c:v>56.956649256798237</c:v>
                </c:pt>
                <c:pt idx="1790">
                  <c:v>58.007967223337829</c:v>
                </c:pt>
                <c:pt idx="1791">
                  <c:v>58.211157017706007</c:v>
                </c:pt>
                <c:pt idx="1792">
                  <c:v>58.458526832229943</c:v>
                </c:pt>
                <c:pt idx="1793">
                  <c:v>59.07695183074128</c:v>
                </c:pt>
                <c:pt idx="1794">
                  <c:v>58.873752091092882</c:v>
                </c:pt>
                <c:pt idx="1795">
                  <c:v>58.635221424629592</c:v>
                </c:pt>
                <c:pt idx="1796">
                  <c:v>58.617545520005287</c:v>
                </c:pt>
                <c:pt idx="1797">
                  <c:v>58.440856976235153</c:v>
                </c:pt>
                <c:pt idx="1798">
                  <c:v>58.644049477970547</c:v>
                </c:pt>
                <c:pt idx="1799">
                  <c:v>58.63521820411993</c:v>
                </c:pt>
                <c:pt idx="1800">
                  <c:v>58.096312844654442</c:v>
                </c:pt>
                <c:pt idx="1801">
                  <c:v>57.60156663578546</c:v>
                </c:pt>
                <c:pt idx="1802">
                  <c:v>57.61923832010519</c:v>
                </c:pt>
                <c:pt idx="1803">
                  <c:v>58.140477680965198</c:v>
                </c:pt>
                <c:pt idx="1804">
                  <c:v>57.513225145577742</c:v>
                </c:pt>
                <c:pt idx="1805">
                  <c:v>58.405521296904702</c:v>
                </c:pt>
                <c:pt idx="1806">
                  <c:v>58.485026702119008</c:v>
                </c:pt>
                <c:pt idx="1807">
                  <c:v>57.513228606348463</c:v>
                </c:pt>
                <c:pt idx="1808">
                  <c:v>57.424878382633253</c:v>
                </c:pt>
                <c:pt idx="1809">
                  <c:v>57.866610737273362</c:v>
                </c:pt>
                <c:pt idx="1810">
                  <c:v>57.760590080438433</c:v>
                </c:pt>
                <c:pt idx="1811">
                  <c:v>58.299504863767602</c:v>
                </c:pt>
                <c:pt idx="1812">
                  <c:v>58.219991946453447</c:v>
                </c:pt>
                <c:pt idx="1813">
                  <c:v>58.193491425877433</c:v>
                </c:pt>
                <c:pt idx="1814">
                  <c:v>58.228831784606932</c:v>
                </c:pt>
                <c:pt idx="1815">
                  <c:v>58.617624924639493</c:v>
                </c:pt>
                <c:pt idx="1816">
                  <c:v>59.413882585701103</c:v>
                </c:pt>
                <c:pt idx="1817">
                  <c:v>59.552766475377616</c:v>
                </c:pt>
                <c:pt idx="1818">
                  <c:v>60.006445893275568</c:v>
                </c:pt>
                <c:pt idx="1819">
                  <c:v>60.561980776314073</c:v>
                </c:pt>
                <c:pt idx="1820">
                  <c:v>61.311941160938169</c:v>
                </c:pt>
                <c:pt idx="1821">
                  <c:v>61.543416771408737</c:v>
                </c:pt>
                <c:pt idx="1822">
                  <c:v>61.284165603176078</c:v>
                </c:pt>
                <c:pt idx="1823">
                  <c:v>61.293422728627291</c:v>
                </c:pt>
                <c:pt idx="1824">
                  <c:v>61.339718384521497</c:v>
                </c:pt>
                <c:pt idx="1825">
                  <c:v>61.03417545043439</c:v>
                </c:pt>
                <c:pt idx="1826">
                  <c:v>61.182321210721319</c:v>
                </c:pt>
                <c:pt idx="1827">
                  <c:v>60.367538890216402</c:v>
                </c:pt>
                <c:pt idx="1828">
                  <c:v>60.997140886953368</c:v>
                </c:pt>
                <c:pt idx="1829">
                  <c:v>61.608227309220723</c:v>
                </c:pt>
                <c:pt idx="1830">
                  <c:v>61.173062944082837</c:v>
                </c:pt>
                <c:pt idx="1831">
                  <c:v>61.802657011269787</c:v>
                </c:pt>
                <c:pt idx="1832">
                  <c:v>61.774886126643082</c:v>
                </c:pt>
                <c:pt idx="1833">
                  <c:v>60.941593627661781</c:v>
                </c:pt>
                <c:pt idx="1834">
                  <c:v>60.774931581542788</c:v>
                </c:pt>
                <c:pt idx="1835">
                  <c:v>60.84900618391206</c:v>
                </c:pt>
                <c:pt idx="1836">
                  <c:v>61.682295576136632</c:v>
                </c:pt>
                <c:pt idx="1837">
                  <c:v>61.858210903482821</c:v>
                </c:pt>
                <c:pt idx="1838">
                  <c:v>61.265647888183587</c:v>
                </c:pt>
                <c:pt idx="1839">
                  <c:v>60.987884450118393</c:v>
                </c:pt>
                <c:pt idx="1840">
                  <c:v>62.460037008256059</c:v>
                </c:pt>
                <c:pt idx="1841">
                  <c:v>63.608126856028463</c:v>
                </c:pt>
                <c:pt idx="1842">
                  <c:v>62.663729339490672</c:v>
                </c:pt>
                <c:pt idx="1843">
                  <c:v>63.052601488552092</c:v>
                </c:pt>
                <c:pt idx="1844">
                  <c:v>63.395178134774802</c:v>
                </c:pt>
                <c:pt idx="1845">
                  <c:v>62.774839820647067</c:v>
                </c:pt>
                <c:pt idx="1846">
                  <c:v>63.42295540606851</c:v>
                </c:pt>
                <c:pt idx="1847">
                  <c:v>64.30254280796153</c:v>
                </c:pt>
                <c:pt idx="1848">
                  <c:v>63.885898469598793</c:v>
                </c:pt>
                <c:pt idx="1849">
                  <c:v>63.284071298787019</c:v>
                </c:pt>
                <c:pt idx="1850">
                  <c:v>64.061817494527872</c:v>
                </c:pt>
                <c:pt idx="1851">
                  <c:v>63.098896675396603</c:v>
                </c:pt>
                <c:pt idx="1852">
                  <c:v>63.922930116614367</c:v>
                </c:pt>
                <c:pt idx="1853">
                  <c:v>64.821043256419614</c:v>
                </c:pt>
                <c:pt idx="1854">
                  <c:v>65.626548979201473</c:v>
                </c:pt>
                <c:pt idx="1855">
                  <c:v>67.033893266906318</c:v>
                </c:pt>
                <c:pt idx="1856">
                  <c:v>67.32092332940789</c:v>
                </c:pt>
                <c:pt idx="1857">
                  <c:v>66.20060643197499</c:v>
                </c:pt>
                <c:pt idx="1858">
                  <c:v>65.950621070841152</c:v>
                </c:pt>
                <c:pt idx="1859">
                  <c:v>66.052453446412954</c:v>
                </c:pt>
                <c:pt idx="1860">
                  <c:v>66.848722829013596</c:v>
                </c:pt>
                <c:pt idx="1861">
                  <c:v>66.4042979462386</c:v>
                </c:pt>
                <c:pt idx="1862">
                  <c:v>65.839513393627115</c:v>
                </c:pt>
                <c:pt idx="1863">
                  <c:v>66.617243182992894</c:v>
                </c:pt>
                <c:pt idx="1864">
                  <c:v>66.941316075958184</c:v>
                </c:pt>
                <c:pt idx="1865">
                  <c:v>66.802429823949595</c:v>
                </c:pt>
                <c:pt idx="1866">
                  <c:v>66.848718140391128</c:v>
                </c:pt>
                <c:pt idx="1867">
                  <c:v>67.107972235215925</c:v>
                </c:pt>
                <c:pt idx="1868">
                  <c:v>67.413504747861793</c:v>
                </c:pt>
                <c:pt idx="1869">
                  <c:v>68.237542809129252</c:v>
                </c:pt>
                <c:pt idx="1870">
                  <c:v>68.552343689765024</c:v>
                </c:pt>
                <c:pt idx="1871">
                  <c:v>68.709740832058898</c:v>
                </c:pt>
                <c:pt idx="1872">
                  <c:v>67.107969826855779</c:v>
                </c:pt>
                <c:pt idx="1873">
                  <c:v>68.987510771633694</c:v>
                </c:pt>
                <c:pt idx="1874">
                  <c:v>69.885616585180244</c:v>
                </c:pt>
                <c:pt idx="1875">
                  <c:v>69.043060822099122</c:v>
                </c:pt>
                <c:pt idx="1876">
                  <c:v>68.533825906092133</c:v>
                </c:pt>
                <c:pt idx="1877">
                  <c:v>68.052366365675567</c:v>
                </c:pt>
                <c:pt idx="1878">
                  <c:v>67.894966759006479</c:v>
                </c:pt>
                <c:pt idx="1879">
                  <c:v>67.959781553584335</c:v>
                </c:pt>
                <c:pt idx="1880">
                  <c:v>67.774601195807847</c:v>
                </c:pt>
                <c:pt idx="1881">
                  <c:v>67.728316999392248</c:v>
                </c:pt>
                <c:pt idx="1882">
                  <c:v>68.107914361833082</c:v>
                </c:pt>
                <c:pt idx="1883">
                  <c:v>67.45053776736853</c:v>
                </c:pt>
                <c:pt idx="1884">
                  <c:v>66.376528033233669</c:v>
                </c:pt>
                <c:pt idx="1885">
                  <c:v>67.339442347651598</c:v>
                </c:pt>
                <c:pt idx="1886">
                  <c:v>68.135693993430905</c:v>
                </c:pt>
                <c:pt idx="1887">
                  <c:v>67.867193229582483</c:v>
                </c:pt>
                <c:pt idx="1888">
                  <c:v>68.681971831502494</c:v>
                </c:pt>
                <c:pt idx="1889">
                  <c:v>69.052322807893546</c:v>
                </c:pt>
                <c:pt idx="1890">
                  <c:v>69.18194323711316</c:v>
                </c:pt>
                <c:pt idx="1891">
                  <c:v>69.496746644237604</c:v>
                </c:pt>
                <c:pt idx="1892">
                  <c:v>68.978253248291338</c:v>
                </c:pt>
                <c:pt idx="1893">
                  <c:v>69.0152885595204</c:v>
                </c:pt>
                <c:pt idx="1894">
                  <c:v>69.422676821087933</c:v>
                </c:pt>
                <c:pt idx="1895">
                  <c:v>69.080099852421782</c:v>
                </c:pt>
                <c:pt idx="1896">
                  <c:v>68.330133649715904</c:v>
                </c:pt>
                <c:pt idx="1897">
                  <c:v>68.978249655269224</c:v>
                </c:pt>
                <c:pt idx="1898">
                  <c:v>67.663499527037274</c:v>
                </c:pt>
                <c:pt idx="1899">
                  <c:v>66.987600741350249</c:v>
                </c:pt>
                <c:pt idx="1900">
                  <c:v>66.941313502623004</c:v>
                </c:pt>
                <c:pt idx="1901">
                  <c:v>68.237548216576243</c:v>
                </c:pt>
                <c:pt idx="1902">
                  <c:v>68.135690997229034</c:v>
                </c:pt>
                <c:pt idx="1903">
                  <c:v>68.052370767097216</c:v>
                </c:pt>
                <c:pt idx="1904">
                  <c:v>69.209722079546324</c:v>
                </c:pt>
                <c:pt idx="1905">
                  <c:v>70.126345636213202</c:v>
                </c:pt>
                <c:pt idx="1906">
                  <c:v>69.728217460422329</c:v>
                </c:pt>
                <c:pt idx="1907">
                  <c:v>69.441189134316346</c:v>
                </c:pt>
                <c:pt idx="1908">
                  <c:v>69.450451854189993</c:v>
                </c:pt>
                <c:pt idx="1909">
                  <c:v>69.413418234662487</c:v>
                </c:pt>
                <c:pt idx="1910">
                  <c:v>69.181943883347458</c:v>
                </c:pt>
                <c:pt idx="1911">
                  <c:v>68.73752162353918</c:v>
                </c:pt>
                <c:pt idx="1912">
                  <c:v>68.413464414216904</c:v>
                </c:pt>
                <c:pt idx="1913">
                  <c:v>68.99676733239059</c:v>
                </c:pt>
                <c:pt idx="1914">
                  <c:v>69.857838085640751</c:v>
                </c:pt>
                <c:pt idx="1915">
                  <c:v>71.181848848814013</c:v>
                </c:pt>
                <c:pt idx="1916">
                  <c:v>71.005931883079754</c:v>
                </c:pt>
                <c:pt idx="1917">
                  <c:v>71.385540116043714</c:v>
                </c:pt>
                <c:pt idx="1918">
                  <c:v>71.515163100741347</c:v>
                </c:pt>
                <c:pt idx="1919">
                  <c:v>71.329992814572719</c:v>
                </c:pt>
                <c:pt idx="1920">
                  <c:v>70.802234608167922</c:v>
                </c:pt>
                <c:pt idx="1921">
                  <c:v>69.968943803364212</c:v>
                </c:pt>
                <c:pt idx="1922">
                  <c:v>69.941167387096755</c:v>
                </c:pt>
                <c:pt idx="1923">
                  <c:v>70.098569419312199</c:v>
                </c:pt>
                <c:pt idx="1924">
                  <c:v>70.35781565711045</c:v>
                </c:pt>
                <c:pt idx="1925">
                  <c:v>70.367075429047446</c:v>
                </c:pt>
                <c:pt idx="1926">
                  <c:v>68.5153121409313</c:v>
                </c:pt>
                <c:pt idx="1927">
                  <c:v>69.672661697026484</c:v>
                </c:pt>
                <c:pt idx="1928">
                  <c:v>70.783715916862278</c:v>
                </c:pt>
                <c:pt idx="1929">
                  <c:v>71.515169462827188</c:v>
                </c:pt>
                <c:pt idx="1930">
                  <c:v>72.357726012638679</c:v>
                </c:pt>
                <c:pt idx="1931">
                  <c:v>72.218839451686392</c:v>
                </c:pt>
                <c:pt idx="1932">
                  <c:v>70.857797146471952</c:v>
                </c:pt>
                <c:pt idx="1933">
                  <c:v>71.320737071798987</c:v>
                </c:pt>
                <c:pt idx="1934">
                  <c:v>69.802290694807212</c:v>
                </c:pt>
                <c:pt idx="1935">
                  <c:v>69.718960549439998</c:v>
                </c:pt>
                <c:pt idx="1936">
                  <c:v>68.469010167772382</c:v>
                </c:pt>
                <c:pt idx="1937">
                  <c:v>69.089362712726938</c:v>
                </c:pt>
                <c:pt idx="1938">
                  <c:v>73.431740315980832</c:v>
                </c:pt>
                <c:pt idx="1939">
                  <c:v>73.607664552690665</c:v>
                </c:pt>
                <c:pt idx="1940">
                  <c:v>73.478037140676548</c:v>
                </c:pt>
                <c:pt idx="1941">
                  <c:v>71.987366483169254</c:v>
                </c:pt>
                <c:pt idx="1942">
                  <c:v>72.765109643813034</c:v>
                </c:pt>
                <c:pt idx="1943">
                  <c:v>71.904044948968703</c:v>
                </c:pt>
                <c:pt idx="1944">
                  <c:v>72.857704740032929</c:v>
                </c:pt>
                <c:pt idx="1945">
                  <c:v>73.09842980944272</c:v>
                </c:pt>
                <c:pt idx="1946">
                  <c:v>74.348377138502201</c:v>
                </c:pt>
                <c:pt idx="1947">
                  <c:v>73.894690699927338</c:v>
                </c:pt>
                <c:pt idx="1948">
                  <c:v>73.718772469261282</c:v>
                </c:pt>
                <c:pt idx="1949">
                  <c:v>73.968754534843114</c:v>
                </c:pt>
                <c:pt idx="1950">
                  <c:v>72.579936219630397</c:v>
                </c:pt>
                <c:pt idx="1951">
                  <c:v>73.246572742874221</c:v>
                </c:pt>
                <c:pt idx="1952">
                  <c:v>72.311427330953492</c:v>
                </c:pt>
                <c:pt idx="1953">
                  <c:v>73.135464799824703</c:v>
                </c:pt>
                <c:pt idx="1954">
                  <c:v>72.413278159644463</c:v>
                </c:pt>
                <c:pt idx="1955">
                  <c:v>72.478086157222151</c:v>
                </c:pt>
                <c:pt idx="1956">
                  <c:v>73.876174239340841</c:v>
                </c:pt>
                <c:pt idx="1957">
                  <c:v>72.718818664550781</c:v>
                </c:pt>
                <c:pt idx="1958">
                  <c:v>73.265085013144656</c:v>
                </c:pt>
                <c:pt idx="1959">
                  <c:v>73.876170923671637</c:v>
                </c:pt>
                <c:pt idx="1960">
                  <c:v>73.005837440173465</c:v>
                </c:pt>
                <c:pt idx="1961">
                  <c:v>73.598406561834111</c:v>
                </c:pt>
                <c:pt idx="1962">
                  <c:v>72.450312251482757</c:v>
                </c:pt>
                <c:pt idx="1963">
                  <c:v>72.746594552615605</c:v>
                </c:pt>
                <c:pt idx="1964">
                  <c:v>71.820703916989785</c:v>
                </c:pt>
                <c:pt idx="1965">
                  <c:v>70.348559483220157</c:v>
                </c:pt>
                <c:pt idx="1966">
                  <c:v>71.144814311336432</c:v>
                </c:pt>
                <c:pt idx="1967">
                  <c:v>73.59839910356267</c:v>
                </c:pt>
                <c:pt idx="1968">
                  <c:v>72.431800303351082</c:v>
                </c:pt>
                <c:pt idx="1969">
                  <c:v>74.163192135348794</c:v>
                </c:pt>
                <c:pt idx="1970">
                  <c:v>72.404011519331064</c:v>
                </c:pt>
                <c:pt idx="1971">
                  <c:v>72.089214303858228</c:v>
                </c:pt>
                <c:pt idx="1972">
                  <c:v>71.302217043134789</c:v>
                </c:pt>
                <c:pt idx="1973">
                  <c:v>70.867057339559736</c:v>
                </c:pt>
                <c:pt idx="1974">
                  <c:v>70.357813956424735</c:v>
                </c:pt>
                <c:pt idx="1975">
                  <c:v>69.746735665271046</c:v>
                </c:pt>
                <c:pt idx="1976">
                  <c:v>69.487487977075574</c:v>
                </c:pt>
                <c:pt idx="1977">
                  <c:v>68.978257260569578</c:v>
                </c:pt>
                <c:pt idx="1978">
                  <c:v>68.644934934959352</c:v>
                </c:pt>
                <c:pt idx="1979">
                  <c:v>69.885617470990127</c:v>
                </c:pt>
                <c:pt idx="1980">
                  <c:v>67.978295751674835</c:v>
                </c:pt>
                <c:pt idx="1981">
                  <c:v>69.117135375585605</c:v>
                </c:pt>
                <c:pt idx="1982">
                  <c:v>69.515264693768756</c:v>
                </c:pt>
                <c:pt idx="1983">
                  <c:v>69.28379342918565</c:v>
                </c:pt>
                <c:pt idx="1984">
                  <c:v>68.672704176831985</c:v>
                </c:pt>
                <c:pt idx="1985">
                  <c:v>69.23749861633388</c:v>
                </c:pt>
                <c:pt idx="1986">
                  <c:v>68.413461898481174</c:v>
                </c:pt>
                <c:pt idx="1987">
                  <c:v>68.793078931072628</c:v>
                </c:pt>
                <c:pt idx="1988">
                  <c:v>67.894971222242788</c:v>
                </c:pt>
                <c:pt idx="1989">
                  <c:v>67.885710387447645</c:v>
                </c:pt>
                <c:pt idx="1990">
                  <c:v>68.922699269478073</c:v>
                </c:pt>
                <c:pt idx="1991">
                  <c:v>68.311614780936338</c:v>
                </c:pt>
                <c:pt idx="1992">
                  <c:v>68.626413582407423</c:v>
                </c:pt>
                <c:pt idx="1993">
                  <c:v>67.367216506587923</c:v>
                </c:pt>
                <c:pt idx="1994">
                  <c:v>67.459804121771413</c:v>
                </c:pt>
                <c:pt idx="1995">
                  <c:v>67.783857329626187</c:v>
                </c:pt>
                <c:pt idx="1996">
                  <c:v>67.746826828033349</c:v>
                </c:pt>
                <c:pt idx="1997">
                  <c:v>67.524621078321147</c:v>
                </c:pt>
                <c:pt idx="1998">
                  <c:v>67.746827867709001</c:v>
                </c:pt>
                <c:pt idx="1999">
                  <c:v>68.089406918586874</c:v>
                </c:pt>
                <c:pt idx="2000">
                  <c:v>69.052323878137244</c:v>
                </c:pt>
                <c:pt idx="2001">
                  <c:v>69.468968482905993</c:v>
                </c:pt>
                <c:pt idx="2002">
                  <c:v>70.542994394590337</c:v>
                </c:pt>
                <c:pt idx="2003">
                  <c:v>70.089311999409787</c:v>
                </c:pt>
                <c:pt idx="2004">
                  <c:v>70.35781476312259</c:v>
                </c:pt>
                <c:pt idx="2005">
                  <c:v>70.505953780239651</c:v>
                </c:pt>
                <c:pt idx="2006">
                  <c:v>69.857833229217249</c:v>
                </c:pt>
                <c:pt idx="2007">
                  <c:v>69.191206289764125</c:v>
                </c:pt>
                <c:pt idx="2008">
                  <c:v>69.783771485359964</c:v>
                </c:pt>
                <c:pt idx="2009">
                  <c:v>70.107827598216986</c:v>
                </c:pt>
                <c:pt idx="2010">
                  <c:v>69.6911738241281</c:v>
                </c:pt>
                <c:pt idx="2011">
                  <c:v>68.135697070698029</c:v>
                </c:pt>
                <c:pt idx="2012">
                  <c:v>68.117184091542171</c:v>
                </c:pt>
                <c:pt idx="2013">
                  <c:v>69.515262913304241</c:v>
                </c:pt>
                <c:pt idx="2014">
                  <c:v>69.533780427191928</c:v>
                </c:pt>
                <c:pt idx="2015">
                  <c:v>69.126397436382774</c:v>
                </c:pt>
                <c:pt idx="2016">
                  <c:v>68.765295377068341</c:v>
                </c:pt>
                <c:pt idx="2017">
                  <c:v>67.580160758338721</c:v>
                </c:pt>
                <c:pt idx="2018">
                  <c:v>67.182034708231029</c:v>
                </c:pt>
                <c:pt idx="2019">
                  <c:v>67.126484016397015</c:v>
                </c:pt>
                <c:pt idx="2020">
                  <c:v>67.543135267094485</c:v>
                </c:pt>
                <c:pt idx="2021">
                  <c:v>67.16352175408025</c:v>
                </c:pt>
                <c:pt idx="2022">
                  <c:v>68.126443199330396</c:v>
                </c:pt>
                <c:pt idx="2023">
                  <c:v>69.052326902585065</c:v>
                </c:pt>
                <c:pt idx="2024">
                  <c:v>69.802286659079229</c:v>
                </c:pt>
                <c:pt idx="2025">
                  <c:v>70.830010956918144</c:v>
                </c:pt>
                <c:pt idx="2026">
                  <c:v>71.089263499265783</c:v>
                </c:pt>
                <c:pt idx="2027">
                  <c:v>71.163336218334351</c:v>
                </c:pt>
                <c:pt idx="2028">
                  <c:v>71.11703661446262</c:v>
                </c:pt>
                <c:pt idx="2029">
                  <c:v>71.820705520208648</c:v>
                </c:pt>
                <c:pt idx="2030">
                  <c:v>71.413321812543956</c:v>
                </c:pt>
                <c:pt idx="2031">
                  <c:v>72.218842589179943</c:v>
                </c:pt>
                <c:pt idx="2032">
                  <c:v>72.802143849669946</c:v>
                </c:pt>
                <c:pt idx="2033">
                  <c:v>73.607657525518306</c:v>
                </c:pt>
                <c:pt idx="2034">
                  <c:v>73.144722943175736</c:v>
                </c:pt>
                <c:pt idx="2035">
                  <c:v>73.51507568359375</c:v>
                </c:pt>
                <c:pt idx="2036">
                  <c:v>73.07064872730335</c:v>
                </c:pt>
                <c:pt idx="2037">
                  <c:v>73.968755482089989</c:v>
                </c:pt>
                <c:pt idx="2038">
                  <c:v>72.48734377105005</c:v>
                </c:pt>
                <c:pt idx="2039">
                  <c:v>71.996630761549284</c:v>
                </c:pt>
                <c:pt idx="2040">
                  <c:v>72.246612770962756</c:v>
                </c:pt>
                <c:pt idx="2041">
                  <c:v>72.237351867705684</c:v>
                </c:pt>
                <c:pt idx="2042">
                  <c:v>72.941027849748139</c:v>
                </c:pt>
                <c:pt idx="2043">
                  <c:v>72.968800337738088</c:v>
                </c:pt>
                <c:pt idx="2044">
                  <c:v>72.839182927056711</c:v>
                </c:pt>
                <c:pt idx="2045">
                  <c:v>73.422487439558807</c:v>
                </c:pt>
                <c:pt idx="2046">
                  <c:v>72.505858226398459</c:v>
                </c:pt>
                <c:pt idx="2047">
                  <c:v>73.052138756275951</c:v>
                </c:pt>
                <c:pt idx="2048">
                  <c:v>72.894740409179178</c:v>
                </c:pt>
                <c:pt idx="2049">
                  <c:v>72.311425957719408</c:v>
                </c:pt>
                <c:pt idx="2050">
                  <c:v>72.691039056893331</c:v>
                </c:pt>
                <c:pt idx="2051">
                  <c:v>72.154024941503991</c:v>
                </c:pt>
                <c:pt idx="2052">
                  <c:v>70.598545087646457</c:v>
                </c:pt>
                <c:pt idx="2053">
                  <c:v>69.589337228573854</c:v>
                </c:pt>
                <c:pt idx="2054">
                  <c:v>69.728217460422329</c:v>
                </c:pt>
                <c:pt idx="2055">
                  <c:v>68.839363037535577</c:v>
                </c:pt>
                <c:pt idx="2056">
                  <c:v>67.126491315190506</c:v>
                </c:pt>
                <c:pt idx="2057">
                  <c:v>67.635722675470703</c:v>
                </c:pt>
                <c:pt idx="2058">
                  <c:v>68.950477900701017</c:v>
                </c:pt>
                <c:pt idx="2059">
                  <c:v>69.126393724462389</c:v>
                </c:pt>
                <c:pt idx="2060">
                  <c:v>69.90413870640306</c:v>
                </c:pt>
                <c:pt idx="2061">
                  <c:v>71.237404282692992</c:v>
                </c:pt>
                <c:pt idx="2062">
                  <c:v>71.524425607198509</c:v>
                </c:pt>
                <c:pt idx="2063">
                  <c:v>72.441049161132568</c:v>
                </c:pt>
                <c:pt idx="2064">
                  <c:v>72.033663532193472</c:v>
                </c:pt>
                <c:pt idx="2065">
                  <c:v>71.126299858881751</c:v>
                </c:pt>
                <c:pt idx="2066">
                  <c:v>71.172596636121895</c:v>
                </c:pt>
                <c:pt idx="2067">
                  <c:v>70.607811179270101</c:v>
                </c:pt>
                <c:pt idx="2068">
                  <c:v>70.421799274968365</c:v>
                </c:pt>
                <c:pt idx="2069">
                  <c:v>71.145309066011876</c:v>
                </c:pt>
                <c:pt idx="2070">
                  <c:v>70.132389807136747</c:v>
                </c:pt>
                <c:pt idx="2071">
                  <c:v>70.653317917991515</c:v>
                </c:pt>
                <c:pt idx="2072">
                  <c:v>70.711205731154777</c:v>
                </c:pt>
                <c:pt idx="2073">
                  <c:v>71.19354384414919</c:v>
                </c:pt>
                <c:pt idx="2074">
                  <c:v>72.071404966807094</c:v>
                </c:pt>
                <c:pt idx="2075">
                  <c:v>72.351163682848707</c:v>
                </c:pt>
                <c:pt idx="2076">
                  <c:v>71.666237333150335</c:v>
                </c:pt>
                <c:pt idx="2077">
                  <c:v>71.116366884511933</c:v>
                </c:pt>
                <c:pt idx="2078">
                  <c:v>72.283631363573207</c:v>
                </c:pt>
                <c:pt idx="2079">
                  <c:v>72.524806457437663</c:v>
                </c:pt>
                <c:pt idx="2080">
                  <c:v>72.804564748861978</c:v>
                </c:pt>
                <c:pt idx="2081">
                  <c:v>72.833505467441725</c:v>
                </c:pt>
                <c:pt idx="2082">
                  <c:v>71.068130898221369</c:v>
                </c:pt>
                <c:pt idx="2083">
                  <c:v>70.556850229913081</c:v>
                </c:pt>
                <c:pt idx="2084">
                  <c:v>70.151687452315684</c:v>
                </c:pt>
                <c:pt idx="2085">
                  <c:v>69.572880173744466</c:v>
                </c:pt>
                <c:pt idx="2086">
                  <c:v>70.662968055016961</c:v>
                </c:pt>
                <c:pt idx="2087">
                  <c:v>71.347890506769787</c:v>
                </c:pt>
                <c:pt idx="2088">
                  <c:v>71.34789213971429</c:v>
                </c:pt>
                <c:pt idx="2089">
                  <c:v>74.213001638016621</c:v>
                </c:pt>
                <c:pt idx="2090">
                  <c:v>75.611782129256824</c:v>
                </c:pt>
                <c:pt idx="2091">
                  <c:v>74.097231160138335</c:v>
                </c:pt>
                <c:pt idx="2092">
                  <c:v>73.267609419209862</c:v>
                </c:pt>
                <c:pt idx="2093">
                  <c:v>73.788537173310928</c:v>
                </c:pt>
                <c:pt idx="2094">
                  <c:v>73.007146970254112</c:v>
                </c:pt>
                <c:pt idx="2095">
                  <c:v>73.113263433430461</c:v>
                </c:pt>
                <c:pt idx="2096">
                  <c:v>72.987852587167708</c:v>
                </c:pt>
                <c:pt idx="2097">
                  <c:v>74.618159965339729</c:v>
                </c:pt>
                <c:pt idx="2098">
                  <c:v>75.360970492747938</c:v>
                </c:pt>
                <c:pt idx="2099">
                  <c:v>75.409200361791036</c:v>
                </c:pt>
                <c:pt idx="2100">
                  <c:v>75.081217116426373</c:v>
                </c:pt>
                <c:pt idx="2101">
                  <c:v>74.261238410069595</c:v>
                </c:pt>
                <c:pt idx="2102">
                  <c:v>73.894654534964261</c:v>
                </c:pt>
                <c:pt idx="2103">
                  <c:v>73.171142949284217</c:v>
                </c:pt>
                <c:pt idx="2104">
                  <c:v>72.727387946268593</c:v>
                </c:pt>
                <c:pt idx="2105">
                  <c:v>73.557013958524607</c:v>
                </c:pt>
                <c:pt idx="2106">
                  <c:v>74.473463348725488</c:v>
                </c:pt>
                <c:pt idx="2107">
                  <c:v>74.888273638654468</c:v>
                </c:pt>
                <c:pt idx="2108">
                  <c:v>75.264500139616928</c:v>
                </c:pt>
                <c:pt idx="2109">
                  <c:v>75.322386444365577</c:v>
                </c:pt>
                <c:pt idx="2110">
                  <c:v>74.569933792739249</c:v>
                </c:pt>
                <c:pt idx="2111">
                  <c:v>74.087593909174046</c:v>
                </c:pt>
                <c:pt idx="2112">
                  <c:v>74.66639862984691</c:v>
                </c:pt>
                <c:pt idx="2113">
                  <c:v>74.531348923238127</c:v>
                </c:pt>
                <c:pt idx="2114">
                  <c:v>72.351159854811058</c:v>
                </c:pt>
                <c:pt idx="2115">
                  <c:v>71.145310755398981</c:v>
                </c:pt>
                <c:pt idx="2116">
                  <c:v>71.540829858206806</c:v>
                </c:pt>
                <c:pt idx="2117">
                  <c:v>71.849527525844877</c:v>
                </c:pt>
                <c:pt idx="2118">
                  <c:v>71.473300103315253</c:v>
                </c:pt>
                <c:pt idx="2119">
                  <c:v>71.579412914708115</c:v>
                </c:pt>
                <c:pt idx="2120">
                  <c:v>72.351165604696007</c:v>
                </c:pt>
                <c:pt idx="2121">
                  <c:v>72.679147309388611</c:v>
                </c:pt>
                <c:pt idx="2122">
                  <c:v>73.373721287871348</c:v>
                </c:pt>
                <c:pt idx="2123">
                  <c:v>73.315845493228707</c:v>
                </c:pt>
                <c:pt idx="2124">
                  <c:v>73.190439661716866</c:v>
                </c:pt>
                <c:pt idx="2125">
                  <c:v>74.936508677677438</c:v>
                </c:pt>
                <c:pt idx="2126">
                  <c:v>74.415584559909249</c:v>
                </c:pt>
                <c:pt idx="2127">
                  <c:v>72.659859333234138</c:v>
                </c:pt>
                <c:pt idx="2128">
                  <c:v>72.978205213918713</c:v>
                </c:pt>
                <c:pt idx="2129">
                  <c:v>72.833501059398259</c:v>
                </c:pt>
                <c:pt idx="2130">
                  <c:v>71.24177729370335</c:v>
                </c:pt>
                <c:pt idx="2131">
                  <c:v>69.457115123490254</c:v>
                </c:pt>
                <c:pt idx="2132">
                  <c:v>69.707935700901899</c:v>
                </c:pt>
                <c:pt idx="2133">
                  <c:v>71.145310182281264</c:v>
                </c:pt>
                <c:pt idx="2134">
                  <c:v>71.859172187346203</c:v>
                </c:pt>
                <c:pt idx="2135">
                  <c:v>71.772354642057422</c:v>
                </c:pt>
                <c:pt idx="2136">
                  <c:v>71.434718190997245</c:v>
                </c:pt>
                <c:pt idx="2137">
                  <c:v>73.846422625811471</c:v>
                </c:pt>
                <c:pt idx="2138">
                  <c:v>72.351158499520494</c:v>
                </c:pt>
                <c:pt idx="2139">
                  <c:v>72.466929318736049</c:v>
                </c:pt>
                <c:pt idx="2140">
                  <c:v>73.576303955787779</c:v>
                </c:pt>
                <c:pt idx="2141">
                  <c:v>74.212995768441843</c:v>
                </c:pt>
                <c:pt idx="2142">
                  <c:v>74.203349927554186</c:v>
                </c:pt>
                <c:pt idx="2143">
                  <c:v>75.14874499425855</c:v>
                </c:pt>
                <c:pt idx="2144">
                  <c:v>74.203349913090165</c:v>
                </c:pt>
                <c:pt idx="2145">
                  <c:v>73.913952643580359</c:v>
                </c:pt>
                <c:pt idx="2146">
                  <c:v>73.933242056608762</c:v>
                </c:pt>
                <c:pt idx="2147">
                  <c:v>74.676048593856422</c:v>
                </c:pt>
                <c:pt idx="2148">
                  <c:v>74.70498581292793</c:v>
                </c:pt>
                <c:pt idx="2149">
                  <c:v>75.245205039970813</c:v>
                </c:pt>
                <c:pt idx="2150">
                  <c:v>75.524964739259488</c:v>
                </c:pt>
                <c:pt idx="2151">
                  <c:v>76.981639665074482</c:v>
                </c:pt>
                <c:pt idx="2152">
                  <c:v>78.13925865425945</c:v>
                </c:pt>
                <c:pt idx="2153">
                  <c:v>78.689124488438551</c:v>
                </c:pt>
                <c:pt idx="2154">
                  <c:v>78.158543645702338</c:v>
                </c:pt>
                <c:pt idx="2155">
                  <c:v>78.631243437166162</c:v>
                </c:pt>
                <c:pt idx="2156">
                  <c:v>75.824017984710977</c:v>
                </c:pt>
                <c:pt idx="2157">
                  <c:v>75.833664427047466</c:v>
                </c:pt>
                <c:pt idx="2158">
                  <c:v>76.460707538310118</c:v>
                </c:pt>
                <c:pt idx="2159">
                  <c:v>76.817635258948485</c:v>
                </c:pt>
                <c:pt idx="2160">
                  <c:v>76.123071433131955</c:v>
                </c:pt>
                <c:pt idx="2161">
                  <c:v>76.547530905254831</c:v>
                </c:pt>
                <c:pt idx="2162">
                  <c:v>77.377153791128421</c:v>
                </c:pt>
                <c:pt idx="2163">
                  <c:v>77.666561411795698</c:v>
                </c:pt>
                <c:pt idx="2164">
                  <c:v>78.621598054156436</c:v>
                </c:pt>
                <c:pt idx="2165">
                  <c:v>81.033302046344133</c:v>
                </c:pt>
                <c:pt idx="2166">
                  <c:v>81.033300708083871</c:v>
                </c:pt>
                <c:pt idx="2167">
                  <c:v>82.026926807741404</c:v>
                </c:pt>
                <c:pt idx="2168">
                  <c:v>81.515639408592605</c:v>
                </c:pt>
                <c:pt idx="2169">
                  <c:v>82.007632734573974</c:v>
                </c:pt>
                <c:pt idx="2170">
                  <c:v>81.718225141707663</c:v>
                </c:pt>
                <c:pt idx="2171">
                  <c:v>82.239156188574981</c:v>
                </c:pt>
                <c:pt idx="2172">
                  <c:v>80.030030608512192</c:v>
                </c:pt>
                <c:pt idx="2173">
                  <c:v>77.820911080368717</c:v>
                </c:pt>
                <c:pt idx="2174">
                  <c:v>78.303245963962141</c:v>
                </c:pt>
                <c:pt idx="2175">
                  <c:v>79.547686375792921</c:v>
                </c:pt>
                <c:pt idx="2176">
                  <c:v>79.673094804867546</c:v>
                </c:pt>
                <c:pt idx="2177">
                  <c:v>79.238994864607477</c:v>
                </c:pt>
                <c:pt idx="2178">
                  <c:v>78.959234426160393</c:v>
                </c:pt>
                <c:pt idx="2179">
                  <c:v>78.698774100612255</c:v>
                </c:pt>
                <c:pt idx="2180">
                  <c:v>79.094284815309152</c:v>
                </c:pt>
                <c:pt idx="2181">
                  <c:v>79.103936138495413</c:v>
                </c:pt>
                <c:pt idx="2182">
                  <c:v>79.605565540460745</c:v>
                </c:pt>
                <c:pt idx="2183">
                  <c:v>79.615217103101941</c:v>
                </c:pt>
                <c:pt idx="2184">
                  <c:v>80.743894710832635</c:v>
                </c:pt>
                <c:pt idx="2185">
                  <c:v>79.692394677968153</c:v>
                </c:pt>
                <c:pt idx="2186">
                  <c:v>79.470512121206255</c:v>
                </c:pt>
                <c:pt idx="2187">
                  <c:v>78.351485336335529</c:v>
                </c:pt>
                <c:pt idx="2188">
                  <c:v>79.60556929646232</c:v>
                </c:pt>
                <c:pt idx="2189">
                  <c:v>80.96577101005586</c:v>
                </c:pt>
                <c:pt idx="2190">
                  <c:v>80.483432974870837</c:v>
                </c:pt>
                <c:pt idx="2191">
                  <c:v>80.608839432546446</c:v>
                </c:pt>
                <c:pt idx="2192">
                  <c:v>80.927183746365159</c:v>
                </c:pt>
                <c:pt idx="2193">
                  <c:v>82.962664632900257</c:v>
                </c:pt>
                <c:pt idx="2194">
                  <c:v>79.441575983202341</c:v>
                </c:pt>
                <c:pt idx="2195">
                  <c:v>78.959234574660542</c:v>
                </c:pt>
                <c:pt idx="2196">
                  <c:v>79.489811003550159</c:v>
                </c:pt>
                <c:pt idx="2197">
                  <c:v>79.702043454014472</c:v>
                </c:pt>
                <c:pt idx="2198">
                  <c:v>80.522023094035902</c:v>
                </c:pt>
                <c:pt idx="2199">
                  <c:v>79.171464076881421</c:v>
                </c:pt>
                <c:pt idx="2200">
                  <c:v>80.222971087525323</c:v>
                </c:pt>
                <c:pt idx="2201">
                  <c:v>80.068622512029222</c:v>
                </c:pt>
                <c:pt idx="2202">
                  <c:v>80.946484072068728</c:v>
                </c:pt>
                <c:pt idx="2203">
                  <c:v>80.068622517866444</c:v>
                </c:pt>
                <c:pt idx="2204">
                  <c:v>78.83382936855169</c:v>
                </c:pt>
                <c:pt idx="2205">
                  <c:v>80.126498562949322</c:v>
                </c:pt>
                <c:pt idx="2206">
                  <c:v>81.332351687094445</c:v>
                </c:pt>
                <c:pt idx="2207">
                  <c:v>80.039683196235643</c:v>
                </c:pt>
                <c:pt idx="2208">
                  <c:v>79.354759371005898</c:v>
                </c:pt>
                <c:pt idx="2209">
                  <c:v>82.480325562613359</c:v>
                </c:pt>
                <c:pt idx="2210">
                  <c:v>80.936835925519659</c:v>
                </c:pt>
                <c:pt idx="2211">
                  <c:v>81.997981325409114</c:v>
                </c:pt>
                <c:pt idx="2212">
                  <c:v>81.477055796121604</c:v>
                </c:pt>
                <c:pt idx="2213">
                  <c:v>81.226231369853892</c:v>
                </c:pt>
                <c:pt idx="2214">
                  <c:v>81.226234968362832</c:v>
                </c:pt>
                <c:pt idx="2215">
                  <c:v>81.814690943053876</c:v>
                </c:pt>
                <c:pt idx="2216">
                  <c:v>79.846737567378298</c:v>
                </c:pt>
                <c:pt idx="2217">
                  <c:v>79.190754242817476</c:v>
                </c:pt>
                <c:pt idx="2218">
                  <c:v>81.264820889625568</c:v>
                </c:pt>
                <c:pt idx="2219">
                  <c:v>79.702044694154296</c:v>
                </c:pt>
                <c:pt idx="2220">
                  <c:v>80.54130892101513</c:v>
                </c:pt>
                <c:pt idx="2221">
                  <c:v>82.190915206868482</c:v>
                </c:pt>
                <c:pt idx="2222">
                  <c:v>84.988499577042731</c:v>
                </c:pt>
                <c:pt idx="2223">
                  <c:v>85.393659466541649</c:v>
                </c:pt>
                <c:pt idx="2224">
                  <c:v>86.242589615883631</c:v>
                </c:pt>
                <c:pt idx="2225">
                  <c:v>86.088231598775351</c:v>
                </c:pt>
                <c:pt idx="2226">
                  <c:v>87.544909993153126</c:v>
                </c:pt>
                <c:pt idx="2227">
                  <c:v>86.609164617629716</c:v>
                </c:pt>
                <c:pt idx="2228">
                  <c:v>87.207267223567783</c:v>
                </c:pt>
                <c:pt idx="2229">
                  <c:v>86.917863343807184</c:v>
                </c:pt>
                <c:pt idx="2230">
                  <c:v>87.786075845989345</c:v>
                </c:pt>
                <c:pt idx="2231">
                  <c:v>87.014324576184279</c:v>
                </c:pt>
                <c:pt idx="2232">
                  <c:v>87.429138183593764</c:v>
                </c:pt>
                <c:pt idx="2233">
                  <c:v>87.303733103880376</c:v>
                </c:pt>
                <c:pt idx="2234">
                  <c:v>87.622081573337866</c:v>
                </c:pt>
                <c:pt idx="2235">
                  <c:v>86.126822960614376</c:v>
                </c:pt>
                <c:pt idx="2236">
                  <c:v>86.435517172925898</c:v>
                </c:pt>
                <c:pt idx="2237">
                  <c:v>86.937158514127418</c:v>
                </c:pt>
                <c:pt idx="2238">
                  <c:v>88.268414423038621</c:v>
                </c:pt>
                <c:pt idx="2239">
                  <c:v>88.567468623282252</c:v>
                </c:pt>
                <c:pt idx="2240">
                  <c:v>87.351974629683397</c:v>
                </c:pt>
                <c:pt idx="2241">
                  <c:v>88.991925840792447</c:v>
                </c:pt>
                <c:pt idx="2242">
                  <c:v>88.692876879290083</c:v>
                </c:pt>
                <c:pt idx="2243">
                  <c:v>89.522504271683118</c:v>
                </c:pt>
                <c:pt idx="2244">
                  <c:v>88.74111165364512</c:v>
                </c:pt>
                <c:pt idx="2245">
                  <c:v>88.143014560151485</c:v>
                </c:pt>
                <c:pt idx="2246">
                  <c:v>88.683232608418564</c:v>
                </c:pt>
                <c:pt idx="2247">
                  <c:v>88.499940121665261</c:v>
                </c:pt>
                <c:pt idx="2248">
                  <c:v>88.760404868732564</c:v>
                </c:pt>
                <c:pt idx="2249">
                  <c:v>88.55782431760467</c:v>
                </c:pt>
                <c:pt idx="2250">
                  <c:v>87.303737287168701</c:v>
                </c:pt>
                <c:pt idx="2251">
                  <c:v>85.441899653203194</c:v>
                </c:pt>
                <c:pt idx="2252">
                  <c:v>86.580225595826505</c:v>
                </c:pt>
                <c:pt idx="2253">
                  <c:v>84.911319596607115</c:v>
                </c:pt>
                <c:pt idx="2254">
                  <c:v>84.226398519862698</c:v>
                </c:pt>
                <c:pt idx="2255">
                  <c:v>84.342164367425752</c:v>
                </c:pt>
                <c:pt idx="2256">
                  <c:v>84.8920281771791</c:v>
                </c:pt>
                <c:pt idx="2257">
                  <c:v>84.564043065233207</c:v>
                </c:pt>
                <c:pt idx="2258">
                  <c:v>84.37110200590034</c:v>
                </c:pt>
                <c:pt idx="2259">
                  <c:v>84.438629514906253</c:v>
                </c:pt>
                <c:pt idx="2260">
                  <c:v>84.949909790131187</c:v>
                </c:pt>
                <c:pt idx="2261">
                  <c:v>88.490295585525089</c:v>
                </c:pt>
                <c:pt idx="2262">
                  <c:v>91.258928286547018</c:v>
                </c:pt>
                <c:pt idx="2263">
                  <c:v>89.715444320194592</c:v>
                </c:pt>
                <c:pt idx="2264">
                  <c:v>90.602945722212979</c:v>
                </c:pt>
                <c:pt idx="2265">
                  <c:v>90.188130712026606</c:v>
                </c:pt>
                <c:pt idx="2266">
                  <c:v>89.271685131961348</c:v>
                </c:pt>
                <c:pt idx="2267">
                  <c:v>88.721815981808916</c:v>
                </c:pt>
                <c:pt idx="2268">
                  <c:v>89.175218074230131</c:v>
                </c:pt>
                <c:pt idx="2269">
                  <c:v>88.586767857256163</c:v>
                </c:pt>
                <c:pt idx="2270">
                  <c:v>91.365045820876205</c:v>
                </c:pt>
                <c:pt idx="2271">
                  <c:v>90.323190458475011</c:v>
                </c:pt>
                <c:pt idx="2272">
                  <c:v>89.966263129454589</c:v>
                </c:pt>
                <c:pt idx="2273">
                  <c:v>89.146281971262724</c:v>
                </c:pt>
                <c:pt idx="2274">
                  <c:v>90.197782304461754</c:v>
                </c:pt>
                <c:pt idx="2275">
                  <c:v>87.245860414033245</c:v>
                </c:pt>
                <c:pt idx="2276">
                  <c:v>87.110799529002762</c:v>
                </c:pt>
                <c:pt idx="2277">
                  <c:v>83.348540665195841</c:v>
                </c:pt>
                <c:pt idx="2278">
                  <c:v>82.325975750287995</c:v>
                </c:pt>
                <c:pt idx="2279">
                  <c:v>83.927348557974355</c:v>
                </c:pt>
                <c:pt idx="2280">
                  <c:v>83.377478986516053</c:v>
                </c:pt>
                <c:pt idx="2281">
                  <c:v>86.831041236832647</c:v>
                </c:pt>
                <c:pt idx="2282">
                  <c:v>85.22966762611081</c:v>
                </c:pt>
                <c:pt idx="2283">
                  <c:v>77.174575493827433</c:v>
                </c:pt>
                <c:pt idx="2284">
                  <c:v>78.467242121554904</c:v>
                </c:pt>
                <c:pt idx="2285">
                  <c:v>77.994547946762779</c:v>
                </c:pt>
                <c:pt idx="2286">
                  <c:v>73.229026179730909</c:v>
                </c:pt>
                <c:pt idx="2287">
                  <c:v>72.968558899277681</c:v>
                </c:pt>
                <c:pt idx="2288">
                  <c:v>67.971505339594387</c:v>
                </c:pt>
                <c:pt idx="2289">
                  <c:v>77.174573974398299</c:v>
                </c:pt>
                <c:pt idx="2290">
                  <c:v>73.711364200725441</c:v>
                </c:pt>
                <c:pt idx="2291">
                  <c:v>74.270878675829181</c:v>
                </c:pt>
                <c:pt idx="2292">
                  <c:v>75.804725333839087</c:v>
                </c:pt>
                <c:pt idx="2293">
                  <c:v>69.457118780720094</c:v>
                </c:pt>
                <c:pt idx="2294">
                  <c:v>71.868820141765468</c:v>
                </c:pt>
                <c:pt idx="2295">
                  <c:v>73.364081456204715</c:v>
                </c:pt>
                <c:pt idx="2296">
                  <c:v>72.351163958935203</c:v>
                </c:pt>
                <c:pt idx="2297">
                  <c:v>76.209889498623937</c:v>
                </c:pt>
                <c:pt idx="2298">
                  <c:v>75.245210591089005</c:v>
                </c:pt>
                <c:pt idx="2299">
                  <c:v>79.393348443975981</c:v>
                </c:pt>
                <c:pt idx="2300">
                  <c:v>74.955804451606966</c:v>
                </c:pt>
                <c:pt idx="2301">
                  <c:v>77.541151191664767</c:v>
                </c:pt>
                <c:pt idx="2302">
                  <c:v>78.496190630506717</c:v>
                </c:pt>
                <c:pt idx="2303">
                  <c:v>80.753545301219518</c:v>
                </c:pt>
                <c:pt idx="2304">
                  <c:v>82.210215732513461</c:v>
                </c:pt>
                <c:pt idx="2305">
                  <c:v>79.586276310246163</c:v>
                </c:pt>
                <c:pt idx="2306">
                  <c:v>79.547686464524631</c:v>
                </c:pt>
                <c:pt idx="2307">
                  <c:v>79.547687958626298</c:v>
                </c:pt>
                <c:pt idx="2308">
                  <c:v>80.068622172397596</c:v>
                </c:pt>
                <c:pt idx="2309">
                  <c:v>80.714957130398147</c:v>
                </c:pt>
                <c:pt idx="2310">
                  <c:v>82.489974351019811</c:v>
                </c:pt>
                <c:pt idx="2311">
                  <c:v>84.023818515730511</c:v>
                </c:pt>
                <c:pt idx="2312">
                  <c:v>85.683072561516354</c:v>
                </c:pt>
                <c:pt idx="2313">
                  <c:v>85.567308632660016</c:v>
                </c:pt>
                <c:pt idx="2314">
                  <c:v>85.856710717286688</c:v>
                </c:pt>
                <c:pt idx="2315">
                  <c:v>88.32629340021127</c:v>
                </c:pt>
                <c:pt idx="2316">
                  <c:v>88.644646186172309</c:v>
                </c:pt>
                <c:pt idx="2317">
                  <c:v>90.168843512378857</c:v>
                </c:pt>
                <c:pt idx="2318">
                  <c:v>88.046534472454425</c:v>
                </c:pt>
                <c:pt idx="2319">
                  <c:v>87.303732141622916</c:v>
                </c:pt>
                <c:pt idx="2320">
                  <c:v>88</c:v>
                </c:pt>
                <c:pt idx="2321">
                  <c:v>88.849998474121094</c:v>
                </c:pt>
                <c:pt idx="2322">
                  <c:v>91.30999755859375</c:v>
                </c:pt>
                <c:pt idx="2323">
                  <c:v>92.379997253417969</c:v>
                </c:pt>
                <c:pt idx="2324">
                  <c:v>89.949996948242188</c:v>
                </c:pt>
                <c:pt idx="2325">
                  <c:v>88.050003051757813</c:v>
                </c:pt>
                <c:pt idx="2326">
                  <c:v>88.349998474121094</c:v>
                </c:pt>
                <c:pt idx="2327">
                  <c:v>89.589996337890625</c:v>
                </c:pt>
                <c:pt idx="2328">
                  <c:v>89.150001525878906</c:v>
                </c:pt>
                <c:pt idx="2329">
                  <c:v>88.300003051757813</c:v>
                </c:pt>
                <c:pt idx="2330">
                  <c:v>87.5</c:v>
                </c:pt>
                <c:pt idx="2331">
                  <c:v>87.739997863769531</c:v>
                </c:pt>
                <c:pt idx="2332">
                  <c:v>86.889999389648438</c:v>
                </c:pt>
                <c:pt idx="2333">
                  <c:v>86.989997863769531</c:v>
                </c:pt>
                <c:pt idx="2334">
                  <c:v>86.180000305175781</c:v>
                </c:pt>
                <c:pt idx="2335">
                  <c:v>87.30999755859375</c:v>
                </c:pt>
                <c:pt idx="2336">
                  <c:v>89.199996948242188</c:v>
                </c:pt>
                <c:pt idx="2337">
                  <c:v>86.199996948242188</c:v>
                </c:pt>
                <c:pt idx="2338">
                  <c:v>85.830001831054688</c:v>
                </c:pt>
                <c:pt idx="2339">
                  <c:v>88.5</c:v>
                </c:pt>
                <c:pt idx="2340">
                  <c:v>88.379997253417969</c:v>
                </c:pt>
                <c:pt idx="2341">
                  <c:v>89.370002746582031</c:v>
                </c:pt>
                <c:pt idx="2342">
                  <c:v>89.489997863769531</c:v>
                </c:pt>
                <c:pt idx="2343">
                  <c:v>88.19000244140625</c:v>
                </c:pt>
                <c:pt idx="2344">
                  <c:v>88.580001831054688</c:v>
                </c:pt>
                <c:pt idx="2345">
                  <c:v>88.989997863769531</c:v>
                </c:pt>
                <c:pt idx="2346">
                  <c:v>89.360000610351563</c:v>
                </c:pt>
                <c:pt idx="2347">
                  <c:v>90.459999084472656</c:v>
                </c:pt>
                <c:pt idx="2348">
                  <c:v>90.19000244140625</c:v>
                </c:pt>
                <c:pt idx="2349">
                  <c:v>88.419998168945313</c:v>
                </c:pt>
                <c:pt idx="2350">
                  <c:v>88.069999694824219</c:v>
                </c:pt>
                <c:pt idx="2351">
                  <c:v>90</c:v>
                </c:pt>
                <c:pt idx="2352">
                  <c:v>91.080001831054688</c:v>
                </c:pt>
                <c:pt idx="2353">
                  <c:v>93.339996337890625</c:v>
                </c:pt>
                <c:pt idx="2354">
                  <c:v>92.790000915527344</c:v>
                </c:pt>
                <c:pt idx="2355">
                  <c:v>93</c:v>
                </c:pt>
                <c:pt idx="2356">
                  <c:v>93.430000305175781</c:v>
                </c:pt>
                <c:pt idx="2357">
                  <c:v>92.339996337890625</c:v>
                </c:pt>
                <c:pt idx="2358">
                  <c:v>90.529998779296875</c:v>
                </c:pt>
                <c:pt idx="2359">
                  <c:v>92.139999389648438</c:v>
                </c:pt>
                <c:pt idx="2360">
                  <c:v>91.150001525878906</c:v>
                </c:pt>
                <c:pt idx="2361">
                  <c:v>91.099998474121094</c:v>
                </c:pt>
                <c:pt idx="2362">
                  <c:v>90.319999694824219</c:v>
                </c:pt>
                <c:pt idx="2363">
                  <c:v>91.680000305175781</c:v>
                </c:pt>
                <c:pt idx="2364">
                  <c:v>92.220001220703125</c:v>
                </c:pt>
                <c:pt idx="2365">
                  <c:v>92.819999694824219</c:v>
                </c:pt>
                <c:pt idx="2366">
                  <c:v>91.80999755859375</c:v>
                </c:pt>
                <c:pt idx="2367">
                  <c:v>91.739997863769531</c:v>
                </c:pt>
                <c:pt idx="2368">
                  <c:v>90.910003662109375</c:v>
                </c:pt>
                <c:pt idx="2369">
                  <c:v>89.099998474121094</c:v>
                </c:pt>
                <c:pt idx="2370">
                  <c:v>89.110000610351563</c:v>
                </c:pt>
                <c:pt idx="2371">
                  <c:v>89.989997863769531</c:v>
                </c:pt>
                <c:pt idx="2372">
                  <c:v>91.94000244140625</c:v>
                </c:pt>
                <c:pt idx="2373">
                  <c:v>92.860000610351563</c:v>
                </c:pt>
                <c:pt idx="2374">
                  <c:v>92.959999084472656</c:v>
                </c:pt>
                <c:pt idx="2375">
                  <c:v>93.550003051757813</c:v>
                </c:pt>
                <c:pt idx="2376">
                  <c:v>94.55999755859375</c:v>
                </c:pt>
                <c:pt idx="2377">
                  <c:v>92.480003356933594</c:v>
                </c:pt>
                <c:pt idx="2378">
                  <c:v>92</c:v>
                </c:pt>
                <c:pt idx="2379">
                  <c:v>89.449996948242188</c:v>
                </c:pt>
                <c:pt idx="2380">
                  <c:v>88</c:v>
                </c:pt>
                <c:pt idx="2381">
                  <c:v>89.05999755859375</c:v>
                </c:pt>
                <c:pt idx="2382">
                  <c:v>90.199996948242188</c:v>
                </c:pt>
                <c:pt idx="2383">
                  <c:v>89.599998474121094</c:v>
                </c:pt>
                <c:pt idx="2384">
                  <c:v>88.300003051757813</c:v>
                </c:pt>
                <c:pt idx="2385">
                  <c:v>89.089996337890625</c:v>
                </c:pt>
                <c:pt idx="2386">
                  <c:v>90.529998779296875</c:v>
                </c:pt>
                <c:pt idx="2387">
                  <c:v>88.19000244140625</c:v>
                </c:pt>
                <c:pt idx="2388">
                  <c:v>87.139999389648438</c:v>
                </c:pt>
                <c:pt idx="2389">
                  <c:v>86.650001525878906</c:v>
                </c:pt>
                <c:pt idx="2390">
                  <c:v>87.599998474121094</c:v>
                </c:pt>
                <c:pt idx="2391">
                  <c:v>87.040000915527344</c:v>
                </c:pt>
                <c:pt idx="2392">
                  <c:v>87.389999389648438</c:v>
                </c:pt>
                <c:pt idx="2393">
                  <c:v>87.930000305175781</c:v>
                </c:pt>
                <c:pt idx="2394">
                  <c:v>86.44000244140625</c:v>
                </c:pt>
                <c:pt idx="2395">
                  <c:v>85.410003662109375</c:v>
                </c:pt>
                <c:pt idx="2396">
                  <c:v>86.800003051757813</c:v>
                </c:pt>
                <c:pt idx="2397">
                  <c:v>87.379997253417969</c:v>
                </c:pt>
                <c:pt idx="2398">
                  <c:v>87.019996643066406</c:v>
                </c:pt>
                <c:pt idx="2399">
                  <c:v>86.790000915527344</c:v>
                </c:pt>
                <c:pt idx="2400">
                  <c:v>87.010002136230469</c:v>
                </c:pt>
                <c:pt idx="2401">
                  <c:v>87.510002136230469</c:v>
                </c:pt>
                <c:pt idx="2402">
                  <c:v>87.80999755859375</c:v>
                </c:pt>
                <c:pt idx="2403">
                  <c:v>87.449996948242188</c:v>
                </c:pt>
                <c:pt idx="2404">
                  <c:v>86.029998779296875</c:v>
                </c:pt>
                <c:pt idx="2405">
                  <c:v>85.199996948242188</c:v>
                </c:pt>
                <c:pt idx="2406">
                  <c:v>85.370002746582031</c:v>
                </c:pt>
                <c:pt idx="2407">
                  <c:v>84.19000244140625</c:v>
                </c:pt>
                <c:pt idx="2408">
                  <c:v>85.699996948242188</c:v>
                </c:pt>
                <c:pt idx="2409">
                  <c:v>83.75</c:v>
                </c:pt>
                <c:pt idx="2410">
                  <c:v>83.919998168945313</c:v>
                </c:pt>
                <c:pt idx="2411">
                  <c:v>85.919998168945313</c:v>
                </c:pt>
                <c:pt idx="2412">
                  <c:v>86.019996643066406</c:v>
                </c:pt>
                <c:pt idx="2413">
                  <c:v>88.029998779296875</c:v>
                </c:pt>
                <c:pt idx="2414">
                  <c:v>86.55999755859375</c:v>
                </c:pt>
                <c:pt idx="2415">
                  <c:v>87.779998779296875</c:v>
                </c:pt>
                <c:pt idx="2416">
                  <c:v>87.080001831054688</c:v>
                </c:pt>
                <c:pt idx="2417">
                  <c:v>89</c:v>
                </c:pt>
                <c:pt idx="2418">
                  <c:v>87.540000915527344</c:v>
                </c:pt>
                <c:pt idx="2419">
                  <c:v>88.300003051757813</c:v>
                </c:pt>
                <c:pt idx="2420">
                  <c:v>88.480003356933594</c:v>
                </c:pt>
                <c:pt idx="2421">
                  <c:v>85.730003356933594</c:v>
                </c:pt>
                <c:pt idx="2422">
                  <c:v>85.370002746582031</c:v>
                </c:pt>
                <c:pt idx="2423">
                  <c:v>86.519996643066406</c:v>
                </c:pt>
                <c:pt idx="2424">
                  <c:v>86.80999755859375</c:v>
                </c:pt>
                <c:pt idx="2425">
                  <c:v>87.680000305175781</c:v>
                </c:pt>
                <c:pt idx="2426">
                  <c:v>87.370002746582031</c:v>
                </c:pt>
                <c:pt idx="2427">
                  <c:v>85.75</c:v>
                </c:pt>
                <c:pt idx="2428">
                  <c:v>86.139999389648438</c:v>
                </c:pt>
                <c:pt idx="2429">
                  <c:v>84.709999084472656</c:v>
                </c:pt>
                <c:pt idx="2430">
                  <c:v>86.480003356933594</c:v>
                </c:pt>
                <c:pt idx="2431">
                  <c:v>86.430000305175781</c:v>
                </c:pt>
                <c:pt idx="2432">
                  <c:v>85.239997863769531</c:v>
                </c:pt>
                <c:pt idx="2433">
                  <c:v>84.089996337890625</c:v>
                </c:pt>
                <c:pt idx="2434">
                  <c:v>85.879997253417969</c:v>
                </c:pt>
                <c:pt idx="2435">
                  <c:v>86.080001831054688</c:v>
                </c:pt>
                <c:pt idx="2436">
                  <c:v>87.290000915527344</c:v>
                </c:pt>
                <c:pt idx="2437">
                  <c:v>88</c:v>
                </c:pt>
                <c:pt idx="2438">
                  <c:v>86.589996337890625</c:v>
                </c:pt>
                <c:pt idx="2439">
                  <c:v>85.19000244140625</c:v>
                </c:pt>
                <c:pt idx="2440">
                  <c:v>86.44000244140625</c:v>
                </c:pt>
                <c:pt idx="2441">
                  <c:v>85.680000305175781</c:v>
                </c:pt>
                <c:pt idx="2442">
                  <c:v>84.5</c:v>
                </c:pt>
                <c:pt idx="2443">
                  <c:v>82.860000610351563</c:v>
                </c:pt>
                <c:pt idx="2444">
                  <c:v>82.379997253417969</c:v>
                </c:pt>
                <c:pt idx="2445">
                  <c:v>82.300003051757813</c:v>
                </c:pt>
                <c:pt idx="2446">
                  <c:v>82.75</c:v>
                </c:pt>
                <c:pt idx="2447">
                  <c:v>79.160003662109375</c:v>
                </c:pt>
                <c:pt idx="2448">
                  <c:v>79.75</c:v>
                </c:pt>
                <c:pt idx="2449">
                  <c:v>76.959999084472656</c:v>
                </c:pt>
                <c:pt idx="2450">
                  <c:v>78.25</c:v>
                </c:pt>
                <c:pt idx="2451">
                  <c:v>79.980003356933594</c:v>
                </c:pt>
                <c:pt idx="2452">
                  <c:v>82.849998474121094</c:v>
                </c:pt>
                <c:pt idx="2453">
                  <c:v>87.370002746582031</c:v>
                </c:pt>
                <c:pt idx="2454">
                  <c:v>84.720001220703125</c:v>
                </c:pt>
                <c:pt idx="2455">
                  <c:v>83.900001525878906</c:v>
                </c:pt>
                <c:pt idx="2456">
                  <c:v>83.760002136230469</c:v>
                </c:pt>
                <c:pt idx="2457">
                  <c:v>84.790000915527344</c:v>
                </c:pt>
                <c:pt idx="2458">
                  <c:v>87.080001831054688</c:v>
                </c:pt>
                <c:pt idx="2459">
                  <c:v>86.760002136230469</c:v>
                </c:pt>
                <c:pt idx="2460">
                  <c:v>86.19000244140625</c:v>
                </c:pt>
                <c:pt idx="2461">
                  <c:v>85.449996948242188</c:v>
                </c:pt>
                <c:pt idx="2462">
                  <c:v>84.879997253417969</c:v>
                </c:pt>
                <c:pt idx="2463">
                  <c:v>85.099998474121094</c:v>
                </c:pt>
                <c:pt idx="2464">
                  <c:v>84.900001525878906</c:v>
                </c:pt>
                <c:pt idx="2465">
                  <c:v>86.019996643066406</c:v>
                </c:pt>
                <c:pt idx="2466">
                  <c:v>84.430000305175781</c:v>
                </c:pt>
                <c:pt idx="2467">
                  <c:v>84.30999755859375</c:v>
                </c:pt>
                <c:pt idx="2468">
                  <c:v>84.669998168945313</c:v>
                </c:pt>
                <c:pt idx="2469">
                  <c:v>85.459999084472656</c:v>
                </c:pt>
                <c:pt idx="2470">
                  <c:v>85.419998168945313</c:v>
                </c:pt>
                <c:pt idx="2471">
                  <c:v>84.470001220703125</c:v>
                </c:pt>
                <c:pt idx="2472">
                  <c:v>84</c:v>
                </c:pt>
                <c:pt idx="2473">
                  <c:v>83.900001525878906</c:v>
                </c:pt>
                <c:pt idx="2474">
                  <c:v>83</c:v>
                </c:pt>
                <c:pt idx="2475">
                  <c:v>83.650001525878906</c:v>
                </c:pt>
                <c:pt idx="2476">
                  <c:v>82</c:v>
                </c:pt>
                <c:pt idx="2477">
                  <c:v>82.379997253417969</c:v>
                </c:pt>
                <c:pt idx="2478">
                  <c:v>81.80999755859375</c:v>
                </c:pt>
                <c:pt idx="2479">
                  <c:v>80.230003356933594</c:v>
                </c:pt>
                <c:pt idx="2480">
                  <c:v>79.080001831054688</c:v>
                </c:pt>
                <c:pt idx="2481">
                  <c:v>77.599998474121094</c:v>
                </c:pt>
                <c:pt idx="2482">
                  <c:v>76.55999755859375</c:v>
                </c:pt>
                <c:pt idx="2483">
                  <c:v>77.510002136230469</c:v>
                </c:pt>
                <c:pt idx="2484">
                  <c:v>77.970001220703125</c:v>
                </c:pt>
                <c:pt idx="2485">
                  <c:v>78.44000244140625</c:v>
                </c:pt>
                <c:pt idx="2486">
                  <c:v>77.339996337890625</c:v>
                </c:pt>
                <c:pt idx="2487">
                  <c:v>78.889999389648438</c:v>
                </c:pt>
                <c:pt idx="2488">
                  <c:v>78.5</c:v>
                </c:pt>
                <c:pt idx="2489">
                  <c:v>78.80999755859375</c:v>
                </c:pt>
                <c:pt idx="2490">
                  <c:v>78.930000305175781</c:v>
                </c:pt>
                <c:pt idx="2491">
                  <c:v>79.290000915527344</c:v>
                </c:pt>
                <c:pt idx="2492">
                  <c:v>78.610000610351563</c:v>
                </c:pt>
                <c:pt idx="2493">
                  <c:v>79.610000610351563</c:v>
                </c:pt>
                <c:pt idx="2494">
                  <c:v>79.169998168945313</c:v>
                </c:pt>
                <c:pt idx="2495">
                  <c:v>79.010002136230469</c:v>
                </c:pt>
                <c:pt idx="2496">
                  <c:v>78.110000610351563</c:v>
                </c:pt>
                <c:pt idx="2497">
                  <c:v>78.129997253417969</c:v>
                </c:pt>
                <c:pt idx="2498">
                  <c:v>78.599998474121094</c:v>
                </c:pt>
                <c:pt idx="2499">
                  <c:v>79.230003356933594</c:v>
                </c:pt>
                <c:pt idx="2500">
                  <c:v>79</c:v>
                </c:pt>
                <c:pt idx="2501">
                  <c:v>79.040000915527344</c:v>
                </c:pt>
                <c:pt idx="2502">
                  <c:v>80.660003662109375</c:v>
                </c:pt>
                <c:pt idx="2503">
                  <c:v>81.470001220703125</c:v>
                </c:pt>
                <c:pt idx="2504">
                  <c:v>83</c:v>
                </c:pt>
                <c:pt idx="2505">
                  <c:v>82.800003051757813</c:v>
                </c:pt>
                <c:pt idx="2506">
                  <c:v>82.629997253417969</c:v>
                </c:pt>
                <c:pt idx="2507">
                  <c:v>81.110000610351563</c:v>
                </c:pt>
                <c:pt idx="2508">
                  <c:v>82.139999389648438</c:v>
                </c:pt>
                <c:pt idx="2509">
                  <c:v>81.080001831054688</c:v>
                </c:pt>
                <c:pt idx="2510">
                  <c:v>81.30999755859375</c:v>
                </c:pt>
                <c:pt idx="2511">
                  <c:v>78.099998474121094</c:v>
                </c:pt>
                <c:pt idx="2512">
                  <c:v>78</c:v>
                </c:pt>
                <c:pt idx="2513">
                  <c:v>77.879997253417969</c:v>
                </c:pt>
                <c:pt idx="2514">
                  <c:v>78.269996643066406</c:v>
                </c:pt>
                <c:pt idx="2515">
                  <c:v>78.779998779296875</c:v>
                </c:pt>
                <c:pt idx="2516">
                  <c:v>77.199996948242188</c:v>
                </c:pt>
                <c:pt idx="2517">
                  <c:v>81.180000305175781</c:v>
                </c:pt>
                <c:pt idx="2518">
                  <c:v>80.550003051757813</c:v>
                </c:pt>
                <c:pt idx="2519">
                  <c:v>80.550003051757813</c:v>
                </c:pt>
                <c:pt idx="2520">
                  <c:v>81</c:v>
                </c:pt>
                <c:pt idx="2521">
                  <c:v>79.110000610351563</c:v>
                </c:pt>
                <c:pt idx="2522">
                  <c:v>77.790000915527344</c:v>
                </c:pt>
                <c:pt idx="2523">
                  <c:v>78.379997253417969</c:v>
                </c:pt>
                <c:pt idx="2524">
                  <c:v>78.650001525878906</c:v>
                </c:pt>
                <c:pt idx="2525">
                  <c:v>78.040000915527344</c:v>
                </c:pt>
                <c:pt idx="2526">
                  <c:v>78.550003051757813</c:v>
                </c:pt>
                <c:pt idx="2527">
                  <c:v>77.94000244140625</c:v>
                </c:pt>
                <c:pt idx="2528">
                  <c:v>76.629997253417969</c:v>
                </c:pt>
                <c:pt idx="2529">
                  <c:v>76.25</c:v>
                </c:pt>
                <c:pt idx="2530">
                  <c:v>76.400001525878906</c:v>
                </c:pt>
                <c:pt idx="2531">
                  <c:v>76.260002136230469</c:v>
                </c:pt>
                <c:pt idx="2532">
                  <c:v>75.099998474121094</c:v>
                </c:pt>
                <c:pt idx="2533">
                  <c:v>76.529998779296875</c:v>
                </c:pt>
                <c:pt idx="2534">
                  <c:v>75.94000244140625</c:v>
                </c:pt>
                <c:pt idx="2535">
                  <c:v>76.25</c:v>
                </c:pt>
                <c:pt idx="2536">
                  <c:v>75.599998474121094</c:v>
                </c:pt>
                <c:pt idx="2537">
                  <c:v>76.760002136230469</c:v>
                </c:pt>
                <c:pt idx="2538">
                  <c:v>77.699996948242188</c:v>
                </c:pt>
                <c:pt idx="2539">
                  <c:v>79.199996948242188</c:v>
                </c:pt>
                <c:pt idx="2540">
                  <c:v>79.269996643066406</c:v>
                </c:pt>
                <c:pt idx="2541">
                  <c:v>80.629997253417969</c:v>
                </c:pt>
                <c:pt idx="2542">
                  <c:v>80.180000305175781</c:v>
                </c:pt>
                <c:pt idx="2543">
                  <c:v>80.860000610351563</c:v>
                </c:pt>
                <c:pt idx="2544">
                  <c:v>81.819999694824219</c:v>
                </c:pt>
                <c:pt idx="2545">
                  <c:v>83</c:v>
                </c:pt>
                <c:pt idx="2546">
                  <c:v>82.110000610351563</c:v>
                </c:pt>
                <c:pt idx="2547">
                  <c:v>82.980003356933594</c:v>
                </c:pt>
                <c:pt idx="2548">
                  <c:v>83.80999755859375</c:v>
                </c:pt>
                <c:pt idx="2549">
                  <c:v>82.529998779296875</c:v>
                </c:pt>
                <c:pt idx="2550">
                  <c:v>82.220001220703125</c:v>
                </c:pt>
                <c:pt idx="2551">
                  <c:v>81.660003662109375</c:v>
                </c:pt>
                <c:pt idx="2552">
                  <c:v>83.300003051757813</c:v>
                </c:pt>
                <c:pt idx="2553">
                  <c:v>83.610000610351563</c:v>
                </c:pt>
                <c:pt idx="2554">
                  <c:v>84.5</c:v>
                </c:pt>
                <c:pt idx="2555">
                  <c:v>83.930000305175781</c:v>
                </c:pt>
                <c:pt idx="2556">
                  <c:v>84.120002746582031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3-4A77-B441-0BA32EC7E2C8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[1]GraphData!$A$2879:$A$5435</c:f>
              <c:strCache>
                <c:ptCount val="2557"/>
                <c:pt idx="0">
                  <c:v>2011-04-01</c:v>
                </c:pt>
                <c:pt idx="1">
                  <c:v>2011-04-04</c:v>
                </c:pt>
                <c:pt idx="2">
                  <c:v>2011-04-05</c:v>
                </c:pt>
                <c:pt idx="3">
                  <c:v>2011-04-06</c:v>
                </c:pt>
                <c:pt idx="4">
                  <c:v>2011-04-07</c:v>
                </c:pt>
                <c:pt idx="5">
                  <c:v>2011-04-08</c:v>
                </c:pt>
                <c:pt idx="6">
                  <c:v>2011-04-11</c:v>
                </c:pt>
                <c:pt idx="7">
                  <c:v>2011-04-12</c:v>
                </c:pt>
                <c:pt idx="8">
                  <c:v>2011-04-13</c:v>
                </c:pt>
                <c:pt idx="9">
                  <c:v>2011-04-14</c:v>
                </c:pt>
                <c:pt idx="10">
                  <c:v>2011-04-15</c:v>
                </c:pt>
                <c:pt idx="11">
                  <c:v>2011-04-18</c:v>
                </c:pt>
                <c:pt idx="12">
                  <c:v>2011-04-19</c:v>
                </c:pt>
                <c:pt idx="13">
                  <c:v>2011-04-20</c:v>
                </c:pt>
                <c:pt idx="14">
                  <c:v>2011-04-21</c:v>
                </c:pt>
                <c:pt idx="15">
                  <c:v>2011-04-26</c:v>
                </c:pt>
                <c:pt idx="16">
                  <c:v>2011-04-27</c:v>
                </c:pt>
                <c:pt idx="17">
                  <c:v>2011-04-28</c:v>
                </c:pt>
                <c:pt idx="18">
                  <c:v>2011-04-29</c:v>
                </c:pt>
                <c:pt idx="19">
                  <c:v>2011-05-02</c:v>
                </c:pt>
                <c:pt idx="20">
                  <c:v>2011-05-03</c:v>
                </c:pt>
                <c:pt idx="21">
                  <c:v>2011-05-04</c:v>
                </c:pt>
                <c:pt idx="22">
                  <c:v>2011-05-05</c:v>
                </c:pt>
                <c:pt idx="23">
                  <c:v>2011-05-06</c:v>
                </c:pt>
                <c:pt idx="24">
                  <c:v>2011-05-09</c:v>
                </c:pt>
                <c:pt idx="25">
                  <c:v>2011-05-10</c:v>
                </c:pt>
                <c:pt idx="26">
                  <c:v>2011-05-11</c:v>
                </c:pt>
                <c:pt idx="27">
                  <c:v>2011-05-12</c:v>
                </c:pt>
                <c:pt idx="28">
                  <c:v>2011-05-13</c:v>
                </c:pt>
                <c:pt idx="29">
                  <c:v>2011-05-16</c:v>
                </c:pt>
                <c:pt idx="30">
                  <c:v>2011-05-17</c:v>
                </c:pt>
                <c:pt idx="31">
                  <c:v>2011-05-18</c:v>
                </c:pt>
                <c:pt idx="32">
                  <c:v>2011-05-19</c:v>
                </c:pt>
                <c:pt idx="33">
                  <c:v>2011-05-20</c:v>
                </c:pt>
                <c:pt idx="34">
                  <c:v>2011-05-23</c:v>
                </c:pt>
                <c:pt idx="35">
                  <c:v>2011-05-24</c:v>
                </c:pt>
                <c:pt idx="36">
                  <c:v>2011-05-25</c:v>
                </c:pt>
                <c:pt idx="37">
                  <c:v>2011-05-26</c:v>
                </c:pt>
                <c:pt idx="38">
                  <c:v>2011-05-27</c:v>
                </c:pt>
                <c:pt idx="39">
                  <c:v>2011-05-30</c:v>
                </c:pt>
                <c:pt idx="40">
                  <c:v>2011-05-31</c:v>
                </c:pt>
                <c:pt idx="41">
                  <c:v>2011-06-01</c:v>
                </c:pt>
                <c:pt idx="42">
                  <c:v>2011-06-02</c:v>
                </c:pt>
                <c:pt idx="43">
                  <c:v>2011-06-03</c:v>
                </c:pt>
                <c:pt idx="44">
                  <c:v>2011-06-06</c:v>
                </c:pt>
                <c:pt idx="45">
                  <c:v>2011-06-07</c:v>
                </c:pt>
                <c:pt idx="46">
                  <c:v>2011-06-08</c:v>
                </c:pt>
                <c:pt idx="47">
                  <c:v>2011-06-09</c:v>
                </c:pt>
                <c:pt idx="48">
                  <c:v>2011-06-10</c:v>
                </c:pt>
                <c:pt idx="49">
                  <c:v>2011-06-13</c:v>
                </c:pt>
                <c:pt idx="50">
                  <c:v>2011-06-14</c:v>
                </c:pt>
                <c:pt idx="51">
                  <c:v>2011-06-15</c:v>
                </c:pt>
                <c:pt idx="52">
                  <c:v>2011-06-16</c:v>
                </c:pt>
                <c:pt idx="53">
                  <c:v>2011-06-17</c:v>
                </c:pt>
                <c:pt idx="54">
                  <c:v>2011-06-20</c:v>
                </c:pt>
                <c:pt idx="55">
                  <c:v>2011-06-21</c:v>
                </c:pt>
                <c:pt idx="56">
                  <c:v>2011-06-22</c:v>
                </c:pt>
                <c:pt idx="57">
                  <c:v>2011-06-23</c:v>
                </c:pt>
                <c:pt idx="58">
                  <c:v>2011-06-24</c:v>
                </c:pt>
                <c:pt idx="59">
                  <c:v>2011-06-27</c:v>
                </c:pt>
                <c:pt idx="60">
                  <c:v>2011-06-28</c:v>
                </c:pt>
                <c:pt idx="61">
                  <c:v>2011-06-29</c:v>
                </c:pt>
                <c:pt idx="62">
                  <c:v>2011-06-30</c:v>
                </c:pt>
                <c:pt idx="63">
                  <c:v>2011-07-01</c:v>
                </c:pt>
                <c:pt idx="64">
                  <c:v>2011-07-04</c:v>
                </c:pt>
                <c:pt idx="65">
                  <c:v>2011-07-05</c:v>
                </c:pt>
                <c:pt idx="66">
                  <c:v>2011-07-06</c:v>
                </c:pt>
                <c:pt idx="67">
                  <c:v>2011-07-07</c:v>
                </c:pt>
                <c:pt idx="68">
                  <c:v>2011-07-08</c:v>
                </c:pt>
                <c:pt idx="69">
                  <c:v>2011-07-11</c:v>
                </c:pt>
                <c:pt idx="70">
                  <c:v>2011-07-12</c:v>
                </c:pt>
                <c:pt idx="71">
                  <c:v>2011-07-13</c:v>
                </c:pt>
                <c:pt idx="72">
                  <c:v>2011-07-14</c:v>
                </c:pt>
                <c:pt idx="73">
                  <c:v>2011-07-15</c:v>
                </c:pt>
                <c:pt idx="74">
                  <c:v>2011-07-18</c:v>
                </c:pt>
                <c:pt idx="75">
                  <c:v>2011-07-19</c:v>
                </c:pt>
                <c:pt idx="76">
                  <c:v>2011-07-20</c:v>
                </c:pt>
                <c:pt idx="77">
                  <c:v>2011-07-21</c:v>
                </c:pt>
                <c:pt idx="78">
                  <c:v>2011-07-22</c:v>
                </c:pt>
                <c:pt idx="79">
                  <c:v>2011-07-25</c:v>
                </c:pt>
                <c:pt idx="80">
                  <c:v>2011-07-26</c:v>
                </c:pt>
                <c:pt idx="81">
                  <c:v>2011-07-27</c:v>
                </c:pt>
                <c:pt idx="82">
                  <c:v>2011-07-28</c:v>
                </c:pt>
                <c:pt idx="83">
                  <c:v>2011-07-29</c:v>
                </c:pt>
                <c:pt idx="84">
                  <c:v>2011-08-01</c:v>
                </c:pt>
                <c:pt idx="85">
                  <c:v>2011-08-02</c:v>
                </c:pt>
                <c:pt idx="86">
                  <c:v>2011-08-03</c:v>
                </c:pt>
                <c:pt idx="87">
                  <c:v>2011-08-04</c:v>
                </c:pt>
                <c:pt idx="88">
                  <c:v>2011-08-05</c:v>
                </c:pt>
                <c:pt idx="89">
                  <c:v>2011-08-08</c:v>
                </c:pt>
                <c:pt idx="90">
                  <c:v>2011-08-09</c:v>
                </c:pt>
                <c:pt idx="91">
                  <c:v>2011-08-10</c:v>
                </c:pt>
                <c:pt idx="92">
                  <c:v>2011-08-11</c:v>
                </c:pt>
                <c:pt idx="93">
                  <c:v>2011-08-12</c:v>
                </c:pt>
                <c:pt idx="94">
                  <c:v>2011-08-15</c:v>
                </c:pt>
                <c:pt idx="95">
                  <c:v>2011-08-16</c:v>
                </c:pt>
                <c:pt idx="96">
                  <c:v>2011-08-17</c:v>
                </c:pt>
                <c:pt idx="97">
                  <c:v>2011-08-18</c:v>
                </c:pt>
                <c:pt idx="98">
                  <c:v>2011-08-19</c:v>
                </c:pt>
                <c:pt idx="99">
                  <c:v>2011-08-22</c:v>
                </c:pt>
                <c:pt idx="100">
                  <c:v>2011-08-23</c:v>
                </c:pt>
                <c:pt idx="101">
                  <c:v>2011-08-24</c:v>
                </c:pt>
                <c:pt idx="102">
                  <c:v>2011-08-25</c:v>
                </c:pt>
                <c:pt idx="103">
                  <c:v>2011-08-26</c:v>
                </c:pt>
                <c:pt idx="104">
                  <c:v>2011-08-29</c:v>
                </c:pt>
                <c:pt idx="105">
                  <c:v>2011-08-30</c:v>
                </c:pt>
                <c:pt idx="106">
                  <c:v>2011-08-31</c:v>
                </c:pt>
                <c:pt idx="107">
                  <c:v>2011-09-01</c:v>
                </c:pt>
                <c:pt idx="108">
                  <c:v>2011-09-02</c:v>
                </c:pt>
                <c:pt idx="109">
                  <c:v>2011-09-05</c:v>
                </c:pt>
                <c:pt idx="110">
                  <c:v>2011-09-06</c:v>
                </c:pt>
                <c:pt idx="111">
                  <c:v>2011-09-07</c:v>
                </c:pt>
                <c:pt idx="112">
                  <c:v>2011-09-08</c:v>
                </c:pt>
                <c:pt idx="113">
                  <c:v>2011-09-09</c:v>
                </c:pt>
                <c:pt idx="114">
                  <c:v>2011-09-12</c:v>
                </c:pt>
                <c:pt idx="115">
                  <c:v>2011-09-13</c:v>
                </c:pt>
                <c:pt idx="116">
                  <c:v>2011-09-14</c:v>
                </c:pt>
                <c:pt idx="117">
                  <c:v>2011-09-15</c:v>
                </c:pt>
                <c:pt idx="118">
                  <c:v>2011-09-16</c:v>
                </c:pt>
                <c:pt idx="119">
                  <c:v>2011-09-19</c:v>
                </c:pt>
                <c:pt idx="120">
                  <c:v>2011-09-20</c:v>
                </c:pt>
                <c:pt idx="121">
                  <c:v>2011-09-21</c:v>
                </c:pt>
                <c:pt idx="122">
                  <c:v>2011-09-22</c:v>
                </c:pt>
                <c:pt idx="123">
                  <c:v>2011-09-23</c:v>
                </c:pt>
                <c:pt idx="124">
                  <c:v>2011-09-26</c:v>
                </c:pt>
                <c:pt idx="125">
                  <c:v>2011-09-27</c:v>
                </c:pt>
                <c:pt idx="126">
                  <c:v>2011-09-28</c:v>
                </c:pt>
                <c:pt idx="127">
                  <c:v>2011-09-29</c:v>
                </c:pt>
                <c:pt idx="128">
                  <c:v>2011-09-30</c:v>
                </c:pt>
                <c:pt idx="129">
                  <c:v>2011-10-03</c:v>
                </c:pt>
                <c:pt idx="130">
                  <c:v>2011-10-04</c:v>
                </c:pt>
                <c:pt idx="131">
                  <c:v>2011-10-05</c:v>
                </c:pt>
                <c:pt idx="132">
                  <c:v>2011-10-06</c:v>
                </c:pt>
                <c:pt idx="133">
                  <c:v>2011-10-07</c:v>
                </c:pt>
                <c:pt idx="134">
                  <c:v>2011-10-10</c:v>
                </c:pt>
                <c:pt idx="135">
                  <c:v>2011-10-11</c:v>
                </c:pt>
                <c:pt idx="136">
                  <c:v>2011-10-12</c:v>
                </c:pt>
                <c:pt idx="137">
                  <c:v>2011-10-13</c:v>
                </c:pt>
                <c:pt idx="138">
                  <c:v>2011-10-14</c:v>
                </c:pt>
                <c:pt idx="139">
                  <c:v>2011-10-17</c:v>
                </c:pt>
                <c:pt idx="140">
                  <c:v>2011-10-18</c:v>
                </c:pt>
                <c:pt idx="141">
                  <c:v>2011-10-19</c:v>
                </c:pt>
                <c:pt idx="142">
                  <c:v>2011-10-20</c:v>
                </c:pt>
                <c:pt idx="143">
                  <c:v>2011-10-21</c:v>
                </c:pt>
                <c:pt idx="144">
                  <c:v>2011-10-24</c:v>
                </c:pt>
                <c:pt idx="145">
                  <c:v>2011-10-25</c:v>
                </c:pt>
                <c:pt idx="146">
                  <c:v>2011-10-26</c:v>
                </c:pt>
                <c:pt idx="147">
                  <c:v>2011-10-27</c:v>
                </c:pt>
                <c:pt idx="148">
                  <c:v>2011-10-28</c:v>
                </c:pt>
                <c:pt idx="149">
                  <c:v>2011-10-31</c:v>
                </c:pt>
                <c:pt idx="150">
                  <c:v>2011-11-01</c:v>
                </c:pt>
                <c:pt idx="151">
                  <c:v>2011-11-02</c:v>
                </c:pt>
                <c:pt idx="152">
                  <c:v>2011-11-03</c:v>
                </c:pt>
                <c:pt idx="153">
                  <c:v>2011-11-04</c:v>
                </c:pt>
                <c:pt idx="154">
                  <c:v>2011-11-07</c:v>
                </c:pt>
                <c:pt idx="155">
                  <c:v>2011-11-08</c:v>
                </c:pt>
                <c:pt idx="156">
                  <c:v>2011-11-09</c:v>
                </c:pt>
                <c:pt idx="157">
                  <c:v>2011-11-10</c:v>
                </c:pt>
                <c:pt idx="158">
                  <c:v>2011-11-11</c:v>
                </c:pt>
                <c:pt idx="159">
                  <c:v>2011-11-14</c:v>
                </c:pt>
                <c:pt idx="160">
                  <c:v>2011-11-15</c:v>
                </c:pt>
                <c:pt idx="161">
                  <c:v>2011-11-16</c:v>
                </c:pt>
                <c:pt idx="162">
                  <c:v>2011-11-17</c:v>
                </c:pt>
                <c:pt idx="163">
                  <c:v>2011-11-18</c:v>
                </c:pt>
                <c:pt idx="164">
                  <c:v>2011-11-21</c:v>
                </c:pt>
                <c:pt idx="165">
                  <c:v>2011-11-22</c:v>
                </c:pt>
                <c:pt idx="166">
                  <c:v>2011-11-23</c:v>
                </c:pt>
                <c:pt idx="167">
                  <c:v>2011-11-24</c:v>
                </c:pt>
                <c:pt idx="168">
                  <c:v>2011-11-25</c:v>
                </c:pt>
                <c:pt idx="169">
                  <c:v>2011-11-28</c:v>
                </c:pt>
                <c:pt idx="170">
                  <c:v>2011-11-29</c:v>
                </c:pt>
                <c:pt idx="171">
                  <c:v>2011-11-30</c:v>
                </c:pt>
                <c:pt idx="172">
                  <c:v>2011-12-01</c:v>
                </c:pt>
                <c:pt idx="173">
                  <c:v>2011-12-02</c:v>
                </c:pt>
                <c:pt idx="174">
                  <c:v>2011-12-05</c:v>
                </c:pt>
                <c:pt idx="175">
                  <c:v>2011-12-06</c:v>
                </c:pt>
                <c:pt idx="176">
                  <c:v>2011-12-07</c:v>
                </c:pt>
                <c:pt idx="177">
                  <c:v>2011-12-08</c:v>
                </c:pt>
                <c:pt idx="178">
                  <c:v>2011-12-09</c:v>
                </c:pt>
                <c:pt idx="179">
                  <c:v>2011-12-12</c:v>
                </c:pt>
                <c:pt idx="180">
                  <c:v>2011-12-13</c:v>
                </c:pt>
                <c:pt idx="181">
                  <c:v>2011-12-14</c:v>
                </c:pt>
                <c:pt idx="182">
                  <c:v>2011-12-15</c:v>
                </c:pt>
                <c:pt idx="183">
                  <c:v>2011-12-16</c:v>
                </c:pt>
                <c:pt idx="184">
                  <c:v>2011-12-19</c:v>
                </c:pt>
                <c:pt idx="185">
                  <c:v>2011-12-20</c:v>
                </c:pt>
                <c:pt idx="186">
                  <c:v>2011-12-21</c:v>
                </c:pt>
                <c:pt idx="187">
                  <c:v>2011-12-22</c:v>
                </c:pt>
                <c:pt idx="188">
                  <c:v>2011-12-23</c:v>
                </c:pt>
                <c:pt idx="189">
                  <c:v>2011-12-27</c:v>
                </c:pt>
                <c:pt idx="190">
                  <c:v>2011-12-28</c:v>
                </c:pt>
                <c:pt idx="191">
                  <c:v>2011-12-29</c:v>
                </c:pt>
                <c:pt idx="192">
                  <c:v>2011-12-30</c:v>
                </c:pt>
                <c:pt idx="193">
                  <c:v>2012-01-02</c:v>
                </c:pt>
                <c:pt idx="194">
                  <c:v>2012-01-03</c:v>
                </c:pt>
                <c:pt idx="195">
                  <c:v>2012-01-04</c:v>
                </c:pt>
                <c:pt idx="196">
                  <c:v>2012-01-05</c:v>
                </c:pt>
                <c:pt idx="197">
                  <c:v>2012-01-06</c:v>
                </c:pt>
                <c:pt idx="198">
                  <c:v>2012-01-09</c:v>
                </c:pt>
                <c:pt idx="199">
                  <c:v>2012-01-10</c:v>
                </c:pt>
                <c:pt idx="200">
                  <c:v>2012-01-11</c:v>
                </c:pt>
                <c:pt idx="201">
                  <c:v>2012-01-12</c:v>
                </c:pt>
                <c:pt idx="202">
                  <c:v>2012-01-13</c:v>
                </c:pt>
                <c:pt idx="203">
                  <c:v>2012-01-16</c:v>
                </c:pt>
                <c:pt idx="204">
                  <c:v>2012-01-17</c:v>
                </c:pt>
                <c:pt idx="205">
                  <c:v>2012-01-18</c:v>
                </c:pt>
                <c:pt idx="206">
                  <c:v>2012-01-19</c:v>
                </c:pt>
                <c:pt idx="207">
                  <c:v>2012-01-20</c:v>
                </c:pt>
                <c:pt idx="208">
                  <c:v>2012-01-23</c:v>
                </c:pt>
                <c:pt idx="209">
                  <c:v>2012-01-24</c:v>
                </c:pt>
                <c:pt idx="210">
                  <c:v>2012-01-25</c:v>
                </c:pt>
                <c:pt idx="211">
                  <c:v>2012-01-26</c:v>
                </c:pt>
                <c:pt idx="212">
                  <c:v>2012-01-27</c:v>
                </c:pt>
                <c:pt idx="213">
                  <c:v>2012-01-30</c:v>
                </c:pt>
                <c:pt idx="214">
                  <c:v>2012-01-31</c:v>
                </c:pt>
                <c:pt idx="215">
                  <c:v>2012-02-01</c:v>
                </c:pt>
                <c:pt idx="216">
                  <c:v>2012-02-02</c:v>
                </c:pt>
                <c:pt idx="217">
                  <c:v>2012-02-03</c:v>
                </c:pt>
                <c:pt idx="218">
                  <c:v>2012-02-06</c:v>
                </c:pt>
                <c:pt idx="219">
                  <c:v>2012-02-07</c:v>
                </c:pt>
                <c:pt idx="220">
                  <c:v>2012-02-08</c:v>
                </c:pt>
                <c:pt idx="221">
                  <c:v>2012-02-09</c:v>
                </c:pt>
                <c:pt idx="222">
                  <c:v>2012-02-10</c:v>
                </c:pt>
                <c:pt idx="223">
                  <c:v>2012-02-13</c:v>
                </c:pt>
                <c:pt idx="224">
                  <c:v>2012-02-14</c:v>
                </c:pt>
                <c:pt idx="225">
                  <c:v>2012-02-15</c:v>
                </c:pt>
                <c:pt idx="226">
                  <c:v>2012-02-16</c:v>
                </c:pt>
                <c:pt idx="227">
                  <c:v>2012-02-17</c:v>
                </c:pt>
                <c:pt idx="228">
                  <c:v>2012-02-20</c:v>
                </c:pt>
                <c:pt idx="229">
                  <c:v>2012-02-21</c:v>
                </c:pt>
                <c:pt idx="230">
                  <c:v>2012-02-22</c:v>
                </c:pt>
                <c:pt idx="231">
                  <c:v>2012-02-23</c:v>
                </c:pt>
                <c:pt idx="232">
                  <c:v>2012-02-24</c:v>
                </c:pt>
                <c:pt idx="233">
                  <c:v>2012-02-27</c:v>
                </c:pt>
                <c:pt idx="234">
                  <c:v>2012-02-28</c:v>
                </c:pt>
                <c:pt idx="235">
                  <c:v>2012-02-29</c:v>
                </c:pt>
                <c:pt idx="236">
                  <c:v>2012-03-01</c:v>
                </c:pt>
                <c:pt idx="237">
                  <c:v>2012-03-02</c:v>
                </c:pt>
                <c:pt idx="238">
                  <c:v>2012-03-05</c:v>
                </c:pt>
                <c:pt idx="239">
                  <c:v>2012-03-06</c:v>
                </c:pt>
                <c:pt idx="240">
                  <c:v>2012-03-07</c:v>
                </c:pt>
                <c:pt idx="241">
                  <c:v>2012-03-08</c:v>
                </c:pt>
                <c:pt idx="242">
                  <c:v>2012-03-09</c:v>
                </c:pt>
                <c:pt idx="243">
                  <c:v>2012-03-12</c:v>
                </c:pt>
                <c:pt idx="244">
                  <c:v>2012-03-13</c:v>
                </c:pt>
                <c:pt idx="245">
                  <c:v>2012-03-14</c:v>
                </c:pt>
                <c:pt idx="246">
                  <c:v>2012-03-15</c:v>
                </c:pt>
                <c:pt idx="247">
                  <c:v>2012-03-16</c:v>
                </c:pt>
                <c:pt idx="248">
                  <c:v>2012-03-19</c:v>
                </c:pt>
                <c:pt idx="249">
                  <c:v>2012-03-20</c:v>
                </c:pt>
                <c:pt idx="250">
                  <c:v>2012-03-21</c:v>
                </c:pt>
                <c:pt idx="251">
                  <c:v>2012-03-22</c:v>
                </c:pt>
                <c:pt idx="252">
                  <c:v>2012-03-23</c:v>
                </c:pt>
                <c:pt idx="253">
                  <c:v>2012-03-26</c:v>
                </c:pt>
                <c:pt idx="254">
                  <c:v>2012-03-27</c:v>
                </c:pt>
                <c:pt idx="255">
                  <c:v>2012-03-28</c:v>
                </c:pt>
                <c:pt idx="256">
                  <c:v>2012-03-29</c:v>
                </c:pt>
                <c:pt idx="257">
                  <c:v>2012-03-30</c:v>
                </c:pt>
                <c:pt idx="258">
                  <c:v>2012-04-02</c:v>
                </c:pt>
                <c:pt idx="259">
                  <c:v>2012-04-03</c:v>
                </c:pt>
                <c:pt idx="260">
                  <c:v>2012-04-04</c:v>
                </c:pt>
                <c:pt idx="261">
                  <c:v>2012-04-05</c:v>
                </c:pt>
                <c:pt idx="262">
                  <c:v>2012-04-10</c:v>
                </c:pt>
                <c:pt idx="263">
                  <c:v>2012-04-11</c:v>
                </c:pt>
                <c:pt idx="264">
                  <c:v>2012-04-12</c:v>
                </c:pt>
                <c:pt idx="265">
                  <c:v>2012-04-13</c:v>
                </c:pt>
                <c:pt idx="266">
                  <c:v>2012-04-16</c:v>
                </c:pt>
                <c:pt idx="267">
                  <c:v>2012-04-17</c:v>
                </c:pt>
                <c:pt idx="268">
                  <c:v>2012-04-18</c:v>
                </c:pt>
                <c:pt idx="269">
                  <c:v>2012-04-19</c:v>
                </c:pt>
                <c:pt idx="270">
                  <c:v>2012-04-20</c:v>
                </c:pt>
                <c:pt idx="271">
                  <c:v>2012-04-23</c:v>
                </c:pt>
                <c:pt idx="272">
                  <c:v>2012-04-24</c:v>
                </c:pt>
                <c:pt idx="273">
                  <c:v>2012-04-25</c:v>
                </c:pt>
                <c:pt idx="274">
                  <c:v>2012-04-26</c:v>
                </c:pt>
                <c:pt idx="275">
                  <c:v>2012-04-27</c:v>
                </c:pt>
                <c:pt idx="276">
                  <c:v>2012-04-30</c:v>
                </c:pt>
                <c:pt idx="277">
                  <c:v>2012-05-02</c:v>
                </c:pt>
                <c:pt idx="278">
                  <c:v>2012-05-03</c:v>
                </c:pt>
                <c:pt idx="279">
                  <c:v>2012-05-04</c:v>
                </c:pt>
                <c:pt idx="280">
                  <c:v>2012-05-07</c:v>
                </c:pt>
                <c:pt idx="281">
                  <c:v>2012-05-08</c:v>
                </c:pt>
                <c:pt idx="282">
                  <c:v>2012-05-09</c:v>
                </c:pt>
                <c:pt idx="283">
                  <c:v>2012-05-10</c:v>
                </c:pt>
                <c:pt idx="284">
                  <c:v>2012-05-11</c:v>
                </c:pt>
                <c:pt idx="285">
                  <c:v>2012-05-14</c:v>
                </c:pt>
                <c:pt idx="286">
                  <c:v>2012-05-15</c:v>
                </c:pt>
                <c:pt idx="287">
                  <c:v>2012-05-16</c:v>
                </c:pt>
                <c:pt idx="288">
                  <c:v>2012-05-17</c:v>
                </c:pt>
                <c:pt idx="289">
                  <c:v>2012-05-18</c:v>
                </c:pt>
                <c:pt idx="290">
                  <c:v>2012-05-21</c:v>
                </c:pt>
                <c:pt idx="291">
                  <c:v>2012-05-22</c:v>
                </c:pt>
                <c:pt idx="292">
                  <c:v>2012-05-23</c:v>
                </c:pt>
                <c:pt idx="293">
                  <c:v>2012-05-24</c:v>
                </c:pt>
                <c:pt idx="294">
                  <c:v>2012-05-25</c:v>
                </c:pt>
                <c:pt idx="295">
                  <c:v>2012-05-28</c:v>
                </c:pt>
                <c:pt idx="296">
                  <c:v>2012-05-29</c:v>
                </c:pt>
                <c:pt idx="297">
                  <c:v>2012-05-30</c:v>
                </c:pt>
                <c:pt idx="298">
                  <c:v>2012-05-31</c:v>
                </c:pt>
                <c:pt idx="299">
                  <c:v>2012-06-01</c:v>
                </c:pt>
                <c:pt idx="300">
                  <c:v>2012-06-04</c:v>
                </c:pt>
                <c:pt idx="301">
                  <c:v>2012-06-05</c:v>
                </c:pt>
                <c:pt idx="302">
                  <c:v>2012-06-06</c:v>
                </c:pt>
                <c:pt idx="303">
                  <c:v>2012-06-07</c:v>
                </c:pt>
                <c:pt idx="304">
                  <c:v>2012-06-08</c:v>
                </c:pt>
                <c:pt idx="305">
                  <c:v>2012-06-11</c:v>
                </c:pt>
                <c:pt idx="306">
                  <c:v>2012-06-12</c:v>
                </c:pt>
                <c:pt idx="307">
                  <c:v>2012-06-13</c:v>
                </c:pt>
                <c:pt idx="308">
                  <c:v>2012-06-14</c:v>
                </c:pt>
                <c:pt idx="309">
                  <c:v>2012-06-15</c:v>
                </c:pt>
                <c:pt idx="310">
                  <c:v>2012-06-18</c:v>
                </c:pt>
                <c:pt idx="311">
                  <c:v>2012-06-19</c:v>
                </c:pt>
                <c:pt idx="312">
                  <c:v>2012-06-20</c:v>
                </c:pt>
                <c:pt idx="313">
                  <c:v>2012-06-21</c:v>
                </c:pt>
                <c:pt idx="314">
                  <c:v>2012-06-22</c:v>
                </c:pt>
                <c:pt idx="315">
                  <c:v>2012-06-25</c:v>
                </c:pt>
                <c:pt idx="316">
                  <c:v>2012-06-26</c:v>
                </c:pt>
                <c:pt idx="317">
                  <c:v>2012-06-27</c:v>
                </c:pt>
                <c:pt idx="318">
                  <c:v>2012-06-28</c:v>
                </c:pt>
                <c:pt idx="319">
                  <c:v>2012-06-29</c:v>
                </c:pt>
                <c:pt idx="320">
                  <c:v>2012-07-02</c:v>
                </c:pt>
                <c:pt idx="321">
                  <c:v>2012-07-03</c:v>
                </c:pt>
                <c:pt idx="322">
                  <c:v>2012-07-04</c:v>
                </c:pt>
                <c:pt idx="323">
                  <c:v>2012-07-05</c:v>
                </c:pt>
                <c:pt idx="324">
                  <c:v>2012-07-06</c:v>
                </c:pt>
                <c:pt idx="325">
                  <c:v>2012-07-09</c:v>
                </c:pt>
                <c:pt idx="326">
                  <c:v>2012-07-10</c:v>
                </c:pt>
                <c:pt idx="327">
                  <c:v>2012-07-11</c:v>
                </c:pt>
                <c:pt idx="328">
                  <c:v>2012-07-12</c:v>
                </c:pt>
                <c:pt idx="329">
                  <c:v>2012-07-13</c:v>
                </c:pt>
                <c:pt idx="330">
                  <c:v>2012-07-16</c:v>
                </c:pt>
                <c:pt idx="331">
                  <c:v>2012-07-17</c:v>
                </c:pt>
                <c:pt idx="332">
                  <c:v>2012-07-18</c:v>
                </c:pt>
                <c:pt idx="333">
                  <c:v>2012-07-19</c:v>
                </c:pt>
                <c:pt idx="334">
                  <c:v>2012-07-20</c:v>
                </c:pt>
                <c:pt idx="335">
                  <c:v>2012-07-23</c:v>
                </c:pt>
                <c:pt idx="336">
                  <c:v>2012-07-24</c:v>
                </c:pt>
                <c:pt idx="337">
                  <c:v>2012-07-25</c:v>
                </c:pt>
                <c:pt idx="338">
                  <c:v>2012-07-26</c:v>
                </c:pt>
                <c:pt idx="339">
                  <c:v>2012-07-27</c:v>
                </c:pt>
                <c:pt idx="340">
                  <c:v>2012-07-30</c:v>
                </c:pt>
                <c:pt idx="341">
                  <c:v>2012-07-31</c:v>
                </c:pt>
                <c:pt idx="342">
                  <c:v>2012-08-01</c:v>
                </c:pt>
                <c:pt idx="343">
                  <c:v>2012-08-02</c:v>
                </c:pt>
                <c:pt idx="344">
                  <c:v>2012-08-03</c:v>
                </c:pt>
                <c:pt idx="345">
                  <c:v>2012-08-06</c:v>
                </c:pt>
                <c:pt idx="346">
                  <c:v>2012-08-07</c:v>
                </c:pt>
                <c:pt idx="347">
                  <c:v>2012-08-08</c:v>
                </c:pt>
                <c:pt idx="348">
                  <c:v>2012-08-09</c:v>
                </c:pt>
                <c:pt idx="349">
                  <c:v>2012-08-10</c:v>
                </c:pt>
                <c:pt idx="350">
                  <c:v>2012-08-13</c:v>
                </c:pt>
                <c:pt idx="351">
                  <c:v>2012-08-14</c:v>
                </c:pt>
                <c:pt idx="352">
                  <c:v>2012-08-15</c:v>
                </c:pt>
                <c:pt idx="353">
                  <c:v>2012-08-16</c:v>
                </c:pt>
                <c:pt idx="354">
                  <c:v>2012-08-17</c:v>
                </c:pt>
                <c:pt idx="355">
                  <c:v>2012-08-20</c:v>
                </c:pt>
                <c:pt idx="356">
                  <c:v>2012-08-21</c:v>
                </c:pt>
                <c:pt idx="357">
                  <c:v>2012-08-22</c:v>
                </c:pt>
                <c:pt idx="358">
                  <c:v>2012-08-23</c:v>
                </c:pt>
                <c:pt idx="359">
                  <c:v>2012-08-24</c:v>
                </c:pt>
                <c:pt idx="360">
                  <c:v>2012-08-27</c:v>
                </c:pt>
                <c:pt idx="361">
                  <c:v>2012-08-28</c:v>
                </c:pt>
                <c:pt idx="362">
                  <c:v>2012-08-29</c:v>
                </c:pt>
                <c:pt idx="363">
                  <c:v>2012-08-30</c:v>
                </c:pt>
                <c:pt idx="364">
                  <c:v>2012-08-31</c:v>
                </c:pt>
                <c:pt idx="365">
                  <c:v>2012-09-03</c:v>
                </c:pt>
                <c:pt idx="366">
                  <c:v>2012-09-04</c:v>
                </c:pt>
                <c:pt idx="367">
                  <c:v>2012-09-05</c:v>
                </c:pt>
                <c:pt idx="368">
                  <c:v>2012-09-06</c:v>
                </c:pt>
                <c:pt idx="369">
                  <c:v>2012-09-07</c:v>
                </c:pt>
                <c:pt idx="370">
                  <c:v>2012-09-10</c:v>
                </c:pt>
                <c:pt idx="371">
                  <c:v>2012-09-11</c:v>
                </c:pt>
                <c:pt idx="372">
                  <c:v>2012-09-12</c:v>
                </c:pt>
                <c:pt idx="373">
                  <c:v>2012-09-13</c:v>
                </c:pt>
                <c:pt idx="374">
                  <c:v>2012-09-14</c:v>
                </c:pt>
                <c:pt idx="375">
                  <c:v>2012-09-17</c:v>
                </c:pt>
                <c:pt idx="376">
                  <c:v>2012-09-18</c:v>
                </c:pt>
                <c:pt idx="377">
                  <c:v>2012-09-19</c:v>
                </c:pt>
                <c:pt idx="378">
                  <c:v>2012-09-20</c:v>
                </c:pt>
                <c:pt idx="379">
                  <c:v>2012-09-21</c:v>
                </c:pt>
                <c:pt idx="380">
                  <c:v>2012-09-24</c:v>
                </c:pt>
                <c:pt idx="381">
                  <c:v>2012-09-25</c:v>
                </c:pt>
                <c:pt idx="382">
                  <c:v>2012-09-26</c:v>
                </c:pt>
                <c:pt idx="383">
                  <c:v>2012-09-27</c:v>
                </c:pt>
                <c:pt idx="384">
                  <c:v>2012-09-28</c:v>
                </c:pt>
                <c:pt idx="385">
                  <c:v>2012-10-01</c:v>
                </c:pt>
                <c:pt idx="386">
                  <c:v>2012-10-02</c:v>
                </c:pt>
                <c:pt idx="387">
                  <c:v>2012-10-03</c:v>
                </c:pt>
                <c:pt idx="388">
                  <c:v>2012-10-04</c:v>
                </c:pt>
                <c:pt idx="389">
                  <c:v>2012-10-05</c:v>
                </c:pt>
                <c:pt idx="390">
                  <c:v>2012-10-08</c:v>
                </c:pt>
                <c:pt idx="391">
                  <c:v>2012-10-09</c:v>
                </c:pt>
                <c:pt idx="392">
                  <c:v>2012-10-10</c:v>
                </c:pt>
                <c:pt idx="393">
                  <c:v>2012-10-11</c:v>
                </c:pt>
                <c:pt idx="394">
                  <c:v>2012-10-12</c:v>
                </c:pt>
                <c:pt idx="395">
                  <c:v>2012-10-15</c:v>
                </c:pt>
                <c:pt idx="396">
                  <c:v>2012-10-16</c:v>
                </c:pt>
                <c:pt idx="397">
                  <c:v>2012-10-17</c:v>
                </c:pt>
                <c:pt idx="398">
                  <c:v>2012-10-18</c:v>
                </c:pt>
                <c:pt idx="399">
                  <c:v>2012-10-19</c:v>
                </c:pt>
                <c:pt idx="400">
                  <c:v>2012-10-22</c:v>
                </c:pt>
                <c:pt idx="401">
                  <c:v>2012-10-23</c:v>
                </c:pt>
                <c:pt idx="402">
                  <c:v>2012-10-24</c:v>
                </c:pt>
                <c:pt idx="403">
                  <c:v>2012-10-25</c:v>
                </c:pt>
                <c:pt idx="404">
                  <c:v>2012-10-26</c:v>
                </c:pt>
                <c:pt idx="405">
                  <c:v>2012-10-29</c:v>
                </c:pt>
                <c:pt idx="406">
                  <c:v>2012-10-30</c:v>
                </c:pt>
                <c:pt idx="407">
                  <c:v>2012-10-31</c:v>
                </c:pt>
                <c:pt idx="408">
                  <c:v>2012-11-01</c:v>
                </c:pt>
                <c:pt idx="409">
                  <c:v>2012-11-02</c:v>
                </c:pt>
                <c:pt idx="410">
                  <c:v>2012-11-05</c:v>
                </c:pt>
                <c:pt idx="411">
                  <c:v>2012-11-06</c:v>
                </c:pt>
                <c:pt idx="412">
                  <c:v>2012-11-07</c:v>
                </c:pt>
                <c:pt idx="413">
                  <c:v>2012-11-08</c:v>
                </c:pt>
                <c:pt idx="414">
                  <c:v>2012-11-09</c:v>
                </c:pt>
                <c:pt idx="415">
                  <c:v>2012-11-12</c:v>
                </c:pt>
                <c:pt idx="416">
                  <c:v>2012-11-13</c:v>
                </c:pt>
                <c:pt idx="417">
                  <c:v>2012-11-14</c:v>
                </c:pt>
                <c:pt idx="418">
                  <c:v>2012-11-15</c:v>
                </c:pt>
                <c:pt idx="419">
                  <c:v>2012-11-16</c:v>
                </c:pt>
                <c:pt idx="420">
                  <c:v>2012-11-19</c:v>
                </c:pt>
                <c:pt idx="421">
                  <c:v>2012-11-20</c:v>
                </c:pt>
                <c:pt idx="422">
                  <c:v>2012-11-21</c:v>
                </c:pt>
                <c:pt idx="423">
                  <c:v>2012-11-22</c:v>
                </c:pt>
                <c:pt idx="424">
                  <c:v>2012-11-23</c:v>
                </c:pt>
                <c:pt idx="425">
                  <c:v>2012-11-26</c:v>
                </c:pt>
                <c:pt idx="426">
                  <c:v>2012-11-27</c:v>
                </c:pt>
                <c:pt idx="427">
                  <c:v>2012-11-28</c:v>
                </c:pt>
                <c:pt idx="428">
                  <c:v>2012-11-29</c:v>
                </c:pt>
                <c:pt idx="429">
                  <c:v>2012-11-30</c:v>
                </c:pt>
                <c:pt idx="430">
                  <c:v>2012-12-03</c:v>
                </c:pt>
                <c:pt idx="431">
                  <c:v>2012-12-04</c:v>
                </c:pt>
                <c:pt idx="432">
                  <c:v>2012-12-05</c:v>
                </c:pt>
                <c:pt idx="433">
                  <c:v>2012-12-06</c:v>
                </c:pt>
                <c:pt idx="434">
                  <c:v>2012-12-07</c:v>
                </c:pt>
                <c:pt idx="435">
                  <c:v>2012-12-10</c:v>
                </c:pt>
                <c:pt idx="436">
                  <c:v>2012-12-11</c:v>
                </c:pt>
                <c:pt idx="437">
                  <c:v>2012-12-12</c:v>
                </c:pt>
                <c:pt idx="438">
                  <c:v>2012-12-13</c:v>
                </c:pt>
                <c:pt idx="439">
                  <c:v>2012-12-14</c:v>
                </c:pt>
                <c:pt idx="440">
                  <c:v>2012-12-17</c:v>
                </c:pt>
                <c:pt idx="441">
                  <c:v>2012-12-18</c:v>
                </c:pt>
                <c:pt idx="442">
                  <c:v>2012-12-19</c:v>
                </c:pt>
                <c:pt idx="443">
                  <c:v>2012-12-20</c:v>
                </c:pt>
                <c:pt idx="444">
                  <c:v>2012-12-21</c:v>
                </c:pt>
                <c:pt idx="445">
                  <c:v>2012-12-27</c:v>
                </c:pt>
                <c:pt idx="446">
                  <c:v>2012-12-28</c:v>
                </c:pt>
                <c:pt idx="447">
                  <c:v>2013-01-02</c:v>
                </c:pt>
                <c:pt idx="448">
                  <c:v>2013-01-03</c:v>
                </c:pt>
                <c:pt idx="449">
                  <c:v>2013-01-04</c:v>
                </c:pt>
                <c:pt idx="450">
                  <c:v>2013-01-07</c:v>
                </c:pt>
                <c:pt idx="451">
                  <c:v>2013-01-08</c:v>
                </c:pt>
                <c:pt idx="452">
                  <c:v>2013-01-09</c:v>
                </c:pt>
                <c:pt idx="453">
                  <c:v>2013-01-10</c:v>
                </c:pt>
                <c:pt idx="454">
                  <c:v>2013-01-11</c:v>
                </c:pt>
                <c:pt idx="455">
                  <c:v>2013-01-14</c:v>
                </c:pt>
                <c:pt idx="456">
                  <c:v>2013-01-15</c:v>
                </c:pt>
                <c:pt idx="457">
                  <c:v>2013-01-16</c:v>
                </c:pt>
                <c:pt idx="458">
                  <c:v>2013-01-17</c:v>
                </c:pt>
                <c:pt idx="459">
                  <c:v>2013-01-18</c:v>
                </c:pt>
                <c:pt idx="460">
                  <c:v>2013-01-21</c:v>
                </c:pt>
                <c:pt idx="461">
                  <c:v>2013-01-22</c:v>
                </c:pt>
                <c:pt idx="462">
                  <c:v>2013-01-23</c:v>
                </c:pt>
                <c:pt idx="463">
                  <c:v>2013-01-24</c:v>
                </c:pt>
                <c:pt idx="464">
                  <c:v>2013-01-25</c:v>
                </c:pt>
                <c:pt idx="465">
                  <c:v>2013-01-28</c:v>
                </c:pt>
                <c:pt idx="466">
                  <c:v>2013-01-29</c:v>
                </c:pt>
                <c:pt idx="467">
                  <c:v>2013-01-30</c:v>
                </c:pt>
                <c:pt idx="468">
                  <c:v>2013-01-31</c:v>
                </c:pt>
                <c:pt idx="469">
                  <c:v>2013-02-01</c:v>
                </c:pt>
                <c:pt idx="470">
                  <c:v>2013-02-04</c:v>
                </c:pt>
                <c:pt idx="471">
                  <c:v>2013-02-05</c:v>
                </c:pt>
                <c:pt idx="472">
                  <c:v>2013-02-06</c:v>
                </c:pt>
                <c:pt idx="473">
                  <c:v>2013-02-07</c:v>
                </c:pt>
                <c:pt idx="474">
                  <c:v>2013-02-08</c:v>
                </c:pt>
                <c:pt idx="475">
                  <c:v>2013-02-11</c:v>
                </c:pt>
                <c:pt idx="476">
                  <c:v>2013-02-12</c:v>
                </c:pt>
                <c:pt idx="477">
                  <c:v>2013-02-13</c:v>
                </c:pt>
                <c:pt idx="478">
                  <c:v>2013-02-14</c:v>
                </c:pt>
                <c:pt idx="479">
                  <c:v>2013-02-15</c:v>
                </c:pt>
                <c:pt idx="480">
                  <c:v>2013-02-18</c:v>
                </c:pt>
                <c:pt idx="481">
                  <c:v>2013-02-19</c:v>
                </c:pt>
                <c:pt idx="482">
                  <c:v>2013-02-20</c:v>
                </c:pt>
                <c:pt idx="483">
                  <c:v>2013-02-21</c:v>
                </c:pt>
                <c:pt idx="484">
                  <c:v>2013-02-22</c:v>
                </c:pt>
                <c:pt idx="485">
                  <c:v>2013-02-25</c:v>
                </c:pt>
                <c:pt idx="486">
                  <c:v>2013-02-26</c:v>
                </c:pt>
                <c:pt idx="487">
                  <c:v>2013-02-27</c:v>
                </c:pt>
                <c:pt idx="488">
                  <c:v>2013-02-28</c:v>
                </c:pt>
                <c:pt idx="489">
                  <c:v>2013-03-01</c:v>
                </c:pt>
                <c:pt idx="490">
                  <c:v>2013-03-04</c:v>
                </c:pt>
                <c:pt idx="491">
                  <c:v>2013-03-05</c:v>
                </c:pt>
                <c:pt idx="492">
                  <c:v>2013-03-06</c:v>
                </c:pt>
                <c:pt idx="493">
                  <c:v>2013-03-07</c:v>
                </c:pt>
                <c:pt idx="494">
                  <c:v>2013-03-08</c:v>
                </c:pt>
                <c:pt idx="495">
                  <c:v>2013-03-11</c:v>
                </c:pt>
                <c:pt idx="496">
                  <c:v>2013-03-12</c:v>
                </c:pt>
                <c:pt idx="497">
                  <c:v>2013-03-13</c:v>
                </c:pt>
                <c:pt idx="498">
                  <c:v>2013-03-14</c:v>
                </c:pt>
                <c:pt idx="499">
                  <c:v>2013-03-15</c:v>
                </c:pt>
                <c:pt idx="500">
                  <c:v>2013-03-18</c:v>
                </c:pt>
                <c:pt idx="501">
                  <c:v>2013-03-19</c:v>
                </c:pt>
                <c:pt idx="502">
                  <c:v>2013-03-20</c:v>
                </c:pt>
                <c:pt idx="503">
                  <c:v>2013-03-21</c:v>
                </c:pt>
                <c:pt idx="504">
                  <c:v>2013-03-22</c:v>
                </c:pt>
                <c:pt idx="505">
                  <c:v>2013-03-25</c:v>
                </c:pt>
                <c:pt idx="506">
                  <c:v>2013-03-26</c:v>
                </c:pt>
                <c:pt idx="507">
                  <c:v>2013-03-27</c:v>
                </c:pt>
                <c:pt idx="508">
                  <c:v>2013-03-28</c:v>
                </c:pt>
                <c:pt idx="509">
                  <c:v>2013-04-02</c:v>
                </c:pt>
                <c:pt idx="510">
                  <c:v>2013-04-03</c:v>
                </c:pt>
                <c:pt idx="511">
                  <c:v>2013-04-04</c:v>
                </c:pt>
                <c:pt idx="512">
                  <c:v>2013-04-05</c:v>
                </c:pt>
                <c:pt idx="513">
                  <c:v>2013-04-08</c:v>
                </c:pt>
                <c:pt idx="514">
                  <c:v>2013-04-09</c:v>
                </c:pt>
                <c:pt idx="515">
                  <c:v>2013-04-10</c:v>
                </c:pt>
                <c:pt idx="516">
                  <c:v>2013-04-11</c:v>
                </c:pt>
                <c:pt idx="517">
                  <c:v>2013-04-12</c:v>
                </c:pt>
                <c:pt idx="518">
                  <c:v>2013-04-15</c:v>
                </c:pt>
                <c:pt idx="519">
                  <c:v>2013-04-16</c:v>
                </c:pt>
                <c:pt idx="520">
                  <c:v>2013-04-17</c:v>
                </c:pt>
                <c:pt idx="521">
                  <c:v>2013-04-18</c:v>
                </c:pt>
                <c:pt idx="522">
                  <c:v>2013-04-19</c:v>
                </c:pt>
                <c:pt idx="523">
                  <c:v>2013-04-22</c:v>
                </c:pt>
                <c:pt idx="524">
                  <c:v>2013-04-23</c:v>
                </c:pt>
                <c:pt idx="525">
                  <c:v>2013-04-24</c:v>
                </c:pt>
                <c:pt idx="526">
                  <c:v>2013-04-25</c:v>
                </c:pt>
                <c:pt idx="527">
                  <c:v>2013-04-26</c:v>
                </c:pt>
                <c:pt idx="528">
                  <c:v>2013-04-29</c:v>
                </c:pt>
                <c:pt idx="529">
                  <c:v>2013-04-30</c:v>
                </c:pt>
                <c:pt idx="530">
                  <c:v>2013-05-02</c:v>
                </c:pt>
                <c:pt idx="531">
                  <c:v>2013-05-03</c:v>
                </c:pt>
                <c:pt idx="532">
                  <c:v>2013-05-06</c:v>
                </c:pt>
                <c:pt idx="533">
                  <c:v>2013-05-07</c:v>
                </c:pt>
                <c:pt idx="534">
                  <c:v>2013-05-08</c:v>
                </c:pt>
                <c:pt idx="535">
                  <c:v>2013-05-09</c:v>
                </c:pt>
                <c:pt idx="536">
                  <c:v>2013-05-10</c:v>
                </c:pt>
                <c:pt idx="537">
                  <c:v>2013-05-13</c:v>
                </c:pt>
                <c:pt idx="538">
                  <c:v>2013-05-14</c:v>
                </c:pt>
                <c:pt idx="539">
                  <c:v>2013-05-15</c:v>
                </c:pt>
                <c:pt idx="540">
                  <c:v>2013-05-16</c:v>
                </c:pt>
                <c:pt idx="541">
                  <c:v>2013-05-17</c:v>
                </c:pt>
                <c:pt idx="542">
                  <c:v>2013-05-20</c:v>
                </c:pt>
                <c:pt idx="543">
                  <c:v>2013-05-21</c:v>
                </c:pt>
                <c:pt idx="544">
                  <c:v>2013-05-22</c:v>
                </c:pt>
                <c:pt idx="545">
                  <c:v>2013-05-23</c:v>
                </c:pt>
                <c:pt idx="546">
                  <c:v>2013-05-24</c:v>
                </c:pt>
                <c:pt idx="547">
                  <c:v>2013-05-27</c:v>
                </c:pt>
                <c:pt idx="548">
                  <c:v>2013-05-28</c:v>
                </c:pt>
                <c:pt idx="549">
                  <c:v>2013-05-29</c:v>
                </c:pt>
                <c:pt idx="550">
                  <c:v>2013-05-30</c:v>
                </c:pt>
                <c:pt idx="551">
                  <c:v>2013-05-31</c:v>
                </c:pt>
                <c:pt idx="552">
                  <c:v>2013-06-03</c:v>
                </c:pt>
                <c:pt idx="553">
                  <c:v>2013-06-04</c:v>
                </c:pt>
                <c:pt idx="554">
                  <c:v>2013-06-05</c:v>
                </c:pt>
                <c:pt idx="555">
                  <c:v>2013-06-06</c:v>
                </c:pt>
                <c:pt idx="556">
                  <c:v>2013-06-07</c:v>
                </c:pt>
                <c:pt idx="557">
                  <c:v>2013-06-10</c:v>
                </c:pt>
                <c:pt idx="558">
                  <c:v>2013-06-11</c:v>
                </c:pt>
                <c:pt idx="559">
                  <c:v>2013-06-12</c:v>
                </c:pt>
                <c:pt idx="560">
                  <c:v>2013-06-13</c:v>
                </c:pt>
                <c:pt idx="561">
                  <c:v>2013-06-14</c:v>
                </c:pt>
                <c:pt idx="562">
                  <c:v>2013-06-17</c:v>
                </c:pt>
                <c:pt idx="563">
                  <c:v>2013-06-18</c:v>
                </c:pt>
                <c:pt idx="564">
                  <c:v>2013-06-19</c:v>
                </c:pt>
                <c:pt idx="565">
                  <c:v>2013-06-20</c:v>
                </c:pt>
                <c:pt idx="566">
                  <c:v>2013-06-21</c:v>
                </c:pt>
                <c:pt idx="567">
                  <c:v>2013-06-24</c:v>
                </c:pt>
                <c:pt idx="568">
                  <c:v>2013-06-25</c:v>
                </c:pt>
                <c:pt idx="569">
                  <c:v>2013-06-26</c:v>
                </c:pt>
                <c:pt idx="570">
                  <c:v>2013-06-27</c:v>
                </c:pt>
                <c:pt idx="571">
                  <c:v>2013-06-28</c:v>
                </c:pt>
                <c:pt idx="572">
                  <c:v>2013-07-01</c:v>
                </c:pt>
                <c:pt idx="573">
                  <c:v>2013-07-02</c:v>
                </c:pt>
                <c:pt idx="574">
                  <c:v>2013-07-03</c:v>
                </c:pt>
                <c:pt idx="575">
                  <c:v>2013-07-04</c:v>
                </c:pt>
                <c:pt idx="576">
                  <c:v>2013-07-05</c:v>
                </c:pt>
                <c:pt idx="577">
                  <c:v>2013-07-08</c:v>
                </c:pt>
                <c:pt idx="578">
                  <c:v>2013-07-09</c:v>
                </c:pt>
                <c:pt idx="579">
                  <c:v>2013-07-10</c:v>
                </c:pt>
                <c:pt idx="580">
                  <c:v>2013-07-11</c:v>
                </c:pt>
                <c:pt idx="581">
                  <c:v>2013-07-12</c:v>
                </c:pt>
                <c:pt idx="582">
                  <c:v>2013-07-15</c:v>
                </c:pt>
                <c:pt idx="583">
                  <c:v>2013-07-16</c:v>
                </c:pt>
                <c:pt idx="584">
                  <c:v>2013-07-17</c:v>
                </c:pt>
                <c:pt idx="585">
                  <c:v>2013-07-18</c:v>
                </c:pt>
                <c:pt idx="586">
                  <c:v>2013-07-19</c:v>
                </c:pt>
                <c:pt idx="587">
                  <c:v>2013-07-22</c:v>
                </c:pt>
                <c:pt idx="588">
                  <c:v>2013-07-23</c:v>
                </c:pt>
                <c:pt idx="589">
                  <c:v>2013-07-24</c:v>
                </c:pt>
                <c:pt idx="590">
                  <c:v>2013-07-25</c:v>
                </c:pt>
                <c:pt idx="591">
                  <c:v>2013-07-26</c:v>
                </c:pt>
                <c:pt idx="592">
                  <c:v>2013-07-29</c:v>
                </c:pt>
                <c:pt idx="593">
                  <c:v>2013-07-30</c:v>
                </c:pt>
                <c:pt idx="594">
                  <c:v>2013-07-31</c:v>
                </c:pt>
                <c:pt idx="595">
                  <c:v>2013-08-01</c:v>
                </c:pt>
                <c:pt idx="596">
                  <c:v>2013-08-02</c:v>
                </c:pt>
                <c:pt idx="597">
                  <c:v>2013-08-05</c:v>
                </c:pt>
                <c:pt idx="598">
                  <c:v>2013-08-06</c:v>
                </c:pt>
                <c:pt idx="599">
                  <c:v>2013-08-07</c:v>
                </c:pt>
                <c:pt idx="600">
                  <c:v>2013-08-08</c:v>
                </c:pt>
                <c:pt idx="601">
                  <c:v>2013-08-09</c:v>
                </c:pt>
                <c:pt idx="602">
                  <c:v>2013-08-12</c:v>
                </c:pt>
                <c:pt idx="603">
                  <c:v>2013-08-13</c:v>
                </c:pt>
                <c:pt idx="604">
                  <c:v>2013-08-14</c:v>
                </c:pt>
                <c:pt idx="605">
                  <c:v>2013-08-15</c:v>
                </c:pt>
                <c:pt idx="606">
                  <c:v>2013-08-16</c:v>
                </c:pt>
                <c:pt idx="607">
                  <c:v>2013-08-19</c:v>
                </c:pt>
                <c:pt idx="608">
                  <c:v>2013-08-20</c:v>
                </c:pt>
                <c:pt idx="609">
                  <c:v>2013-08-21</c:v>
                </c:pt>
                <c:pt idx="610">
                  <c:v>2013-08-22</c:v>
                </c:pt>
                <c:pt idx="611">
                  <c:v>2013-08-23</c:v>
                </c:pt>
                <c:pt idx="612">
                  <c:v>2013-08-26</c:v>
                </c:pt>
                <c:pt idx="613">
                  <c:v>2013-08-27</c:v>
                </c:pt>
                <c:pt idx="614">
                  <c:v>2013-08-28</c:v>
                </c:pt>
                <c:pt idx="615">
                  <c:v>2013-08-29</c:v>
                </c:pt>
                <c:pt idx="616">
                  <c:v>2013-08-30</c:v>
                </c:pt>
                <c:pt idx="617">
                  <c:v>2013-09-02</c:v>
                </c:pt>
                <c:pt idx="618">
                  <c:v>2013-09-03</c:v>
                </c:pt>
                <c:pt idx="619">
                  <c:v>2013-09-04</c:v>
                </c:pt>
                <c:pt idx="620">
                  <c:v>2013-09-05</c:v>
                </c:pt>
                <c:pt idx="621">
                  <c:v>2013-09-06</c:v>
                </c:pt>
                <c:pt idx="622">
                  <c:v>2013-09-09</c:v>
                </c:pt>
                <c:pt idx="623">
                  <c:v>2013-09-10</c:v>
                </c:pt>
                <c:pt idx="624">
                  <c:v>2013-09-11</c:v>
                </c:pt>
                <c:pt idx="625">
                  <c:v>2013-09-12</c:v>
                </c:pt>
                <c:pt idx="626">
                  <c:v>2013-09-13</c:v>
                </c:pt>
                <c:pt idx="627">
                  <c:v>2013-09-16</c:v>
                </c:pt>
                <c:pt idx="628">
                  <c:v>2013-09-17</c:v>
                </c:pt>
                <c:pt idx="629">
                  <c:v>2013-09-18</c:v>
                </c:pt>
                <c:pt idx="630">
                  <c:v>2013-09-19</c:v>
                </c:pt>
                <c:pt idx="631">
                  <c:v>2013-09-20</c:v>
                </c:pt>
                <c:pt idx="632">
                  <c:v>2013-09-23</c:v>
                </c:pt>
                <c:pt idx="633">
                  <c:v>2013-09-24</c:v>
                </c:pt>
                <c:pt idx="634">
                  <c:v>2013-09-25</c:v>
                </c:pt>
                <c:pt idx="635">
                  <c:v>2013-09-26</c:v>
                </c:pt>
                <c:pt idx="636">
                  <c:v>2013-09-27</c:v>
                </c:pt>
                <c:pt idx="637">
                  <c:v>2013-09-30</c:v>
                </c:pt>
                <c:pt idx="638">
                  <c:v>2013-10-01</c:v>
                </c:pt>
                <c:pt idx="639">
                  <c:v>2013-10-02</c:v>
                </c:pt>
                <c:pt idx="640">
                  <c:v>2013-10-03</c:v>
                </c:pt>
                <c:pt idx="641">
                  <c:v>2013-10-04</c:v>
                </c:pt>
                <c:pt idx="642">
                  <c:v>2013-10-07</c:v>
                </c:pt>
                <c:pt idx="643">
                  <c:v>2013-10-08</c:v>
                </c:pt>
                <c:pt idx="644">
                  <c:v>2013-10-09</c:v>
                </c:pt>
                <c:pt idx="645">
                  <c:v>2013-10-10</c:v>
                </c:pt>
                <c:pt idx="646">
                  <c:v>2013-10-11</c:v>
                </c:pt>
                <c:pt idx="647">
                  <c:v>2013-10-14</c:v>
                </c:pt>
                <c:pt idx="648">
                  <c:v>2013-10-15</c:v>
                </c:pt>
                <c:pt idx="649">
                  <c:v>2013-10-16</c:v>
                </c:pt>
                <c:pt idx="650">
                  <c:v>2013-10-17</c:v>
                </c:pt>
                <c:pt idx="651">
                  <c:v>2013-10-18</c:v>
                </c:pt>
                <c:pt idx="652">
                  <c:v>2013-10-21</c:v>
                </c:pt>
                <c:pt idx="653">
                  <c:v>2013-10-22</c:v>
                </c:pt>
                <c:pt idx="654">
                  <c:v>2013-10-23</c:v>
                </c:pt>
                <c:pt idx="655">
                  <c:v>2013-10-24</c:v>
                </c:pt>
                <c:pt idx="656">
                  <c:v>2013-10-25</c:v>
                </c:pt>
                <c:pt idx="657">
                  <c:v>2013-10-28</c:v>
                </c:pt>
                <c:pt idx="658">
                  <c:v>2013-10-29</c:v>
                </c:pt>
                <c:pt idx="659">
                  <c:v>2013-10-30</c:v>
                </c:pt>
                <c:pt idx="660">
                  <c:v>2013-10-31</c:v>
                </c:pt>
                <c:pt idx="661">
                  <c:v>2013-11-01</c:v>
                </c:pt>
                <c:pt idx="662">
                  <c:v>2013-11-04</c:v>
                </c:pt>
                <c:pt idx="663">
                  <c:v>2013-11-05</c:v>
                </c:pt>
                <c:pt idx="664">
                  <c:v>2013-11-06</c:v>
                </c:pt>
                <c:pt idx="665">
                  <c:v>2013-11-07</c:v>
                </c:pt>
                <c:pt idx="666">
                  <c:v>2013-11-08</c:v>
                </c:pt>
                <c:pt idx="667">
                  <c:v>2013-11-11</c:v>
                </c:pt>
                <c:pt idx="668">
                  <c:v>2013-11-12</c:v>
                </c:pt>
                <c:pt idx="669">
                  <c:v>2013-11-13</c:v>
                </c:pt>
                <c:pt idx="670">
                  <c:v>2013-11-14</c:v>
                </c:pt>
                <c:pt idx="671">
                  <c:v>2013-11-15</c:v>
                </c:pt>
                <c:pt idx="672">
                  <c:v>2013-11-18</c:v>
                </c:pt>
                <c:pt idx="673">
                  <c:v>2013-11-19</c:v>
                </c:pt>
                <c:pt idx="674">
                  <c:v>2013-11-20</c:v>
                </c:pt>
                <c:pt idx="675">
                  <c:v>2013-11-21</c:v>
                </c:pt>
                <c:pt idx="676">
                  <c:v>2013-11-22</c:v>
                </c:pt>
                <c:pt idx="677">
                  <c:v>2013-11-25</c:v>
                </c:pt>
                <c:pt idx="678">
                  <c:v>2013-11-26</c:v>
                </c:pt>
                <c:pt idx="679">
                  <c:v>2013-11-27</c:v>
                </c:pt>
                <c:pt idx="680">
                  <c:v>2013-11-28</c:v>
                </c:pt>
                <c:pt idx="681">
                  <c:v>2013-11-29</c:v>
                </c:pt>
                <c:pt idx="682">
                  <c:v>2013-12-02</c:v>
                </c:pt>
                <c:pt idx="683">
                  <c:v>2013-12-03</c:v>
                </c:pt>
                <c:pt idx="684">
                  <c:v>2013-12-04</c:v>
                </c:pt>
                <c:pt idx="685">
                  <c:v>2013-12-05</c:v>
                </c:pt>
                <c:pt idx="686">
                  <c:v>2013-12-06</c:v>
                </c:pt>
                <c:pt idx="687">
                  <c:v>2013-12-09</c:v>
                </c:pt>
                <c:pt idx="688">
                  <c:v>2013-12-10</c:v>
                </c:pt>
                <c:pt idx="689">
                  <c:v>2013-12-11</c:v>
                </c:pt>
                <c:pt idx="690">
                  <c:v>2013-12-12</c:v>
                </c:pt>
                <c:pt idx="691">
                  <c:v>2013-12-13</c:v>
                </c:pt>
                <c:pt idx="692">
                  <c:v>2013-12-16</c:v>
                </c:pt>
                <c:pt idx="693">
                  <c:v>2013-12-17</c:v>
                </c:pt>
                <c:pt idx="694">
                  <c:v>2013-12-18</c:v>
                </c:pt>
                <c:pt idx="695">
                  <c:v>2013-12-19</c:v>
                </c:pt>
                <c:pt idx="696">
                  <c:v>2013-12-20</c:v>
                </c:pt>
                <c:pt idx="697">
                  <c:v>2013-12-23</c:v>
                </c:pt>
                <c:pt idx="698">
                  <c:v>2013-12-24</c:v>
                </c:pt>
                <c:pt idx="699">
                  <c:v>2013-12-27</c:v>
                </c:pt>
                <c:pt idx="700">
                  <c:v>2013-12-30</c:v>
                </c:pt>
                <c:pt idx="701">
                  <c:v>2013-12-31</c:v>
                </c:pt>
                <c:pt idx="702">
                  <c:v>2014-01-02</c:v>
                </c:pt>
                <c:pt idx="703">
                  <c:v>2014-01-03</c:v>
                </c:pt>
                <c:pt idx="704">
                  <c:v>2014-01-06</c:v>
                </c:pt>
                <c:pt idx="705">
                  <c:v>2014-01-07</c:v>
                </c:pt>
                <c:pt idx="706">
                  <c:v>2014-01-08</c:v>
                </c:pt>
                <c:pt idx="707">
                  <c:v>2014-01-09</c:v>
                </c:pt>
                <c:pt idx="708">
                  <c:v>2014-01-10</c:v>
                </c:pt>
                <c:pt idx="709">
                  <c:v>2014-01-13</c:v>
                </c:pt>
                <c:pt idx="710">
                  <c:v>2014-01-14</c:v>
                </c:pt>
                <c:pt idx="711">
                  <c:v>2014-01-15</c:v>
                </c:pt>
                <c:pt idx="712">
                  <c:v>2014-01-16</c:v>
                </c:pt>
                <c:pt idx="713">
                  <c:v>2014-01-17</c:v>
                </c:pt>
                <c:pt idx="714">
                  <c:v>2014-01-20</c:v>
                </c:pt>
                <c:pt idx="715">
                  <c:v>2014-01-21</c:v>
                </c:pt>
                <c:pt idx="716">
                  <c:v>2014-01-22</c:v>
                </c:pt>
                <c:pt idx="717">
                  <c:v>2014-01-23</c:v>
                </c:pt>
                <c:pt idx="718">
                  <c:v>2014-01-24</c:v>
                </c:pt>
                <c:pt idx="719">
                  <c:v>2014-01-27</c:v>
                </c:pt>
                <c:pt idx="720">
                  <c:v>2014-01-28</c:v>
                </c:pt>
                <c:pt idx="721">
                  <c:v>2014-01-29</c:v>
                </c:pt>
                <c:pt idx="722">
                  <c:v>2014-01-30</c:v>
                </c:pt>
                <c:pt idx="723">
                  <c:v>2014-01-31</c:v>
                </c:pt>
                <c:pt idx="724">
                  <c:v>2014-02-03</c:v>
                </c:pt>
                <c:pt idx="725">
                  <c:v>2014-02-04</c:v>
                </c:pt>
                <c:pt idx="726">
                  <c:v>2014-02-05</c:v>
                </c:pt>
                <c:pt idx="727">
                  <c:v>2014-02-06</c:v>
                </c:pt>
                <c:pt idx="728">
                  <c:v>2014-02-07</c:v>
                </c:pt>
                <c:pt idx="729">
                  <c:v>2014-02-10</c:v>
                </c:pt>
                <c:pt idx="730">
                  <c:v>2014-02-11</c:v>
                </c:pt>
                <c:pt idx="731">
                  <c:v>2014-02-12</c:v>
                </c:pt>
                <c:pt idx="732">
                  <c:v>2014-02-13</c:v>
                </c:pt>
                <c:pt idx="733">
                  <c:v>2014-02-14</c:v>
                </c:pt>
                <c:pt idx="734">
                  <c:v>2014-02-17</c:v>
                </c:pt>
                <c:pt idx="735">
                  <c:v>2014-02-18</c:v>
                </c:pt>
                <c:pt idx="736">
                  <c:v>2014-02-19</c:v>
                </c:pt>
                <c:pt idx="737">
                  <c:v>2014-02-20</c:v>
                </c:pt>
                <c:pt idx="738">
                  <c:v>2014-02-21</c:v>
                </c:pt>
                <c:pt idx="739">
                  <c:v>2014-02-24</c:v>
                </c:pt>
                <c:pt idx="740">
                  <c:v>2014-02-25</c:v>
                </c:pt>
                <c:pt idx="741">
                  <c:v>2014-02-26</c:v>
                </c:pt>
                <c:pt idx="742">
                  <c:v>2014-02-27</c:v>
                </c:pt>
                <c:pt idx="743">
                  <c:v>2014-02-28</c:v>
                </c:pt>
                <c:pt idx="744">
                  <c:v>2014-03-03</c:v>
                </c:pt>
                <c:pt idx="745">
                  <c:v>2014-03-04</c:v>
                </c:pt>
                <c:pt idx="746">
                  <c:v>2014-03-05</c:v>
                </c:pt>
                <c:pt idx="747">
                  <c:v>2014-03-06</c:v>
                </c:pt>
                <c:pt idx="748">
                  <c:v>2014-03-07</c:v>
                </c:pt>
                <c:pt idx="749">
                  <c:v>2014-03-10</c:v>
                </c:pt>
                <c:pt idx="750">
                  <c:v>2014-03-11</c:v>
                </c:pt>
                <c:pt idx="751">
                  <c:v>2014-03-12</c:v>
                </c:pt>
                <c:pt idx="752">
                  <c:v>2014-03-13</c:v>
                </c:pt>
                <c:pt idx="753">
                  <c:v>2014-03-14</c:v>
                </c:pt>
                <c:pt idx="754">
                  <c:v>2014-03-17</c:v>
                </c:pt>
                <c:pt idx="755">
                  <c:v>2014-03-18</c:v>
                </c:pt>
                <c:pt idx="756">
                  <c:v>2014-03-19</c:v>
                </c:pt>
                <c:pt idx="757">
                  <c:v>2014-03-20</c:v>
                </c:pt>
                <c:pt idx="758">
                  <c:v>2014-03-21</c:v>
                </c:pt>
                <c:pt idx="759">
                  <c:v>2014-03-24</c:v>
                </c:pt>
                <c:pt idx="760">
                  <c:v>2014-03-25</c:v>
                </c:pt>
                <c:pt idx="761">
                  <c:v>2014-03-26</c:v>
                </c:pt>
                <c:pt idx="762">
                  <c:v>2014-03-27</c:v>
                </c:pt>
                <c:pt idx="763">
                  <c:v>2014-03-28</c:v>
                </c:pt>
                <c:pt idx="764">
                  <c:v>2014-03-31</c:v>
                </c:pt>
                <c:pt idx="765">
                  <c:v>2014-04-01</c:v>
                </c:pt>
                <c:pt idx="766">
                  <c:v>2014-04-02</c:v>
                </c:pt>
                <c:pt idx="767">
                  <c:v>2014-04-03</c:v>
                </c:pt>
                <c:pt idx="768">
                  <c:v>2014-04-04</c:v>
                </c:pt>
                <c:pt idx="769">
                  <c:v>2014-04-07</c:v>
                </c:pt>
                <c:pt idx="770">
                  <c:v>2014-04-08</c:v>
                </c:pt>
                <c:pt idx="771">
                  <c:v>2014-04-09</c:v>
                </c:pt>
                <c:pt idx="772">
                  <c:v>2014-04-10</c:v>
                </c:pt>
                <c:pt idx="773">
                  <c:v>2014-04-11</c:v>
                </c:pt>
                <c:pt idx="774">
                  <c:v>2014-04-14</c:v>
                </c:pt>
                <c:pt idx="775">
                  <c:v>2014-04-15</c:v>
                </c:pt>
                <c:pt idx="776">
                  <c:v>2014-04-16</c:v>
                </c:pt>
                <c:pt idx="777">
                  <c:v>2014-04-17</c:v>
                </c:pt>
                <c:pt idx="778">
                  <c:v>2014-04-22</c:v>
                </c:pt>
                <c:pt idx="779">
                  <c:v>2014-04-23</c:v>
                </c:pt>
                <c:pt idx="780">
                  <c:v>2014-04-24</c:v>
                </c:pt>
                <c:pt idx="781">
                  <c:v>2014-04-25</c:v>
                </c:pt>
                <c:pt idx="782">
                  <c:v>2014-04-28</c:v>
                </c:pt>
                <c:pt idx="783">
                  <c:v>2014-04-29</c:v>
                </c:pt>
                <c:pt idx="784">
                  <c:v>2014-04-30</c:v>
                </c:pt>
                <c:pt idx="785">
                  <c:v>2014-05-01</c:v>
                </c:pt>
                <c:pt idx="786">
                  <c:v>2014-05-02</c:v>
                </c:pt>
                <c:pt idx="787">
                  <c:v>2014-05-05</c:v>
                </c:pt>
                <c:pt idx="788">
                  <c:v>2014-05-06</c:v>
                </c:pt>
                <c:pt idx="789">
                  <c:v>2014-05-07</c:v>
                </c:pt>
                <c:pt idx="790">
                  <c:v>2014-05-08</c:v>
                </c:pt>
                <c:pt idx="791">
                  <c:v>2014-05-09</c:v>
                </c:pt>
                <c:pt idx="792">
                  <c:v>2014-05-12</c:v>
                </c:pt>
                <c:pt idx="793">
                  <c:v>2014-05-13</c:v>
                </c:pt>
                <c:pt idx="794">
                  <c:v>2014-05-14</c:v>
                </c:pt>
                <c:pt idx="795">
                  <c:v>2014-05-15</c:v>
                </c:pt>
                <c:pt idx="796">
                  <c:v>2014-05-16</c:v>
                </c:pt>
                <c:pt idx="797">
                  <c:v>2014-05-19</c:v>
                </c:pt>
                <c:pt idx="798">
                  <c:v>2014-05-20</c:v>
                </c:pt>
                <c:pt idx="799">
                  <c:v>2014-05-21</c:v>
                </c:pt>
                <c:pt idx="800">
                  <c:v>2014-05-22</c:v>
                </c:pt>
                <c:pt idx="801">
                  <c:v>2014-05-23</c:v>
                </c:pt>
                <c:pt idx="802">
                  <c:v>2014-05-26</c:v>
                </c:pt>
                <c:pt idx="803">
                  <c:v>2014-05-27</c:v>
                </c:pt>
                <c:pt idx="804">
                  <c:v>2014-05-28</c:v>
                </c:pt>
                <c:pt idx="805">
                  <c:v>2014-05-29</c:v>
                </c:pt>
                <c:pt idx="806">
                  <c:v>2014-05-30</c:v>
                </c:pt>
                <c:pt idx="807">
                  <c:v>2014-06-02</c:v>
                </c:pt>
                <c:pt idx="808">
                  <c:v>2014-06-03</c:v>
                </c:pt>
                <c:pt idx="809">
                  <c:v>2014-06-04</c:v>
                </c:pt>
                <c:pt idx="810">
                  <c:v>2014-06-05</c:v>
                </c:pt>
                <c:pt idx="811">
                  <c:v>2014-06-06</c:v>
                </c:pt>
                <c:pt idx="812">
                  <c:v>2014-06-09</c:v>
                </c:pt>
                <c:pt idx="813">
                  <c:v>2014-06-10</c:v>
                </c:pt>
                <c:pt idx="814">
                  <c:v>2014-06-11</c:v>
                </c:pt>
                <c:pt idx="815">
                  <c:v>2014-06-12</c:v>
                </c:pt>
                <c:pt idx="816">
                  <c:v>2014-06-13</c:v>
                </c:pt>
                <c:pt idx="817">
                  <c:v>2014-06-16</c:v>
                </c:pt>
                <c:pt idx="818">
                  <c:v>2014-06-17</c:v>
                </c:pt>
                <c:pt idx="819">
                  <c:v>2014-06-18</c:v>
                </c:pt>
                <c:pt idx="820">
                  <c:v>2014-06-19</c:v>
                </c:pt>
                <c:pt idx="821">
                  <c:v>2014-06-20</c:v>
                </c:pt>
                <c:pt idx="822">
                  <c:v>2014-06-23</c:v>
                </c:pt>
                <c:pt idx="823">
                  <c:v>2014-06-24</c:v>
                </c:pt>
                <c:pt idx="824">
                  <c:v>2014-06-25</c:v>
                </c:pt>
                <c:pt idx="825">
                  <c:v>2014-06-26</c:v>
                </c:pt>
                <c:pt idx="826">
                  <c:v>2014-06-27</c:v>
                </c:pt>
                <c:pt idx="827">
                  <c:v>2014-06-30</c:v>
                </c:pt>
                <c:pt idx="828">
                  <c:v>2014-07-01</c:v>
                </c:pt>
                <c:pt idx="829">
                  <c:v>2014-07-02</c:v>
                </c:pt>
                <c:pt idx="830">
                  <c:v>2014-07-03</c:v>
                </c:pt>
                <c:pt idx="831">
                  <c:v>2014-07-04</c:v>
                </c:pt>
                <c:pt idx="832">
                  <c:v>2014-07-07</c:v>
                </c:pt>
                <c:pt idx="833">
                  <c:v>2014-07-08</c:v>
                </c:pt>
                <c:pt idx="834">
                  <c:v>2014-07-09</c:v>
                </c:pt>
                <c:pt idx="835">
                  <c:v>2014-07-10</c:v>
                </c:pt>
                <c:pt idx="836">
                  <c:v>2014-07-11</c:v>
                </c:pt>
                <c:pt idx="837">
                  <c:v>2014-07-14</c:v>
                </c:pt>
                <c:pt idx="838">
                  <c:v>2014-07-15</c:v>
                </c:pt>
                <c:pt idx="839">
                  <c:v>2014-07-16</c:v>
                </c:pt>
                <c:pt idx="840">
                  <c:v>2014-07-17</c:v>
                </c:pt>
                <c:pt idx="841">
                  <c:v>2014-07-18</c:v>
                </c:pt>
                <c:pt idx="842">
                  <c:v>2014-07-21</c:v>
                </c:pt>
                <c:pt idx="843">
                  <c:v>2014-07-22</c:v>
                </c:pt>
                <c:pt idx="844">
                  <c:v>2014-07-23</c:v>
                </c:pt>
                <c:pt idx="845">
                  <c:v>2014-07-24</c:v>
                </c:pt>
                <c:pt idx="846">
                  <c:v>2014-07-25</c:v>
                </c:pt>
                <c:pt idx="847">
                  <c:v>2014-07-28</c:v>
                </c:pt>
                <c:pt idx="848">
                  <c:v>2014-07-29</c:v>
                </c:pt>
                <c:pt idx="849">
                  <c:v>2014-07-30</c:v>
                </c:pt>
                <c:pt idx="850">
                  <c:v>2014-07-31</c:v>
                </c:pt>
                <c:pt idx="851">
                  <c:v>2014-08-01</c:v>
                </c:pt>
                <c:pt idx="852">
                  <c:v>2014-08-04</c:v>
                </c:pt>
                <c:pt idx="853">
                  <c:v>2014-08-05</c:v>
                </c:pt>
                <c:pt idx="854">
                  <c:v>2014-08-06</c:v>
                </c:pt>
                <c:pt idx="855">
                  <c:v>2014-08-07</c:v>
                </c:pt>
                <c:pt idx="856">
                  <c:v>2014-08-08</c:v>
                </c:pt>
                <c:pt idx="857">
                  <c:v>2014-08-11</c:v>
                </c:pt>
                <c:pt idx="858">
                  <c:v>2014-08-12</c:v>
                </c:pt>
                <c:pt idx="859">
                  <c:v>2014-08-13</c:v>
                </c:pt>
                <c:pt idx="860">
                  <c:v>2014-08-14</c:v>
                </c:pt>
                <c:pt idx="861">
                  <c:v>2014-08-15</c:v>
                </c:pt>
                <c:pt idx="862">
                  <c:v>2014-08-18</c:v>
                </c:pt>
                <c:pt idx="863">
                  <c:v>2014-08-19</c:v>
                </c:pt>
                <c:pt idx="864">
                  <c:v>2014-08-20</c:v>
                </c:pt>
                <c:pt idx="865">
                  <c:v>2014-08-21</c:v>
                </c:pt>
                <c:pt idx="866">
                  <c:v>2014-08-22</c:v>
                </c:pt>
                <c:pt idx="867">
                  <c:v>2014-08-25</c:v>
                </c:pt>
                <c:pt idx="868">
                  <c:v>2014-08-26</c:v>
                </c:pt>
                <c:pt idx="869">
                  <c:v>2014-08-27</c:v>
                </c:pt>
                <c:pt idx="870">
                  <c:v>2014-08-28</c:v>
                </c:pt>
                <c:pt idx="871">
                  <c:v>2014-08-29</c:v>
                </c:pt>
                <c:pt idx="872">
                  <c:v>2014-09-01</c:v>
                </c:pt>
                <c:pt idx="873">
                  <c:v>2014-09-02</c:v>
                </c:pt>
                <c:pt idx="874">
                  <c:v>2014-09-03</c:v>
                </c:pt>
                <c:pt idx="875">
                  <c:v>2014-09-04</c:v>
                </c:pt>
                <c:pt idx="876">
                  <c:v>2014-09-05</c:v>
                </c:pt>
                <c:pt idx="877">
                  <c:v>2014-09-08</c:v>
                </c:pt>
                <c:pt idx="878">
                  <c:v>2014-09-09</c:v>
                </c:pt>
                <c:pt idx="879">
                  <c:v>2014-09-10</c:v>
                </c:pt>
                <c:pt idx="880">
                  <c:v>2014-09-11</c:v>
                </c:pt>
                <c:pt idx="881">
                  <c:v>2014-09-12</c:v>
                </c:pt>
                <c:pt idx="882">
                  <c:v>2014-09-15</c:v>
                </c:pt>
                <c:pt idx="883">
                  <c:v>2014-09-16</c:v>
                </c:pt>
                <c:pt idx="884">
                  <c:v>2014-09-17</c:v>
                </c:pt>
                <c:pt idx="885">
                  <c:v>2014-09-18</c:v>
                </c:pt>
                <c:pt idx="886">
                  <c:v>2014-09-19</c:v>
                </c:pt>
                <c:pt idx="887">
                  <c:v>2014-09-22</c:v>
                </c:pt>
                <c:pt idx="888">
                  <c:v>2014-09-23</c:v>
                </c:pt>
                <c:pt idx="889">
                  <c:v>2014-09-24</c:v>
                </c:pt>
                <c:pt idx="890">
                  <c:v>2014-09-25</c:v>
                </c:pt>
                <c:pt idx="891">
                  <c:v>2014-09-26</c:v>
                </c:pt>
                <c:pt idx="892">
                  <c:v>2014-09-29</c:v>
                </c:pt>
                <c:pt idx="893">
                  <c:v>2014-09-30</c:v>
                </c:pt>
                <c:pt idx="894">
                  <c:v>2014-10-01</c:v>
                </c:pt>
                <c:pt idx="895">
                  <c:v>2014-10-02</c:v>
                </c:pt>
                <c:pt idx="896">
                  <c:v>2014-10-03</c:v>
                </c:pt>
                <c:pt idx="897">
                  <c:v>2014-10-06</c:v>
                </c:pt>
                <c:pt idx="898">
                  <c:v>2014-10-07</c:v>
                </c:pt>
                <c:pt idx="899">
                  <c:v>2014-10-08</c:v>
                </c:pt>
                <c:pt idx="900">
                  <c:v>2014-10-09</c:v>
                </c:pt>
                <c:pt idx="901">
                  <c:v>2014-10-10</c:v>
                </c:pt>
                <c:pt idx="902">
                  <c:v>2014-10-13</c:v>
                </c:pt>
                <c:pt idx="903">
                  <c:v>2014-10-14</c:v>
                </c:pt>
                <c:pt idx="904">
                  <c:v>2014-10-15</c:v>
                </c:pt>
                <c:pt idx="905">
                  <c:v>2014-10-16</c:v>
                </c:pt>
                <c:pt idx="906">
                  <c:v>2014-10-17</c:v>
                </c:pt>
                <c:pt idx="907">
                  <c:v>2014-10-20</c:v>
                </c:pt>
                <c:pt idx="908">
                  <c:v>2014-10-21</c:v>
                </c:pt>
                <c:pt idx="909">
                  <c:v>2014-10-22</c:v>
                </c:pt>
                <c:pt idx="910">
                  <c:v>2014-10-23</c:v>
                </c:pt>
                <c:pt idx="911">
                  <c:v>2014-10-24</c:v>
                </c:pt>
                <c:pt idx="912">
                  <c:v>2014-10-27</c:v>
                </c:pt>
                <c:pt idx="913">
                  <c:v>2014-10-28</c:v>
                </c:pt>
                <c:pt idx="914">
                  <c:v>2014-10-29</c:v>
                </c:pt>
                <c:pt idx="915">
                  <c:v>2014-10-30</c:v>
                </c:pt>
                <c:pt idx="916">
                  <c:v>2014-10-31</c:v>
                </c:pt>
                <c:pt idx="917">
                  <c:v>2014-11-03</c:v>
                </c:pt>
                <c:pt idx="918">
                  <c:v>2014-11-04</c:v>
                </c:pt>
                <c:pt idx="919">
                  <c:v>2014-11-05</c:v>
                </c:pt>
                <c:pt idx="920">
                  <c:v>2014-11-06</c:v>
                </c:pt>
                <c:pt idx="921">
                  <c:v>2014-11-07</c:v>
                </c:pt>
                <c:pt idx="922">
                  <c:v>2014-11-10</c:v>
                </c:pt>
                <c:pt idx="923">
                  <c:v>2014-11-11</c:v>
                </c:pt>
                <c:pt idx="924">
                  <c:v>2014-11-12</c:v>
                </c:pt>
                <c:pt idx="925">
                  <c:v>2014-11-13</c:v>
                </c:pt>
                <c:pt idx="926">
                  <c:v>2014-11-14</c:v>
                </c:pt>
                <c:pt idx="927">
                  <c:v>2014-11-17</c:v>
                </c:pt>
                <c:pt idx="928">
                  <c:v>2014-11-18</c:v>
                </c:pt>
                <c:pt idx="929">
                  <c:v>2014-11-19</c:v>
                </c:pt>
                <c:pt idx="930">
                  <c:v>2014-11-20</c:v>
                </c:pt>
                <c:pt idx="931">
                  <c:v>2014-11-21</c:v>
                </c:pt>
                <c:pt idx="932">
                  <c:v>2014-11-24</c:v>
                </c:pt>
                <c:pt idx="933">
                  <c:v>2014-11-25</c:v>
                </c:pt>
                <c:pt idx="934">
                  <c:v>2014-11-26</c:v>
                </c:pt>
                <c:pt idx="935">
                  <c:v>2014-11-27</c:v>
                </c:pt>
                <c:pt idx="936">
                  <c:v>2014-11-28</c:v>
                </c:pt>
                <c:pt idx="937">
                  <c:v>2014-12-01</c:v>
                </c:pt>
                <c:pt idx="938">
                  <c:v>2014-12-02</c:v>
                </c:pt>
                <c:pt idx="939">
                  <c:v>2014-12-03</c:v>
                </c:pt>
                <c:pt idx="940">
                  <c:v>2014-12-04</c:v>
                </c:pt>
                <c:pt idx="941">
                  <c:v>2014-12-05</c:v>
                </c:pt>
                <c:pt idx="942">
                  <c:v>2014-12-08</c:v>
                </c:pt>
                <c:pt idx="943">
                  <c:v>2014-12-09</c:v>
                </c:pt>
                <c:pt idx="944">
                  <c:v>2014-12-10</c:v>
                </c:pt>
                <c:pt idx="945">
                  <c:v>2014-12-11</c:v>
                </c:pt>
                <c:pt idx="946">
                  <c:v>2014-12-12</c:v>
                </c:pt>
                <c:pt idx="947">
                  <c:v>2014-12-15</c:v>
                </c:pt>
                <c:pt idx="948">
                  <c:v>2014-12-16</c:v>
                </c:pt>
                <c:pt idx="949">
                  <c:v>2014-12-17</c:v>
                </c:pt>
                <c:pt idx="950">
                  <c:v>2014-12-18</c:v>
                </c:pt>
                <c:pt idx="951">
                  <c:v>2014-12-19</c:v>
                </c:pt>
                <c:pt idx="952">
                  <c:v>2014-12-22</c:v>
                </c:pt>
                <c:pt idx="953">
                  <c:v>2014-12-23</c:v>
                </c:pt>
                <c:pt idx="954">
                  <c:v>2014-12-24</c:v>
                </c:pt>
                <c:pt idx="955">
                  <c:v>2014-12-29</c:v>
                </c:pt>
                <c:pt idx="956">
                  <c:v>2014-12-30</c:v>
                </c:pt>
                <c:pt idx="957">
                  <c:v>2014-12-31</c:v>
                </c:pt>
                <c:pt idx="958">
                  <c:v>2015-01-02</c:v>
                </c:pt>
                <c:pt idx="959">
                  <c:v>2015-01-05</c:v>
                </c:pt>
                <c:pt idx="960">
                  <c:v>2015-01-06</c:v>
                </c:pt>
                <c:pt idx="961">
                  <c:v>2015-01-07</c:v>
                </c:pt>
                <c:pt idx="962">
                  <c:v>2015-01-08</c:v>
                </c:pt>
                <c:pt idx="963">
                  <c:v>2015-01-09</c:v>
                </c:pt>
                <c:pt idx="964">
                  <c:v>2015-01-12</c:v>
                </c:pt>
                <c:pt idx="965">
                  <c:v>2015-01-13</c:v>
                </c:pt>
                <c:pt idx="966">
                  <c:v>2015-01-14</c:v>
                </c:pt>
                <c:pt idx="967">
                  <c:v>2015-01-15</c:v>
                </c:pt>
                <c:pt idx="968">
                  <c:v>2015-01-16</c:v>
                </c:pt>
                <c:pt idx="969">
                  <c:v>2015-01-19</c:v>
                </c:pt>
                <c:pt idx="970">
                  <c:v>2015-01-20</c:v>
                </c:pt>
                <c:pt idx="971">
                  <c:v>2015-01-21</c:v>
                </c:pt>
                <c:pt idx="972">
                  <c:v>2015-01-22</c:v>
                </c:pt>
                <c:pt idx="973">
                  <c:v>2015-01-23</c:v>
                </c:pt>
                <c:pt idx="974">
                  <c:v>2015-01-26</c:v>
                </c:pt>
                <c:pt idx="975">
                  <c:v>2015-01-27</c:v>
                </c:pt>
                <c:pt idx="976">
                  <c:v>2015-01-28</c:v>
                </c:pt>
                <c:pt idx="977">
                  <c:v>2015-01-29</c:v>
                </c:pt>
                <c:pt idx="978">
                  <c:v>2015-01-30</c:v>
                </c:pt>
                <c:pt idx="979">
                  <c:v>2015-02-02</c:v>
                </c:pt>
                <c:pt idx="980">
                  <c:v>2015-02-03</c:v>
                </c:pt>
                <c:pt idx="981">
                  <c:v>2015-02-04</c:v>
                </c:pt>
                <c:pt idx="982">
                  <c:v>2015-02-05</c:v>
                </c:pt>
                <c:pt idx="983">
                  <c:v>2015-02-06</c:v>
                </c:pt>
                <c:pt idx="984">
                  <c:v>2015-02-09</c:v>
                </c:pt>
                <c:pt idx="985">
                  <c:v>2015-02-10</c:v>
                </c:pt>
                <c:pt idx="986">
                  <c:v>2015-02-11</c:v>
                </c:pt>
                <c:pt idx="987">
                  <c:v>2015-02-12</c:v>
                </c:pt>
                <c:pt idx="988">
                  <c:v>2015-02-13</c:v>
                </c:pt>
                <c:pt idx="989">
                  <c:v>2015-02-16</c:v>
                </c:pt>
                <c:pt idx="990">
                  <c:v>2015-02-17</c:v>
                </c:pt>
                <c:pt idx="991">
                  <c:v>2015-02-18</c:v>
                </c:pt>
                <c:pt idx="992">
                  <c:v>2015-02-19</c:v>
                </c:pt>
                <c:pt idx="993">
                  <c:v>2015-02-20</c:v>
                </c:pt>
                <c:pt idx="994">
                  <c:v>2015-02-23</c:v>
                </c:pt>
                <c:pt idx="995">
                  <c:v>2015-02-24</c:v>
                </c:pt>
                <c:pt idx="996">
                  <c:v>2015-02-25</c:v>
                </c:pt>
                <c:pt idx="997">
                  <c:v>2015-02-26</c:v>
                </c:pt>
                <c:pt idx="998">
                  <c:v>2015-02-27</c:v>
                </c:pt>
                <c:pt idx="999">
                  <c:v>2015-03-02</c:v>
                </c:pt>
                <c:pt idx="1000">
                  <c:v>2015-03-03</c:v>
                </c:pt>
                <c:pt idx="1001">
                  <c:v>2015-03-04</c:v>
                </c:pt>
                <c:pt idx="1002">
                  <c:v>2015-03-05</c:v>
                </c:pt>
                <c:pt idx="1003">
                  <c:v>2015-03-06</c:v>
                </c:pt>
                <c:pt idx="1004">
                  <c:v>2015-03-09</c:v>
                </c:pt>
                <c:pt idx="1005">
                  <c:v>2015-03-10</c:v>
                </c:pt>
                <c:pt idx="1006">
                  <c:v>2015-03-11</c:v>
                </c:pt>
                <c:pt idx="1007">
                  <c:v>2015-03-12</c:v>
                </c:pt>
                <c:pt idx="1008">
                  <c:v>2015-03-13</c:v>
                </c:pt>
                <c:pt idx="1009">
                  <c:v>2015-03-16</c:v>
                </c:pt>
                <c:pt idx="1010">
                  <c:v>2015-03-17</c:v>
                </c:pt>
                <c:pt idx="1011">
                  <c:v>2015-03-18</c:v>
                </c:pt>
                <c:pt idx="1012">
                  <c:v>2015-03-19</c:v>
                </c:pt>
                <c:pt idx="1013">
                  <c:v>2015-03-20</c:v>
                </c:pt>
                <c:pt idx="1014">
                  <c:v>2015-03-23</c:v>
                </c:pt>
                <c:pt idx="1015">
                  <c:v>2015-03-24</c:v>
                </c:pt>
                <c:pt idx="1016">
                  <c:v>2015-03-25</c:v>
                </c:pt>
                <c:pt idx="1017">
                  <c:v>2015-03-26</c:v>
                </c:pt>
                <c:pt idx="1018">
                  <c:v>2015-03-27</c:v>
                </c:pt>
                <c:pt idx="1019">
                  <c:v>2015-03-30</c:v>
                </c:pt>
                <c:pt idx="1020">
                  <c:v>2015-03-31</c:v>
                </c:pt>
                <c:pt idx="1021">
                  <c:v>2015-04-01</c:v>
                </c:pt>
                <c:pt idx="1022">
                  <c:v>2015-04-02</c:v>
                </c:pt>
                <c:pt idx="1023">
                  <c:v>2015-04-07</c:v>
                </c:pt>
                <c:pt idx="1024">
                  <c:v>2015-04-08</c:v>
                </c:pt>
                <c:pt idx="1025">
                  <c:v>2015-04-09</c:v>
                </c:pt>
                <c:pt idx="1026">
                  <c:v>2015-04-10</c:v>
                </c:pt>
                <c:pt idx="1027">
                  <c:v>2015-04-13</c:v>
                </c:pt>
                <c:pt idx="1028">
                  <c:v>2015-04-14</c:v>
                </c:pt>
                <c:pt idx="1029">
                  <c:v>2015-04-15</c:v>
                </c:pt>
                <c:pt idx="1030">
                  <c:v>2015-04-16</c:v>
                </c:pt>
                <c:pt idx="1031">
                  <c:v>2015-04-17</c:v>
                </c:pt>
                <c:pt idx="1032">
                  <c:v>2015-04-20</c:v>
                </c:pt>
                <c:pt idx="1033">
                  <c:v>2015-04-21</c:v>
                </c:pt>
                <c:pt idx="1034">
                  <c:v>2015-04-22</c:v>
                </c:pt>
                <c:pt idx="1035">
                  <c:v>2015-04-23</c:v>
                </c:pt>
                <c:pt idx="1036">
                  <c:v>2015-04-24</c:v>
                </c:pt>
                <c:pt idx="1037">
                  <c:v>2015-04-27</c:v>
                </c:pt>
                <c:pt idx="1038">
                  <c:v>2015-04-28</c:v>
                </c:pt>
                <c:pt idx="1039">
                  <c:v>2015-04-29</c:v>
                </c:pt>
                <c:pt idx="1040">
                  <c:v>2015-04-30</c:v>
                </c:pt>
                <c:pt idx="1041">
                  <c:v>2015-05-04</c:v>
                </c:pt>
                <c:pt idx="1042">
                  <c:v>2015-05-05</c:v>
                </c:pt>
                <c:pt idx="1043">
                  <c:v>2015-05-06</c:v>
                </c:pt>
                <c:pt idx="1044">
                  <c:v>2015-05-07</c:v>
                </c:pt>
                <c:pt idx="1045">
                  <c:v>2015-05-08</c:v>
                </c:pt>
                <c:pt idx="1046">
                  <c:v>2015-05-11</c:v>
                </c:pt>
                <c:pt idx="1047">
                  <c:v>2015-05-12</c:v>
                </c:pt>
                <c:pt idx="1048">
                  <c:v>2015-05-13</c:v>
                </c:pt>
                <c:pt idx="1049">
                  <c:v>2015-05-14</c:v>
                </c:pt>
                <c:pt idx="1050">
                  <c:v>2015-05-15</c:v>
                </c:pt>
                <c:pt idx="1051">
                  <c:v>2015-05-18</c:v>
                </c:pt>
                <c:pt idx="1052">
                  <c:v>2015-05-19</c:v>
                </c:pt>
                <c:pt idx="1053">
                  <c:v>2015-05-20</c:v>
                </c:pt>
                <c:pt idx="1054">
                  <c:v>2015-05-21</c:v>
                </c:pt>
                <c:pt idx="1055">
                  <c:v>2015-05-22</c:v>
                </c:pt>
                <c:pt idx="1056">
                  <c:v>2015-05-25</c:v>
                </c:pt>
                <c:pt idx="1057">
                  <c:v>2015-05-26</c:v>
                </c:pt>
                <c:pt idx="1058">
                  <c:v>2015-05-27</c:v>
                </c:pt>
                <c:pt idx="1059">
                  <c:v>2015-05-28</c:v>
                </c:pt>
                <c:pt idx="1060">
                  <c:v>2015-05-29</c:v>
                </c:pt>
                <c:pt idx="1061">
                  <c:v>2015-06-01</c:v>
                </c:pt>
                <c:pt idx="1062">
                  <c:v>2015-06-02</c:v>
                </c:pt>
                <c:pt idx="1063">
                  <c:v>2015-06-03</c:v>
                </c:pt>
                <c:pt idx="1064">
                  <c:v>2015-06-04</c:v>
                </c:pt>
                <c:pt idx="1065">
                  <c:v>2015-06-05</c:v>
                </c:pt>
                <c:pt idx="1066">
                  <c:v>2015-06-08</c:v>
                </c:pt>
                <c:pt idx="1067">
                  <c:v>2015-06-09</c:v>
                </c:pt>
                <c:pt idx="1068">
                  <c:v>2015-06-10</c:v>
                </c:pt>
                <c:pt idx="1069">
                  <c:v>2015-06-11</c:v>
                </c:pt>
                <c:pt idx="1070">
                  <c:v>2015-06-12</c:v>
                </c:pt>
                <c:pt idx="1071">
                  <c:v>2015-06-15</c:v>
                </c:pt>
                <c:pt idx="1072">
                  <c:v>2015-06-16</c:v>
                </c:pt>
                <c:pt idx="1073">
                  <c:v>2015-06-17</c:v>
                </c:pt>
                <c:pt idx="1074">
                  <c:v>2015-06-18</c:v>
                </c:pt>
                <c:pt idx="1075">
                  <c:v>2015-06-19</c:v>
                </c:pt>
                <c:pt idx="1076">
                  <c:v>2015-06-22</c:v>
                </c:pt>
                <c:pt idx="1077">
                  <c:v>2015-06-23</c:v>
                </c:pt>
                <c:pt idx="1078">
                  <c:v>2015-06-24</c:v>
                </c:pt>
                <c:pt idx="1079">
                  <c:v>2015-06-25</c:v>
                </c:pt>
                <c:pt idx="1080">
                  <c:v>2015-06-26</c:v>
                </c:pt>
                <c:pt idx="1081">
                  <c:v>2015-06-29</c:v>
                </c:pt>
                <c:pt idx="1082">
                  <c:v>2015-06-30</c:v>
                </c:pt>
                <c:pt idx="1083">
                  <c:v>2015-07-01</c:v>
                </c:pt>
                <c:pt idx="1084">
                  <c:v>2015-07-02</c:v>
                </c:pt>
                <c:pt idx="1085">
                  <c:v>2015-07-03</c:v>
                </c:pt>
                <c:pt idx="1086">
                  <c:v>2015-07-06</c:v>
                </c:pt>
                <c:pt idx="1087">
                  <c:v>2015-07-07</c:v>
                </c:pt>
                <c:pt idx="1088">
                  <c:v>2015-07-08</c:v>
                </c:pt>
                <c:pt idx="1089">
                  <c:v>2015-07-09</c:v>
                </c:pt>
                <c:pt idx="1090">
                  <c:v>2015-07-10</c:v>
                </c:pt>
                <c:pt idx="1091">
                  <c:v>2015-07-13</c:v>
                </c:pt>
                <c:pt idx="1092">
                  <c:v>2015-07-14</c:v>
                </c:pt>
                <c:pt idx="1093">
                  <c:v>2015-07-15</c:v>
                </c:pt>
                <c:pt idx="1094">
                  <c:v>2015-07-16</c:v>
                </c:pt>
                <c:pt idx="1095">
                  <c:v>2015-07-17</c:v>
                </c:pt>
                <c:pt idx="1096">
                  <c:v>2015-07-20</c:v>
                </c:pt>
                <c:pt idx="1097">
                  <c:v>2015-07-21</c:v>
                </c:pt>
                <c:pt idx="1098">
                  <c:v>2015-07-22</c:v>
                </c:pt>
                <c:pt idx="1099">
                  <c:v>2015-07-23</c:v>
                </c:pt>
                <c:pt idx="1100">
                  <c:v>2015-07-24</c:v>
                </c:pt>
                <c:pt idx="1101">
                  <c:v>2015-07-27</c:v>
                </c:pt>
                <c:pt idx="1102">
                  <c:v>2015-07-28</c:v>
                </c:pt>
                <c:pt idx="1103">
                  <c:v>2015-07-29</c:v>
                </c:pt>
                <c:pt idx="1104">
                  <c:v>2015-07-30</c:v>
                </c:pt>
                <c:pt idx="1105">
                  <c:v>2015-07-31</c:v>
                </c:pt>
                <c:pt idx="1106">
                  <c:v>2015-08-03</c:v>
                </c:pt>
                <c:pt idx="1107">
                  <c:v>2015-08-04</c:v>
                </c:pt>
                <c:pt idx="1108">
                  <c:v>2015-08-05</c:v>
                </c:pt>
                <c:pt idx="1109">
                  <c:v>2015-08-06</c:v>
                </c:pt>
                <c:pt idx="1110">
                  <c:v>2015-08-07</c:v>
                </c:pt>
                <c:pt idx="1111">
                  <c:v>2015-08-10</c:v>
                </c:pt>
                <c:pt idx="1112">
                  <c:v>2015-08-11</c:v>
                </c:pt>
                <c:pt idx="1113">
                  <c:v>2015-08-12</c:v>
                </c:pt>
                <c:pt idx="1114">
                  <c:v>2015-08-13</c:v>
                </c:pt>
                <c:pt idx="1115">
                  <c:v>2015-08-14</c:v>
                </c:pt>
                <c:pt idx="1116">
                  <c:v>2015-08-17</c:v>
                </c:pt>
                <c:pt idx="1117">
                  <c:v>2015-08-18</c:v>
                </c:pt>
                <c:pt idx="1118">
                  <c:v>2015-08-19</c:v>
                </c:pt>
                <c:pt idx="1119">
                  <c:v>2015-08-20</c:v>
                </c:pt>
                <c:pt idx="1120">
                  <c:v>2015-08-21</c:v>
                </c:pt>
                <c:pt idx="1121">
                  <c:v>2015-08-24</c:v>
                </c:pt>
                <c:pt idx="1122">
                  <c:v>2015-08-25</c:v>
                </c:pt>
                <c:pt idx="1123">
                  <c:v>2015-08-26</c:v>
                </c:pt>
                <c:pt idx="1124">
                  <c:v>2015-08-27</c:v>
                </c:pt>
                <c:pt idx="1125">
                  <c:v>2015-08-28</c:v>
                </c:pt>
                <c:pt idx="1126">
                  <c:v>2015-08-31</c:v>
                </c:pt>
                <c:pt idx="1127">
                  <c:v>2015-09-01</c:v>
                </c:pt>
                <c:pt idx="1128">
                  <c:v>2015-09-02</c:v>
                </c:pt>
                <c:pt idx="1129">
                  <c:v>2015-09-03</c:v>
                </c:pt>
                <c:pt idx="1130">
                  <c:v>2015-09-04</c:v>
                </c:pt>
                <c:pt idx="1131">
                  <c:v>2015-09-07</c:v>
                </c:pt>
                <c:pt idx="1132">
                  <c:v>2015-09-08</c:v>
                </c:pt>
                <c:pt idx="1133">
                  <c:v>2015-09-09</c:v>
                </c:pt>
                <c:pt idx="1134">
                  <c:v>2015-09-10</c:v>
                </c:pt>
                <c:pt idx="1135">
                  <c:v>2015-09-11</c:v>
                </c:pt>
                <c:pt idx="1136">
                  <c:v>2015-09-14</c:v>
                </c:pt>
                <c:pt idx="1137">
                  <c:v>2015-09-15</c:v>
                </c:pt>
                <c:pt idx="1138">
                  <c:v>2015-09-16</c:v>
                </c:pt>
                <c:pt idx="1139">
                  <c:v>2015-09-17</c:v>
                </c:pt>
                <c:pt idx="1140">
                  <c:v>2015-09-18</c:v>
                </c:pt>
                <c:pt idx="1141">
                  <c:v>2015-09-21</c:v>
                </c:pt>
                <c:pt idx="1142">
                  <c:v>2015-09-22</c:v>
                </c:pt>
                <c:pt idx="1143">
                  <c:v>2015-09-23</c:v>
                </c:pt>
                <c:pt idx="1144">
                  <c:v>2015-09-24</c:v>
                </c:pt>
                <c:pt idx="1145">
                  <c:v>2015-09-25</c:v>
                </c:pt>
                <c:pt idx="1146">
                  <c:v>2015-09-28</c:v>
                </c:pt>
                <c:pt idx="1147">
                  <c:v>2015-09-29</c:v>
                </c:pt>
                <c:pt idx="1148">
                  <c:v>2015-09-30</c:v>
                </c:pt>
                <c:pt idx="1149">
                  <c:v>2015-10-01</c:v>
                </c:pt>
                <c:pt idx="1150">
                  <c:v>2015-10-02</c:v>
                </c:pt>
                <c:pt idx="1151">
                  <c:v>2015-10-05</c:v>
                </c:pt>
                <c:pt idx="1152">
                  <c:v>2015-10-06</c:v>
                </c:pt>
                <c:pt idx="1153">
                  <c:v>2015-10-07</c:v>
                </c:pt>
                <c:pt idx="1154">
                  <c:v>2015-10-08</c:v>
                </c:pt>
                <c:pt idx="1155">
                  <c:v>2015-10-09</c:v>
                </c:pt>
                <c:pt idx="1156">
                  <c:v>2015-10-12</c:v>
                </c:pt>
                <c:pt idx="1157">
                  <c:v>2015-10-13</c:v>
                </c:pt>
                <c:pt idx="1158">
                  <c:v>2015-10-14</c:v>
                </c:pt>
                <c:pt idx="1159">
                  <c:v>2015-10-15</c:v>
                </c:pt>
                <c:pt idx="1160">
                  <c:v>2015-10-16</c:v>
                </c:pt>
                <c:pt idx="1161">
                  <c:v>2015-10-19</c:v>
                </c:pt>
                <c:pt idx="1162">
                  <c:v>2015-10-20</c:v>
                </c:pt>
                <c:pt idx="1163">
                  <c:v>2015-10-21</c:v>
                </c:pt>
                <c:pt idx="1164">
                  <c:v>2015-10-22</c:v>
                </c:pt>
                <c:pt idx="1165">
                  <c:v>2015-10-23</c:v>
                </c:pt>
                <c:pt idx="1166">
                  <c:v>2015-10-26</c:v>
                </c:pt>
                <c:pt idx="1167">
                  <c:v>2015-10-27</c:v>
                </c:pt>
                <c:pt idx="1168">
                  <c:v>2015-10-28</c:v>
                </c:pt>
                <c:pt idx="1169">
                  <c:v>2015-10-29</c:v>
                </c:pt>
                <c:pt idx="1170">
                  <c:v>2015-10-30</c:v>
                </c:pt>
                <c:pt idx="1171">
                  <c:v>2015-11-02</c:v>
                </c:pt>
                <c:pt idx="1172">
                  <c:v>2015-11-03</c:v>
                </c:pt>
                <c:pt idx="1173">
                  <c:v>2015-11-04</c:v>
                </c:pt>
                <c:pt idx="1174">
                  <c:v>2015-11-05</c:v>
                </c:pt>
                <c:pt idx="1175">
                  <c:v>2015-11-06</c:v>
                </c:pt>
                <c:pt idx="1176">
                  <c:v>2015-11-09</c:v>
                </c:pt>
                <c:pt idx="1177">
                  <c:v>2015-11-10</c:v>
                </c:pt>
                <c:pt idx="1178">
                  <c:v>2015-11-11</c:v>
                </c:pt>
                <c:pt idx="1179">
                  <c:v>2015-11-12</c:v>
                </c:pt>
                <c:pt idx="1180">
                  <c:v>2015-11-13</c:v>
                </c:pt>
                <c:pt idx="1181">
                  <c:v>2015-11-16</c:v>
                </c:pt>
                <c:pt idx="1182">
                  <c:v>2015-11-17</c:v>
                </c:pt>
                <c:pt idx="1183">
                  <c:v>2015-11-18</c:v>
                </c:pt>
                <c:pt idx="1184">
                  <c:v>2015-11-19</c:v>
                </c:pt>
                <c:pt idx="1185">
                  <c:v>2015-11-20</c:v>
                </c:pt>
                <c:pt idx="1186">
                  <c:v>2015-11-23</c:v>
                </c:pt>
                <c:pt idx="1187">
                  <c:v>2015-11-24</c:v>
                </c:pt>
                <c:pt idx="1188">
                  <c:v>2015-11-25</c:v>
                </c:pt>
                <c:pt idx="1189">
                  <c:v>2015-11-26</c:v>
                </c:pt>
                <c:pt idx="1190">
                  <c:v>2015-11-27</c:v>
                </c:pt>
                <c:pt idx="1191">
                  <c:v>2015-11-30</c:v>
                </c:pt>
                <c:pt idx="1192">
                  <c:v>2015-12-01</c:v>
                </c:pt>
                <c:pt idx="1193">
                  <c:v>2015-12-02</c:v>
                </c:pt>
                <c:pt idx="1194">
                  <c:v>2015-12-03</c:v>
                </c:pt>
                <c:pt idx="1195">
                  <c:v>2015-12-04</c:v>
                </c:pt>
                <c:pt idx="1196">
                  <c:v>2015-12-07</c:v>
                </c:pt>
                <c:pt idx="1197">
                  <c:v>2015-12-08</c:v>
                </c:pt>
                <c:pt idx="1198">
                  <c:v>2015-12-09</c:v>
                </c:pt>
                <c:pt idx="1199">
                  <c:v>2015-12-10</c:v>
                </c:pt>
                <c:pt idx="1200">
                  <c:v>2015-12-11</c:v>
                </c:pt>
                <c:pt idx="1201">
                  <c:v>2015-12-14</c:v>
                </c:pt>
                <c:pt idx="1202">
                  <c:v>2015-12-15</c:v>
                </c:pt>
                <c:pt idx="1203">
                  <c:v>2015-12-16</c:v>
                </c:pt>
                <c:pt idx="1204">
                  <c:v>2015-12-17</c:v>
                </c:pt>
                <c:pt idx="1205">
                  <c:v>2015-12-18</c:v>
                </c:pt>
                <c:pt idx="1206">
                  <c:v>2015-12-21</c:v>
                </c:pt>
                <c:pt idx="1207">
                  <c:v>2015-12-22</c:v>
                </c:pt>
                <c:pt idx="1208">
                  <c:v>2015-12-23</c:v>
                </c:pt>
                <c:pt idx="1209">
                  <c:v>2015-12-24</c:v>
                </c:pt>
                <c:pt idx="1210">
                  <c:v>2015-12-28</c:v>
                </c:pt>
                <c:pt idx="1211">
                  <c:v>2015-12-29</c:v>
                </c:pt>
                <c:pt idx="1212">
                  <c:v>2015-12-30</c:v>
                </c:pt>
                <c:pt idx="1213">
                  <c:v>2016-01-04</c:v>
                </c:pt>
                <c:pt idx="1214">
                  <c:v>2016-01-05</c:v>
                </c:pt>
                <c:pt idx="1215">
                  <c:v>2016-01-06</c:v>
                </c:pt>
                <c:pt idx="1216">
                  <c:v>2016-01-07</c:v>
                </c:pt>
                <c:pt idx="1217">
                  <c:v>2016-01-08</c:v>
                </c:pt>
                <c:pt idx="1218">
                  <c:v>2016-01-11</c:v>
                </c:pt>
                <c:pt idx="1219">
                  <c:v>2016-01-12</c:v>
                </c:pt>
                <c:pt idx="1220">
                  <c:v>2016-01-13</c:v>
                </c:pt>
                <c:pt idx="1221">
                  <c:v>2016-01-14</c:v>
                </c:pt>
                <c:pt idx="1222">
                  <c:v>2016-01-15</c:v>
                </c:pt>
                <c:pt idx="1223">
                  <c:v>2016-01-18</c:v>
                </c:pt>
                <c:pt idx="1224">
                  <c:v>2016-01-19</c:v>
                </c:pt>
                <c:pt idx="1225">
                  <c:v>2016-01-20</c:v>
                </c:pt>
                <c:pt idx="1226">
                  <c:v>2016-01-21</c:v>
                </c:pt>
                <c:pt idx="1227">
                  <c:v>2016-01-22</c:v>
                </c:pt>
                <c:pt idx="1228">
                  <c:v>2016-01-25</c:v>
                </c:pt>
                <c:pt idx="1229">
                  <c:v>2016-01-26</c:v>
                </c:pt>
                <c:pt idx="1230">
                  <c:v>2016-01-27</c:v>
                </c:pt>
                <c:pt idx="1231">
                  <c:v>2016-01-28</c:v>
                </c:pt>
                <c:pt idx="1232">
                  <c:v>2016-01-29</c:v>
                </c:pt>
                <c:pt idx="1233">
                  <c:v>2016-02-01</c:v>
                </c:pt>
                <c:pt idx="1234">
                  <c:v>2016-02-02</c:v>
                </c:pt>
                <c:pt idx="1235">
                  <c:v>2016-02-03</c:v>
                </c:pt>
                <c:pt idx="1236">
                  <c:v>2016-02-04</c:v>
                </c:pt>
                <c:pt idx="1237">
                  <c:v>2016-02-05</c:v>
                </c:pt>
                <c:pt idx="1238">
                  <c:v>2016-02-08</c:v>
                </c:pt>
                <c:pt idx="1239">
                  <c:v>2016-02-09</c:v>
                </c:pt>
                <c:pt idx="1240">
                  <c:v>2016-02-10</c:v>
                </c:pt>
                <c:pt idx="1241">
                  <c:v>2016-02-11</c:v>
                </c:pt>
                <c:pt idx="1242">
                  <c:v>2016-02-12</c:v>
                </c:pt>
                <c:pt idx="1243">
                  <c:v>2016-02-15</c:v>
                </c:pt>
                <c:pt idx="1244">
                  <c:v>2016-02-16</c:v>
                </c:pt>
                <c:pt idx="1245">
                  <c:v>2016-02-17</c:v>
                </c:pt>
                <c:pt idx="1246">
                  <c:v>2016-02-18</c:v>
                </c:pt>
                <c:pt idx="1247">
                  <c:v>2016-02-19</c:v>
                </c:pt>
                <c:pt idx="1248">
                  <c:v>2016-02-22</c:v>
                </c:pt>
                <c:pt idx="1249">
                  <c:v>2016-02-23</c:v>
                </c:pt>
                <c:pt idx="1250">
                  <c:v>2016-02-24</c:v>
                </c:pt>
                <c:pt idx="1251">
                  <c:v>2016-02-25</c:v>
                </c:pt>
                <c:pt idx="1252">
                  <c:v>2016-02-26</c:v>
                </c:pt>
                <c:pt idx="1253">
                  <c:v>2016-02-29</c:v>
                </c:pt>
                <c:pt idx="1254">
                  <c:v>2016-03-01</c:v>
                </c:pt>
                <c:pt idx="1255">
                  <c:v>2016-03-02</c:v>
                </c:pt>
                <c:pt idx="1256">
                  <c:v>2016-03-03</c:v>
                </c:pt>
                <c:pt idx="1257">
                  <c:v>2016-03-04</c:v>
                </c:pt>
                <c:pt idx="1258">
                  <c:v>2016-03-07</c:v>
                </c:pt>
                <c:pt idx="1259">
                  <c:v>2016-03-08</c:v>
                </c:pt>
                <c:pt idx="1260">
                  <c:v>2016-03-09</c:v>
                </c:pt>
                <c:pt idx="1261">
                  <c:v>2016-03-10</c:v>
                </c:pt>
                <c:pt idx="1262">
                  <c:v>2016-03-11</c:v>
                </c:pt>
                <c:pt idx="1263">
                  <c:v>2016-03-14</c:v>
                </c:pt>
                <c:pt idx="1264">
                  <c:v>2016-03-15</c:v>
                </c:pt>
                <c:pt idx="1265">
                  <c:v>2016-03-16</c:v>
                </c:pt>
                <c:pt idx="1266">
                  <c:v>2016-03-17</c:v>
                </c:pt>
                <c:pt idx="1267">
                  <c:v>2016-03-18</c:v>
                </c:pt>
                <c:pt idx="1268">
                  <c:v>2016-03-21</c:v>
                </c:pt>
                <c:pt idx="1269">
                  <c:v>2016-03-22</c:v>
                </c:pt>
                <c:pt idx="1270">
                  <c:v>2016-03-23</c:v>
                </c:pt>
                <c:pt idx="1271">
                  <c:v>2016-03-24</c:v>
                </c:pt>
                <c:pt idx="1272">
                  <c:v>2016-03-29</c:v>
                </c:pt>
                <c:pt idx="1273">
                  <c:v>2016-03-30</c:v>
                </c:pt>
                <c:pt idx="1274">
                  <c:v>2016-03-31</c:v>
                </c:pt>
                <c:pt idx="1275">
                  <c:v>2016-04-01</c:v>
                </c:pt>
                <c:pt idx="1276">
                  <c:v>2016-04-04</c:v>
                </c:pt>
                <c:pt idx="1277">
                  <c:v>2016-04-05</c:v>
                </c:pt>
                <c:pt idx="1278">
                  <c:v>2016-04-06</c:v>
                </c:pt>
                <c:pt idx="1279">
                  <c:v>2016-04-07</c:v>
                </c:pt>
                <c:pt idx="1280">
                  <c:v>2016-04-08</c:v>
                </c:pt>
                <c:pt idx="1281">
                  <c:v>2016-04-11</c:v>
                </c:pt>
                <c:pt idx="1282">
                  <c:v>2016-04-12</c:v>
                </c:pt>
                <c:pt idx="1283">
                  <c:v>2016-04-13</c:v>
                </c:pt>
                <c:pt idx="1284">
                  <c:v>2016-04-14</c:v>
                </c:pt>
                <c:pt idx="1285">
                  <c:v>2016-04-15</c:v>
                </c:pt>
                <c:pt idx="1286">
                  <c:v>2016-04-18</c:v>
                </c:pt>
                <c:pt idx="1287">
                  <c:v>2016-04-19</c:v>
                </c:pt>
                <c:pt idx="1288">
                  <c:v>2016-04-20</c:v>
                </c:pt>
                <c:pt idx="1289">
                  <c:v>2016-04-21</c:v>
                </c:pt>
                <c:pt idx="1290">
                  <c:v>2016-04-22</c:v>
                </c:pt>
                <c:pt idx="1291">
                  <c:v>2016-04-25</c:v>
                </c:pt>
                <c:pt idx="1292">
                  <c:v>2016-04-26</c:v>
                </c:pt>
                <c:pt idx="1293">
                  <c:v>2016-04-27</c:v>
                </c:pt>
                <c:pt idx="1294">
                  <c:v>2016-04-28</c:v>
                </c:pt>
                <c:pt idx="1295">
                  <c:v>2016-04-29</c:v>
                </c:pt>
                <c:pt idx="1296">
                  <c:v>2016-05-02</c:v>
                </c:pt>
                <c:pt idx="1297">
                  <c:v>2016-05-03</c:v>
                </c:pt>
                <c:pt idx="1298">
                  <c:v>2016-05-04</c:v>
                </c:pt>
                <c:pt idx="1299">
                  <c:v>2016-05-05</c:v>
                </c:pt>
                <c:pt idx="1300">
                  <c:v>2016-05-06</c:v>
                </c:pt>
                <c:pt idx="1301">
                  <c:v>2016-05-09</c:v>
                </c:pt>
                <c:pt idx="1302">
                  <c:v>2016-05-10</c:v>
                </c:pt>
                <c:pt idx="1303">
                  <c:v>2016-05-11</c:v>
                </c:pt>
                <c:pt idx="1304">
                  <c:v>2016-05-12</c:v>
                </c:pt>
                <c:pt idx="1305">
                  <c:v>2016-05-13</c:v>
                </c:pt>
                <c:pt idx="1306">
                  <c:v>2016-05-16</c:v>
                </c:pt>
                <c:pt idx="1307">
                  <c:v>2016-05-17</c:v>
                </c:pt>
                <c:pt idx="1308">
                  <c:v>2016-05-18</c:v>
                </c:pt>
                <c:pt idx="1309">
                  <c:v>2016-05-19</c:v>
                </c:pt>
                <c:pt idx="1310">
                  <c:v>2016-05-20</c:v>
                </c:pt>
                <c:pt idx="1311">
                  <c:v>2016-05-23</c:v>
                </c:pt>
                <c:pt idx="1312">
                  <c:v>2016-05-24</c:v>
                </c:pt>
                <c:pt idx="1313">
                  <c:v>2016-05-25</c:v>
                </c:pt>
                <c:pt idx="1314">
                  <c:v>2016-05-26</c:v>
                </c:pt>
                <c:pt idx="1315">
                  <c:v>2016-05-27</c:v>
                </c:pt>
                <c:pt idx="1316">
                  <c:v>2016-05-30</c:v>
                </c:pt>
                <c:pt idx="1317">
                  <c:v>2016-05-31</c:v>
                </c:pt>
                <c:pt idx="1318">
                  <c:v>2016-06-01</c:v>
                </c:pt>
                <c:pt idx="1319">
                  <c:v>2016-06-02</c:v>
                </c:pt>
                <c:pt idx="1320">
                  <c:v>2016-06-03</c:v>
                </c:pt>
                <c:pt idx="1321">
                  <c:v>2016-06-06</c:v>
                </c:pt>
                <c:pt idx="1322">
                  <c:v>2016-06-07</c:v>
                </c:pt>
                <c:pt idx="1323">
                  <c:v>2016-06-08</c:v>
                </c:pt>
                <c:pt idx="1324">
                  <c:v>2016-06-09</c:v>
                </c:pt>
                <c:pt idx="1325">
                  <c:v>2016-06-10</c:v>
                </c:pt>
                <c:pt idx="1326">
                  <c:v>2016-06-13</c:v>
                </c:pt>
                <c:pt idx="1327">
                  <c:v>2016-06-14</c:v>
                </c:pt>
                <c:pt idx="1328">
                  <c:v>2016-06-15</c:v>
                </c:pt>
                <c:pt idx="1329">
                  <c:v>2016-06-16</c:v>
                </c:pt>
                <c:pt idx="1330">
                  <c:v>2016-06-17</c:v>
                </c:pt>
                <c:pt idx="1331">
                  <c:v>2016-06-20</c:v>
                </c:pt>
                <c:pt idx="1332">
                  <c:v>2016-06-21</c:v>
                </c:pt>
                <c:pt idx="1333">
                  <c:v>2016-06-22</c:v>
                </c:pt>
                <c:pt idx="1334">
                  <c:v>2016-06-23</c:v>
                </c:pt>
                <c:pt idx="1335">
                  <c:v>2016-06-24</c:v>
                </c:pt>
                <c:pt idx="1336">
                  <c:v>2016-06-27</c:v>
                </c:pt>
                <c:pt idx="1337">
                  <c:v>2016-06-28</c:v>
                </c:pt>
                <c:pt idx="1338">
                  <c:v>2016-06-29</c:v>
                </c:pt>
                <c:pt idx="1339">
                  <c:v>2016-06-30</c:v>
                </c:pt>
                <c:pt idx="1340">
                  <c:v>2016-07-01</c:v>
                </c:pt>
                <c:pt idx="1341">
                  <c:v>2016-07-04</c:v>
                </c:pt>
                <c:pt idx="1342">
                  <c:v>2016-07-05</c:v>
                </c:pt>
                <c:pt idx="1343">
                  <c:v>2016-07-06</c:v>
                </c:pt>
                <c:pt idx="1344">
                  <c:v>2016-07-07</c:v>
                </c:pt>
                <c:pt idx="1345">
                  <c:v>2016-07-08</c:v>
                </c:pt>
                <c:pt idx="1346">
                  <c:v>2016-07-11</c:v>
                </c:pt>
                <c:pt idx="1347">
                  <c:v>2016-07-12</c:v>
                </c:pt>
                <c:pt idx="1348">
                  <c:v>2016-07-13</c:v>
                </c:pt>
                <c:pt idx="1349">
                  <c:v>2016-07-14</c:v>
                </c:pt>
                <c:pt idx="1350">
                  <c:v>2016-07-15</c:v>
                </c:pt>
                <c:pt idx="1351">
                  <c:v>2016-07-18</c:v>
                </c:pt>
                <c:pt idx="1352">
                  <c:v>2016-07-19</c:v>
                </c:pt>
                <c:pt idx="1353">
                  <c:v>2016-07-20</c:v>
                </c:pt>
                <c:pt idx="1354">
                  <c:v>2016-07-21</c:v>
                </c:pt>
                <c:pt idx="1355">
                  <c:v>2016-07-22</c:v>
                </c:pt>
                <c:pt idx="1356">
                  <c:v>2016-07-25</c:v>
                </c:pt>
                <c:pt idx="1357">
                  <c:v>2016-07-26</c:v>
                </c:pt>
                <c:pt idx="1358">
                  <c:v>2016-07-27</c:v>
                </c:pt>
                <c:pt idx="1359">
                  <c:v>2016-07-28</c:v>
                </c:pt>
                <c:pt idx="1360">
                  <c:v>2016-07-29</c:v>
                </c:pt>
                <c:pt idx="1361">
                  <c:v>2016-08-01</c:v>
                </c:pt>
                <c:pt idx="1362">
                  <c:v>2016-08-02</c:v>
                </c:pt>
                <c:pt idx="1363">
                  <c:v>2016-08-03</c:v>
                </c:pt>
                <c:pt idx="1364">
                  <c:v>2016-08-04</c:v>
                </c:pt>
                <c:pt idx="1365">
                  <c:v>2016-08-05</c:v>
                </c:pt>
                <c:pt idx="1366">
                  <c:v>2016-08-08</c:v>
                </c:pt>
                <c:pt idx="1367">
                  <c:v>2016-08-09</c:v>
                </c:pt>
                <c:pt idx="1368">
                  <c:v>2016-08-10</c:v>
                </c:pt>
                <c:pt idx="1369">
                  <c:v>2016-08-11</c:v>
                </c:pt>
                <c:pt idx="1370">
                  <c:v>2016-08-12</c:v>
                </c:pt>
                <c:pt idx="1371">
                  <c:v>2016-08-15</c:v>
                </c:pt>
                <c:pt idx="1372">
                  <c:v>2016-08-16</c:v>
                </c:pt>
                <c:pt idx="1373">
                  <c:v>2016-08-17</c:v>
                </c:pt>
                <c:pt idx="1374">
                  <c:v>2016-08-18</c:v>
                </c:pt>
                <c:pt idx="1375">
                  <c:v>2016-08-19</c:v>
                </c:pt>
                <c:pt idx="1376">
                  <c:v>2016-08-22</c:v>
                </c:pt>
                <c:pt idx="1377">
                  <c:v>2016-08-23</c:v>
                </c:pt>
                <c:pt idx="1378">
                  <c:v>2016-08-24</c:v>
                </c:pt>
                <c:pt idx="1379">
                  <c:v>2016-08-25</c:v>
                </c:pt>
                <c:pt idx="1380">
                  <c:v>2016-08-26</c:v>
                </c:pt>
                <c:pt idx="1381">
                  <c:v>2016-08-29</c:v>
                </c:pt>
                <c:pt idx="1382">
                  <c:v>2016-08-30</c:v>
                </c:pt>
                <c:pt idx="1383">
                  <c:v>2016-08-31</c:v>
                </c:pt>
                <c:pt idx="1384">
                  <c:v>2016-09-01</c:v>
                </c:pt>
                <c:pt idx="1385">
                  <c:v>2016-09-02</c:v>
                </c:pt>
                <c:pt idx="1386">
                  <c:v>2016-09-05</c:v>
                </c:pt>
                <c:pt idx="1387">
                  <c:v>2016-09-06</c:v>
                </c:pt>
                <c:pt idx="1388">
                  <c:v>2016-09-07</c:v>
                </c:pt>
                <c:pt idx="1389">
                  <c:v>2016-09-08</c:v>
                </c:pt>
                <c:pt idx="1390">
                  <c:v>2016-09-09</c:v>
                </c:pt>
                <c:pt idx="1391">
                  <c:v>2016-09-12</c:v>
                </c:pt>
                <c:pt idx="1392">
                  <c:v>2016-09-13</c:v>
                </c:pt>
                <c:pt idx="1393">
                  <c:v>2016-09-14</c:v>
                </c:pt>
                <c:pt idx="1394">
                  <c:v>2016-09-15</c:v>
                </c:pt>
                <c:pt idx="1395">
                  <c:v>2016-09-16</c:v>
                </c:pt>
                <c:pt idx="1396">
                  <c:v>2016-09-19</c:v>
                </c:pt>
                <c:pt idx="1397">
                  <c:v>2016-09-20</c:v>
                </c:pt>
                <c:pt idx="1398">
                  <c:v>2016-09-21</c:v>
                </c:pt>
                <c:pt idx="1399">
                  <c:v>2016-09-22</c:v>
                </c:pt>
                <c:pt idx="1400">
                  <c:v>2016-09-23</c:v>
                </c:pt>
                <c:pt idx="1401">
                  <c:v>2016-09-26</c:v>
                </c:pt>
                <c:pt idx="1402">
                  <c:v>2016-09-27</c:v>
                </c:pt>
                <c:pt idx="1403">
                  <c:v>2016-09-28</c:v>
                </c:pt>
                <c:pt idx="1404">
                  <c:v>2016-09-29</c:v>
                </c:pt>
                <c:pt idx="1405">
                  <c:v>2016-09-30</c:v>
                </c:pt>
                <c:pt idx="1406">
                  <c:v>2016-10-03</c:v>
                </c:pt>
                <c:pt idx="1407">
                  <c:v>2016-10-04</c:v>
                </c:pt>
                <c:pt idx="1408">
                  <c:v>2016-10-05</c:v>
                </c:pt>
                <c:pt idx="1409">
                  <c:v>2016-10-06</c:v>
                </c:pt>
                <c:pt idx="1410">
                  <c:v>2016-10-07</c:v>
                </c:pt>
                <c:pt idx="1411">
                  <c:v>2016-10-10</c:v>
                </c:pt>
                <c:pt idx="1412">
                  <c:v>2016-10-11</c:v>
                </c:pt>
                <c:pt idx="1413">
                  <c:v>2016-10-12</c:v>
                </c:pt>
                <c:pt idx="1414">
                  <c:v>2016-10-13</c:v>
                </c:pt>
                <c:pt idx="1415">
                  <c:v>2016-10-14</c:v>
                </c:pt>
                <c:pt idx="1416">
                  <c:v>2016-10-17</c:v>
                </c:pt>
                <c:pt idx="1417">
                  <c:v>2016-10-18</c:v>
                </c:pt>
                <c:pt idx="1418">
                  <c:v>2016-10-19</c:v>
                </c:pt>
                <c:pt idx="1419">
                  <c:v>2016-10-20</c:v>
                </c:pt>
                <c:pt idx="1420">
                  <c:v>2016-10-21</c:v>
                </c:pt>
                <c:pt idx="1421">
                  <c:v>2016-10-24</c:v>
                </c:pt>
                <c:pt idx="1422">
                  <c:v>2016-10-25</c:v>
                </c:pt>
                <c:pt idx="1423">
                  <c:v>2016-10-26</c:v>
                </c:pt>
                <c:pt idx="1424">
                  <c:v>2016-10-27</c:v>
                </c:pt>
                <c:pt idx="1425">
                  <c:v>2016-10-28</c:v>
                </c:pt>
                <c:pt idx="1426">
                  <c:v>2016-10-31</c:v>
                </c:pt>
                <c:pt idx="1427">
                  <c:v>2016-11-01</c:v>
                </c:pt>
                <c:pt idx="1428">
                  <c:v>2016-11-02</c:v>
                </c:pt>
                <c:pt idx="1429">
                  <c:v>2016-11-03</c:v>
                </c:pt>
                <c:pt idx="1430">
                  <c:v>2016-11-04</c:v>
                </c:pt>
                <c:pt idx="1431">
                  <c:v>2016-11-07</c:v>
                </c:pt>
                <c:pt idx="1432">
                  <c:v>2016-11-08</c:v>
                </c:pt>
                <c:pt idx="1433">
                  <c:v>2016-11-09</c:v>
                </c:pt>
                <c:pt idx="1434">
                  <c:v>2016-11-10</c:v>
                </c:pt>
                <c:pt idx="1435">
                  <c:v>2016-11-11</c:v>
                </c:pt>
                <c:pt idx="1436">
                  <c:v>2016-11-14</c:v>
                </c:pt>
                <c:pt idx="1437">
                  <c:v>2016-11-15</c:v>
                </c:pt>
                <c:pt idx="1438">
                  <c:v>2016-11-16</c:v>
                </c:pt>
                <c:pt idx="1439">
                  <c:v>2016-11-17</c:v>
                </c:pt>
                <c:pt idx="1440">
                  <c:v>2016-11-18</c:v>
                </c:pt>
                <c:pt idx="1441">
                  <c:v>2016-11-21</c:v>
                </c:pt>
                <c:pt idx="1442">
                  <c:v>2016-11-22</c:v>
                </c:pt>
                <c:pt idx="1443">
                  <c:v>2016-11-23</c:v>
                </c:pt>
                <c:pt idx="1444">
                  <c:v>2016-11-24</c:v>
                </c:pt>
                <c:pt idx="1445">
                  <c:v>2016-11-25</c:v>
                </c:pt>
                <c:pt idx="1446">
                  <c:v>2016-11-28</c:v>
                </c:pt>
                <c:pt idx="1447">
                  <c:v>2016-11-29</c:v>
                </c:pt>
                <c:pt idx="1448">
                  <c:v>2016-11-30</c:v>
                </c:pt>
                <c:pt idx="1449">
                  <c:v>2016-12-01</c:v>
                </c:pt>
                <c:pt idx="1450">
                  <c:v>2016-12-02</c:v>
                </c:pt>
                <c:pt idx="1451">
                  <c:v>2016-12-05</c:v>
                </c:pt>
                <c:pt idx="1452">
                  <c:v>2016-12-06</c:v>
                </c:pt>
                <c:pt idx="1453">
                  <c:v>2016-12-07</c:v>
                </c:pt>
                <c:pt idx="1454">
                  <c:v>2016-12-08</c:v>
                </c:pt>
                <c:pt idx="1455">
                  <c:v>2016-12-09</c:v>
                </c:pt>
                <c:pt idx="1456">
                  <c:v>2016-12-12</c:v>
                </c:pt>
                <c:pt idx="1457">
                  <c:v>2016-12-13</c:v>
                </c:pt>
                <c:pt idx="1458">
                  <c:v>2016-12-14</c:v>
                </c:pt>
                <c:pt idx="1459">
                  <c:v>2016-12-15</c:v>
                </c:pt>
                <c:pt idx="1460">
                  <c:v>2016-12-16</c:v>
                </c:pt>
                <c:pt idx="1461">
                  <c:v>2016-12-19</c:v>
                </c:pt>
                <c:pt idx="1462">
                  <c:v>2016-12-20</c:v>
                </c:pt>
                <c:pt idx="1463">
                  <c:v>2016-12-21</c:v>
                </c:pt>
                <c:pt idx="1464">
                  <c:v>2016-12-22</c:v>
                </c:pt>
                <c:pt idx="1465">
                  <c:v>2016-12-23</c:v>
                </c:pt>
                <c:pt idx="1466">
                  <c:v>2016-12-27</c:v>
                </c:pt>
                <c:pt idx="1467">
                  <c:v>2016-12-28</c:v>
                </c:pt>
                <c:pt idx="1468">
                  <c:v>2016-12-29</c:v>
                </c:pt>
                <c:pt idx="1469">
                  <c:v>2016-12-30</c:v>
                </c:pt>
                <c:pt idx="1470">
                  <c:v>2017-01-02</c:v>
                </c:pt>
                <c:pt idx="1471">
                  <c:v>2017-01-03</c:v>
                </c:pt>
                <c:pt idx="1472">
                  <c:v>2017-01-04</c:v>
                </c:pt>
                <c:pt idx="1473">
                  <c:v>2017-01-05</c:v>
                </c:pt>
                <c:pt idx="1474">
                  <c:v>2017-01-06</c:v>
                </c:pt>
                <c:pt idx="1475">
                  <c:v>2017-01-09</c:v>
                </c:pt>
                <c:pt idx="1476">
                  <c:v>2017-01-10</c:v>
                </c:pt>
                <c:pt idx="1477">
                  <c:v>2017-01-11</c:v>
                </c:pt>
                <c:pt idx="1478">
                  <c:v>2017-01-12</c:v>
                </c:pt>
                <c:pt idx="1479">
                  <c:v>2017-01-13</c:v>
                </c:pt>
                <c:pt idx="1480">
                  <c:v>2017-01-16</c:v>
                </c:pt>
                <c:pt idx="1481">
                  <c:v>2017-01-17</c:v>
                </c:pt>
                <c:pt idx="1482">
                  <c:v>2017-01-18</c:v>
                </c:pt>
                <c:pt idx="1483">
                  <c:v>2017-01-19</c:v>
                </c:pt>
                <c:pt idx="1484">
                  <c:v>2017-01-20</c:v>
                </c:pt>
                <c:pt idx="1485">
                  <c:v>2017-01-23</c:v>
                </c:pt>
                <c:pt idx="1486">
                  <c:v>2017-01-24</c:v>
                </c:pt>
                <c:pt idx="1487">
                  <c:v>2017-01-25</c:v>
                </c:pt>
                <c:pt idx="1488">
                  <c:v>2017-01-26</c:v>
                </c:pt>
                <c:pt idx="1489">
                  <c:v>2017-01-27</c:v>
                </c:pt>
                <c:pt idx="1490">
                  <c:v>2017-01-30</c:v>
                </c:pt>
                <c:pt idx="1491">
                  <c:v>2017-01-31</c:v>
                </c:pt>
                <c:pt idx="1492">
                  <c:v>2017-02-01</c:v>
                </c:pt>
                <c:pt idx="1493">
                  <c:v>2017-02-02</c:v>
                </c:pt>
                <c:pt idx="1494">
                  <c:v>2017-02-03</c:v>
                </c:pt>
                <c:pt idx="1495">
                  <c:v>2017-02-06</c:v>
                </c:pt>
                <c:pt idx="1496">
                  <c:v>2017-02-07</c:v>
                </c:pt>
                <c:pt idx="1497">
                  <c:v>2017-02-08</c:v>
                </c:pt>
                <c:pt idx="1498">
                  <c:v>2017-02-09</c:v>
                </c:pt>
                <c:pt idx="1499">
                  <c:v>2017-02-10</c:v>
                </c:pt>
                <c:pt idx="1500">
                  <c:v>2017-02-13</c:v>
                </c:pt>
                <c:pt idx="1501">
                  <c:v>2017-02-14</c:v>
                </c:pt>
                <c:pt idx="1502">
                  <c:v>2017-02-15</c:v>
                </c:pt>
                <c:pt idx="1503">
                  <c:v>2017-02-16</c:v>
                </c:pt>
                <c:pt idx="1504">
                  <c:v>2017-02-17</c:v>
                </c:pt>
                <c:pt idx="1505">
                  <c:v>2017-02-20</c:v>
                </c:pt>
                <c:pt idx="1506">
                  <c:v>2017-02-21</c:v>
                </c:pt>
                <c:pt idx="1507">
                  <c:v>2017-02-22</c:v>
                </c:pt>
                <c:pt idx="1508">
                  <c:v>2017-02-23</c:v>
                </c:pt>
                <c:pt idx="1509">
                  <c:v>2017-02-24</c:v>
                </c:pt>
                <c:pt idx="1510">
                  <c:v>2017-02-27</c:v>
                </c:pt>
                <c:pt idx="1511">
                  <c:v>2017-02-28</c:v>
                </c:pt>
                <c:pt idx="1512">
                  <c:v>2017-03-01</c:v>
                </c:pt>
                <c:pt idx="1513">
                  <c:v>2017-03-02</c:v>
                </c:pt>
                <c:pt idx="1514">
                  <c:v>2017-03-03</c:v>
                </c:pt>
                <c:pt idx="1515">
                  <c:v>2017-03-06</c:v>
                </c:pt>
                <c:pt idx="1516">
                  <c:v>2017-03-07</c:v>
                </c:pt>
                <c:pt idx="1517">
                  <c:v>2017-03-08</c:v>
                </c:pt>
                <c:pt idx="1518">
                  <c:v>2017-03-09</c:v>
                </c:pt>
                <c:pt idx="1519">
                  <c:v>2017-03-10</c:v>
                </c:pt>
                <c:pt idx="1520">
                  <c:v>2017-03-13</c:v>
                </c:pt>
                <c:pt idx="1521">
                  <c:v>2017-03-14</c:v>
                </c:pt>
                <c:pt idx="1522">
                  <c:v>2017-03-15</c:v>
                </c:pt>
                <c:pt idx="1523">
                  <c:v>2017-03-16</c:v>
                </c:pt>
                <c:pt idx="1524">
                  <c:v>2017-03-17</c:v>
                </c:pt>
                <c:pt idx="1525">
                  <c:v>2017-03-20</c:v>
                </c:pt>
                <c:pt idx="1526">
                  <c:v>2017-03-21</c:v>
                </c:pt>
                <c:pt idx="1527">
                  <c:v>2017-03-22</c:v>
                </c:pt>
                <c:pt idx="1528">
                  <c:v>2017-03-23</c:v>
                </c:pt>
                <c:pt idx="1529">
                  <c:v>2017-03-24</c:v>
                </c:pt>
                <c:pt idx="1530">
                  <c:v>2017-03-27</c:v>
                </c:pt>
                <c:pt idx="1531">
                  <c:v>2017-03-28</c:v>
                </c:pt>
                <c:pt idx="1532">
                  <c:v>2017-03-29</c:v>
                </c:pt>
                <c:pt idx="1533">
                  <c:v>2017-03-30</c:v>
                </c:pt>
                <c:pt idx="1534">
                  <c:v>2017-03-31</c:v>
                </c:pt>
                <c:pt idx="1535">
                  <c:v>2017-04-03</c:v>
                </c:pt>
                <c:pt idx="1536">
                  <c:v>2017-04-04</c:v>
                </c:pt>
                <c:pt idx="1537">
                  <c:v>2017-04-05</c:v>
                </c:pt>
                <c:pt idx="1538">
                  <c:v>2017-04-06</c:v>
                </c:pt>
                <c:pt idx="1539">
                  <c:v>2017-04-07</c:v>
                </c:pt>
                <c:pt idx="1540">
                  <c:v>2017-04-10</c:v>
                </c:pt>
                <c:pt idx="1541">
                  <c:v>2017-04-11</c:v>
                </c:pt>
                <c:pt idx="1542">
                  <c:v>2017-04-12</c:v>
                </c:pt>
                <c:pt idx="1543">
                  <c:v>2017-04-13</c:v>
                </c:pt>
                <c:pt idx="1544">
                  <c:v>2017-04-18</c:v>
                </c:pt>
                <c:pt idx="1545">
                  <c:v>2017-04-19</c:v>
                </c:pt>
                <c:pt idx="1546">
                  <c:v>2017-04-20</c:v>
                </c:pt>
                <c:pt idx="1547">
                  <c:v>2017-04-21</c:v>
                </c:pt>
                <c:pt idx="1548">
                  <c:v>2017-04-24</c:v>
                </c:pt>
                <c:pt idx="1549">
                  <c:v>2017-04-25</c:v>
                </c:pt>
                <c:pt idx="1550">
                  <c:v>2017-04-26</c:v>
                </c:pt>
                <c:pt idx="1551">
                  <c:v>2017-04-27</c:v>
                </c:pt>
                <c:pt idx="1552">
                  <c:v>2017-04-28</c:v>
                </c:pt>
                <c:pt idx="1553">
                  <c:v>2017-05-02</c:v>
                </c:pt>
                <c:pt idx="1554">
                  <c:v>2017-05-03</c:v>
                </c:pt>
                <c:pt idx="1555">
                  <c:v>2017-05-04</c:v>
                </c:pt>
                <c:pt idx="1556">
                  <c:v>2017-05-05</c:v>
                </c:pt>
                <c:pt idx="1557">
                  <c:v>2017-05-08</c:v>
                </c:pt>
                <c:pt idx="1558">
                  <c:v>2017-05-09</c:v>
                </c:pt>
                <c:pt idx="1559">
                  <c:v>2017-05-10</c:v>
                </c:pt>
                <c:pt idx="1560">
                  <c:v>2017-05-11</c:v>
                </c:pt>
                <c:pt idx="1561">
                  <c:v>2017-05-12</c:v>
                </c:pt>
                <c:pt idx="1562">
                  <c:v>2017-05-15</c:v>
                </c:pt>
                <c:pt idx="1563">
                  <c:v>2017-05-16</c:v>
                </c:pt>
                <c:pt idx="1564">
                  <c:v>2017-05-17</c:v>
                </c:pt>
                <c:pt idx="1565">
                  <c:v>2017-05-18</c:v>
                </c:pt>
                <c:pt idx="1566">
                  <c:v>2017-05-19</c:v>
                </c:pt>
                <c:pt idx="1567">
                  <c:v>2017-05-22</c:v>
                </c:pt>
                <c:pt idx="1568">
                  <c:v>2017-05-23</c:v>
                </c:pt>
                <c:pt idx="1569">
                  <c:v>2017-05-24</c:v>
                </c:pt>
                <c:pt idx="1570">
                  <c:v>2017-05-25</c:v>
                </c:pt>
                <c:pt idx="1571">
                  <c:v>2017-05-26</c:v>
                </c:pt>
                <c:pt idx="1572">
                  <c:v>2017-05-29</c:v>
                </c:pt>
                <c:pt idx="1573">
                  <c:v>2017-05-30</c:v>
                </c:pt>
                <c:pt idx="1574">
                  <c:v>2017-05-31</c:v>
                </c:pt>
                <c:pt idx="1575">
                  <c:v>2017-06-01</c:v>
                </c:pt>
                <c:pt idx="1576">
                  <c:v>2017-06-02</c:v>
                </c:pt>
                <c:pt idx="1577">
                  <c:v>2017-06-05</c:v>
                </c:pt>
                <c:pt idx="1578">
                  <c:v>2017-06-06</c:v>
                </c:pt>
                <c:pt idx="1579">
                  <c:v>2017-06-07</c:v>
                </c:pt>
                <c:pt idx="1580">
                  <c:v>2017-06-08</c:v>
                </c:pt>
                <c:pt idx="1581">
                  <c:v>2017-06-09</c:v>
                </c:pt>
                <c:pt idx="1582">
                  <c:v>2017-06-12</c:v>
                </c:pt>
                <c:pt idx="1583">
                  <c:v>2017-06-13</c:v>
                </c:pt>
                <c:pt idx="1584">
                  <c:v>2017-06-14</c:v>
                </c:pt>
                <c:pt idx="1585">
                  <c:v>2017-06-15</c:v>
                </c:pt>
                <c:pt idx="1586">
                  <c:v>2017-06-16</c:v>
                </c:pt>
                <c:pt idx="1587">
                  <c:v>2017-06-19</c:v>
                </c:pt>
                <c:pt idx="1588">
                  <c:v>2017-06-20</c:v>
                </c:pt>
                <c:pt idx="1589">
                  <c:v>2017-06-21</c:v>
                </c:pt>
                <c:pt idx="1590">
                  <c:v>2017-06-22</c:v>
                </c:pt>
                <c:pt idx="1591">
                  <c:v>2017-06-23</c:v>
                </c:pt>
                <c:pt idx="1592">
                  <c:v>2017-06-26</c:v>
                </c:pt>
                <c:pt idx="1593">
                  <c:v>2017-06-27</c:v>
                </c:pt>
                <c:pt idx="1594">
                  <c:v>2017-06-28</c:v>
                </c:pt>
                <c:pt idx="1595">
                  <c:v>2017-06-29</c:v>
                </c:pt>
                <c:pt idx="1596">
                  <c:v>2017-06-30</c:v>
                </c:pt>
                <c:pt idx="1597">
                  <c:v>2017-07-03</c:v>
                </c:pt>
                <c:pt idx="1598">
                  <c:v>2017-07-04</c:v>
                </c:pt>
                <c:pt idx="1599">
                  <c:v>2017-07-05</c:v>
                </c:pt>
                <c:pt idx="1600">
                  <c:v>2017-07-06</c:v>
                </c:pt>
                <c:pt idx="1601">
                  <c:v>2017-07-07</c:v>
                </c:pt>
                <c:pt idx="1602">
                  <c:v>2017-07-10</c:v>
                </c:pt>
                <c:pt idx="1603">
                  <c:v>2017-07-11</c:v>
                </c:pt>
                <c:pt idx="1604">
                  <c:v>2017-07-12</c:v>
                </c:pt>
                <c:pt idx="1605">
                  <c:v>2017-07-13</c:v>
                </c:pt>
                <c:pt idx="1606">
                  <c:v>2017-07-14</c:v>
                </c:pt>
                <c:pt idx="1607">
                  <c:v>2017-07-17</c:v>
                </c:pt>
                <c:pt idx="1608">
                  <c:v>2017-07-18</c:v>
                </c:pt>
                <c:pt idx="1609">
                  <c:v>2017-07-19</c:v>
                </c:pt>
                <c:pt idx="1610">
                  <c:v>2017-07-20</c:v>
                </c:pt>
                <c:pt idx="1611">
                  <c:v>2017-07-21</c:v>
                </c:pt>
                <c:pt idx="1612">
                  <c:v>2017-07-24</c:v>
                </c:pt>
                <c:pt idx="1613">
                  <c:v>2017-07-25</c:v>
                </c:pt>
                <c:pt idx="1614">
                  <c:v>2017-07-26</c:v>
                </c:pt>
                <c:pt idx="1615">
                  <c:v>2017-07-27</c:v>
                </c:pt>
                <c:pt idx="1616">
                  <c:v>2017-07-28</c:v>
                </c:pt>
                <c:pt idx="1617">
                  <c:v>2017-07-31</c:v>
                </c:pt>
                <c:pt idx="1618">
                  <c:v>2017-08-01</c:v>
                </c:pt>
                <c:pt idx="1619">
                  <c:v>2017-08-02</c:v>
                </c:pt>
                <c:pt idx="1620">
                  <c:v>2017-08-03</c:v>
                </c:pt>
                <c:pt idx="1621">
                  <c:v>2017-08-04</c:v>
                </c:pt>
                <c:pt idx="1622">
                  <c:v>2017-08-07</c:v>
                </c:pt>
                <c:pt idx="1623">
                  <c:v>2017-08-08</c:v>
                </c:pt>
                <c:pt idx="1624">
                  <c:v>2017-08-09</c:v>
                </c:pt>
                <c:pt idx="1625">
                  <c:v>2017-08-10</c:v>
                </c:pt>
                <c:pt idx="1626">
                  <c:v>2017-08-11</c:v>
                </c:pt>
                <c:pt idx="1627">
                  <c:v>2017-08-14</c:v>
                </c:pt>
                <c:pt idx="1628">
                  <c:v>2017-08-15</c:v>
                </c:pt>
                <c:pt idx="1629">
                  <c:v>2017-08-16</c:v>
                </c:pt>
                <c:pt idx="1630">
                  <c:v>2017-08-17</c:v>
                </c:pt>
                <c:pt idx="1631">
                  <c:v>2017-08-18</c:v>
                </c:pt>
                <c:pt idx="1632">
                  <c:v>2017-08-21</c:v>
                </c:pt>
                <c:pt idx="1633">
                  <c:v>2017-08-22</c:v>
                </c:pt>
                <c:pt idx="1634">
                  <c:v>2017-08-23</c:v>
                </c:pt>
                <c:pt idx="1635">
                  <c:v>2017-08-24</c:v>
                </c:pt>
                <c:pt idx="1636">
                  <c:v>2017-08-25</c:v>
                </c:pt>
                <c:pt idx="1637">
                  <c:v>2017-08-28</c:v>
                </c:pt>
                <c:pt idx="1638">
                  <c:v>2017-08-29</c:v>
                </c:pt>
                <c:pt idx="1639">
                  <c:v>2017-08-30</c:v>
                </c:pt>
                <c:pt idx="1640">
                  <c:v>2017-08-31</c:v>
                </c:pt>
                <c:pt idx="1641">
                  <c:v>2017-09-01</c:v>
                </c:pt>
                <c:pt idx="1642">
                  <c:v>2017-09-04</c:v>
                </c:pt>
                <c:pt idx="1643">
                  <c:v>2017-09-05</c:v>
                </c:pt>
                <c:pt idx="1644">
                  <c:v>2017-09-06</c:v>
                </c:pt>
                <c:pt idx="1645">
                  <c:v>2017-09-07</c:v>
                </c:pt>
                <c:pt idx="1646">
                  <c:v>2017-09-08</c:v>
                </c:pt>
                <c:pt idx="1647">
                  <c:v>2017-09-11</c:v>
                </c:pt>
                <c:pt idx="1648">
                  <c:v>2017-09-12</c:v>
                </c:pt>
                <c:pt idx="1649">
                  <c:v>2017-09-13</c:v>
                </c:pt>
                <c:pt idx="1650">
                  <c:v>2017-09-14</c:v>
                </c:pt>
                <c:pt idx="1651">
                  <c:v>2017-09-15</c:v>
                </c:pt>
                <c:pt idx="1652">
                  <c:v>2017-09-18</c:v>
                </c:pt>
                <c:pt idx="1653">
                  <c:v>2017-09-19</c:v>
                </c:pt>
                <c:pt idx="1654">
                  <c:v>2017-09-20</c:v>
                </c:pt>
                <c:pt idx="1655">
                  <c:v>2017-09-21</c:v>
                </c:pt>
                <c:pt idx="1656">
                  <c:v>2017-09-22</c:v>
                </c:pt>
                <c:pt idx="1657">
                  <c:v>2017-09-25</c:v>
                </c:pt>
                <c:pt idx="1658">
                  <c:v>2017-09-26</c:v>
                </c:pt>
                <c:pt idx="1659">
                  <c:v>2017-09-27</c:v>
                </c:pt>
                <c:pt idx="1660">
                  <c:v>2017-09-28</c:v>
                </c:pt>
                <c:pt idx="1661">
                  <c:v>2017-09-29</c:v>
                </c:pt>
                <c:pt idx="1662">
                  <c:v>2017-10-02</c:v>
                </c:pt>
                <c:pt idx="1663">
                  <c:v>2017-10-03</c:v>
                </c:pt>
                <c:pt idx="1664">
                  <c:v>2017-10-04</c:v>
                </c:pt>
                <c:pt idx="1665">
                  <c:v>2017-10-05</c:v>
                </c:pt>
                <c:pt idx="1666">
                  <c:v>2017-10-06</c:v>
                </c:pt>
                <c:pt idx="1667">
                  <c:v>2017-10-09</c:v>
                </c:pt>
                <c:pt idx="1668">
                  <c:v>2017-10-10</c:v>
                </c:pt>
                <c:pt idx="1669">
                  <c:v>2017-10-11</c:v>
                </c:pt>
                <c:pt idx="1670">
                  <c:v>2017-10-12</c:v>
                </c:pt>
                <c:pt idx="1671">
                  <c:v>2017-10-13</c:v>
                </c:pt>
                <c:pt idx="1672">
                  <c:v>2017-10-16</c:v>
                </c:pt>
                <c:pt idx="1673">
                  <c:v>2017-10-17</c:v>
                </c:pt>
                <c:pt idx="1674">
                  <c:v>2017-10-18</c:v>
                </c:pt>
                <c:pt idx="1675">
                  <c:v>2017-10-19</c:v>
                </c:pt>
                <c:pt idx="1676">
                  <c:v>2017-10-20</c:v>
                </c:pt>
                <c:pt idx="1677">
                  <c:v>2017-10-23</c:v>
                </c:pt>
                <c:pt idx="1678">
                  <c:v>2017-10-24</c:v>
                </c:pt>
                <c:pt idx="1679">
                  <c:v>2017-10-25</c:v>
                </c:pt>
                <c:pt idx="1680">
                  <c:v>2017-10-26</c:v>
                </c:pt>
                <c:pt idx="1681">
                  <c:v>2017-10-27</c:v>
                </c:pt>
                <c:pt idx="1682">
                  <c:v>2017-10-30</c:v>
                </c:pt>
                <c:pt idx="1683">
                  <c:v>2017-10-31</c:v>
                </c:pt>
                <c:pt idx="1684">
                  <c:v>2017-11-01</c:v>
                </c:pt>
                <c:pt idx="1685">
                  <c:v>2017-11-02</c:v>
                </c:pt>
                <c:pt idx="1686">
                  <c:v>2017-11-03</c:v>
                </c:pt>
                <c:pt idx="1687">
                  <c:v>2017-11-06</c:v>
                </c:pt>
                <c:pt idx="1688">
                  <c:v>2017-11-07</c:v>
                </c:pt>
                <c:pt idx="1689">
                  <c:v>2017-11-08</c:v>
                </c:pt>
                <c:pt idx="1690">
                  <c:v>2017-11-09</c:v>
                </c:pt>
                <c:pt idx="1691">
                  <c:v>2017-11-10</c:v>
                </c:pt>
                <c:pt idx="1692">
                  <c:v>2017-11-13</c:v>
                </c:pt>
                <c:pt idx="1693">
                  <c:v>2017-11-14</c:v>
                </c:pt>
                <c:pt idx="1694">
                  <c:v>2017-11-15</c:v>
                </c:pt>
                <c:pt idx="1695">
                  <c:v>2017-11-16</c:v>
                </c:pt>
                <c:pt idx="1696">
                  <c:v>2017-11-17</c:v>
                </c:pt>
                <c:pt idx="1697">
                  <c:v>2017-11-20</c:v>
                </c:pt>
                <c:pt idx="1698">
                  <c:v>2017-11-21</c:v>
                </c:pt>
                <c:pt idx="1699">
                  <c:v>2017-11-22</c:v>
                </c:pt>
                <c:pt idx="1700">
                  <c:v>2017-11-23</c:v>
                </c:pt>
                <c:pt idx="1701">
                  <c:v>2017-11-24</c:v>
                </c:pt>
                <c:pt idx="1702">
                  <c:v>2017-11-27</c:v>
                </c:pt>
                <c:pt idx="1703">
                  <c:v>2017-11-28</c:v>
                </c:pt>
                <c:pt idx="1704">
                  <c:v>2017-11-29</c:v>
                </c:pt>
                <c:pt idx="1705">
                  <c:v>2017-11-30</c:v>
                </c:pt>
                <c:pt idx="1706">
                  <c:v>2017-12-01</c:v>
                </c:pt>
                <c:pt idx="1707">
                  <c:v>2017-12-04</c:v>
                </c:pt>
                <c:pt idx="1708">
                  <c:v>2017-12-05</c:v>
                </c:pt>
                <c:pt idx="1709">
                  <c:v>2017-12-06</c:v>
                </c:pt>
                <c:pt idx="1710">
                  <c:v>2017-12-07</c:v>
                </c:pt>
                <c:pt idx="1711">
                  <c:v>2017-12-08</c:v>
                </c:pt>
                <c:pt idx="1712">
                  <c:v>2017-12-11</c:v>
                </c:pt>
                <c:pt idx="1713">
                  <c:v>2017-12-12</c:v>
                </c:pt>
                <c:pt idx="1714">
                  <c:v>2017-12-13</c:v>
                </c:pt>
                <c:pt idx="1715">
                  <c:v>2017-12-14</c:v>
                </c:pt>
                <c:pt idx="1716">
                  <c:v>2017-12-15</c:v>
                </c:pt>
                <c:pt idx="1717">
                  <c:v>2017-12-18</c:v>
                </c:pt>
                <c:pt idx="1718">
                  <c:v>2017-12-19</c:v>
                </c:pt>
                <c:pt idx="1719">
                  <c:v>2017-12-20</c:v>
                </c:pt>
                <c:pt idx="1720">
                  <c:v>2017-12-21</c:v>
                </c:pt>
                <c:pt idx="1721">
                  <c:v>2017-12-22</c:v>
                </c:pt>
                <c:pt idx="1722">
                  <c:v>2017-12-27</c:v>
                </c:pt>
                <c:pt idx="1723">
                  <c:v>2017-12-28</c:v>
                </c:pt>
                <c:pt idx="1724">
                  <c:v>2017-12-29</c:v>
                </c:pt>
                <c:pt idx="1725">
                  <c:v>2018-01-02</c:v>
                </c:pt>
                <c:pt idx="1726">
                  <c:v>2018-01-03</c:v>
                </c:pt>
                <c:pt idx="1727">
                  <c:v>2018-01-04</c:v>
                </c:pt>
                <c:pt idx="1728">
                  <c:v>2018-01-05</c:v>
                </c:pt>
                <c:pt idx="1729">
                  <c:v>2018-01-08</c:v>
                </c:pt>
                <c:pt idx="1730">
                  <c:v>2018-01-09</c:v>
                </c:pt>
                <c:pt idx="1731">
                  <c:v>2018-01-10</c:v>
                </c:pt>
                <c:pt idx="1732">
                  <c:v>2018-01-11</c:v>
                </c:pt>
                <c:pt idx="1733">
                  <c:v>2018-01-12</c:v>
                </c:pt>
                <c:pt idx="1734">
                  <c:v>2018-01-15</c:v>
                </c:pt>
                <c:pt idx="1735">
                  <c:v>2018-01-16</c:v>
                </c:pt>
                <c:pt idx="1736">
                  <c:v>2018-01-17</c:v>
                </c:pt>
                <c:pt idx="1737">
                  <c:v>2018-01-18</c:v>
                </c:pt>
                <c:pt idx="1738">
                  <c:v>2018-01-19</c:v>
                </c:pt>
                <c:pt idx="1739">
                  <c:v>2018-01-22</c:v>
                </c:pt>
                <c:pt idx="1740">
                  <c:v>2018-01-23</c:v>
                </c:pt>
                <c:pt idx="1741">
                  <c:v>2018-01-24</c:v>
                </c:pt>
                <c:pt idx="1742">
                  <c:v>2018-01-25</c:v>
                </c:pt>
                <c:pt idx="1743">
                  <c:v>2018-01-26</c:v>
                </c:pt>
                <c:pt idx="1744">
                  <c:v>2018-01-29</c:v>
                </c:pt>
                <c:pt idx="1745">
                  <c:v>2018-01-30</c:v>
                </c:pt>
                <c:pt idx="1746">
                  <c:v>2018-01-31</c:v>
                </c:pt>
                <c:pt idx="1747">
                  <c:v>2018-02-01</c:v>
                </c:pt>
                <c:pt idx="1748">
                  <c:v>2018-02-02</c:v>
                </c:pt>
                <c:pt idx="1749">
                  <c:v>2018-02-05</c:v>
                </c:pt>
                <c:pt idx="1750">
                  <c:v>2018-02-06</c:v>
                </c:pt>
                <c:pt idx="1751">
                  <c:v>2018-02-07</c:v>
                </c:pt>
                <c:pt idx="1752">
                  <c:v>2018-02-08</c:v>
                </c:pt>
                <c:pt idx="1753">
                  <c:v>2018-02-09</c:v>
                </c:pt>
                <c:pt idx="1754">
                  <c:v>2018-02-12</c:v>
                </c:pt>
                <c:pt idx="1755">
                  <c:v>2018-02-13</c:v>
                </c:pt>
                <c:pt idx="1756">
                  <c:v>2018-02-14</c:v>
                </c:pt>
                <c:pt idx="1757">
                  <c:v>2018-02-15</c:v>
                </c:pt>
                <c:pt idx="1758">
                  <c:v>2018-02-16</c:v>
                </c:pt>
                <c:pt idx="1759">
                  <c:v>2018-02-19</c:v>
                </c:pt>
                <c:pt idx="1760">
                  <c:v>2018-02-20</c:v>
                </c:pt>
                <c:pt idx="1761">
                  <c:v>2018-02-21</c:v>
                </c:pt>
                <c:pt idx="1762">
                  <c:v>2018-02-22</c:v>
                </c:pt>
                <c:pt idx="1763">
                  <c:v>2018-02-23</c:v>
                </c:pt>
                <c:pt idx="1764">
                  <c:v>2018-02-26</c:v>
                </c:pt>
                <c:pt idx="1765">
                  <c:v>2018-02-27</c:v>
                </c:pt>
                <c:pt idx="1766">
                  <c:v>2018-02-28</c:v>
                </c:pt>
                <c:pt idx="1767">
                  <c:v>2018-03-01</c:v>
                </c:pt>
                <c:pt idx="1768">
                  <c:v>2018-03-02</c:v>
                </c:pt>
                <c:pt idx="1769">
                  <c:v>2018-03-05</c:v>
                </c:pt>
                <c:pt idx="1770">
                  <c:v>2018-03-06</c:v>
                </c:pt>
                <c:pt idx="1771">
                  <c:v>2018-03-07</c:v>
                </c:pt>
                <c:pt idx="1772">
                  <c:v>2018-03-08</c:v>
                </c:pt>
                <c:pt idx="1773">
                  <c:v>2018-03-09</c:v>
                </c:pt>
                <c:pt idx="1774">
                  <c:v>2018-03-12</c:v>
                </c:pt>
                <c:pt idx="1775">
                  <c:v>2018-03-13</c:v>
                </c:pt>
                <c:pt idx="1776">
                  <c:v>2018-03-14</c:v>
                </c:pt>
                <c:pt idx="1777">
                  <c:v>2018-03-15</c:v>
                </c:pt>
                <c:pt idx="1778">
                  <c:v>2018-03-16</c:v>
                </c:pt>
                <c:pt idx="1779">
                  <c:v>2018-03-19</c:v>
                </c:pt>
                <c:pt idx="1780">
                  <c:v>2018-03-20</c:v>
                </c:pt>
                <c:pt idx="1781">
                  <c:v>2018-03-21</c:v>
                </c:pt>
                <c:pt idx="1782">
                  <c:v>2018-03-22</c:v>
                </c:pt>
                <c:pt idx="1783">
                  <c:v>2018-03-23</c:v>
                </c:pt>
                <c:pt idx="1784">
                  <c:v>2018-03-26</c:v>
                </c:pt>
                <c:pt idx="1785">
                  <c:v>2018-03-27</c:v>
                </c:pt>
                <c:pt idx="1786">
                  <c:v>2018-03-28</c:v>
                </c:pt>
                <c:pt idx="1787">
                  <c:v>2018-03-29</c:v>
                </c:pt>
                <c:pt idx="1788">
                  <c:v>2018-04-03</c:v>
                </c:pt>
                <c:pt idx="1789">
                  <c:v>2018-04-04</c:v>
                </c:pt>
                <c:pt idx="1790">
                  <c:v>2018-04-05</c:v>
                </c:pt>
                <c:pt idx="1791">
                  <c:v>2018-04-06</c:v>
                </c:pt>
                <c:pt idx="1792">
                  <c:v>2018-04-09</c:v>
                </c:pt>
                <c:pt idx="1793">
                  <c:v>2018-04-10</c:v>
                </c:pt>
                <c:pt idx="1794">
                  <c:v>2018-04-11</c:v>
                </c:pt>
                <c:pt idx="1795">
                  <c:v>2018-04-12</c:v>
                </c:pt>
                <c:pt idx="1796">
                  <c:v>2018-04-13</c:v>
                </c:pt>
                <c:pt idx="1797">
                  <c:v>2018-04-16</c:v>
                </c:pt>
                <c:pt idx="1798">
                  <c:v>2018-04-17</c:v>
                </c:pt>
                <c:pt idx="1799">
                  <c:v>2018-04-18</c:v>
                </c:pt>
                <c:pt idx="1800">
                  <c:v>2018-04-19</c:v>
                </c:pt>
                <c:pt idx="1801">
                  <c:v>2018-04-20</c:v>
                </c:pt>
                <c:pt idx="1802">
                  <c:v>2018-04-23</c:v>
                </c:pt>
                <c:pt idx="1803">
                  <c:v>2018-04-24</c:v>
                </c:pt>
                <c:pt idx="1804">
                  <c:v>2018-04-25</c:v>
                </c:pt>
                <c:pt idx="1805">
                  <c:v>2018-04-26</c:v>
                </c:pt>
                <c:pt idx="1806">
                  <c:v>2018-04-27</c:v>
                </c:pt>
                <c:pt idx="1807">
                  <c:v>2018-04-30</c:v>
                </c:pt>
                <c:pt idx="1808">
                  <c:v>2018-05-02</c:v>
                </c:pt>
                <c:pt idx="1809">
                  <c:v>2018-05-03</c:v>
                </c:pt>
                <c:pt idx="1810">
                  <c:v>2018-05-04</c:v>
                </c:pt>
                <c:pt idx="1811">
                  <c:v>2018-05-07</c:v>
                </c:pt>
                <c:pt idx="1812">
                  <c:v>2018-05-08</c:v>
                </c:pt>
                <c:pt idx="1813">
                  <c:v>2018-05-09</c:v>
                </c:pt>
                <c:pt idx="1814">
                  <c:v>2018-05-10</c:v>
                </c:pt>
                <c:pt idx="1815">
                  <c:v>2018-05-11</c:v>
                </c:pt>
                <c:pt idx="1816">
                  <c:v>2018-05-14</c:v>
                </c:pt>
                <c:pt idx="1817">
                  <c:v>2018-05-15</c:v>
                </c:pt>
                <c:pt idx="1818">
                  <c:v>2018-05-16</c:v>
                </c:pt>
                <c:pt idx="1819">
                  <c:v>2018-05-17</c:v>
                </c:pt>
                <c:pt idx="1820">
                  <c:v>2018-05-18</c:v>
                </c:pt>
                <c:pt idx="1821">
                  <c:v>2018-05-21</c:v>
                </c:pt>
                <c:pt idx="1822">
                  <c:v>2018-05-22</c:v>
                </c:pt>
                <c:pt idx="1823">
                  <c:v>2018-05-23</c:v>
                </c:pt>
                <c:pt idx="1824">
                  <c:v>2018-05-24</c:v>
                </c:pt>
                <c:pt idx="1825">
                  <c:v>2018-05-25</c:v>
                </c:pt>
                <c:pt idx="1826">
                  <c:v>2018-05-28</c:v>
                </c:pt>
                <c:pt idx="1827">
                  <c:v>2018-05-29</c:v>
                </c:pt>
                <c:pt idx="1828">
                  <c:v>2018-05-30</c:v>
                </c:pt>
                <c:pt idx="1829">
                  <c:v>2018-05-31</c:v>
                </c:pt>
                <c:pt idx="1830">
                  <c:v>2018-06-01</c:v>
                </c:pt>
                <c:pt idx="1831">
                  <c:v>2018-06-04</c:v>
                </c:pt>
                <c:pt idx="1832">
                  <c:v>2018-06-05</c:v>
                </c:pt>
                <c:pt idx="1833">
                  <c:v>2018-06-06</c:v>
                </c:pt>
                <c:pt idx="1834">
                  <c:v>2018-06-07</c:v>
                </c:pt>
                <c:pt idx="1835">
                  <c:v>2018-06-08</c:v>
                </c:pt>
                <c:pt idx="1836">
                  <c:v>2018-06-11</c:v>
                </c:pt>
                <c:pt idx="1837">
                  <c:v>2018-06-12</c:v>
                </c:pt>
                <c:pt idx="1838">
                  <c:v>2018-06-13</c:v>
                </c:pt>
                <c:pt idx="1839">
                  <c:v>2018-06-14</c:v>
                </c:pt>
                <c:pt idx="1840">
                  <c:v>2018-06-15</c:v>
                </c:pt>
                <c:pt idx="1841">
                  <c:v>2018-06-18</c:v>
                </c:pt>
                <c:pt idx="1842">
                  <c:v>2018-06-19</c:v>
                </c:pt>
                <c:pt idx="1843">
                  <c:v>2018-06-20</c:v>
                </c:pt>
                <c:pt idx="1844">
                  <c:v>2018-06-21</c:v>
                </c:pt>
                <c:pt idx="1845">
                  <c:v>2018-06-22</c:v>
                </c:pt>
                <c:pt idx="1846">
                  <c:v>2018-06-25</c:v>
                </c:pt>
                <c:pt idx="1847">
                  <c:v>2018-06-26</c:v>
                </c:pt>
                <c:pt idx="1848">
                  <c:v>2018-06-27</c:v>
                </c:pt>
                <c:pt idx="1849">
                  <c:v>2018-06-28</c:v>
                </c:pt>
                <c:pt idx="1850">
                  <c:v>2018-06-29</c:v>
                </c:pt>
                <c:pt idx="1851">
                  <c:v>2018-07-02</c:v>
                </c:pt>
                <c:pt idx="1852">
                  <c:v>2018-07-03</c:v>
                </c:pt>
                <c:pt idx="1853">
                  <c:v>2018-07-04</c:v>
                </c:pt>
                <c:pt idx="1854">
                  <c:v>2018-07-05</c:v>
                </c:pt>
                <c:pt idx="1855">
                  <c:v>2018-07-06</c:v>
                </c:pt>
                <c:pt idx="1856">
                  <c:v>2018-07-09</c:v>
                </c:pt>
                <c:pt idx="1857">
                  <c:v>2018-07-10</c:v>
                </c:pt>
                <c:pt idx="1858">
                  <c:v>2018-07-11</c:v>
                </c:pt>
                <c:pt idx="1859">
                  <c:v>2018-07-12</c:v>
                </c:pt>
                <c:pt idx="1860">
                  <c:v>2018-07-13</c:v>
                </c:pt>
                <c:pt idx="1861">
                  <c:v>2018-07-16</c:v>
                </c:pt>
                <c:pt idx="1862">
                  <c:v>2018-07-17</c:v>
                </c:pt>
                <c:pt idx="1863">
                  <c:v>2018-07-18</c:v>
                </c:pt>
                <c:pt idx="1864">
                  <c:v>2018-07-19</c:v>
                </c:pt>
                <c:pt idx="1865">
                  <c:v>2018-07-20</c:v>
                </c:pt>
                <c:pt idx="1866">
                  <c:v>2018-07-23</c:v>
                </c:pt>
                <c:pt idx="1867">
                  <c:v>2018-07-24</c:v>
                </c:pt>
                <c:pt idx="1868">
                  <c:v>2018-07-25</c:v>
                </c:pt>
                <c:pt idx="1869">
                  <c:v>2018-07-26</c:v>
                </c:pt>
                <c:pt idx="1870">
                  <c:v>2018-07-27</c:v>
                </c:pt>
                <c:pt idx="1871">
                  <c:v>2018-07-30</c:v>
                </c:pt>
                <c:pt idx="1872">
                  <c:v>2018-07-31</c:v>
                </c:pt>
                <c:pt idx="1873">
                  <c:v>2018-08-01</c:v>
                </c:pt>
                <c:pt idx="1874">
                  <c:v>2018-08-02</c:v>
                </c:pt>
                <c:pt idx="1875">
                  <c:v>2018-08-03</c:v>
                </c:pt>
                <c:pt idx="1876">
                  <c:v>2018-08-06</c:v>
                </c:pt>
                <c:pt idx="1877">
                  <c:v>2018-08-07</c:v>
                </c:pt>
                <c:pt idx="1878">
                  <c:v>2018-08-08</c:v>
                </c:pt>
                <c:pt idx="1879">
                  <c:v>2018-08-09</c:v>
                </c:pt>
                <c:pt idx="1880">
                  <c:v>2018-08-10</c:v>
                </c:pt>
                <c:pt idx="1881">
                  <c:v>2018-08-13</c:v>
                </c:pt>
                <c:pt idx="1882">
                  <c:v>2018-08-14</c:v>
                </c:pt>
                <c:pt idx="1883">
                  <c:v>2018-08-15</c:v>
                </c:pt>
                <c:pt idx="1884">
                  <c:v>2018-08-16</c:v>
                </c:pt>
                <c:pt idx="1885">
                  <c:v>2018-08-17</c:v>
                </c:pt>
                <c:pt idx="1886">
                  <c:v>2018-08-20</c:v>
                </c:pt>
                <c:pt idx="1887">
                  <c:v>2018-08-21</c:v>
                </c:pt>
                <c:pt idx="1888">
                  <c:v>2018-08-22</c:v>
                </c:pt>
                <c:pt idx="1889">
                  <c:v>2018-08-23</c:v>
                </c:pt>
                <c:pt idx="1890">
                  <c:v>2018-08-24</c:v>
                </c:pt>
                <c:pt idx="1891">
                  <c:v>2018-08-27</c:v>
                </c:pt>
                <c:pt idx="1892">
                  <c:v>2018-08-28</c:v>
                </c:pt>
                <c:pt idx="1893">
                  <c:v>2018-08-29</c:v>
                </c:pt>
                <c:pt idx="1894">
                  <c:v>2018-08-30</c:v>
                </c:pt>
                <c:pt idx="1895">
                  <c:v>2018-08-31</c:v>
                </c:pt>
                <c:pt idx="1896">
                  <c:v>2018-09-03</c:v>
                </c:pt>
                <c:pt idx="1897">
                  <c:v>2018-09-04</c:v>
                </c:pt>
                <c:pt idx="1898">
                  <c:v>2018-09-05</c:v>
                </c:pt>
                <c:pt idx="1899">
                  <c:v>2018-09-06</c:v>
                </c:pt>
                <c:pt idx="1900">
                  <c:v>2018-09-07</c:v>
                </c:pt>
                <c:pt idx="1901">
                  <c:v>2018-09-10</c:v>
                </c:pt>
                <c:pt idx="1902">
                  <c:v>2018-09-11</c:v>
                </c:pt>
                <c:pt idx="1903">
                  <c:v>2018-09-12</c:v>
                </c:pt>
                <c:pt idx="1904">
                  <c:v>2018-09-13</c:v>
                </c:pt>
                <c:pt idx="1905">
                  <c:v>2018-09-14</c:v>
                </c:pt>
                <c:pt idx="1906">
                  <c:v>2018-09-17</c:v>
                </c:pt>
                <c:pt idx="1907">
                  <c:v>2018-09-18</c:v>
                </c:pt>
                <c:pt idx="1908">
                  <c:v>2018-09-19</c:v>
                </c:pt>
                <c:pt idx="1909">
                  <c:v>2018-09-20</c:v>
                </c:pt>
                <c:pt idx="1910">
                  <c:v>2018-09-21</c:v>
                </c:pt>
                <c:pt idx="1911">
                  <c:v>2018-09-24</c:v>
                </c:pt>
                <c:pt idx="1912">
                  <c:v>2018-09-25</c:v>
                </c:pt>
                <c:pt idx="1913">
                  <c:v>2018-09-26</c:v>
                </c:pt>
                <c:pt idx="1914">
                  <c:v>2018-09-27</c:v>
                </c:pt>
                <c:pt idx="1915">
                  <c:v>2018-09-28</c:v>
                </c:pt>
                <c:pt idx="1916">
                  <c:v>2018-10-01</c:v>
                </c:pt>
                <c:pt idx="1917">
                  <c:v>2018-10-02</c:v>
                </c:pt>
                <c:pt idx="1918">
                  <c:v>2018-10-03</c:v>
                </c:pt>
                <c:pt idx="1919">
                  <c:v>2018-10-04</c:v>
                </c:pt>
                <c:pt idx="1920">
                  <c:v>2018-10-05</c:v>
                </c:pt>
                <c:pt idx="1921">
                  <c:v>2018-10-08</c:v>
                </c:pt>
                <c:pt idx="1922">
                  <c:v>2018-10-09</c:v>
                </c:pt>
                <c:pt idx="1923">
                  <c:v>2018-10-10</c:v>
                </c:pt>
                <c:pt idx="1924">
                  <c:v>2018-10-11</c:v>
                </c:pt>
                <c:pt idx="1925">
                  <c:v>2018-10-12</c:v>
                </c:pt>
                <c:pt idx="1926">
                  <c:v>2018-10-15</c:v>
                </c:pt>
                <c:pt idx="1927">
                  <c:v>2018-10-16</c:v>
                </c:pt>
                <c:pt idx="1928">
                  <c:v>2018-10-17</c:v>
                </c:pt>
                <c:pt idx="1929">
                  <c:v>2018-10-18</c:v>
                </c:pt>
                <c:pt idx="1930">
                  <c:v>2018-10-19</c:v>
                </c:pt>
                <c:pt idx="1931">
                  <c:v>2018-10-22</c:v>
                </c:pt>
                <c:pt idx="1932">
                  <c:v>2018-10-23</c:v>
                </c:pt>
                <c:pt idx="1933">
                  <c:v>2018-10-24</c:v>
                </c:pt>
                <c:pt idx="1934">
                  <c:v>2018-10-25</c:v>
                </c:pt>
                <c:pt idx="1935">
                  <c:v>2018-10-26</c:v>
                </c:pt>
                <c:pt idx="1936">
                  <c:v>2018-10-29</c:v>
                </c:pt>
                <c:pt idx="1937">
                  <c:v>2018-10-30</c:v>
                </c:pt>
                <c:pt idx="1938">
                  <c:v>2018-10-31</c:v>
                </c:pt>
                <c:pt idx="1939">
                  <c:v>2018-11-01</c:v>
                </c:pt>
                <c:pt idx="1940">
                  <c:v>2018-11-02</c:v>
                </c:pt>
                <c:pt idx="1941">
                  <c:v>2018-11-05</c:v>
                </c:pt>
                <c:pt idx="1942">
                  <c:v>2018-11-06</c:v>
                </c:pt>
                <c:pt idx="1943">
                  <c:v>2018-11-07</c:v>
                </c:pt>
                <c:pt idx="1944">
                  <c:v>2018-11-08</c:v>
                </c:pt>
                <c:pt idx="1945">
                  <c:v>2018-11-09</c:v>
                </c:pt>
                <c:pt idx="1946">
                  <c:v>2018-11-12</c:v>
                </c:pt>
                <c:pt idx="1947">
                  <c:v>2018-11-13</c:v>
                </c:pt>
                <c:pt idx="1948">
                  <c:v>2018-11-14</c:v>
                </c:pt>
                <c:pt idx="1949">
                  <c:v>2018-11-15</c:v>
                </c:pt>
                <c:pt idx="1950">
                  <c:v>2018-11-16</c:v>
                </c:pt>
                <c:pt idx="1951">
                  <c:v>2018-11-19</c:v>
                </c:pt>
                <c:pt idx="1952">
                  <c:v>2018-11-20</c:v>
                </c:pt>
                <c:pt idx="1953">
                  <c:v>2018-11-21</c:v>
                </c:pt>
                <c:pt idx="1954">
                  <c:v>2018-11-22</c:v>
                </c:pt>
                <c:pt idx="1955">
                  <c:v>2018-11-23</c:v>
                </c:pt>
                <c:pt idx="1956">
                  <c:v>2018-11-26</c:v>
                </c:pt>
                <c:pt idx="1957">
                  <c:v>2018-11-27</c:v>
                </c:pt>
                <c:pt idx="1958">
                  <c:v>2018-11-28</c:v>
                </c:pt>
                <c:pt idx="1959">
                  <c:v>2018-11-29</c:v>
                </c:pt>
                <c:pt idx="1960">
                  <c:v>2018-11-30</c:v>
                </c:pt>
                <c:pt idx="1961">
                  <c:v>2018-12-03</c:v>
                </c:pt>
                <c:pt idx="1962">
                  <c:v>2018-12-04</c:v>
                </c:pt>
                <c:pt idx="1963">
                  <c:v>2018-12-05</c:v>
                </c:pt>
                <c:pt idx="1964">
                  <c:v>2018-12-06</c:v>
                </c:pt>
                <c:pt idx="1965">
                  <c:v>2018-12-07</c:v>
                </c:pt>
                <c:pt idx="1966">
                  <c:v>2018-12-10</c:v>
                </c:pt>
                <c:pt idx="1967">
                  <c:v>2018-12-11</c:v>
                </c:pt>
                <c:pt idx="1968">
                  <c:v>2018-12-12</c:v>
                </c:pt>
                <c:pt idx="1969">
                  <c:v>2018-12-13</c:v>
                </c:pt>
                <c:pt idx="1970">
                  <c:v>2018-12-14</c:v>
                </c:pt>
                <c:pt idx="1971">
                  <c:v>2018-12-17</c:v>
                </c:pt>
                <c:pt idx="1972">
                  <c:v>2018-12-18</c:v>
                </c:pt>
                <c:pt idx="1973">
                  <c:v>2018-12-19</c:v>
                </c:pt>
                <c:pt idx="1974">
                  <c:v>2018-12-20</c:v>
                </c:pt>
                <c:pt idx="1975">
                  <c:v>2018-12-21</c:v>
                </c:pt>
                <c:pt idx="1976">
                  <c:v>2018-12-24</c:v>
                </c:pt>
                <c:pt idx="1977">
                  <c:v>2018-12-27</c:v>
                </c:pt>
                <c:pt idx="1978">
                  <c:v>2018-12-28</c:v>
                </c:pt>
                <c:pt idx="1979">
                  <c:v>2018-12-31</c:v>
                </c:pt>
                <c:pt idx="1980">
                  <c:v>2019-01-02</c:v>
                </c:pt>
                <c:pt idx="1981">
                  <c:v>2019-01-03</c:v>
                </c:pt>
                <c:pt idx="1982">
                  <c:v>2019-01-04</c:v>
                </c:pt>
                <c:pt idx="1983">
                  <c:v>2019-01-07</c:v>
                </c:pt>
                <c:pt idx="1984">
                  <c:v>2019-01-08</c:v>
                </c:pt>
                <c:pt idx="1985">
                  <c:v>2019-01-09</c:v>
                </c:pt>
                <c:pt idx="1986">
                  <c:v>2019-01-10</c:v>
                </c:pt>
                <c:pt idx="1987">
                  <c:v>2019-01-11</c:v>
                </c:pt>
                <c:pt idx="1988">
                  <c:v>2019-01-14</c:v>
                </c:pt>
                <c:pt idx="1989">
                  <c:v>2019-01-15</c:v>
                </c:pt>
                <c:pt idx="1990">
                  <c:v>2019-01-16</c:v>
                </c:pt>
                <c:pt idx="1991">
                  <c:v>2019-01-17</c:v>
                </c:pt>
                <c:pt idx="1992">
                  <c:v>2019-01-18</c:v>
                </c:pt>
                <c:pt idx="1993">
                  <c:v>2019-01-21</c:v>
                </c:pt>
                <c:pt idx="1994">
                  <c:v>2019-01-22</c:v>
                </c:pt>
                <c:pt idx="1995">
                  <c:v>2019-01-23</c:v>
                </c:pt>
                <c:pt idx="1996">
                  <c:v>2019-01-24</c:v>
                </c:pt>
                <c:pt idx="1997">
                  <c:v>2019-01-25</c:v>
                </c:pt>
                <c:pt idx="1998">
                  <c:v>2019-01-28</c:v>
                </c:pt>
                <c:pt idx="1999">
                  <c:v>2019-01-29</c:v>
                </c:pt>
                <c:pt idx="2000">
                  <c:v>2019-01-30</c:v>
                </c:pt>
                <c:pt idx="2001">
                  <c:v>2019-01-31</c:v>
                </c:pt>
                <c:pt idx="2002">
                  <c:v>2019-02-01</c:v>
                </c:pt>
                <c:pt idx="2003">
                  <c:v>2019-02-04</c:v>
                </c:pt>
                <c:pt idx="2004">
                  <c:v>2019-02-05</c:v>
                </c:pt>
                <c:pt idx="2005">
                  <c:v>2019-02-06</c:v>
                </c:pt>
                <c:pt idx="2006">
                  <c:v>2019-02-07</c:v>
                </c:pt>
                <c:pt idx="2007">
                  <c:v>2019-02-08</c:v>
                </c:pt>
                <c:pt idx="2008">
                  <c:v>2019-02-11</c:v>
                </c:pt>
                <c:pt idx="2009">
                  <c:v>2019-02-12</c:v>
                </c:pt>
                <c:pt idx="2010">
                  <c:v>2019-02-13</c:v>
                </c:pt>
                <c:pt idx="2011">
                  <c:v>2019-02-14</c:v>
                </c:pt>
                <c:pt idx="2012">
                  <c:v>2019-02-15</c:v>
                </c:pt>
                <c:pt idx="2013">
                  <c:v>2019-02-18</c:v>
                </c:pt>
                <c:pt idx="2014">
                  <c:v>2019-02-19</c:v>
                </c:pt>
                <c:pt idx="2015">
                  <c:v>2019-02-20</c:v>
                </c:pt>
                <c:pt idx="2016">
                  <c:v>2019-02-21</c:v>
                </c:pt>
                <c:pt idx="2017">
                  <c:v>2019-02-22</c:v>
                </c:pt>
                <c:pt idx="2018">
                  <c:v>2019-02-25</c:v>
                </c:pt>
                <c:pt idx="2019">
                  <c:v>2019-02-26</c:v>
                </c:pt>
                <c:pt idx="2020">
                  <c:v>2019-02-27</c:v>
                </c:pt>
                <c:pt idx="2021">
                  <c:v>2019-02-28</c:v>
                </c:pt>
                <c:pt idx="2022">
                  <c:v>2019-03-01</c:v>
                </c:pt>
                <c:pt idx="2023">
                  <c:v>2019-03-04</c:v>
                </c:pt>
                <c:pt idx="2024">
                  <c:v>2019-03-05</c:v>
                </c:pt>
                <c:pt idx="2025">
                  <c:v>2019-03-06</c:v>
                </c:pt>
                <c:pt idx="2026">
                  <c:v>2019-03-07</c:v>
                </c:pt>
                <c:pt idx="2027">
                  <c:v>2019-03-08</c:v>
                </c:pt>
                <c:pt idx="2028">
                  <c:v>2019-03-11</c:v>
                </c:pt>
                <c:pt idx="2029">
                  <c:v>2019-03-12</c:v>
                </c:pt>
                <c:pt idx="2030">
                  <c:v>2019-03-13</c:v>
                </c:pt>
                <c:pt idx="2031">
                  <c:v>2019-03-14</c:v>
                </c:pt>
                <c:pt idx="2032">
                  <c:v>2019-03-15</c:v>
                </c:pt>
                <c:pt idx="2033">
                  <c:v>2019-03-18</c:v>
                </c:pt>
                <c:pt idx="2034">
                  <c:v>2019-03-19</c:v>
                </c:pt>
                <c:pt idx="2035">
                  <c:v>2019-03-20</c:v>
                </c:pt>
                <c:pt idx="2036">
                  <c:v>2019-03-21</c:v>
                </c:pt>
                <c:pt idx="2037">
                  <c:v>2019-03-22</c:v>
                </c:pt>
                <c:pt idx="2038">
                  <c:v>2019-03-25</c:v>
                </c:pt>
                <c:pt idx="2039">
                  <c:v>2019-03-26</c:v>
                </c:pt>
                <c:pt idx="2040">
                  <c:v>2019-03-27</c:v>
                </c:pt>
                <c:pt idx="2041">
                  <c:v>2019-03-28</c:v>
                </c:pt>
                <c:pt idx="2042">
                  <c:v>2019-03-29</c:v>
                </c:pt>
                <c:pt idx="2043">
                  <c:v>2019-04-01</c:v>
                </c:pt>
                <c:pt idx="2044">
                  <c:v>2019-04-02</c:v>
                </c:pt>
                <c:pt idx="2045">
                  <c:v>2019-04-03</c:v>
                </c:pt>
                <c:pt idx="2046">
                  <c:v>2019-04-04</c:v>
                </c:pt>
                <c:pt idx="2047">
                  <c:v>2019-04-05</c:v>
                </c:pt>
                <c:pt idx="2048">
                  <c:v>2019-04-08</c:v>
                </c:pt>
                <c:pt idx="2049">
                  <c:v>2019-04-09</c:v>
                </c:pt>
                <c:pt idx="2050">
                  <c:v>2019-04-10</c:v>
                </c:pt>
                <c:pt idx="2051">
                  <c:v>2019-04-11</c:v>
                </c:pt>
                <c:pt idx="2052">
                  <c:v>2019-04-12</c:v>
                </c:pt>
                <c:pt idx="2053">
                  <c:v>2019-04-15</c:v>
                </c:pt>
                <c:pt idx="2054">
                  <c:v>2019-04-16</c:v>
                </c:pt>
                <c:pt idx="2055">
                  <c:v>2019-04-17</c:v>
                </c:pt>
                <c:pt idx="2056">
                  <c:v>2019-04-18</c:v>
                </c:pt>
                <c:pt idx="2057">
                  <c:v>2019-04-23</c:v>
                </c:pt>
                <c:pt idx="2058">
                  <c:v>2019-04-24</c:v>
                </c:pt>
                <c:pt idx="2059">
                  <c:v>2019-04-25</c:v>
                </c:pt>
                <c:pt idx="2060">
                  <c:v>2019-04-26</c:v>
                </c:pt>
                <c:pt idx="2061">
                  <c:v>2019-04-29</c:v>
                </c:pt>
                <c:pt idx="2062">
                  <c:v>2019-04-30</c:v>
                </c:pt>
                <c:pt idx="2063">
                  <c:v>2019-05-02</c:v>
                </c:pt>
                <c:pt idx="2064">
                  <c:v>2019-05-03</c:v>
                </c:pt>
                <c:pt idx="2065">
                  <c:v>2019-05-06</c:v>
                </c:pt>
                <c:pt idx="2066">
                  <c:v>2019-05-07</c:v>
                </c:pt>
                <c:pt idx="2067">
                  <c:v>2019-05-08</c:v>
                </c:pt>
                <c:pt idx="2068">
                  <c:v>2019-05-09</c:v>
                </c:pt>
                <c:pt idx="2069">
                  <c:v>2019-05-10</c:v>
                </c:pt>
                <c:pt idx="2070">
                  <c:v>2019-05-13</c:v>
                </c:pt>
                <c:pt idx="2071">
                  <c:v>2019-05-14</c:v>
                </c:pt>
                <c:pt idx="2072">
                  <c:v>2019-05-15</c:v>
                </c:pt>
                <c:pt idx="2073">
                  <c:v>2019-05-16</c:v>
                </c:pt>
                <c:pt idx="2074">
                  <c:v>2019-05-17</c:v>
                </c:pt>
                <c:pt idx="2075">
                  <c:v>2019-05-20</c:v>
                </c:pt>
                <c:pt idx="2076">
                  <c:v>2019-05-21</c:v>
                </c:pt>
                <c:pt idx="2077">
                  <c:v>2019-05-22</c:v>
                </c:pt>
                <c:pt idx="2078">
                  <c:v>2019-05-23</c:v>
                </c:pt>
                <c:pt idx="2079">
                  <c:v>2019-05-24</c:v>
                </c:pt>
                <c:pt idx="2080">
                  <c:v>2019-05-27</c:v>
                </c:pt>
                <c:pt idx="2081">
                  <c:v>2019-05-28</c:v>
                </c:pt>
                <c:pt idx="2082">
                  <c:v>2019-05-29</c:v>
                </c:pt>
                <c:pt idx="2083">
                  <c:v>2019-05-30</c:v>
                </c:pt>
                <c:pt idx="2084">
                  <c:v>2019-05-31</c:v>
                </c:pt>
                <c:pt idx="2085">
                  <c:v>2019-06-03</c:v>
                </c:pt>
                <c:pt idx="2086">
                  <c:v>2019-06-04</c:v>
                </c:pt>
                <c:pt idx="2087">
                  <c:v>2019-06-05</c:v>
                </c:pt>
                <c:pt idx="2088">
                  <c:v>2019-06-06</c:v>
                </c:pt>
                <c:pt idx="2089">
                  <c:v>2019-06-07</c:v>
                </c:pt>
                <c:pt idx="2090">
                  <c:v>2019-06-10</c:v>
                </c:pt>
                <c:pt idx="2091">
                  <c:v>2019-06-11</c:v>
                </c:pt>
                <c:pt idx="2092">
                  <c:v>2019-06-12</c:v>
                </c:pt>
                <c:pt idx="2093">
                  <c:v>2019-06-13</c:v>
                </c:pt>
                <c:pt idx="2094">
                  <c:v>2019-06-14</c:v>
                </c:pt>
                <c:pt idx="2095">
                  <c:v>2019-06-17</c:v>
                </c:pt>
                <c:pt idx="2096">
                  <c:v>2019-06-18</c:v>
                </c:pt>
                <c:pt idx="2097">
                  <c:v>2019-06-19</c:v>
                </c:pt>
                <c:pt idx="2098">
                  <c:v>2019-06-20</c:v>
                </c:pt>
                <c:pt idx="2099">
                  <c:v>2019-06-21</c:v>
                </c:pt>
                <c:pt idx="2100">
                  <c:v>2019-06-24</c:v>
                </c:pt>
                <c:pt idx="2101">
                  <c:v>2019-06-25</c:v>
                </c:pt>
                <c:pt idx="2102">
                  <c:v>2019-06-26</c:v>
                </c:pt>
                <c:pt idx="2103">
                  <c:v>2019-06-27</c:v>
                </c:pt>
                <c:pt idx="2104">
                  <c:v>2019-06-28</c:v>
                </c:pt>
                <c:pt idx="2105">
                  <c:v>2019-07-01</c:v>
                </c:pt>
                <c:pt idx="2106">
                  <c:v>2019-07-02</c:v>
                </c:pt>
                <c:pt idx="2107">
                  <c:v>2019-07-03</c:v>
                </c:pt>
                <c:pt idx="2108">
                  <c:v>2019-07-04</c:v>
                </c:pt>
                <c:pt idx="2109">
                  <c:v>2019-07-05</c:v>
                </c:pt>
                <c:pt idx="2110">
                  <c:v>2019-07-08</c:v>
                </c:pt>
                <c:pt idx="2111">
                  <c:v>2019-07-09</c:v>
                </c:pt>
                <c:pt idx="2112">
                  <c:v>2019-07-10</c:v>
                </c:pt>
                <c:pt idx="2113">
                  <c:v>2019-07-11</c:v>
                </c:pt>
                <c:pt idx="2114">
                  <c:v>2019-07-12</c:v>
                </c:pt>
                <c:pt idx="2115">
                  <c:v>2019-07-15</c:v>
                </c:pt>
                <c:pt idx="2116">
                  <c:v>2019-07-16</c:v>
                </c:pt>
                <c:pt idx="2117">
                  <c:v>2019-07-17</c:v>
                </c:pt>
                <c:pt idx="2118">
                  <c:v>2019-07-18</c:v>
                </c:pt>
                <c:pt idx="2119">
                  <c:v>2019-07-19</c:v>
                </c:pt>
                <c:pt idx="2120">
                  <c:v>2019-07-22</c:v>
                </c:pt>
                <c:pt idx="2121">
                  <c:v>2019-07-23</c:v>
                </c:pt>
                <c:pt idx="2122">
                  <c:v>2019-07-24</c:v>
                </c:pt>
                <c:pt idx="2123">
                  <c:v>2019-07-25</c:v>
                </c:pt>
                <c:pt idx="2124">
                  <c:v>2019-07-26</c:v>
                </c:pt>
                <c:pt idx="2125">
                  <c:v>2019-07-29</c:v>
                </c:pt>
                <c:pt idx="2126">
                  <c:v>2019-07-30</c:v>
                </c:pt>
                <c:pt idx="2127">
                  <c:v>2019-07-31</c:v>
                </c:pt>
                <c:pt idx="2128">
                  <c:v>2019-08-01</c:v>
                </c:pt>
                <c:pt idx="2129">
                  <c:v>2019-08-02</c:v>
                </c:pt>
                <c:pt idx="2130">
                  <c:v>2019-08-05</c:v>
                </c:pt>
                <c:pt idx="2131">
                  <c:v>2019-08-06</c:v>
                </c:pt>
                <c:pt idx="2132">
                  <c:v>2019-08-07</c:v>
                </c:pt>
                <c:pt idx="2133">
                  <c:v>2019-08-08</c:v>
                </c:pt>
                <c:pt idx="2134">
                  <c:v>2019-08-09</c:v>
                </c:pt>
                <c:pt idx="2135">
                  <c:v>2019-08-12</c:v>
                </c:pt>
                <c:pt idx="2136">
                  <c:v>2019-08-13</c:v>
                </c:pt>
                <c:pt idx="2137">
                  <c:v>2019-08-14</c:v>
                </c:pt>
                <c:pt idx="2138">
                  <c:v>2019-08-15</c:v>
                </c:pt>
                <c:pt idx="2139">
                  <c:v>2019-08-16</c:v>
                </c:pt>
                <c:pt idx="2140">
                  <c:v>2019-08-19</c:v>
                </c:pt>
                <c:pt idx="2141">
                  <c:v>2019-08-20</c:v>
                </c:pt>
                <c:pt idx="2142">
                  <c:v>2019-08-21</c:v>
                </c:pt>
                <c:pt idx="2143">
                  <c:v>2019-08-22</c:v>
                </c:pt>
                <c:pt idx="2144">
                  <c:v>2019-08-23</c:v>
                </c:pt>
                <c:pt idx="2145">
                  <c:v>2019-08-26</c:v>
                </c:pt>
                <c:pt idx="2146">
                  <c:v>2019-08-27</c:v>
                </c:pt>
                <c:pt idx="2147">
                  <c:v>2019-08-28</c:v>
                </c:pt>
                <c:pt idx="2148">
                  <c:v>2019-08-29</c:v>
                </c:pt>
                <c:pt idx="2149">
                  <c:v>2019-08-30</c:v>
                </c:pt>
                <c:pt idx="2150">
                  <c:v>2019-09-02</c:v>
                </c:pt>
                <c:pt idx="2151">
                  <c:v>2019-09-03</c:v>
                </c:pt>
                <c:pt idx="2152">
                  <c:v>2019-09-04</c:v>
                </c:pt>
                <c:pt idx="2153">
                  <c:v>2019-09-05</c:v>
                </c:pt>
                <c:pt idx="2154">
                  <c:v>2019-09-06</c:v>
                </c:pt>
                <c:pt idx="2155">
                  <c:v>2019-09-09</c:v>
                </c:pt>
                <c:pt idx="2156">
                  <c:v>2019-09-10</c:v>
                </c:pt>
                <c:pt idx="2157">
                  <c:v>2019-09-11</c:v>
                </c:pt>
                <c:pt idx="2158">
                  <c:v>2019-09-12</c:v>
                </c:pt>
                <c:pt idx="2159">
                  <c:v>2019-09-13</c:v>
                </c:pt>
                <c:pt idx="2160">
                  <c:v>2019-09-16</c:v>
                </c:pt>
                <c:pt idx="2161">
                  <c:v>2019-09-17</c:v>
                </c:pt>
                <c:pt idx="2162">
                  <c:v>2019-09-18</c:v>
                </c:pt>
                <c:pt idx="2163">
                  <c:v>2019-09-19</c:v>
                </c:pt>
                <c:pt idx="2164">
                  <c:v>2019-09-20</c:v>
                </c:pt>
                <c:pt idx="2165">
                  <c:v>2019-09-23</c:v>
                </c:pt>
                <c:pt idx="2166">
                  <c:v>2019-09-24</c:v>
                </c:pt>
                <c:pt idx="2167">
                  <c:v>2019-09-25</c:v>
                </c:pt>
                <c:pt idx="2168">
                  <c:v>2019-09-26</c:v>
                </c:pt>
                <c:pt idx="2169">
                  <c:v>2019-09-27</c:v>
                </c:pt>
                <c:pt idx="2170">
                  <c:v>2019-09-30</c:v>
                </c:pt>
                <c:pt idx="2171">
                  <c:v>2019-10-01</c:v>
                </c:pt>
                <c:pt idx="2172">
                  <c:v>2019-10-02</c:v>
                </c:pt>
                <c:pt idx="2173">
                  <c:v>2019-10-03</c:v>
                </c:pt>
                <c:pt idx="2174">
                  <c:v>2019-10-04</c:v>
                </c:pt>
                <c:pt idx="2175">
                  <c:v>2019-10-07</c:v>
                </c:pt>
                <c:pt idx="2176">
                  <c:v>2019-10-08</c:v>
                </c:pt>
                <c:pt idx="2177">
                  <c:v>2019-10-09</c:v>
                </c:pt>
                <c:pt idx="2178">
                  <c:v>2019-10-10</c:v>
                </c:pt>
                <c:pt idx="2179">
                  <c:v>2019-10-11</c:v>
                </c:pt>
                <c:pt idx="2180">
                  <c:v>2019-10-14</c:v>
                </c:pt>
                <c:pt idx="2181">
                  <c:v>2019-10-15</c:v>
                </c:pt>
                <c:pt idx="2182">
                  <c:v>2019-10-16</c:v>
                </c:pt>
                <c:pt idx="2183">
                  <c:v>2019-10-17</c:v>
                </c:pt>
                <c:pt idx="2184">
                  <c:v>2019-10-18</c:v>
                </c:pt>
                <c:pt idx="2185">
                  <c:v>2019-10-21</c:v>
                </c:pt>
                <c:pt idx="2186">
                  <c:v>2019-10-22</c:v>
                </c:pt>
                <c:pt idx="2187">
                  <c:v>2019-10-23</c:v>
                </c:pt>
                <c:pt idx="2188">
                  <c:v>2019-10-24</c:v>
                </c:pt>
                <c:pt idx="2189">
                  <c:v>2019-10-25</c:v>
                </c:pt>
                <c:pt idx="2190">
                  <c:v>2019-10-28</c:v>
                </c:pt>
                <c:pt idx="2191">
                  <c:v>2019-10-29</c:v>
                </c:pt>
                <c:pt idx="2192">
                  <c:v>2019-10-30</c:v>
                </c:pt>
                <c:pt idx="2193">
                  <c:v>2019-10-31</c:v>
                </c:pt>
                <c:pt idx="2194">
                  <c:v>2019-11-01</c:v>
                </c:pt>
                <c:pt idx="2195">
                  <c:v>2019-11-04</c:v>
                </c:pt>
                <c:pt idx="2196">
                  <c:v>2019-11-05</c:v>
                </c:pt>
                <c:pt idx="2197">
                  <c:v>2019-11-06</c:v>
                </c:pt>
                <c:pt idx="2198">
                  <c:v>2019-11-07</c:v>
                </c:pt>
                <c:pt idx="2199">
                  <c:v>2019-11-08</c:v>
                </c:pt>
                <c:pt idx="2200">
                  <c:v>2019-11-11</c:v>
                </c:pt>
                <c:pt idx="2201">
                  <c:v>2019-11-12</c:v>
                </c:pt>
                <c:pt idx="2202">
                  <c:v>2019-11-13</c:v>
                </c:pt>
                <c:pt idx="2203">
                  <c:v>2019-11-14</c:v>
                </c:pt>
                <c:pt idx="2204">
                  <c:v>2019-11-15</c:v>
                </c:pt>
                <c:pt idx="2205">
                  <c:v>2019-11-18</c:v>
                </c:pt>
                <c:pt idx="2206">
                  <c:v>2019-11-19</c:v>
                </c:pt>
                <c:pt idx="2207">
                  <c:v>2019-11-20</c:v>
                </c:pt>
                <c:pt idx="2208">
                  <c:v>2019-11-21</c:v>
                </c:pt>
                <c:pt idx="2209">
                  <c:v>2019-11-22</c:v>
                </c:pt>
                <c:pt idx="2210">
                  <c:v>2019-11-25</c:v>
                </c:pt>
                <c:pt idx="2211">
                  <c:v>2019-11-26</c:v>
                </c:pt>
                <c:pt idx="2212">
                  <c:v>2019-11-27</c:v>
                </c:pt>
                <c:pt idx="2213">
                  <c:v>2019-11-28</c:v>
                </c:pt>
                <c:pt idx="2214">
                  <c:v>2019-11-29</c:v>
                </c:pt>
                <c:pt idx="2215">
                  <c:v>2019-12-02</c:v>
                </c:pt>
                <c:pt idx="2216">
                  <c:v>2019-12-03</c:v>
                </c:pt>
                <c:pt idx="2217">
                  <c:v>2019-12-04</c:v>
                </c:pt>
                <c:pt idx="2218">
                  <c:v>2019-12-05</c:v>
                </c:pt>
                <c:pt idx="2219">
                  <c:v>2019-12-06</c:v>
                </c:pt>
                <c:pt idx="2220">
                  <c:v>2019-12-09</c:v>
                </c:pt>
                <c:pt idx="2221">
                  <c:v>2019-12-10</c:v>
                </c:pt>
                <c:pt idx="2222">
                  <c:v>2019-12-11</c:v>
                </c:pt>
                <c:pt idx="2223">
                  <c:v>2019-12-12</c:v>
                </c:pt>
                <c:pt idx="2224">
                  <c:v>2019-12-13</c:v>
                </c:pt>
                <c:pt idx="2225">
                  <c:v>2019-12-16</c:v>
                </c:pt>
                <c:pt idx="2226">
                  <c:v>2019-12-17</c:v>
                </c:pt>
                <c:pt idx="2227">
                  <c:v>2019-12-18</c:v>
                </c:pt>
                <c:pt idx="2228">
                  <c:v>2019-12-19</c:v>
                </c:pt>
                <c:pt idx="2229">
                  <c:v>2019-12-20</c:v>
                </c:pt>
                <c:pt idx="2230">
                  <c:v>2019-12-23</c:v>
                </c:pt>
                <c:pt idx="2231">
                  <c:v>2019-12-24</c:v>
                </c:pt>
                <c:pt idx="2232">
                  <c:v>2019-12-25</c:v>
                </c:pt>
                <c:pt idx="2233">
                  <c:v>2019-12-27</c:v>
                </c:pt>
                <c:pt idx="2234">
                  <c:v>2019-12-30</c:v>
                </c:pt>
                <c:pt idx="2235">
                  <c:v>2019-12-31</c:v>
                </c:pt>
                <c:pt idx="2236">
                  <c:v>2020-01-02</c:v>
                </c:pt>
                <c:pt idx="2237">
                  <c:v>2020-01-03</c:v>
                </c:pt>
                <c:pt idx="2238">
                  <c:v>2020-01-06</c:v>
                </c:pt>
                <c:pt idx="2239">
                  <c:v>2020-01-07</c:v>
                </c:pt>
                <c:pt idx="2240">
                  <c:v>2020-01-08</c:v>
                </c:pt>
                <c:pt idx="2241">
                  <c:v>2020-01-09</c:v>
                </c:pt>
                <c:pt idx="2242">
                  <c:v>2020-01-10</c:v>
                </c:pt>
                <c:pt idx="2243">
                  <c:v>2020-01-13</c:v>
                </c:pt>
                <c:pt idx="2244">
                  <c:v>2020-01-14</c:v>
                </c:pt>
                <c:pt idx="2245">
                  <c:v>2020-01-15</c:v>
                </c:pt>
                <c:pt idx="2246">
                  <c:v>2020-01-16</c:v>
                </c:pt>
                <c:pt idx="2247">
                  <c:v>2020-01-17</c:v>
                </c:pt>
                <c:pt idx="2248">
                  <c:v>2020-01-20</c:v>
                </c:pt>
                <c:pt idx="2249">
                  <c:v>2020-01-21</c:v>
                </c:pt>
                <c:pt idx="2250">
                  <c:v>2020-01-22</c:v>
                </c:pt>
                <c:pt idx="2251">
                  <c:v>2020-01-23</c:v>
                </c:pt>
                <c:pt idx="2252">
                  <c:v>2020-01-24</c:v>
                </c:pt>
                <c:pt idx="2253">
                  <c:v>2020-01-27</c:v>
                </c:pt>
                <c:pt idx="2254">
                  <c:v>2020-01-28</c:v>
                </c:pt>
                <c:pt idx="2255">
                  <c:v>2020-01-29</c:v>
                </c:pt>
                <c:pt idx="2256">
                  <c:v>2020-01-30</c:v>
                </c:pt>
                <c:pt idx="2257">
                  <c:v>2020-01-31</c:v>
                </c:pt>
                <c:pt idx="2258">
                  <c:v>2020-02-03</c:v>
                </c:pt>
                <c:pt idx="2259">
                  <c:v>2020-02-04</c:v>
                </c:pt>
                <c:pt idx="2260">
                  <c:v>2020-02-05</c:v>
                </c:pt>
                <c:pt idx="2261">
                  <c:v>2020-02-06</c:v>
                </c:pt>
                <c:pt idx="2262">
                  <c:v>2020-02-07</c:v>
                </c:pt>
                <c:pt idx="2263">
                  <c:v>2020-02-10</c:v>
                </c:pt>
                <c:pt idx="2264">
                  <c:v>2020-02-11</c:v>
                </c:pt>
                <c:pt idx="2265">
                  <c:v>2020-02-12</c:v>
                </c:pt>
                <c:pt idx="2266">
                  <c:v>2020-02-13</c:v>
                </c:pt>
                <c:pt idx="2267">
                  <c:v>2020-02-14</c:v>
                </c:pt>
                <c:pt idx="2268">
                  <c:v>2020-02-17</c:v>
                </c:pt>
                <c:pt idx="2269">
                  <c:v>2020-02-18</c:v>
                </c:pt>
                <c:pt idx="2270">
                  <c:v>2020-02-19</c:v>
                </c:pt>
                <c:pt idx="2271">
                  <c:v>2020-02-20</c:v>
                </c:pt>
                <c:pt idx="2272">
                  <c:v>2020-02-21</c:v>
                </c:pt>
                <c:pt idx="2273">
                  <c:v>2020-02-24</c:v>
                </c:pt>
                <c:pt idx="2274">
                  <c:v>2020-02-25</c:v>
                </c:pt>
                <c:pt idx="2275">
                  <c:v>2020-02-26</c:v>
                </c:pt>
                <c:pt idx="2276">
                  <c:v>2020-02-27</c:v>
                </c:pt>
                <c:pt idx="2277">
                  <c:v>2020-02-28</c:v>
                </c:pt>
                <c:pt idx="2278">
                  <c:v>2020-03-02</c:v>
                </c:pt>
                <c:pt idx="2279">
                  <c:v>2020-03-03</c:v>
                </c:pt>
                <c:pt idx="2280">
                  <c:v>2020-03-04</c:v>
                </c:pt>
                <c:pt idx="2281">
                  <c:v>2020-03-05</c:v>
                </c:pt>
                <c:pt idx="2282">
                  <c:v>2020-03-06</c:v>
                </c:pt>
                <c:pt idx="2283">
                  <c:v>2020-03-09</c:v>
                </c:pt>
                <c:pt idx="2284">
                  <c:v>2020-03-10</c:v>
                </c:pt>
                <c:pt idx="2285">
                  <c:v>2020-03-11</c:v>
                </c:pt>
                <c:pt idx="2286">
                  <c:v>2020-03-12</c:v>
                </c:pt>
                <c:pt idx="2287">
                  <c:v>2020-03-13</c:v>
                </c:pt>
                <c:pt idx="2288">
                  <c:v>2020-03-16</c:v>
                </c:pt>
                <c:pt idx="2289">
                  <c:v>2020-03-17</c:v>
                </c:pt>
                <c:pt idx="2290">
                  <c:v>2020-03-18</c:v>
                </c:pt>
                <c:pt idx="2291">
                  <c:v>2020-03-19</c:v>
                </c:pt>
                <c:pt idx="2292">
                  <c:v>2020-03-20</c:v>
                </c:pt>
                <c:pt idx="2293">
                  <c:v>2020-03-23</c:v>
                </c:pt>
                <c:pt idx="2294">
                  <c:v>2020-03-24</c:v>
                </c:pt>
                <c:pt idx="2295">
                  <c:v>2020-03-25</c:v>
                </c:pt>
                <c:pt idx="2296">
                  <c:v>2020-03-26</c:v>
                </c:pt>
                <c:pt idx="2297">
                  <c:v>2020-03-27</c:v>
                </c:pt>
                <c:pt idx="2298">
                  <c:v>2020-03-30</c:v>
                </c:pt>
                <c:pt idx="2299">
                  <c:v>2020-03-31</c:v>
                </c:pt>
                <c:pt idx="2300">
                  <c:v>2020-04-01</c:v>
                </c:pt>
                <c:pt idx="2301">
                  <c:v>2020-04-02</c:v>
                </c:pt>
                <c:pt idx="2302">
                  <c:v>2020-04-03</c:v>
                </c:pt>
                <c:pt idx="2303">
                  <c:v>2020-04-06</c:v>
                </c:pt>
                <c:pt idx="2304">
                  <c:v>2020-04-07</c:v>
                </c:pt>
                <c:pt idx="2305">
                  <c:v>2020-04-08</c:v>
                </c:pt>
                <c:pt idx="2306">
                  <c:v>2020-04-09</c:v>
                </c:pt>
                <c:pt idx="2307">
                  <c:v>2020-04-14</c:v>
                </c:pt>
                <c:pt idx="2308">
                  <c:v>2020-04-15</c:v>
                </c:pt>
                <c:pt idx="2309">
                  <c:v>2020-04-16</c:v>
                </c:pt>
                <c:pt idx="2310">
                  <c:v>2020-04-17</c:v>
                </c:pt>
                <c:pt idx="2311">
                  <c:v>2020-04-20</c:v>
                </c:pt>
                <c:pt idx="2312">
                  <c:v>2020-04-21</c:v>
                </c:pt>
                <c:pt idx="2313">
                  <c:v>2020-04-22</c:v>
                </c:pt>
                <c:pt idx="2314">
                  <c:v>2020-04-23</c:v>
                </c:pt>
                <c:pt idx="2315">
                  <c:v>2020-04-24</c:v>
                </c:pt>
                <c:pt idx="2316">
                  <c:v>2020-04-27</c:v>
                </c:pt>
                <c:pt idx="2317">
                  <c:v>2020-04-28</c:v>
                </c:pt>
                <c:pt idx="2318">
                  <c:v>2020-04-29</c:v>
                </c:pt>
                <c:pt idx="2319">
                  <c:v>2020-04-30</c:v>
                </c:pt>
                <c:pt idx="2320">
                  <c:v>2020-05-04</c:v>
                </c:pt>
                <c:pt idx="2321">
                  <c:v>2020-05-05</c:v>
                </c:pt>
                <c:pt idx="2322">
                  <c:v>2020-05-06</c:v>
                </c:pt>
                <c:pt idx="2323">
                  <c:v>2020-05-07</c:v>
                </c:pt>
                <c:pt idx="2324">
                  <c:v>2020-05-08</c:v>
                </c:pt>
                <c:pt idx="2325">
                  <c:v>2020-05-11</c:v>
                </c:pt>
                <c:pt idx="2326">
                  <c:v>2020-05-12</c:v>
                </c:pt>
                <c:pt idx="2327">
                  <c:v>2020-05-13</c:v>
                </c:pt>
                <c:pt idx="2328">
                  <c:v>2020-05-14</c:v>
                </c:pt>
                <c:pt idx="2329">
                  <c:v>2020-05-15</c:v>
                </c:pt>
                <c:pt idx="2330">
                  <c:v>2020-05-18</c:v>
                </c:pt>
                <c:pt idx="2331">
                  <c:v>2020-05-19</c:v>
                </c:pt>
                <c:pt idx="2332">
                  <c:v>2020-05-20</c:v>
                </c:pt>
                <c:pt idx="2333">
                  <c:v>2020-05-21</c:v>
                </c:pt>
                <c:pt idx="2334">
                  <c:v>2020-05-22</c:v>
                </c:pt>
                <c:pt idx="2335">
                  <c:v>2020-05-25</c:v>
                </c:pt>
                <c:pt idx="2336">
                  <c:v>2020-05-26</c:v>
                </c:pt>
                <c:pt idx="2337">
                  <c:v>2020-05-27</c:v>
                </c:pt>
                <c:pt idx="2338">
                  <c:v>2020-05-28</c:v>
                </c:pt>
                <c:pt idx="2339">
                  <c:v>2020-05-29</c:v>
                </c:pt>
                <c:pt idx="2340">
                  <c:v>2020-06-01</c:v>
                </c:pt>
                <c:pt idx="2341">
                  <c:v>2020-06-02</c:v>
                </c:pt>
                <c:pt idx="2342">
                  <c:v>2020-06-03</c:v>
                </c:pt>
                <c:pt idx="2343">
                  <c:v>2020-06-04</c:v>
                </c:pt>
                <c:pt idx="2344">
                  <c:v>2020-06-05</c:v>
                </c:pt>
                <c:pt idx="2345">
                  <c:v>2020-06-08</c:v>
                </c:pt>
                <c:pt idx="2346">
                  <c:v>2020-06-09</c:v>
                </c:pt>
                <c:pt idx="2347">
                  <c:v>2020-06-10</c:v>
                </c:pt>
                <c:pt idx="2348">
                  <c:v>2020-06-11</c:v>
                </c:pt>
                <c:pt idx="2349">
                  <c:v>2020-06-12</c:v>
                </c:pt>
                <c:pt idx="2350">
                  <c:v>2020-06-15</c:v>
                </c:pt>
                <c:pt idx="2351">
                  <c:v>2020-06-16</c:v>
                </c:pt>
                <c:pt idx="2352">
                  <c:v>2020-06-17</c:v>
                </c:pt>
                <c:pt idx="2353">
                  <c:v>2020-06-18</c:v>
                </c:pt>
                <c:pt idx="2354">
                  <c:v>2020-06-19</c:v>
                </c:pt>
                <c:pt idx="2355">
                  <c:v>2020-06-22</c:v>
                </c:pt>
                <c:pt idx="2356">
                  <c:v>2020-06-23</c:v>
                </c:pt>
                <c:pt idx="2357">
                  <c:v>2020-06-24</c:v>
                </c:pt>
                <c:pt idx="2358">
                  <c:v>2020-06-25</c:v>
                </c:pt>
                <c:pt idx="2359">
                  <c:v>2020-06-26</c:v>
                </c:pt>
                <c:pt idx="2360">
                  <c:v>2020-06-29</c:v>
                </c:pt>
                <c:pt idx="2361">
                  <c:v>2020-06-30</c:v>
                </c:pt>
                <c:pt idx="2362">
                  <c:v>2020-07-01</c:v>
                </c:pt>
                <c:pt idx="2363">
                  <c:v>2020-07-02</c:v>
                </c:pt>
                <c:pt idx="2364">
                  <c:v>2020-07-03</c:v>
                </c:pt>
                <c:pt idx="2365">
                  <c:v>2020-07-06</c:v>
                </c:pt>
                <c:pt idx="2366">
                  <c:v>2020-07-07</c:v>
                </c:pt>
                <c:pt idx="2367">
                  <c:v>2020-07-08</c:v>
                </c:pt>
                <c:pt idx="2368">
                  <c:v>2020-07-09</c:v>
                </c:pt>
                <c:pt idx="2369">
                  <c:v>2020-07-10</c:v>
                </c:pt>
                <c:pt idx="2370">
                  <c:v>2020-07-13</c:v>
                </c:pt>
                <c:pt idx="2371">
                  <c:v>2020-07-14</c:v>
                </c:pt>
                <c:pt idx="2372">
                  <c:v>2020-07-15</c:v>
                </c:pt>
                <c:pt idx="2373">
                  <c:v>2020-07-16</c:v>
                </c:pt>
                <c:pt idx="2374">
                  <c:v>2020-07-17</c:v>
                </c:pt>
                <c:pt idx="2375">
                  <c:v>2020-07-20</c:v>
                </c:pt>
                <c:pt idx="2376">
                  <c:v>2020-07-21</c:v>
                </c:pt>
                <c:pt idx="2377">
                  <c:v>2020-07-22</c:v>
                </c:pt>
                <c:pt idx="2378">
                  <c:v>2020-07-23</c:v>
                </c:pt>
                <c:pt idx="2379">
                  <c:v>2020-07-24</c:v>
                </c:pt>
                <c:pt idx="2380">
                  <c:v>2020-07-27</c:v>
                </c:pt>
                <c:pt idx="2381">
                  <c:v>2020-07-28</c:v>
                </c:pt>
                <c:pt idx="2382">
                  <c:v>2020-07-29</c:v>
                </c:pt>
                <c:pt idx="2383">
                  <c:v>2020-07-30</c:v>
                </c:pt>
                <c:pt idx="2384">
                  <c:v>2020-07-31</c:v>
                </c:pt>
                <c:pt idx="2385">
                  <c:v>2020-08-03</c:v>
                </c:pt>
                <c:pt idx="2386">
                  <c:v>2020-08-04</c:v>
                </c:pt>
                <c:pt idx="2387">
                  <c:v>2020-08-05</c:v>
                </c:pt>
                <c:pt idx="2388">
                  <c:v>2020-08-06</c:v>
                </c:pt>
                <c:pt idx="2389">
                  <c:v>2020-08-07</c:v>
                </c:pt>
                <c:pt idx="2390">
                  <c:v>2020-08-10</c:v>
                </c:pt>
                <c:pt idx="2391">
                  <c:v>2020-08-11</c:v>
                </c:pt>
                <c:pt idx="2392">
                  <c:v>2020-08-12</c:v>
                </c:pt>
                <c:pt idx="2393">
                  <c:v>2020-08-13</c:v>
                </c:pt>
                <c:pt idx="2394">
                  <c:v>2020-08-14</c:v>
                </c:pt>
                <c:pt idx="2395">
                  <c:v>2020-08-17</c:v>
                </c:pt>
                <c:pt idx="2396">
                  <c:v>2020-08-18</c:v>
                </c:pt>
                <c:pt idx="2397">
                  <c:v>2020-08-19</c:v>
                </c:pt>
                <c:pt idx="2398">
                  <c:v>2020-08-20</c:v>
                </c:pt>
                <c:pt idx="2399">
                  <c:v>2020-08-21</c:v>
                </c:pt>
                <c:pt idx="2400">
                  <c:v>2020-08-24</c:v>
                </c:pt>
                <c:pt idx="2401">
                  <c:v>2020-08-25</c:v>
                </c:pt>
                <c:pt idx="2402">
                  <c:v>2020-08-26</c:v>
                </c:pt>
                <c:pt idx="2403">
                  <c:v>2020-08-27</c:v>
                </c:pt>
                <c:pt idx="2404">
                  <c:v>2020-08-28</c:v>
                </c:pt>
                <c:pt idx="2405">
                  <c:v>2020-08-31</c:v>
                </c:pt>
                <c:pt idx="2406">
                  <c:v>2020-09-01</c:v>
                </c:pt>
                <c:pt idx="2407">
                  <c:v>2020-09-02</c:v>
                </c:pt>
                <c:pt idx="2408">
                  <c:v>2020-09-03</c:v>
                </c:pt>
                <c:pt idx="2409">
                  <c:v>2020-09-04</c:v>
                </c:pt>
                <c:pt idx="2410">
                  <c:v>2020-09-07</c:v>
                </c:pt>
                <c:pt idx="2411">
                  <c:v>2020-09-08</c:v>
                </c:pt>
                <c:pt idx="2412">
                  <c:v>2020-09-09</c:v>
                </c:pt>
                <c:pt idx="2413">
                  <c:v>2020-09-10</c:v>
                </c:pt>
                <c:pt idx="2414">
                  <c:v>2020-09-11</c:v>
                </c:pt>
                <c:pt idx="2415">
                  <c:v>2020-09-14</c:v>
                </c:pt>
                <c:pt idx="2416">
                  <c:v>2020-09-15</c:v>
                </c:pt>
                <c:pt idx="2417">
                  <c:v>2020-09-16</c:v>
                </c:pt>
                <c:pt idx="2418">
                  <c:v>2020-09-17</c:v>
                </c:pt>
                <c:pt idx="2419">
                  <c:v>2020-09-18</c:v>
                </c:pt>
                <c:pt idx="2420">
                  <c:v>2020-09-21</c:v>
                </c:pt>
                <c:pt idx="2421">
                  <c:v>2020-09-22</c:v>
                </c:pt>
                <c:pt idx="2422">
                  <c:v>2020-09-23</c:v>
                </c:pt>
                <c:pt idx="2423">
                  <c:v>2020-09-24</c:v>
                </c:pt>
                <c:pt idx="2424">
                  <c:v>2020-09-25</c:v>
                </c:pt>
                <c:pt idx="2425">
                  <c:v>2020-09-28</c:v>
                </c:pt>
                <c:pt idx="2426">
                  <c:v>2020-09-29</c:v>
                </c:pt>
                <c:pt idx="2427">
                  <c:v>2020-09-30</c:v>
                </c:pt>
                <c:pt idx="2428">
                  <c:v>2020-10-01</c:v>
                </c:pt>
                <c:pt idx="2429">
                  <c:v>2020-10-02</c:v>
                </c:pt>
                <c:pt idx="2430">
                  <c:v>2020-10-05</c:v>
                </c:pt>
                <c:pt idx="2431">
                  <c:v>2020-10-06</c:v>
                </c:pt>
                <c:pt idx="2432">
                  <c:v>2020-10-07</c:v>
                </c:pt>
                <c:pt idx="2433">
                  <c:v>2020-10-08</c:v>
                </c:pt>
                <c:pt idx="2434">
                  <c:v>2020-10-09</c:v>
                </c:pt>
                <c:pt idx="2435">
                  <c:v>2020-10-12</c:v>
                </c:pt>
                <c:pt idx="2436">
                  <c:v>2020-10-13</c:v>
                </c:pt>
                <c:pt idx="2437">
                  <c:v>2020-10-14</c:v>
                </c:pt>
                <c:pt idx="2438">
                  <c:v>2020-10-15</c:v>
                </c:pt>
                <c:pt idx="2439">
                  <c:v>2020-10-16</c:v>
                </c:pt>
                <c:pt idx="2440">
                  <c:v>2020-10-19</c:v>
                </c:pt>
                <c:pt idx="2441">
                  <c:v>2020-10-20</c:v>
                </c:pt>
                <c:pt idx="2442">
                  <c:v>2020-10-21</c:v>
                </c:pt>
                <c:pt idx="2443">
                  <c:v>2020-10-22</c:v>
                </c:pt>
                <c:pt idx="2444">
                  <c:v>2020-10-23</c:v>
                </c:pt>
                <c:pt idx="2445">
                  <c:v>2020-10-26</c:v>
                </c:pt>
                <c:pt idx="2446">
                  <c:v>2020-10-27</c:v>
                </c:pt>
                <c:pt idx="2447">
                  <c:v>2020-10-28</c:v>
                </c:pt>
                <c:pt idx="2448">
                  <c:v>2020-10-29</c:v>
                </c:pt>
                <c:pt idx="2449">
                  <c:v>2020-10-30</c:v>
                </c:pt>
                <c:pt idx="2450">
                  <c:v>2020-11-02</c:v>
                </c:pt>
                <c:pt idx="2451">
                  <c:v>2020-11-03</c:v>
                </c:pt>
                <c:pt idx="2452">
                  <c:v>2020-11-04</c:v>
                </c:pt>
                <c:pt idx="2453">
                  <c:v>2020-11-05</c:v>
                </c:pt>
                <c:pt idx="2454">
                  <c:v>2020-11-06</c:v>
                </c:pt>
                <c:pt idx="2455">
                  <c:v>2020-11-09</c:v>
                </c:pt>
                <c:pt idx="2456">
                  <c:v>2020-11-10</c:v>
                </c:pt>
                <c:pt idx="2457">
                  <c:v>2020-11-11</c:v>
                </c:pt>
                <c:pt idx="2458">
                  <c:v>2020-11-12</c:v>
                </c:pt>
                <c:pt idx="2459">
                  <c:v>2020-11-13</c:v>
                </c:pt>
                <c:pt idx="2460">
                  <c:v>2020-11-16</c:v>
                </c:pt>
                <c:pt idx="2461">
                  <c:v>2020-11-17</c:v>
                </c:pt>
                <c:pt idx="2462">
                  <c:v>2020-11-18</c:v>
                </c:pt>
                <c:pt idx="2463">
                  <c:v>2020-11-19</c:v>
                </c:pt>
                <c:pt idx="2464">
                  <c:v>2020-11-20</c:v>
                </c:pt>
                <c:pt idx="2465">
                  <c:v>2020-11-23</c:v>
                </c:pt>
                <c:pt idx="2466">
                  <c:v>2020-11-24</c:v>
                </c:pt>
                <c:pt idx="2467">
                  <c:v>2020-11-25</c:v>
                </c:pt>
                <c:pt idx="2468">
                  <c:v>2020-11-26</c:v>
                </c:pt>
                <c:pt idx="2469">
                  <c:v>2020-11-27</c:v>
                </c:pt>
                <c:pt idx="2470">
                  <c:v>2020-11-30</c:v>
                </c:pt>
                <c:pt idx="2471">
                  <c:v>2020-12-01</c:v>
                </c:pt>
                <c:pt idx="2472">
                  <c:v>2020-12-02</c:v>
                </c:pt>
                <c:pt idx="2473">
                  <c:v>2020-12-03</c:v>
                </c:pt>
                <c:pt idx="2474">
                  <c:v>2020-12-04</c:v>
                </c:pt>
                <c:pt idx="2475">
                  <c:v>2020-12-07</c:v>
                </c:pt>
                <c:pt idx="2476">
                  <c:v>2020-12-08</c:v>
                </c:pt>
                <c:pt idx="2477">
                  <c:v>2020-12-09</c:v>
                </c:pt>
                <c:pt idx="2478">
                  <c:v>2020-12-10</c:v>
                </c:pt>
                <c:pt idx="2479">
                  <c:v>2020-12-11</c:v>
                </c:pt>
                <c:pt idx="2480">
                  <c:v>2020-12-14</c:v>
                </c:pt>
                <c:pt idx="2481">
                  <c:v>2020-12-15</c:v>
                </c:pt>
                <c:pt idx="2482">
                  <c:v>2020-12-16</c:v>
                </c:pt>
                <c:pt idx="2483">
                  <c:v>2020-12-17</c:v>
                </c:pt>
                <c:pt idx="2484">
                  <c:v>2020-12-18</c:v>
                </c:pt>
                <c:pt idx="2485">
                  <c:v>2020-12-21</c:v>
                </c:pt>
                <c:pt idx="2486">
                  <c:v>2020-12-22</c:v>
                </c:pt>
                <c:pt idx="2487">
                  <c:v>2020-12-23</c:v>
                </c:pt>
                <c:pt idx="2488">
                  <c:v>2020-12-24</c:v>
                </c:pt>
                <c:pt idx="2489">
                  <c:v>2020-12-28</c:v>
                </c:pt>
                <c:pt idx="2490">
                  <c:v>2020-12-29</c:v>
                </c:pt>
                <c:pt idx="2491">
                  <c:v>2020-12-30</c:v>
                </c:pt>
                <c:pt idx="2492">
                  <c:v>2020-12-31</c:v>
                </c:pt>
                <c:pt idx="2493">
                  <c:v>2021-01-04</c:v>
                </c:pt>
                <c:pt idx="2494">
                  <c:v>2021-01-05</c:v>
                </c:pt>
                <c:pt idx="2495">
                  <c:v>2021-01-06</c:v>
                </c:pt>
                <c:pt idx="2496">
                  <c:v>2021-01-07</c:v>
                </c:pt>
                <c:pt idx="2497">
                  <c:v>2021-01-08</c:v>
                </c:pt>
                <c:pt idx="2498">
                  <c:v>2021-01-11</c:v>
                </c:pt>
                <c:pt idx="2499">
                  <c:v>2021-01-12</c:v>
                </c:pt>
                <c:pt idx="2500">
                  <c:v>2021-01-13</c:v>
                </c:pt>
                <c:pt idx="2501">
                  <c:v>2021-01-14</c:v>
                </c:pt>
                <c:pt idx="2502">
                  <c:v>2021-01-15</c:v>
                </c:pt>
                <c:pt idx="2503">
                  <c:v>2021-01-18</c:v>
                </c:pt>
                <c:pt idx="2504">
                  <c:v>2021-01-19</c:v>
                </c:pt>
                <c:pt idx="2505">
                  <c:v>2021-01-20</c:v>
                </c:pt>
                <c:pt idx="2506">
                  <c:v>2021-01-21</c:v>
                </c:pt>
                <c:pt idx="2507">
                  <c:v>2021-01-22</c:v>
                </c:pt>
                <c:pt idx="2508">
                  <c:v>2021-01-25</c:v>
                </c:pt>
                <c:pt idx="2509">
                  <c:v>2021-01-26</c:v>
                </c:pt>
                <c:pt idx="2510">
                  <c:v>2021-01-27</c:v>
                </c:pt>
                <c:pt idx="2511">
                  <c:v>2021-01-28</c:v>
                </c:pt>
                <c:pt idx="2512">
                  <c:v>2021-01-29</c:v>
                </c:pt>
                <c:pt idx="2513">
                  <c:v>2021-02-01</c:v>
                </c:pt>
                <c:pt idx="2514">
                  <c:v>2021-02-02</c:v>
                </c:pt>
                <c:pt idx="2515">
                  <c:v>2021-02-03</c:v>
                </c:pt>
                <c:pt idx="2516">
                  <c:v>2021-02-04</c:v>
                </c:pt>
                <c:pt idx="2517">
                  <c:v>2021-02-05</c:v>
                </c:pt>
                <c:pt idx="2518">
                  <c:v>2021-02-08</c:v>
                </c:pt>
                <c:pt idx="2519">
                  <c:v>2021-02-09</c:v>
                </c:pt>
                <c:pt idx="2520">
                  <c:v>2021-02-10</c:v>
                </c:pt>
                <c:pt idx="2521">
                  <c:v>2021-02-11</c:v>
                </c:pt>
                <c:pt idx="2522">
                  <c:v>2021-02-12</c:v>
                </c:pt>
                <c:pt idx="2523">
                  <c:v>2021-02-15</c:v>
                </c:pt>
                <c:pt idx="2524">
                  <c:v>2021-02-16</c:v>
                </c:pt>
                <c:pt idx="2525">
                  <c:v>2021-02-17</c:v>
                </c:pt>
                <c:pt idx="2526">
                  <c:v>2021-02-18</c:v>
                </c:pt>
                <c:pt idx="2527">
                  <c:v>2021-02-19</c:v>
                </c:pt>
                <c:pt idx="2528">
                  <c:v>2021-02-22</c:v>
                </c:pt>
                <c:pt idx="2529">
                  <c:v>2021-02-23</c:v>
                </c:pt>
                <c:pt idx="2530">
                  <c:v>2021-02-24</c:v>
                </c:pt>
                <c:pt idx="2531">
                  <c:v>2021-02-25</c:v>
                </c:pt>
                <c:pt idx="2532">
                  <c:v>2021-02-26</c:v>
                </c:pt>
                <c:pt idx="2533">
                  <c:v>2021-03-01</c:v>
                </c:pt>
                <c:pt idx="2534">
                  <c:v>2021-03-02</c:v>
                </c:pt>
                <c:pt idx="2535">
                  <c:v>2021-03-03</c:v>
                </c:pt>
                <c:pt idx="2536">
                  <c:v>2021-03-04</c:v>
                </c:pt>
                <c:pt idx="2537">
                  <c:v>2021-03-05</c:v>
                </c:pt>
                <c:pt idx="2538">
                  <c:v>2021-03-08</c:v>
                </c:pt>
                <c:pt idx="2539">
                  <c:v>2021-03-09</c:v>
                </c:pt>
                <c:pt idx="2540">
                  <c:v>2021-03-10</c:v>
                </c:pt>
                <c:pt idx="2541">
                  <c:v>2021-03-11</c:v>
                </c:pt>
                <c:pt idx="2542">
                  <c:v>2021-03-12</c:v>
                </c:pt>
                <c:pt idx="2543">
                  <c:v>2021-03-15</c:v>
                </c:pt>
                <c:pt idx="2544">
                  <c:v>2021-03-16</c:v>
                </c:pt>
                <c:pt idx="2545">
                  <c:v>2021-03-17</c:v>
                </c:pt>
                <c:pt idx="2546">
                  <c:v>2021-03-18</c:v>
                </c:pt>
                <c:pt idx="2547">
                  <c:v>2021-03-19</c:v>
                </c:pt>
                <c:pt idx="2548">
                  <c:v>2021-03-22</c:v>
                </c:pt>
                <c:pt idx="2549">
                  <c:v>2021-03-23</c:v>
                </c:pt>
                <c:pt idx="2550">
                  <c:v>2021-03-24</c:v>
                </c:pt>
                <c:pt idx="2551">
                  <c:v>2021-03-25</c:v>
                </c:pt>
                <c:pt idx="2552">
                  <c:v>2021-03-26</c:v>
                </c:pt>
                <c:pt idx="2553">
                  <c:v>2021-03-29</c:v>
                </c:pt>
                <c:pt idx="2554">
                  <c:v>2021-03-30</c:v>
                </c:pt>
                <c:pt idx="2555">
                  <c:v>2021-03-31</c:v>
                </c:pt>
                <c:pt idx="2556">
                  <c:v>2021-04-01</c:v>
                </c:pt>
              </c:strCache>
            </c:strRef>
          </c:cat>
          <c:val>
            <c:numRef>
              <c:f>[1]GraphData!$D$2879:$D$5435</c:f>
              <c:numCache>
                <c:formatCode>General</c:formatCode>
                <c:ptCount val="2557"/>
                <c:pt idx="0">
                  <c:v>34.122820789774813</c:v>
                </c:pt>
                <c:pt idx="1">
                  <c:v>34.109291492410932</c:v>
                </c:pt>
                <c:pt idx="2">
                  <c:v>34.25139062658387</c:v>
                </c:pt>
                <c:pt idx="3">
                  <c:v>34.427313043957618</c:v>
                </c:pt>
                <c:pt idx="4">
                  <c:v>34.420550507446833</c:v>
                </c:pt>
                <c:pt idx="5">
                  <c:v>34.393481853133899</c:v>
                </c:pt>
                <c:pt idx="6">
                  <c:v>34.894190962739252</c:v>
                </c:pt>
                <c:pt idx="7">
                  <c:v>35.029524515108953</c:v>
                </c:pt>
                <c:pt idx="8">
                  <c:v>34.921260130154707</c:v>
                </c:pt>
                <c:pt idx="9">
                  <c:v>34.677667388206331</c:v>
                </c:pt>
                <c:pt idx="10">
                  <c:v>35.185144777542689</c:v>
                </c:pt>
                <c:pt idx="11">
                  <c:v>35.252814819666433</c:v>
                </c:pt>
                <c:pt idx="12">
                  <c:v>34.819765955916473</c:v>
                </c:pt>
                <c:pt idx="13">
                  <c:v>35.584365494569226</c:v>
                </c:pt>
                <c:pt idx="14">
                  <c:v>35.780589057132119</c:v>
                </c:pt>
                <c:pt idx="15">
                  <c:v>36.010644391324341</c:v>
                </c:pt>
                <c:pt idx="16">
                  <c:v>36.220400697785458</c:v>
                </c:pt>
                <c:pt idx="17">
                  <c:v>36.328665579991807</c:v>
                </c:pt>
                <c:pt idx="18">
                  <c:v>36.369260720263398</c:v>
                </c:pt>
                <c:pt idx="19">
                  <c:v>36.788776697975798</c:v>
                </c:pt>
                <c:pt idx="20">
                  <c:v>36.518124761450032</c:v>
                </c:pt>
                <c:pt idx="21">
                  <c:v>37.045901984892623</c:v>
                </c:pt>
                <c:pt idx="22">
                  <c:v>37.127096691374248</c:v>
                </c:pt>
                <c:pt idx="23">
                  <c:v>37.357154846191413</c:v>
                </c:pt>
                <c:pt idx="24">
                  <c:v>37.614278252985223</c:v>
                </c:pt>
                <c:pt idx="25">
                  <c:v>37.729306595528939</c:v>
                </c:pt>
                <c:pt idx="26">
                  <c:v>37.851102356508846</c:v>
                </c:pt>
                <c:pt idx="27">
                  <c:v>37.87139892578125</c:v>
                </c:pt>
                <c:pt idx="28">
                  <c:v>38.23001726784539</c:v>
                </c:pt>
                <c:pt idx="29">
                  <c:v>38.584540323920152</c:v>
                </c:pt>
                <c:pt idx="30">
                  <c:v>37.996810646708226</c:v>
                </c:pt>
                <c:pt idx="31">
                  <c:v>37.982649991220313</c:v>
                </c:pt>
                <c:pt idx="32">
                  <c:v>38.761569976806641</c:v>
                </c:pt>
                <c:pt idx="33">
                  <c:v>38.76156860130034</c:v>
                </c:pt>
                <c:pt idx="34">
                  <c:v>38.188006214324588</c:v>
                </c:pt>
                <c:pt idx="35">
                  <c:v>38.372103229643201</c:v>
                </c:pt>
                <c:pt idx="36">
                  <c:v>38.336702552335161</c:v>
                </c:pt>
                <c:pt idx="37">
                  <c:v>38.485405267926353</c:v>
                </c:pt>
                <c:pt idx="38">
                  <c:v>38.811134239021349</c:v>
                </c:pt>
                <c:pt idx="39">
                  <c:v>38.513726620824421</c:v>
                </c:pt>
                <c:pt idx="40">
                  <c:v>39.101460049168722</c:v>
                </c:pt>
                <c:pt idx="41">
                  <c:v>38.910262513868027</c:v>
                </c:pt>
                <c:pt idx="42">
                  <c:v>38.237571167944843</c:v>
                </c:pt>
                <c:pt idx="43">
                  <c:v>37.614437044018018</c:v>
                </c:pt>
                <c:pt idx="44">
                  <c:v>37.380768495801213</c:v>
                </c:pt>
                <c:pt idx="45">
                  <c:v>37.486976903778903</c:v>
                </c:pt>
                <c:pt idx="46">
                  <c:v>37.267468852987768</c:v>
                </c:pt>
                <c:pt idx="47">
                  <c:v>37.437407956304952</c:v>
                </c:pt>
                <c:pt idx="48">
                  <c:v>37.15417613038823</c:v>
                </c:pt>
                <c:pt idx="49">
                  <c:v>36.991302354764088</c:v>
                </c:pt>
                <c:pt idx="50">
                  <c:v>37.557790552122952</c:v>
                </c:pt>
                <c:pt idx="51">
                  <c:v>37.515303338913483</c:v>
                </c:pt>
                <c:pt idx="52">
                  <c:v>36.715148582169093</c:v>
                </c:pt>
                <c:pt idx="53">
                  <c:v>37.295796828504493</c:v>
                </c:pt>
                <c:pt idx="54">
                  <c:v>37.005470994699863</c:v>
                </c:pt>
                <c:pt idx="55">
                  <c:v>37.302876711777017</c:v>
                </c:pt>
                <c:pt idx="56">
                  <c:v>37.529463011663793</c:v>
                </c:pt>
                <c:pt idx="57">
                  <c:v>37.423246504238612</c:v>
                </c:pt>
                <c:pt idx="58">
                  <c:v>37.855194488289783</c:v>
                </c:pt>
                <c:pt idx="59">
                  <c:v>37.416171091485332</c:v>
                </c:pt>
                <c:pt idx="60">
                  <c:v>38.202166753886132</c:v>
                </c:pt>
                <c:pt idx="61">
                  <c:v>38.811134760693648</c:v>
                </c:pt>
                <c:pt idx="62">
                  <c:v>39.257232666015618</c:v>
                </c:pt>
                <c:pt idx="63">
                  <c:v>39.597126603419127</c:v>
                </c:pt>
                <c:pt idx="64">
                  <c:v>39.490913928698532</c:v>
                </c:pt>
                <c:pt idx="65">
                  <c:v>39.420100939381527</c:v>
                </c:pt>
                <c:pt idx="66">
                  <c:v>39.597125536304553</c:v>
                </c:pt>
                <c:pt idx="67">
                  <c:v>40.234421062934139</c:v>
                </c:pt>
                <c:pt idx="68">
                  <c:v>39.795395062864998</c:v>
                </c:pt>
                <c:pt idx="69">
                  <c:v>39.250154855689161</c:v>
                </c:pt>
                <c:pt idx="70">
                  <c:v>38.55621454919325</c:v>
                </c:pt>
                <c:pt idx="71">
                  <c:v>38.966915542609918</c:v>
                </c:pt>
                <c:pt idx="72">
                  <c:v>38.903185274685249</c:v>
                </c:pt>
                <c:pt idx="73">
                  <c:v>39.441346576101573</c:v>
                </c:pt>
                <c:pt idx="74">
                  <c:v>38.938592480536663</c:v>
                </c:pt>
                <c:pt idx="75">
                  <c:v>38.619941412568359</c:v>
                </c:pt>
                <c:pt idx="76">
                  <c:v>39.051891326904297</c:v>
                </c:pt>
                <c:pt idx="77">
                  <c:v>39.391780784541609</c:v>
                </c:pt>
                <c:pt idx="78">
                  <c:v>39.243072799480792</c:v>
                </c:pt>
                <c:pt idx="79">
                  <c:v>39.625452209285307</c:v>
                </c:pt>
                <c:pt idx="80">
                  <c:v>39.405941326816418</c:v>
                </c:pt>
                <c:pt idx="81">
                  <c:v>38.91026693303295</c:v>
                </c:pt>
                <c:pt idx="82">
                  <c:v>38.825296198822031</c:v>
                </c:pt>
                <c:pt idx="83">
                  <c:v>38.945681002498773</c:v>
                </c:pt>
                <c:pt idx="84">
                  <c:v>38.768646008939797</c:v>
                </c:pt>
                <c:pt idx="85">
                  <c:v>37.720657706925451</c:v>
                </c:pt>
                <c:pt idx="86">
                  <c:v>37.494063567309112</c:v>
                </c:pt>
                <c:pt idx="87">
                  <c:v>37.281635736843207</c:v>
                </c:pt>
                <c:pt idx="88">
                  <c:v>36.212398506359129</c:v>
                </c:pt>
                <c:pt idx="89">
                  <c:v>35.575101938077637</c:v>
                </c:pt>
                <c:pt idx="90">
                  <c:v>34.413816647854169</c:v>
                </c:pt>
                <c:pt idx="91">
                  <c:v>33.82608924975542</c:v>
                </c:pt>
                <c:pt idx="92">
                  <c:v>32.54088312907826</c:v>
                </c:pt>
                <c:pt idx="93">
                  <c:v>34.335914611816413</c:v>
                </c:pt>
                <c:pt idx="94">
                  <c:v>34.898859714781601</c:v>
                </c:pt>
                <c:pt idx="95">
                  <c:v>34.481086631124931</c:v>
                </c:pt>
                <c:pt idx="96">
                  <c:v>35.624667937100412</c:v>
                </c:pt>
                <c:pt idx="97">
                  <c:v>35.582179954108582</c:v>
                </c:pt>
                <c:pt idx="98">
                  <c:v>34.357164906376717</c:v>
                </c:pt>
                <c:pt idx="99">
                  <c:v>35.334349274708778</c:v>
                </c:pt>
                <c:pt idx="100">
                  <c:v>35.723806385364071</c:v>
                </c:pt>
                <c:pt idx="101">
                  <c:v>36.134503247192313</c:v>
                </c:pt>
                <c:pt idx="102">
                  <c:v>36.219478135226488</c:v>
                </c:pt>
                <c:pt idx="103">
                  <c:v>35.419316014521897</c:v>
                </c:pt>
                <c:pt idx="104">
                  <c:v>35.511374204623657</c:v>
                </c:pt>
                <c:pt idx="105">
                  <c:v>35.674235407248133</c:v>
                </c:pt>
                <c:pt idx="106">
                  <c:v>36.049530092972191</c:v>
                </c:pt>
                <c:pt idx="107">
                  <c:v>36.750553368817521</c:v>
                </c:pt>
                <c:pt idx="108">
                  <c:v>36.070771241070453</c:v>
                </c:pt>
                <c:pt idx="109">
                  <c:v>34.831592816587197</c:v>
                </c:pt>
                <c:pt idx="110">
                  <c:v>35.107756649903742</c:v>
                </c:pt>
                <c:pt idx="111">
                  <c:v>35.624667757144913</c:v>
                </c:pt>
                <c:pt idx="112">
                  <c:v>35.596344646514773</c:v>
                </c:pt>
                <c:pt idx="113">
                  <c:v>34.697055042622551</c:v>
                </c:pt>
                <c:pt idx="114">
                  <c:v>33.323336620014743</c:v>
                </c:pt>
                <c:pt idx="115">
                  <c:v>33.684463945608023</c:v>
                </c:pt>
                <c:pt idx="116">
                  <c:v>33.695084435085313</c:v>
                </c:pt>
                <c:pt idx="117">
                  <c:v>34.654565126129953</c:v>
                </c:pt>
                <c:pt idx="118">
                  <c:v>34.750160217285163</c:v>
                </c:pt>
                <c:pt idx="119">
                  <c:v>34.105788614141957</c:v>
                </c:pt>
                <c:pt idx="120">
                  <c:v>34.810347979777653</c:v>
                </c:pt>
                <c:pt idx="121">
                  <c:v>34.693513525719361</c:v>
                </c:pt>
                <c:pt idx="122">
                  <c:v>33.4578733136577</c:v>
                </c:pt>
                <c:pt idx="123">
                  <c:v>33.387059596938457</c:v>
                </c:pt>
                <c:pt idx="124">
                  <c:v>34.520029183624622</c:v>
                </c:pt>
                <c:pt idx="125">
                  <c:v>35.065261840820313</c:v>
                </c:pt>
                <c:pt idx="126">
                  <c:v>35.879587904250677</c:v>
                </c:pt>
                <c:pt idx="127">
                  <c:v>35.745047078567929</c:v>
                </c:pt>
                <c:pt idx="128">
                  <c:v>35.281243534066959</c:v>
                </c:pt>
                <c:pt idx="129">
                  <c:v>34.8811640498622</c:v>
                </c:pt>
                <c:pt idx="130">
                  <c:v>34.665191677871732</c:v>
                </c:pt>
                <c:pt idx="131">
                  <c:v>35.224590330361558</c:v>
                </c:pt>
                <c:pt idx="132">
                  <c:v>34.874083889389823</c:v>
                </c:pt>
                <c:pt idx="133">
                  <c:v>35.33434188451362</c:v>
                </c:pt>
                <c:pt idx="134">
                  <c:v>35.61759034972075</c:v>
                </c:pt>
                <c:pt idx="135">
                  <c:v>35.461809848283643</c:v>
                </c:pt>
                <c:pt idx="136">
                  <c:v>35.723803954390142</c:v>
                </c:pt>
                <c:pt idx="137">
                  <c:v>35.999964507230111</c:v>
                </c:pt>
                <c:pt idx="138">
                  <c:v>36.37525361918668</c:v>
                </c:pt>
                <c:pt idx="139">
                  <c:v>36.396505280731439</c:v>
                </c:pt>
                <c:pt idx="140">
                  <c:v>35.610511496993801</c:v>
                </c:pt>
                <c:pt idx="141">
                  <c:v>35.830018627017189</c:v>
                </c:pt>
                <c:pt idx="142">
                  <c:v>36.219478422879362</c:v>
                </c:pt>
                <c:pt idx="143">
                  <c:v>36.092021942138672</c:v>
                </c:pt>
                <c:pt idx="144">
                  <c:v>36.495640216083927</c:v>
                </c:pt>
                <c:pt idx="145">
                  <c:v>36.573527715352341</c:v>
                </c:pt>
                <c:pt idx="146">
                  <c:v>36.155745394805074</c:v>
                </c:pt>
                <c:pt idx="147">
                  <c:v>37.869354479835238</c:v>
                </c:pt>
                <c:pt idx="148">
                  <c:v>37.904760055505747</c:v>
                </c:pt>
                <c:pt idx="149">
                  <c:v>37.423252638299559</c:v>
                </c:pt>
                <c:pt idx="150">
                  <c:v>36.311529012991663</c:v>
                </c:pt>
                <c:pt idx="151">
                  <c:v>35.610507444637328</c:v>
                </c:pt>
                <c:pt idx="152">
                  <c:v>36.099097327665447</c:v>
                </c:pt>
                <c:pt idx="153">
                  <c:v>36.077858142298567</c:v>
                </c:pt>
                <c:pt idx="154">
                  <c:v>35.051098504947412</c:v>
                </c:pt>
                <c:pt idx="155">
                  <c:v>35.582179523911023</c:v>
                </c:pt>
                <c:pt idx="156">
                  <c:v>35.405157380407331</c:v>
                </c:pt>
                <c:pt idx="157">
                  <c:v>34.856379125120547</c:v>
                </c:pt>
                <c:pt idx="158">
                  <c:v>35.217511283658887</c:v>
                </c:pt>
                <c:pt idx="159">
                  <c:v>35.274155775675588</c:v>
                </c:pt>
                <c:pt idx="160">
                  <c:v>35.295405619079823</c:v>
                </c:pt>
                <c:pt idx="161">
                  <c:v>35.709644718606903</c:v>
                </c:pt>
                <c:pt idx="162">
                  <c:v>35.631750506125051</c:v>
                </c:pt>
                <c:pt idx="163">
                  <c:v>35.359125242125373</c:v>
                </c:pt>
                <c:pt idx="164">
                  <c:v>35.012157896524982</c:v>
                </c:pt>
                <c:pt idx="165">
                  <c:v>34.948433786339912</c:v>
                </c:pt>
                <c:pt idx="166">
                  <c:v>34.463381063314323</c:v>
                </c:pt>
                <c:pt idx="167">
                  <c:v>34.392568502598181</c:v>
                </c:pt>
                <c:pt idx="168">
                  <c:v>34.254490021431913</c:v>
                </c:pt>
                <c:pt idx="169">
                  <c:v>35.638828277587891</c:v>
                </c:pt>
                <c:pt idx="170">
                  <c:v>35.830023039423658</c:v>
                </c:pt>
                <c:pt idx="171">
                  <c:v>37.182499564854801</c:v>
                </c:pt>
                <c:pt idx="172">
                  <c:v>37.295789565152234</c:v>
                </c:pt>
                <c:pt idx="173">
                  <c:v>37.317034551664598</c:v>
                </c:pt>
                <c:pt idx="174">
                  <c:v>37.040877874469757</c:v>
                </c:pt>
                <c:pt idx="175">
                  <c:v>36.87801680584883</c:v>
                </c:pt>
                <c:pt idx="176">
                  <c:v>37.465735214193252</c:v>
                </c:pt>
                <c:pt idx="177">
                  <c:v>38.166758354653929</c:v>
                </c:pt>
                <c:pt idx="178">
                  <c:v>37.904767991352109</c:v>
                </c:pt>
                <c:pt idx="179">
                  <c:v>37.918921482069138</c:v>
                </c:pt>
                <c:pt idx="180">
                  <c:v>37.706491560694253</c:v>
                </c:pt>
                <c:pt idx="181">
                  <c:v>37.458661227187669</c:v>
                </c:pt>
                <c:pt idx="182">
                  <c:v>37.69941394744216</c:v>
                </c:pt>
                <c:pt idx="183">
                  <c:v>38.350864997888962</c:v>
                </c:pt>
                <c:pt idx="184">
                  <c:v>38.223407518535318</c:v>
                </c:pt>
                <c:pt idx="185">
                  <c:v>38.612860457009013</c:v>
                </c:pt>
                <c:pt idx="186">
                  <c:v>39.023561834262189</c:v>
                </c:pt>
                <c:pt idx="187">
                  <c:v>39.066048254719483</c:v>
                </c:pt>
                <c:pt idx="188">
                  <c:v>39.405942194386427</c:v>
                </c:pt>
                <c:pt idx="189">
                  <c:v>39.65377389713376</c:v>
                </c:pt>
                <c:pt idx="190">
                  <c:v>39.781236735481862</c:v>
                </c:pt>
                <c:pt idx="191">
                  <c:v>39.795398712158203</c:v>
                </c:pt>
                <c:pt idx="192">
                  <c:v>40.184852600097663</c:v>
                </c:pt>
                <c:pt idx="193">
                  <c:v>40.659278869628913</c:v>
                </c:pt>
                <c:pt idx="194">
                  <c:v>40.659281689501988</c:v>
                </c:pt>
                <c:pt idx="195">
                  <c:v>40.567227627325721</c:v>
                </c:pt>
                <c:pt idx="196">
                  <c:v>39.547559599325517</c:v>
                </c:pt>
                <c:pt idx="197">
                  <c:v>40.007828708224828</c:v>
                </c:pt>
                <c:pt idx="198">
                  <c:v>40.043230727778131</c:v>
                </c:pt>
                <c:pt idx="199">
                  <c:v>40.411445385447223</c:v>
                </c:pt>
                <c:pt idx="200">
                  <c:v>40.411444497613317</c:v>
                </c:pt>
                <c:pt idx="201">
                  <c:v>40.177770976467102</c:v>
                </c:pt>
                <c:pt idx="202">
                  <c:v>39.795394234905842</c:v>
                </c:pt>
                <c:pt idx="203">
                  <c:v>39.710420631064792</c:v>
                </c:pt>
                <c:pt idx="204">
                  <c:v>39.965343475341797</c:v>
                </c:pt>
                <c:pt idx="205">
                  <c:v>40.453935753704762</c:v>
                </c:pt>
                <c:pt idx="206">
                  <c:v>40.184853617726041</c:v>
                </c:pt>
                <c:pt idx="207">
                  <c:v>39.759990447835563</c:v>
                </c:pt>
                <c:pt idx="208">
                  <c:v>39.497987814414813</c:v>
                </c:pt>
                <c:pt idx="209">
                  <c:v>39.575879601703228</c:v>
                </c:pt>
                <c:pt idx="210">
                  <c:v>39.731669877055133</c:v>
                </c:pt>
                <c:pt idx="211">
                  <c:v>39.944103240966797</c:v>
                </c:pt>
                <c:pt idx="212">
                  <c:v>40.177771392483677</c:v>
                </c:pt>
                <c:pt idx="213">
                  <c:v>40.106965620667623</c:v>
                </c:pt>
                <c:pt idx="214">
                  <c:v>40.55306566064516</c:v>
                </c:pt>
                <c:pt idx="215">
                  <c:v>40.298153916230973</c:v>
                </c:pt>
                <c:pt idx="216">
                  <c:v>40.057393114262602</c:v>
                </c:pt>
                <c:pt idx="217">
                  <c:v>39.795395835937477</c:v>
                </c:pt>
                <c:pt idx="218">
                  <c:v>39.61837399910727</c:v>
                </c:pt>
                <c:pt idx="219">
                  <c:v>40.106963589671942</c:v>
                </c:pt>
                <c:pt idx="220">
                  <c:v>39.837882967689723</c:v>
                </c:pt>
                <c:pt idx="221">
                  <c:v>40.057397198394597</c:v>
                </c:pt>
                <c:pt idx="222">
                  <c:v>40.149443141241328</c:v>
                </c:pt>
                <c:pt idx="223">
                  <c:v>40.291070973420922</c:v>
                </c:pt>
                <c:pt idx="224">
                  <c:v>40.298149526304357</c:v>
                </c:pt>
                <c:pt idx="225">
                  <c:v>40.17777081548509</c:v>
                </c:pt>
                <c:pt idx="226">
                  <c:v>40.248584114263693</c:v>
                </c:pt>
                <c:pt idx="227">
                  <c:v>40.227337693585767</c:v>
                </c:pt>
                <c:pt idx="228">
                  <c:v>40.191935433263758</c:v>
                </c:pt>
                <c:pt idx="229">
                  <c:v>40.071556502483062</c:v>
                </c:pt>
                <c:pt idx="230">
                  <c:v>40.10696420554445</c:v>
                </c:pt>
                <c:pt idx="231">
                  <c:v>40.092799792980642</c:v>
                </c:pt>
                <c:pt idx="232">
                  <c:v>40.17069169582777</c:v>
                </c:pt>
                <c:pt idx="233">
                  <c:v>39.852041856687229</c:v>
                </c:pt>
                <c:pt idx="234">
                  <c:v>39.830800864619192</c:v>
                </c:pt>
                <c:pt idx="235">
                  <c:v>39.795397559113269</c:v>
                </c:pt>
                <c:pt idx="236">
                  <c:v>40.468097686767578</c:v>
                </c:pt>
                <c:pt idx="237">
                  <c:v>40.77257813386165</c:v>
                </c:pt>
                <c:pt idx="238">
                  <c:v>40.956686879886497</c:v>
                </c:pt>
                <c:pt idx="239">
                  <c:v>41.126633428693403</c:v>
                </c:pt>
                <c:pt idx="240">
                  <c:v>40.276904405480053</c:v>
                </c:pt>
                <c:pt idx="241">
                  <c:v>40.715927124023438</c:v>
                </c:pt>
                <c:pt idx="242">
                  <c:v>41.31073897362117</c:v>
                </c:pt>
                <c:pt idx="243">
                  <c:v>41.154953002929688</c:v>
                </c:pt>
                <c:pt idx="244">
                  <c:v>41.749763488769531</c:v>
                </c:pt>
                <c:pt idx="245">
                  <c:v>42.033002002930601</c:v>
                </c:pt>
                <c:pt idx="246">
                  <c:v>42.174624110186933</c:v>
                </c:pt>
                <c:pt idx="247">
                  <c:v>42.139215851139923</c:v>
                </c:pt>
                <c:pt idx="248">
                  <c:v>41.799330910865983</c:v>
                </c:pt>
                <c:pt idx="249">
                  <c:v>41.749763584750397</c:v>
                </c:pt>
                <c:pt idx="250">
                  <c:v>41.778077318514448</c:v>
                </c:pt>
                <c:pt idx="251">
                  <c:v>41.558570917329106</c:v>
                </c:pt>
                <c:pt idx="252">
                  <c:v>41.346141589202823</c:v>
                </c:pt>
                <c:pt idx="253">
                  <c:v>41.176194933767547</c:v>
                </c:pt>
                <c:pt idx="254">
                  <c:v>41.424035898432358</c:v>
                </c:pt>
                <c:pt idx="255">
                  <c:v>41.983443036669406</c:v>
                </c:pt>
                <c:pt idx="256">
                  <c:v>41.317816876919068</c:v>
                </c:pt>
                <c:pt idx="257">
                  <c:v>41.310737083588499</c:v>
                </c:pt>
                <c:pt idx="258">
                  <c:v>41.749763488769531</c:v>
                </c:pt>
                <c:pt idx="259">
                  <c:v>41.92679077925478</c:v>
                </c:pt>
                <c:pt idx="260">
                  <c:v>41.445273919196609</c:v>
                </c:pt>
                <c:pt idx="261">
                  <c:v>40.673446012495141</c:v>
                </c:pt>
                <c:pt idx="262">
                  <c:v>40.177778622170379</c:v>
                </c:pt>
                <c:pt idx="263">
                  <c:v>39.55464546079903</c:v>
                </c:pt>
                <c:pt idx="264">
                  <c:v>39.689185345530348</c:v>
                </c:pt>
                <c:pt idx="265">
                  <c:v>39.476750902955409</c:v>
                </c:pt>
                <c:pt idx="266">
                  <c:v>39.717504712099533</c:v>
                </c:pt>
                <c:pt idx="267">
                  <c:v>40.191936492919922</c:v>
                </c:pt>
                <c:pt idx="268">
                  <c:v>40.36188028971354</c:v>
                </c:pt>
                <c:pt idx="269">
                  <c:v>40.538902065407633</c:v>
                </c:pt>
                <c:pt idx="270">
                  <c:v>40.128204345703118</c:v>
                </c:pt>
                <c:pt idx="271">
                  <c:v>39.97242429812237</c:v>
                </c:pt>
                <c:pt idx="272">
                  <c:v>40.220260928641707</c:v>
                </c:pt>
                <c:pt idx="273">
                  <c:v>40.510578858810483</c:v>
                </c:pt>
                <c:pt idx="274">
                  <c:v>40.567230774238659</c:v>
                </c:pt>
                <c:pt idx="275">
                  <c:v>41.778083439967048</c:v>
                </c:pt>
                <c:pt idx="276">
                  <c:v>41.459442691262559</c:v>
                </c:pt>
                <c:pt idx="277">
                  <c:v>41.650629881196522</c:v>
                </c:pt>
                <c:pt idx="278">
                  <c:v>42.011760371794963</c:v>
                </c:pt>
                <c:pt idx="279">
                  <c:v>41.763928159695581</c:v>
                </c:pt>
                <c:pt idx="280">
                  <c:v>41.381551081202502</c:v>
                </c:pt>
                <c:pt idx="281">
                  <c:v>41.551489215658847</c:v>
                </c:pt>
                <c:pt idx="282">
                  <c:v>41.360309635529497</c:v>
                </c:pt>
                <c:pt idx="283">
                  <c:v>41.734351242740793</c:v>
                </c:pt>
                <c:pt idx="284">
                  <c:v>41.697251630541132</c:v>
                </c:pt>
                <c:pt idx="285">
                  <c:v>41.274347342196783</c:v>
                </c:pt>
                <c:pt idx="286">
                  <c:v>40.977567600783203</c:v>
                </c:pt>
                <c:pt idx="287">
                  <c:v>40.621438913003942</c:v>
                </c:pt>
                <c:pt idx="288">
                  <c:v>40.443363306948712</c:v>
                </c:pt>
                <c:pt idx="289">
                  <c:v>40.406269201944951</c:v>
                </c:pt>
                <c:pt idx="290">
                  <c:v>40.510145934576187</c:v>
                </c:pt>
                <c:pt idx="291">
                  <c:v>40.955310917200698</c:v>
                </c:pt>
                <c:pt idx="292">
                  <c:v>40.844019182102173</c:v>
                </c:pt>
                <c:pt idx="293">
                  <c:v>40.510138119363859</c:v>
                </c:pt>
                <c:pt idx="294">
                  <c:v>41.096274319295802</c:v>
                </c:pt>
                <c:pt idx="295">
                  <c:v>41.229829560312503</c:v>
                </c:pt>
                <c:pt idx="296">
                  <c:v>41.214988632289227</c:v>
                </c:pt>
                <c:pt idx="297">
                  <c:v>41.281759218705837</c:v>
                </c:pt>
                <c:pt idx="298">
                  <c:v>41.022075862791503</c:v>
                </c:pt>
                <c:pt idx="299">
                  <c:v>40.918214226915637</c:v>
                </c:pt>
                <c:pt idx="300">
                  <c:v>40.354332243567633</c:v>
                </c:pt>
                <c:pt idx="301">
                  <c:v>40.398852148431153</c:v>
                </c:pt>
                <c:pt idx="302">
                  <c:v>40.933049844767908</c:v>
                </c:pt>
                <c:pt idx="303">
                  <c:v>41.059180434691569</c:v>
                </c:pt>
                <c:pt idx="304">
                  <c:v>40.806921617101167</c:v>
                </c:pt>
                <c:pt idx="305">
                  <c:v>41.244668707659933</c:v>
                </c:pt>
                <c:pt idx="306">
                  <c:v>41.207566751460107</c:v>
                </c:pt>
                <c:pt idx="307">
                  <c:v>41.571118858799188</c:v>
                </c:pt>
                <c:pt idx="308">
                  <c:v>41.571117456824467</c:v>
                </c:pt>
                <c:pt idx="309">
                  <c:v>41.84564116521674</c:v>
                </c:pt>
                <c:pt idx="310">
                  <c:v>42.209193249380711</c:v>
                </c:pt>
                <c:pt idx="311">
                  <c:v>42.83984375</c:v>
                </c:pt>
                <c:pt idx="312">
                  <c:v>42.847262364536519</c:v>
                </c:pt>
                <c:pt idx="313">
                  <c:v>43.277593263423192</c:v>
                </c:pt>
                <c:pt idx="314">
                  <c:v>43.092104794322417</c:v>
                </c:pt>
                <c:pt idx="315">
                  <c:v>42.735974603986357</c:v>
                </c:pt>
                <c:pt idx="316">
                  <c:v>42.787909278104287</c:v>
                </c:pt>
                <c:pt idx="317">
                  <c:v>43.16630042885231</c:v>
                </c:pt>
                <c:pt idx="318">
                  <c:v>43.151464037845848</c:v>
                </c:pt>
                <c:pt idx="319">
                  <c:v>44.32373046875</c:v>
                </c:pt>
                <c:pt idx="320">
                  <c:v>44.835671684572183</c:v>
                </c:pt>
                <c:pt idx="321">
                  <c:v>45.206642150878913</c:v>
                </c:pt>
                <c:pt idx="322">
                  <c:v>45.24373877990061</c:v>
                </c:pt>
                <c:pt idx="323">
                  <c:v>45.258581053238608</c:v>
                </c:pt>
                <c:pt idx="324">
                  <c:v>45.102772425534297</c:v>
                </c:pt>
                <c:pt idx="325">
                  <c:v>44.828252156172688</c:v>
                </c:pt>
                <c:pt idx="326">
                  <c:v>45.035995756722393</c:v>
                </c:pt>
                <c:pt idx="327">
                  <c:v>44.924706829183833</c:v>
                </c:pt>
                <c:pt idx="328">
                  <c:v>44.850510902730448</c:v>
                </c:pt>
                <c:pt idx="329">
                  <c:v>45.065677642822273</c:v>
                </c:pt>
                <c:pt idx="330">
                  <c:v>45.258581770053311</c:v>
                </c:pt>
                <c:pt idx="331">
                  <c:v>45.436647178628633</c:v>
                </c:pt>
                <c:pt idx="332">
                  <c:v>46.853759765625</c:v>
                </c:pt>
                <c:pt idx="333">
                  <c:v>47.083767103489798</c:v>
                </c:pt>
                <c:pt idx="334">
                  <c:v>46.801829414651813</c:v>
                </c:pt>
                <c:pt idx="335">
                  <c:v>46.178593271189008</c:v>
                </c:pt>
                <c:pt idx="336">
                  <c:v>46.015368907452789</c:v>
                </c:pt>
                <c:pt idx="337">
                  <c:v>45.911485364941257</c:v>
                </c:pt>
                <c:pt idx="338">
                  <c:v>47.321184720168361</c:v>
                </c:pt>
                <c:pt idx="339">
                  <c:v>48.478619940771658</c:v>
                </c:pt>
                <c:pt idx="340">
                  <c:v>48.938620498371307</c:v>
                </c:pt>
                <c:pt idx="341">
                  <c:v>49.71024984516243</c:v>
                </c:pt>
                <c:pt idx="342">
                  <c:v>49.576695671542041</c:v>
                </c:pt>
                <c:pt idx="343">
                  <c:v>50.303809293430099</c:v>
                </c:pt>
                <c:pt idx="344">
                  <c:v>50.318634033203118</c:v>
                </c:pt>
                <c:pt idx="345">
                  <c:v>50.118318590944178</c:v>
                </c:pt>
                <c:pt idx="346">
                  <c:v>50.593158721923828</c:v>
                </c:pt>
                <c:pt idx="347">
                  <c:v>50.667357784870177</c:v>
                </c:pt>
                <c:pt idx="348">
                  <c:v>50.548641327709667</c:v>
                </c:pt>
                <c:pt idx="349">
                  <c:v>50.15540984590141</c:v>
                </c:pt>
                <c:pt idx="350">
                  <c:v>50.444771297008721</c:v>
                </c:pt>
                <c:pt idx="351">
                  <c:v>50.489289735356117</c:v>
                </c:pt>
                <c:pt idx="352">
                  <c:v>51.053156588785292</c:v>
                </c:pt>
                <c:pt idx="353">
                  <c:v>50.726706336281097</c:v>
                </c:pt>
                <c:pt idx="354">
                  <c:v>50.637675771268128</c:v>
                </c:pt>
                <c:pt idx="355">
                  <c:v>49.925414077624161</c:v>
                </c:pt>
                <c:pt idx="356">
                  <c:v>50.185089285612328</c:v>
                </c:pt>
                <c:pt idx="357">
                  <c:v>49.739924871840337</c:v>
                </c:pt>
                <c:pt idx="358">
                  <c:v>49.101856207031723</c:v>
                </c:pt>
                <c:pt idx="359">
                  <c:v>48.827331761277321</c:v>
                </c:pt>
                <c:pt idx="360">
                  <c:v>48.738296508789063</c:v>
                </c:pt>
                <c:pt idx="361">
                  <c:v>48.894107266878777</c:v>
                </c:pt>
                <c:pt idx="362">
                  <c:v>48.894106669929982</c:v>
                </c:pt>
                <c:pt idx="363">
                  <c:v>48.671522266348283</c:v>
                </c:pt>
                <c:pt idx="364">
                  <c:v>48.93862046342916</c:v>
                </c:pt>
                <c:pt idx="365">
                  <c:v>49.346691131591797</c:v>
                </c:pt>
                <c:pt idx="366">
                  <c:v>49.524753703100423</c:v>
                </c:pt>
                <c:pt idx="367">
                  <c:v>48.686367861261957</c:v>
                </c:pt>
                <c:pt idx="368">
                  <c:v>49.799285888671868</c:v>
                </c:pt>
                <c:pt idx="369">
                  <c:v>50.281535332282381</c:v>
                </c:pt>
                <c:pt idx="370">
                  <c:v>49.435725157707282</c:v>
                </c:pt>
                <c:pt idx="371">
                  <c:v>50.088633323266301</c:v>
                </c:pt>
                <c:pt idx="372">
                  <c:v>50.452188370752303</c:v>
                </c:pt>
                <c:pt idx="373">
                  <c:v>50.363155486886598</c:v>
                </c:pt>
                <c:pt idx="374">
                  <c:v>50.452194530178659</c:v>
                </c:pt>
                <c:pt idx="375">
                  <c:v>49.992178480737728</c:v>
                </c:pt>
                <c:pt idx="376">
                  <c:v>50.066384064744042</c:v>
                </c:pt>
                <c:pt idx="377">
                  <c:v>50.45219421386718</c:v>
                </c:pt>
                <c:pt idx="378">
                  <c:v>50.689609395631322</c:v>
                </c:pt>
                <c:pt idx="379">
                  <c:v>51.372204840257062</c:v>
                </c:pt>
                <c:pt idx="380">
                  <c:v>51.068003354875927</c:v>
                </c:pt>
                <c:pt idx="381">
                  <c:v>51.53543201361515</c:v>
                </c:pt>
                <c:pt idx="382">
                  <c:v>50.919616015617549</c:v>
                </c:pt>
                <c:pt idx="383">
                  <c:v>51.142203134284728</c:v>
                </c:pt>
                <c:pt idx="384">
                  <c:v>51.119940966261552</c:v>
                </c:pt>
                <c:pt idx="385">
                  <c:v>51.01606787572841</c:v>
                </c:pt>
                <c:pt idx="386">
                  <c:v>51.134776454120818</c:v>
                </c:pt>
                <c:pt idx="387">
                  <c:v>50.504123687744141</c:v>
                </c:pt>
                <c:pt idx="388">
                  <c:v>50.823161335174547</c:v>
                </c:pt>
                <c:pt idx="389">
                  <c:v>51.008641318458771</c:v>
                </c:pt>
                <c:pt idx="390">
                  <c:v>50.815739970771467</c:v>
                </c:pt>
                <c:pt idx="391">
                  <c:v>50.748964436786373</c:v>
                </c:pt>
                <c:pt idx="392">
                  <c:v>49.717662047042651</c:v>
                </c:pt>
                <c:pt idx="393">
                  <c:v>49.732502224541982</c:v>
                </c:pt>
                <c:pt idx="394">
                  <c:v>49.828961492126297</c:v>
                </c:pt>
                <c:pt idx="395">
                  <c:v>50.259284130702397</c:v>
                </c:pt>
                <c:pt idx="396">
                  <c:v>51.483497619628899</c:v>
                </c:pt>
                <c:pt idx="397">
                  <c:v>51.305426544887517</c:v>
                </c:pt>
                <c:pt idx="398">
                  <c:v>51.832206787160921</c:v>
                </c:pt>
                <c:pt idx="399">
                  <c:v>51.602208050146658</c:v>
                </c:pt>
                <c:pt idx="400">
                  <c:v>51.438977089687498</c:v>
                </c:pt>
                <c:pt idx="401">
                  <c:v>50.556064666408943</c:v>
                </c:pt>
                <c:pt idx="402">
                  <c:v>49.665731611467663</c:v>
                </c:pt>
                <c:pt idx="403">
                  <c:v>50.392837917637017</c:v>
                </c:pt>
                <c:pt idx="404">
                  <c:v>51.075419239793398</c:v>
                </c:pt>
                <c:pt idx="405">
                  <c:v>50.578320899859953</c:v>
                </c:pt>
                <c:pt idx="406">
                  <c:v>51.45380783081054</c:v>
                </c:pt>
                <c:pt idx="407">
                  <c:v>51.683813724534353</c:v>
                </c:pt>
                <c:pt idx="408">
                  <c:v>51.713491837751157</c:v>
                </c:pt>
                <c:pt idx="409">
                  <c:v>51.520591735839837</c:v>
                </c:pt>
                <c:pt idx="410">
                  <c:v>51.41672005684736</c:v>
                </c:pt>
                <c:pt idx="411">
                  <c:v>51.661557242715269</c:v>
                </c:pt>
                <c:pt idx="412">
                  <c:v>51.898976994825347</c:v>
                </c:pt>
                <c:pt idx="413">
                  <c:v>50.43735435333614</c:v>
                </c:pt>
                <c:pt idx="414">
                  <c:v>51.001225826717857</c:v>
                </c:pt>
                <c:pt idx="415">
                  <c:v>51.016070257297493</c:v>
                </c:pt>
                <c:pt idx="416">
                  <c:v>51.142191851647553</c:v>
                </c:pt>
                <c:pt idx="417">
                  <c:v>51.105097980349917</c:v>
                </c:pt>
                <c:pt idx="418">
                  <c:v>50.229607869741201</c:v>
                </c:pt>
                <c:pt idx="419">
                  <c:v>50.177674009093472</c:v>
                </c:pt>
                <c:pt idx="420">
                  <c:v>50.437356644395621</c:v>
                </c:pt>
                <c:pt idx="421">
                  <c:v>50.815742492675781</c:v>
                </c:pt>
                <c:pt idx="422">
                  <c:v>50.800908622072683</c:v>
                </c:pt>
                <c:pt idx="423">
                  <c:v>50.800903598707777</c:v>
                </c:pt>
                <c:pt idx="424">
                  <c:v>51.416717529296882</c:v>
                </c:pt>
                <c:pt idx="425">
                  <c:v>51.55027548927513</c:v>
                </c:pt>
                <c:pt idx="426">
                  <c:v>51.565104853979243</c:v>
                </c:pt>
                <c:pt idx="427">
                  <c:v>51.208976727359463</c:v>
                </c:pt>
                <c:pt idx="428">
                  <c:v>51.884140214553668</c:v>
                </c:pt>
                <c:pt idx="429">
                  <c:v>51.490908552207927</c:v>
                </c:pt>
                <c:pt idx="430">
                  <c:v>51.468653842062388</c:v>
                </c:pt>
                <c:pt idx="431">
                  <c:v>51.802524984634637</c:v>
                </c:pt>
                <c:pt idx="432">
                  <c:v>51.936080932617188</c:v>
                </c:pt>
                <c:pt idx="433">
                  <c:v>52.678020439840019</c:v>
                </c:pt>
                <c:pt idx="434">
                  <c:v>53.182544737464767</c:v>
                </c:pt>
                <c:pt idx="435">
                  <c:v>53.249310702711533</c:v>
                </c:pt>
                <c:pt idx="436">
                  <c:v>53.60544982221392</c:v>
                </c:pt>
                <c:pt idx="437">
                  <c:v>53.568353308302413</c:v>
                </c:pt>
                <c:pt idx="438">
                  <c:v>53.368031957473953</c:v>
                </c:pt>
                <c:pt idx="439">
                  <c:v>53.560941275650308</c:v>
                </c:pt>
                <c:pt idx="440">
                  <c:v>53.271584014055371</c:v>
                </c:pt>
                <c:pt idx="441">
                  <c:v>53.568358302154543</c:v>
                </c:pt>
                <c:pt idx="442">
                  <c:v>53.227056096219869</c:v>
                </c:pt>
                <c:pt idx="443">
                  <c:v>53.419963836669922</c:v>
                </c:pt>
                <c:pt idx="444">
                  <c:v>53.694492532728752</c:v>
                </c:pt>
                <c:pt idx="445">
                  <c:v>53.701901569577103</c:v>
                </c:pt>
                <c:pt idx="446">
                  <c:v>53.516416305182268</c:v>
                </c:pt>
                <c:pt idx="447">
                  <c:v>54.161903381347649</c:v>
                </c:pt>
                <c:pt idx="448">
                  <c:v>54.302873536646032</c:v>
                </c:pt>
                <c:pt idx="449">
                  <c:v>54.725789742759147</c:v>
                </c:pt>
                <c:pt idx="450">
                  <c:v>54.755472268952758</c:v>
                </c:pt>
                <c:pt idx="451">
                  <c:v>54.933536793461663</c:v>
                </c:pt>
                <c:pt idx="452">
                  <c:v>55.119020122863432</c:v>
                </c:pt>
                <c:pt idx="453">
                  <c:v>54.770304916084278</c:v>
                </c:pt>
                <c:pt idx="454">
                  <c:v>54.762886047363281</c:v>
                </c:pt>
                <c:pt idx="455">
                  <c:v>54.762884018676182</c:v>
                </c:pt>
                <c:pt idx="456">
                  <c:v>53.894808583359399</c:v>
                </c:pt>
                <c:pt idx="457">
                  <c:v>54.058034568010768</c:v>
                </c:pt>
                <c:pt idx="458">
                  <c:v>54.518045483016813</c:v>
                </c:pt>
                <c:pt idx="459">
                  <c:v>54.310293069529557</c:v>
                </c:pt>
                <c:pt idx="460">
                  <c:v>53.865136417974163</c:v>
                </c:pt>
                <c:pt idx="461">
                  <c:v>53.850294248620088</c:v>
                </c:pt>
                <c:pt idx="462">
                  <c:v>53.75384288827393</c:v>
                </c:pt>
                <c:pt idx="463">
                  <c:v>53.976428985595703</c:v>
                </c:pt>
                <c:pt idx="464">
                  <c:v>54.503200951577128</c:v>
                </c:pt>
                <c:pt idx="465">
                  <c:v>54.592238654006202</c:v>
                </c:pt>
                <c:pt idx="466">
                  <c:v>54.095141882524118</c:v>
                </c:pt>
                <c:pt idx="467">
                  <c:v>54.258367227839003</c:v>
                </c:pt>
                <c:pt idx="468">
                  <c:v>53.917073956727101</c:v>
                </c:pt>
                <c:pt idx="469">
                  <c:v>53.731577713469633</c:v>
                </c:pt>
                <c:pt idx="470">
                  <c:v>53.64254934327991</c:v>
                </c:pt>
                <c:pt idx="471">
                  <c:v>53.152869306734033</c:v>
                </c:pt>
                <c:pt idx="472">
                  <c:v>52.77447192882066</c:v>
                </c:pt>
                <c:pt idx="473">
                  <c:v>50.407675273293229</c:v>
                </c:pt>
                <c:pt idx="474">
                  <c:v>51.231239318847663</c:v>
                </c:pt>
                <c:pt idx="475">
                  <c:v>53.716747941261438</c:v>
                </c:pt>
                <c:pt idx="476">
                  <c:v>53.790943145751953</c:v>
                </c:pt>
                <c:pt idx="477">
                  <c:v>54.525464326851633</c:v>
                </c:pt>
                <c:pt idx="478">
                  <c:v>54.288038257751161</c:v>
                </c:pt>
                <c:pt idx="479">
                  <c:v>54.013518622386798</c:v>
                </c:pt>
                <c:pt idx="480">
                  <c:v>53.716744780772601</c:v>
                </c:pt>
                <c:pt idx="481">
                  <c:v>55.05223968127266</c:v>
                </c:pt>
                <c:pt idx="482">
                  <c:v>55.000308001892321</c:v>
                </c:pt>
                <c:pt idx="483">
                  <c:v>54.458692029228033</c:v>
                </c:pt>
                <c:pt idx="484">
                  <c:v>54.058035865849959</c:v>
                </c:pt>
                <c:pt idx="485">
                  <c:v>55.007724176128256</c:v>
                </c:pt>
                <c:pt idx="486">
                  <c:v>53.538679414230117</c:v>
                </c:pt>
                <c:pt idx="487">
                  <c:v>52.989639282226563</c:v>
                </c:pt>
                <c:pt idx="488">
                  <c:v>53.850288391113281</c:v>
                </c:pt>
                <c:pt idx="489">
                  <c:v>54.147072284667168</c:v>
                </c:pt>
                <c:pt idx="490">
                  <c:v>54.391902856521583</c:v>
                </c:pt>
                <c:pt idx="491">
                  <c:v>55.571603176337113</c:v>
                </c:pt>
                <c:pt idx="492">
                  <c:v>56.009350713859668</c:v>
                </c:pt>
                <c:pt idx="493">
                  <c:v>55.823862824859383</c:v>
                </c:pt>
                <c:pt idx="494">
                  <c:v>56.387743748048408</c:v>
                </c:pt>
                <c:pt idx="495">
                  <c:v>56.276447127361557</c:v>
                </c:pt>
                <c:pt idx="496">
                  <c:v>55.994518763819123</c:v>
                </c:pt>
                <c:pt idx="497">
                  <c:v>56.053880314345697</c:v>
                </c:pt>
                <c:pt idx="498">
                  <c:v>56.380316614825539</c:v>
                </c:pt>
                <c:pt idx="499">
                  <c:v>56.610330657999498</c:v>
                </c:pt>
                <c:pt idx="500">
                  <c:v>56.424836598679327</c:v>
                </c:pt>
                <c:pt idx="501">
                  <c:v>56.625160635775643</c:v>
                </c:pt>
                <c:pt idx="502">
                  <c:v>58.227768651576227</c:v>
                </c:pt>
                <c:pt idx="503">
                  <c:v>57.686139688175643</c:v>
                </c:pt>
                <c:pt idx="504">
                  <c:v>58.005182088546903</c:v>
                </c:pt>
                <c:pt idx="505">
                  <c:v>58.747124069496742</c:v>
                </c:pt>
                <c:pt idx="506">
                  <c:v>58.450344106419813</c:v>
                </c:pt>
                <c:pt idx="507">
                  <c:v>58.242602172123092</c:v>
                </c:pt>
                <c:pt idx="508">
                  <c:v>58.954863521447713</c:v>
                </c:pt>
                <c:pt idx="509">
                  <c:v>60.097457885742188</c:v>
                </c:pt>
                <c:pt idx="510">
                  <c:v>60.075199498205833</c:v>
                </c:pt>
                <c:pt idx="511">
                  <c:v>59.771001712529198</c:v>
                </c:pt>
                <c:pt idx="512">
                  <c:v>58.836160254086529</c:v>
                </c:pt>
                <c:pt idx="513">
                  <c:v>58.279702107703777</c:v>
                </c:pt>
                <c:pt idx="514">
                  <c:v>58.71745114045379</c:v>
                </c:pt>
                <c:pt idx="515">
                  <c:v>59.073577880859382</c:v>
                </c:pt>
                <c:pt idx="516">
                  <c:v>59.86745637939044</c:v>
                </c:pt>
                <c:pt idx="517">
                  <c:v>59.429704232182743</c:v>
                </c:pt>
                <c:pt idx="518">
                  <c:v>61.061991736414313</c:v>
                </c:pt>
                <c:pt idx="519">
                  <c:v>61.366187052107477</c:v>
                </c:pt>
                <c:pt idx="520">
                  <c:v>61.180694768572543</c:v>
                </c:pt>
                <c:pt idx="521">
                  <c:v>59.889726822849788</c:v>
                </c:pt>
                <c:pt idx="522">
                  <c:v>59.904557495823227</c:v>
                </c:pt>
                <c:pt idx="523">
                  <c:v>60.498118978822433</c:v>
                </c:pt>
                <c:pt idx="524">
                  <c:v>62.01909255981446</c:v>
                </c:pt>
                <c:pt idx="525">
                  <c:v>62.909434310345148</c:v>
                </c:pt>
                <c:pt idx="526">
                  <c:v>62.545871438719637</c:v>
                </c:pt>
                <c:pt idx="527">
                  <c:v>61.544255748857637</c:v>
                </c:pt>
                <c:pt idx="528">
                  <c:v>62.026522538937712</c:v>
                </c:pt>
                <c:pt idx="529">
                  <c:v>62.508788437589487</c:v>
                </c:pt>
                <c:pt idx="530">
                  <c:v>62.093287302002658</c:v>
                </c:pt>
                <c:pt idx="531">
                  <c:v>62.916854858398438</c:v>
                </c:pt>
                <c:pt idx="532">
                  <c:v>63.050401904086428</c:v>
                </c:pt>
                <c:pt idx="533">
                  <c:v>63.146856004802601</c:v>
                </c:pt>
                <c:pt idx="534">
                  <c:v>64.066864013671875</c:v>
                </c:pt>
                <c:pt idx="535">
                  <c:v>63.790914382433293</c:v>
                </c:pt>
                <c:pt idx="536">
                  <c:v>65.339316409508115</c:v>
                </c:pt>
                <c:pt idx="537">
                  <c:v>65.086346404805539</c:v>
                </c:pt>
                <c:pt idx="538">
                  <c:v>65.208997429272287</c:v>
                </c:pt>
                <c:pt idx="539">
                  <c:v>65.155339680872231</c:v>
                </c:pt>
                <c:pt idx="540">
                  <c:v>65.400622805022095</c:v>
                </c:pt>
                <c:pt idx="541">
                  <c:v>65.201336347856198</c:v>
                </c:pt>
                <c:pt idx="542">
                  <c:v>64.864063676218692</c:v>
                </c:pt>
                <c:pt idx="543">
                  <c:v>65.262657165527344</c:v>
                </c:pt>
                <c:pt idx="544">
                  <c:v>66.251480102539063</c:v>
                </c:pt>
                <c:pt idx="545">
                  <c:v>65.193669190476214</c:v>
                </c:pt>
                <c:pt idx="546">
                  <c:v>65.645927749393692</c:v>
                </c:pt>
                <c:pt idx="547">
                  <c:v>65.546272277832031</c:v>
                </c:pt>
                <c:pt idx="548">
                  <c:v>66.711407842979639</c:v>
                </c:pt>
                <c:pt idx="549">
                  <c:v>66.105832281952644</c:v>
                </c:pt>
                <c:pt idx="550">
                  <c:v>64.971367913914065</c:v>
                </c:pt>
                <c:pt idx="551">
                  <c:v>64.273821674273051</c:v>
                </c:pt>
                <c:pt idx="552">
                  <c:v>63.514945569079217</c:v>
                </c:pt>
                <c:pt idx="553">
                  <c:v>62.909402793071592</c:v>
                </c:pt>
                <c:pt idx="554">
                  <c:v>62.556790494949141</c:v>
                </c:pt>
                <c:pt idx="555">
                  <c:v>61.974221111312261</c:v>
                </c:pt>
                <c:pt idx="556">
                  <c:v>62.533796547764759</c:v>
                </c:pt>
                <c:pt idx="557">
                  <c:v>62.265504308867492</c:v>
                </c:pt>
                <c:pt idx="558">
                  <c:v>61.659943724457243</c:v>
                </c:pt>
                <c:pt idx="559">
                  <c:v>62.434141087765148</c:v>
                </c:pt>
                <c:pt idx="560">
                  <c:v>61.667609454885508</c:v>
                </c:pt>
                <c:pt idx="561">
                  <c:v>62.188846000195781</c:v>
                </c:pt>
                <c:pt idx="562">
                  <c:v>63.737250515104897</c:v>
                </c:pt>
                <c:pt idx="563">
                  <c:v>63.085703292092617</c:v>
                </c:pt>
                <c:pt idx="564">
                  <c:v>62.671776294700557</c:v>
                </c:pt>
                <c:pt idx="565">
                  <c:v>61.01605789934915</c:v>
                </c:pt>
                <c:pt idx="566">
                  <c:v>60.839757501016827</c:v>
                </c:pt>
                <c:pt idx="567">
                  <c:v>59.77427775414381</c:v>
                </c:pt>
                <c:pt idx="568">
                  <c:v>59.291359098793997</c:v>
                </c:pt>
                <c:pt idx="569">
                  <c:v>60.640456224706242</c:v>
                </c:pt>
                <c:pt idx="570">
                  <c:v>61.897574439517001</c:v>
                </c:pt>
                <c:pt idx="571">
                  <c:v>62.165853410198622</c:v>
                </c:pt>
                <c:pt idx="572">
                  <c:v>61.713603350633399</c:v>
                </c:pt>
                <c:pt idx="573">
                  <c:v>61.292010921380587</c:v>
                </c:pt>
                <c:pt idx="574">
                  <c:v>59.904583067325042</c:v>
                </c:pt>
                <c:pt idx="575">
                  <c:v>61.705940318358223</c:v>
                </c:pt>
                <c:pt idx="576">
                  <c:v>62.204188793979142</c:v>
                </c:pt>
                <c:pt idx="577">
                  <c:v>62.027875209886652</c:v>
                </c:pt>
                <c:pt idx="578">
                  <c:v>61.966560635742923</c:v>
                </c:pt>
                <c:pt idx="579">
                  <c:v>61.805589224802411</c:v>
                </c:pt>
                <c:pt idx="580">
                  <c:v>61.529637081227833</c:v>
                </c:pt>
                <c:pt idx="581">
                  <c:v>61.797923891406882</c:v>
                </c:pt>
                <c:pt idx="582">
                  <c:v>61.935899745413188</c:v>
                </c:pt>
                <c:pt idx="583">
                  <c:v>61.705933410097629</c:v>
                </c:pt>
                <c:pt idx="584">
                  <c:v>61.177024915931661</c:v>
                </c:pt>
                <c:pt idx="585">
                  <c:v>61.997216481846401</c:v>
                </c:pt>
                <c:pt idx="586">
                  <c:v>61.851583850781388</c:v>
                </c:pt>
                <c:pt idx="587">
                  <c:v>61.52962614925336</c:v>
                </c:pt>
                <c:pt idx="588">
                  <c:v>61.782593955718603</c:v>
                </c:pt>
                <c:pt idx="589">
                  <c:v>61.966561131693169</c:v>
                </c:pt>
                <c:pt idx="590">
                  <c:v>61.57563113752456</c:v>
                </c:pt>
                <c:pt idx="591">
                  <c:v>61.429985865327943</c:v>
                </c:pt>
                <c:pt idx="592">
                  <c:v>61.544963269168278</c:v>
                </c:pt>
                <c:pt idx="593">
                  <c:v>61.736595875904491</c:v>
                </c:pt>
                <c:pt idx="594">
                  <c:v>61.866912611373458</c:v>
                </c:pt>
                <c:pt idx="595">
                  <c:v>59.099718200676307</c:v>
                </c:pt>
                <c:pt idx="596">
                  <c:v>59.406337368106691</c:v>
                </c:pt>
                <c:pt idx="597">
                  <c:v>58.908087823655777</c:v>
                </c:pt>
                <c:pt idx="598">
                  <c:v>60.080888874050707</c:v>
                </c:pt>
                <c:pt idx="599">
                  <c:v>60.7094480082419</c:v>
                </c:pt>
                <c:pt idx="600">
                  <c:v>60.740109984431022</c:v>
                </c:pt>
                <c:pt idx="601">
                  <c:v>60.648125590655638</c:v>
                </c:pt>
                <c:pt idx="602">
                  <c:v>60.096223529282383</c:v>
                </c:pt>
                <c:pt idx="603">
                  <c:v>59.973571777343743</c:v>
                </c:pt>
                <c:pt idx="604">
                  <c:v>60.195873553463933</c:v>
                </c:pt>
                <c:pt idx="605">
                  <c:v>59.950569866273298</c:v>
                </c:pt>
                <c:pt idx="606">
                  <c:v>59.774266650145613</c:v>
                </c:pt>
                <c:pt idx="607">
                  <c:v>59.720622715136919</c:v>
                </c:pt>
                <c:pt idx="608">
                  <c:v>59.682302199788928</c:v>
                </c:pt>
                <c:pt idx="609">
                  <c:v>59.444669581343433</c:v>
                </c:pt>
                <c:pt idx="610">
                  <c:v>58.609144747553728</c:v>
                </c:pt>
                <c:pt idx="611">
                  <c:v>57.75829115934998</c:v>
                </c:pt>
                <c:pt idx="612">
                  <c:v>59.015405999108708</c:v>
                </c:pt>
                <c:pt idx="613">
                  <c:v>58.739448942932057</c:v>
                </c:pt>
                <c:pt idx="614">
                  <c:v>57.543663376933168</c:v>
                </c:pt>
                <c:pt idx="615">
                  <c:v>57.022417046253892</c:v>
                </c:pt>
                <c:pt idx="616">
                  <c:v>57.290696687715013</c:v>
                </c:pt>
                <c:pt idx="617">
                  <c:v>57.083735985198629</c:v>
                </c:pt>
                <c:pt idx="618">
                  <c:v>57.260039769072513</c:v>
                </c:pt>
                <c:pt idx="619">
                  <c:v>55.857292147802717</c:v>
                </c:pt>
                <c:pt idx="620">
                  <c:v>56.17922982240156</c:v>
                </c:pt>
                <c:pt idx="621">
                  <c:v>56.777118682861328</c:v>
                </c:pt>
                <c:pt idx="622">
                  <c:v>56.73113469840866</c:v>
                </c:pt>
                <c:pt idx="623">
                  <c:v>56.792458437703679</c:v>
                </c:pt>
                <c:pt idx="624">
                  <c:v>56.938098907470703</c:v>
                </c:pt>
                <c:pt idx="625">
                  <c:v>56.493509642367037</c:v>
                </c:pt>
                <c:pt idx="626">
                  <c:v>55.72697971865486</c:v>
                </c:pt>
                <c:pt idx="627">
                  <c:v>56.386189069825221</c:v>
                </c:pt>
                <c:pt idx="628">
                  <c:v>56.616150241502233</c:v>
                </c:pt>
                <c:pt idx="629">
                  <c:v>56.424518585205078</c:v>
                </c:pt>
                <c:pt idx="630">
                  <c:v>57.673963646574727</c:v>
                </c:pt>
                <c:pt idx="631">
                  <c:v>58.570815258143547</c:v>
                </c:pt>
                <c:pt idx="632">
                  <c:v>58.333197025600107</c:v>
                </c:pt>
                <c:pt idx="633">
                  <c:v>57.689309364987317</c:v>
                </c:pt>
                <c:pt idx="634">
                  <c:v>57.589656273163683</c:v>
                </c:pt>
                <c:pt idx="635">
                  <c:v>57.689306431912058</c:v>
                </c:pt>
                <c:pt idx="636">
                  <c:v>57.68930292168023</c:v>
                </c:pt>
                <c:pt idx="637">
                  <c:v>57.704633982960949</c:v>
                </c:pt>
                <c:pt idx="638">
                  <c:v>57.957584381103523</c:v>
                </c:pt>
                <c:pt idx="639">
                  <c:v>57.673965667172837</c:v>
                </c:pt>
                <c:pt idx="640">
                  <c:v>57.413345539272129</c:v>
                </c:pt>
                <c:pt idx="641">
                  <c:v>57.390356113333908</c:v>
                </c:pt>
                <c:pt idx="642">
                  <c:v>57.474671213602292</c:v>
                </c:pt>
                <c:pt idx="643">
                  <c:v>57.290705800109968</c:v>
                </c:pt>
                <c:pt idx="644">
                  <c:v>56.278882282131462</c:v>
                </c:pt>
                <c:pt idx="645">
                  <c:v>56.271220132245553</c:v>
                </c:pt>
                <c:pt idx="646">
                  <c:v>56.524176078208782</c:v>
                </c:pt>
                <c:pt idx="647">
                  <c:v>56.478183370671843</c:v>
                </c:pt>
                <c:pt idx="648">
                  <c:v>56.570167866633923</c:v>
                </c:pt>
                <c:pt idx="649">
                  <c:v>56.846117396872451</c:v>
                </c:pt>
                <c:pt idx="650">
                  <c:v>56.240560147306319</c:v>
                </c:pt>
                <c:pt idx="651">
                  <c:v>56.340208761723048</c:v>
                </c:pt>
                <c:pt idx="652">
                  <c:v>56.692815927668882</c:v>
                </c:pt>
                <c:pt idx="653">
                  <c:v>57.574317935757733</c:v>
                </c:pt>
                <c:pt idx="654">
                  <c:v>57.099077793532167</c:v>
                </c:pt>
                <c:pt idx="655">
                  <c:v>57.482333844390091</c:v>
                </c:pt>
                <c:pt idx="656">
                  <c:v>58.10323200474641</c:v>
                </c:pt>
                <c:pt idx="657">
                  <c:v>58.103238132230267</c:v>
                </c:pt>
                <c:pt idx="658">
                  <c:v>58.256539358909109</c:v>
                </c:pt>
                <c:pt idx="659">
                  <c:v>59.981235010527683</c:v>
                </c:pt>
                <c:pt idx="660">
                  <c:v>60.648123942521337</c:v>
                </c:pt>
                <c:pt idx="661">
                  <c:v>60.648124299934373</c:v>
                </c:pt>
                <c:pt idx="662">
                  <c:v>60.211195542438617</c:v>
                </c:pt>
                <c:pt idx="663">
                  <c:v>60.326178062815877</c:v>
                </c:pt>
                <c:pt idx="664">
                  <c:v>61.031396364475057</c:v>
                </c:pt>
                <c:pt idx="665">
                  <c:v>61.391657943507759</c:v>
                </c:pt>
                <c:pt idx="666">
                  <c:v>60.433496486892409</c:v>
                </c:pt>
                <c:pt idx="667">
                  <c:v>60.533144980051169</c:v>
                </c:pt>
                <c:pt idx="668">
                  <c:v>60.418165132729122</c:v>
                </c:pt>
                <c:pt idx="669">
                  <c:v>60.234193080089163</c:v>
                </c:pt>
                <c:pt idx="670">
                  <c:v>60.609796580826902</c:v>
                </c:pt>
                <c:pt idx="671">
                  <c:v>61.253684997558587</c:v>
                </c:pt>
                <c:pt idx="672">
                  <c:v>61.889903765622613</c:v>
                </c:pt>
                <c:pt idx="673">
                  <c:v>61.606299626669937</c:v>
                </c:pt>
                <c:pt idx="674">
                  <c:v>61.062055624813539</c:v>
                </c:pt>
                <c:pt idx="675">
                  <c:v>60.709444436725263</c:v>
                </c:pt>
                <c:pt idx="676">
                  <c:v>60.494813789408937</c:v>
                </c:pt>
                <c:pt idx="677">
                  <c:v>60.471821949022321</c:v>
                </c:pt>
                <c:pt idx="678">
                  <c:v>60.418167118041417</c:v>
                </c:pt>
                <c:pt idx="679">
                  <c:v>60.088552028054828</c:v>
                </c:pt>
                <c:pt idx="680">
                  <c:v>60.372175207043718</c:v>
                </c:pt>
                <c:pt idx="681">
                  <c:v>60.387501132381637</c:v>
                </c:pt>
                <c:pt idx="682">
                  <c:v>59.866259303985892</c:v>
                </c:pt>
                <c:pt idx="683">
                  <c:v>58.655131731070149</c:v>
                </c:pt>
                <c:pt idx="684">
                  <c:v>58.126224753891158</c:v>
                </c:pt>
                <c:pt idx="685">
                  <c:v>57.436353046146259</c:v>
                </c:pt>
                <c:pt idx="686">
                  <c:v>57.137396974284073</c:v>
                </c:pt>
                <c:pt idx="687">
                  <c:v>57.183386026569913</c:v>
                </c:pt>
                <c:pt idx="688">
                  <c:v>57.114404834607633</c:v>
                </c:pt>
                <c:pt idx="689">
                  <c:v>56.815460729620469</c:v>
                </c:pt>
                <c:pt idx="690">
                  <c:v>56.424525836140347</c:v>
                </c:pt>
                <c:pt idx="691">
                  <c:v>56.071919963995292</c:v>
                </c:pt>
                <c:pt idx="692">
                  <c:v>56.455187827326469</c:v>
                </c:pt>
                <c:pt idx="693">
                  <c:v>56.133247569428853</c:v>
                </c:pt>
                <c:pt idx="694">
                  <c:v>56.232887337867972</c:v>
                </c:pt>
                <c:pt idx="695">
                  <c:v>57.650974273681641</c:v>
                </c:pt>
                <c:pt idx="696">
                  <c:v>58.034246083138953</c:v>
                </c:pt>
                <c:pt idx="697">
                  <c:v>57.934597015380859</c:v>
                </c:pt>
                <c:pt idx="698">
                  <c:v>58.149228268034683</c:v>
                </c:pt>
                <c:pt idx="699">
                  <c:v>58.724124481000068</c:v>
                </c:pt>
                <c:pt idx="700">
                  <c:v>58.685800769303107</c:v>
                </c:pt>
                <c:pt idx="701">
                  <c:v>59.260696270587587</c:v>
                </c:pt>
                <c:pt idx="702">
                  <c:v>59.559637383317003</c:v>
                </c:pt>
                <c:pt idx="703">
                  <c:v>58.724122763364122</c:v>
                </c:pt>
                <c:pt idx="704">
                  <c:v>58.816109234554268</c:v>
                </c:pt>
                <c:pt idx="705">
                  <c:v>58.463508605957017</c:v>
                </c:pt>
                <c:pt idx="706">
                  <c:v>58.639800675616137</c:v>
                </c:pt>
                <c:pt idx="707">
                  <c:v>58.0342361543211</c:v>
                </c:pt>
                <c:pt idx="708">
                  <c:v>57.513001653088793</c:v>
                </c:pt>
                <c:pt idx="709">
                  <c:v>56.47051639887782</c:v>
                </c:pt>
                <c:pt idx="710">
                  <c:v>56.876773974985227</c:v>
                </c:pt>
                <c:pt idx="711">
                  <c:v>57.535990805298653</c:v>
                </c:pt>
                <c:pt idx="712">
                  <c:v>57.796615546846262</c:v>
                </c:pt>
                <c:pt idx="713">
                  <c:v>58.333194012246359</c:v>
                </c:pt>
                <c:pt idx="714">
                  <c:v>58.049581668783127</c:v>
                </c:pt>
                <c:pt idx="715">
                  <c:v>58.233545008245173</c:v>
                </c:pt>
                <c:pt idx="716">
                  <c:v>58.455846019961093</c:v>
                </c:pt>
                <c:pt idx="717">
                  <c:v>58.440506651888697</c:v>
                </c:pt>
                <c:pt idx="718">
                  <c:v>56.876770067716812</c:v>
                </c:pt>
                <c:pt idx="719">
                  <c:v>55.688649453931767</c:v>
                </c:pt>
                <c:pt idx="720">
                  <c:v>55.857290426097123</c:v>
                </c:pt>
                <c:pt idx="721">
                  <c:v>55.926278097445049</c:v>
                </c:pt>
                <c:pt idx="722">
                  <c:v>56.677485059042667</c:v>
                </c:pt>
                <c:pt idx="723">
                  <c:v>56.869111729141608</c:v>
                </c:pt>
                <c:pt idx="724">
                  <c:v>56.370864548036423</c:v>
                </c:pt>
                <c:pt idx="725">
                  <c:v>55.489359575786708</c:v>
                </c:pt>
                <c:pt idx="726">
                  <c:v>55.067758197870639</c:v>
                </c:pt>
                <c:pt idx="727">
                  <c:v>54.922118333169017</c:v>
                </c:pt>
                <c:pt idx="728">
                  <c:v>54.285900336071244</c:v>
                </c:pt>
                <c:pt idx="729">
                  <c:v>55.466358728505483</c:v>
                </c:pt>
                <c:pt idx="730">
                  <c:v>55.443360903722713</c:v>
                </c:pt>
                <c:pt idx="731">
                  <c:v>55.964600259134237</c:v>
                </c:pt>
                <c:pt idx="732">
                  <c:v>55.757638848105778</c:v>
                </c:pt>
                <c:pt idx="733">
                  <c:v>56.286543504534798</c:v>
                </c:pt>
                <c:pt idx="734">
                  <c:v>56.447517345647057</c:v>
                </c:pt>
                <c:pt idx="735">
                  <c:v>56.531837207935453</c:v>
                </c:pt>
                <c:pt idx="736">
                  <c:v>56.539499457642677</c:v>
                </c:pt>
                <c:pt idx="737">
                  <c:v>56.447516965316922</c:v>
                </c:pt>
                <c:pt idx="738">
                  <c:v>56.746460029421172</c:v>
                </c:pt>
                <c:pt idx="739">
                  <c:v>57.221717834472663</c:v>
                </c:pt>
                <c:pt idx="740">
                  <c:v>57.229386554327128</c:v>
                </c:pt>
                <c:pt idx="741">
                  <c:v>57.934598986415359</c:v>
                </c:pt>
                <c:pt idx="742">
                  <c:v>58.095562704461287</c:v>
                </c:pt>
                <c:pt idx="743">
                  <c:v>58.057233698078917</c:v>
                </c:pt>
                <c:pt idx="744">
                  <c:v>57.290701119257143</c:v>
                </c:pt>
                <c:pt idx="745">
                  <c:v>58.248870704826658</c:v>
                </c:pt>
                <c:pt idx="746">
                  <c:v>58.103236924699537</c:v>
                </c:pt>
                <c:pt idx="747">
                  <c:v>58.149217709741421</c:v>
                </c:pt>
                <c:pt idx="748">
                  <c:v>58.256542409399408</c:v>
                </c:pt>
                <c:pt idx="749">
                  <c:v>58.233547476034722</c:v>
                </c:pt>
                <c:pt idx="750">
                  <c:v>57.589653752701842</c:v>
                </c:pt>
                <c:pt idx="751">
                  <c:v>56.508840114996453</c:v>
                </c:pt>
                <c:pt idx="752">
                  <c:v>55.956937841276897</c:v>
                </c:pt>
                <c:pt idx="753">
                  <c:v>55.113754179930758</c:v>
                </c:pt>
                <c:pt idx="754">
                  <c:v>55.550683829307097</c:v>
                </c:pt>
                <c:pt idx="755">
                  <c:v>55.933938085105659</c:v>
                </c:pt>
                <c:pt idx="756">
                  <c:v>56.286550013123168</c:v>
                </c:pt>
                <c:pt idx="757">
                  <c:v>56.194556757573068</c:v>
                </c:pt>
                <c:pt idx="758">
                  <c:v>57.474678227692927</c:v>
                </c:pt>
                <c:pt idx="759">
                  <c:v>57.237045401635577</c:v>
                </c:pt>
                <c:pt idx="760">
                  <c:v>57.804293248116167</c:v>
                </c:pt>
                <c:pt idx="761">
                  <c:v>58.21821113696803</c:v>
                </c:pt>
                <c:pt idx="762">
                  <c:v>57.896264357869143</c:v>
                </c:pt>
                <c:pt idx="763">
                  <c:v>58.141556498014793</c:v>
                </c:pt>
                <c:pt idx="764">
                  <c:v>58.808452736193537</c:v>
                </c:pt>
                <c:pt idx="765">
                  <c:v>58.578485845122373</c:v>
                </c:pt>
                <c:pt idx="766">
                  <c:v>57.719959621174667</c:v>
                </c:pt>
                <c:pt idx="767">
                  <c:v>58.264207901628581</c:v>
                </c:pt>
                <c:pt idx="768">
                  <c:v>58.333192958676037</c:v>
                </c:pt>
                <c:pt idx="769">
                  <c:v>58.210544833564597</c:v>
                </c:pt>
                <c:pt idx="770">
                  <c:v>58.540159355862357</c:v>
                </c:pt>
                <c:pt idx="771">
                  <c:v>58.662802654826159</c:v>
                </c:pt>
                <c:pt idx="772">
                  <c:v>58.785448491010733</c:v>
                </c:pt>
                <c:pt idx="773">
                  <c:v>57.765953442723877</c:v>
                </c:pt>
                <c:pt idx="774">
                  <c:v>57.543658709557512</c:v>
                </c:pt>
                <c:pt idx="775">
                  <c:v>57.627981605505447</c:v>
                </c:pt>
                <c:pt idx="776">
                  <c:v>57.773622518003492</c:v>
                </c:pt>
                <c:pt idx="777">
                  <c:v>57.91160541165214</c:v>
                </c:pt>
                <c:pt idx="778">
                  <c:v>59.24536696169627</c:v>
                </c:pt>
                <c:pt idx="779">
                  <c:v>59.551986126350059</c:v>
                </c:pt>
                <c:pt idx="780">
                  <c:v>59.345014522049823</c:v>
                </c:pt>
                <c:pt idx="781">
                  <c:v>58.869769462435798</c:v>
                </c:pt>
                <c:pt idx="782">
                  <c:v>59.789606124480272</c:v>
                </c:pt>
                <c:pt idx="783">
                  <c:v>59.528979822762373</c:v>
                </c:pt>
                <c:pt idx="784">
                  <c:v>60.333849240283342</c:v>
                </c:pt>
                <c:pt idx="785">
                  <c:v>59.804939270019538</c:v>
                </c:pt>
                <c:pt idx="786">
                  <c:v>60.20352959613718</c:v>
                </c:pt>
                <c:pt idx="787">
                  <c:v>60.372173709180537</c:v>
                </c:pt>
                <c:pt idx="788">
                  <c:v>60.525478821671548</c:v>
                </c:pt>
                <c:pt idx="789">
                  <c:v>60.349171922846097</c:v>
                </c:pt>
                <c:pt idx="790">
                  <c:v>60.786103694531597</c:v>
                </c:pt>
                <c:pt idx="791">
                  <c:v>60.540807723539523</c:v>
                </c:pt>
                <c:pt idx="792">
                  <c:v>61.122240623440639</c:v>
                </c:pt>
                <c:pt idx="793">
                  <c:v>61.169938406499988</c:v>
                </c:pt>
                <c:pt idx="794">
                  <c:v>61.853577504799183</c:v>
                </c:pt>
                <c:pt idx="795">
                  <c:v>61.519703485358328</c:v>
                </c:pt>
                <c:pt idx="796">
                  <c:v>61.56741317141401</c:v>
                </c:pt>
                <c:pt idx="797">
                  <c:v>61.464063023436658</c:v>
                </c:pt>
                <c:pt idx="798">
                  <c:v>61.829731481621501</c:v>
                </c:pt>
                <c:pt idx="799">
                  <c:v>61.599211576694408</c:v>
                </c:pt>
                <c:pt idx="800">
                  <c:v>61.638952864346557</c:v>
                </c:pt>
                <c:pt idx="801">
                  <c:v>61.797941825647072</c:v>
                </c:pt>
                <c:pt idx="802">
                  <c:v>62.044364929199219</c:v>
                </c:pt>
                <c:pt idx="803">
                  <c:v>62.25105285792452</c:v>
                </c:pt>
                <c:pt idx="804">
                  <c:v>62.068219354200068</c:v>
                </c:pt>
                <c:pt idx="805">
                  <c:v>62.179502795406187</c:v>
                </c:pt>
                <c:pt idx="806">
                  <c:v>62.394139735777159</c:v>
                </c:pt>
                <c:pt idx="807">
                  <c:v>62.481581122822369</c:v>
                </c:pt>
                <c:pt idx="808">
                  <c:v>62.092070246497393</c:v>
                </c:pt>
                <c:pt idx="809">
                  <c:v>62.481576008177797</c:v>
                </c:pt>
                <c:pt idx="810">
                  <c:v>63.053931680370788</c:v>
                </c:pt>
                <c:pt idx="811">
                  <c:v>62.958536817821631</c:v>
                </c:pt>
                <c:pt idx="812">
                  <c:v>62.839299427528942</c:v>
                </c:pt>
                <c:pt idx="813">
                  <c:v>63.395745610131442</c:v>
                </c:pt>
                <c:pt idx="814">
                  <c:v>63.491140271736697</c:v>
                </c:pt>
                <c:pt idx="815">
                  <c:v>63.419603755485497</c:v>
                </c:pt>
                <c:pt idx="816">
                  <c:v>63.435497162363667</c:v>
                </c:pt>
                <c:pt idx="817">
                  <c:v>63.276506490595388</c:v>
                </c:pt>
                <c:pt idx="818">
                  <c:v>63.292401470588317</c:v>
                </c:pt>
                <c:pt idx="819">
                  <c:v>63.499082582486487</c:v>
                </c:pt>
                <c:pt idx="820">
                  <c:v>63.514981155833219</c:v>
                </c:pt>
                <c:pt idx="821">
                  <c:v>63.928348398444307</c:v>
                </c:pt>
                <c:pt idx="822">
                  <c:v>63.689872065275111</c:v>
                </c:pt>
                <c:pt idx="823">
                  <c:v>63.499090518314553</c:v>
                </c:pt>
                <c:pt idx="824">
                  <c:v>62.974444650723989</c:v>
                </c:pt>
                <c:pt idx="825">
                  <c:v>62.489529065414963</c:v>
                </c:pt>
                <c:pt idx="826">
                  <c:v>62.298745907420212</c:v>
                </c:pt>
                <c:pt idx="827">
                  <c:v>62.656462425790423</c:v>
                </c:pt>
                <c:pt idx="828">
                  <c:v>61.869480133056641</c:v>
                </c:pt>
                <c:pt idx="829">
                  <c:v>62.044374534842909</c:v>
                </c:pt>
                <c:pt idx="830">
                  <c:v>62.46568122720906</c:v>
                </c:pt>
                <c:pt idx="831">
                  <c:v>62.187453569383713</c:v>
                </c:pt>
                <c:pt idx="832">
                  <c:v>61.686652540429257</c:v>
                </c:pt>
                <c:pt idx="833">
                  <c:v>61.543553664136141</c:v>
                </c:pt>
                <c:pt idx="834">
                  <c:v>61.050710692083797</c:v>
                </c:pt>
                <c:pt idx="835">
                  <c:v>60.772475439243422</c:v>
                </c:pt>
                <c:pt idx="836">
                  <c:v>60.549889466031807</c:v>
                </c:pt>
                <c:pt idx="837">
                  <c:v>60.9473596319922</c:v>
                </c:pt>
                <c:pt idx="838">
                  <c:v>61.058651028861</c:v>
                </c:pt>
                <c:pt idx="839">
                  <c:v>60.87582757401556</c:v>
                </c:pt>
                <c:pt idx="840">
                  <c:v>60.907610644150793</c:v>
                </c:pt>
                <c:pt idx="841">
                  <c:v>60.589642628533973</c:v>
                </c:pt>
                <c:pt idx="842">
                  <c:v>60.732726254451521</c:v>
                </c:pt>
                <c:pt idx="843">
                  <c:v>61.360726290291353</c:v>
                </c:pt>
                <c:pt idx="844">
                  <c:v>61.591255760627043</c:v>
                </c:pt>
                <c:pt idx="845">
                  <c:v>61.559467097693577</c:v>
                </c:pt>
                <c:pt idx="846">
                  <c:v>61.424320478788111</c:v>
                </c:pt>
                <c:pt idx="847">
                  <c:v>61.1142981383246</c:v>
                </c:pt>
                <c:pt idx="848">
                  <c:v>61.487917111393138</c:v>
                </c:pt>
                <c:pt idx="849">
                  <c:v>61.797932087351583</c:v>
                </c:pt>
                <c:pt idx="850">
                  <c:v>63.594484982407863</c:v>
                </c:pt>
                <c:pt idx="851">
                  <c:v>63.316267064918009</c:v>
                </c:pt>
                <c:pt idx="852">
                  <c:v>63.356001560776633</c:v>
                </c:pt>
                <c:pt idx="853">
                  <c:v>63.570624717042648</c:v>
                </c:pt>
                <c:pt idx="854">
                  <c:v>63.069831310927448</c:v>
                </c:pt>
                <c:pt idx="855">
                  <c:v>62.386192360580061</c:v>
                </c:pt>
                <c:pt idx="856">
                  <c:v>61.805894181233342</c:v>
                </c:pt>
                <c:pt idx="857">
                  <c:v>62.394141888647361</c:v>
                </c:pt>
                <c:pt idx="858">
                  <c:v>61.972828825796803</c:v>
                </c:pt>
                <c:pt idx="859">
                  <c:v>62.553125311576252</c:v>
                </c:pt>
                <c:pt idx="860">
                  <c:v>62.584923685399907</c:v>
                </c:pt>
                <c:pt idx="861">
                  <c:v>63.292413928854963</c:v>
                </c:pt>
                <c:pt idx="862">
                  <c:v>63.45934395288981</c:v>
                </c:pt>
                <c:pt idx="863">
                  <c:v>63.459347893405109</c:v>
                </c:pt>
                <c:pt idx="864">
                  <c:v>63.499086448512323</c:v>
                </c:pt>
                <c:pt idx="865">
                  <c:v>64.198627066561158</c:v>
                </c:pt>
                <c:pt idx="866">
                  <c:v>63.83296486805019</c:v>
                </c:pt>
                <c:pt idx="867">
                  <c:v>64.643788671048682</c:v>
                </c:pt>
                <c:pt idx="868">
                  <c:v>66.10647303120065</c:v>
                </c:pt>
                <c:pt idx="869">
                  <c:v>66.376734271452733</c:v>
                </c:pt>
                <c:pt idx="870">
                  <c:v>66.321085823917059</c:v>
                </c:pt>
                <c:pt idx="871">
                  <c:v>66.432384430199392</c:v>
                </c:pt>
                <c:pt idx="872">
                  <c:v>66.774206363521373</c:v>
                </c:pt>
                <c:pt idx="873">
                  <c:v>66.925248028339595</c:v>
                </c:pt>
                <c:pt idx="874">
                  <c:v>67.537347123518458</c:v>
                </c:pt>
                <c:pt idx="875">
                  <c:v>68.745646630356816</c:v>
                </c:pt>
                <c:pt idx="876">
                  <c:v>68.07789977112914</c:v>
                </c:pt>
                <c:pt idx="877">
                  <c:v>68.427661369750325</c:v>
                </c:pt>
                <c:pt idx="878">
                  <c:v>68.443557739257813</c:v>
                </c:pt>
                <c:pt idx="879">
                  <c:v>68.682044982910156</c:v>
                </c:pt>
                <c:pt idx="880">
                  <c:v>68.642292903170258</c:v>
                </c:pt>
                <c:pt idx="881">
                  <c:v>69.071556091308594</c:v>
                </c:pt>
                <c:pt idx="882">
                  <c:v>69.723398342496949</c:v>
                </c:pt>
                <c:pt idx="883">
                  <c:v>69.222597107883388</c:v>
                </c:pt>
                <c:pt idx="884">
                  <c:v>69.620055981371621</c:v>
                </c:pt>
                <c:pt idx="885">
                  <c:v>70.589875029881341</c:v>
                </c:pt>
                <c:pt idx="886">
                  <c:v>70.629623464838687</c:v>
                </c:pt>
                <c:pt idx="887">
                  <c:v>71.130423804742691</c:v>
                </c:pt>
                <c:pt idx="888">
                  <c:v>70.407041158456693</c:v>
                </c:pt>
                <c:pt idx="889">
                  <c:v>70.685264587402344</c:v>
                </c:pt>
                <c:pt idx="890">
                  <c:v>71.138373014723484</c:v>
                </c:pt>
                <c:pt idx="891">
                  <c:v>70.62167600088803</c:v>
                </c:pt>
                <c:pt idx="892">
                  <c:v>70.597828150954527</c:v>
                </c:pt>
                <c:pt idx="893">
                  <c:v>71.504038095042858</c:v>
                </c:pt>
                <c:pt idx="894">
                  <c:v>71.337111570748135</c:v>
                </c:pt>
                <c:pt idx="895">
                  <c:v>70.836307024102425</c:v>
                </c:pt>
                <c:pt idx="896">
                  <c:v>69.21463509210804</c:v>
                </c:pt>
                <c:pt idx="897">
                  <c:v>69.9380313281968</c:v>
                </c:pt>
                <c:pt idx="898">
                  <c:v>68.753579591984987</c:v>
                </c:pt>
                <c:pt idx="899">
                  <c:v>68.236877202394467</c:v>
                </c:pt>
                <c:pt idx="900">
                  <c:v>67.767866702136743</c:v>
                </c:pt>
                <c:pt idx="901">
                  <c:v>66.837794046792609</c:v>
                </c:pt>
                <c:pt idx="902">
                  <c:v>66.297247247712875</c:v>
                </c:pt>
                <c:pt idx="903">
                  <c:v>66.368793089147545</c:v>
                </c:pt>
                <c:pt idx="904">
                  <c:v>66.225690998289295</c:v>
                </c:pt>
                <c:pt idx="905">
                  <c:v>64.627899296278287</c:v>
                </c:pt>
                <c:pt idx="906">
                  <c:v>64.747118517573057</c:v>
                </c:pt>
                <c:pt idx="907">
                  <c:v>64.548396401964951</c:v>
                </c:pt>
                <c:pt idx="908">
                  <c:v>64.842529351974392</c:v>
                </c:pt>
                <c:pt idx="909">
                  <c:v>66.488025473226173</c:v>
                </c:pt>
                <c:pt idx="910">
                  <c:v>67.640679686029259</c:v>
                </c:pt>
                <c:pt idx="911">
                  <c:v>67.481690379857028</c:v>
                </c:pt>
                <c:pt idx="912">
                  <c:v>67.712217305267686</c:v>
                </c:pt>
                <c:pt idx="913">
                  <c:v>62.147711640190707</c:v>
                </c:pt>
                <c:pt idx="914">
                  <c:v>58.586411826265063</c:v>
                </c:pt>
                <c:pt idx="915">
                  <c:v>58.180997107738769</c:v>
                </c:pt>
                <c:pt idx="916">
                  <c:v>59.047472161024437</c:v>
                </c:pt>
                <c:pt idx="917">
                  <c:v>58.673856449136927</c:v>
                </c:pt>
                <c:pt idx="918">
                  <c:v>58.324098783048633</c:v>
                </c:pt>
                <c:pt idx="919">
                  <c:v>58.324093877928632</c:v>
                </c:pt>
                <c:pt idx="920">
                  <c:v>58.83284447903285</c:v>
                </c:pt>
                <c:pt idx="921">
                  <c:v>58.904388663409591</c:v>
                </c:pt>
                <c:pt idx="922">
                  <c:v>59.262110027193508</c:v>
                </c:pt>
                <c:pt idx="923">
                  <c:v>59.882149897931278</c:v>
                </c:pt>
                <c:pt idx="924">
                  <c:v>60.096792921709508</c:v>
                </c:pt>
                <c:pt idx="925">
                  <c:v>59.739073032648079</c:v>
                </c:pt>
                <c:pt idx="926">
                  <c:v>59.850349799216893</c:v>
                </c:pt>
                <c:pt idx="927">
                  <c:v>60.653234371815863</c:v>
                </c:pt>
                <c:pt idx="928">
                  <c:v>61.313028995989796</c:v>
                </c:pt>
                <c:pt idx="929">
                  <c:v>61.607160642890918</c:v>
                </c:pt>
                <c:pt idx="930">
                  <c:v>60.987105600782819</c:v>
                </c:pt>
                <c:pt idx="931">
                  <c:v>60.677089347167957</c:v>
                </c:pt>
                <c:pt idx="932">
                  <c:v>60.820176896639097</c:v>
                </c:pt>
                <c:pt idx="933">
                  <c:v>60.851976456758678</c:v>
                </c:pt>
                <c:pt idx="934">
                  <c:v>60.883766166978567</c:v>
                </c:pt>
                <c:pt idx="935">
                  <c:v>61.599206243190856</c:v>
                </c:pt>
                <c:pt idx="936">
                  <c:v>61.917176580554937</c:v>
                </c:pt>
                <c:pt idx="937">
                  <c:v>62.59286586409678</c:v>
                </c:pt>
                <c:pt idx="938">
                  <c:v>62.696211292466877</c:v>
                </c:pt>
                <c:pt idx="939">
                  <c:v>62.171560742337569</c:v>
                </c:pt>
                <c:pt idx="940">
                  <c:v>62.115913378847267</c:v>
                </c:pt>
                <c:pt idx="941">
                  <c:v>60.526050567626953</c:v>
                </c:pt>
                <c:pt idx="942">
                  <c:v>60.796332596969997</c:v>
                </c:pt>
                <c:pt idx="943">
                  <c:v>60.343224221528118</c:v>
                </c:pt>
                <c:pt idx="944">
                  <c:v>59.61982234409291</c:v>
                </c:pt>
                <c:pt idx="945">
                  <c:v>60.208076012067743</c:v>
                </c:pt>
                <c:pt idx="946">
                  <c:v>59.436993128576489</c:v>
                </c:pt>
                <c:pt idx="947">
                  <c:v>58.292291064809419</c:v>
                </c:pt>
                <c:pt idx="948">
                  <c:v>58.578464314639348</c:v>
                </c:pt>
                <c:pt idx="949">
                  <c:v>59.246205178237837</c:v>
                </c:pt>
                <c:pt idx="950">
                  <c:v>60.740684057715193</c:v>
                </c:pt>
                <c:pt idx="951">
                  <c:v>60.828122634916788</c:v>
                </c:pt>
                <c:pt idx="952">
                  <c:v>60.732727034725777</c:v>
                </c:pt>
                <c:pt idx="953">
                  <c:v>60.573745275107619</c:v>
                </c:pt>
                <c:pt idx="954">
                  <c:v>60.176270054656342</c:v>
                </c:pt>
                <c:pt idx="955">
                  <c:v>60.398869688388032</c:v>
                </c:pt>
                <c:pt idx="956">
                  <c:v>60.502197328143907</c:v>
                </c:pt>
                <c:pt idx="957">
                  <c:v>60.14448547363282</c:v>
                </c:pt>
                <c:pt idx="958">
                  <c:v>60.875813849525201</c:v>
                </c:pt>
                <c:pt idx="959">
                  <c:v>59.874205630280613</c:v>
                </c:pt>
                <c:pt idx="960">
                  <c:v>59.373397843211563</c:v>
                </c:pt>
                <c:pt idx="961">
                  <c:v>59.699319751414073</c:v>
                </c:pt>
                <c:pt idx="962">
                  <c:v>61.662797075667171</c:v>
                </c:pt>
                <c:pt idx="963">
                  <c:v>61.47995879518264</c:v>
                </c:pt>
                <c:pt idx="964">
                  <c:v>61.146087922598582</c:v>
                </c:pt>
                <c:pt idx="965">
                  <c:v>61.718450512413213</c:v>
                </c:pt>
                <c:pt idx="966">
                  <c:v>61.638957613392527</c:v>
                </c:pt>
                <c:pt idx="967">
                  <c:v>62.004621841161949</c:v>
                </c:pt>
                <c:pt idx="968">
                  <c:v>63.697821212830178</c:v>
                </c:pt>
                <c:pt idx="969">
                  <c:v>64.079386737634962</c:v>
                </c:pt>
                <c:pt idx="970">
                  <c:v>64.63584190471569</c:v>
                </c:pt>
                <c:pt idx="971">
                  <c:v>64.373518146992453</c:v>
                </c:pt>
                <c:pt idx="972">
                  <c:v>64.715339208865004</c:v>
                </c:pt>
                <c:pt idx="973">
                  <c:v>66.734458739642378</c:v>
                </c:pt>
                <c:pt idx="974">
                  <c:v>67.060377372692273</c:v>
                </c:pt>
                <c:pt idx="975">
                  <c:v>65.931574405790244</c:v>
                </c:pt>
                <c:pt idx="976">
                  <c:v>65.820289841678814</c:v>
                </c:pt>
                <c:pt idx="977">
                  <c:v>65.573867752389305</c:v>
                </c:pt>
                <c:pt idx="978">
                  <c:v>66.00312710836495</c:v>
                </c:pt>
                <c:pt idx="979">
                  <c:v>65.979276344442582</c:v>
                </c:pt>
                <c:pt idx="980">
                  <c:v>66.138259646519515</c:v>
                </c:pt>
                <c:pt idx="981">
                  <c:v>64.945856586511525</c:v>
                </c:pt>
                <c:pt idx="982">
                  <c:v>67.394258901626728</c:v>
                </c:pt>
                <c:pt idx="983">
                  <c:v>67.918901498424006</c:v>
                </c:pt>
                <c:pt idx="984">
                  <c:v>67.688376968655859</c:v>
                </c:pt>
                <c:pt idx="985">
                  <c:v>68.37202104158419</c:v>
                </c:pt>
                <c:pt idx="986">
                  <c:v>67.720168763295035</c:v>
                </c:pt>
                <c:pt idx="987">
                  <c:v>67.72017370634704</c:v>
                </c:pt>
                <c:pt idx="988">
                  <c:v>69.158995150808749</c:v>
                </c:pt>
                <c:pt idx="989">
                  <c:v>68.7376930750019</c:v>
                </c:pt>
                <c:pt idx="990">
                  <c:v>68.348170589785042</c:v>
                </c:pt>
                <c:pt idx="991">
                  <c:v>69.047715303326541</c:v>
                </c:pt>
                <c:pt idx="992">
                  <c:v>70.049329879401697</c:v>
                </c:pt>
                <c:pt idx="993">
                  <c:v>70.160616861854862</c:v>
                </c:pt>
                <c:pt idx="994">
                  <c:v>70.788604736328125</c:v>
                </c:pt>
                <c:pt idx="995">
                  <c:v>70.884002346670073</c:v>
                </c:pt>
                <c:pt idx="996">
                  <c:v>70.836304890327952</c:v>
                </c:pt>
                <c:pt idx="997">
                  <c:v>70.868111703752064</c:v>
                </c:pt>
                <c:pt idx="998">
                  <c:v>69.715446472167969</c:v>
                </c:pt>
                <c:pt idx="999">
                  <c:v>69.556467938308927</c:v>
                </c:pt>
                <c:pt idx="1000">
                  <c:v>69.365679586124131</c:v>
                </c:pt>
                <c:pt idx="1001">
                  <c:v>69.516716003417969</c:v>
                </c:pt>
                <c:pt idx="1002">
                  <c:v>70.359352519514573</c:v>
                </c:pt>
                <c:pt idx="1003">
                  <c:v>69.97777655961815</c:v>
                </c:pt>
                <c:pt idx="1004">
                  <c:v>69.961888103436976</c:v>
                </c:pt>
                <c:pt idx="1005">
                  <c:v>69.802889269539421</c:v>
                </c:pt>
                <c:pt idx="1006">
                  <c:v>71.042976029483469</c:v>
                </c:pt>
                <c:pt idx="1007">
                  <c:v>71.27350838519321</c:v>
                </c:pt>
                <c:pt idx="1008">
                  <c:v>71.488137508503414</c:v>
                </c:pt>
                <c:pt idx="1009">
                  <c:v>73.459587901726564</c:v>
                </c:pt>
                <c:pt idx="1010">
                  <c:v>73.904742350519427</c:v>
                </c:pt>
                <c:pt idx="1011">
                  <c:v>74.111423097698491</c:v>
                </c:pt>
                <c:pt idx="1012">
                  <c:v>74.51683241995697</c:v>
                </c:pt>
                <c:pt idx="1013">
                  <c:v>74.882508072730872</c:v>
                </c:pt>
                <c:pt idx="1014">
                  <c:v>74.63607241494212</c:v>
                </c:pt>
                <c:pt idx="1015">
                  <c:v>75.041501013674676</c:v>
                </c:pt>
                <c:pt idx="1016">
                  <c:v>74.69170810590532</c:v>
                </c:pt>
                <c:pt idx="1017">
                  <c:v>73.07800732412143</c:v>
                </c:pt>
                <c:pt idx="1018">
                  <c:v>73.523171120564541</c:v>
                </c:pt>
                <c:pt idx="1019">
                  <c:v>74.103469141807182</c:v>
                </c:pt>
                <c:pt idx="1020">
                  <c:v>74.294254076733196</c:v>
                </c:pt>
                <c:pt idx="1021">
                  <c:v>74.795056894609743</c:v>
                </c:pt>
                <c:pt idx="1022">
                  <c:v>74.54863115729502</c:v>
                </c:pt>
                <c:pt idx="1023">
                  <c:v>76.313382203517008</c:v>
                </c:pt>
                <c:pt idx="1024">
                  <c:v>76.353129715603373</c:v>
                </c:pt>
                <c:pt idx="1025">
                  <c:v>77.235496520996094</c:v>
                </c:pt>
                <c:pt idx="1026">
                  <c:v>78.499435424804688</c:v>
                </c:pt>
                <c:pt idx="1027">
                  <c:v>78.881006616807653</c:v>
                </c:pt>
                <c:pt idx="1028">
                  <c:v>78.737921335569339</c:v>
                </c:pt>
                <c:pt idx="1029">
                  <c:v>78.578930710642837</c:v>
                </c:pt>
                <c:pt idx="1030">
                  <c:v>77.736306837784511</c:v>
                </c:pt>
                <c:pt idx="1031">
                  <c:v>77.648857522029004</c:v>
                </c:pt>
                <c:pt idx="1032">
                  <c:v>76.790347857206839</c:v>
                </c:pt>
                <c:pt idx="1033">
                  <c:v>77.092412491174855</c:v>
                </c:pt>
                <c:pt idx="1034">
                  <c:v>77.410384274872442</c:v>
                </c:pt>
                <c:pt idx="1035">
                  <c:v>76.893677658718758</c:v>
                </c:pt>
                <c:pt idx="1036">
                  <c:v>76.40082015562237</c:v>
                </c:pt>
                <c:pt idx="1037">
                  <c:v>77.640917272300271</c:v>
                </c:pt>
                <c:pt idx="1038">
                  <c:v>76.877771851275995</c:v>
                </c:pt>
                <c:pt idx="1039">
                  <c:v>75.152779245685323</c:v>
                </c:pt>
                <c:pt idx="1040">
                  <c:v>73.761646974662582</c:v>
                </c:pt>
                <c:pt idx="1041">
                  <c:v>74.016024685305837</c:v>
                </c:pt>
                <c:pt idx="1042">
                  <c:v>74.294254760167561</c:v>
                </c:pt>
                <c:pt idx="1043">
                  <c:v>72.30691609933578</c:v>
                </c:pt>
                <c:pt idx="1044">
                  <c:v>71.853802418752593</c:v>
                </c:pt>
                <c:pt idx="1045">
                  <c:v>73.038262694849294</c:v>
                </c:pt>
                <c:pt idx="1046">
                  <c:v>73.240011263255511</c:v>
                </c:pt>
                <c:pt idx="1047">
                  <c:v>73.141566022677225</c:v>
                </c:pt>
                <c:pt idx="1048">
                  <c:v>73.986609565521434</c:v>
                </c:pt>
                <c:pt idx="1049">
                  <c:v>73.527167743632873</c:v>
                </c:pt>
                <c:pt idx="1050">
                  <c:v>73.79790729510762</c:v>
                </c:pt>
                <c:pt idx="1051">
                  <c:v>73.207191467285156</c:v>
                </c:pt>
                <c:pt idx="1052">
                  <c:v>75.094180776193781</c:v>
                </c:pt>
                <c:pt idx="1053">
                  <c:v>75.315701118264073</c:v>
                </c:pt>
                <c:pt idx="1054">
                  <c:v>75.848987340587485</c:v>
                </c:pt>
                <c:pt idx="1055">
                  <c:v>76.062303361487025</c:v>
                </c:pt>
                <c:pt idx="1056">
                  <c:v>75.373141449693406</c:v>
                </c:pt>
                <c:pt idx="1057">
                  <c:v>75.53722484268917</c:v>
                </c:pt>
                <c:pt idx="1058">
                  <c:v>76.776078146634873</c:v>
                </c:pt>
                <c:pt idx="1059">
                  <c:v>76.554567529039261</c:v>
                </c:pt>
                <c:pt idx="1060">
                  <c:v>75.890011218590146</c:v>
                </c:pt>
                <c:pt idx="1061">
                  <c:v>74.807039780908283</c:v>
                </c:pt>
                <c:pt idx="1062">
                  <c:v>74.380408441640029</c:v>
                </c:pt>
                <c:pt idx="1063">
                  <c:v>75.496204455589648</c:v>
                </c:pt>
                <c:pt idx="1064">
                  <c:v>75.832577543507171</c:v>
                </c:pt>
                <c:pt idx="1065">
                  <c:v>74.21633260325973</c:v>
                </c:pt>
                <c:pt idx="1066">
                  <c:v>73.363073096232128</c:v>
                </c:pt>
                <c:pt idx="1067">
                  <c:v>72.608271662031285</c:v>
                </c:pt>
                <c:pt idx="1068">
                  <c:v>73.518955338651125</c:v>
                </c:pt>
                <c:pt idx="1069">
                  <c:v>75.102396995155033</c:v>
                </c:pt>
                <c:pt idx="1070">
                  <c:v>74.64294641755707</c:v>
                </c:pt>
                <c:pt idx="1071">
                  <c:v>72.862609874267861</c:v>
                </c:pt>
                <c:pt idx="1072">
                  <c:v>72.214471177429203</c:v>
                </c:pt>
                <c:pt idx="1073">
                  <c:v>71.853478371775395</c:v>
                </c:pt>
                <c:pt idx="1074">
                  <c:v>70.934591839481612</c:v>
                </c:pt>
                <c:pt idx="1075">
                  <c:v>72.140641835503416</c:v>
                </c:pt>
                <c:pt idx="1076">
                  <c:v>74.675759658458674</c:v>
                </c:pt>
                <c:pt idx="1077">
                  <c:v>76.004870114013499</c:v>
                </c:pt>
                <c:pt idx="1078">
                  <c:v>76.2427977739043</c:v>
                </c:pt>
                <c:pt idx="1079">
                  <c:v>76.628401568159816</c:v>
                </c:pt>
                <c:pt idx="1080">
                  <c:v>77.013999210819307</c:v>
                </c:pt>
                <c:pt idx="1081">
                  <c:v>74.716790210809805</c:v>
                </c:pt>
                <c:pt idx="1082">
                  <c:v>74.446047491028892</c:v>
                </c:pt>
                <c:pt idx="1083">
                  <c:v>74.50346922192486</c:v>
                </c:pt>
                <c:pt idx="1084">
                  <c:v>74.511680145146471</c:v>
                </c:pt>
                <c:pt idx="1085">
                  <c:v>73.1415618333655</c:v>
                </c:pt>
                <c:pt idx="1086">
                  <c:v>72.485206240331593</c:v>
                </c:pt>
                <c:pt idx="1087">
                  <c:v>72.091401324555207</c:v>
                </c:pt>
                <c:pt idx="1088">
                  <c:v>71.738621755882278</c:v>
                </c:pt>
                <c:pt idx="1089">
                  <c:v>73.53536172328964</c:v>
                </c:pt>
                <c:pt idx="1090">
                  <c:v>76.283816921659692</c:v>
                </c:pt>
                <c:pt idx="1091">
                  <c:v>78.285670908616666</c:v>
                </c:pt>
                <c:pt idx="1092">
                  <c:v>79.270195007324219</c:v>
                </c:pt>
                <c:pt idx="1093">
                  <c:v>79.942943783131582</c:v>
                </c:pt>
                <c:pt idx="1094">
                  <c:v>81.53458166273299</c:v>
                </c:pt>
                <c:pt idx="1095">
                  <c:v>81.608421649792035</c:v>
                </c:pt>
                <c:pt idx="1096">
                  <c:v>81.903780420695426</c:v>
                </c:pt>
                <c:pt idx="1097">
                  <c:v>81.157180362375058</c:v>
                </c:pt>
                <c:pt idx="1098">
                  <c:v>80.33674561818502</c:v>
                </c:pt>
                <c:pt idx="1099">
                  <c:v>80.984896391432287</c:v>
                </c:pt>
                <c:pt idx="1100">
                  <c:v>81.304857313270929</c:v>
                </c:pt>
                <c:pt idx="1101">
                  <c:v>80.115232099817547</c:v>
                </c:pt>
                <c:pt idx="1102">
                  <c:v>79.992175696581924</c:v>
                </c:pt>
                <c:pt idx="1103">
                  <c:v>80.402381896972656</c:v>
                </c:pt>
                <c:pt idx="1104">
                  <c:v>81.649448746454283</c:v>
                </c:pt>
                <c:pt idx="1105">
                  <c:v>80.402389074352058</c:v>
                </c:pt>
                <c:pt idx="1106">
                  <c:v>81.206410016231985</c:v>
                </c:pt>
                <c:pt idx="1107">
                  <c:v>80.787987105545582</c:v>
                </c:pt>
                <c:pt idx="1108">
                  <c:v>82.699596580561689</c:v>
                </c:pt>
                <c:pt idx="1109">
                  <c:v>82.945732874605312</c:v>
                </c:pt>
                <c:pt idx="1110">
                  <c:v>82.02684603072953</c:v>
                </c:pt>
                <c:pt idx="1111">
                  <c:v>81.936604187603265</c:v>
                </c:pt>
                <c:pt idx="1112">
                  <c:v>81.813528232986158</c:v>
                </c:pt>
                <c:pt idx="1113">
                  <c:v>79.992165907445312</c:v>
                </c:pt>
                <c:pt idx="1114">
                  <c:v>78.958421914856501</c:v>
                </c:pt>
                <c:pt idx="1115">
                  <c:v>79.048667205414574</c:v>
                </c:pt>
                <c:pt idx="1116">
                  <c:v>78.654868848210256</c:v>
                </c:pt>
                <c:pt idx="1117">
                  <c:v>78.613844350332073</c:v>
                </c:pt>
                <c:pt idx="1118">
                  <c:v>77.900058468491196</c:v>
                </c:pt>
                <c:pt idx="1119">
                  <c:v>76.81710065081441</c:v>
                </c:pt>
                <c:pt idx="1120">
                  <c:v>75.044964627031476</c:v>
                </c:pt>
                <c:pt idx="1121">
                  <c:v>71.328409280232975</c:v>
                </c:pt>
                <c:pt idx="1122">
                  <c:v>71.853479460967165</c:v>
                </c:pt>
                <c:pt idx="1123">
                  <c:v>71.139694051548616</c:v>
                </c:pt>
                <c:pt idx="1124">
                  <c:v>72.977469399459082</c:v>
                </c:pt>
                <c:pt idx="1125">
                  <c:v>72.559059143066406</c:v>
                </c:pt>
                <c:pt idx="1126">
                  <c:v>72.649308061840912</c:v>
                </c:pt>
                <c:pt idx="1127">
                  <c:v>70.901777731099031</c:v>
                </c:pt>
                <c:pt idx="1128">
                  <c:v>72.17345005111406</c:v>
                </c:pt>
                <c:pt idx="1129">
                  <c:v>74.273758622710886</c:v>
                </c:pt>
                <c:pt idx="1130">
                  <c:v>73.174382387106377</c:v>
                </c:pt>
                <c:pt idx="1131">
                  <c:v>73.248219455650229</c:v>
                </c:pt>
                <c:pt idx="1132">
                  <c:v>74.224530815751564</c:v>
                </c:pt>
                <c:pt idx="1133">
                  <c:v>75.323908186278601</c:v>
                </c:pt>
                <c:pt idx="1134">
                  <c:v>74.011217943715735</c:v>
                </c:pt>
                <c:pt idx="1135">
                  <c:v>72.862612371821228</c:v>
                </c:pt>
                <c:pt idx="1136">
                  <c:v>73.379480089024213</c:v>
                </c:pt>
                <c:pt idx="1137">
                  <c:v>72.961066073956687</c:v>
                </c:pt>
                <c:pt idx="1138">
                  <c:v>73.568182087636032</c:v>
                </c:pt>
                <c:pt idx="1139">
                  <c:v>73.986604330126823</c:v>
                </c:pt>
                <c:pt idx="1140">
                  <c:v>73.198992233690888</c:v>
                </c:pt>
                <c:pt idx="1141">
                  <c:v>73.773294688787303</c:v>
                </c:pt>
                <c:pt idx="1142">
                  <c:v>73.075928790630627</c:v>
                </c:pt>
                <c:pt idx="1143">
                  <c:v>71.476084629483267</c:v>
                </c:pt>
                <c:pt idx="1144">
                  <c:v>70.721273843299315</c:v>
                </c:pt>
                <c:pt idx="1145">
                  <c:v>72.329332369264108</c:v>
                </c:pt>
                <c:pt idx="1146">
                  <c:v>71.27097989467012</c:v>
                </c:pt>
                <c:pt idx="1147">
                  <c:v>68.620979183699816</c:v>
                </c:pt>
                <c:pt idx="1148">
                  <c:v>70.573593639475277</c:v>
                </c:pt>
                <c:pt idx="1149">
                  <c:v>70.737690639432444</c:v>
                </c:pt>
                <c:pt idx="1150">
                  <c:v>70.770504704601464</c:v>
                </c:pt>
                <c:pt idx="1151">
                  <c:v>72.427781337675412</c:v>
                </c:pt>
                <c:pt idx="1152">
                  <c:v>72.370346693933456</c:v>
                </c:pt>
                <c:pt idx="1153">
                  <c:v>71.796049975055595</c:v>
                </c:pt>
                <c:pt idx="1154">
                  <c:v>71.090476825456491</c:v>
                </c:pt>
                <c:pt idx="1155">
                  <c:v>71.311986744768632</c:v>
                </c:pt>
                <c:pt idx="1156">
                  <c:v>71.697596778184547</c:v>
                </c:pt>
                <c:pt idx="1157">
                  <c:v>71.714006386420778</c:v>
                </c:pt>
                <c:pt idx="1158">
                  <c:v>70.475154392110838</c:v>
                </c:pt>
                <c:pt idx="1159">
                  <c:v>72.542638347876135</c:v>
                </c:pt>
                <c:pt idx="1160">
                  <c:v>72.936455171876744</c:v>
                </c:pt>
                <c:pt idx="1161">
                  <c:v>73.395884228665039</c:v>
                </c:pt>
                <c:pt idx="1162">
                  <c:v>73.379485964368271</c:v>
                </c:pt>
                <c:pt idx="1163">
                  <c:v>71.960138502860588</c:v>
                </c:pt>
                <c:pt idx="1164">
                  <c:v>73.551771599675121</c:v>
                </c:pt>
                <c:pt idx="1165">
                  <c:v>76.24279412731849</c:v>
                </c:pt>
                <c:pt idx="1166">
                  <c:v>75.93923395277875</c:v>
                </c:pt>
                <c:pt idx="1167">
                  <c:v>75.463383251961019</c:v>
                </c:pt>
                <c:pt idx="1168">
                  <c:v>76.931961893391602</c:v>
                </c:pt>
                <c:pt idx="1169">
                  <c:v>74.651153564453125</c:v>
                </c:pt>
                <c:pt idx="1170">
                  <c:v>75.446975680313386</c:v>
                </c:pt>
                <c:pt idx="1171">
                  <c:v>76.136144996223081</c:v>
                </c:pt>
                <c:pt idx="1172">
                  <c:v>75.890004579298747</c:v>
                </c:pt>
                <c:pt idx="1173">
                  <c:v>76.168948618644308</c:v>
                </c:pt>
                <c:pt idx="1174">
                  <c:v>76.972979690728337</c:v>
                </c:pt>
                <c:pt idx="1175">
                  <c:v>73.896355159825859</c:v>
                </c:pt>
                <c:pt idx="1176">
                  <c:v>70.639235888454706</c:v>
                </c:pt>
                <c:pt idx="1177">
                  <c:v>69.761376043257272</c:v>
                </c:pt>
                <c:pt idx="1178">
                  <c:v>69.777781466299402</c:v>
                </c:pt>
                <c:pt idx="1179">
                  <c:v>68.826082335004386</c:v>
                </c:pt>
                <c:pt idx="1180">
                  <c:v>66.64373447957604</c:v>
                </c:pt>
                <c:pt idx="1181">
                  <c:v>66.980106567908877</c:v>
                </c:pt>
                <c:pt idx="1182">
                  <c:v>67.874379284701448</c:v>
                </c:pt>
                <c:pt idx="1183">
                  <c:v>68.161537170410156</c:v>
                </c:pt>
                <c:pt idx="1184">
                  <c:v>68.98196954544207</c:v>
                </c:pt>
                <c:pt idx="1185">
                  <c:v>68.686615291106833</c:v>
                </c:pt>
                <c:pt idx="1186">
                  <c:v>68.596365389023077</c:v>
                </c:pt>
                <c:pt idx="1187">
                  <c:v>67.51339304232387</c:v>
                </c:pt>
                <c:pt idx="1188">
                  <c:v>68.883517859138905</c:v>
                </c:pt>
                <c:pt idx="1189">
                  <c:v>69.236292098553648</c:v>
                </c:pt>
                <c:pt idx="1190">
                  <c:v>69.367567848709385</c:v>
                </c:pt>
                <c:pt idx="1191">
                  <c:v>69.580882253610852</c:v>
                </c:pt>
                <c:pt idx="1192">
                  <c:v>69.351159265667462</c:v>
                </c:pt>
                <c:pt idx="1193">
                  <c:v>69.014787766204918</c:v>
                </c:pt>
                <c:pt idx="1194">
                  <c:v>69.457815102938042</c:v>
                </c:pt>
                <c:pt idx="1195">
                  <c:v>65.240789020285874</c:v>
                </c:pt>
                <c:pt idx="1196">
                  <c:v>66.824226518710333</c:v>
                </c:pt>
                <c:pt idx="1197">
                  <c:v>65.831503536731176</c:v>
                </c:pt>
                <c:pt idx="1198">
                  <c:v>65.134140447849944</c:v>
                </c:pt>
                <c:pt idx="1199">
                  <c:v>63.238936609367919</c:v>
                </c:pt>
                <c:pt idx="1200">
                  <c:v>63.550703128920972</c:v>
                </c:pt>
                <c:pt idx="1201">
                  <c:v>63.944508170485427</c:v>
                </c:pt>
                <c:pt idx="1202">
                  <c:v>64.90441795403872</c:v>
                </c:pt>
                <c:pt idx="1203">
                  <c:v>65.552560403916928</c:v>
                </c:pt>
                <c:pt idx="1204">
                  <c:v>66.372990361160376</c:v>
                </c:pt>
                <c:pt idx="1205">
                  <c:v>65.45410670520117</c:v>
                </c:pt>
                <c:pt idx="1206">
                  <c:v>65.339240445606521</c:v>
                </c:pt>
                <c:pt idx="1207">
                  <c:v>64.207054705005874</c:v>
                </c:pt>
                <c:pt idx="1208">
                  <c:v>66.003793935860841</c:v>
                </c:pt>
                <c:pt idx="1209">
                  <c:v>64.953636587572007</c:v>
                </c:pt>
                <c:pt idx="1210">
                  <c:v>64.945445657530342</c:v>
                </c:pt>
                <c:pt idx="1211">
                  <c:v>65.790486469571064</c:v>
                </c:pt>
                <c:pt idx="1212">
                  <c:v>65.897131757676547</c:v>
                </c:pt>
                <c:pt idx="1213">
                  <c:v>64.059375419799025</c:v>
                </c:pt>
                <c:pt idx="1214">
                  <c:v>64.920820616058521</c:v>
                </c:pt>
                <c:pt idx="1215">
                  <c:v>64.568046867081705</c:v>
                </c:pt>
                <c:pt idx="1216">
                  <c:v>63.394812189455664</c:v>
                </c:pt>
                <c:pt idx="1217">
                  <c:v>63.06665904791992</c:v>
                </c:pt>
                <c:pt idx="1218">
                  <c:v>61.959062943908513</c:v>
                </c:pt>
                <c:pt idx="1219">
                  <c:v>61.712939361023643</c:v>
                </c:pt>
                <c:pt idx="1220">
                  <c:v>62.164173594596342</c:v>
                </c:pt>
                <c:pt idx="1221">
                  <c:v>60.605349202428847</c:v>
                </c:pt>
                <c:pt idx="1222">
                  <c:v>60.416648031074807</c:v>
                </c:pt>
                <c:pt idx="1223">
                  <c:v>59.702872208135148</c:v>
                </c:pt>
                <c:pt idx="1224">
                  <c:v>61.893435625288397</c:v>
                </c:pt>
                <c:pt idx="1225">
                  <c:v>60.43306293784115</c:v>
                </c:pt>
                <c:pt idx="1226">
                  <c:v>62.065722442332728</c:v>
                </c:pt>
                <c:pt idx="1227">
                  <c:v>62.86974256788767</c:v>
                </c:pt>
                <c:pt idx="1228">
                  <c:v>62.918976209483269</c:v>
                </c:pt>
                <c:pt idx="1229">
                  <c:v>63.411232338688592</c:v>
                </c:pt>
                <c:pt idx="1230">
                  <c:v>63.591723174737687</c:v>
                </c:pt>
                <c:pt idx="1231">
                  <c:v>63.230727911943397</c:v>
                </c:pt>
                <c:pt idx="1232">
                  <c:v>62.804115295410163</c:v>
                </c:pt>
                <c:pt idx="1233">
                  <c:v>63.263541583575503</c:v>
                </c:pt>
                <c:pt idx="1234">
                  <c:v>62.779496537809543</c:v>
                </c:pt>
                <c:pt idx="1235">
                  <c:v>61.081191698896113</c:v>
                </c:pt>
                <c:pt idx="1236">
                  <c:v>60.941726424540697</c:v>
                </c:pt>
                <c:pt idx="1237">
                  <c:v>59.555188962553167</c:v>
                </c:pt>
                <c:pt idx="1238">
                  <c:v>59.136778595609371</c:v>
                </c:pt>
                <c:pt idx="1239">
                  <c:v>58.660920624640887</c:v>
                </c:pt>
                <c:pt idx="1240">
                  <c:v>57.044672140949949</c:v>
                </c:pt>
                <c:pt idx="1241">
                  <c:v>55.945289502017907</c:v>
                </c:pt>
                <c:pt idx="1242">
                  <c:v>56.445758819580078</c:v>
                </c:pt>
                <c:pt idx="1243">
                  <c:v>58.012784414022988</c:v>
                </c:pt>
                <c:pt idx="1244">
                  <c:v>57.668200976330098</c:v>
                </c:pt>
                <c:pt idx="1245">
                  <c:v>58.308139077483467</c:v>
                </c:pt>
                <c:pt idx="1246">
                  <c:v>58.857821522720442</c:v>
                </c:pt>
                <c:pt idx="1247">
                  <c:v>58.447614602143013</c:v>
                </c:pt>
                <c:pt idx="1248">
                  <c:v>58.808608016645287</c:v>
                </c:pt>
                <c:pt idx="1249">
                  <c:v>58.23429876880131</c:v>
                </c:pt>
                <c:pt idx="1250">
                  <c:v>57.766656702127598</c:v>
                </c:pt>
                <c:pt idx="1251">
                  <c:v>59.185997882141997</c:v>
                </c:pt>
                <c:pt idx="1252">
                  <c:v>60.99915610371518</c:v>
                </c:pt>
                <c:pt idx="1253">
                  <c:v>60.047458648681648</c:v>
                </c:pt>
                <c:pt idx="1254">
                  <c:v>60.498693536872487</c:v>
                </c:pt>
                <c:pt idx="1255">
                  <c:v>61.081200372556502</c:v>
                </c:pt>
                <c:pt idx="1256">
                  <c:v>60.342816119877661</c:v>
                </c:pt>
                <c:pt idx="1257">
                  <c:v>60.129499770725403</c:v>
                </c:pt>
                <c:pt idx="1258">
                  <c:v>59.432129324064533</c:v>
                </c:pt>
                <c:pt idx="1259">
                  <c:v>59.596217838076043</c:v>
                </c:pt>
                <c:pt idx="1260">
                  <c:v>60.277176224872633</c:v>
                </c:pt>
                <c:pt idx="1261">
                  <c:v>62.467736393217614</c:v>
                </c:pt>
                <c:pt idx="1262">
                  <c:v>60.974540146164657</c:v>
                </c:pt>
                <c:pt idx="1263">
                  <c:v>61.868820742998693</c:v>
                </c:pt>
                <c:pt idx="1264">
                  <c:v>61.392973400706119</c:v>
                </c:pt>
                <c:pt idx="1265">
                  <c:v>60.990944817718628</c:v>
                </c:pt>
                <c:pt idx="1266">
                  <c:v>60.367425266623407</c:v>
                </c:pt>
                <c:pt idx="1267">
                  <c:v>58.783998009738873</c:v>
                </c:pt>
                <c:pt idx="1268">
                  <c:v>58.964483268763409</c:v>
                </c:pt>
                <c:pt idx="1269">
                  <c:v>58.381977081298828</c:v>
                </c:pt>
                <c:pt idx="1270">
                  <c:v>58.923463193565787</c:v>
                </c:pt>
                <c:pt idx="1271">
                  <c:v>57.897928063267813</c:v>
                </c:pt>
                <c:pt idx="1272">
                  <c:v>57.865106922272922</c:v>
                </c:pt>
                <c:pt idx="1273">
                  <c:v>58.775787486638613</c:v>
                </c:pt>
                <c:pt idx="1274">
                  <c:v>58.74296731255928</c:v>
                </c:pt>
                <c:pt idx="1275">
                  <c:v>58.119436813528282</c:v>
                </c:pt>
                <c:pt idx="1276">
                  <c:v>61.03197079943552</c:v>
                </c:pt>
                <c:pt idx="1277">
                  <c:v>59.875166748633212</c:v>
                </c:pt>
                <c:pt idx="1278">
                  <c:v>61.589872865530332</c:v>
                </c:pt>
                <c:pt idx="1279">
                  <c:v>62.582593205180338</c:v>
                </c:pt>
                <c:pt idx="1280">
                  <c:v>61.458607313336422</c:v>
                </c:pt>
                <c:pt idx="1281">
                  <c:v>61.819585113822683</c:v>
                </c:pt>
                <c:pt idx="1282">
                  <c:v>60.917110443115227</c:v>
                </c:pt>
                <c:pt idx="1283">
                  <c:v>62.352867126464837</c:v>
                </c:pt>
                <c:pt idx="1284">
                  <c:v>63.673765661088957</c:v>
                </c:pt>
                <c:pt idx="1285">
                  <c:v>63.903484200464121</c:v>
                </c:pt>
                <c:pt idx="1286">
                  <c:v>63.74760677679226</c:v>
                </c:pt>
                <c:pt idx="1287">
                  <c:v>64.190641854693197</c:v>
                </c:pt>
                <c:pt idx="1288">
                  <c:v>64.092189303667453</c:v>
                </c:pt>
                <c:pt idx="1289">
                  <c:v>64.625470766614313</c:v>
                </c:pt>
                <c:pt idx="1290">
                  <c:v>64.764941364823883</c:v>
                </c:pt>
                <c:pt idx="1291">
                  <c:v>64.658286568687103</c:v>
                </c:pt>
                <c:pt idx="1292">
                  <c:v>64.871594332960342</c:v>
                </c:pt>
                <c:pt idx="1293">
                  <c:v>63.673769861084033</c:v>
                </c:pt>
                <c:pt idx="1294">
                  <c:v>62.664628825997497</c:v>
                </c:pt>
                <c:pt idx="1295">
                  <c:v>61.639095781000798</c:v>
                </c:pt>
                <c:pt idx="1296">
                  <c:v>59.981813585667147</c:v>
                </c:pt>
                <c:pt idx="1297">
                  <c:v>59.054733175636663</c:v>
                </c:pt>
                <c:pt idx="1298">
                  <c:v>59.112169190971223</c:v>
                </c:pt>
                <c:pt idx="1299">
                  <c:v>58.43941158652062</c:v>
                </c:pt>
                <c:pt idx="1300">
                  <c:v>58.447613713753263</c:v>
                </c:pt>
                <c:pt idx="1301">
                  <c:v>59.284454885136427</c:v>
                </c:pt>
                <c:pt idx="1302">
                  <c:v>60.916742111456493</c:v>
                </c:pt>
                <c:pt idx="1303">
                  <c:v>60.112724700725828</c:v>
                </c:pt>
                <c:pt idx="1304">
                  <c:v>60.754219827029068</c:v>
                </c:pt>
                <c:pt idx="1305">
                  <c:v>60.061402691806819</c:v>
                </c:pt>
                <c:pt idx="1306">
                  <c:v>59.667952229771771</c:v>
                </c:pt>
                <c:pt idx="1307">
                  <c:v>60.779879771570243</c:v>
                </c:pt>
                <c:pt idx="1308">
                  <c:v>60.027188641451183</c:v>
                </c:pt>
                <c:pt idx="1309">
                  <c:v>60.104167154519409</c:v>
                </c:pt>
                <c:pt idx="1310">
                  <c:v>60.942403189597087</c:v>
                </c:pt>
                <c:pt idx="1311">
                  <c:v>60.976607547222933</c:v>
                </c:pt>
                <c:pt idx="1312">
                  <c:v>61.61810817264741</c:v>
                </c:pt>
                <c:pt idx="1313">
                  <c:v>63.166258507141727</c:v>
                </c:pt>
                <c:pt idx="1314">
                  <c:v>63.277457213307763</c:v>
                </c:pt>
                <c:pt idx="1315">
                  <c:v>63.243239131629977</c:v>
                </c:pt>
                <c:pt idx="1316">
                  <c:v>63.320222173220813</c:v>
                </c:pt>
                <c:pt idx="1317">
                  <c:v>63.354435096499941</c:v>
                </c:pt>
                <c:pt idx="1318">
                  <c:v>63.303116126355533</c:v>
                </c:pt>
                <c:pt idx="1319">
                  <c:v>62.960980914882782</c:v>
                </c:pt>
                <c:pt idx="1320">
                  <c:v>63.422860030612433</c:v>
                </c:pt>
                <c:pt idx="1321">
                  <c:v>62.259600444836117</c:v>
                </c:pt>
                <c:pt idx="1322">
                  <c:v>63.251786805296469</c:v>
                </c:pt>
                <c:pt idx="1323">
                  <c:v>62.94387345012391</c:v>
                </c:pt>
                <c:pt idx="1324">
                  <c:v>62.242496634932479</c:v>
                </c:pt>
                <c:pt idx="1325">
                  <c:v>61.652324159997548</c:v>
                </c:pt>
                <c:pt idx="1326">
                  <c:v>60.138383613539617</c:v>
                </c:pt>
                <c:pt idx="1327">
                  <c:v>58.889595573776127</c:v>
                </c:pt>
                <c:pt idx="1328">
                  <c:v>59.060670726677991</c:v>
                </c:pt>
                <c:pt idx="1329">
                  <c:v>58.248104309468992</c:v>
                </c:pt>
                <c:pt idx="1330">
                  <c:v>58.992244011802399</c:v>
                </c:pt>
                <c:pt idx="1331">
                  <c:v>60.069955544346499</c:v>
                </c:pt>
                <c:pt idx="1332">
                  <c:v>60.386430367172032</c:v>
                </c:pt>
                <c:pt idx="1333">
                  <c:v>61.464147281934849</c:v>
                </c:pt>
                <c:pt idx="1334">
                  <c:v>62.601747561226752</c:v>
                </c:pt>
                <c:pt idx="1335">
                  <c:v>60.882525966652068</c:v>
                </c:pt>
                <c:pt idx="1336">
                  <c:v>60.437751995005947</c:v>
                </c:pt>
                <c:pt idx="1337">
                  <c:v>62.439234522999932</c:v>
                </c:pt>
                <c:pt idx="1338">
                  <c:v>64.483479098838799</c:v>
                </c:pt>
                <c:pt idx="1339">
                  <c:v>64.184101214101773</c:v>
                </c:pt>
                <c:pt idx="1340">
                  <c:v>64.474919839984068</c:v>
                </c:pt>
                <c:pt idx="1341">
                  <c:v>64.611768246869801</c:v>
                </c:pt>
                <c:pt idx="1342">
                  <c:v>64.192660373755544</c:v>
                </c:pt>
                <c:pt idx="1343">
                  <c:v>63.77354726121861</c:v>
                </c:pt>
                <c:pt idx="1344">
                  <c:v>64.055808153569885</c:v>
                </c:pt>
                <c:pt idx="1345">
                  <c:v>63.995933784973133</c:v>
                </c:pt>
                <c:pt idx="1346">
                  <c:v>64.098578195397991</c:v>
                </c:pt>
                <c:pt idx="1347">
                  <c:v>64.149891169376872</c:v>
                </c:pt>
                <c:pt idx="1348">
                  <c:v>65.432881876415067</c:v>
                </c:pt>
                <c:pt idx="1349">
                  <c:v>65.775018663695676</c:v>
                </c:pt>
                <c:pt idx="1350">
                  <c:v>64.851258726310746</c:v>
                </c:pt>
                <c:pt idx="1351">
                  <c:v>65.005222740366534</c:v>
                </c:pt>
                <c:pt idx="1352">
                  <c:v>64.090021867778091</c:v>
                </c:pt>
                <c:pt idx="1353">
                  <c:v>65.167733640336479</c:v>
                </c:pt>
                <c:pt idx="1354">
                  <c:v>65.27892940560632</c:v>
                </c:pt>
                <c:pt idx="1355">
                  <c:v>65.860551398066661</c:v>
                </c:pt>
                <c:pt idx="1356">
                  <c:v>66.117157369702511</c:v>
                </c:pt>
                <c:pt idx="1357">
                  <c:v>66.023075493709669</c:v>
                </c:pt>
                <c:pt idx="1358">
                  <c:v>65.851997520883742</c:v>
                </c:pt>
                <c:pt idx="1359">
                  <c:v>65.980303837682229</c:v>
                </c:pt>
                <c:pt idx="1360">
                  <c:v>65.740806867384876</c:v>
                </c:pt>
                <c:pt idx="1361">
                  <c:v>66.040182065316287</c:v>
                </c:pt>
                <c:pt idx="1362">
                  <c:v>65.338806064082476</c:v>
                </c:pt>
                <c:pt idx="1363">
                  <c:v>63.345877615706193</c:v>
                </c:pt>
                <c:pt idx="1364">
                  <c:v>62.670161073646973</c:v>
                </c:pt>
                <c:pt idx="1365">
                  <c:v>62.24249016989647</c:v>
                </c:pt>
                <c:pt idx="1366">
                  <c:v>62.481989905449232</c:v>
                </c:pt>
                <c:pt idx="1367">
                  <c:v>62.507657356718269</c:v>
                </c:pt>
                <c:pt idx="1368">
                  <c:v>62.276705990856897</c:v>
                </c:pt>
                <c:pt idx="1369">
                  <c:v>61.600991433372698</c:v>
                </c:pt>
                <c:pt idx="1370">
                  <c:v>61.592450717156957</c:v>
                </c:pt>
                <c:pt idx="1371">
                  <c:v>61.840498897113179</c:v>
                </c:pt>
                <c:pt idx="1372">
                  <c:v>61.301628312839391</c:v>
                </c:pt>
                <c:pt idx="1373">
                  <c:v>60.856860247599627</c:v>
                </c:pt>
                <c:pt idx="1374">
                  <c:v>60.335102262618967</c:v>
                </c:pt>
                <c:pt idx="1375">
                  <c:v>60.087063092390309</c:v>
                </c:pt>
                <c:pt idx="1376">
                  <c:v>60.394980602927333</c:v>
                </c:pt>
                <c:pt idx="1377">
                  <c:v>59.582423343322802</c:v>
                </c:pt>
                <c:pt idx="1378">
                  <c:v>59.539647715818312</c:v>
                </c:pt>
                <c:pt idx="1379">
                  <c:v>58.82116445611782</c:v>
                </c:pt>
                <c:pt idx="1380">
                  <c:v>59.445565643983073</c:v>
                </c:pt>
                <c:pt idx="1381">
                  <c:v>59.59097424801157</c:v>
                </c:pt>
                <c:pt idx="1382">
                  <c:v>59.898895362754359</c:v>
                </c:pt>
                <c:pt idx="1383">
                  <c:v>59.565309123447882</c:v>
                </c:pt>
                <c:pt idx="1384">
                  <c:v>59.385687869526699</c:v>
                </c:pt>
                <c:pt idx="1385">
                  <c:v>60.275244541255773</c:v>
                </c:pt>
                <c:pt idx="1386">
                  <c:v>60.506176349649117</c:v>
                </c:pt>
                <c:pt idx="1387">
                  <c:v>60.129835899072603</c:v>
                </c:pt>
                <c:pt idx="1388">
                  <c:v>60.223925324851017</c:v>
                </c:pt>
                <c:pt idx="1389">
                  <c:v>61.130568382385498</c:v>
                </c:pt>
                <c:pt idx="1390">
                  <c:v>60.865419232564903</c:v>
                </c:pt>
                <c:pt idx="1391">
                  <c:v>59.873232614414199</c:v>
                </c:pt>
                <c:pt idx="1392">
                  <c:v>60.437753677550852</c:v>
                </c:pt>
                <c:pt idx="1393">
                  <c:v>59.992978558741392</c:v>
                </c:pt>
                <c:pt idx="1394">
                  <c:v>59.522542495817973</c:v>
                </c:pt>
                <c:pt idx="1395">
                  <c:v>59.505434844955253</c:v>
                </c:pt>
                <c:pt idx="1396">
                  <c:v>59.847575125004226</c:v>
                </c:pt>
                <c:pt idx="1397">
                  <c:v>60.232463981383837</c:v>
                </c:pt>
                <c:pt idx="1398">
                  <c:v>60.386427014325648</c:v>
                </c:pt>
                <c:pt idx="1399">
                  <c:v>59.137645798122627</c:v>
                </c:pt>
                <c:pt idx="1400">
                  <c:v>58.940920856567821</c:v>
                </c:pt>
                <c:pt idx="1401">
                  <c:v>58.307972257193491</c:v>
                </c:pt>
                <c:pt idx="1402">
                  <c:v>58.684318790084063</c:v>
                </c:pt>
                <c:pt idx="1403">
                  <c:v>58.872500424039671</c:v>
                </c:pt>
                <c:pt idx="1404">
                  <c:v>59.154753960752402</c:v>
                </c:pt>
                <c:pt idx="1405">
                  <c:v>58.085588025124842</c:v>
                </c:pt>
                <c:pt idx="1406">
                  <c:v>58.573135626674677</c:v>
                </c:pt>
                <c:pt idx="1407">
                  <c:v>59.531098989835712</c:v>
                </c:pt>
                <c:pt idx="1408">
                  <c:v>59.086325559718027</c:v>
                </c:pt>
                <c:pt idx="1409">
                  <c:v>59.180412547538012</c:v>
                </c:pt>
                <c:pt idx="1410">
                  <c:v>59.325819855780807</c:v>
                </c:pt>
                <c:pt idx="1411">
                  <c:v>59.659401059634533</c:v>
                </c:pt>
                <c:pt idx="1412">
                  <c:v>59.667955065868497</c:v>
                </c:pt>
                <c:pt idx="1413">
                  <c:v>59.18896119478773</c:v>
                </c:pt>
                <c:pt idx="1414">
                  <c:v>58.376396133791097</c:v>
                </c:pt>
                <c:pt idx="1415">
                  <c:v>59.291608578913397</c:v>
                </c:pt>
                <c:pt idx="1416">
                  <c:v>58.581681891912332</c:v>
                </c:pt>
                <c:pt idx="1417">
                  <c:v>59.069218982300193</c:v>
                </c:pt>
                <c:pt idx="1418">
                  <c:v>58.940919554368563</c:v>
                </c:pt>
                <c:pt idx="1419">
                  <c:v>59.7363765397644</c:v>
                </c:pt>
                <c:pt idx="1420">
                  <c:v>59.676499919390487</c:v>
                </c:pt>
                <c:pt idx="1421">
                  <c:v>59.753483178740723</c:v>
                </c:pt>
                <c:pt idx="1422">
                  <c:v>59.437007056404909</c:v>
                </c:pt>
                <c:pt idx="1423">
                  <c:v>58.427720417683283</c:v>
                </c:pt>
                <c:pt idx="1424">
                  <c:v>59.308710870422999</c:v>
                </c:pt>
                <c:pt idx="1425">
                  <c:v>63.277446404640408</c:v>
                </c:pt>
                <c:pt idx="1426">
                  <c:v>61.045040409661333</c:v>
                </c:pt>
                <c:pt idx="1427">
                  <c:v>61.31018466579313</c:v>
                </c:pt>
                <c:pt idx="1428">
                  <c:v>62.225393091686627</c:v>
                </c:pt>
                <c:pt idx="1429">
                  <c:v>62.405006615712679</c:v>
                </c:pt>
                <c:pt idx="1430">
                  <c:v>61.472703550005242</c:v>
                </c:pt>
                <c:pt idx="1431">
                  <c:v>62.319487663508859</c:v>
                </c:pt>
                <c:pt idx="1432">
                  <c:v>62.567530488169091</c:v>
                </c:pt>
                <c:pt idx="1433">
                  <c:v>65.988853454589844</c:v>
                </c:pt>
                <c:pt idx="1434">
                  <c:v>67.297506273708706</c:v>
                </c:pt>
                <c:pt idx="1435">
                  <c:v>65.458545864634957</c:v>
                </c:pt>
                <c:pt idx="1436">
                  <c:v>66.715890660634585</c:v>
                </c:pt>
                <c:pt idx="1437">
                  <c:v>66.493496043072923</c:v>
                </c:pt>
                <c:pt idx="1438">
                  <c:v>66.45074227422883</c:v>
                </c:pt>
                <c:pt idx="1439">
                  <c:v>66.211241487811407</c:v>
                </c:pt>
                <c:pt idx="1440">
                  <c:v>66.356645559664202</c:v>
                </c:pt>
                <c:pt idx="1441">
                  <c:v>65.270372035339307</c:v>
                </c:pt>
                <c:pt idx="1442">
                  <c:v>65.347355591984865</c:v>
                </c:pt>
                <c:pt idx="1443">
                  <c:v>64.218319441490806</c:v>
                </c:pt>
                <c:pt idx="1444">
                  <c:v>64.158446198487312</c:v>
                </c:pt>
                <c:pt idx="1445">
                  <c:v>64.466363330898616</c:v>
                </c:pt>
                <c:pt idx="1446">
                  <c:v>64.834160244483328</c:v>
                </c:pt>
                <c:pt idx="1447">
                  <c:v>65.569746904820676</c:v>
                </c:pt>
                <c:pt idx="1448">
                  <c:v>65.903325907736033</c:v>
                </c:pt>
                <c:pt idx="1449">
                  <c:v>64.936790653239129</c:v>
                </c:pt>
                <c:pt idx="1450">
                  <c:v>64.70585899798381</c:v>
                </c:pt>
                <c:pt idx="1451">
                  <c:v>65.843451740906133</c:v>
                </c:pt>
                <c:pt idx="1452">
                  <c:v>64.722958825620864</c:v>
                </c:pt>
                <c:pt idx="1453">
                  <c:v>65.646719075833431</c:v>
                </c:pt>
                <c:pt idx="1454">
                  <c:v>64.517687623729501</c:v>
                </c:pt>
                <c:pt idx="1455">
                  <c:v>65.817792489769701</c:v>
                </c:pt>
                <c:pt idx="1456">
                  <c:v>65.364462470383316</c:v>
                </c:pt>
                <c:pt idx="1457">
                  <c:v>66.52771642268651</c:v>
                </c:pt>
                <c:pt idx="1458">
                  <c:v>65.373010454181184</c:v>
                </c:pt>
                <c:pt idx="1459">
                  <c:v>65.407225506515005</c:v>
                </c:pt>
                <c:pt idx="1460">
                  <c:v>64.791383632605118</c:v>
                </c:pt>
                <c:pt idx="1461">
                  <c:v>64.432150757205122</c:v>
                </c:pt>
                <c:pt idx="1462">
                  <c:v>65.278928449755952</c:v>
                </c:pt>
                <c:pt idx="1463">
                  <c:v>64.936793353475252</c:v>
                </c:pt>
                <c:pt idx="1464">
                  <c:v>65.638169849830575</c:v>
                </c:pt>
                <c:pt idx="1465">
                  <c:v>65.099315777362349</c:v>
                </c:pt>
                <c:pt idx="1466">
                  <c:v>65.61250831974273</c:v>
                </c:pt>
                <c:pt idx="1467">
                  <c:v>65.287482028547785</c:v>
                </c:pt>
                <c:pt idx="1468">
                  <c:v>65.509861084278839</c:v>
                </c:pt>
                <c:pt idx="1469">
                  <c:v>65.809230839778579</c:v>
                </c:pt>
                <c:pt idx="1470">
                  <c:v>67.006698853950425</c:v>
                </c:pt>
                <c:pt idx="1471">
                  <c:v>67.502782299435566</c:v>
                </c:pt>
                <c:pt idx="1472">
                  <c:v>67.229076391721733</c:v>
                </c:pt>
                <c:pt idx="1473">
                  <c:v>67.280408555651846</c:v>
                </c:pt>
                <c:pt idx="1474">
                  <c:v>65.954643410888636</c:v>
                </c:pt>
                <c:pt idx="1475">
                  <c:v>66.579026664936407</c:v>
                </c:pt>
                <c:pt idx="1476">
                  <c:v>67.400158296293739</c:v>
                </c:pt>
                <c:pt idx="1477">
                  <c:v>67.365942106156282</c:v>
                </c:pt>
                <c:pt idx="1478">
                  <c:v>65.740807987895053</c:v>
                </c:pt>
                <c:pt idx="1479">
                  <c:v>67.194875289816366</c:v>
                </c:pt>
                <c:pt idx="1480">
                  <c:v>66.85273939225651</c:v>
                </c:pt>
                <c:pt idx="1481">
                  <c:v>65.85199893134336</c:v>
                </c:pt>
                <c:pt idx="1482">
                  <c:v>65.766470772275113</c:v>
                </c:pt>
                <c:pt idx="1483">
                  <c:v>65.59539714577015</c:v>
                </c:pt>
                <c:pt idx="1484">
                  <c:v>65.373015399250065</c:v>
                </c:pt>
                <c:pt idx="1485">
                  <c:v>64.6716401691355</c:v>
                </c:pt>
                <c:pt idx="1486">
                  <c:v>64.149892719705193</c:v>
                </c:pt>
                <c:pt idx="1487">
                  <c:v>64.192663073938633</c:v>
                </c:pt>
                <c:pt idx="1488">
                  <c:v>64.680195262899787</c:v>
                </c:pt>
                <c:pt idx="1489">
                  <c:v>64.081461786372188</c:v>
                </c:pt>
                <c:pt idx="1490">
                  <c:v>64.278195896005528</c:v>
                </c:pt>
                <c:pt idx="1491">
                  <c:v>64.346619102084489</c:v>
                </c:pt>
                <c:pt idx="1492">
                  <c:v>64.894038018119232</c:v>
                </c:pt>
                <c:pt idx="1493">
                  <c:v>64.560455567674794</c:v>
                </c:pt>
                <c:pt idx="1494">
                  <c:v>64.953904608122201</c:v>
                </c:pt>
                <c:pt idx="1495">
                  <c:v>65.133524863965064</c:v>
                </c:pt>
                <c:pt idx="1496">
                  <c:v>65.458557437613905</c:v>
                </c:pt>
                <c:pt idx="1497">
                  <c:v>67.357383327747741</c:v>
                </c:pt>
                <c:pt idx="1498">
                  <c:v>68.845661200382935</c:v>
                </c:pt>
                <c:pt idx="1499">
                  <c:v>69.324647672086542</c:v>
                </c:pt>
                <c:pt idx="1500">
                  <c:v>69.042387877202188</c:v>
                </c:pt>
                <c:pt idx="1501">
                  <c:v>69.307542389420703</c:v>
                </c:pt>
                <c:pt idx="1502">
                  <c:v>69.675329997225134</c:v>
                </c:pt>
                <c:pt idx="1503">
                  <c:v>70.522111634009633</c:v>
                </c:pt>
                <c:pt idx="1504">
                  <c:v>70.231304539061981</c:v>
                </c:pt>
                <c:pt idx="1505">
                  <c:v>70.103002513993047</c:v>
                </c:pt>
                <c:pt idx="1506">
                  <c:v>69.016723771533648</c:v>
                </c:pt>
                <c:pt idx="1507">
                  <c:v>69.162135155827457</c:v>
                </c:pt>
                <c:pt idx="1508">
                  <c:v>69.470057776602104</c:v>
                </c:pt>
                <c:pt idx="1509">
                  <c:v>69.204898999322864</c:v>
                </c:pt>
                <c:pt idx="1510">
                  <c:v>69.281880942174737</c:v>
                </c:pt>
                <c:pt idx="1511">
                  <c:v>69.606910630637202</c:v>
                </c:pt>
                <c:pt idx="1512">
                  <c:v>71.240591921135362</c:v>
                </c:pt>
                <c:pt idx="1513">
                  <c:v>71.240590727124044</c:v>
                </c:pt>
                <c:pt idx="1514">
                  <c:v>71.616937213590674</c:v>
                </c:pt>
                <c:pt idx="1515">
                  <c:v>71.557067289375752</c:v>
                </c:pt>
                <c:pt idx="1516">
                  <c:v>70.590529279005224</c:v>
                </c:pt>
                <c:pt idx="1517">
                  <c:v>70.607652259931299</c:v>
                </c:pt>
                <c:pt idx="1518">
                  <c:v>70.693180272360095</c:v>
                </c:pt>
                <c:pt idx="1519">
                  <c:v>70.872799258453185</c:v>
                </c:pt>
                <c:pt idx="1520">
                  <c:v>70.727399556135381</c:v>
                </c:pt>
                <c:pt idx="1521">
                  <c:v>70.530666467384265</c:v>
                </c:pt>
                <c:pt idx="1522">
                  <c:v>70.624752156686114</c:v>
                </c:pt>
                <c:pt idx="1523">
                  <c:v>71.009651184082031</c:v>
                </c:pt>
                <c:pt idx="1524">
                  <c:v>71.591274667290023</c:v>
                </c:pt>
                <c:pt idx="1525">
                  <c:v>71.155060115965156</c:v>
                </c:pt>
                <c:pt idx="1526">
                  <c:v>71.317575076386049</c:v>
                </c:pt>
                <c:pt idx="1527">
                  <c:v>71.060979483684122</c:v>
                </c:pt>
                <c:pt idx="1528">
                  <c:v>71.728129254205342</c:v>
                </c:pt>
                <c:pt idx="1529">
                  <c:v>71.086633109776685</c:v>
                </c:pt>
                <c:pt idx="1530">
                  <c:v>71.608387111389774</c:v>
                </c:pt>
                <c:pt idx="1531">
                  <c:v>71.847880020912214</c:v>
                </c:pt>
                <c:pt idx="1532">
                  <c:v>72.643333571489478</c:v>
                </c:pt>
                <c:pt idx="1533">
                  <c:v>72.42095462051968</c:v>
                </c:pt>
                <c:pt idx="1534">
                  <c:v>72.395292853942976</c:v>
                </c:pt>
                <c:pt idx="1535">
                  <c:v>72.797294830721924</c:v>
                </c:pt>
                <c:pt idx="1536">
                  <c:v>73.036785082666256</c:v>
                </c:pt>
                <c:pt idx="1537">
                  <c:v>73.404585704334721</c:v>
                </c:pt>
                <c:pt idx="1538">
                  <c:v>73.336152605155618</c:v>
                </c:pt>
                <c:pt idx="1539">
                  <c:v>72.703211601005648</c:v>
                </c:pt>
                <c:pt idx="1540">
                  <c:v>72.745977011352352</c:v>
                </c:pt>
                <c:pt idx="1541">
                  <c:v>72.882821584711692</c:v>
                </c:pt>
                <c:pt idx="1542">
                  <c:v>73.567094594593158</c:v>
                </c:pt>
                <c:pt idx="1543">
                  <c:v>73.173640048534367</c:v>
                </c:pt>
                <c:pt idx="1544">
                  <c:v>73.601305566674299</c:v>
                </c:pt>
                <c:pt idx="1545">
                  <c:v>71.069517760537167</c:v>
                </c:pt>
                <c:pt idx="1546">
                  <c:v>71.608384660906296</c:v>
                </c:pt>
                <c:pt idx="1547">
                  <c:v>71.069517970330764</c:v>
                </c:pt>
                <c:pt idx="1548">
                  <c:v>73.507230851714851</c:v>
                </c:pt>
                <c:pt idx="1549">
                  <c:v>73.301942504357086</c:v>
                </c:pt>
                <c:pt idx="1550">
                  <c:v>73.404575373172975</c:v>
                </c:pt>
                <c:pt idx="1551">
                  <c:v>73.686842689694458</c:v>
                </c:pt>
                <c:pt idx="1552">
                  <c:v>75.269210244477122</c:v>
                </c:pt>
                <c:pt idx="1553">
                  <c:v>75.098139567564246</c:v>
                </c:pt>
                <c:pt idx="1554">
                  <c:v>75.04682412519837</c:v>
                </c:pt>
                <c:pt idx="1555">
                  <c:v>76.4666748046875</c:v>
                </c:pt>
                <c:pt idx="1556">
                  <c:v>77.159491404978482</c:v>
                </c:pt>
                <c:pt idx="1557">
                  <c:v>77.304886249049673</c:v>
                </c:pt>
                <c:pt idx="1558">
                  <c:v>77.210801413378377</c:v>
                </c:pt>
                <c:pt idx="1559">
                  <c:v>77.775323282465251</c:v>
                </c:pt>
                <c:pt idx="1560">
                  <c:v>78.177345275878906</c:v>
                </c:pt>
                <c:pt idx="1561">
                  <c:v>79.357697793955339</c:v>
                </c:pt>
                <c:pt idx="1562">
                  <c:v>79.520210266113281</c:v>
                </c:pt>
                <c:pt idx="1563">
                  <c:v>80.324151981090893</c:v>
                </c:pt>
                <c:pt idx="1564">
                  <c:v>80.156293743517423</c:v>
                </c:pt>
                <c:pt idx="1565">
                  <c:v>79.007795556760271</c:v>
                </c:pt>
                <c:pt idx="1566">
                  <c:v>78.371705352772366</c:v>
                </c:pt>
                <c:pt idx="1567">
                  <c:v>78.018317693939963</c:v>
                </c:pt>
                <c:pt idx="1568">
                  <c:v>78.053658867452313</c:v>
                </c:pt>
                <c:pt idx="1569">
                  <c:v>77.709113532540542</c:v>
                </c:pt>
                <c:pt idx="1570">
                  <c:v>77.735609988262738</c:v>
                </c:pt>
                <c:pt idx="1571">
                  <c:v>77.859304006396385</c:v>
                </c:pt>
                <c:pt idx="1572">
                  <c:v>77.435239893751628</c:v>
                </c:pt>
                <c:pt idx="1573">
                  <c:v>77.656107948367705</c:v>
                </c:pt>
                <c:pt idx="1574">
                  <c:v>78.521893623024525</c:v>
                </c:pt>
                <c:pt idx="1575">
                  <c:v>78.345205813996202</c:v>
                </c:pt>
                <c:pt idx="1576">
                  <c:v>78.795775998698375</c:v>
                </c:pt>
                <c:pt idx="1577">
                  <c:v>78.742752066151439</c:v>
                </c:pt>
                <c:pt idx="1578">
                  <c:v>78.424708640918908</c:v>
                </c:pt>
                <c:pt idx="1579">
                  <c:v>77.638433508662075</c:v>
                </c:pt>
                <c:pt idx="1580">
                  <c:v>76.569444315105983</c:v>
                </c:pt>
                <c:pt idx="1581">
                  <c:v>76.666632854632212</c:v>
                </c:pt>
                <c:pt idx="1582">
                  <c:v>76.339757219942683</c:v>
                </c:pt>
                <c:pt idx="1583">
                  <c:v>75.641821703706356</c:v>
                </c:pt>
                <c:pt idx="1584">
                  <c:v>76.065878455269853</c:v>
                </c:pt>
                <c:pt idx="1585">
                  <c:v>75.677158079986796</c:v>
                </c:pt>
                <c:pt idx="1586">
                  <c:v>76.463439265751191</c:v>
                </c:pt>
                <c:pt idx="1587">
                  <c:v>77.073023951823473</c:v>
                </c:pt>
                <c:pt idx="1588">
                  <c:v>77.523583063165887</c:v>
                </c:pt>
                <c:pt idx="1589">
                  <c:v>76.684302325423559</c:v>
                </c:pt>
                <c:pt idx="1590">
                  <c:v>78.601409528334088</c:v>
                </c:pt>
                <c:pt idx="1591">
                  <c:v>78.521897620018052</c:v>
                </c:pt>
                <c:pt idx="1592">
                  <c:v>78.680922940349774</c:v>
                </c:pt>
                <c:pt idx="1593">
                  <c:v>78.389383095456211</c:v>
                </c:pt>
                <c:pt idx="1594">
                  <c:v>77.14370234696392</c:v>
                </c:pt>
                <c:pt idx="1595">
                  <c:v>76.69312580459416</c:v>
                </c:pt>
                <c:pt idx="1596">
                  <c:v>75.420951484529226</c:v>
                </c:pt>
                <c:pt idx="1597">
                  <c:v>74.749527936269047</c:v>
                </c:pt>
                <c:pt idx="1598">
                  <c:v>74.537495645467573</c:v>
                </c:pt>
                <c:pt idx="1599">
                  <c:v>74.793700310139002</c:v>
                </c:pt>
                <c:pt idx="1600">
                  <c:v>74.590501888730387</c:v>
                </c:pt>
                <c:pt idx="1601">
                  <c:v>74.060426701498784</c:v>
                </c:pt>
                <c:pt idx="1602">
                  <c:v>74.572835001905446</c:v>
                </c:pt>
                <c:pt idx="1603">
                  <c:v>74.440317731025473</c:v>
                </c:pt>
                <c:pt idx="1604">
                  <c:v>76.233735385068584</c:v>
                </c:pt>
                <c:pt idx="1605">
                  <c:v>76.39275377594582</c:v>
                </c:pt>
                <c:pt idx="1606">
                  <c:v>75.332605065805126</c:v>
                </c:pt>
                <c:pt idx="1607">
                  <c:v>74.705352457907054</c:v>
                </c:pt>
                <c:pt idx="1608">
                  <c:v>74.572830672067127</c:v>
                </c:pt>
                <c:pt idx="1609">
                  <c:v>73.123948454039621</c:v>
                </c:pt>
                <c:pt idx="1610">
                  <c:v>73.609860293220748</c:v>
                </c:pt>
                <c:pt idx="1611">
                  <c:v>73.592194330555898</c:v>
                </c:pt>
                <c:pt idx="1612">
                  <c:v>72.699893751413626</c:v>
                </c:pt>
                <c:pt idx="1613">
                  <c:v>73.989744407433122</c:v>
                </c:pt>
                <c:pt idx="1614">
                  <c:v>73.583357606127947</c:v>
                </c:pt>
                <c:pt idx="1615">
                  <c:v>72.823581262070292</c:v>
                </c:pt>
                <c:pt idx="1616">
                  <c:v>72.205164864298766</c:v>
                </c:pt>
                <c:pt idx="1617">
                  <c:v>73.680538415075844</c:v>
                </c:pt>
                <c:pt idx="1618">
                  <c:v>72.116807809818681</c:v>
                </c:pt>
                <c:pt idx="1619">
                  <c:v>71.268692906305915</c:v>
                </c:pt>
                <c:pt idx="1620">
                  <c:v>71.357030563966035</c:v>
                </c:pt>
                <c:pt idx="1621">
                  <c:v>72.540873815549034</c:v>
                </c:pt>
                <c:pt idx="1622">
                  <c:v>72.417191973308888</c:v>
                </c:pt>
                <c:pt idx="1623">
                  <c:v>72.876584874065315</c:v>
                </c:pt>
                <c:pt idx="1624">
                  <c:v>71.904782163645976</c:v>
                </c:pt>
                <c:pt idx="1625">
                  <c:v>71.781091410340736</c:v>
                </c:pt>
                <c:pt idx="1626">
                  <c:v>71.55139687704856</c:v>
                </c:pt>
                <c:pt idx="1627">
                  <c:v>71.887114676631029</c:v>
                </c:pt>
                <c:pt idx="1628">
                  <c:v>72.284669453728071</c:v>
                </c:pt>
                <c:pt idx="1629">
                  <c:v>73.256473513449365</c:v>
                </c:pt>
                <c:pt idx="1630">
                  <c:v>73.556857418939373</c:v>
                </c:pt>
                <c:pt idx="1631">
                  <c:v>72.938427102372003</c:v>
                </c:pt>
                <c:pt idx="1632">
                  <c:v>72.858918410553599</c:v>
                </c:pt>
                <c:pt idx="1633">
                  <c:v>72.929593002988426</c:v>
                </c:pt>
                <c:pt idx="1634">
                  <c:v>73.017945314908488</c:v>
                </c:pt>
                <c:pt idx="1635">
                  <c:v>72.947259229352412</c:v>
                </c:pt>
                <c:pt idx="1636">
                  <c:v>73.132788658507479</c:v>
                </c:pt>
                <c:pt idx="1637">
                  <c:v>72.779401557722153</c:v>
                </c:pt>
                <c:pt idx="1638">
                  <c:v>72.417187540023875</c:v>
                </c:pt>
                <c:pt idx="1639">
                  <c:v>72.505537261152725</c:v>
                </c:pt>
                <c:pt idx="1640">
                  <c:v>72.249329020387009</c:v>
                </c:pt>
                <c:pt idx="1641">
                  <c:v>73.636367056420653</c:v>
                </c:pt>
                <c:pt idx="1642">
                  <c:v>72.797078801886059</c:v>
                </c:pt>
                <c:pt idx="1643">
                  <c:v>72.956099673163664</c:v>
                </c:pt>
                <c:pt idx="1644">
                  <c:v>73.053280761951228</c:v>
                </c:pt>
                <c:pt idx="1645">
                  <c:v>73.627525828867775</c:v>
                </c:pt>
                <c:pt idx="1646">
                  <c:v>72.823581262070292</c:v>
                </c:pt>
                <c:pt idx="1647">
                  <c:v>73.450837965901343</c:v>
                </c:pt>
                <c:pt idx="1648">
                  <c:v>72.752897115067299</c:v>
                </c:pt>
                <c:pt idx="1649">
                  <c:v>72.479029684923546</c:v>
                </c:pt>
                <c:pt idx="1650">
                  <c:v>72.611558181521332</c:v>
                </c:pt>
                <c:pt idx="1651">
                  <c:v>73.035616751915512</c:v>
                </c:pt>
                <c:pt idx="1652">
                  <c:v>72.178653444767036</c:v>
                </c:pt>
                <c:pt idx="1653">
                  <c:v>72.938428753545352</c:v>
                </c:pt>
                <c:pt idx="1654">
                  <c:v>73.176965145635748</c:v>
                </c:pt>
                <c:pt idx="1655">
                  <c:v>74.564004379433726</c:v>
                </c:pt>
                <c:pt idx="1656">
                  <c:v>75.094069560811903</c:v>
                </c:pt>
                <c:pt idx="1657">
                  <c:v>74.873204964983557</c:v>
                </c:pt>
                <c:pt idx="1658">
                  <c:v>74.705352783203125</c:v>
                </c:pt>
                <c:pt idx="1659">
                  <c:v>74.873201183449567</c:v>
                </c:pt>
                <c:pt idx="1660">
                  <c:v>74.740687344216397</c:v>
                </c:pt>
                <c:pt idx="1661">
                  <c:v>74.449146575226649</c:v>
                </c:pt>
                <c:pt idx="1662">
                  <c:v>75.208918244566007</c:v>
                </c:pt>
                <c:pt idx="1663">
                  <c:v>75.270759109400728</c:v>
                </c:pt>
                <c:pt idx="1664">
                  <c:v>75.341438058736344</c:v>
                </c:pt>
                <c:pt idx="1665">
                  <c:v>76.127717566479802</c:v>
                </c:pt>
                <c:pt idx="1666">
                  <c:v>76.207229614257813</c:v>
                </c:pt>
                <c:pt idx="1667">
                  <c:v>76.322078673308511</c:v>
                </c:pt>
                <c:pt idx="1668">
                  <c:v>75.836179132138028</c:v>
                </c:pt>
                <c:pt idx="1669">
                  <c:v>74.846713297348799</c:v>
                </c:pt>
                <c:pt idx="1670">
                  <c:v>74.502160291496665</c:v>
                </c:pt>
                <c:pt idx="1671">
                  <c:v>74.502159700545846</c:v>
                </c:pt>
                <c:pt idx="1672">
                  <c:v>74.820195764274274</c:v>
                </c:pt>
                <c:pt idx="1673">
                  <c:v>74.457982582339582</c:v>
                </c:pt>
                <c:pt idx="1674">
                  <c:v>74.767189435484923</c:v>
                </c:pt>
                <c:pt idx="1675">
                  <c:v>74.926206351946291</c:v>
                </c:pt>
                <c:pt idx="1676">
                  <c:v>74.696512459654514</c:v>
                </c:pt>
                <c:pt idx="1677">
                  <c:v>74.935048447676635</c:v>
                </c:pt>
                <c:pt idx="1678">
                  <c:v>74.723022965550086</c:v>
                </c:pt>
                <c:pt idx="1679">
                  <c:v>73.813055384468527</c:v>
                </c:pt>
                <c:pt idx="1680">
                  <c:v>72.540876174135505</c:v>
                </c:pt>
                <c:pt idx="1681">
                  <c:v>73.654037503721284</c:v>
                </c:pt>
                <c:pt idx="1682">
                  <c:v>72.549708644338551</c:v>
                </c:pt>
                <c:pt idx="1683">
                  <c:v>72.470195030501159</c:v>
                </c:pt>
                <c:pt idx="1684">
                  <c:v>72.434854547850478</c:v>
                </c:pt>
                <c:pt idx="1685">
                  <c:v>70.579595290874664</c:v>
                </c:pt>
                <c:pt idx="1686">
                  <c:v>70.385231897142816</c:v>
                </c:pt>
                <c:pt idx="1687">
                  <c:v>70.623766933444728</c:v>
                </c:pt>
                <c:pt idx="1688">
                  <c:v>70.561925658510461</c:v>
                </c:pt>
                <c:pt idx="1689">
                  <c:v>70.146701001256574</c:v>
                </c:pt>
                <c:pt idx="1690">
                  <c:v>70.129024697724091</c:v>
                </c:pt>
                <c:pt idx="1691">
                  <c:v>69.024707270758398</c:v>
                </c:pt>
                <c:pt idx="1692">
                  <c:v>68.71549643084964</c:v>
                </c:pt>
                <c:pt idx="1693">
                  <c:v>67.955715621095621</c:v>
                </c:pt>
                <c:pt idx="1694">
                  <c:v>67.178279404271962</c:v>
                </c:pt>
                <c:pt idx="1695">
                  <c:v>67.160593494856485</c:v>
                </c:pt>
                <c:pt idx="1696">
                  <c:v>67.319627160427316</c:v>
                </c:pt>
                <c:pt idx="1697">
                  <c:v>67.089932866874008</c:v>
                </c:pt>
                <c:pt idx="1698">
                  <c:v>67.823190904938798</c:v>
                </c:pt>
                <c:pt idx="1699">
                  <c:v>68.556473626966167</c:v>
                </c:pt>
                <c:pt idx="1700">
                  <c:v>68.777334086430912</c:v>
                </c:pt>
                <c:pt idx="1701">
                  <c:v>68.724329994414049</c:v>
                </c:pt>
                <c:pt idx="1702">
                  <c:v>68.724333928754788</c:v>
                </c:pt>
                <c:pt idx="1703">
                  <c:v>68.768495142971616</c:v>
                </c:pt>
                <c:pt idx="1704">
                  <c:v>68.777333622690122</c:v>
                </c:pt>
                <c:pt idx="1705">
                  <c:v>68.618313390680996</c:v>
                </c:pt>
                <c:pt idx="1706">
                  <c:v>67.558166129513211</c:v>
                </c:pt>
                <c:pt idx="1707">
                  <c:v>66.356660581216218</c:v>
                </c:pt>
                <c:pt idx="1708">
                  <c:v>66.135796448949733</c:v>
                </c:pt>
                <c:pt idx="1709">
                  <c:v>65.084476148458549</c:v>
                </c:pt>
                <c:pt idx="1710">
                  <c:v>65.199330067165363</c:v>
                </c:pt>
                <c:pt idx="1711">
                  <c:v>65.464362113048679</c:v>
                </c:pt>
                <c:pt idx="1712">
                  <c:v>65.367181710088545</c:v>
                </c:pt>
                <c:pt idx="1713">
                  <c:v>66.285980224609375</c:v>
                </c:pt>
                <c:pt idx="1714">
                  <c:v>66.533349875584051</c:v>
                </c:pt>
                <c:pt idx="1715">
                  <c:v>66.100448715675853</c:v>
                </c:pt>
                <c:pt idx="1716">
                  <c:v>65.181654171276222</c:v>
                </c:pt>
                <c:pt idx="1717">
                  <c:v>66.073948560021066</c:v>
                </c:pt>
                <c:pt idx="1718">
                  <c:v>65.755901180239206</c:v>
                </c:pt>
                <c:pt idx="1719">
                  <c:v>65.06681558537683</c:v>
                </c:pt>
                <c:pt idx="1720">
                  <c:v>64.739920845882381</c:v>
                </c:pt>
                <c:pt idx="1721">
                  <c:v>64.731086515984231</c:v>
                </c:pt>
                <c:pt idx="1722">
                  <c:v>64.907787492417114</c:v>
                </c:pt>
                <c:pt idx="1723">
                  <c:v>64.271693585439962</c:v>
                </c:pt>
                <c:pt idx="1724">
                  <c:v>63.909467281496902</c:v>
                </c:pt>
                <c:pt idx="1725">
                  <c:v>63.679778681147909</c:v>
                </c:pt>
                <c:pt idx="1726">
                  <c:v>63.95364340232306</c:v>
                </c:pt>
                <c:pt idx="1727">
                  <c:v>65.09331423612646</c:v>
                </c:pt>
                <c:pt idx="1728">
                  <c:v>65.87958700025851</c:v>
                </c:pt>
                <c:pt idx="1729">
                  <c:v>66.462667559772356</c:v>
                </c:pt>
                <c:pt idx="1730">
                  <c:v>66.179966307164392</c:v>
                </c:pt>
                <c:pt idx="1731">
                  <c:v>65.579208208297473</c:v>
                </c:pt>
                <c:pt idx="1732">
                  <c:v>65.05797123704329</c:v>
                </c:pt>
                <c:pt idx="1733">
                  <c:v>65.137477184533239</c:v>
                </c:pt>
                <c:pt idx="1734">
                  <c:v>65.057967256811537</c:v>
                </c:pt>
                <c:pt idx="1735">
                  <c:v>65.199324844163996</c:v>
                </c:pt>
                <c:pt idx="1736">
                  <c:v>65.00497169425131</c:v>
                </c:pt>
                <c:pt idx="1737">
                  <c:v>64.678076954905308</c:v>
                </c:pt>
                <c:pt idx="1738">
                  <c:v>64.6427417202909</c:v>
                </c:pt>
                <c:pt idx="1739">
                  <c:v>63.167363415745442</c:v>
                </c:pt>
                <c:pt idx="1740">
                  <c:v>63.715113050035043</c:v>
                </c:pt>
                <c:pt idx="1741">
                  <c:v>64.041989880079996</c:v>
                </c:pt>
                <c:pt idx="1742">
                  <c:v>64.660421827965934</c:v>
                </c:pt>
                <c:pt idx="1743">
                  <c:v>65.269996816588289</c:v>
                </c:pt>
                <c:pt idx="1744">
                  <c:v>64.987292843957945</c:v>
                </c:pt>
                <c:pt idx="1745">
                  <c:v>64.943124589275769</c:v>
                </c:pt>
                <c:pt idx="1746">
                  <c:v>63.971317367909798</c:v>
                </c:pt>
                <c:pt idx="1747">
                  <c:v>63.35289027136978</c:v>
                </c:pt>
                <c:pt idx="1748">
                  <c:v>62.080707156435622</c:v>
                </c:pt>
                <c:pt idx="1749">
                  <c:v>61.585972535928633</c:v>
                </c:pt>
                <c:pt idx="1750">
                  <c:v>60.764356626958723</c:v>
                </c:pt>
                <c:pt idx="1751">
                  <c:v>60.172433619045499</c:v>
                </c:pt>
                <c:pt idx="1752">
                  <c:v>58.794240056087979</c:v>
                </c:pt>
                <c:pt idx="1753">
                  <c:v>57.71642405263264</c:v>
                </c:pt>
                <c:pt idx="1754">
                  <c:v>57.380702554719861</c:v>
                </c:pt>
                <c:pt idx="1755">
                  <c:v>56.779948598370517</c:v>
                </c:pt>
                <c:pt idx="1756">
                  <c:v>56.832961160018677</c:v>
                </c:pt>
                <c:pt idx="1757">
                  <c:v>56.629763941734751</c:v>
                </c:pt>
                <c:pt idx="1758">
                  <c:v>57.318862740694492</c:v>
                </c:pt>
                <c:pt idx="1759">
                  <c:v>57.248187339309062</c:v>
                </c:pt>
                <c:pt idx="1760">
                  <c:v>57.080330100091743</c:v>
                </c:pt>
                <c:pt idx="1761">
                  <c:v>57.345368270622679</c:v>
                </c:pt>
                <c:pt idx="1762">
                  <c:v>57.539726188567599</c:v>
                </c:pt>
                <c:pt idx="1763">
                  <c:v>57.61924170449096</c:v>
                </c:pt>
                <c:pt idx="1764">
                  <c:v>58.193489799973896</c:v>
                </c:pt>
                <c:pt idx="1765">
                  <c:v>58.149314809018342</c:v>
                </c:pt>
                <c:pt idx="1766">
                  <c:v>58.069807501046263</c:v>
                </c:pt>
                <c:pt idx="1767">
                  <c:v>57.654580190644857</c:v>
                </c:pt>
                <c:pt idx="1768">
                  <c:v>56.75344780354952</c:v>
                </c:pt>
                <c:pt idx="1769">
                  <c:v>57.142173497319902</c:v>
                </c:pt>
                <c:pt idx="1770">
                  <c:v>57.592738856001937</c:v>
                </c:pt>
                <c:pt idx="1771">
                  <c:v>56.824123303717784</c:v>
                </c:pt>
                <c:pt idx="1772">
                  <c:v>57.636907819064767</c:v>
                </c:pt>
                <c:pt idx="1773">
                  <c:v>58.246495911269548</c:v>
                </c:pt>
                <c:pt idx="1774">
                  <c:v>58.37017963587688</c:v>
                </c:pt>
                <c:pt idx="1775">
                  <c:v>58.705895405954642</c:v>
                </c:pt>
                <c:pt idx="1776">
                  <c:v>58.175820446172033</c:v>
                </c:pt>
                <c:pt idx="1777">
                  <c:v>58.829574917812423</c:v>
                </c:pt>
                <c:pt idx="1778">
                  <c:v>58.820748322910568</c:v>
                </c:pt>
                <c:pt idx="1779">
                  <c:v>59.174133550237627</c:v>
                </c:pt>
                <c:pt idx="1780">
                  <c:v>58.688226183276832</c:v>
                </c:pt>
                <c:pt idx="1781">
                  <c:v>58.096310212898807</c:v>
                </c:pt>
                <c:pt idx="1782">
                  <c:v>57.195176860488218</c:v>
                </c:pt>
                <c:pt idx="1783">
                  <c:v>57.142170409062793</c:v>
                </c:pt>
                <c:pt idx="1784">
                  <c:v>57.142173622347443</c:v>
                </c:pt>
                <c:pt idx="1785">
                  <c:v>57.177511713880342</c:v>
                </c:pt>
                <c:pt idx="1786">
                  <c:v>57.469054422457248</c:v>
                </c:pt>
                <c:pt idx="1787">
                  <c:v>57.813600318448579</c:v>
                </c:pt>
                <c:pt idx="1788">
                  <c:v>57.601563931310679</c:v>
                </c:pt>
                <c:pt idx="1789">
                  <c:v>57.292361524080214</c:v>
                </c:pt>
                <c:pt idx="1790">
                  <c:v>58.405521392822259</c:v>
                </c:pt>
                <c:pt idx="1791">
                  <c:v>58.564542233155223</c:v>
                </c:pt>
                <c:pt idx="1792">
                  <c:v>58.882590454677363</c:v>
                </c:pt>
                <c:pt idx="1793">
                  <c:v>59.43916679829978</c:v>
                </c:pt>
                <c:pt idx="1794">
                  <c:v>59.050441329652728</c:v>
                </c:pt>
                <c:pt idx="1795">
                  <c:v>58.838413376609218</c:v>
                </c:pt>
                <c:pt idx="1796">
                  <c:v>58.723563102854847</c:v>
                </c:pt>
                <c:pt idx="1797">
                  <c:v>58.697061082605131</c:v>
                </c:pt>
                <c:pt idx="1798">
                  <c:v>58.873750875565783</c:v>
                </c:pt>
                <c:pt idx="1799">
                  <c:v>58.7854047239016</c:v>
                </c:pt>
                <c:pt idx="1800">
                  <c:v>58.352516971272472</c:v>
                </c:pt>
                <c:pt idx="1801">
                  <c:v>58.264161375032657</c:v>
                </c:pt>
                <c:pt idx="1802">
                  <c:v>58.334838465670678</c:v>
                </c:pt>
                <c:pt idx="1803">
                  <c:v>58.37017907831067</c:v>
                </c:pt>
                <c:pt idx="1804">
                  <c:v>58.661725452154663</c:v>
                </c:pt>
                <c:pt idx="1805">
                  <c:v>58.856087631106362</c:v>
                </c:pt>
                <c:pt idx="1806">
                  <c:v>58.564541576327919</c:v>
                </c:pt>
                <c:pt idx="1807">
                  <c:v>58.405524844681167</c:v>
                </c:pt>
                <c:pt idx="1808">
                  <c:v>58.608711101656993</c:v>
                </c:pt>
                <c:pt idx="1809">
                  <c:v>58.352516271630343</c:v>
                </c:pt>
                <c:pt idx="1810">
                  <c:v>57.8754441498793</c:v>
                </c:pt>
                <c:pt idx="1811">
                  <c:v>58.485030595589492</c:v>
                </c:pt>
                <c:pt idx="1812">
                  <c:v>58.237658173635943</c:v>
                </c:pt>
                <c:pt idx="1813">
                  <c:v>58.582209100882579</c:v>
                </c:pt>
                <c:pt idx="1814">
                  <c:v>58.423187255859382</c:v>
                </c:pt>
                <c:pt idx="1815">
                  <c:v>59.19167111093811</c:v>
                </c:pt>
                <c:pt idx="1816">
                  <c:v>59.867570129224937</c:v>
                </c:pt>
                <c:pt idx="1817">
                  <c:v>59.95089626206876</c:v>
                </c:pt>
                <c:pt idx="1818">
                  <c:v>60.561981075231017</c:v>
                </c:pt>
                <c:pt idx="1819">
                  <c:v>61.367494071111793</c:v>
                </c:pt>
                <c:pt idx="1820">
                  <c:v>61.932280749507498</c:v>
                </c:pt>
                <c:pt idx="1821">
                  <c:v>61.932285763133372</c:v>
                </c:pt>
                <c:pt idx="1822">
                  <c:v>61.635998413997228</c:v>
                </c:pt>
                <c:pt idx="1823">
                  <c:v>61.441567329109162</c:v>
                </c:pt>
                <c:pt idx="1824">
                  <c:v>61.626739711978551</c:v>
                </c:pt>
                <c:pt idx="1825">
                  <c:v>61.487862981869142</c:v>
                </c:pt>
                <c:pt idx="1826">
                  <c:v>61.487864150616119</c:v>
                </c:pt>
                <c:pt idx="1827">
                  <c:v>61.182320047782028</c:v>
                </c:pt>
                <c:pt idx="1828">
                  <c:v>61.506379123671508</c:v>
                </c:pt>
                <c:pt idx="1829">
                  <c:v>61.700814153817383</c:v>
                </c:pt>
                <c:pt idx="1830">
                  <c:v>62.015619498626357</c:v>
                </c:pt>
                <c:pt idx="1831">
                  <c:v>61.960055341275343</c:v>
                </c:pt>
                <c:pt idx="1832">
                  <c:v>62.145240566984199</c:v>
                </c:pt>
                <c:pt idx="1833">
                  <c:v>61.098991977363177</c:v>
                </c:pt>
                <c:pt idx="1834">
                  <c:v>61.469343511920492</c:v>
                </c:pt>
                <c:pt idx="1835">
                  <c:v>61.524896532575973</c:v>
                </c:pt>
                <c:pt idx="1836">
                  <c:v>62.080425339393699</c:v>
                </c:pt>
                <c:pt idx="1837">
                  <c:v>61.969319352492391</c:v>
                </c:pt>
                <c:pt idx="1838">
                  <c:v>61.469343183567389</c:v>
                </c:pt>
                <c:pt idx="1839">
                  <c:v>62.617432607702497</c:v>
                </c:pt>
                <c:pt idx="1840">
                  <c:v>64.413649786177601</c:v>
                </c:pt>
                <c:pt idx="1841">
                  <c:v>64.071068120086665</c:v>
                </c:pt>
                <c:pt idx="1842">
                  <c:v>62.978526006126721</c:v>
                </c:pt>
                <c:pt idx="1843">
                  <c:v>63.617390420329919</c:v>
                </c:pt>
                <c:pt idx="1844">
                  <c:v>64.015517736250061</c:v>
                </c:pt>
                <c:pt idx="1845">
                  <c:v>63.895156860351563</c:v>
                </c:pt>
                <c:pt idx="1846">
                  <c:v>64.802518443572055</c:v>
                </c:pt>
                <c:pt idx="1847">
                  <c:v>64.450687412487383</c:v>
                </c:pt>
                <c:pt idx="1848">
                  <c:v>64.43216580495988</c:v>
                </c:pt>
                <c:pt idx="1849">
                  <c:v>64.172917705002234</c:v>
                </c:pt>
                <c:pt idx="1850">
                  <c:v>64.580309475018765</c:v>
                </c:pt>
                <c:pt idx="1851">
                  <c:v>63.913670769671093</c:v>
                </c:pt>
                <c:pt idx="1852">
                  <c:v>65.061761661987816</c:v>
                </c:pt>
                <c:pt idx="1853">
                  <c:v>65.876548862674298</c:v>
                </c:pt>
                <c:pt idx="1854">
                  <c:v>67.070930480957031</c:v>
                </c:pt>
                <c:pt idx="1855">
                  <c:v>67.404247673360061</c:v>
                </c:pt>
                <c:pt idx="1856">
                  <c:v>67.32092332940789</c:v>
                </c:pt>
                <c:pt idx="1857">
                  <c:v>66.765395387627407</c:v>
                </c:pt>
                <c:pt idx="1858">
                  <c:v>66.228381614023021</c:v>
                </c:pt>
                <c:pt idx="1859">
                  <c:v>66.941306853071694</c:v>
                </c:pt>
                <c:pt idx="1860">
                  <c:v>67.024642788560229</c:v>
                </c:pt>
                <c:pt idx="1861">
                  <c:v>66.607993238478628</c:v>
                </c:pt>
                <c:pt idx="1862">
                  <c:v>66.709845313185539</c:v>
                </c:pt>
                <c:pt idx="1863">
                  <c:v>67.478314192276187</c:v>
                </c:pt>
                <c:pt idx="1864">
                  <c:v>67.089453621529188</c:v>
                </c:pt>
                <c:pt idx="1865">
                  <c:v>67.311661006609214</c:v>
                </c:pt>
                <c:pt idx="1866">
                  <c:v>67.135746538034184</c:v>
                </c:pt>
                <c:pt idx="1867">
                  <c:v>67.691275715245226</c:v>
                </c:pt>
                <c:pt idx="1868">
                  <c:v>67.996815262664086</c:v>
                </c:pt>
                <c:pt idx="1869">
                  <c:v>68.681969552325512</c:v>
                </c:pt>
                <c:pt idx="1870">
                  <c:v>69.135647143383153</c:v>
                </c:pt>
                <c:pt idx="1871">
                  <c:v>69.070834449064648</c:v>
                </c:pt>
                <c:pt idx="1872">
                  <c:v>69.126394053215549</c:v>
                </c:pt>
                <c:pt idx="1873">
                  <c:v>70.524472131242888</c:v>
                </c:pt>
                <c:pt idx="1874">
                  <c:v>69.885616585180244</c:v>
                </c:pt>
                <c:pt idx="1875">
                  <c:v>69.144908466755851</c:v>
                </c:pt>
                <c:pt idx="1876">
                  <c:v>68.894926613433881</c:v>
                </c:pt>
                <c:pt idx="1877">
                  <c:v>68.968988098008637</c:v>
                </c:pt>
                <c:pt idx="1878">
                  <c:v>68.543081696216021</c:v>
                </c:pt>
                <c:pt idx="1879">
                  <c:v>68.19125219439087</c:v>
                </c:pt>
                <c:pt idx="1880">
                  <c:v>69.117135158629068</c:v>
                </c:pt>
                <c:pt idx="1881">
                  <c:v>68.543091185241053</c:v>
                </c:pt>
                <c:pt idx="1882">
                  <c:v>68.394942739973146</c:v>
                </c:pt>
                <c:pt idx="1883">
                  <c:v>68.006065846802116</c:v>
                </c:pt>
                <c:pt idx="1884">
                  <c:v>67.274635314941406</c:v>
                </c:pt>
                <c:pt idx="1885">
                  <c:v>68.098665771631318</c:v>
                </c:pt>
                <c:pt idx="1886">
                  <c:v>68.376425436200606</c:v>
                </c:pt>
                <c:pt idx="1887">
                  <c:v>69.422676184427843</c:v>
                </c:pt>
                <c:pt idx="1888">
                  <c:v>69.496745979822833</c:v>
                </c:pt>
                <c:pt idx="1889">
                  <c:v>69.70969857580215</c:v>
                </c:pt>
                <c:pt idx="1890">
                  <c:v>69.348602373781958</c:v>
                </c:pt>
                <c:pt idx="1891">
                  <c:v>69.617115904791888</c:v>
                </c:pt>
                <c:pt idx="1892">
                  <c:v>69.08010089873828</c:v>
                </c:pt>
                <c:pt idx="1893">
                  <c:v>69.468969047127672</c:v>
                </c:pt>
                <c:pt idx="1894">
                  <c:v>69.422676821087933</c:v>
                </c:pt>
                <c:pt idx="1895">
                  <c:v>69.15417215415647</c:v>
                </c:pt>
                <c:pt idx="1896">
                  <c:v>69.21898003227794</c:v>
                </c:pt>
                <c:pt idx="1897">
                  <c:v>69.043061150911882</c:v>
                </c:pt>
                <c:pt idx="1898">
                  <c:v>67.737571827558625</c:v>
                </c:pt>
                <c:pt idx="1899">
                  <c:v>67.42276666787987</c:v>
                </c:pt>
                <c:pt idx="1900">
                  <c:v>67.561653137207031</c:v>
                </c:pt>
                <c:pt idx="1901">
                  <c:v>68.515315836075885</c:v>
                </c:pt>
                <c:pt idx="1902">
                  <c:v>68.135690997229034</c:v>
                </c:pt>
                <c:pt idx="1903">
                  <c:v>69.172687859945938</c:v>
                </c:pt>
                <c:pt idx="1904">
                  <c:v>70.209676950084059</c:v>
                </c:pt>
                <c:pt idx="1905">
                  <c:v>70.20041793901629</c:v>
                </c:pt>
                <c:pt idx="1906">
                  <c:v>69.941173569953676</c:v>
                </c:pt>
                <c:pt idx="1907">
                  <c:v>69.941166543754193</c:v>
                </c:pt>
                <c:pt idx="1908">
                  <c:v>69.783770136347783</c:v>
                </c:pt>
                <c:pt idx="1909">
                  <c:v>69.746736528969336</c:v>
                </c:pt>
                <c:pt idx="1910">
                  <c:v>69.672660494810785</c:v>
                </c:pt>
                <c:pt idx="1911">
                  <c:v>69.043064574113529</c:v>
                </c:pt>
                <c:pt idx="1912">
                  <c:v>69.117137164673252</c:v>
                </c:pt>
                <c:pt idx="1913">
                  <c:v>69.894874572753906</c:v>
                </c:pt>
                <c:pt idx="1914">
                  <c:v>71.589241059454579</c:v>
                </c:pt>
                <c:pt idx="1915">
                  <c:v>71.524427939888014</c:v>
                </c:pt>
                <c:pt idx="1916">
                  <c:v>72.200321167485228</c:v>
                </c:pt>
                <c:pt idx="1917">
                  <c:v>71.49664856026817</c:v>
                </c:pt>
                <c:pt idx="1918">
                  <c:v>72.015140503855733</c:v>
                </c:pt>
                <c:pt idx="1919">
                  <c:v>71.63553575276319</c:v>
                </c:pt>
                <c:pt idx="1920">
                  <c:v>71.191103555702554</c:v>
                </c:pt>
                <c:pt idx="1921">
                  <c:v>70.302262085441569</c:v>
                </c:pt>
                <c:pt idx="1922">
                  <c:v>70.144862674574568</c:v>
                </c:pt>
                <c:pt idx="1923">
                  <c:v>71.570726397591429</c:v>
                </c:pt>
                <c:pt idx="1924">
                  <c:v>71.08926374694019</c:v>
                </c:pt>
                <c:pt idx="1925">
                  <c:v>70.413372383188559</c:v>
                </c:pt>
                <c:pt idx="1926">
                  <c:v>69.904136035679898</c:v>
                </c:pt>
                <c:pt idx="1927">
                  <c:v>70.746688842773438</c:v>
                </c:pt>
                <c:pt idx="1928">
                  <c:v>71.635533204907972</c:v>
                </c:pt>
                <c:pt idx="1929">
                  <c:v>72.598457464573912</c:v>
                </c:pt>
                <c:pt idx="1930">
                  <c:v>72.626232812119596</c:v>
                </c:pt>
                <c:pt idx="1931">
                  <c:v>72.394759397985695</c:v>
                </c:pt>
                <c:pt idx="1932">
                  <c:v>71.774418980071133</c:v>
                </c:pt>
                <c:pt idx="1933">
                  <c:v>71.802199989884429</c:v>
                </c:pt>
                <c:pt idx="1934">
                  <c:v>70.043022155761719</c:v>
                </c:pt>
                <c:pt idx="1935">
                  <c:v>70.03375723347277</c:v>
                </c:pt>
                <c:pt idx="1936">
                  <c:v>70.061529247270499</c:v>
                </c:pt>
                <c:pt idx="1937">
                  <c:v>70.228194364122757</c:v>
                </c:pt>
                <c:pt idx="1938">
                  <c:v>74.126152205179267</c:v>
                </c:pt>
                <c:pt idx="1939">
                  <c:v>73.922461236823949</c:v>
                </c:pt>
                <c:pt idx="1940">
                  <c:v>73.515073289040643</c:v>
                </c:pt>
                <c:pt idx="1941">
                  <c:v>73.265081827575244</c:v>
                </c:pt>
                <c:pt idx="1942">
                  <c:v>72.765109643813034</c:v>
                </c:pt>
                <c:pt idx="1943">
                  <c:v>73.144724222309392</c:v>
                </c:pt>
                <c:pt idx="1944">
                  <c:v>73.487305196514299</c:v>
                </c:pt>
                <c:pt idx="1945">
                  <c:v>74.450224646938423</c:v>
                </c:pt>
                <c:pt idx="1946">
                  <c:v>74.478000140060914</c:v>
                </c:pt>
                <c:pt idx="1947">
                  <c:v>74.265045166015625</c:v>
                </c:pt>
                <c:pt idx="1948">
                  <c:v>74.339112093319144</c:v>
                </c:pt>
                <c:pt idx="1949">
                  <c:v>74.172449821060169</c:v>
                </c:pt>
                <c:pt idx="1950">
                  <c:v>73.607666467498035</c:v>
                </c:pt>
                <c:pt idx="1951">
                  <c:v>73.940984689951961</c:v>
                </c:pt>
                <c:pt idx="1952">
                  <c:v>73.237309901295845</c:v>
                </c:pt>
                <c:pt idx="1953">
                  <c:v>73.626181448963848</c:v>
                </c:pt>
                <c:pt idx="1954">
                  <c:v>72.968806313467439</c:v>
                </c:pt>
                <c:pt idx="1955">
                  <c:v>73.728026208899124</c:v>
                </c:pt>
                <c:pt idx="1956">
                  <c:v>74.042833391561913</c:v>
                </c:pt>
                <c:pt idx="1957">
                  <c:v>73.385455252228937</c:v>
                </c:pt>
                <c:pt idx="1958">
                  <c:v>73.857649291148959</c:v>
                </c:pt>
                <c:pt idx="1959">
                  <c:v>74.061344611640322</c:v>
                </c:pt>
                <c:pt idx="1960">
                  <c:v>74.070603782329087</c:v>
                </c:pt>
                <c:pt idx="1961">
                  <c:v>74.163195518056781</c:v>
                </c:pt>
                <c:pt idx="1962">
                  <c:v>73.802099977449828</c:v>
                </c:pt>
                <c:pt idx="1963">
                  <c:v>72.978065199284728</c:v>
                </c:pt>
                <c:pt idx="1964">
                  <c:v>72.024399193458251</c:v>
                </c:pt>
                <c:pt idx="1965">
                  <c:v>72.089216139802105</c:v>
                </c:pt>
                <c:pt idx="1966">
                  <c:v>72.079957698384419</c:v>
                </c:pt>
                <c:pt idx="1967">
                  <c:v>73.6076599066066</c:v>
                </c:pt>
                <c:pt idx="1968">
                  <c:v>74.228007778532231</c:v>
                </c:pt>
                <c:pt idx="1969">
                  <c:v>74.181713742468773</c:v>
                </c:pt>
                <c:pt idx="1970">
                  <c:v>72.978061234898874</c:v>
                </c:pt>
                <c:pt idx="1971">
                  <c:v>72.441047122016244</c:v>
                </c:pt>
                <c:pt idx="1972">
                  <c:v>71.459615381049801</c:v>
                </c:pt>
                <c:pt idx="1973">
                  <c:v>71.48739700624526</c:v>
                </c:pt>
                <c:pt idx="1974">
                  <c:v>70.783719087564165</c:v>
                </c:pt>
                <c:pt idx="1975">
                  <c:v>70.070793151855469</c:v>
                </c:pt>
                <c:pt idx="1976">
                  <c:v>69.561553212253017</c:v>
                </c:pt>
                <c:pt idx="1977">
                  <c:v>69.63563309283164</c:v>
                </c:pt>
                <c:pt idx="1978">
                  <c:v>69.894875023727081</c:v>
                </c:pt>
                <c:pt idx="1979">
                  <c:v>70.154117192273873</c:v>
                </c:pt>
                <c:pt idx="1980">
                  <c:v>69.996720011819562</c:v>
                </c:pt>
                <c:pt idx="1981">
                  <c:v>69.885619605275849</c:v>
                </c:pt>
                <c:pt idx="1982">
                  <c:v>70.070792820129739</c:v>
                </c:pt>
                <c:pt idx="1983">
                  <c:v>69.441191768519374</c:v>
                </c:pt>
                <c:pt idx="1984">
                  <c:v>69.459702898756134</c:v>
                </c:pt>
                <c:pt idx="1985">
                  <c:v>69.765251407533839</c:v>
                </c:pt>
                <c:pt idx="1986">
                  <c:v>68.867142375680231</c:v>
                </c:pt>
                <c:pt idx="1987">
                  <c:v>69.348607069610964</c:v>
                </c:pt>
                <c:pt idx="1988">
                  <c:v>68.154217214168753</c:v>
                </c:pt>
                <c:pt idx="1989">
                  <c:v>68.691230773925781</c:v>
                </c:pt>
                <c:pt idx="1990">
                  <c:v>69.246756749132402</c:v>
                </c:pt>
                <c:pt idx="1991">
                  <c:v>68.691230024744769</c:v>
                </c:pt>
                <c:pt idx="1992">
                  <c:v>68.626413582407423</c:v>
                </c:pt>
                <c:pt idx="1993">
                  <c:v>68.070882160554973</c:v>
                </c:pt>
                <c:pt idx="1994">
                  <c:v>67.774600802585084</c:v>
                </c:pt>
                <c:pt idx="1995">
                  <c:v>68.487530011181832</c:v>
                </c:pt>
                <c:pt idx="1996">
                  <c:v>68.024594428196338</c:v>
                </c:pt>
                <c:pt idx="1997">
                  <c:v>68.089410052668796</c:v>
                </c:pt>
                <c:pt idx="1998">
                  <c:v>68.117182318968787</c:v>
                </c:pt>
                <c:pt idx="1999">
                  <c:v>69.302310858197956</c:v>
                </c:pt>
                <c:pt idx="2000">
                  <c:v>69.20972221995136</c:v>
                </c:pt>
                <c:pt idx="2001">
                  <c:v>70.200416564941406</c:v>
                </c:pt>
                <c:pt idx="2002">
                  <c:v>70.580030544602195</c:v>
                </c:pt>
                <c:pt idx="2003">
                  <c:v>70.422630310058594</c:v>
                </c:pt>
                <c:pt idx="2004">
                  <c:v>71.144813537597656</c:v>
                </c:pt>
                <c:pt idx="2005">
                  <c:v>70.774460552881663</c:v>
                </c:pt>
                <c:pt idx="2006">
                  <c:v>71.663308379523784</c:v>
                </c:pt>
                <c:pt idx="2007">
                  <c:v>70.29300172430176</c:v>
                </c:pt>
                <c:pt idx="2008">
                  <c:v>70.274488114710891</c:v>
                </c:pt>
                <c:pt idx="2009">
                  <c:v>70.311522888811297</c:v>
                </c:pt>
                <c:pt idx="2010">
                  <c:v>69.783767726803973</c:v>
                </c:pt>
                <c:pt idx="2011">
                  <c:v>68.63567452183598</c:v>
                </c:pt>
                <c:pt idx="2012">
                  <c:v>69.793029373795804</c:v>
                </c:pt>
                <c:pt idx="2013">
                  <c:v>69.848581193368361</c:v>
                </c:pt>
                <c:pt idx="2014">
                  <c:v>70.144866321395654</c:v>
                </c:pt>
                <c:pt idx="2015">
                  <c:v>69.209723478650346</c:v>
                </c:pt>
                <c:pt idx="2016">
                  <c:v>68.774556180668412</c:v>
                </c:pt>
                <c:pt idx="2017">
                  <c:v>67.617196905494993</c:v>
                </c:pt>
                <c:pt idx="2018">
                  <c:v>67.487577641164464</c:v>
                </c:pt>
                <c:pt idx="2019">
                  <c:v>67.607939828112563</c:v>
                </c:pt>
                <c:pt idx="2020">
                  <c:v>67.894975188625551</c:v>
                </c:pt>
                <c:pt idx="2021">
                  <c:v>68.181991157356379</c:v>
                </c:pt>
                <c:pt idx="2022">
                  <c:v>68.654195997193042</c:v>
                </c:pt>
                <c:pt idx="2023">
                  <c:v>69.894876406316982</c:v>
                </c:pt>
                <c:pt idx="2024">
                  <c:v>70.765205383300781</c:v>
                </c:pt>
                <c:pt idx="2025">
                  <c:v>71.505908287247465</c:v>
                </c:pt>
                <c:pt idx="2026">
                  <c:v>71.191111148376066</c:v>
                </c:pt>
                <c:pt idx="2027">
                  <c:v>72.13551576047783</c:v>
                </c:pt>
                <c:pt idx="2028">
                  <c:v>71.367028859495804</c:v>
                </c:pt>
                <c:pt idx="2029">
                  <c:v>71.867002470956848</c:v>
                </c:pt>
                <c:pt idx="2030">
                  <c:v>72.033668518066406</c:v>
                </c:pt>
                <c:pt idx="2031">
                  <c:v>72.96880523253509</c:v>
                </c:pt>
                <c:pt idx="2032">
                  <c:v>73.653961181640625</c:v>
                </c:pt>
                <c:pt idx="2033">
                  <c:v>73.626172067084241</c:v>
                </c:pt>
                <c:pt idx="2034">
                  <c:v>73.653961181640625</c:v>
                </c:pt>
                <c:pt idx="2035">
                  <c:v>73.913205461571934</c:v>
                </c:pt>
                <c:pt idx="2036">
                  <c:v>73.931719776371438</c:v>
                </c:pt>
                <c:pt idx="2037">
                  <c:v>74.329849107217839</c:v>
                </c:pt>
                <c:pt idx="2038">
                  <c:v>72.903988081967228</c:v>
                </c:pt>
                <c:pt idx="2039">
                  <c:v>72.922513333355482</c:v>
                </c:pt>
                <c:pt idx="2040">
                  <c:v>72.450308058030927</c:v>
                </c:pt>
                <c:pt idx="2041">
                  <c:v>73.200270546379599</c:v>
                </c:pt>
                <c:pt idx="2042">
                  <c:v>73.015100150806916</c:v>
                </c:pt>
                <c:pt idx="2043">
                  <c:v>73.885429133599217</c:v>
                </c:pt>
                <c:pt idx="2044">
                  <c:v>73.589152641471088</c:v>
                </c:pt>
                <c:pt idx="2045">
                  <c:v>73.589146577481657</c:v>
                </c:pt>
                <c:pt idx="2046">
                  <c:v>73.052132589042657</c:v>
                </c:pt>
                <c:pt idx="2047">
                  <c:v>73.0984286480507</c:v>
                </c:pt>
                <c:pt idx="2048">
                  <c:v>73.302123950845896</c:v>
                </c:pt>
                <c:pt idx="2049">
                  <c:v>72.978062525933865</c:v>
                </c:pt>
                <c:pt idx="2050">
                  <c:v>72.894734342736598</c:v>
                </c:pt>
                <c:pt idx="2051">
                  <c:v>72.18180028682832</c:v>
                </c:pt>
                <c:pt idx="2052">
                  <c:v>71.098522516921577</c:v>
                </c:pt>
                <c:pt idx="2053">
                  <c:v>69.894873107550666</c:v>
                </c:pt>
                <c:pt idx="2054">
                  <c:v>69.931912765906972</c:v>
                </c:pt>
                <c:pt idx="2055">
                  <c:v>68.968986023505067</c:v>
                </c:pt>
                <c:pt idx="2056">
                  <c:v>68.35791692017645</c:v>
                </c:pt>
                <c:pt idx="2057">
                  <c:v>68.978249538913829</c:v>
                </c:pt>
                <c:pt idx="2058">
                  <c:v>69.28379619963215</c:v>
                </c:pt>
                <c:pt idx="2059">
                  <c:v>69.200458958970813</c:v>
                </c:pt>
                <c:pt idx="2060">
                  <c:v>71.154078846646684</c:v>
                </c:pt>
                <c:pt idx="2061">
                  <c:v>71.968852330748064</c:v>
                </c:pt>
                <c:pt idx="2062">
                  <c:v>71.98736687326452</c:v>
                </c:pt>
                <c:pt idx="2063">
                  <c:v>72.598454564142131</c:v>
                </c:pt>
                <c:pt idx="2064">
                  <c:v>72.283648706725259</c:v>
                </c:pt>
                <c:pt idx="2065">
                  <c:v>71.200372160983548</c:v>
                </c:pt>
                <c:pt idx="2066">
                  <c:v>71.68182781797347</c:v>
                </c:pt>
                <c:pt idx="2067">
                  <c:v>71.052230884850374</c:v>
                </c:pt>
                <c:pt idx="2068">
                  <c:v>71.34789328635037</c:v>
                </c:pt>
                <c:pt idx="2069">
                  <c:v>71.338242553401031</c:v>
                </c:pt>
                <c:pt idx="2070">
                  <c:v>70.460385567392308</c:v>
                </c:pt>
                <c:pt idx="2071">
                  <c:v>71.04884112841593</c:v>
                </c:pt>
                <c:pt idx="2072">
                  <c:v>71.290013558925224</c:v>
                </c:pt>
                <c:pt idx="2073">
                  <c:v>72.515153646432722</c:v>
                </c:pt>
                <c:pt idx="2074">
                  <c:v>72.601983111124795</c:v>
                </c:pt>
                <c:pt idx="2075">
                  <c:v>72.447630429104308</c:v>
                </c:pt>
                <c:pt idx="2076">
                  <c:v>71.714467024367224</c:v>
                </c:pt>
                <c:pt idx="2077">
                  <c:v>72.254692077636719</c:v>
                </c:pt>
                <c:pt idx="2078">
                  <c:v>72.987852547769762</c:v>
                </c:pt>
                <c:pt idx="2079">
                  <c:v>72.843153342655668</c:v>
                </c:pt>
                <c:pt idx="2080">
                  <c:v>73.122911632228309</c:v>
                </c:pt>
                <c:pt idx="2081">
                  <c:v>72.939621097315396</c:v>
                </c:pt>
                <c:pt idx="2082">
                  <c:v>71.087428662428138</c:v>
                </c:pt>
                <c:pt idx="2083">
                  <c:v>70.749783711473398</c:v>
                </c:pt>
                <c:pt idx="2084">
                  <c:v>70.421797277983174</c:v>
                </c:pt>
                <c:pt idx="2085">
                  <c:v>71.145309448242188</c:v>
                </c:pt>
                <c:pt idx="2086">
                  <c:v>71.396128555688605</c:v>
                </c:pt>
                <c:pt idx="2087">
                  <c:v>71.347890506769787</c:v>
                </c:pt>
                <c:pt idx="2088">
                  <c:v>72.804564271679311</c:v>
                </c:pt>
                <c:pt idx="2089">
                  <c:v>76.692234587517348</c:v>
                </c:pt>
                <c:pt idx="2090">
                  <c:v>75.71789775155132</c:v>
                </c:pt>
                <c:pt idx="2091">
                  <c:v>74.540984051415563</c:v>
                </c:pt>
                <c:pt idx="2092">
                  <c:v>74.37699541019299</c:v>
                </c:pt>
                <c:pt idx="2093">
                  <c:v>74.126174461055186</c:v>
                </c:pt>
                <c:pt idx="2094">
                  <c:v>73.70171931072278</c:v>
                </c:pt>
                <c:pt idx="2095">
                  <c:v>73.36408286145317</c:v>
                </c:pt>
                <c:pt idx="2096">
                  <c:v>75.071562135064696</c:v>
                </c:pt>
                <c:pt idx="2097">
                  <c:v>75.129440307617188</c:v>
                </c:pt>
                <c:pt idx="2098">
                  <c:v>76.248476284167054</c:v>
                </c:pt>
                <c:pt idx="2099">
                  <c:v>75.708256826954042</c:v>
                </c:pt>
                <c:pt idx="2100">
                  <c:v>75.216272035134693</c:v>
                </c:pt>
                <c:pt idx="2101">
                  <c:v>74.569936417243042</c:v>
                </c:pt>
                <c:pt idx="2102">
                  <c:v>74.155122848722854</c:v>
                </c:pt>
                <c:pt idx="2103">
                  <c:v>73.229028885689175</c:v>
                </c:pt>
                <c:pt idx="2104">
                  <c:v>73.50877814598077</c:v>
                </c:pt>
                <c:pt idx="2105">
                  <c:v>74.579574682635851</c:v>
                </c:pt>
                <c:pt idx="2106">
                  <c:v>75.254860940235318</c:v>
                </c:pt>
                <c:pt idx="2107">
                  <c:v>75.756489057047489</c:v>
                </c:pt>
                <c:pt idx="2108">
                  <c:v>75.399562415414195</c:v>
                </c:pt>
                <c:pt idx="2109">
                  <c:v>75.698611906087862</c:v>
                </c:pt>
                <c:pt idx="2110">
                  <c:v>74.85933402431202</c:v>
                </c:pt>
                <c:pt idx="2111">
                  <c:v>74.753219604492188</c:v>
                </c:pt>
                <c:pt idx="2112">
                  <c:v>74.975096618272474</c:v>
                </c:pt>
                <c:pt idx="2113">
                  <c:v>74.531348923238127</c:v>
                </c:pt>
                <c:pt idx="2114">
                  <c:v>72.486214764411457</c:v>
                </c:pt>
                <c:pt idx="2115">
                  <c:v>71.627651845266087</c:v>
                </c:pt>
                <c:pt idx="2116">
                  <c:v>72.563390554602989</c:v>
                </c:pt>
                <c:pt idx="2117">
                  <c:v>72.254692249802034</c:v>
                </c:pt>
                <c:pt idx="2118">
                  <c:v>72.775626951029423</c:v>
                </c:pt>
                <c:pt idx="2119">
                  <c:v>71.936347961425781</c:v>
                </c:pt>
                <c:pt idx="2120">
                  <c:v>72.746688842773423</c:v>
                </c:pt>
                <c:pt idx="2121">
                  <c:v>73.576301974415486</c:v>
                </c:pt>
                <c:pt idx="2122">
                  <c:v>73.585952536477777</c:v>
                </c:pt>
                <c:pt idx="2123">
                  <c:v>74.135823872151633</c:v>
                </c:pt>
                <c:pt idx="2124">
                  <c:v>73.624543698832653</c:v>
                </c:pt>
                <c:pt idx="2125">
                  <c:v>75.698608448908303</c:v>
                </c:pt>
                <c:pt idx="2126">
                  <c:v>75.004041292607965</c:v>
                </c:pt>
                <c:pt idx="2127">
                  <c:v>73.026435901107675</c:v>
                </c:pt>
                <c:pt idx="2128">
                  <c:v>73.45089740076979</c:v>
                </c:pt>
                <c:pt idx="2129">
                  <c:v>73.016793019894294</c:v>
                </c:pt>
                <c:pt idx="2130">
                  <c:v>71.830234010421051</c:v>
                </c:pt>
                <c:pt idx="2131">
                  <c:v>70.865550185857032</c:v>
                </c:pt>
                <c:pt idx="2132">
                  <c:v>70.450737733810669</c:v>
                </c:pt>
                <c:pt idx="2133">
                  <c:v>71.974937438964844</c:v>
                </c:pt>
                <c:pt idx="2134">
                  <c:v>72.013524866039404</c:v>
                </c:pt>
                <c:pt idx="2135">
                  <c:v>72.100343045815691</c:v>
                </c:pt>
                <c:pt idx="2136">
                  <c:v>73.190439459726917</c:v>
                </c:pt>
                <c:pt idx="2137">
                  <c:v>74.521697196887843</c:v>
                </c:pt>
                <c:pt idx="2138">
                  <c:v>72.939615177445162</c:v>
                </c:pt>
                <c:pt idx="2139">
                  <c:v>73.585956840557941</c:v>
                </c:pt>
                <c:pt idx="2140">
                  <c:v>74.579574269712651</c:v>
                </c:pt>
                <c:pt idx="2141">
                  <c:v>74.994385930276039</c:v>
                </c:pt>
                <c:pt idx="2142">
                  <c:v>75.177680969238281</c:v>
                </c:pt>
                <c:pt idx="2143">
                  <c:v>75.15839387706032</c:v>
                </c:pt>
                <c:pt idx="2144">
                  <c:v>74.984747466736735</c:v>
                </c:pt>
                <c:pt idx="2145">
                  <c:v>74.569936832469281</c:v>
                </c:pt>
                <c:pt idx="2146">
                  <c:v>75.168034075601142</c:v>
                </c:pt>
                <c:pt idx="2147">
                  <c:v>75.100503734128097</c:v>
                </c:pt>
                <c:pt idx="2148">
                  <c:v>75.688958338072993</c:v>
                </c:pt>
                <c:pt idx="2149">
                  <c:v>75.881898769234297</c:v>
                </c:pt>
                <c:pt idx="2150">
                  <c:v>76.923750881900929</c:v>
                </c:pt>
                <c:pt idx="2151">
                  <c:v>78.467243721540726</c:v>
                </c:pt>
                <c:pt idx="2152">
                  <c:v>79.210056491279772</c:v>
                </c:pt>
                <c:pt idx="2153">
                  <c:v>78.978532084061968</c:v>
                </c:pt>
                <c:pt idx="2154">
                  <c:v>78.708412170410156</c:v>
                </c:pt>
                <c:pt idx="2155">
                  <c:v>78.708412414953557</c:v>
                </c:pt>
                <c:pt idx="2156">
                  <c:v>76.02660035960848</c:v>
                </c:pt>
                <c:pt idx="2157">
                  <c:v>76.518587870596207</c:v>
                </c:pt>
                <c:pt idx="2158">
                  <c:v>78.023487875558473</c:v>
                </c:pt>
                <c:pt idx="2159">
                  <c:v>77.19386070034696</c:v>
                </c:pt>
                <c:pt idx="2160">
                  <c:v>77.357863398520308</c:v>
                </c:pt>
                <c:pt idx="2161">
                  <c:v>77.483273814489081</c:v>
                </c:pt>
                <c:pt idx="2162">
                  <c:v>77.782318524720409</c:v>
                </c:pt>
                <c:pt idx="2163">
                  <c:v>78.5830065038828</c:v>
                </c:pt>
                <c:pt idx="2164">
                  <c:v>80.3773193359375</c:v>
                </c:pt>
                <c:pt idx="2165">
                  <c:v>81.534933534923724</c:v>
                </c:pt>
                <c:pt idx="2166">
                  <c:v>82.316329735680981</c:v>
                </c:pt>
                <c:pt idx="2167">
                  <c:v>82.509267910795231</c:v>
                </c:pt>
                <c:pt idx="2168">
                  <c:v>82.86619585303076</c:v>
                </c:pt>
                <c:pt idx="2169">
                  <c:v>82.210215105604064</c:v>
                </c:pt>
                <c:pt idx="2170">
                  <c:v>82.17162693589249</c:v>
                </c:pt>
                <c:pt idx="2171">
                  <c:v>82.345271817613579</c:v>
                </c:pt>
                <c:pt idx="2172">
                  <c:v>80.309789316350631</c:v>
                </c:pt>
                <c:pt idx="2173">
                  <c:v>78.92064819636208</c:v>
                </c:pt>
                <c:pt idx="2174">
                  <c:v>79.489808210692829</c:v>
                </c:pt>
                <c:pt idx="2175">
                  <c:v>80.145791937093179</c:v>
                </c:pt>
                <c:pt idx="2176">
                  <c:v>79.673094804867546</c:v>
                </c:pt>
                <c:pt idx="2177">
                  <c:v>79.991445798700056</c:v>
                </c:pt>
                <c:pt idx="2178">
                  <c:v>79.364399172630073</c:v>
                </c:pt>
                <c:pt idx="2179">
                  <c:v>79.287230819879198</c:v>
                </c:pt>
                <c:pt idx="2180">
                  <c:v>79.094284815309152</c:v>
                </c:pt>
                <c:pt idx="2181">
                  <c:v>79.721332124439627</c:v>
                </c:pt>
                <c:pt idx="2182">
                  <c:v>80.338726014621628</c:v>
                </c:pt>
                <c:pt idx="2183">
                  <c:v>81.014010644317864</c:v>
                </c:pt>
                <c:pt idx="2184">
                  <c:v>81.245533560959871</c:v>
                </c:pt>
                <c:pt idx="2185">
                  <c:v>80.358027730661988</c:v>
                </c:pt>
                <c:pt idx="2186">
                  <c:v>79.759919707465045</c:v>
                </c:pt>
                <c:pt idx="2187">
                  <c:v>79.18111257345042</c:v>
                </c:pt>
                <c:pt idx="2188">
                  <c:v>80.57025146484375</c:v>
                </c:pt>
                <c:pt idx="2189">
                  <c:v>80.96577101005586</c:v>
                </c:pt>
                <c:pt idx="2190">
                  <c:v>80.550960431733344</c:v>
                </c:pt>
                <c:pt idx="2191">
                  <c:v>81.409527396680147</c:v>
                </c:pt>
                <c:pt idx="2192">
                  <c:v>81.978691101074219</c:v>
                </c:pt>
                <c:pt idx="2193">
                  <c:v>83.367829368210053</c:v>
                </c:pt>
                <c:pt idx="2194">
                  <c:v>79.634516835002216</c:v>
                </c:pt>
                <c:pt idx="2195">
                  <c:v>79.91426786740405</c:v>
                </c:pt>
                <c:pt idx="2196">
                  <c:v>80.13614628068558</c:v>
                </c:pt>
                <c:pt idx="2197">
                  <c:v>80.338729858398438</c:v>
                </c:pt>
                <c:pt idx="2198">
                  <c:v>80.522023094035902</c:v>
                </c:pt>
                <c:pt idx="2199">
                  <c:v>80.300140430568717</c:v>
                </c:pt>
                <c:pt idx="2200">
                  <c:v>80.522020198697987</c:v>
                </c:pt>
                <c:pt idx="2201">
                  <c:v>80.878952026367188</c:v>
                </c:pt>
                <c:pt idx="2202">
                  <c:v>81.15870796621283</c:v>
                </c:pt>
                <c:pt idx="2203">
                  <c:v>80.435199103911614</c:v>
                </c:pt>
                <c:pt idx="2204">
                  <c:v>80.145797729492188</c:v>
                </c:pt>
                <c:pt idx="2205">
                  <c:v>81.428825378417969</c:v>
                </c:pt>
                <c:pt idx="2206">
                  <c:v>81.978694336850737</c:v>
                </c:pt>
                <c:pt idx="2207">
                  <c:v>80.62813992618284</c:v>
                </c:pt>
                <c:pt idx="2208">
                  <c:v>82.383860872583796</c:v>
                </c:pt>
                <c:pt idx="2209">
                  <c:v>82.480325562613359</c:v>
                </c:pt>
                <c:pt idx="2210">
                  <c:v>82.161979048957164</c:v>
                </c:pt>
                <c:pt idx="2211">
                  <c:v>81.997981325409114</c:v>
                </c:pt>
                <c:pt idx="2212">
                  <c:v>81.669996647509592</c:v>
                </c:pt>
                <c:pt idx="2213">
                  <c:v>81.766458360548626</c:v>
                </c:pt>
                <c:pt idx="2214">
                  <c:v>82.123389672006013</c:v>
                </c:pt>
                <c:pt idx="2215">
                  <c:v>82.383857239813423</c:v>
                </c:pt>
                <c:pt idx="2216">
                  <c:v>80.338727520041999</c:v>
                </c:pt>
                <c:pt idx="2217">
                  <c:v>81.100828140171373</c:v>
                </c:pt>
                <c:pt idx="2218">
                  <c:v>81.59281664228304</c:v>
                </c:pt>
                <c:pt idx="2219">
                  <c:v>80.811423317836244</c:v>
                </c:pt>
                <c:pt idx="2220">
                  <c:v>80.570248207305994</c:v>
                </c:pt>
                <c:pt idx="2221">
                  <c:v>83.879108948229728</c:v>
                </c:pt>
                <c:pt idx="2222">
                  <c:v>84.988499577042731</c:v>
                </c:pt>
                <c:pt idx="2223">
                  <c:v>86.020704327122118</c:v>
                </c:pt>
                <c:pt idx="2224">
                  <c:v>86.493409047107988</c:v>
                </c:pt>
                <c:pt idx="2225">
                  <c:v>87.458085822950707</c:v>
                </c:pt>
                <c:pt idx="2226">
                  <c:v>87.882547292488368</c:v>
                </c:pt>
                <c:pt idx="2227">
                  <c:v>87.390554825314837</c:v>
                </c:pt>
                <c:pt idx="2228">
                  <c:v>87.313382848122714</c:v>
                </c:pt>
                <c:pt idx="2229">
                  <c:v>88.094776786384088</c:v>
                </c:pt>
                <c:pt idx="2230">
                  <c:v>88.345593260624284</c:v>
                </c:pt>
                <c:pt idx="2231">
                  <c:v>87.892188841143607</c:v>
                </c:pt>
                <c:pt idx="2232">
                  <c:v>87.429138183593764</c:v>
                </c:pt>
                <c:pt idx="2233">
                  <c:v>88.162299614117757</c:v>
                </c:pt>
                <c:pt idx="2234">
                  <c:v>87.651020860287787</c:v>
                </c:pt>
                <c:pt idx="2235">
                  <c:v>86.667042620637091</c:v>
                </c:pt>
                <c:pt idx="2236">
                  <c:v>87.834310674103676</c:v>
                </c:pt>
                <c:pt idx="2237">
                  <c:v>87.699258300260766</c:v>
                </c:pt>
                <c:pt idx="2238">
                  <c:v>88.731465081336594</c:v>
                </c:pt>
                <c:pt idx="2239">
                  <c:v>88.750760592730956</c:v>
                </c:pt>
                <c:pt idx="2240">
                  <c:v>88.181601896001681</c:v>
                </c:pt>
                <c:pt idx="2241">
                  <c:v>89.271684539636581</c:v>
                </c:pt>
                <c:pt idx="2242">
                  <c:v>90.033784443513241</c:v>
                </c:pt>
                <c:pt idx="2243">
                  <c:v>90.043426143178564</c:v>
                </c:pt>
                <c:pt idx="2244">
                  <c:v>88.895464335175419</c:v>
                </c:pt>
                <c:pt idx="2245">
                  <c:v>88.798998745314037</c:v>
                </c:pt>
                <c:pt idx="2246">
                  <c:v>88.99193060990352</c:v>
                </c:pt>
                <c:pt idx="2247">
                  <c:v>89.474271173120968</c:v>
                </c:pt>
                <c:pt idx="2248">
                  <c:v>89.107691024432086</c:v>
                </c:pt>
                <c:pt idx="2249">
                  <c:v>88.55782431760467</c:v>
                </c:pt>
                <c:pt idx="2250">
                  <c:v>87.689611631144388</c:v>
                </c:pt>
                <c:pt idx="2251">
                  <c:v>86.647752367830051</c:v>
                </c:pt>
                <c:pt idx="2252">
                  <c:v>87.149384548865854</c:v>
                </c:pt>
                <c:pt idx="2253">
                  <c:v>85.393660671561562</c:v>
                </c:pt>
                <c:pt idx="2254">
                  <c:v>84.969207917729975</c:v>
                </c:pt>
                <c:pt idx="2255">
                  <c:v>85.760248367701351</c:v>
                </c:pt>
                <c:pt idx="2256">
                  <c:v>84.949906750300727</c:v>
                </c:pt>
                <c:pt idx="2257">
                  <c:v>85.113911611053481</c:v>
                </c:pt>
                <c:pt idx="2258">
                  <c:v>85.384021231989067</c:v>
                </c:pt>
                <c:pt idx="2259">
                  <c:v>85.490136911763869</c:v>
                </c:pt>
                <c:pt idx="2260">
                  <c:v>87.052917221444332</c:v>
                </c:pt>
                <c:pt idx="2261">
                  <c:v>90.390713211349919</c:v>
                </c:pt>
                <c:pt idx="2262">
                  <c:v>91.471159533343396</c:v>
                </c:pt>
                <c:pt idx="2263">
                  <c:v>90.303901049154604</c:v>
                </c:pt>
                <c:pt idx="2264">
                  <c:v>90.766939921255897</c:v>
                </c:pt>
                <c:pt idx="2265">
                  <c:v>90.265307049188095</c:v>
                </c:pt>
                <c:pt idx="2266">
                  <c:v>89.73472843247599</c:v>
                </c:pt>
                <c:pt idx="2267">
                  <c:v>89.705788508361721</c:v>
                </c:pt>
                <c:pt idx="2268">
                  <c:v>89.310272983062191</c:v>
                </c:pt>
                <c:pt idx="2269">
                  <c:v>90.824830258391785</c:v>
                </c:pt>
                <c:pt idx="2270">
                  <c:v>91.702683102413815</c:v>
                </c:pt>
                <c:pt idx="2271">
                  <c:v>91.065999863532326</c:v>
                </c:pt>
                <c:pt idx="2272">
                  <c:v>90.381076765687183</c:v>
                </c:pt>
                <c:pt idx="2273">
                  <c:v>89.28133688491728</c:v>
                </c:pt>
                <c:pt idx="2274">
                  <c:v>90.197782304461754</c:v>
                </c:pt>
                <c:pt idx="2275">
                  <c:v>87.6992622250566</c:v>
                </c:pt>
                <c:pt idx="2276">
                  <c:v>87.323023415852063</c:v>
                </c:pt>
                <c:pt idx="2277">
                  <c:v>83.348540665195841</c:v>
                </c:pt>
                <c:pt idx="2278">
                  <c:v>83.580065559368478</c:v>
                </c:pt>
                <c:pt idx="2279">
                  <c:v>85.557663775948257</c:v>
                </c:pt>
                <c:pt idx="2280">
                  <c:v>86.416229248046875</c:v>
                </c:pt>
                <c:pt idx="2281">
                  <c:v>86.956447265099669</c:v>
                </c:pt>
                <c:pt idx="2282">
                  <c:v>85.750596877305682</c:v>
                </c:pt>
                <c:pt idx="2283">
                  <c:v>79.489814230630458</c:v>
                </c:pt>
                <c:pt idx="2284">
                  <c:v>79.132875156616478</c:v>
                </c:pt>
                <c:pt idx="2285">
                  <c:v>78.58300462888441</c:v>
                </c:pt>
                <c:pt idx="2286">
                  <c:v>75.225917953298051</c:v>
                </c:pt>
                <c:pt idx="2287">
                  <c:v>75.698611212348411</c:v>
                </c:pt>
                <c:pt idx="2288">
                  <c:v>74.762868752001353</c:v>
                </c:pt>
                <c:pt idx="2289">
                  <c:v>77.9945523508881</c:v>
                </c:pt>
                <c:pt idx="2290">
                  <c:v>74.888270202839564</c:v>
                </c:pt>
                <c:pt idx="2291">
                  <c:v>78.235723008324655</c:v>
                </c:pt>
                <c:pt idx="2292">
                  <c:v>78.100666207937422</c:v>
                </c:pt>
                <c:pt idx="2293">
                  <c:v>72.081055556693443</c:v>
                </c:pt>
                <c:pt idx="2294">
                  <c:v>72.650210327723101</c:v>
                </c:pt>
                <c:pt idx="2295">
                  <c:v>74.087593078613281</c:v>
                </c:pt>
                <c:pt idx="2296">
                  <c:v>74.965451800125152</c:v>
                </c:pt>
                <c:pt idx="2297">
                  <c:v>76.846583247459918</c:v>
                </c:pt>
                <c:pt idx="2298">
                  <c:v>78.679476821860149</c:v>
                </c:pt>
                <c:pt idx="2299">
                  <c:v>79.644160518208395</c:v>
                </c:pt>
                <c:pt idx="2300">
                  <c:v>76.740472420407102</c:v>
                </c:pt>
                <c:pt idx="2301">
                  <c:v>77.589388244773545</c:v>
                </c:pt>
                <c:pt idx="2302">
                  <c:v>78.621596662721316</c:v>
                </c:pt>
                <c:pt idx="2303">
                  <c:v>82.528564359296965</c:v>
                </c:pt>
                <c:pt idx="2304">
                  <c:v>82.94337624274236</c:v>
                </c:pt>
                <c:pt idx="2305">
                  <c:v>80.07826626094743</c:v>
                </c:pt>
                <c:pt idx="2306">
                  <c:v>79.875682211390782</c:v>
                </c:pt>
                <c:pt idx="2307">
                  <c:v>81.853277672183069</c:v>
                </c:pt>
                <c:pt idx="2308">
                  <c:v>81.959398391107072</c:v>
                </c:pt>
                <c:pt idx="2309">
                  <c:v>82.451388017654253</c:v>
                </c:pt>
                <c:pt idx="2310">
                  <c:v>83.859821264930304</c:v>
                </c:pt>
                <c:pt idx="2311">
                  <c:v>85.499781110599287</c:v>
                </c:pt>
                <c:pt idx="2312">
                  <c:v>86.628464354256522</c:v>
                </c:pt>
                <c:pt idx="2313">
                  <c:v>86.570579008972473</c:v>
                </c:pt>
                <c:pt idx="2314">
                  <c:v>87.467728129528666</c:v>
                </c:pt>
                <c:pt idx="2315">
                  <c:v>89.377800748277892</c:v>
                </c:pt>
                <c:pt idx="2316">
                  <c:v>91.201055471346535</c:v>
                </c:pt>
                <c:pt idx="2317">
                  <c:v>91.143174563834563</c:v>
                </c:pt>
                <c:pt idx="2318">
                  <c:v>88.66393780473625</c:v>
                </c:pt>
                <c:pt idx="2319">
                  <c:v>88.036892615971269</c:v>
                </c:pt>
                <c:pt idx="2320">
                  <c:v>89.019996643066406</c:v>
                </c:pt>
                <c:pt idx="2321">
                  <c:v>91.290000915527344</c:v>
                </c:pt>
                <c:pt idx="2322">
                  <c:v>92.779998779296875</c:v>
                </c:pt>
                <c:pt idx="2323">
                  <c:v>92.379997253417969</c:v>
                </c:pt>
                <c:pt idx="2324">
                  <c:v>90.379997253417969</c:v>
                </c:pt>
                <c:pt idx="2325">
                  <c:v>89.739997863769531</c:v>
                </c:pt>
                <c:pt idx="2326">
                  <c:v>91.449996948242188</c:v>
                </c:pt>
                <c:pt idx="2327">
                  <c:v>91.139999389648438</c:v>
                </c:pt>
                <c:pt idx="2328">
                  <c:v>89.739997863769531</c:v>
                </c:pt>
                <c:pt idx="2329">
                  <c:v>89.199996948242188</c:v>
                </c:pt>
                <c:pt idx="2330">
                  <c:v>88.330001831054688</c:v>
                </c:pt>
                <c:pt idx="2331">
                  <c:v>88.120002746582031</c:v>
                </c:pt>
                <c:pt idx="2332">
                  <c:v>88.739997863769531</c:v>
                </c:pt>
                <c:pt idx="2333">
                  <c:v>88.05999755859375</c:v>
                </c:pt>
                <c:pt idx="2334">
                  <c:v>87.699996948242188</c:v>
                </c:pt>
                <c:pt idx="2335">
                  <c:v>88.05999755859375</c:v>
                </c:pt>
                <c:pt idx="2336">
                  <c:v>89.569999694824219</c:v>
                </c:pt>
                <c:pt idx="2337">
                  <c:v>86.94000244140625</c:v>
                </c:pt>
                <c:pt idx="2338">
                  <c:v>88.970001220703125</c:v>
                </c:pt>
                <c:pt idx="2339">
                  <c:v>89.75</c:v>
                </c:pt>
                <c:pt idx="2340">
                  <c:v>89.55999755859375</c:v>
                </c:pt>
                <c:pt idx="2341">
                  <c:v>89.480003356933594</c:v>
                </c:pt>
                <c:pt idx="2342">
                  <c:v>89.650001525878906</c:v>
                </c:pt>
                <c:pt idx="2343">
                  <c:v>89.75</c:v>
                </c:pt>
                <c:pt idx="2344">
                  <c:v>89.349998474121094</c:v>
                </c:pt>
                <c:pt idx="2345">
                  <c:v>89.839996337890625</c:v>
                </c:pt>
                <c:pt idx="2346">
                  <c:v>91.660003662109375</c:v>
                </c:pt>
                <c:pt idx="2347">
                  <c:v>90.790000915527344</c:v>
                </c:pt>
                <c:pt idx="2348">
                  <c:v>90.879997253417969</c:v>
                </c:pt>
                <c:pt idx="2349">
                  <c:v>90.120002746582031</c:v>
                </c:pt>
                <c:pt idx="2350">
                  <c:v>90.089996337890625</c:v>
                </c:pt>
                <c:pt idx="2351">
                  <c:v>91.739997863769531</c:v>
                </c:pt>
                <c:pt idx="2352">
                  <c:v>93.980003356933594</c:v>
                </c:pt>
                <c:pt idx="2353">
                  <c:v>93.769996643066406</c:v>
                </c:pt>
                <c:pt idx="2354">
                  <c:v>94.300003051757813</c:v>
                </c:pt>
                <c:pt idx="2355">
                  <c:v>94.709999084472656</c:v>
                </c:pt>
                <c:pt idx="2356">
                  <c:v>93.620002746582031</c:v>
                </c:pt>
                <c:pt idx="2357">
                  <c:v>92.629997253417969</c:v>
                </c:pt>
                <c:pt idx="2358">
                  <c:v>92.30999755859375</c:v>
                </c:pt>
                <c:pt idx="2359">
                  <c:v>92.949996948242188</c:v>
                </c:pt>
                <c:pt idx="2360">
                  <c:v>92.139999389648438</c:v>
                </c:pt>
                <c:pt idx="2361">
                  <c:v>91.300003051757813</c:v>
                </c:pt>
                <c:pt idx="2362">
                  <c:v>91.120002746582031</c:v>
                </c:pt>
                <c:pt idx="2363">
                  <c:v>92.040000915527344</c:v>
                </c:pt>
                <c:pt idx="2364">
                  <c:v>92.220001220703125</c:v>
                </c:pt>
                <c:pt idx="2365">
                  <c:v>92.900001525878906</c:v>
                </c:pt>
                <c:pt idx="2366">
                  <c:v>92.139999389648438</c:v>
                </c:pt>
                <c:pt idx="2367">
                  <c:v>92.180000305175781</c:v>
                </c:pt>
                <c:pt idx="2368">
                  <c:v>91.25</c:v>
                </c:pt>
                <c:pt idx="2369">
                  <c:v>89.699996948242188</c:v>
                </c:pt>
                <c:pt idx="2370">
                  <c:v>91</c:v>
                </c:pt>
                <c:pt idx="2371">
                  <c:v>91.489997863769531</c:v>
                </c:pt>
                <c:pt idx="2372">
                  <c:v>94.080001831054688</c:v>
                </c:pt>
                <c:pt idx="2373">
                  <c:v>93.910003662109375</c:v>
                </c:pt>
                <c:pt idx="2374">
                  <c:v>93.44000244140625</c:v>
                </c:pt>
                <c:pt idx="2375">
                  <c:v>94.819999694824219</c:v>
                </c:pt>
                <c:pt idx="2376">
                  <c:v>95.819999694824219</c:v>
                </c:pt>
                <c:pt idx="2377">
                  <c:v>92.540000915527344</c:v>
                </c:pt>
                <c:pt idx="2378">
                  <c:v>92.089996337890625</c:v>
                </c:pt>
                <c:pt idx="2379">
                  <c:v>89.919998168945313</c:v>
                </c:pt>
                <c:pt idx="2380">
                  <c:v>89.120002746582031</c:v>
                </c:pt>
                <c:pt idx="2381">
                  <c:v>90.029998779296875</c:v>
                </c:pt>
                <c:pt idx="2382">
                  <c:v>90.360000610351563</c:v>
                </c:pt>
                <c:pt idx="2383">
                  <c:v>89.819999694824219</c:v>
                </c:pt>
                <c:pt idx="2384">
                  <c:v>89.819999694824219</c:v>
                </c:pt>
                <c:pt idx="2385">
                  <c:v>90.959999084472656</c:v>
                </c:pt>
                <c:pt idx="2386">
                  <c:v>90.860000610351563</c:v>
                </c:pt>
                <c:pt idx="2387">
                  <c:v>88.379997253417969</c:v>
                </c:pt>
                <c:pt idx="2388">
                  <c:v>87.910003662109375</c:v>
                </c:pt>
                <c:pt idx="2389">
                  <c:v>87.480003356933594</c:v>
                </c:pt>
                <c:pt idx="2390">
                  <c:v>87.650001525878906</c:v>
                </c:pt>
                <c:pt idx="2391">
                  <c:v>88.650001525878906</c:v>
                </c:pt>
                <c:pt idx="2392">
                  <c:v>88.389999389648438</c:v>
                </c:pt>
                <c:pt idx="2393">
                  <c:v>88.05999755859375</c:v>
                </c:pt>
                <c:pt idx="2394">
                  <c:v>86.849998474121094</c:v>
                </c:pt>
                <c:pt idx="2395">
                  <c:v>86.569999694824219</c:v>
                </c:pt>
                <c:pt idx="2396">
                  <c:v>87.94000244140625</c:v>
                </c:pt>
                <c:pt idx="2397">
                  <c:v>88.040000915527344</c:v>
                </c:pt>
                <c:pt idx="2398">
                  <c:v>87.900001525878906</c:v>
                </c:pt>
                <c:pt idx="2399">
                  <c:v>87.330001831054688</c:v>
                </c:pt>
                <c:pt idx="2400">
                  <c:v>88.650001525878906</c:v>
                </c:pt>
                <c:pt idx="2401">
                  <c:v>88.410003662109375</c:v>
                </c:pt>
                <c:pt idx="2402">
                  <c:v>88.30999755859375</c:v>
                </c:pt>
                <c:pt idx="2403">
                  <c:v>87.569999694824219</c:v>
                </c:pt>
                <c:pt idx="2404">
                  <c:v>86.220001220703125</c:v>
                </c:pt>
                <c:pt idx="2405">
                  <c:v>85.970001220703125</c:v>
                </c:pt>
                <c:pt idx="2406">
                  <c:v>85.949996948242188</c:v>
                </c:pt>
                <c:pt idx="2407">
                  <c:v>85.639999389648438</c:v>
                </c:pt>
                <c:pt idx="2408">
                  <c:v>86.230003356933594</c:v>
                </c:pt>
                <c:pt idx="2409">
                  <c:v>84.739997863769531</c:v>
                </c:pt>
                <c:pt idx="2410">
                  <c:v>85.889999389648438</c:v>
                </c:pt>
                <c:pt idx="2411">
                  <c:v>86.25</c:v>
                </c:pt>
                <c:pt idx="2412">
                  <c:v>88.260002136230469</c:v>
                </c:pt>
                <c:pt idx="2413">
                  <c:v>88.410003662109375</c:v>
                </c:pt>
                <c:pt idx="2414">
                  <c:v>87.910003662109375</c:v>
                </c:pt>
                <c:pt idx="2415">
                  <c:v>87.970001220703125</c:v>
                </c:pt>
                <c:pt idx="2416">
                  <c:v>89.040000915527344</c:v>
                </c:pt>
                <c:pt idx="2417">
                  <c:v>89.019996643066406</c:v>
                </c:pt>
                <c:pt idx="2418">
                  <c:v>88.480003356933594</c:v>
                </c:pt>
                <c:pt idx="2419">
                  <c:v>89.400001525878906</c:v>
                </c:pt>
                <c:pt idx="2420">
                  <c:v>88.669998168945313</c:v>
                </c:pt>
                <c:pt idx="2421">
                  <c:v>86.69000244140625</c:v>
                </c:pt>
                <c:pt idx="2422">
                  <c:v>87.389999389648438</c:v>
                </c:pt>
                <c:pt idx="2423">
                  <c:v>87.819999694824219</c:v>
                </c:pt>
                <c:pt idx="2424">
                  <c:v>86.900001525878906</c:v>
                </c:pt>
                <c:pt idx="2425">
                  <c:v>88.430000305175781</c:v>
                </c:pt>
                <c:pt idx="2426">
                  <c:v>87.419998168945313</c:v>
                </c:pt>
                <c:pt idx="2427">
                  <c:v>86.830001831054688</c:v>
                </c:pt>
                <c:pt idx="2428">
                  <c:v>86.459999084472656</c:v>
                </c:pt>
                <c:pt idx="2429">
                  <c:v>86.080001831054688</c:v>
                </c:pt>
                <c:pt idx="2430">
                  <c:v>86.620002746582031</c:v>
                </c:pt>
                <c:pt idx="2431">
                  <c:v>86.430000305175781</c:v>
                </c:pt>
                <c:pt idx="2432">
                  <c:v>85.330001831054688</c:v>
                </c:pt>
                <c:pt idx="2433">
                  <c:v>85.720001220703125</c:v>
                </c:pt>
                <c:pt idx="2434">
                  <c:v>86.529998779296875</c:v>
                </c:pt>
                <c:pt idx="2435">
                  <c:v>87.260002136230469</c:v>
                </c:pt>
                <c:pt idx="2436">
                  <c:v>87.720001220703125</c:v>
                </c:pt>
                <c:pt idx="2437">
                  <c:v>88.099998474121094</c:v>
                </c:pt>
                <c:pt idx="2438">
                  <c:v>86.730003356933594</c:v>
                </c:pt>
                <c:pt idx="2439">
                  <c:v>86.419998168945313</c:v>
                </c:pt>
                <c:pt idx="2440">
                  <c:v>87.55999755859375</c:v>
                </c:pt>
                <c:pt idx="2441">
                  <c:v>86.019996643066406</c:v>
                </c:pt>
                <c:pt idx="2442">
                  <c:v>84.510002136230469</c:v>
                </c:pt>
                <c:pt idx="2443">
                  <c:v>83.269996643066406</c:v>
                </c:pt>
                <c:pt idx="2444">
                  <c:v>83.919998168945313</c:v>
                </c:pt>
                <c:pt idx="2445">
                  <c:v>83.879997253417969</c:v>
                </c:pt>
                <c:pt idx="2446">
                  <c:v>82.989997863769531</c:v>
                </c:pt>
                <c:pt idx="2447">
                  <c:v>80.349998474121094</c:v>
                </c:pt>
                <c:pt idx="2448">
                  <c:v>79.800003051757813</c:v>
                </c:pt>
                <c:pt idx="2449">
                  <c:v>77.910003662109375</c:v>
                </c:pt>
                <c:pt idx="2450">
                  <c:v>80</c:v>
                </c:pt>
                <c:pt idx="2451">
                  <c:v>81.660003662109375</c:v>
                </c:pt>
                <c:pt idx="2452">
                  <c:v>86.910003662109375</c:v>
                </c:pt>
                <c:pt idx="2453">
                  <c:v>87.480003356933594</c:v>
                </c:pt>
                <c:pt idx="2454">
                  <c:v>85.220001220703125</c:v>
                </c:pt>
                <c:pt idx="2455">
                  <c:v>85.849998474121094</c:v>
                </c:pt>
                <c:pt idx="2456">
                  <c:v>85.410003662109375</c:v>
                </c:pt>
                <c:pt idx="2457">
                  <c:v>87.55999755859375</c:v>
                </c:pt>
                <c:pt idx="2458">
                  <c:v>87.330001831054688</c:v>
                </c:pt>
                <c:pt idx="2459">
                  <c:v>86.879997253417969</c:v>
                </c:pt>
                <c:pt idx="2460">
                  <c:v>87.069999694824219</c:v>
                </c:pt>
                <c:pt idx="2461">
                  <c:v>86.080001831054688</c:v>
                </c:pt>
                <c:pt idx="2462">
                  <c:v>86.510002136230469</c:v>
                </c:pt>
                <c:pt idx="2463">
                  <c:v>86.139999389648438</c:v>
                </c:pt>
                <c:pt idx="2464">
                  <c:v>86.860000610351563</c:v>
                </c:pt>
                <c:pt idx="2465">
                  <c:v>86.080001831054688</c:v>
                </c:pt>
                <c:pt idx="2466">
                  <c:v>84.639999389648438</c:v>
                </c:pt>
                <c:pt idx="2467">
                  <c:v>85.510002136230469</c:v>
                </c:pt>
                <c:pt idx="2468">
                  <c:v>85.910003662109375</c:v>
                </c:pt>
                <c:pt idx="2469">
                  <c:v>85.900001525878906</c:v>
                </c:pt>
                <c:pt idx="2470">
                  <c:v>86.089996337890625</c:v>
                </c:pt>
                <c:pt idx="2471">
                  <c:v>85.040000915527344</c:v>
                </c:pt>
                <c:pt idx="2472">
                  <c:v>84.389999389648438</c:v>
                </c:pt>
                <c:pt idx="2473">
                  <c:v>84.5</c:v>
                </c:pt>
                <c:pt idx="2474">
                  <c:v>84.25</c:v>
                </c:pt>
                <c:pt idx="2475">
                  <c:v>83.779998779296875</c:v>
                </c:pt>
                <c:pt idx="2476">
                  <c:v>82.589996337890625</c:v>
                </c:pt>
                <c:pt idx="2477">
                  <c:v>83.230003356933594</c:v>
                </c:pt>
                <c:pt idx="2478">
                  <c:v>82.589996337890625</c:v>
                </c:pt>
                <c:pt idx="2479">
                  <c:v>80.639999389648438</c:v>
                </c:pt>
                <c:pt idx="2480">
                  <c:v>79.370002746582031</c:v>
                </c:pt>
                <c:pt idx="2481">
                  <c:v>78</c:v>
                </c:pt>
                <c:pt idx="2482">
                  <c:v>77.849998474121094</c:v>
                </c:pt>
                <c:pt idx="2483">
                  <c:v>78.889999389648438</c:v>
                </c:pt>
                <c:pt idx="2484">
                  <c:v>79.730003356933594</c:v>
                </c:pt>
                <c:pt idx="2485">
                  <c:v>78.819999694824219</c:v>
                </c:pt>
                <c:pt idx="2486">
                  <c:v>79.029998779296875</c:v>
                </c:pt>
                <c:pt idx="2487">
                  <c:v>78.919998168945313</c:v>
                </c:pt>
                <c:pt idx="2488">
                  <c:v>78.949996948242188</c:v>
                </c:pt>
                <c:pt idx="2489">
                  <c:v>79.480003356933594</c:v>
                </c:pt>
                <c:pt idx="2490">
                  <c:v>79.290000915527344</c:v>
                </c:pt>
                <c:pt idx="2491">
                  <c:v>79.400001525878906</c:v>
                </c:pt>
                <c:pt idx="2492">
                  <c:v>79.300003051757813</c:v>
                </c:pt>
                <c:pt idx="2493">
                  <c:v>80.010002136230469</c:v>
                </c:pt>
                <c:pt idx="2494">
                  <c:v>79.610000610351563</c:v>
                </c:pt>
                <c:pt idx="2495">
                  <c:v>79.599998474121094</c:v>
                </c:pt>
                <c:pt idx="2496">
                  <c:v>78.55999755859375</c:v>
                </c:pt>
                <c:pt idx="2497">
                  <c:v>78.790000915527344</c:v>
                </c:pt>
                <c:pt idx="2498">
                  <c:v>79.879997253417969</c:v>
                </c:pt>
                <c:pt idx="2499">
                  <c:v>79.680000305175781</c:v>
                </c:pt>
                <c:pt idx="2500">
                  <c:v>79.510002136230469</c:v>
                </c:pt>
                <c:pt idx="2501">
                  <c:v>81.269996643066406</c:v>
                </c:pt>
                <c:pt idx="2502">
                  <c:v>82.230003356933594</c:v>
                </c:pt>
                <c:pt idx="2503">
                  <c:v>81.639999389648438</c:v>
                </c:pt>
                <c:pt idx="2504">
                  <c:v>83.930000305175781</c:v>
                </c:pt>
                <c:pt idx="2505">
                  <c:v>82.959999084472656</c:v>
                </c:pt>
                <c:pt idx="2506">
                  <c:v>82.919998168945313</c:v>
                </c:pt>
                <c:pt idx="2507">
                  <c:v>81.620002746582031</c:v>
                </c:pt>
                <c:pt idx="2508">
                  <c:v>82.139999389648438</c:v>
                </c:pt>
                <c:pt idx="2509">
                  <c:v>81.980003356933594</c:v>
                </c:pt>
                <c:pt idx="2510">
                  <c:v>81.970001220703125</c:v>
                </c:pt>
                <c:pt idx="2511">
                  <c:v>79.180000305175781</c:v>
                </c:pt>
                <c:pt idx="2512">
                  <c:v>78.830001831054688</c:v>
                </c:pt>
                <c:pt idx="2513">
                  <c:v>78.830001831054688</c:v>
                </c:pt>
                <c:pt idx="2514">
                  <c:v>79.430000305175781</c:v>
                </c:pt>
                <c:pt idx="2515">
                  <c:v>79.510002136230469</c:v>
                </c:pt>
                <c:pt idx="2516">
                  <c:v>79.19000244140625</c:v>
                </c:pt>
                <c:pt idx="2517">
                  <c:v>81.370002746582031</c:v>
                </c:pt>
                <c:pt idx="2518">
                  <c:v>81.650001525878906</c:v>
                </c:pt>
                <c:pt idx="2519">
                  <c:v>80.769996643066406</c:v>
                </c:pt>
                <c:pt idx="2520">
                  <c:v>81.089996337890625</c:v>
                </c:pt>
                <c:pt idx="2521">
                  <c:v>79.720001220703125</c:v>
                </c:pt>
                <c:pt idx="2522">
                  <c:v>78.290000915527344</c:v>
                </c:pt>
                <c:pt idx="2523">
                  <c:v>78.930000305175781</c:v>
                </c:pt>
                <c:pt idx="2524">
                  <c:v>78.959999084472656</c:v>
                </c:pt>
                <c:pt idx="2525">
                  <c:v>79.180000305175781</c:v>
                </c:pt>
                <c:pt idx="2526">
                  <c:v>78.69000244140625</c:v>
                </c:pt>
                <c:pt idx="2527">
                  <c:v>78.389999389648438</c:v>
                </c:pt>
                <c:pt idx="2528">
                  <c:v>76.959999084472656</c:v>
                </c:pt>
                <c:pt idx="2529">
                  <c:v>76.959999084472656</c:v>
                </c:pt>
                <c:pt idx="2530">
                  <c:v>77.129997253417969</c:v>
                </c:pt>
                <c:pt idx="2531">
                  <c:v>76.480003356933594</c:v>
                </c:pt>
                <c:pt idx="2532">
                  <c:v>77.360000610351563</c:v>
                </c:pt>
                <c:pt idx="2533">
                  <c:v>77.139999389648438</c:v>
                </c:pt>
                <c:pt idx="2534">
                  <c:v>76.839996337890625</c:v>
                </c:pt>
                <c:pt idx="2535">
                  <c:v>76.580001831054688</c:v>
                </c:pt>
                <c:pt idx="2536">
                  <c:v>76.959999084472656</c:v>
                </c:pt>
                <c:pt idx="2537">
                  <c:v>77.680000305175781</c:v>
                </c:pt>
                <c:pt idx="2538">
                  <c:v>78.5</c:v>
                </c:pt>
                <c:pt idx="2539">
                  <c:v>80.040000915527344</c:v>
                </c:pt>
                <c:pt idx="2540">
                  <c:v>80.889999389648438</c:v>
                </c:pt>
                <c:pt idx="2541">
                  <c:v>80.800003051757813</c:v>
                </c:pt>
                <c:pt idx="2542">
                  <c:v>80.870002746582031</c:v>
                </c:pt>
                <c:pt idx="2543">
                  <c:v>81.639999389648438</c:v>
                </c:pt>
                <c:pt idx="2544">
                  <c:v>82.730003356933594</c:v>
                </c:pt>
                <c:pt idx="2545">
                  <c:v>83</c:v>
                </c:pt>
                <c:pt idx="2546">
                  <c:v>82.889999389648438</c:v>
                </c:pt>
                <c:pt idx="2547">
                  <c:v>83.75</c:v>
                </c:pt>
                <c:pt idx="2548">
                  <c:v>83.849998474121094</c:v>
                </c:pt>
                <c:pt idx="2549">
                  <c:v>83.230003356933594</c:v>
                </c:pt>
                <c:pt idx="2550">
                  <c:v>82.25</c:v>
                </c:pt>
                <c:pt idx="2551">
                  <c:v>83.300003051757813</c:v>
                </c:pt>
                <c:pt idx="2552">
                  <c:v>83.569999694824219</c:v>
                </c:pt>
                <c:pt idx="2553">
                  <c:v>84.480003356933594</c:v>
                </c:pt>
                <c:pt idx="2554">
                  <c:v>84.599998474121094</c:v>
                </c:pt>
                <c:pt idx="2555">
                  <c:v>84.69000244140625</c:v>
                </c:pt>
                <c:pt idx="2556">
                  <c:v>84.30999755859375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63-4A77-B441-0BA32EC7E2C8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[1]GraphData!$A$2879:$A$5435</c:f>
              <c:strCache>
                <c:ptCount val="2557"/>
                <c:pt idx="0">
                  <c:v>2011-04-01</c:v>
                </c:pt>
                <c:pt idx="1">
                  <c:v>2011-04-04</c:v>
                </c:pt>
                <c:pt idx="2">
                  <c:v>2011-04-05</c:v>
                </c:pt>
                <c:pt idx="3">
                  <c:v>2011-04-06</c:v>
                </c:pt>
                <c:pt idx="4">
                  <c:v>2011-04-07</c:v>
                </c:pt>
                <c:pt idx="5">
                  <c:v>2011-04-08</c:v>
                </c:pt>
                <c:pt idx="6">
                  <c:v>2011-04-11</c:v>
                </c:pt>
                <c:pt idx="7">
                  <c:v>2011-04-12</c:v>
                </c:pt>
                <c:pt idx="8">
                  <c:v>2011-04-13</c:v>
                </c:pt>
                <c:pt idx="9">
                  <c:v>2011-04-14</c:v>
                </c:pt>
                <c:pt idx="10">
                  <c:v>2011-04-15</c:v>
                </c:pt>
                <c:pt idx="11">
                  <c:v>2011-04-18</c:v>
                </c:pt>
                <c:pt idx="12">
                  <c:v>2011-04-19</c:v>
                </c:pt>
                <c:pt idx="13">
                  <c:v>2011-04-20</c:v>
                </c:pt>
                <c:pt idx="14">
                  <c:v>2011-04-21</c:v>
                </c:pt>
                <c:pt idx="15">
                  <c:v>2011-04-26</c:v>
                </c:pt>
                <c:pt idx="16">
                  <c:v>2011-04-27</c:v>
                </c:pt>
                <c:pt idx="17">
                  <c:v>2011-04-28</c:v>
                </c:pt>
                <c:pt idx="18">
                  <c:v>2011-04-29</c:v>
                </c:pt>
                <c:pt idx="19">
                  <c:v>2011-05-02</c:v>
                </c:pt>
                <c:pt idx="20">
                  <c:v>2011-05-03</c:v>
                </c:pt>
                <c:pt idx="21">
                  <c:v>2011-05-04</c:v>
                </c:pt>
                <c:pt idx="22">
                  <c:v>2011-05-05</c:v>
                </c:pt>
                <c:pt idx="23">
                  <c:v>2011-05-06</c:v>
                </c:pt>
                <c:pt idx="24">
                  <c:v>2011-05-09</c:v>
                </c:pt>
                <c:pt idx="25">
                  <c:v>2011-05-10</c:v>
                </c:pt>
                <c:pt idx="26">
                  <c:v>2011-05-11</c:v>
                </c:pt>
                <c:pt idx="27">
                  <c:v>2011-05-12</c:v>
                </c:pt>
                <c:pt idx="28">
                  <c:v>2011-05-13</c:v>
                </c:pt>
                <c:pt idx="29">
                  <c:v>2011-05-16</c:v>
                </c:pt>
                <c:pt idx="30">
                  <c:v>2011-05-17</c:v>
                </c:pt>
                <c:pt idx="31">
                  <c:v>2011-05-18</c:v>
                </c:pt>
                <c:pt idx="32">
                  <c:v>2011-05-19</c:v>
                </c:pt>
                <c:pt idx="33">
                  <c:v>2011-05-20</c:v>
                </c:pt>
                <c:pt idx="34">
                  <c:v>2011-05-23</c:v>
                </c:pt>
                <c:pt idx="35">
                  <c:v>2011-05-24</c:v>
                </c:pt>
                <c:pt idx="36">
                  <c:v>2011-05-25</c:v>
                </c:pt>
                <c:pt idx="37">
                  <c:v>2011-05-26</c:v>
                </c:pt>
                <c:pt idx="38">
                  <c:v>2011-05-27</c:v>
                </c:pt>
                <c:pt idx="39">
                  <c:v>2011-05-30</c:v>
                </c:pt>
                <c:pt idx="40">
                  <c:v>2011-05-31</c:v>
                </c:pt>
                <c:pt idx="41">
                  <c:v>2011-06-01</c:v>
                </c:pt>
                <c:pt idx="42">
                  <c:v>2011-06-02</c:v>
                </c:pt>
                <c:pt idx="43">
                  <c:v>2011-06-03</c:v>
                </c:pt>
                <c:pt idx="44">
                  <c:v>2011-06-06</c:v>
                </c:pt>
                <c:pt idx="45">
                  <c:v>2011-06-07</c:v>
                </c:pt>
                <c:pt idx="46">
                  <c:v>2011-06-08</c:v>
                </c:pt>
                <c:pt idx="47">
                  <c:v>2011-06-09</c:v>
                </c:pt>
                <c:pt idx="48">
                  <c:v>2011-06-10</c:v>
                </c:pt>
                <c:pt idx="49">
                  <c:v>2011-06-13</c:v>
                </c:pt>
                <c:pt idx="50">
                  <c:v>2011-06-14</c:v>
                </c:pt>
                <c:pt idx="51">
                  <c:v>2011-06-15</c:v>
                </c:pt>
                <c:pt idx="52">
                  <c:v>2011-06-16</c:v>
                </c:pt>
                <c:pt idx="53">
                  <c:v>2011-06-17</c:v>
                </c:pt>
                <c:pt idx="54">
                  <c:v>2011-06-20</c:v>
                </c:pt>
                <c:pt idx="55">
                  <c:v>2011-06-21</c:v>
                </c:pt>
                <c:pt idx="56">
                  <c:v>2011-06-22</c:v>
                </c:pt>
                <c:pt idx="57">
                  <c:v>2011-06-23</c:v>
                </c:pt>
                <c:pt idx="58">
                  <c:v>2011-06-24</c:v>
                </c:pt>
                <c:pt idx="59">
                  <c:v>2011-06-27</c:v>
                </c:pt>
                <c:pt idx="60">
                  <c:v>2011-06-28</c:v>
                </c:pt>
                <c:pt idx="61">
                  <c:v>2011-06-29</c:v>
                </c:pt>
                <c:pt idx="62">
                  <c:v>2011-06-30</c:v>
                </c:pt>
                <c:pt idx="63">
                  <c:v>2011-07-01</c:v>
                </c:pt>
                <c:pt idx="64">
                  <c:v>2011-07-04</c:v>
                </c:pt>
                <c:pt idx="65">
                  <c:v>2011-07-05</c:v>
                </c:pt>
                <c:pt idx="66">
                  <c:v>2011-07-06</c:v>
                </c:pt>
                <c:pt idx="67">
                  <c:v>2011-07-07</c:v>
                </c:pt>
                <c:pt idx="68">
                  <c:v>2011-07-08</c:v>
                </c:pt>
                <c:pt idx="69">
                  <c:v>2011-07-11</c:v>
                </c:pt>
                <c:pt idx="70">
                  <c:v>2011-07-12</c:v>
                </c:pt>
                <c:pt idx="71">
                  <c:v>2011-07-13</c:v>
                </c:pt>
                <c:pt idx="72">
                  <c:v>2011-07-14</c:v>
                </c:pt>
                <c:pt idx="73">
                  <c:v>2011-07-15</c:v>
                </c:pt>
                <c:pt idx="74">
                  <c:v>2011-07-18</c:v>
                </c:pt>
                <c:pt idx="75">
                  <c:v>2011-07-19</c:v>
                </c:pt>
                <c:pt idx="76">
                  <c:v>2011-07-20</c:v>
                </c:pt>
                <c:pt idx="77">
                  <c:v>2011-07-21</c:v>
                </c:pt>
                <c:pt idx="78">
                  <c:v>2011-07-22</c:v>
                </c:pt>
                <c:pt idx="79">
                  <c:v>2011-07-25</c:v>
                </c:pt>
                <c:pt idx="80">
                  <c:v>2011-07-26</c:v>
                </c:pt>
                <c:pt idx="81">
                  <c:v>2011-07-27</c:v>
                </c:pt>
                <c:pt idx="82">
                  <c:v>2011-07-28</c:v>
                </c:pt>
                <c:pt idx="83">
                  <c:v>2011-07-29</c:v>
                </c:pt>
                <c:pt idx="84">
                  <c:v>2011-08-01</c:v>
                </c:pt>
                <c:pt idx="85">
                  <c:v>2011-08-02</c:v>
                </c:pt>
                <c:pt idx="86">
                  <c:v>2011-08-03</c:v>
                </c:pt>
                <c:pt idx="87">
                  <c:v>2011-08-04</c:v>
                </c:pt>
                <c:pt idx="88">
                  <c:v>2011-08-05</c:v>
                </c:pt>
                <c:pt idx="89">
                  <c:v>2011-08-08</c:v>
                </c:pt>
                <c:pt idx="90">
                  <c:v>2011-08-09</c:v>
                </c:pt>
                <c:pt idx="91">
                  <c:v>2011-08-10</c:v>
                </c:pt>
                <c:pt idx="92">
                  <c:v>2011-08-11</c:v>
                </c:pt>
                <c:pt idx="93">
                  <c:v>2011-08-12</c:v>
                </c:pt>
                <c:pt idx="94">
                  <c:v>2011-08-15</c:v>
                </c:pt>
                <c:pt idx="95">
                  <c:v>2011-08-16</c:v>
                </c:pt>
                <c:pt idx="96">
                  <c:v>2011-08-17</c:v>
                </c:pt>
                <c:pt idx="97">
                  <c:v>2011-08-18</c:v>
                </c:pt>
                <c:pt idx="98">
                  <c:v>2011-08-19</c:v>
                </c:pt>
                <c:pt idx="99">
                  <c:v>2011-08-22</c:v>
                </c:pt>
                <c:pt idx="100">
                  <c:v>2011-08-23</c:v>
                </c:pt>
                <c:pt idx="101">
                  <c:v>2011-08-24</c:v>
                </c:pt>
                <c:pt idx="102">
                  <c:v>2011-08-25</c:v>
                </c:pt>
                <c:pt idx="103">
                  <c:v>2011-08-26</c:v>
                </c:pt>
                <c:pt idx="104">
                  <c:v>2011-08-29</c:v>
                </c:pt>
                <c:pt idx="105">
                  <c:v>2011-08-30</c:v>
                </c:pt>
                <c:pt idx="106">
                  <c:v>2011-08-31</c:v>
                </c:pt>
                <c:pt idx="107">
                  <c:v>2011-09-01</c:v>
                </c:pt>
                <c:pt idx="108">
                  <c:v>2011-09-02</c:v>
                </c:pt>
                <c:pt idx="109">
                  <c:v>2011-09-05</c:v>
                </c:pt>
                <c:pt idx="110">
                  <c:v>2011-09-06</c:v>
                </c:pt>
                <c:pt idx="111">
                  <c:v>2011-09-07</c:v>
                </c:pt>
                <c:pt idx="112">
                  <c:v>2011-09-08</c:v>
                </c:pt>
                <c:pt idx="113">
                  <c:v>2011-09-09</c:v>
                </c:pt>
                <c:pt idx="114">
                  <c:v>2011-09-12</c:v>
                </c:pt>
                <c:pt idx="115">
                  <c:v>2011-09-13</c:v>
                </c:pt>
                <c:pt idx="116">
                  <c:v>2011-09-14</c:v>
                </c:pt>
                <c:pt idx="117">
                  <c:v>2011-09-15</c:v>
                </c:pt>
                <c:pt idx="118">
                  <c:v>2011-09-16</c:v>
                </c:pt>
                <c:pt idx="119">
                  <c:v>2011-09-19</c:v>
                </c:pt>
                <c:pt idx="120">
                  <c:v>2011-09-20</c:v>
                </c:pt>
                <c:pt idx="121">
                  <c:v>2011-09-21</c:v>
                </c:pt>
                <c:pt idx="122">
                  <c:v>2011-09-22</c:v>
                </c:pt>
                <c:pt idx="123">
                  <c:v>2011-09-23</c:v>
                </c:pt>
                <c:pt idx="124">
                  <c:v>2011-09-26</c:v>
                </c:pt>
                <c:pt idx="125">
                  <c:v>2011-09-27</c:v>
                </c:pt>
                <c:pt idx="126">
                  <c:v>2011-09-28</c:v>
                </c:pt>
                <c:pt idx="127">
                  <c:v>2011-09-29</c:v>
                </c:pt>
                <c:pt idx="128">
                  <c:v>2011-09-30</c:v>
                </c:pt>
                <c:pt idx="129">
                  <c:v>2011-10-03</c:v>
                </c:pt>
                <c:pt idx="130">
                  <c:v>2011-10-04</c:v>
                </c:pt>
                <c:pt idx="131">
                  <c:v>2011-10-05</c:v>
                </c:pt>
                <c:pt idx="132">
                  <c:v>2011-10-06</c:v>
                </c:pt>
                <c:pt idx="133">
                  <c:v>2011-10-07</c:v>
                </c:pt>
                <c:pt idx="134">
                  <c:v>2011-10-10</c:v>
                </c:pt>
                <c:pt idx="135">
                  <c:v>2011-10-11</c:v>
                </c:pt>
                <c:pt idx="136">
                  <c:v>2011-10-12</c:v>
                </c:pt>
                <c:pt idx="137">
                  <c:v>2011-10-13</c:v>
                </c:pt>
                <c:pt idx="138">
                  <c:v>2011-10-14</c:v>
                </c:pt>
                <c:pt idx="139">
                  <c:v>2011-10-17</c:v>
                </c:pt>
                <c:pt idx="140">
                  <c:v>2011-10-18</c:v>
                </c:pt>
                <c:pt idx="141">
                  <c:v>2011-10-19</c:v>
                </c:pt>
                <c:pt idx="142">
                  <c:v>2011-10-20</c:v>
                </c:pt>
                <c:pt idx="143">
                  <c:v>2011-10-21</c:v>
                </c:pt>
                <c:pt idx="144">
                  <c:v>2011-10-24</c:v>
                </c:pt>
                <c:pt idx="145">
                  <c:v>2011-10-25</c:v>
                </c:pt>
                <c:pt idx="146">
                  <c:v>2011-10-26</c:v>
                </c:pt>
                <c:pt idx="147">
                  <c:v>2011-10-27</c:v>
                </c:pt>
                <c:pt idx="148">
                  <c:v>2011-10-28</c:v>
                </c:pt>
                <c:pt idx="149">
                  <c:v>2011-10-31</c:v>
                </c:pt>
                <c:pt idx="150">
                  <c:v>2011-11-01</c:v>
                </c:pt>
                <c:pt idx="151">
                  <c:v>2011-11-02</c:v>
                </c:pt>
                <c:pt idx="152">
                  <c:v>2011-11-03</c:v>
                </c:pt>
                <c:pt idx="153">
                  <c:v>2011-11-04</c:v>
                </c:pt>
                <c:pt idx="154">
                  <c:v>2011-11-07</c:v>
                </c:pt>
                <c:pt idx="155">
                  <c:v>2011-11-08</c:v>
                </c:pt>
                <c:pt idx="156">
                  <c:v>2011-11-09</c:v>
                </c:pt>
                <c:pt idx="157">
                  <c:v>2011-11-10</c:v>
                </c:pt>
                <c:pt idx="158">
                  <c:v>2011-11-11</c:v>
                </c:pt>
                <c:pt idx="159">
                  <c:v>2011-11-14</c:v>
                </c:pt>
                <c:pt idx="160">
                  <c:v>2011-11-15</c:v>
                </c:pt>
                <c:pt idx="161">
                  <c:v>2011-11-16</c:v>
                </c:pt>
                <c:pt idx="162">
                  <c:v>2011-11-17</c:v>
                </c:pt>
                <c:pt idx="163">
                  <c:v>2011-11-18</c:v>
                </c:pt>
                <c:pt idx="164">
                  <c:v>2011-11-21</c:v>
                </c:pt>
                <c:pt idx="165">
                  <c:v>2011-11-22</c:v>
                </c:pt>
                <c:pt idx="166">
                  <c:v>2011-11-23</c:v>
                </c:pt>
                <c:pt idx="167">
                  <c:v>2011-11-24</c:v>
                </c:pt>
                <c:pt idx="168">
                  <c:v>2011-11-25</c:v>
                </c:pt>
                <c:pt idx="169">
                  <c:v>2011-11-28</c:v>
                </c:pt>
                <c:pt idx="170">
                  <c:v>2011-11-29</c:v>
                </c:pt>
                <c:pt idx="171">
                  <c:v>2011-11-30</c:v>
                </c:pt>
                <c:pt idx="172">
                  <c:v>2011-12-01</c:v>
                </c:pt>
                <c:pt idx="173">
                  <c:v>2011-12-02</c:v>
                </c:pt>
                <c:pt idx="174">
                  <c:v>2011-12-05</c:v>
                </c:pt>
                <c:pt idx="175">
                  <c:v>2011-12-06</c:v>
                </c:pt>
                <c:pt idx="176">
                  <c:v>2011-12-07</c:v>
                </c:pt>
                <c:pt idx="177">
                  <c:v>2011-12-08</c:v>
                </c:pt>
                <c:pt idx="178">
                  <c:v>2011-12-09</c:v>
                </c:pt>
                <c:pt idx="179">
                  <c:v>2011-12-12</c:v>
                </c:pt>
                <c:pt idx="180">
                  <c:v>2011-12-13</c:v>
                </c:pt>
                <c:pt idx="181">
                  <c:v>2011-12-14</c:v>
                </c:pt>
                <c:pt idx="182">
                  <c:v>2011-12-15</c:v>
                </c:pt>
                <c:pt idx="183">
                  <c:v>2011-12-16</c:v>
                </c:pt>
                <c:pt idx="184">
                  <c:v>2011-12-19</c:v>
                </c:pt>
                <c:pt idx="185">
                  <c:v>2011-12-20</c:v>
                </c:pt>
                <c:pt idx="186">
                  <c:v>2011-12-21</c:v>
                </c:pt>
                <c:pt idx="187">
                  <c:v>2011-12-22</c:v>
                </c:pt>
                <c:pt idx="188">
                  <c:v>2011-12-23</c:v>
                </c:pt>
                <c:pt idx="189">
                  <c:v>2011-12-27</c:v>
                </c:pt>
                <c:pt idx="190">
                  <c:v>2011-12-28</c:v>
                </c:pt>
                <c:pt idx="191">
                  <c:v>2011-12-29</c:v>
                </c:pt>
                <c:pt idx="192">
                  <c:v>2011-12-30</c:v>
                </c:pt>
                <c:pt idx="193">
                  <c:v>2012-01-02</c:v>
                </c:pt>
                <c:pt idx="194">
                  <c:v>2012-01-03</c:v>
                </c:pt>
                <c:pt idx="195">
                  <c:v>2012-01-04</c:v>
                </c:pt>
                <c:pt idx="196">
                  <c:v>2012-01-05</c:v>
                </c:pt>
                <c:pt idx="197">
                  <c:v>2012-01-06</c:v>
                </c:pt>
                <c:pt idx="198">
                  <c:v>2012-01-09</c:v>
                </c:pt>
                <c:pt idx="199">
                  <c:v>2012-01-10</c:v>
                </c:pt>
                <c:pt idx="200">
                  <c:v>2012-01-11</c:v>
                </c:pt>
                <c:pt idx="201">
                  <c:v>2012-01-12</c:v>
                </c:pt>
                <c:pt idx="202">
                  <c:v>2012-01-13</c:v>
                </c:pt>
                <c:pt idx="203">
                  <c:v>2012-01-16</c:v>
                </c:pt>
                <c:pt idx="204">
                  <c:v>2012-01-17</c:v>
                </c:pt>
                <c:pt idx="205">
                  <c:v>2012-01-18</c:v>
                </c:pt>
                <c:pt idx="206">
                  <c:v>2012-01-19</c:v>
                </c:pt>
                <c:pt idx="207">
                  <c:v>2012-01-20</c:v>
                </c:pt>
                <c:pt idx="208">
                  <c:v>2012-01-23</c:v>
                </c:pt>
                <c:pt idx="209">
                  <c:v>2012-01-24</c:v>
                </c:pt>
                <c:pt idx="210">
                  <c:v>2012-01-25</c:v>
                </c:pt>
                <c:pt idx="211">
                  <c:v>2012-01-26</c:v>
                </c:pt>
                <c:pt idx="212">
                  <c:v>2012-01-27</c:v>
                </c:pt>
                <c:pt idx="213">
                  <c:v>2012-01-30</c:v>
                </c:pt>
                <c:pt idx="214">
                  <c:v>2012-01-31</c:v>
                </c:pt>
                <c:pt idx="215">
                  <c:v>2012-02-01</c:v>
                </c:pt>
                <c:pt idx="216">
                  <c:v>2012-02-02</c:v>
                </c:pt>
                <c:pt idx="217">
                  <c:v>2012-02-03</c:v>
                </c:pt>
                <c:pt idx="218">
                  <c:v>2012-02-06</c:v>
                </c:pt>
                <c:pt idx="219">
                  <c:v>2012-02-07</c:v>
                </c:pt>
                <c:pt idx="220">
                  <c:v>2012-02-08</c:v>
                </c:pt>
                <c:pt idx="221">
                  <c:v>2012-02-09</c:v>
                </c:pt>
                <c:pt idx="222">
                  <c:v>2012-02-10</c:v>
                </c:pt>
                <c:pt idx="223">
                  <c:v>2012-02-13</c:v>
                </c:pt>
                <c:pt idx="224">
                  <c:v>2012-02-14</c:v>
                </c:pt>
                <c:pt idx="225">
                  <c:v>2012-02-15</c:v>
                </c:pt>
                <c:pt idx="226">
                  <c:v>2012-02-16</c:v>
                </c:pt>
                <c:pt idx="227">
                  <c:v>2012-02-17</c:v>
                </c:pt>
                <c:pt idx="228">
                  <c:v>2012-02-20</c:v>
                </c:pt>
                <c:pt idx="229">
                  <c:v>2012-02-21</c:v>
                </c:pt>
                <c:pt idx="230">
                  <c:v>2012-02-22</c:v>
                </c:pt>
                <c:pt idx="231">
                  <c:v>2012-02-23</c:v>
                </c:pt>
                <c:pt idx="232">
                  <c:v>2012-02-24</c:v>
                </c:pt>
                <c:pt idx="233">
                  <c:v>2012-02-27</c:v>
                </c:pt>
                <c:pt idx="234">
                  <c:v>2012-02-28</c:v>
                </c:pt>
                <c:pt idx="235">
                  <c:v>2012-02-29</c:v>
                </c:pt>
                <c:pt idx="236">
                  <c:v>2012-03-01</c:v>
                </c:pt>
                <c:pt idx="237">
                  <c:v>2012-03-02</c:v>
                </c:pt>
                <c:pt idx="238">
                  <c:v>2012-03-05</c:v>
                </c:pt>
                <c:pt idx="239">
                  <c:v>2012-03-06</c:v>
                </c:pt>
                <c:pt idx="240">
                  <c:v>2012-03-07</c:v>
                </c:pt>
                <c:pt idx="241">
                  <c:v>2012-03-08</c:v>
                </c:pt>
                <c:pt idx="242">
                  <c:v>2012-03-09</c:v>
                </c:pt>
                <c:pt idx="243">
                  <c:v>2012-03-12</c:v>
                </c:pt>
                <c:pt idx="244">
                  <c:v>2012-03-13</c:v>
                </c:pt>
                <c:pt idx="245">
                  <c:v>2012-03-14</c:v>
                </c:pt>
                <c:pt idx="246">
                  <c:v>2012-03-15</c:v>
                </c:pt>
                <c:pt idx="247">
                  <c:v>2012-03-16</c:v>
                </c:pt>
                <c:pt idx="248">
                  <c:v>2012-03-19</c:v>
                </c:pt>
                <c:pt idx="249">
                  <c:v>2012-03-20</c:v>
                </c:pt>
                <c:pt idx="250">
                  <c:v>2012-03-21</c:v>
                </c:pt>
                <c:pt idx="251">
                  <c:v>2012-03-22</c:v>
                </c:pt>
                <c:pt idx="252">
                  <c:v>2012-03-23</c:v>
                </c:pt>
                <c:pt idx="253">
                  <c:v>2012-03-26</c:v>
                </c:pt>
                <c:pt idx="254">
                  <c:v>2012-03-27</c:v>
                </c:pt>
                <c:pt idx="255">
                  <c:v>2012-03-28</c:v>
                </c:pt>
                <c:pt idx="256">
                  <c:v>2012-03-29</c:v>
                </c:pt>
                <c:pt idx="257">
                  <c:v>2012-03-30</c:v>
                </c:pt>
                <c:pt idx="258">
                  <c:v>2012-04-02</c:v>
                </c:pt>
                <c:pt idx="259">
                  <c:v>2012-04-03</c:v>
                </c:pt>
                <c:pt idx="260">
                  <c:v>2012-04-04</c:v>
                </c:pt>
                <c:pt idx="261">
                  <c:v>2012-04-05</c:v>
                </c:pt>
                <c:pt idx="262">
                  <c:v>2012-04-10</c:v>
                </c:pt>
                <c:pt idx="263">
                  <c:v>2012-04-11</c:v>
                </c:pt>
                <c:pt idx="264">
                  <c:v>2012-04-12</c:v>
                </c:pt>
                <c:pt idx="265">
                  <c:v>2012-04-13</c:v>
                </c:pt>
                <c:pt idx="266">
                  <c:v>2012-04-16</c:v>
                </c:pt>
                <c:pt idx="267">
                  <c:v>2012-04-17</c:v>
                </c:pt>
                <c:pt idx="268">
                  <c:v>2012-04-18</c:v>
                </c:pt>
                <c:pt idx="269">
                  <c:v>2012-04-19</c:v>
                </c:pt>
                <c:pt idx="270">
                  <c:v>2012-04-20</c:v>
                </c:pt>
                <c:pt idx="271">
                  <c:v>2012-04-23</c:v>
                </c:pt>
                <c:pt idx="272">
                  <c:v>2012-04-24</c:v>
                </c:pt>
                <c:pt idx="273">
                  <c:v>2012-04-25</c:v>
                </c:pt>
                <c:pt idx="274">
                  <c:v>2012-04-26</c:v>
                </c:pt>
                <c:pt idx="275">
                  <c:v>2012-04-27</c:v>
                </c:pt>
                <c:pt idx="276">
                  <c:v>2012-04-30</c:v>
                </c:pt>
                <c:pt idx="277">
                  <c:v>2012-05-02</c:v>
                </c:pt>
                <c:pt idx="278">
                  <c:v>2012-05-03</c:v>
                </c:pt>
                <c:pt idx="279">
                  <c:v>2012-05-04</c:v>
                </c:pt>
                <c:pt idx="280">
                  <c:v>2012-05-07</c:v>
                </c:pt>
                <c:pt idx="281">
                  <c:v>2012-05-08</c:v>
                </c:pt>
                <c:pt idx="282">
                  <c:v>2012-05-09</c:v>
                </c:pt>
                <c:pt idx="283">
                  <c:v>2012-05-10</c:v>
                </c:pt>
                <c:pt idx="284">
                  <c:v>2012-05-11</c:v>
                </c:pt>
                <c:pt idx="285">
                  <c:v>2012-05-14</c:v>
                </c:pt>
                <c:pt idx="286">
                  <c:v>2012-05-15</c:v>
                </c:pt>
                <c:pt idx="287">
                  <c:v>2012-05-16</c:v>
                </c:pt>
                <c:pt idx="288">
                  <c:v>2012-05-17</c:v>
                </c:pt>
                <c:pt idx="289">
                  <c:v>2012-05-18</c:v>
                </c:pt>
                <c:pt idx="290">
                  <c:v>2012-05-21</c:v>
                </c:pt>
                <c:pt idx="291">
                  <c:v>2012-05-22</c:v>
                </c:pt>
                <c:pt idx="292">
                  <c:v>2012-05-23</c:v>
                </c:pt>
                <c:pt idx="293">
                  <c:v>2012-05-24</c:v>
                </c:pt>
                <c:pt idx="294">
                  <c:v>2012-05-25</c:v>
                </c:pt>
                <c:pt idx="295">
                  <c:v>2012-05-28</c:v>
                </c:pt>
                <c:pt idx="296">
                  <c:v>2012-05-29</c:v>
                </c:pt>
                <c:pt idx="297">
                  <c:v>2012-05-30</c:v>
                </c:pt>
                <c:pt idx="298">
                  <c:v>2012-05-31</c:v>
                </c:pt>
                <c:pt idx="299">
                  <c:v>2012-06-01</c:v>
                </c:pt>
                <c:pt idx="300">
                  <c:v>2012-06-04</c:v>
                </c:pt>
                <c:pt idx="301">
                  <c:v>2012-06-05</c:v>
                </c:pt>
                <c:pt idx="302">
                  <c:v>2012-06-06</c:v>
                </c:pt>
                <c:pt idx="303">
                  <c:v>2012-06-07</c:v>
                </c:pt>
                <c:pt idx="304">
                  <c:v>2012-06-08</c:v>
                </c:pt>
                <c:pt idx="305">
                  <c:v>2012-06-11</c:v>
                </c:pt>
                <c:pt idx="306">
                  <c:v>2012-06-12</c:v>
                </c:pt>
                <c:pt idx="307">
                  <c:v>2012-06-13</c:v>
                </c:pt>
                <c:pt idx="308">
                  <c:v>2012-06-14</c:v>
                </c:pt>
                <c:pt idx="309">
                  <c:v>2012-06-15</c:v>
                </c:pt>
                <c:pt idx="310">
                  <c:v>2012-06-18</c:v>
                </c:pt>
                <c:pt idx="311">
                  <c:v>2012-06-19</c:v>
                </c:pt>
                <c:pt idx="312">
                  <c:v>2012-06-20</c:v>
                </c:pt>
                <c:pt idx="313">
                  <c:v>2012-06-21</c:v>
                </c:pt>
                <c:pt idx="314">
                  <c:v>2012-06-22</c:v>
                </c:pt>
                <c:pt idx="315">
                  <c:v>2012-06-25</c:v>
                </c:pt>
                <c:pt idx="316">
                  <c:v>2012-06-26</c:v>
                </c:pt>
                <c:pt idx="317">
                  <c:v>2012-06-27</c:v>
                </c:pt>
                <c:pt idx="318">
                  <c:v>2012-06-28</c:v>
                </c:pt>
                <c:pt idx="319">
                  <c:v>2012-06-29</c:v>
                </c:pt>
                <c:pt idx="320">
                  <c:v>2012-07-02</c:v>
                </c:pt>
                <c:pt idx="321">
                  <c:v>2012-07-03</c:v>
                </c:pt>
                <c:pt idx="322">
                  <c:v>2012-07-04</c:v>
                </c:pt>
                <c:pt idx="323">
                  <c:v>2012-07-05</c:v>
                </c:pt>
                <c:pt idx="324">
                  <c:v>2012-07-06</c:v>
                </c:pt>
                <c:pt idx="325">
                  <c:v>2012-07-09</c:v>
                </c:pt>
                <c:pt idx="326">
                  <c:v>2012-07-10</c:v>
                </c:pt>
                <c:pt idx="327">
                  <c:v>2012-07-11</c:v>
                </c:pt>
                <c:pt idx="328">
                  <c:v>2012-07-12</c:v>
                </c:pt>
                <c:pt idx="329">
                  <c:v>2012-07-13</c:v>
                </c:pt>
                <c:pt idx="330">
                  <c:v>2012-07-16</c:v>
                </c:pt>
                <c:pt idx="331">
                  <c:v>2012-07-17</c:v>
                </c:pt>
                <c:pt idx="332">
                  <c:v>2012-07-18</c:v>
                </c:pt>
                <c:pt idx="333">
                  <c:v>2012-07-19</c:v>
                </c:pt>
                <c:pt idx="334">
                  <c:v>2012-07-20</c:v>
                </c:pt>
                <c:pt idx="335">
                  <c:v>2012-07-23</c:v>
                </c:pt>
                <c:pt idx="336">
                  <c:v>2012-07-24</c:v>
                </c:pt>
                <c:pt idx="337">
                  <c:v>2012-07-25</c:v>
                </c:pt>
                <c:pt idx="338">
                  <c:v>2012-07-26</c:v>
                </c:pt>
                <c:pt idx="339">
                  <c:v>2012-07-27</c:v>
                </c:pt>
                <c:pt idx="340">
                  <c:v>2012-07-30</c:v>
                </c:pt>
                <c:pt idx="341">
                  <c:v>2012-07-31</c:v>
                </c:pt>
                <c:pt idx="342">
                  <c:v>2012-08-01</c:v>
                </c:pt>
                <c:pt idx="343">
                  <c:v>2012-08-02</c:v>
                </c:pt>
                <c:pt idx="344">
                  <c:v>2012-08-03</c:v>
                </c:pt>
                <c:pt idx="345">
                  <c:v>2012-08-06</c:v>
                </c:pt>
                <c:pt idx="346">
                  <c:v>2012-08-07</c:v>
                </c:pt>
                <c:pt idx="347">
                  <c:v>2012-08-08</c:v>
                </c:pt>
                <c:pt idx="348">
                  <c:v>2012-08-09</c:v>
                </c:pt>
                <c:pt idx="349">
                  <c:v>2012-08-10</c:v>
                </c:pt>
                <c:pt idx="350">
                  <c:v>2012-08-13</c:v>
                </c:pt>
                <c:pt idx="351">
                  <c:v>2012-08-14</c:v>
                </c:pt>
                <c:pt idx="352">
                  <c:v>2012-08-15</c:v>
                </c:pt>
                <c:pt idx="353">
                  <c:v>2012-08-16</c:v>
                </c:pt>
                <c:pt idx="354">
                  <c:v>2012-08-17</c:v>
                </c:pt>
                <c:pt idx="355">
                  <c:v>2012-08-20</c:v>
                </c:pt>
                <c:pt idx="356">
                  <c:v>2012-08-21</c:v>
                </c:pt>
                <c:pt idx="357">
                  <c:v>2012-08-22</c:v>
                </c:pt>
                <c:pt idx="358">
                  <c:v>2012-08-23</c:v>
                </c:pt>
                <c:pt idx="359">
                  <c:v>2012-08-24</c:v>
                </c:pt>
                <c:pt idx="360">
                  <c:v>2012-08-27</c:v>
                </c:pt>
                <c:pt idx="361">
                  <c:v>2012-08-28</c:v>
                </c:pt>
                <c:pt idx="362">
                  <c:v>2012-08-29</c:v>
                </c:pt>
                <c:pt idx="363">
                  <c:v>2012-08-30</c:v>
                </c:pt>
                <c:pt idx="364">
                  <c:v>2012-08-31</c:v>
                </c:pt>
                <c:pt idx="365">
                  <c:v>2012-09-03</c:v>
                </c:pt>
                <c:pt idx="366">
                  <c:v>2012-09-04</c:v>
                </c:pt>
                <c:pt idx="367">
                  <c:v>2012-09-05</c:v>
                </c:pt>
                <c:pt idx="368">
                  <c:v>2012-09-06</c:v>
                </c:pt>
                <c:pt idx="369">
                  <c:v>2012-09-07</c:v>
                </c:pt>
                <c:pt idx="370">
                  <c:v>2012-09-10</c:v>
                </c:pt>
                <c:pt idx="371">
                  <c:v>2012-09-11</c:v>
                </c:pt>
                <c:pt idx="372">
                  <c:v>2012-09-12</c:v>
                </c:pt>
                <c:pt idx="373">
                  <c:v>2012-09-13</c:v>
                </c:pt>
                <c:pt idx="374">
                  <c:v>2012-09-14</c:v>
                </c:pt>
                <c:pt idx="375">
                  <c:v>2012-09-17</c:v>
                </c:pt>
                <c:pt idx="376">
                  <c:v>2012-09-18</c:v>
                </c:pt>
                <c:pt idx="377">
                  <c:v>2012-09-19</c:v>
                </c:pt>
                <c:pt idx="378">
                  <c:v>2012-09-20</c:v>
                </c:pt>
                <c:pt idx="379">
                  <c:v>2012-09-21</c:v>
                </c:pt>
                <c:pt idx="380">
                  <c:v>2012-09-24</c:v>
                </c:pt>
                <c:pt idx="381">
                  <c:v>2012-09-25</c:v>
                </c:pt>
                <c:pt idx="382">
                  <c:v>2012-09-26</c:v>
                </c:pt>
                <c:pt idx="383">
                  <c:v>2012-09-27</c:v>
                </c:pt>
                <c:pt idx="384">
                  <c:v>2012-09-28</c:v>
                </c:pt>
                <c:pt idx="385">
                  <c:v>2012-10-01</c:v>
                </c:pt>
                <c:pt idx="386">
                  <c:v>2012-10-02</c:v>
                </c:pt>
                <c:pt idx="387">
                  <c:v>2012-10-03</c:v>
                </c:pt>
                <c:pt idx="388">
                  <c:v>2012-10-04</c:v>
                </c:pt>
                <c:pt idx="389">
                  <c:v>2012-10-05</c:v>
                </c:pt>
                <c:pt idx="390">
                  <c:v>2012-10-08</c:v>
                </c:pt>
                <c:pt idx="391">
                  <c:v>2012-10-09</c:v>
                </c:pt>
                <c:pt idx="392">
                  <c:v>2012-10-10</c:v>
                </c:pt>
                <c:pt idx="393">
                  <c:v>2012-10-11</c:v>
                </c:pt>
                <c:pt idx="394">
                  <c:v>2012-10-12</c:v>
                </c:pt>
                <c:pt idx="395">
                  <c:v>2012-10-15</c:v>
                </c:pt>
                <c:pt idx="396">
                  <c:v>2012-10-16</c:v>
                </c:pt>
                <c:pt idx="397">
                  <c:v>2012-10-17</c:v>
                </c:pt>
                <c:pt idx="398">
                  <c:v>2012-10-18</c:v>
                </c:pt>
                <c:pt idx="399">
                  <c:v>2012-10-19</c:v>
                </c:pt>
                <c:pt idx="400">
                  <c:v>2012-10-22</c:v>
                </c:pt>
                <c:pt idx="401">
                  <c:v>2012-10-23</c:v>
                </c:pt>
                <c:pt idx="402">
                  <c:v>2012-10-24</c:v>
                </c:pt>
                <c:pt idx="403">
                  <c:v>2012-10-25</c:v>
                </c:pt>
                <c:pt idx="404">
                  <c:v>2012-10-26</c:v>
                </c:pt>
                <c:pt idx="405">
                  <c:v>2012-10-29</c:v>
                </c:pt>
                <c:pt idx="406">
                  <c:v>2012-10-30</c:v>
                </c:pt>
                <c:pt idx="407">
                  <c:v>2012-10-31</c:v>
                </c:pt>
                <c:pt idx="408">
                  <c:v>2012-11-01</c:v>
                </c:pt>
                <c:pt idx="409">
                  <c:v>2012-11-02</c:v>
                </c:pt>
                <c:pt idx="410">
                  <c:v>2012-11-05</c:v>
                </c:pt>
                <c:pt idx="411">
                  <c:v>2012-11-06</c:v>
                </c:pt>
                <c:pt idx="412">
                  <c:v>2012-11-07</c:v>
                </c:pt>
                <c:pt idx="413">
                  <c:v>2012-11-08</c:v>
                </c:pt>
                <c:pt idx="414">
                  <c:v>2012-11-09</c:v>
                </c:pt>
                <c:pt idx="415">
                  <c:v>2012-11-12</c:v>
                </c:pt>
                <c:pt idx="416">
                  <c:v>2012-11-13</c:v>
                </c:pt>
                <c:pt idx="417">
                  <c:v>2012-11-14</c:v>
                </c:pt>
                <c:pt idx="418">
                  <c:v>2012-11-15</c:v>
                </c:pt>
                <c:pt idx="419">
                  <c:v>2012-11-16</c:v>
                </c:pt>
                <c:pt idx="420">
                  <c:v>2012-11-19</c:v>
                </c:pt>
                <c:pt idx="421">
                  <c:v>2012-11-20</c:v>
                </c:pt>
                <c:pt idx="422">
                  <c:v>2012-11-21</c:v>
                </c:pt>
                <c:pt idx="423">
                  <c:v>2012-11-22</c:v>
                </c:pt>
                <c:pt idx="424">
                  <c:v>2012-11-23</c:v>
                </c:pt>
                <c:pt idx="425">
                  <c:v>2012-11-26</c:v>
                </c:pt>
                <c:pt idx="426">
                  <c:v>2012-11-27</c:v>
                </c:pt>
                <c:pt idx="427">
                  <c:v>2012-11-28</c:v>
                </c:pt>
                <c:pt idx="428">
                  <c:v>2012-11-29</c:v>
                </c:pt>
                <c:pt idx="429">
                  <c:v>2012-11-30</c:v>
                </c:pt>
                <c:pt idx="430">
                  <c:v>2012-12-03</c:v>
                </c:pt>
                <c:pt idx="431">
                  <c:v>2012-12-04</c:v>
                </c:pt>
                <c:pt idx="432">
                  <c:v>2012-12-05</c:v>
                </c:pt>
                <c:pt idx="433">
                  <c:v>2012-12-06</c:v>
                </c:pt>
                <c:pt idx="434">
                  <c:v>2012-12-07</c:v>
                </c:pt>
                <c:pt idx="435">
                  <c:v>2012-12-10</c:v>
                </c:pt>
                <c:pt idx="436">
                  <c:v>2012-12-11</c:v>
                </c:pt>
                <c:pt idx="437">
                  <c:v>2012-12-12</c:v>
                </c:pt>
                <c:pt idx="438">
                  <c:v>2012-12-13</c:v>
                </c:pt>
                <c:pt idx="439">
                  <c:v>2012-12-14</c:v>
                </c:pt>
                <c:pt idx="440">
                  <c:v>2012-12-17</c:v>
                </c:pt>
                <c:pt idx="441">
                  <c:v>2012-12-18</c:v>
                </c:pt>
                <c:pt idx="442">
                  <c:v>2012-12-19</c:v>
                </c:pt>
                <c:pt idx="443">
                  <c:v>2012-12-20</c:v>
                </c:pt>
                <c:pt idx="444">
                  <c:v>2012-12-21</c:v>
                </c:pt>
                <c:pt idx="445">
                  <c:v>2012-12-27</c:v>
                </c:pt>
                <c:pt idx="446">
                  <c:v>2012-12-28</c:v>
                </c:pt>
                <c:pt idx="447">
                  <c:v>2013-01-02</c:v>
                </c:pt>
                <c:pt idx="448">
                  <c:v>2013-01-03</c:v>
                </c:pt>
                <c:pt idx="449">
                  <c:v>2013-01-04</c:v>
                </c:pt>
                <c:pt idx="450">
                  <c:v>2013-01-07</c:v>
                </c:pt>
                <c:pt idx="451">
                  <c:v>2013-01-08</c:v>
                </c:pt>
                <c:pt idx="452">
                  <c:v>2013-01-09</c:v>
                </c:pt>
                <c:pt idx="453">
                  <c:v>2013-01-10</c:v>
                </c:pt>
                <c:pt idx="454">
                  <c:v>2013-01-11</c:v>
                </c:pt>
                <c:pt idx="455">
                  <c:v>2013-01-14</c:v>
                </c:pt>
                <c:pt idx="456">
                  <c:v>2013-01-15</c:v>
                </c:pt>
                <c:pt idx="457">
                  <c:v>2013-01-16</c:v>
                </c:pt>
                <c:pt idx="458">
                  <c:v>2013-01-17</c:v>
                </c:pt>
                <c:pt idx="459">
                  <c:v>2013-01-18</c:v>
                </c:pt>
                <c:pt idx="460">
                  <c:v>2013-01-21</c:v>
                </c:pt>
                <c:pt idx="461">
                  <c:v>2013-01-22</c:v>
                </c:pt>
                <c:pt idx="462">
                  <c:v>2013-01-23</c:v>
                </c:pt>
                <c:pt idx="463">
                  <c:v>2013-01-24</c:v>
                </c:pt>
                <c:pt idx="464">
                  <c:v>2013-01-25</c:v>
                </c:pt>
                <c:pt idx="465">
                  <c:v>2013-01-28</c:v>
                </c:pt>
                <c:pt idx="466">
                  <c:v>2013-01-29</c:v>
                </c:pt>
                <c:pt idx="467">
                  <c:v>2013-01-30</c:v>
                </c:pt>
                <c:pt idx="468">
                  <c:v>2013-01-31</c:v>
                </c:pt>
                <c:pt idx="469">
                  <c:v>2013-02-01</c:v>
                </c:pt>
                <c:pt idx="470">
                  <c:v>2013-02-04</c:v>
                </c:pt>
                <c:pt idx="471">
                  <c:v>2013-02-05</c:v>
                </c:pt>
                <c:pt idx="472">
                  <c:v>2013-02-06</c:v>
                </c:pt>
                <c:pt idx="473">
                  <c:v>2013-02-07</c:v>
                </c:pt>
                <c:pt idx="474">
                  <c:v>2013-02-08</c:v>
                </c:pt>
                <c:pt idx="475">
                  <c:v>2013-02-11</c:v>
                </c:pt>
                <c:pt idx="476">
                  <c:v>2013-02-12</c:v>
                </c:pt>
                <c:pt idx="477">
                  <c:v>2013-02-13</c:v>
                </c:pt>
                <c:pt idx="478">
                  <c:v>2013-02-14</c:v>
                </c:pt>
                <c:pt idx="479">
                  <c:v>2013-02-15</c:v>
                </c:pt>
                <c:pt idx="480">
                  <c:v>2013-02-18</c:v>
                </c:pt>
                <c:pt idx="481">
                  <c:v>2013-02-19</c:v>
                </c:pt>
                <c:pt idx="482">
                  <c:v>2013-02-20</c:v>
                </c:pt>
                <c:pt idx="483">
                  <c:v>2013-02-21</c:v>
                </c:pt>
                <c:pt idx="484">
                  <c:v>2013-02-22</c:v>
                </c:pt>
                <c:pt idx="485">
                  <c:v>2013-02-25</c:v>
                </c:pt>
                <c:pt idx="486">
                  <c:v>2013-02-26</c:v>
                </c:pt>
                <c:pt idx="487">
                  <c:v>2013-02-27</c:v>
                </c:pt>
                <c:pt idx="488">
                  <c:v>2013-02-28</c:v>
                </c:pt>
                <c:pt idx="489">
                  <c:v>2013-03-01</c:v>
                </c:pt>
                <c:pt idx="490">
                  <c:v>2013-03-04</c:v>
                </c:pt>
                <c:pt idx="491">
                  <c:v>2013-03-05</c:v>
                </c:pt>
                <c:pt idx="492">
                  <c:v>2013-03-06</c:v>
                </c:pt>
                <c:pt idx="493">
                  <c:v>2013-03-07</c:v>
                </c:pt>
                <c:pt idx="494">
                  <c:v>2013-03-08</c:v>
                </c:pt>
                <c:pt idx="495">
                  <c:v>2013-03-11</c:v>
                </c:pt>
                <c:pt idx="496">
                  <c:v>2013-03-12</c:v>
                </c:pt>
                <c:pt idx="497">
                  <c:v>2013-03-13</c:v>
                </c:pt>
                <c:pt idx="498">
                  <c:v>2013-03-14</c:v>
                </c:pt>
                <c:pt idx="499">
                  <c:v>2013-03-15</c:v>
                </c:pt>
                <c:pt idx="500">
                  <c:v>2013-03-18</c:v>
                </c:pt>
                <c:pt idx="501">
                  <c:v>2013-03-19</c:v>
                </c:pt>
                <c:pt idx="502">
                  <c:v>2013-03-20</c:v>
                </c:pt>
                <c:pt idx="503">
                  <c:v>2013-03-21</c:v>
                </c:pt>
                <c:pt idx="504">
                  <c:v>2013-03-22</c:v>
                </c:pt>
                <c:pt idx="505">
                  <c:v>2013-03-25</c:v>
                </c:pt>
                <c:pt idx="506">
                  <c:v>2013-03-26</c:v>
                </c:pt>
                <c:pt idx="507">
                  <c:v>2013-03-27</c:v>
                </c:pt>
                <c:pt idx="508">
                  <c:v>2013-03-28</c:v>
                </c:pt>
                <c:pt idx="509">
                  <c:v>2013-04-02</c:v>
                </c:pt>
                <c:pt idx="510">
                  <c:v>2013-04-03</c:v>
                </c:pt>
                <c:pt idx="511">
                  <c:v>2013-04-04</c:v>
                </c:pt>
                <c:pt idx="512">
                  <c:v>2013-04-05</c:v>
                </c:pt>
                <c:pt idx="513">
                  <c:v>2013-04-08</c:v>
                </c:pt>
                <c:pt idx="514">
                  <c:v>2013-04-09</c:v>
                </c:pt>
                <c:pt idx="515">
                  <c:v>2013-04-10</c:v>
                </c:pt>
                <c:pt idx="516">
                  <c:v>2013-04-11</c:v>
                </c:pt>
                <c:pt idx="517">
                  <c:v>2013-04-12</c:v>
                </c:pt>
                <c:pt idx="518">
                  <c:v>2013-04-15</c:v>
                </c:pt>
                <c:pt idx="519">
                  <c:v>2013-04-16</c:v>
                </c:pt>
                <c:pt idx="520">
                  <c:v>2013-04-17</c:v>
                </c:pt>
                <c:pt idx="521">
                  <c:v>2013-04-18</c:v>
                </c:pt>
                <c:pt idx="522">
                  <c:v>2013-04-19</c:v>
                </c:pt>
                <c:pt idx="523">
                  <c:v>2013-04-22</c:v>
                </c:pt>
                <c:pt idx="524">
                  <c:v>2013-04-23</c:v>
                </c:pt>
                <c:pt idx="525">
                  <c:v>2013-04-24</c:v>
                </c:pt>
                <c:pt idx="526">
                  <c:v>2013-04-25</c:v>
                </c:pt>
                <c:pt idx="527">
                  <c:v>2013-04-26</c:v>
                </c:pt>
                <c:pt idx="528">
                  <c:v>2013-04-29</c:v>
                </c:pt>
                <c:pt idx="529">
                  <c:v>2013-04-30</c:v>
                </c:pt>
                <c:pt idx="530">
                  <c:v>2013-05-02</c:v>
                </c:pt>
                <c:pt idx="531">
                  <c:v>2013-05-03</c:v>
                </c:pt>
                <c:pt idx="532">
                  <c:v>2013-05-06</c:v>
                </c:pt>
                <c:pt idx="533">
                  <c:v>2013-05-07</c:v>
                </c:pt>
                <c:pt idx="534">
                  <c:v>2013-05-08</c:v>
                </c:pt>
                <c:pt idx="535">
                  <c:v>2013-05-09</c:v>
                </c:pt>
                <c:pt idx="536">
                  <c:v>2013-05-10</c:v>
                </c:pt>
                <c:pt idx="537">
                  <c:v>2013-05-13</c:v>
                </c:pt>
                <c:pt idx="538">
                  <c:v>2013-05-14</c:v>
                </c:pt>
                <c:pt idx="539">
                  <c:v>2013-05-15</c:v>
                </c:pt>
                <c:pt idx="540">
                  <c:v>2013-05-16</c:v>
                </c:pt>
                <c:pt idx="541">
                  <c:v>2013-05-17</c:v>
                </c:pt>
                <c:pt idx="542">
                  <c:v>2013-05-20</c:v>
                </c:pt>
                <c:pt idx="543">
                  <c:v>2013-05-21</c:v>
                </c:pt>
                <c:pt idx="544">
                  <c:v>2013-05-22</c:v>
                </c:pt>
                <c:pt idx="545">
                  <c:v>2013-05-23</c:v>
                </c:pt>
                <c:pt idx="546">
                  <c:v>2013-05-24</c:v>
                </c:pt>
                <c:pt idx="547">
                  <c:v>2013-05-27</c:v>
                </c:pt>
                <c:pt idx="548">
                  <c:v>2013-05-28</c:v>
                </c:pt>
                <c:pt idx="549">
                  <c:v>2013-05-29</c:v>
                </c:pt>
                <c:pt idx="550">
                  <c:v>2013-05-30</c:v>
                </c:pt>
                <c:pt idx="551">
                  <c:v>2013-05-31</c:v>
                </c:pt>
                <c:pt idx="552">
                  <c:v>2013-06-03</c:v>
                </c:pt>
                <c:pt idx="553">
                  <c:v>2013-06-04</c:v>
                </c:pt>
                <c:pt idx="554">
                  <c:v>2013-06-05</c:v>
                </c:pt>
                <c:pt idx="555">
                  <c:v>2013-06-06</c:v>
                </c:pt>
                <c:pt idx="556">
                  <c:v>2013-06-07</c:v>
                </c:pt>
                <c:pt idx="557">
                  <c:v>2013-06-10</c:v>
                </c:pt>
                <c:pt idx="558">
                  <c:v>2013-06-11</c:v>
                </c:pt>
                <c:pt idx="559">
                  <c:v>2013-06-12</c:v>
                </c:pt>
                <c:pt idx="560">
                  <c:v>2013-06-13</c:v>
                </c:pt>
                <c:pt idx="561">
                  <c:v>2013-06-14</c:v>
                </c:pt>
                <c:pt idx="562">
                  <c:v>2013-06-17</c:v>
                </c:pt>
                <c:pt idx="563">
                  <c:v>2013-06-18</c:v>
                </c:pt>
                <c:pt idx="564">
                  <c:v>2013-06-19</c:v>
                </c:pt>
                <c:pt idx="565">
                  <c:v>2013-06-20</c:v>
                </c:pt>
                <c:pt idx="566">
                  <c:v>2013-06-21</c:v>
                </c:pt>
                <c:pt idx="567">
                  <c:v>2013-06-24</c:v>
                </c:pt>
                <c:pt idx="568">
                  <c:v>2013-06-25</c:v>
                </c:pt>
                <c:pt idx="569">
                  <c:v>2013-06-26</c:v>
                </c:pt>
                <c:pt idx="570">
                  <c:v>2013-06-27</c:v>
                </c:pt>
                <c:pt idx="571">
                  <c:v>2013-06-28</c:v>
                </c:pt>
                <c:pt idx="572">
                  <c:v>2013-07-01</c:v>
                </c:pt>
                <c:pt idx="573">
                  <c:v>2013-07-02</c:v>
                </c:pt>
                <c:pt idx="574">
                  <c:v>2013-07-03</c:v>
                </c:pt>
                <c:pt idx="575">
                  <c:v>2013-07-04</c:v>
                </c:pt>
                <c:pt idx="576">
                  <c:v>2013-07-05</c:v>
                </c:pt>
                <c:pt idx="577">
                  <c:v>2013-07-08</c:v>
                </c:pt>
                <c:pt idx="578">
                  <c:v>2013-07-09</c:v>
                </c:pt>
                <c:pt idx="579">
                  <c:v>2013-07-10</c:v>
                </c:pt>
                <c:pt idx="580">
                  <c:v>2013-07-11</c:v>
                </c:pt>
                <c:pt idx="581">
                  <c:v>2013-07-12</c:v>
                </c:pt>
                <c:pt idx="582">
                  <c:v>2013-07-15</c:v>
                </c:pt>
                <c:pt idx="583">
                  <c:v>2013-07-16</c:v>
                </c:pt>
                <c:pt idx="584">
                  <c:v>2013-07-17</c:v>
                </c:pt>
                <c:pt idx="585">
                  <c:v>2013-07-18</c:v>
                </c:pt>
                <c:pt idx="586">
                  <c:v>2013-07-19</c:v>
                </c:pt>
                <c:pt idx="587">
                  <c:v>2013-07-22</c:v>
                </c:pt>
                <c:pt idx="588">
                  <c:v>2013-07-23</c:v>
                </c:pt>
                <c:pt idx="589">
                  <c:v>2013-07-24</c:v>
                </c:pt>
                <c:pt idx="590">
                  <c:v>2013-07-25</c:v>
                </c:pt>
                <c:pt idx="591">
                  <c:v>2013-07-26</c:v>
                </c:pt>
                <c:pt idx="592">
                  <c:v>2013-07-29</c:v>
                </c:pt>
                <c:pt idx="593">
                  <c:v>2013-07-30</c:v>
                </c:pt>
                <c:pt idx="594">
                  <c:v>2013-07-31</c:v>
                </c:pt>
                <c:pt idx="595">
                  <c:v>2013-08-01</c:v>
                </c:pt>
                <c:pt idx="596">
                  <c:v>2013-08-02</c:v>
                </c:pt>
                <c:pt idx="597">
                  <c:v>2013-08-05</c:v>
                </c:pt>
                <c:pt idx="598">
                  <c:v>2013-08-06</c:v>
                </c:pt>
                <c:pt idx="599">
                  <c:v>2013-08-07</c:v>
                </c:pt>
                <c:pt idx="600">
                  <c:v>2013-08-08</c:v>
                </c:pt>
                <c:pt idx="601">
                  <c:v>2013-08-09</c:v>
                </c:pt>
                <c:pt idx="602">
                  <c:v>2013-08-12</c:v>
                </c:pt>
                <c:pt idx="603">
                  <c:v>2013-08-13</c:v>
                </c:pt>
                <c:pt idx="604">
                  <c:v>2013-08-14</c:v>
                </c:pt>
                <c:pt idx="605">
                  <c:v>2013-08-15</c:v>
                </c:pt>
                <c:pt idx="606">
                  <c:v>2013-08-16</c:v>
                </c:pt>
                <c:pt idx="607">
                  <c:v>2013-08-19</c:v>
                </c:pt>
                <c:pt idx="608">
                  <c:v>2013-08-20</c:v>
                </c:pt>
                <c:pt idx="609">
                  <c:v>2013-08-21</c:v>
                </c:pt>
                <c:pt idx="610">
                  <c:v>2013-08-22</c:v>
                </c:pt>
                <c:pt idx="611">
                  <c:v>2013-08-23</c:v>
                </c:pt>
                <c:pt idx="612">
                  <c:v>2013-08-26</c:v>
                </c:pt>
                <c:pt idx="613">
                  <c:v>2013-08-27</c:v>
                </c:pt>
                <c:pt idx="614">
                  <c:v>2013-08-28</c:v>
                </c:pt>
                <c:pt idx="615">
                  <c:v>2013-08-29</c:v>
                </c:pt>
                <c:pt idx="616">
                  <c:v>2013-08-30</c:v>
                </c:pt>
                <c:pt idx="617">
                  <c:v>2013-09-02</c:v>
                </c:pt>
                <c:pt idx="618">
                  <c:v>2013-09-03</c:v>
                </c:pt>
                <c:pt idx="619">
                  <c:v>2013-09-04</c:v>
                </c:pt>
                <c:pt idx="620">
                  <c:v>2013-09-05</c:v>
                </c:pt>
                <c:pt idx="621">
                  <c:v>2013-09-06</c:v>
                </c:pt>
                <c:pt idx="622">
                  <c:v>2013-09-09</c:v>
                </c:pt>
                <c:pt idx="623">
                  <c:v>2013-09-10</c:v>
                </c:pt>
                <c:pt idx="624">
                  <c:v>2013-09-11</c:v>
                </c:pt>
                <c:pt idx="625">
                  <c:v>2013-09-12</c:v>
                </c:pt>
                <c:pt idx="626">
                  <c:v>2013-09-13</c:v>
                </c:pt>
                <c:pt idx="627">
                  <c:v>2013-09-16</c:v>
                </c:pt>
                <c:pt idx="628">
                  <c:v>2013-09-17</c:v>
                </c:pt>
                <c:pt idx="629">
                  <c:v>2013-09-18</c:v>
                </c:pt>
                <c:pt idx="630">
                  <c:v>2013-09-19</c:v>
                </c:pt>
                <c:pt idx="631">
                  <c:v>2013-09-20</c:v>
                </c:pt>
                <c:pt idx="632">
                  <c:v>2013-09-23</c:v>
                </c:pt>
                <c:pt idx="633">
                  <c:v>2013-09-24</c:v>
                </c:pt>
                <c:pt idx="634">
                  <c:v>2013-09-25</c:v>
                </c:pt>
                <c:pt idx="635">
                  <c:v>2013-09-26</c:v>
                </c:pt>
                <c:pt idx="636">
                  <c:v>2013-09-27</c:v>
                </c:pt>
                <c:pt idx="637">
                  <c:v>2013-09-30</c:v>
                </c:pt>
                <c:pt idx="638">
                  <c:v>2013-10-01</c:v>
                </c:pt>
                <c:pt idx="639">
                  <c:v>2013-10-02</c:v>
                </c:pt>
                <c:pt idx="640">
                  <c:v>2013-10-03</c:v>
                </c:pt>
                <c:pt idx="641">
                  <c:v>2013-10-04</c:v>
                </c:pt>
                <c:pt idx="642">
                  <c:v>2013-10-07</c:v>
                </c:pt>
                <c:pt idx="643">
                  <c:v>2013-10-08</c:v>
                </c:pt>
                <c:pt idx="644">
                  <c:v>2013-10-09</c:v>
                </c:pt>
                <c:pt idx="645">
                  <c:v>2013-10-10</c:v>
                </c:pt>
                <c:pt idx="646">
                  <c:v>2013-10-11</c:v>
                </c:pt>
                <c:pt idx="647">
                  <c:v>2013-10-14</c:v>
                </c:pt>
                <c:pt idx="648">
                  <c:v>2013-10-15</c:v>
                </c:pt>
                <c:pt idx="649">
                  <c:v>2013-10-16</c:v>
                </c:pt>
                <c:pt idx="650">
                  <c:v>2013-10-17</c:v>
                </c:pt>
                <c:pt idx="651">
                  <c:v>2013-10-18</c:v>
                </c:pt>
                <c:pt idx="652">
                  <c:v>2013-10-21</c:v>
                </c:pt>
                <c:pt idx="653">
                  <c:v>2013-10-22</c:v>
                </c:pt>
                <c:pt idx="654">
                  <c:v>2013-10-23</c:v>
                </c:pt>
                <c:pt idx="655">
                  <c:v>2013-10-24</c:v>
                </c:pt>
                <c:pt idx="656">
                  <c:v>2013-10-25</c:v>
                </c:pt>
                <c:pt idx="657">
                  <c:v>2013-10-28</c:v>
                </c:pt>
                <c:pt idx="658">
                  <c:v>2013-10-29</c:v>
                </c:pt>
                <c:pt idx="659">
                  <c:v>2013-10-30</c:v>
                </c:pt>
                <c:pt idx="660">
                  <c:v>2013-10-31</c:v>
                </c:pt>
                <c:pt idx="661">
                  <c:v>2013-11-01</c:v>
                </c:pt>
                <c:pt idx="662">
                  <c:v>2013-11-04</c:v>
                </c:pt>
                <c:pt idx="663">
                  <c:v>2013-11-05</c:v>
                </c:pt>
                <c:pt idx="664">
                  <c:v>2013-11-06</c:v>
                </c:pt>
                <c:pt idx="665">
                  <c:v>2013-11-07</c:v>
                </c:pt>
                <c:pt idx="666">
                  <c:v>2013-11-08</c:v>
                </c:pt>
                <c:pt idx="667">
                  <c:v>2013-11-11</c:v>
                </c:pt>
                <c:pt idx="668">
                  <c:v>2013-11-12</c:v>
                </c:pt>
                <c:pt idx="669">
                  <c:v>2013-11-13</c:v>
                </c:pt>
                <c:pt idx="670">
                  <c:v>2013-11-14</c:v>
                </c:pt>
                <c:pt idx="671">
                  <c:v>2013-11-15</c:v>
                </c:pt>
                <c:pt idx="672">
                  <c:v>2013-11-18</c:v>
                </c:pt>
                <c:pt idx="673">
                  <c:v>2013-11-19</c:v>
                </c:pt>
                <c:pt idx="674">
                  <c:v>2013-11-20</c:v>
                </c:pt>
                <c:pt idx="675">
                  <c:v>2013-11-21</c:v>
                </c:pt>
                <c:pt idx="676">
                  <c:v>2013-11-22</c:v>
                </c:pt>
                <c:pt idx="677">
                  <c:v>2013-11-25</c:v>
                </c:pt>
                <c:pt idx="678">
                  <c:v>2013-11-26</c:v>
                </c:pt>
                <c:pt idx="679">
                  <c:v>2013-11-27</c:v>
                </c:pt>
                <c:pt idx="680">
                  <c:v>2013-11-28</c:v>
                </c:pt>
                <c:pt idx="681">
                  <c:v>2013-11-29</c:v>
                </c:pt>
                <c:pt idx="682">
                  <c:v>2013-12-02</c:v>
                </c:pt>
                <c:pt idx="683">
                  <c:v>2013-12-03</c:v>
                </c:pt>
                <c:pt idx="684">
                  <c:v>2013-12-04</c:v>
                </c:pt>
                <c:pt idx="685">
                  <c:v>2013-12-05</c:v>
                </c:pt>
                <c:pt idx="686">
                  <c:v>2013-12-06</c:v>
                </c:pt>
                <c:pt idx="687">
                  <c:v>2013-12-09</c:v>
                </c:pt>
                <c:pt idx="688">
                  <c:v>2013-12-10</c:v>
                </c:pt>
                <c:pt idx="689">
                  <c:v>2013-12-11</c:v>
                </c:pt>
                <c:pt idx="690">
                  <c:v>2013-12-12</c:v>
                </c:pt>
                <c:pt idx="691">
                  <c:v>2013-12-13</c:v>
                </c:pt>
                <c:pt idx="692">
                  <c:v>2013-12-16</c:v>
                </c:pt>
                <c:pt idx="693">
                  <c:v>2013-12-17</c:v>
                </c:pt>
                <c:pt idx="694">
                  <c:v>2013-12-18</c:v>
                </c:pt>
                <c:pt idx="695">
                  <c:v>2013-12-19</c:v>
                </c:pt>
                <c:pt idx="696">
                  <c:v>2013-12-20</c:v>
                </c:pt>
                <c:pt idx="697">
                  <c:v>2013-12-23</c:v>
                </c:pt>
                <c:pt idx="698">
                  <c:v>2013-12-24</c:v>
                </c:pt>
                <c:pt idx="699">
                  <c:v>2013-12-27</c:v>
                </c:pt>
                <c:pt idx="700">
                  <c:v>2013-12-30</c:v>
                </c:pt>
                <c:pt idx="701">
                  <c:v>2013-12-31</c:v>
                </c:pt>
                <c:pt idx="702">
                  <c:v>2014-01-02</c:v>
                </c:pt>
                <c:pt idx="703">
                  <c:v>2014-01-03</c:v>
                </c:pt>
                <c:pt idx="704">
                  <c:v>2014-01-06</c:v>
                </c:pt>
                <c:pt idx="705">
                  <c:v>2014-01-07</c:v>
                </c:pt>
                <c:pt idx="706">
                  <c:v>2014-01-08</c:v>
                </c:pt>
                <c:pt idx="707">
                  <c:v>2014-01-09</c:v>
                </c:pt>
                <c:pt idx="708">
                  <c:v>2014-01-10</c:v>
                </c:pt>
                <c:pt idx="709">
                  <c:v>2014-01-13</c:v>
                </c:pt>
                <c:pt idx="710">
                  <c:v>2014-01-14</c:v>
                </c:pt>
                <c:pt idx="711">
                  <c:v>2014-01-15</c:v>
                </c:pt>
                <c:pt idx="712">
                  <c:v>2014-01-16</c:v>
                </c:pt>
                <c:pt idx="713">
                  <c:v>2014-01-17</c:v>
                </c:pt>
                <c:pt idx="714">
                  <c:v>2014-01-20</c:v>
                </c:pt>
                <c:pt idx="715">
                  <c:v>2014-01-21</c:v>
                </c:pt>
                <c:pt idx="716">
                  <c:v>2014-01-22</c:v>
                </c:pt>
                <c:pt idx="717">
                  <c:v>2014-01-23</c:v>
                </c:pt>
                <c:pt idx="718">
                  <c:v>2014-01-24</c:v>
                </c:pt>
                <c:pt idx="719">
                  <c:v>2014-01-27</c:v>
                </c:pt>
                <c:pt idx="720">
                  <c:v>2014-01-28</c:v>
                </c:pt>
                <c:pt idx="721">
                  <c:v>2014-01-29</c:v>
                </c:pt>
                <c:pt idx="722">
                  <c:v>2014-01-30</c:v>
                </c:pt>
                <c:pt idx="723">
                  <c:v>2014-01-31</c:v>
                </c:pt>
                <c:pt idx="724">
                  <c:v>2014-02-03</c:v>
                </c:pt>
                <c:pt idx="725">
                  <c:v>2014-02-04</c:v>
                </c:pt>
                <c:pt idx="726">
                  <c:v>2014-02-05</c:v>
                </c:pt>
                <c:pt idx="727">
                  <c:v>2014-02-06</c:v>
                </c:pt>
                <c:pt idx="728">
                  <c:v>2014-02-07</c:v>
                </c:pt>
                <c:pt idx="729">
                  <c:v>2014-02-10</c:v>
                </c:pt>
                <c:pt idx="730">
                  <c:v>2014-02-11</c:v>
                </c:pt>
                <c:pt idx="731">
                  <c:v>2014-02-12</c:v>
                </c:pt>
                <c:pt idx="732">
                  <c:v>2014-02-13</c:v>
                </c:pt>
                <c:pt idx="733">
                  <c:v>2014-02-14</c:v>
                </c:pt>
                <c:pt idx="734">
                  <c:v>2014-02-17</c:v>
                </c:pt>
                <c:pt idx="735">
                  <c:v>2014-02-18</c:v>
                </c:pt>
                <c:pt idx="736">
                  <c:v>2014-02-19</c:v>
                </c:pt>
                <c:pt idx="737">
                  <c:v>2014-02-20</c:v>
                </c:pt>
                <c:pt idx="738">
                  <c:v>2014-02-21</c:v>
                </c:pt>
                <c:pt idx="739">
                  <c:v>2014-02-24</c:v>
                </c:pt>
                <c:pt idx="740">
                  <c:v>2014-02-25</c:v>
                </c:pt>
                <c:pt idx="741">
                  <c:v>2014-02-26</c:v>
                </c:pt>
                <c:pt idx="742">
                  <c:v>2014-02-27</c:v>
                </c:pt>
                <c:pt idx="743">
                  <c:v>2014-02-28</c:v>
                </c:pt>
                <c:pt idx="744">
                  <c:v>2014-03-03</c:v>
                </c:pt>
                <c:pt idx="745">
                  <c:v>2014-03-04</c:v>
                </c:pt>
                <c:pt idx="746">
                  <c:v>2014-03-05</c:v>
                </c:pt>
                <c:pt idx="747">
                  <c:v>2014-03-06</c:v>
                </c:pt>
                <c:pt idx="748">
                  <c:v>2014-03-07</c:v>
                </c:pt>
                <c:pt idx="749">
                  <c:v>2014-03-10</c:v>
                </c:pt>
                <c:pt idx="750">
                  <c:v>2014-03-11</c:v>
                </c:pt>
                <c:pt idx="751">
                  <c:v>2014-03-12</c:v>
                </c:pt>
                <c:pt idx="752">
                  <c:v>2014-03-13</c:v>
                </c:pt>
                <c:pt idx="753">
                  <c:v>2014-03-14</c:v>
                </c:pt>
                <c:pt idx="754">
                  <c:v>2014-03-17</c:v>
                </c:pt>
                <c:pt idx="755">
                  <c:v>2014-03-18</c:v>
                </c:pt>
                <c:pt idx="756">
                  <c:v>2014-03-19</c:v>
                </c:pt>
                <c:pt idx="757">
                  <c:v>2014-03-20</c:v>
                </c:pt>
                <c:pt idx="758">
                  <c:v>2014-03-21</c:v>
                </c:pt>
                <c:pt idx="759">
                  <c:v>2014-03-24</c:v>
                </c:pt>
                <c:pt idx="760">
                  <c:v>2014-03-25</c:v>
                </c:pt>
                <c:pt idx="761">
                  <c:v>2014-03-26</c:v>
                </c:pt>
                <c:pt idx="762">
                  <c:v>2014-03-27</c:v>
                </c:pt>
                <c:pt idx="763">
                  <c:v>2014-03-28</c:v>
                </c:pt>
                <c:pt idx="764">
                  <c:v>2014-03-31</c:v>
                </c:pt>
                <c:pt idx="765">
                  <c:v>2014-04-01</c:v>
                </c:pt>
                <c:pt idx="766">
                  <c:v>2014-04-02</c:v>
                </c:pt>
                <c:pt idx="767">
                  <c:v>2014-04-03</c:v>
                </c:pt>
                <c:pt idx="768">
                  <c:v>2014-04-04</c:v>
                </c:pt>
                <c:pt idx="769">
                  <c:v>2014-04-07</c:v>
                </c:pt>
                <c:pt idx="770">
                  <c:v>2014-04-08</c:v>
                </c:pt>
                <c:pt idx="771">
                  <c:v>2014-04-09</c:v>
                </c:pt>
                <c:pt idx="772">
                  <c:v>2014-04-10</c:v>
                </c:pt>
                <c:pt idx="773">
                  <c:v>2014-04-11</c:v>
                </c:pt>
                <c:pt idx="774">
                  <c:v>2014-04-14</c:v>
                </c:pt>
                <c:pt idx="775">
                  <c:v>2014-04-15</c:v>
                </c:pt>
                <c:pt idx="776">
                  <c:v>2014-04-16</c:v>
                </c:pt>
                <c:pt idx="777">
                  <c:v>2014-04-17</c:v>
                </c:pt>
                <c:pt idx="778">
                  <c:v>2014-04-22</c:v>
                </c:pt>
                <c:pt idx="779">
                  <c:v>2014-04-23</c:v>
                </c:pt>
                <c:pt idx="780">
                  <c:v>2014-04-24</c:v>
                </c:pt>
                <c:pt idx="781">
                  <c:v>2014-04-25</c:v>
                </c:pt>
                <c:pt idx="782">
                  <c:v>2014-04-28</c:v>
                </c:pt>
                <c:pt idx="783">
                  <c:v>2014-04-29</c:v>
                </c:pt>
                <c:pt idx="784">
                  <c:v>2014-04-30</c:v>
                </c:pt>
                <c:pt idx="785">
                  <c:v>2014-05-01</c:v>
                </c:pt>
                <c:pt idx="786">
                  <c:v>2014-05-02</c:v>
                </c:pt>
                <c:pt idx="787">
                  <c:v>2014-05-05</c:v>
                </c:pt>
                <c:pt idx="788">
                  <c:v>2014-05-06</c:v>
                </c:pt>
                <c:pt idx="789">
                  <c:v>2014-05-07</c:v>
                </c:pt>
                <c:pt idx="790">
                  <c:v>2014-05-08</c:v>
                </c:pt>
                <c:pt idx="791">
                  <c:v>2014-05-09</c:v>
                </c:pt>
                <c:pt idx="792">
                  <c:v>2014-05-12</c:v>
                </c:pt>
                <c:pt idx="793">
                  <c:v>2014-05-13</c:v>
                </c:pt>
                <c:pt idx="794">
                  <c:v>2014-05-14</c:v>
                </c:pt>
                <c:pt idx="795">
                  <c:v>2014-05-15</c:v>
                </c:pt>
                <c:pt idx="796">
                  <c:v>2014-05-16</c:v>
                </c:pt>
                <c:pt idx="797">
                  <c:v>2014-05-19</c:v>
                </c:pt>
                <c:pt idx="798">
                  <c:v>2014-05-20</c:v>
                </c:pt>
                <c:pt idx="799">
                  <c:v>2014-05-21</c:v>
                </c:pt>
                <c:pt idx="800">
                  <c:v>2014-05-22</c:v>
                </c:pt>
                <c:pt idx="801">
                  <c:v>2014-05-23</c:v>
                </c:pt>
                <c:pt idx="802">
                  <c:v>2014-05-26</c:v>
                </c:pt>
                <c:pt idx="803">
                  <c:v>2014-05-27</c:v>
                </c:pt>
                <c:pt idx="804">
                  <c:v>2014-05-28</c:v>
                </c:pt>
                <c:pt idx="805">
                  <c:v>2014-05-29</c:v>
                </c:pt>
                <c:pt idx="806">
                  <c:v>2014-05-30</c:v>
                </c:pt>
                <c:pt idx="807">
                  <c:v>2014-06-02</c:v>
                </c:pt>
                <c:pt idx="808">
                  <c:v>2014-06-03</c:v>
                </c:pt>
                <c:pt idx="809">
                  <c:v>2014-06-04</c:v>
                </c:pt>
                <c:pt idx="810">
                  <c:v>2014-06-05</c:v>
                </c:pt>
                <c:pt idx="811">
                  <c:v>2014-06-06</c:v>
                </c:pt>
                <c:pt idx="812">
                  <c:v>2014-06-09</c:v>
                </c:pt>
                <c:pt idx="813">
                  <c:v>2014-06-10</c:v>
                </c:pt>
                <c:pt idx="814">
                  <c:v>2014-06-11</c:v>
                </c:pt>
                <c:pt idx="815">
                  <c:v>2014-06-12</c:v>
                </c:pt>
                <c:pt idx="816">
                  <c:v>2014-06-13</c:v>
                </c:pt>
                <c:pt idx="817">
                  <c:v>2014-06-16</c:v>
                </c:pt>
                <c:pt idx="818">
                  <c:v>2014-06-17</c:v>
                </c:pt>
                <c:pt idx="819">
                  <c:v>2014-06-18</c:v>
                </c:pt>
                <c:pt idx="820">
                  <c:v>2014-06-19</c:v>
                </c:pt>
                <c:pt idx="821">
                  <c:v>2014-06-20</c:v>
                </c:pt>
                <c:pt idx="822">
                  <c:v>2014-06-23</c:v>
                </c:pt>
                <c:pt idx="823">
                  <c:v>2014-06-24</c:v>
                </c:pt>
                <c:pt idx="824">
                  <c:v>2014-06-25</c:v>
                </c:pt>
                <c:pt idx="825">
                  <c:v>2014-06-26</c:v>
                </c:pt>
                <c:pt idx="826">
                  <c:v>2014-06-27</c:v>
                </c:pt>
                <c:pt idx="827">
                  <c:v>2014-06-30</c:v>
                </c:pt>
                <c:pt idx="828">
                  <c:v>2014-07-01</c:v>
                </c:pt>
                <c:pt idx="829">
                  <c:v>2014-07-02</c:v>
                </c:pt>
                <c:pt idx="830">
                  <c:v>2014-07-03</c:v>
                </c:pt>
                <c:pt idx="831">
                  <c:v>2014-07-04</c:v>
                </c:pt>
                <c:pt idx="832">
                  <c:v>2014-07-07</c:v>
                </c:pt>
                <c:pt idx="833">
                  <c:v>2014-07-08</c:v>
                </c:pt>
                <c:pt idx="834">
                  <c:v>2014-07-09</c:v>
                </c:pt>
                <c:pt idx="835">
                  <c:v>2014-07-10</c:v>
                </c:pt>
                <c:pt idx="836">
                  <c:v>2014-07-11</c:v>
                </c:pt>
                <c:pt idx="837">
                  <c:v>2014-07-14</c:v>
                </c:pt>
                <c:pt idx="838">
                  <c:v>2014-07-15</c:v>
                </c:pt>
                <c:pt idx="839">
                  <c:v>2014-07-16</c:v>
                </c:pt>
                <c:pt idx="840">
                  <c:v>2014-07-17</c:v>
                </c:pt>
                <c:pt idx="841">
                  <c:v>2014-07-18</c:v>
                </c:pt>
                <c:pt idx="842">
                  <c:v>2014-07-21</c:v>
                </c:pt>
                <c:pt idx="843">
                  <c:v>2014-07-22</c:v>
                </c:pt>
                <c:pt idx="844">
                  <c:v>2014-07-23</c:v>
                </c:pt>
                <c:pt idx="845">
                  <c:v>2014-07-24</c:v>
                </c:pt>
                <c:pt idx="846">
                  <c:v>2014-07-25</c:v>
                </c:pt>
                <c:pt idx="847">
                  <c:v>2014-07-28</c:v>
                </c:pt>
                <c:pt idx="848">
                  <c:v>2014-07-29</c:v>
                </c:pt>
                <c:pt idx="849">
                  <c:v>2014-07-30</c:v>
                </c:pt>
                <c:pt idx="850">
                  <c:v>2014-07-31</c:v>
                </c:pt>
                <c:pt idx="851">
                  <c:v>2014-08-01</c:v>
                </c:pt>
                <c:pt idx="852">
                  <c:v>2014-08-04</c:v>
                </c:pt>
                <c:pt idx="853">
                  <c:v>2014-08-05</c:v>
                </c:pt>
                <c:pt idx="854">
                  <c:v>2014-08-06</c:v>
                </c:pt>
                <c:pt idx="855">
                  <c:v>2014-08-07</c:v>
                </c:pt>
                <c:pt idx="856">
                  <c:v>2014-08-08</c:v>
                </c:pt>
                <c:pt idx="857">
                  <c:v>2014-08-11</c:v>
                </c:pt>
                <c:pt idx="858">
                  <c:v>2014-08-12</c:v>
                </c:pt>
                <c:pt idx="859">
                  <c:v>2014-08-13</c:v>
                </c:pt>
                <c:pt idx="860">
                  <c:v>2014-08-14</c:v>
                </c:pt>
                <c:pt idx="861">
                  <c:v>2014-08-15</c:v>
                </c:pt>
                <c:pt idx="862">
                  <c:v>2014-08-18</c:v>
                </c:pt>
                <c:pt idx="863">
                  <c:v>2014-08-19</c:v>
                </c:pt>
                <c:pt idx="864">
                  <c:v>2014-08-20</c:v>
                </c:pt>
                <c:pt idx="865">
                  <c:v>2014-08-21</c:v>
                </c:pt>
                <c:pt idx="866">
                  <c:v>2014-08-22</c:v>
                </c:pt>
                <c:pt idx="867">
                  <c:v>2014-08-25</c:v>
                </c:pt>
                <c:pt idx="868">
                  <c:v>2014-08-26</c:v>
                </c:pt>
                <c:pt idx="869">
                  <c:v>2014-08-27</c:v>
                </c:pt>
                <c:pt idx="870">
                  <c:v>2014-08-28</c:v>
                </c:pt>
                <c:pt idx="871">
                  <c:v>2014-08-29</c:v>
                </c:pt>
                <c:pt idx="872">
                  <c:v>2014-09-01</c:v>
                </c:pt>
                <c:pt idx="873">
                  <c:v>2014-09-02</c:v>
                </c:pt>
                <c:pt idx="874">
                  <c:v>2014-09-03</c:v>
                </c:pt>
                <c:pt idx="875">
                  <c:v>2014-09-04</c:v>
                </c:pt>
                <c:pt idx="876">
                  <c:v>2014-09-05</c:v>
                </c:pt>
                <c:pt idx="877">
                  <c:v>2014-09-08</c:v>
                </c:pt>
                <c:pt idx="878">
                  <c:v>2014-09-09</c:v>
                </c:pt>
                <c:pt idx="879">
                  <c:v>2014-09-10</c:v>
                </c:pt>
                <c:pt idx="880">
                  <c:v>2014-09-11</c:v>
                </c:pt>
                <c:pt idx="881">
                  <c:v>2014-09-12</c:v>
                </c:pt>
                <c:pt idx="882">
                  <c:v>2014-09-15</c:v>
                </c:pt>
                <c:pt idx="883">
                  <c:v>2014-09-16</c:v>
                </c:pt>
                <c:pt idx="884">
                  <c:v>2014-09-17</c:v>
                </c:pt>
                <c:pt idx="885">
                  <c:v>2014-09-18</c:v>
                </c:pt>
                <c:pt idx="886">
                  <c:v>2014-09-19</c:v>
                </c:pt>
                <c:pt idx="887">
                  <c:v>2014-09-22</c:v>
                </c:pt>
                <c:pt idx="888">
                  <c:v>2014-09-23</c:v>
                </c:pt>
                <c:pt idx="889">
                  <c:v>2014-09-24</c:v>
                </c:pt>
                <c:pt idx="890">
                  <c:v>2014-09-25</c:v>
                </c:pt>
                <c:pt idx="891">
                  <c:v>2014-09-26</c:v>
                </c:pt>
                <c:pt idx="892">
                  <c:v>2014-09-29</c:v>
                </c:pt>
                <c:pt idx="893">
                  <c:v>2014-09-30</c:v>
                </c:pt>
                <c:pt idx="894">
                  <c:v>2014-10-01</c:v>
                </c:pt>
                <c:pt idx="895">
                  <c:v>2014-10-02</c:v>
                </c:pt>
                <c:pt idx="896">
                  <c:v>2014-10-03</c:v>
                </c:pt>
                <c:pt idx="897">
                  <c:v>2014-10-06</c:v>
                </c:pt>
                <c:pt idx="898">
                  <c:v>2014-10-07</c:v>
                </c:pt>
                <c:pt idx="899">
                  <c:v>2014-10-08</c:v>
                </c:pt>
                <c:pt idx="900">
                  <c:v>2014-10-09</c:v>
                </c:pt>
                <c:pt idx="901">
                  <c:v>2014-10-10</c:v>
                </c:pt>
                <c:pt idx="902">
                  <c:v>2014-10-13</c:v>
                </c:pt>
                <c:pt idx="903">
                  <c:v>2014-10-14</c:v>
                </c:pt>
                <c:pt idx="904">
                  <c:v>2014-10-15</c:v>
                </c:pt>
                <c:pt idx="905">
                  <c:v>2014-10-16</c:v>
                </c:pt>
                <c:pt idx="906">
                  <c:v>2014-10-17</c:v>
                </c:pt>
                <c:pt idx="907">
                  <c:v>2014-10-20</c:v>
                </c:pt>
                <c:pt idx="908">
                  <c:v>2014-10-21</c:v>
                </c:pt>
                <c:pt idx="909">
                  <c:v>2014-10-22</c:v>
                </c:pt>
                <c:pt idx="910">
                  <c:v>2014-10-23</c:v>
                </c:pt>
                <c:pt idx="911">
                  <c:v>2014-10-24</c:v>
                </c:pt>
                <c:pt idx="912">
                  <c:v>2014-10-27</c:v>
                </c:pt>
                <c:pt idx="913">
                  <c:v>2014-10-28</c:v>
                </c:pt>
                <c:pt idx="914">
                  <c:v>2014-10-29</c:v>
                </c:pt>
                <c:pt idx="915">
                  <c:v>2014-10-30</c:v>
                </c:pt>
                <c:pt idx="916">
                  <c:v>2014-10-31</c:v>
                </c:pt>
                <c:pt idx="917">
                  <c:v>2014-11-03</c:v>
                </c:pt>
                <c:pt idx="918">
                  <c:v>2014-11-04</c:v>
                </c:pt>
                <c:pt idx="919">
                  <c:v>2014-11-05</c:v>
                </c:pt>
                <c:pt idx="920">
                  <c:v>2014-11-06</c:v>
                </c:pt>
                <c:pt idx="921">
                  <c:v>2014-11-07</c:v>
                </c:pt>
                <c:pt idx="922">
                  <c:v>2014-11-10</c:v>
                </c:pt>
                <c:pt idx="923">
                  <c:v>2014-11-11</c:v>
                </c:pt>
                <c:pt idx="924">
                  <c:v>2014-11-12</c:v>
                </c:pt>
                <c:pt idx="925">
                  <c:v>2014-11-13</c:v>
                </c:pt>
                <c:pt idx="926">
                  <c:v>2014-11-14</c:v>
                </c:pt>
                <c:pt idx="927">
                  <c:v>2014-11-17</c:v>
                </c:pt>
                <c:pt idx="928">
                  <c:v>2014-11-18</c:v>
                </c:pt>
                <c:pt idx="929">
                  <c:v>2014-11-19</c:v>
                </c:pt>
                <c:pt idx="930">
                  <c:v>2014-11-20</c:v>
                </c:pt>
                <c:pt idx="931">
                  <c:v>2014-11-21</c:v>
                </c:pt>
                <c:pt idx="932">
                  <c:v>2014-11-24</c:v>
                </c:pt>
                <c:pt idx="933">
                  <c:v>2014-11-25</c:v>
                </c:pt>
                <c:pt idx="934">
                  <c:v>2014-11-26</c:v>
                </c:pt>
                <c:pt idx="935">
                  <c:v>2014-11-27</c:v>
                </c:pt>
                <c:pt idx="936">
                  <c:v>2014-11-28</c:v>
                </c:pt>
                <c:pt idx="937">
                  <c:v>2014-12-01</c:v>
                </c:pt>
                <c:pt idx="938">
                  <c:v>2014-12-02</c:v>
                </c:pt>
                <c:pt idx="939">
                  <c:v>2014-12-03</c:v>
                </c:pt>
                <c:pt idx="940">
                  <c:v>2014-12-04</c:v>
                </c:pt>
                <c:pt idx="941">
                  <c:v>2014-12-05</c:v>
                </c:pt>
                <c:pt idx="942">
                  <c:v>2014-12-08</c:v>
                </c:pt>
                <c:pt idx="943">
                  <c:v>2014-12-09</c:v>
                </c:pt>
                <c:pt idx="944">
                  <c:v>2014-12-10</c:v>
                </c:pt>
                <c:pt idx="945">
                  <c:v>2014-12-11</c:v>
                </c:pt>
                <c:pt idx="946">
                  <c:v>2014-12-12</c:v>
                </c:pt>
                <c:pt idx="947">
                  <c:v>2014-12-15</c:v>
                </c:pt>
                <c:pt idx="948">
                  <c:v>2014-12-16</c:v>
                </c:pt>
                <c:pt idx="949">
                  <c:v>2014-12-17</c:v>
                </c:pt>
                <c:pt idx="950">
                  <c:v>2014-12-18</c:v>
                </c:pt>
                <c:pt idx="951">
                  <c:v>2014-12-19</c:v>
                </c:pt>
                <c:pt idx="952">
                  <c:v>2014-12-22</c:v>
                </c:pt>
                <c:pt idx="953">
                  <c:v>2014-12-23</c:v>
                </c:pt>
                <c:pt idx="954">
                  <c:v>2014-12-24</c:v>
                </c:pt>
                <c:pt idx="955">
                  <c:v>2014-12-29</c:v>
                </c:pt>
                <c:pt idx="956">
                  <c:v>2014-12-30</c:v>
                </c:pt>
                <c:pt idx="957">
                  <c:v>2014-12-31</c:v>
                </c:pt>
                <c:pt idx="958">
                  <c:v>2015-01-02</c:v>
                </c:pt>
                <c:pt idx="959">
                  <c:v>2015-01-05</c:v>
                </c:pt>
                <c:pt idx="960">
                  <c:v>2015-01-06</c:v>
                </c:pt>
                <c:pt idx="961">
                  <c:v>2015-01-07</c:v>
                </c:pt>
                <c:pt idx="962">
                  <c:v>2015-01-08</c:v>
                </c:pt>
                <c:pt idx="963">
                  <c:v>2015-01-09</c:v>
                </c:pt>
                <c:pt idx="964">
                  <c:v>2015-01-12</c:v>
                </c:pt>
                <c:pt idx="965">
                  <c:v>2015-01-13</c:v>
                </c:pt>
                <c:pt idx="966">
                  <c:v>2015-01-14</c:v>
                </c:pt>
                <c:pt idx="967">
                  <c:v>2015-01-15</c:v>
                </c:pt>
                <c:pt idx="968">
                  <c:v>2015-01-16</c:v>
                </c:pt>
                <c:pt idx="969">
                  <c:v>2015-01-19</c:v>
                </c:pt>
                <c:pt idx="970">
                  <c:v>2015-01-20</c:v>
                </c:pt>
                <c:pt idx="971">
                  <c:v>2015-01-21</c:v>
                </c:pt>
                <c:pt idx="972">
                  <c:v>2015-01-22</c:v>
                </c:pt>
                <c:pt idx="973">
                  <c:v>2015-01-23</c:v>
                </c:pt>
                <c:pt idx="974">
                  <c:v>2015-01-26</c:v>
                </c:pt>
                <c:pt idx="975">
                  <c:v>2015-01-27</c:v>
                </c:pt>
                <c:pt idx="976">
                  <c:v>2015-01-28</c:v>
                </c:pt>
                <c:pt idx="977">
                  <c:v>2015-01-29</c:v>
                </c:pt>
                <c:pt idx="978">
                  <c:v>2015-01-30</c:v>
                </c:pt>
                <c:pt idx="979">
                  <c:v>2015-02-02</c:v>
                </c:pt>
                <c:pt idx="980">
                  <c:v>2015-02-03</c:v>
                </c:pt>
                <c:pt idx="981">
                  <c:v>2015-02-04</c:v>
                </c:pt>
                <c:pt idx="982">
                  <c:v>2015-02-05</c:v>
                </c:pt>
                <c:pt idx="983">
                  <c:v>2015-02-06</c:v>
                </c:pt>
                <c:pt idx="984">
                  <c:v>2015-02-09</c:v>
                </c:pt>
                <c:pt idx="985">
                  <c:v>2015-02-10</c:v>
                </c:pt>
                <c:pt idx="986">
                  <c:v>2015-02-11</c:v>
                </c:pt>
                <c:pt idx="987">
                  <c:v>2015-02-12</c:v>
                </c:pt>
                <c:pt idx="988">
                  <c:v>2015-02-13</c:v>
                </c:pt>
                <c:pt idx="989">
                  <c:v>2015-02-16</c:v>
                </c:pt>
                <c:pt idx="990">
                  <c:v>2015-02-17</c:v>
                </c:pt>
                <c:pt idx="991">
                  <c:v>2015-02-18</c:v>
                </c:pt>
                <c:pt idx="992">
                  <c:v>2015-02-19</c:v>
                </c:pt>
                <c:pt idx="993">
                  <c:v>2015-02-20</c:v>
                </c:pt>
                <c:pt idx="994">
                  <c:v>2015-02-23</c:v>
                </c:pt>
                <c:pt idx="995">
                  <c:v>2015-02-24</c:v>
                </c:pt>
                <c:pt idx="996">
                  <c:v>2015-02-25</c:v>
                </c:pt>
                <c:pt idx="997">
                  <c:v>2015-02-26</c:v>
                </c:pt>
                <c:pt idx="998">
                  <c:v>2015-02-27</c:v>
                </c:pt>
                <c:pt idx="999">
                  <c:v>2015-03-02</c:v>
                </c:pt>
                <c:pt idx="1000">
                  <c:v>2015-03-03</c:v>
                </c:pt>
                <c:pt idx="1001">
                  <c:v>2015-03-04</c:v>
                </c:pt>
                <c:pt idx="1002">
                  <c:v>2015-03-05</c:v>
                </c:pt>
                <c:pt idx="1003">
                  <c:v>2015-03-06</c:v>
                </c:pt>
                <c:pt idx="1004">
                  <c:v>2015-03-09</c:v>
                </c:pt>
                <c:pt idx="1005">
                  <c:v>2015-03-10</c:v>
                </c:pt>
                <c:pt idx="1006">
                  <c:v>2015-03-11</c:v>
                </c:pt>
                <c:pt idx="1007">
                  <c:v>2015-03-12</c:v>
                </c:pt>
                <c:pt idx="1008">
                  <c:v>2015-03-13</c:v>
                </c:pt>
                <c:pt idx="1009">
                  <c:v>2015-03-16</c:v>
                </c:pt>
                <c:pt idx="1010">
                  <c:v>2015-03-17</c:v>
                </c:pt>
                <c:pt idx="1011">
                  <c:v>2015-03-18</c:v>
                </c:pt>
                <c:pt idx="1012">
                  <c:v>2015-03-19</c:v>
                </c:pt>
                <c:pt idx="1013">
                  <c:v>2015-03-20</c:v>
                </c:pt>
                <c:pt idx="1014">
                  <c:v>2015-03-23</c:v>
                </c:pt>
                <c:pt idx="1015">
                  <c:v>2015-03-24</c:v>
                </c:pt>
                <c:pt idx="1016">
                  <c:v>2015-03-25</c:v>
                </c:pt>
                <c:pt idx="1017">
                  <c:v>2015-03-26</c:v>
                </c:pt>
                <c:pt idx="1018">
                  <c:v>2015-03-27</c:v>
                </c:pt>
                <c:pt idx="1019">
                  <c:v>2015-03-30</c:v>
                </c:pt>
                <c:pt idx="1020">
                  <c:v>2015-03-31</c:v>
                </c:pt>
                <c:pt idx="1021">
                  <c:v>2015-04-01</c:v>
                </c:pt>
                <c:pt idx="1022">
                  <c:v>2015-04-02</c:v>
                </c:pt>
                <c:pt idx="1023">
                  <c:v>2015-04-07</c:v>
                </c:pt>
                <c:pt idx="1024">
                  <c:v>2015-04-08</c:v>
                </c:pt>
                <c:pt idx="1025">
                  <c:v>2015-04-09</c:v>
                </c:pt>
                <c:pt idx="1026">
                  <c:v>2015-04-10</c:v>
                </c:pt>
                <c:pt idx="1027">
                  <c:v>2015-04-13</c:v>
                </c:pt>
                <c:pt idx="1028">
                  <c:v>2015-04-14</c:v>
                </c:pt>
                <c:pt idx="1029">
                  <c:v>2015-04-15</c:v>
                </c:pt>
                <c:pt idx="1030">
                  <c:v>2015-04-16</c:v>
                </c:pt>
                <c:pt idx="1031">
                  <c:v>2015-04-17</c:v>
                </c:pt>
                <c:pt idx="1032">
                  <c:v>2015-04-20</c:v>
                </c:pt>
                <c:pt idx="1033">
                  <c:v>2015-04-21</c:v>
                </c:pt>
                <c:pt idx="1034">
                  <c:v>2015-04-22</c:v>
                </c:pt>
                <c:pt idx="1035">
                  <c:v>2015-04-23</c:v>
                </c:pt>
                <c:pt idx="1036">
                  <c:v>2015-04-24</c:v>
                </c:pt>
                <c:pt idx="1037">
                  <c:v>2015-04-27</c:v>
                </c:pt>
                <c:pt idx="1038">
                  <c:v>2015-04-28</c:v>
                </c:pt>
                <c:pt idx="1039">
                  <c:v>2015-04-29</c:v>
                </c:pt>
                <c:pt idx="1040">
                  <c:v>2015-04-30</c:v>
                </c:pt>
                <c:pt idx="1041">
                  <c:v>2015-05-04</c:v>
                </c:pt>
                <c:pt idx="1042">
                  <c:v>2015-05-05</c:v>
                </c:pt>
                <c:pt idx="1043">
                  <c:v>2015-05-06</c:v>
                </c:pt>
                <c:pt idx="1044">
                  <c:v>2015-05-07</c:v>
                </c:pt>
                <c:pt idx="1045">
                  <c:v>2015-05-08</c:v>
                </c:pt>
                <c:pt idx="1046">
                  <c:v>2015-05-11</c:v>
                </c:pt>
                <c:pt idx="1047">
                  <c:v>2015-05-12</c:v>
                </c:pt>
                <c:pt idx="1048">
                  <c:v>2015-05-13</c:v>
                </c:pt>
                <c:pt idx="1049">
                  <c:v>2015-05-14</c:v>
                </c:pt>
                <c:pt idx="1050">
                  <c:v>2015-05-15</c:v>
                </c:pt>
                <c:pt idx="1051">
                  <c:v>2015-05-18</c:v>
                </c:pt>
                <c:pt idx="1052">
                  <c:v>2015-05-19</c:v>
                </c:pt>
                <c:pt idx="1053">
                  <c:v>2015-05-20</c:v>
                </c:pt>
                <c:pt idx="1054">
                  <c:v>2015-05-21</c:v>
                </c:pt>
                <c:pt idx="1055">
                  <c:v>2015-05-22</c:v>
                </c:pt>
                <c:pt idx="1056">
                  <c:v>2015-05-25</c:v>
                </c:pt>
                <c:pt idx="1057">
                  <c:v>2015-05-26</c:v>
                </c:pt>
                <c:pt idx="1058">
                  <c:v>2015-05-27</c:v>
                </c:pt>
                <c:pt idx="1059">
                  <c:v>2015-05-28</c:v>
                </c:pt>
                <c:pt idx="1060">
                  <c:v>2015-05-29</c:v>
                </c:pt>
                <c:pt idx="1061">
                  <c:v>2015-06-01</c:v>
                </c:pt>
                <c:pt idx="1062">
                  <c:v>2015-06-02</c:v>
                </c:pt>
                <c:pt idx="1063">
                  <c:v>2015-06-03</c:v>
                </c:pt>
                <c:pt idx="1064">
                  <c:v>2015-06-04</c:v>
                </c:pt>
                <c:pt idx="1065">
                  <c:v>2015-06-05</c:v>
                </c:pt>
                <c:pt idx="1066">
                  <c:v>2015-06-08</c:v>
                </c:pt>
                <c:pt idx="1067">
                  <c:v>2015-06-09</c:v>
                </c:pt>
                <c:pt idx="1068">
                  <c:v>2015-06-10</c:v>
                </c:pt>
                <c:pt idx="1069">
                  <c:v>2015-06-11</c:v>
                </c:pt>
                <c:pt idx="1070">
                  <c:v>2015-06-12</c:v>
                </c:pt>
                <c:pt idx="1071">
                  <c:v>2015-06-15</c:v>
                </c:pt>
                <c:pt idx="1072">
                  <c:v>2015-06-16</c:v>
                </c:pt>
                <c:pt idx="1073">
                  <c:v>2015-06-17</c:v>
                </c:pt>
                <c:pt idx="1074">
                  <c:v>2015-06-18</c:v>
                </c:pt>
                <c:pt idx="1075">
                  <c:v>2015-06-19</c:v>
                </c:pt>
                <c:pt idx="1076">
                  <c:v>2015-06-22</c:v>
                </c:pt>
                <c:pt idx="1077">
                  <c:v>2015-06-23</c:v>
                </c:pt>
                <c:pt idx="1078">
                  <c:v>2015-06-24</c:v>
                </c:pt>
                <c:pt idx="1079">
                  <c:v>2015-06-25</c:v>
                </c:pt>
                <c:pt idx="1080">
                  <c:v>2015-06-26</c:v>
                </c:pt>
                <c:pt idx="1081">
                  <c:v>2015-06-29</c:v>
                </c:pt>
                <c:pt idx="1082">
                  <c:v>2015-06-30</c:v>
                </c:pt>
                <c:pt idx="1083">
                  <c:v>2015-07-01</c:v>
                </c:pt>
                <c:pt idx="1084">
                  <c:v>2015-07-02</c:v>
                </c:pt>
                <c:pt idx="1085">
                  <c:v>2015-07-03</c:v>
                </c:pt>
                <c:pt idx="1086">
                  <c:v>2015-07-06</c:v>
                </c:pt>
                <c:pt idx="1087">
                  <c:v>2015-07-07</c:v>
                </c:pt>
                <c:pt idx="1088">
                  <c:v>2015-07-08</c:v>
                </c:pt>
                <c:pt idx="1089">
                  <c:v>2015-07-09</c:v>
                </c:pt>
                <c:pt idx="1090">
                  <c:v>2015-07-10</c:v>
                </c:pt>
                <c:pt idx="1091">
                  <c:v>2015-07-13</c:v>
                </c:pt>
                <c:pt idx="1092">
                  <c:v>2015-07-14</c:v>
                </c:pt>
                <c:pt idx="1093">
                  <c:v>2015-07-15</c:v>
                </c:pt>
                <c:pt idx="1094">
                  <c:v>2015-07-16</c:v>
                </c:pt>
                <c:pt idx="1095">
                  <c:v>2015-07-17</c:v>
                </c:pt>
                <c:pt idx="1096">
                  <c:v>2015-07-20</c:v>
                </c:pt>
                <c:pt idx="1097">
                  <c:v>2015-07-21</c:v>
                </c:pt>
                <c:pt idx="1098">
                  <c:v>2015-07-22</c:v>
                </c:pt>
                <c:pt idx="1099">
                  <c:v>2015-07-23</c:v>
                </c:pt>
                <c:pt idx="1100">
                  <c:v>2015-07-24</c:v>
                </c:pt>
                <c:pt idx="1101">
                  <c:v>2015-07-27</c:v>
                </c:pt>
                <c:pt idx="1102">
                  <c:v>2015-07-28</c:v>
                </c:pt>
                <c:pt idx="1103">
                  <c:v>2015-07-29</c:v>
                </c:pt>
                <c:pt idx="1104">
                  <c:v>2015-07-30</c:v>
                </c:pt>
                <c:pt idx="1105">
                  <c:v>2015-07-31</c:v>
                </c:pt>
                <c:pt idx="1106">
                  <c:v>2015-08-03</c:v>
                </c:pt>
                <c:pt idx="1107">
                  <c:v>2015-08-04</c:v>
                </c:pt>
                <c:pt idx="1108">
                  <c:v>2015-08-05</c:v>
                </c:pt>
                <c:pt idx="1109">
                  <c:v>2015-08-06</c:v>
                </c:pt>
                <c:pt idx="1110">
                  <c:v>2015-08-07</c:v>
                </c:pt>
                <c:pt idx="1111">
                  <c:v>2015-08-10</c:v>
                </c:pt>
                <c:pt idx="1112">
                  <c:v>2015-08-11</c:v>
                </c:pt>
                <c:pt idx="1113">
                  <c:v>2015-08-12</c:v>
                </c:pt>
                <c:pt idx="1114">
                  <c:v>2015-08-13</c:v>
                </c:pt>
                <c:pt idx="1115">
                  <c:v>2015-08-14</c:v>
                </c:pt>
                <c:pt idx="1116">
                  <c:v>2015-08-17</c:v>
                </c:pt>
                <c:pt idx="1117">
                  <c:v>2015-08-18</c:v>
                </c:pt>
                <c:pt idx="1118">
                  <c:v>2015-08-19</c:v>
                </c:pt>
                <c:pt idx="1119">
                  <c:v>2015-08-20</c:v>
                </c:pt>
                <c:pt idx="1120">
                  <c:v>2015-08-21</c:v>
                </c:pt>
                <c:pt idx="1121">
                  <c:v>2015-08-24</c:v>
                </c:pt>
                <c:pt idx="1122">
                  <c:v>2015-08-25</c:v>
                </c:pt>
                <c:pt idx="1123">
                  <c:v>2015-08-26</c:v>
                </c:pt>
                <c:pt idx="1124">
                  <c:v>2015-08-27</c:v>
                </c:pt>
                <c:pt idx="1125">
                  <c:v>2015-08-28</c:v>
                </c:pt>
                <c:pt idx="1126">
                  <c:v>2015-08-31</c:v>
                </c:pt>
                <c:pt idx="1127">
                  <c:v>2015-09-01</c:v>
                </c:pt>
                <c:pt idx="1128">
                  <c:v>2015-09-02</c:v>
                </c:pt>
                <c:pt idx="1129">
                  <c:v>2015-09-03</c:v>
                </c:pt>
                <c:pt idx="1130">
                  <c:v>2015-09-04</c:v>
                </c:pt>
                <c:pt idx="1131">
                  <c:v>2015-09-07</c:v>
                </c:pt>
                <c:pt idx="1132">
                  <c:v>2015-09-08</c:v>
                </c:pt>
                <c:pt idx="1133">
                  <c:v>2015-09-09</c:v>
                </c:pt>
                <c:pt idx="1134">
                  <c:v>2015-09-10</c:v>
                </c:pt>
                <c:pt idx="1135">
                  <c:v>2015-09-11</c:v>
                </c:pt>
                <c:pt idx="1136">
                  <c:v>2015-09-14</c:v>
                </c:pt>
                <c:pt idx="1137">
                  <c:v>2015-09-15</c:v>
                </c:pt>
                <c:pt idx="1138">
                  <c:v>2015-09-16</c:v>
                </c:pt>
                <c:pt idx="1139">
                  <c:v>2015-09-17</c:v>
                </c:pt>
                <c:pt idx="1140">
                  <c:v>2015-09-18</c:v>
                </c:pt>
                <c:pt idx="1141">
                  <c:v>2015-09-21</c:v>
                </c:pt>
                <c:pt idx="1142">
                  <c:v>2015-09-22</c:v>
                </c:pt>
                <c:pt idx="1143">
                  <c:v>2015-09-23</c:v>
                </c:pt>
                <c:pt idx="1144">
                  <c:v>2015-09-24</c:v>
                </c:pt>
                <c:pt idx="1145">
                  <c:v>2015-09-25</c:v>
                </c:pt>
                <c:pt idx="1146">
                  <c:v>2015-09-28</c:v>
                </c:pt>
                <c:pt idx="1147">
                  <c:v>2015-09-29</c:v>
                </c:pt>
                <c:pt idx="1148">
                  <c:v>2015-09-30</c:v>
                </c:pt>
                <c:pt idx="1149">
                  <c:v>2015-10-01</c:v>
                </c:pt>
                <c:pt idx="1150">
                  <c:v>2015-10-02</c:v>
                </c:pt>
                <c:pt idx="1151">
                  <c:v>2015-10-05</c:v>
                </c:pt>
                <c:pt idx="1152">
                  <c:v>2015-10-06</c:v>
                </c:pt>
                <c:pt idx="1153">
                  <c:v>2015-10-07</c:v>
                </c:pt>
                <c:pt idx="1154">
                  <c:v>2015-10-08</c:v>
                </c:pt>
                <c:pt idx="1155">
                  <c:v>2015-10-09</c:v>
                </c:pt>
                <c:pt idx="1156">
                  <c:v>2015-10-12</c:v>
                </c:pt>
                <c:pt idx="1157">
                  <c:v>2015-10-13</c:v>
                </c:pt>
                <c:pt idx="1158">
                  <c:v>2015-10-14</c:v>
                </c:pt>
                <c:pt idx="1159">
                  <c:v>2015-10-15</c:v>
                </c:pt>
                <c:pt idx="1160">
                  <c:v>2015-10-16</c:v>
                </c:pt>
                <c:pt idx="1161">
                  <c:v>2015-10-19</c:v>
                </c:pt>
                <c:pt idx="1162">
                  <c:v>2015-10-20</c:v>
                </c:pt>
                <c:pt idx="1163">
                  <c:v>2015-10-21</c:v>
                </c:pt>
                <c:pt idx="1164">
                  <c:v>2015-10-22</c:v>
                </c:pt>
                <c:pt idx="1165">
                  <c:v>2015-10-23</c:v>
                </c:pt>
                <c:pt idx="1166">
                  <c:v>2015-10-26</c:v>
                </c:pt>
                <c:pt idx="1167">
                  <c:v>2015-10-27</c:v>
                </c:pt>
                <c:pt idx="1168">
                  <c:v>2015-10-28</c:v>
                </c:pt>
                <c:pt idx="1169">
                  <c:v>2015-10-29</c:v>
                </c:pt>
                <c:pt idx="1170">
                  <c:v>2015-10-30</c:v>
                </c:pt>
                <c:pt idx="1171">
                  <c:v>2015-11-02</c:v>
                </c:pt>
                <c:pt idx="1172">
                  <c:v>2015-11-03</c:v>
                </c:pt>
                <c:pt idx="1173">
                  <c:v>2015-11-04</c:v>
                </c:pt>
                <c:pt idx="1174">
                  <c:v>2015-11-05</c:v>
                </c:pt>
                <c:pt idx="1175">
                  <c:v>2015-11-06</c:v>
                </c:pt>
                <c:pt idx="1176">
                  <c:v>2015-11-09</c:v>
                </c:pt>
                <c:pt idx="1177">
                  <c:v>2015-11-10</c:v>
                </c:pt>
                <c:pt idx="1178">
                  <c:v>2015-11-11</c:v>
                </c:pt>
                <c:pt idx="1179">
                  <c:v>2015-11-12</c:v>
                </c:pt>
                <c:pt idx="1180">
                  <c:v>2015-11-13</c:v>
                </c:pt>
                <c:pt idx="1181">
                  <c:v>2015-11-16</c:v>
                </c:pt>
                <c:pt idx="1182">
                  <c:v>2015-11-17</c:v>
                </c:pt>
                <c:pt idx="1183">
                  <c:v>2015-11-18</c:v>
                </c:pt>
                <c:pt idx="1184">
                  <c:v>2015-11-19</c:v>
                </c:pt>
                <c:pt idx="1185">
                  <c:v>2015-11-20</c:v>
                </c:pt>
                <c:pt idx="1186">
                  <c:v>2015-11-23</c:v>
                </c:pt>
                <c:pt idx="1187">
                  <c:v>2015-11-24</c:v>
                </c:pt>
                <c:pt idx="1188">
                  <c:v>2015-11-25</c:v>
                </c:pt>
                <c:pt idx="1189">
                  <c:v>2015-11-26</c:v>
                </c:pt>
                <c:pt idx="1190">
                  <c:v>2015-11-27</c:v>
                </c:pt>
                <c:pt idx="1191">
                  <c:v>2015-11-30</c:v>
                </c:pt>
                <c:pt idx="1192">
                  <c:v>2015-12-01</c:v>
                </c:pt>
                <c:pt idx="1193">
                  <c:v>2015-12-02</c:v>
                </c:pt>
                <c:pt idx="1194">
                  <c:v>2015-12-03</c:v>
                </c:pt>
                <c:pt idx="1195">
                  <c:v>2015-12-04</c:v>
                </c:pt>
                <c:pt idx="1196">
                  <c:v>2015-12-07</c:v>
                </c:pt>
                <c:pt idx="1197">
                  <c:v>2015-12-08</c:v>
                </c:pt>
                <c:pt idx="1198">
                  <c:v>2015-12-09</c:v>
                </c:pt>
                <c:pt idx="1199">
                  <c:v>2015-12-10</c:v>
                </c:pt>
                <c:pt idx="1200">
                  <c:v>2015-12-11</c:v>
                </c:pt>
                <c:pt idx="1201">
                  <c:v>2015-12-14</c:v>
                </c:pt>
                <c:pt idx="1202">
                  <c:v>2015-12-15</c:v>
                </c:pt>
                <c:pt idx="1203">
                  <c:v>2015-12-16</c:v>
                </c:pt>
                <c:pt idx="1204">
                  <c:v>2015-12-17</c:v>
                </c:pt>
                <c:pt idx="1205">
                  <c:v>2015-12-18</c:v>
                </c:pt>
                <c:pt idx="1206">
                  <c:v>2015-12-21</c:v>
                </c:pt>
                <c:pt idx="1207">
                  <c:v>2015-12-22</c:v>
                </c:pt>
                <c:pt idx="1208">
                  <c:v>2015-12-23</c:v>
                </c:pt>
                <c:pt idx="1209">
                  <c:v>2015-12-24</c:v>
                </c:pt>
                <c:pt idx="1210">
                  <c:v>2015-12-28</c:v>
                </c:pt>
                <c:pt idx="1211">
                  <c:v>2015-12-29</c:v>
                </c:pt>
                <c:pt idx="1212">
                  <c:v>2015-12-30</c:v>
                </c:pt>
                <c:pt idx="1213">
                  <c:v>2016-01-04</c:v>
                </c:pt>
                <c:pt idx="1214">
                  <c:v>2016-01-05</c:v>
                </c:pt>
                <c:pt idx="1215">
                  <c:v>2016-01-06</c:v>
                </c:pt>
                <c:pt idx="1216">
                  <c:v>2016-01-07</c:v>
                </c:pt>
                <c:pt idx="1217">
                  <c:v>2016-01-08</c:v>
                </c:pt>
                <c:pt idx="1218">
                  <c:v>2016-01-11</c:v>
                </c:pt>
                <c:pt idx="1219">
                  <c:v>2016-01-12</c:v>
                </c:pt>
                <c:pt idx="1220">
                  <c:v>2016-01-13</c:v>
                </c:pt>
                <c:pt idx="1221">
                  <c:v>2016-01-14</c:v>
                </c:pt>
                <c:pt idx="1222">
                  <c:v>2016-01-15</c:v>
                </c:pt>
                <c:pt idx="1223">
                  <c:v>2016-01-18</c:v>
                </c:pt>
                <c:pt idx="1224">
                  <c:v>2016-01-19</c:v>
                </c:pt>
                <c:pt idx="1225">
                  <c:v>2016-01-20</c:v>
                </c:pt>
                <c:pt idx="1226">
                  <c:v>2016-01-21</c:v>
                </c:pt>
                <c:pt idx="1227">
                  <c:v>2016-01-22</c:v>
                </c:pt>
                <c:pt idx="1228">
                  <c:v>2016-01-25</c:v>
                </c:pt>
                <c:pt idx="1229">
                  <c:v>2016-01-26</c:v>
                </c:pt>
                <c:pt idx="1230">
                  <c:v>2016-01-27</c:v>
                </c:pt>
                <c:pt idx="1231">
                  <c:v>2016-01-28</c:v>
                </c:pt>
                <c:pt idx="1232">
                  <c:v>2016-01-29</c:v>
                </c:pt>
                <c:pt idx="1233">
                  <c:v>2016-02-01</c:v>
                </c:pt>
                <c:pt idx="1234">
                  <c:v>2016-02-02</c:v>
                </c:pt>
                <c:pt idx="1235">
                  <c:v>2016-02-03</c:v>
                </c:pt>
                <c:pt idx="1236">
                  <c:v>2016-02-04</c:v>
                </c:pt>
                <c:pt idx="1237">
                  <c:v>2016-02-05</c:v>
                </c:pt>
                <c:pt idx="1238">
                  <c:v>2016-02-08</c:v>
                </c:pt>
                <c:pt idx="1239">
                  <c:v>2016-02-09</c:v>
                </c:pt>
                <c:pt idx="1240">
                  <c:v>2016-02-10</c:v>
                </c:pt>
                <c:pt idx="1241">
                  <c:v>2016-02-11</c:v>
                </c:pt>
                <c:pt idx="1242">
                  <c:v>2016-02-12</c:v>
                </c:pt>
                <c:pt idx="1243">
                  <c:v>2016-02-15</c:v>
                </c:pt>
                <c:pt idx="1244">
                  <c:v>2016-02-16</c:v>
                </c:pt>
                <c:pt idx="1245">
                  <c:v>2016-02-17</c:v>
                </c:pt>
                <c:pt idx="1246">
                  <c:v>2016-02-18</c:v>
                </c:pt>
                <c:pt idx="1247">
                  <c:v>2016-02-19</c:v>
                </c:pt>
                <c:pt idx="1248">
                  <c:v>2016-02-22</c:v>
                </c:pt>
                <c:pt idx="1249">
                  <c:v>2016-02-23</c:v>
                </c:pt>
                <c:pt idx="1250">
                  <c:v>2016-02-24</c:v>
                </c:pt>
                <c:pt idx="1251">
                  <c:v>2016-02-25</c:v>
                </c:pt>
                <c:pt idx="1252">
                  <c:v>2016-02-26</c:v>
                </c:pt>
                <c:pt idx="1253">
                  <c:v>2016-02-29</c:v>
                </c:pt>
                <c:pt idx="1254">
                  <c:v>2016-03-01</c:v>
                </c:pt>
                <c:pt idx="1255">
                  <c:v>2016-03-02</c:v>
                </c:pt>
                <c:pt idx="1256">
                  <c:v>2016-03-03</c:v>
                </c:pt>
                <c:pt idx="1257">
                  <c:v>2016-03-04</c:v>
                </c:pt>
                <c:pt idx="1258">
                  <c:v>2016-03-07</c:v>
                </c:pt>
                <c:pt idx="1259">
                  <c:v>2016-03-08</c:v>
                </c:pt>
                <c:pt idx="1260">
                  <c:v>2016-03-09</c:v>
                </c:pt>
                <c:pt idx="1261">
                  <c:v>2016-03-10</c:v>
                </c:pt>
                <c:pt idx="1262">
                  <c:v>2016-03-11</c:v>
                </c:pt>
                <c:pt idx="1263">
                  <c:v>2016-03-14</c:v>
                </c:pt>
                <c:pt idx="1264">
                  <c:v>2016-03-15</c:v>
                </c:pt>
                <c:pt idx="1265">
                  <c:v>2016-03-16</c:v>
                </c:pt>
                <c:pt idx="1266">
                  <c:v>2016-03-17</c:v>
                </c:pt>
                <c:pt idx="1267">
                  <c:v>2016-03-18</c:v>
                </c:pt>
                <c:pt idx="1268">
                  <c:v>2016-03-21</c:v>
                </c:pt>
                <c:pt idx="1269">
                  <c:v>2016-03-22</c:v>
                </c:pt>
                <c:pt idx="1270">
                  <c:v>2016-03-23</c:v>
                </c:pt>
                <c:pt idx="1271">
                  <c:v>2016-03-24</c:v>
                </c:pt>
                <c:pt idx="1272">
                  <c:v>2016-03-29</c:v>
                </c:pt>
                <c:pt idx="1273">
                  <c:v>2016-03-30</c:v>
                </c:pt>
                <c:pt idx="1274">
                  <c:v>2016-03-31</c:v>
                </c:pt>
                <c:pt idx="1275">
                  <c:v>2016-04-01</c:v>
                </c:pt>
                <c:pt idx="1276">
                  <c:v>2016-04-04</c:v>
                </c:pt>
                <c:pt idx="1277">
                  <c:v>2016-04-05</c:v>
                </c:pt>
                <c:pt idx="1278">
                  <c:v>2016-04-06</c:v>
                </c:pt>
                <c:pt idx="1279">
                  <c:v>2016-04-07</c:v>
                </c:pt>
                <c:pt idx="1280">
                  <c:v>2016-04-08</c:v>
                </c:pt>
                <c:pt idx="1281">
                  <c:v>2016-04-11</c:v>
                </c:pt>
                <c:pt idx="1282">
                  <c:v>2016-04-12</c:v>
                </c:pt>
                <c:pt idx="1283">
                  <c:v>2016-04-13</c:v>
                </c:pt>
                <c:pt idx="1284">
                  <c:v>2016-04-14</c:v>
                </c:pt>
                <c:pt idx="1285">
                  <c:v>2016-04-15</c:v>
                </c:pt>
                <c:pt idx="1286">
                  <c:v>2016-04-18</c:v>
                </c:pt>
                <c:pt idx="1287">
                  <c:v>2016-04-19</c:v>
                </c:pt>
                <c:pt idx="1288">
                  <c:v>2016-04-20</c:v>
                </c:pt>
                <c:pt idx="1289">
                  <c:v>2016-04-21</c:v>
                </c:pt>
                <c:pt idx="1290">
                  <c:v>2016-04-22</c:v>
                </c:pt>
                <c:pt idx="1291">
                  <c:v>2016-04-25</c:v>
                </c:pt>
                <c:pt idx="1292">
                  <c:v>2016-04-26</c:v>
                </c:pt>
                <c:pt idx="1293">
                  <c:v>2016-04-27</c:v>
                </c:pt>
                <c:pt idx="1294">
                  <c:v>2016-04-28</c:v>
                </c:pt>
                <c:pt idx="1295">
                  <c:v>2016-04-29</c:v>
                </c:pt>
                <c:pt idx="1296">
                  <c:v>2016-05-02</c:v>
                </c:pt>
                <c:pt idx="1297">
                  <c:v>2016-05-03</c:v>
                </c:pt>
                <c:pt idx="1298">
                  <c:v>2016-05-04</c:v>
                </c:pt>
                <c:pt idx="1299">
                  <c:v>2016-05-05</c:v>
                </c:pt>
                <c:pt idx="1300">
                  <c:v>2016-05-06</c:v>
                </c:pt>
                <c:pt idx="1301">
                  <c:v>2016-05-09</c:v>
                </c:pt>
                <c:pt idx="1302">
                  <c:v>2016-05-10</c:v>
                </c:pt>
                <c:pt idx="1303">
                  <c:v>2016-05-11</c:v>
                </c:pt>
                <c:pt idx="1304">
                  <c:v>2016-05-12</c:v>
                </c:pt>
                <c:pt idx="1305">
                  <c:v>2016-05-13</c:v>
                </c:pt>
                <c:pt idx="1306">
                  <c:v>2016-05-16</c:v>
                </c:pt>
                <c:pt idx="1307">
                  <c:v>2016-05-17</c:v>
                </c:pt>
                <c:pt idx="1308">
                  <c:v>2016-05-18</c:v>
                </c:pt>
                <c:pt idx="1309">
                  <c:v>2016-05-19</c:v>
                </c:pt>
                <c:pt idx="1310">
                  <c:v>2016-05-20</c:v>
                </c:pt>
                <c:pt idx="1311">
                  <c:v>2016-05-23</c:v>
                </c:pt>
                <c:pt idx="1312">
                  <c:v>2016-05-24</c:v>
                </c:pt>
                <c:pt idx="1313">
                  <c:v>2016-05-25</c:v>
                </c:pt>
                <c:pt idx="1314">
                  <c:v>2016-05-26</c:v>
                </c:pt>
                <c:pt idx="1315">
                  <c:v>2016-05-27</c:v>
                </c:pt>
                <c:pt idx="1316">
                  <c:v>2016-05-30</c:v>
                </c:pt>
                <c:pt idx="1317">
                  <c:v>2016-05-31</c:v>
                </c:pt>
                <c:pt idx="1318">
                  <c:v>2016-06-01</c:v>
                </c:pt>
                <c:pt idx="1319">
                  <c:v>2016-06-02</c:v>
                </c:pt>
                <c:pt idx="1320">
                  <c:v>2016-06-03</c:v>
                </c:pt>
                <c:pt idx="1321">
                  <c:v>2016-06-06</c:v>
                </c:pt>
                <c:pt idx="1322">
                  <c:v>2016-06-07</c:v>
                </c:pt>
                <c:pt idx="1323">
                  <c:v>2016-06-08</c:v>
                </c:pt>
                <c:pt idx="1324">
                  <c:v>2016-06-09</c:v>
                </c:pt>
                <c:pt idx="1325">
                  <c:v>2016-06-10</c:v>
                </c:pt>
                <c:pt idx="1326">
                  <c:v>2016-06-13</c:v>
                </c:pt>
                <c:pt idx="1327">
                  <c:v>2016-06-14</c:v>
                </c:pt>
                <c:pt idx="1328">
                  <c:v>2016-06-15</c:v>
                </c:pt>
                <c:pt idx="1329">
                  <c:v>2016-06-16</c:v>
                </c:pt>
                <c:pt idx="1330">
                  <c:v>2016-06-17</c:v>
                </c:pt>
                <c:pt idx="1331">
                  <c:v>2016-06-20</c:v>
                </c:pt>
                <c:pt idx="1332">
                  <c:v>2016-06-21</c:v>
                </c:pt>
                <c:pt idx="1333">
                  <c:v>2016-06-22</c:v>
                </c:pt>
                <c:pt idx="1334">
                  <c:v>2016-06-23</c:v>
                </c:pt>
                <c:pt idx="1335">
                  <c:v>2016-06-24</c:v>
                </c:pt>
                <c:pt idx="1336">
                  <c:v>2016-06-27</c:v>
                </c:pt>
                <c:pt idx="1337">
                  <c:v>2016-06-28</c:v>
                </c:pt>
                <c:pt idx="1338">
                  <c:v>2016-06-29</c:v>
                </c:pt>
                <c:pt idx="1339">
                  <c:v>2016-06-30</c:v>
                </c:pt>
                <c:pt idx="1340">
                  <c:v>2016-07-01</c:v>
                </c:pt>
                <c:pt idx="1341">
                  <c:v>2016-07-04</c:v>
                </c:pt>
                <c:pt idx="1342">
                  <c:v>2016-07-05</c:v>
                </c:pt>
                <c:pt idx="1343">
                  <c:v>2016-07-06</c:v>
                </c:pt>
                <c:pt idx="1344">
                  <c:v>2016-07-07</c:v>
                </c:pt>
                <c:pt idx="1345">
                  <c:v>2016-07-08</c:v>
                </c:pt>
                <c:pt idx="1346">
                  <c:v>2016-07-11</c:v>
                </c:pt>
                <c:pt idx="1347">
                  <c:v>2016-07-12</c:v>
                </c:pt>
                <c:pt idx="1348">
                  <c:v>2016-07-13</c:v>
                </c:pt>
                <c:pt idx="1349">
                  <c:v>2016-07-14</c:v>
                </c:pt>
                <c:pt idx="1350">
                  <c:v>2016-07-15</c:v>
                </c:pt>
                <c:pt idx="1351">
                  <c:v>2016-07-18</c:v>
                </c:pt>
                <c:pt idx="1352">
                  <c:v>2016-07-19</c:v>
                </c:pt>
                <c:pt idx="1353">
                  <c:v>2016-07-20</c:v>
                </c:pt>
                <c:pt idx="1354">
                  <c:v>2016-07-21</c:v>
                </c:pt>
                <c:pt idx="1355">
                  <c:v>2016-07-22</c:v>
                </c:pt>
                <c:pt idx="1356">
                  <c:v>2016-07-25</c:v>
                </c:pt>
                <c:pt idx="1357">
                  <c:v>2016-07-26</c:v>
                </c:pt>
                <c:pt idx="1358">
                  <c:v>2016-07-27</c:v>
                </c:pt>
                <c:pt idx="1359">
                  <c:v>2016-07-28</c:v>
                </c:pt>
                <c:pt idx="1360">
                  <c:v>2016-07-29</c:v>
                </c:pt>
                <c:pt idx="1361">
                  <c:v>2016-08-01</c:v>
                </c:pt>
                <c:pt idx="1362">
                  <c:v>2016-08-02</c:v>
                </c:pt>
                <c:pt idx="1363">
                  <c:v>2016-08-03</c:v>
                </c:pt>
                <c:pt idx="1364">
                  <c:v>2016-08-04</c:v>
                </c:pt>
                <c:pt idx="1365">
                  <c:v>2016-08-05</c:v>
                </c:pt>
                <c:pt idx="1366">
                  <c:v>2016-08-08</c:v>
                </c:pt>
                <c:pt idx="1367">
                  <c:v>2016-08-09</c:v>
                </c:pt>
                <c:pt idx="1368">
                  <c:v>2016-08-10</c:v>
                </c:pt>
                <c:pt idx="1369">
                  <c:v>2016-08-11</c:v>
                </c:pt>
                <c:pt idx="1370">
                  <c:v>2016-08-12</c:v>
                </c:pt>
                <c:pt idx="1371">
                  <c:v>2016-08-15</c:v>
                </c:pt>
                <c:pt idx="1372">
                  <c:v>2016-08-16</c:v>
                </c:pt>
                <c:pt idx="1373">
                  <c:v>2016-08-17</c:v>
                </c:pt>
                <c:pt idx="1374">
                  <c:v>2016-08-18</c:v>
                </c:pt>
                <c:pt idx="1375">
                  <c:v>2016-08-19</c:v>
                </c:pt>
                <c:pt idx="1376">
                  <c:v>2016-08-22</c:v>
                </c:pt>
                <c:pt idx="1377">
                  <c:v>2016-08-23</c:v>
                </c:pt>
                <c:pt idx="1378">
                  <c:v>2016-08-24</c:v>
                </c:pt>
                <c:pt idx="1379">
                  <c:v>2016-08-25</c:v>
                </c:pt>
                <c:pt idx="1380">
                  <c:v>2016-08-26</c:v>
                </c:pt>
                <c:pt idx="1381">
                  <c:v>2016-08-29</c:v>
                </c:pt>
                <c:pt idx="1382">
                  <c:v>2016-08-30</c:v>
                </c:pt>
                <c:pt idx="1383">
                  <c:v>2016-08-31</c:v>
                </c:pt>
                <c:pt idx="1384">
                  <c:v>2016-09-01</c:v>
                </c:pt>
                <c:pt idx="1385">
                  <c:v>2016-09-02</c:v>
                </c:pt>
                <c:pt idx="1386">
                  <c:v>2016-09-05</c:v>
                </c:pt>
                <c:pt idx="1387">
                  <c:v>2016-09-06</c:v>
                </c:pt>
                <c:pt idx="1388">
                  <c:v>2016-09-07</c:v>
                </c:pt>
                <c:pt idx="1389">
                  <c:v>2016-09-08</c:v>
                </c:pt>
                <c:pt idx="1390">
                  <c:v>2016-09-09</c:v>
                </c:pt>
                <c:pt idx="1391">
                  <c:v>2016-09-12</c:v>
                </c:pt>
                <c:pt idx="1392">
                  <c:v>2016-09-13</c:v>
                </c:pt>
                <c:pt idx="1393">
                  <c:v>2016-09-14</c:v>
                </c:pt>
                <c:pt idx="1394">
                  <c:v>2016-09-15</c:v>
                </c:pt>
                <c:pt idx="1395">
                  <c:v>2016-09-16</c:v>
                </c:pt>
                <c:pt idx="1396">
                  <c:v>2016-09-19</c:v>
                </c:pt>
                <c:pt idx="1397">
                  <c:v>2016-09-20</c:v>
                </c:pt>
                <c:pt idx="1398">
                  <c:v>2016-09-21</c:v>
                </c:pt>
                <c:pt idx="1399">
                  <c:v>2016-09-22</c:v>
                </c:pt>
                <c:pt idx="1400">
                  <c:v>2016-09-23</c:v>
                </c:pt>
                <c:pt idx="1401">
                  <c:v>2016-09-26</c:v>
                </c:pt>
                <c:pt idx="1402">
                  <c:v>2016-09-27</c:v>
                </c:pt>
                <c:pt idx="1403">
                  <c:v>2016-09-28</c:v>
                </c:pt>
                <c:pt idx="1404">
                  <c:v>2016-09-29</c:v>
                </c:pt>
                <c:pt idx="1405">
                  <c:v>2016-09-30</c:v>
                </c:pt>
                <c:pt idx="1406">
                  <c:v>2016-10-03</c:v>
                </c:pt>
                <c:pt idx="1407">
                  <c:v>2016-10-04</c:v>
                </c:pt>
                <c:pt idx="1408">
                  <c:v>2016-10-05</c:v>
                </c:pt>
                <c:pt idx="1409">
                  <c:v>2016-10-06</c:v>
                </c:pt>
                <c:pt idx="1410">
                  <c:v>2016-10-07</c:v>
                </c:pt>
                <c:pt idx="1411">
                  <c:v>2016-10-10</c:v>
                </c:pt>
                <c:pt idx="1412">
                  <c:v>2016-10-11</c:v>
                </c:pt>
                <c:pt idx="1413">
                  <c:v>2016-10-12</c:v>
                </c:pt>
                <c:pt idx="1414">
                  <c:v>2016-10-13</c:v>
                </c:pt>
                <c:pt idx="1415">
                  <c:v>2016-10-14</c:v>
                </c:pt>
                <c:pt idx="1416">
                  <c:v>2016-10-17</c:v>
                </c:pt>
                <c:pt idx="1417">
                  <c:v>2016-10-18</c:v>
                </c:pt>
                <c:pt idx="1418">
                  <c:v>2016-10-19</c:v>
                </c:pt>
                <c:pt idx="1419">
                  <c:v>2016-10-20</c:v>
                </c:pt>
                <c:pt idx="1420">
                  <c:v>2016-10-21</c:v>
                </c:pt>
                <c:pt idx="1421">
                  <c:v>2016-10-24</c:v>
                </c:pt>
                <c:pt idx="1422">
                  <c:v>2016-10-25</c:v>
                </c:pt>
                <c:pt idx="1423">
                  <c:v>2016-10-26</c:v>
                </c:pt>
                <c:pt idx="1424">
                  <c:v>2016-10-27</c:v>
                </c:pt>
                <c:pt idx="1425">
                  <c:v>2016-10-28</c:v>
                </c:pt>
                <c:pt idx="1426">
                  <c:v>2016-10-31</c:v>
                </c:pt>
                <c:pt idx="1427">
                  <c:v>2016-11-01</c:v>
                </c:pt>
                <c:pt idx="1428">
                  <c:v>2016-11-02</c:v>
                </c:pt>
                <c:pt idx="1429">
                  <c:v>2016-11-03</c:v>
                </c:pt>
                <c:pt idx="1430">
                  <c:v>2016-11-04</c:v>
                </c:pt>
                <c:pt idx="1431">
                  <c:v>2016-11-07</c:v>
                </c:pt>
                <c:pt idx="1432">
                  <c:v>2016-11-08</c:v>
                </c:pt>
                <c:pt idx="1433">
                  <c:v>2016-11-09</c:v>
                </c:pt>
                <c:pt idx="1434">
                  <c:v>2016-11-10</c:v>
                </c:pt>
                <c:pt idx="1435">
                  <c:v>2016-11-11</c:v>
                </c:pt>
                <c:pt idx="1436">
                  <c:v>2016-11-14</c:v>
                </c:pt>
                <c:pt idx="1437">
                  <c:v>2016-11-15</c:v>
                </c:pt>
                <c:pt idx="1438">
                  <c:v>2016-11-16</c:v>
                </c:pt>
                <c:pt idx="1439">
                  <c:v>2016-11-17</c:v>
                </c:pt>
                <c:pt idx="1440">
                  <c:v>2016-11-18</c:v>
                </c:pt>
                <c:pt idx="1441">
                  <c:v>2016-11-21</c:v>
                </c:pt>
                <c:pt idx="1442">
                  <c:v>2016-11-22</c:v>
                </c:pt>
                <c:pt idx="1443">
                  <c:v>2016-11-23</c:v>
                </c:pt>
                <c:pt idx="1444">
                  <c:v>2016-11-24</c:v>
                </c:pt>
                <c:pt idx="1445">
                  <c:v>2016-11-25</c:v>
                </c:pt>
                <c:pt idx="1446">
                  <c:v>2016-11-28</c:v>
                </c:pt>
                <c:pt idx="1447">
                  <c:v>2016-11-29</c:v>
                </c:pt>
                <c:pt idx="1448">
                  <c:v>2016-11-30</c:v>
                </c:pt>
                <c:pt idx="1449">
                  <c:v>2016-12-01</c:v>
                </c:pt>
                <c:pt idx="1450">
                  <c:v>2016-12-02</c:v>
                </c:pt>
                <c:pt idx="1451">
                  <c:v>2016-12-05</c:v>
                </c:pt>
                <c:pt idx="1452">
                  <c:v>2016-12-06</c:v>
                </c:pt>
                <c:pt idx="1453">
                  <c:v>2016-12-07</c:v>
                </c:pt>
                <c:pt idx="1454">
                  <c:v>2016-12-08</c:v>
                </c:pt>
                <c:pt idx="1455">
                  <c:v>2016-12-09</c:v>
                </c:pt>
                <c:pt idx="1456">
                  <c:v>2016-12-12</c:v>
                </c:pt>
                <c:pt idx="1457">
                  <c:v>2016-12-13</c:v>
                </c:pt>
                <c:pt idx="1458">
                  <c:v>2016-12-14</c:v>
                </c:pt>
                <c:pt idx="1459">
                  <c:v>2016-12-15</c:v>
                </c:pt>
                <c:pt idx="1460">
                  <c:v>2016-12-16</c:v>
                </c:pt>
                <c:pt idx="1461">
                  <c:v>2016-12-19</c:v>
                </c:pt>
                <c:pt idx="1462">
                  <c:v>2016-12-20</c:v>
                </c:pt>
                <c:pt idx="1463">
                  <c:v>2016-12-21</c:v>
                </c:pt>
                <c:pt idx="1464">
                  <c:v>2016-12-22</c:v>
                </c:pt>
                <c:pt idx="1465">
                  <c:v>2016-12-23</c:v>
                </c:pt>
                <c:pt idx="1466">
                  <c:v>2016-12-27</c:v>
                </c:pt>
                <c:pt idx="1467">
                  <c:v>2016-12-28</c:v>
                </c:pt>
                <c:pt idx="1468">
                  <c:v>2016-12-29</c:v>
                </c:pt>
                <c:pt idx="1469">
                  <c:v>2016-12-30</c:v>
                </c:pt>
                <c:pt idx="1470">
                  <c:v>2017-01-02</c:v>
                </c:pt>
                <c:pt idx="1471">
                  <c:v>2017-01-03</c:v>
                </c:pt>
                <c:pt idx="1472">
                  <c:v>2017-01-04</c:v>
                </c:pt>
                <c:pt idx="1473">
                  <c:v>2017-01-05</c:v>
                </c:pt>
                <c:pt idx="1474">
                  <c:v>2017-01-06</c:v>
                </c:pt>
                <c:pt idx="1475">
                  <c:v>2017-01-09</c:v>
                </c:pt>
                <c:pt idx="1476">
                  <c:v>2017-01-10</c:v>
                </c:pt>
                <c:pt idx="1477">
                  <c:v>2017-01-11</c:v>
                </c:pt>
                <c:pt idx="1478">
                  <c:v>2017-01-12</c:v>
                </c:pt>
                <c:pt idx="1479">
                  <c:v>2017-01-13</c:v>
                </c:pt>
                <c:pt idx="1480">
                  <c:v>2017-01-16</c:v>
                </c:pt>
                <c:pt idx="1481">
                  <c:v>2017-01-17</c:v>
                </c:pt>
                <c:pt idx="1482">
                  <c:v>2017-01-18</c:v>
                </c:pt>
                <c:pt idx="1483">
                  <c:v>2017-01-19</c:v>
                </c:pt>
                <c:pt idx="1484">
                  <c:v>2017-01-20</c:v>
                </c:pt>
                <c:pt idx="1485">
                  <c:v>2017-01-23</c:v>
                </c:pt>
                <c:pt idx="1486">
                  <c:v>2017-01-24</c:v>
                </c:pt>
                <c:pt idx="1487">
                  <c:v>2017-01-25</c:v>
                </c:pt>
                <c:pt idx="1488">
                  <c:v>2017-01-26</c:v>
                </c:pt>
                <c:pt idx="1489">
                  <c:v>2017-01-27</c:v>
                </c:pt>
                <c:pt idx="1490">
                  <c:v>2017-01-30</c:v>
                </c:pt>
                <c:pt idx="1491">
                  <c:v>2017-01-31</c:v>
                </c:pt>
                <c:pt idx="1492">
                  <c:v>2017-02-01</c:v>
                </c:pt>
                <c:pt idx="1493">
                  <c:v>2017-02-02</c:v>
                </c:pt>
                <c:pt idx="1494">
                  <c:v>2017-02-03</c:v>
                </c:pt>
                <c:pt idx="1495">
                  <c:v>2017-02-06</c:v>
                </c:pt>
                <c:pt idx="1496">
                  <c:v>2017-02-07</c:v>
                </c:pt>
                <c:pt idx="1497">
                  <c:v>2017-02-08</c:v>
                </c:pt>
                <c:pt idx="1498">
                  <c:v>2017-02-09</c:v>
                </c:pt>
                <c:pt idx="1499">
                  <c:v>2017-02-10</c:v>
                </c:pt>
                <c:pt idx="1500">
                  <c:v>2017-02-13</c:v>
                </c:pt>
                <c:pt idx="1501">
                  <c:v>2017-02-14</c:v>
                </c:pt>
                <c:pt idx="1502">
                  <c:v>2017-02-15</c:v>
                </c:pt>
                <c:pt idx="1503">
                  <c:v>2017-02-16</c:v>
                </c:pt>
                <c:pt idx="1504">
                  <c:v>2017-02-17</c:v>
                </c:pt>
                <c:pt idx="1505">
                  <c:v>2017-02-20</c:v>
                </c:pt>
                <c:pt idx="1506">
                  <c:v>2017-02-21</c:v>
                </c:pt>
                <c:pt idx="1507">
                  <c:v>2017-02-22</c:v>
                </c:pt>
                <c:pt idx="1508">
                  <c:v>2017-02-23</c:v>
                </c:pt>
                <c:pt idx="1509">
                  <c:v>2017-02-24</c:v>
                </c:pt>
                <c:pt idx="1510">
                  <c:v>2017-02-27</c:v>
                </c:pt>
                <c:pt idx="1511">
                  <c:v>2017-02-28</c:v>
                </c:pt>
                <c:pt idx="1512">
                  <c:v>2017-03-01</c:v>
                </c:pt>
                <c:pt idx="1513">
                  <c:v>2017-03-02</c:v>
                </c:pt>
                <c:pt idx="1514">
                  <c:v>2017-03-03</c:v>
                </c:pt>
                <c:pt idx="1515">
                  <c:v>2017-03-06</c:v>
                </c:pt>
                <c:pt idx="1516">
                  <c:v>2017-03-07</c:v>
                </c:pt>
                <c:pt idx="1517">
                  <c:v>2017-03-08</c:v>
                </c:pt>
                <c:pt idx="1518">
                  <c:v>2017-03-09</c:v>
                </c:pt>
                <c:pt idx="1519">
                  <c:v>2017-03-10</c:v>
                </c:pt>
                <c:pt idx="1520">
                  <c:v>2017-03-13</c:v>
                </c:pt>
                <c:pt idx="1521">
                  <c:v>2017-03-14</c:v>
                </c:pt>
                <c:pt idx="1522">
                  <c:v>2017-03-15</c:v>
                </c:pt>
                <c:pt idx="1523">
                  <c:v>2017-03-16</c:v>
                </c:pt>
                <c:pt idx="1524">
                  <c:v>2017-03-17</c:v>
                </c:pt>
                <c:pt idx="1525">
                  <c:v>2017-03-20</c:v>
                </c:pt>
                <c:pt idx="1526">
                  <c:v>2017-03-21</c:v>
                </c:pt>
                <c:pt idx="1527">
                  <c:v>2017-03-22</c:v>
                </c:pt>
                <c:pt idx="1528">
                  <c:v>2017-03-23</c:v>
                </c:pt>
                <c:pt idx="1529">
                  <c:v>2017-03-24</c:v>
                </c:pt>
                <c:pt idx="1530">
                  <c:v>2017-03-27</c:v>
                </c:pt>
                <c:pt idx="1531">
                  <c:v>2017-03-28</c:v>
                </c:pt>
                <c:pt idx="1532">
                  <c:v>2017-03-29</c:v>
                </c:pt>
                <c:pt idx="1533">
                  <c:v>2017-03-30</c:v>
                </c:pt>
                <c:pt idx="1534">
                  <c:v>2017-03-31</c:v>
                </c:pt>
                <c:pt idx="1535">
                  <c:v>2017-04-03</c:v>
                </c:pt>
                <c:pt idx="1536">
                  <c:v>2017-04-04</c:v>
                </c:pt>
                <c:pt idx="1537">
                  <c:v>2017-04-05</c:v>
                </c:pt>
                <c:pt idx="1538">
                  <c:v>2017-04-06</c:v>
                </c:pt>
                <c:pt idx="1539">
                  <c:v>2017-04-07</c:v>
                </c:pt>
                <c:pt idx="1540">
                  <c:v>2017-04-10</c:v>
                </c:pt>
                <c:pt idx="1541">
                  <c:v>2017-04-11</c:v>
                </c:pt>
                <c:pt idx="1542">
                  <c:v>2017-04-12</c:v>
                </c:pt>
                <c:pt idx="1543">
                  <c:v>2017-04-13</c:v>
                </c:pt>
                <c:pt idx="1544">
                  <c:v>2017-04-18</c:v>
                </c:pt>
                <c:pt idx="1545">
                  <c:v>2017-04-19</c:v>
                </c:pt>
                <c:pt idx="1546">
                  <c:v>2017-04-20</c:v>
                </c:pt>
                <c:pt idx="1547">
                  <c:v>2017-04-21</c:v>
                </c:pt>
                <c:pt idx="1548">
                  <c:v>2017-04-24</c:v>
                </c:pt>
                <c:pt idx="1549">
                  <c:v>2017-04-25</c:v>
                </c:pt>
                <c:pt idx="1550">
                  <c:v>2017-04-26</c:v>
                </c:pt>
                <c:pt idx="1551">
                  <c:v>2017-04-27</c:v>
                </c:pt>
                <c:pt idx="1552">
                  <c:v>2017-04-28</c:v>
                </c:pt>
                <c:pt idx="1553">
                  <c:v>2017-05-02</c:v>
                </c:pt>
                <c:pt idx="1554">
                  <c:v>2017-05-03</c:v>
                </c:pt>
                <c:pt idx="1555">
                  <c:v>2017-05-04</c:v>
                </c:pt>
                <c:pt idx="1556">
                  <c:v>2017-05-05</c:v>
                </c:pt>
                <c:pt idx="1557">
                  <c:v>2017-05-08</c:v>
                </c:pt>
                <c:pt idx="1558">
                  <c:v>2017-05-09</c:v>
                </c:pt>
                <c:pt idx="1559">
                  <c:v>2017-05-10</c:v>
                </c:pt>
                <c:pt idx="1560">
                  <c:v>2017-05-11</c:v>
                </c:pt>
                <c:pt idx="1561">
                  <c:v>2017-05-12</c:v>
                </c:pt>
                <c:pt idx="1562">
                  <c:v>2017-05-15</c:v>
                </c:pt>
                <c:pt idx="1563">
                  <c:v>2017-05-16</c:v>
                </c:pt>
                <c:pt idx="1564">
                  <c:v>2017-05-17</c:v>
                </c:pt>
                <c:pt idx="1565">
                  <c:v>2017-05-18</c:v>
                </c:pt>
                <c:pt idx="1566">
                  <c:v>2017-05-19</c:v>
                </c:pt>
                <c:pt idx="1567">
                  <c:v>2017-05-22</c:v>
                </c:pt>
                <c:pt idx="1568">
                  <c:v>2017-05-23</c:v>
                </c:pt>
                <c:pt idx="1569">
                  <c:v>2017-05-24</c:v>
                </c:pt>
                <c:pt idx="1570">
                  <c:v>2017-05-25</c:v>
                </c:pt>
                <c:pt idx="1571">
                  <c:v>2017-05-26</c:v>
                </c:pt>
                <c:pt idx="1572">
                  <c:v>2017-05-29</c:v>
                </c:pt>
                <c:pt idx="1573">
                  <c:v>2017-05-30</c:v>
                </c:pt>
                <c:pt idx="1574">
                  <c:v>2017-05-31</c:v>
                </c:pt>
                <c:pt idx="1575">
                  <c:v>2017-06-01</c:v>
                </c:pt>
                <c:pt idx="1576">
                  <c:v>2017-06-02</c:v>
                </c:pt>
                <c:pt idx="1577">
                  <c:v>2017-06-05</c:v>
                </c:pt>
                <c:pt idx="1578">
                  <c:v>2017-06-06</c:v>
                </c:pt>
                <c:pt idx="1579">
                  <c:v>2017-06-07</c:v>
                </c:pt>
                <c:pt idx="1580">
                  <c:v>2017-06-08</c:v>
                </c:pt>
                <c:pt idx="1581">
                  <c:v>2017-06-09</c:v>
                </c:pt>
                <c:pt idx="1582">
                  <c:v>2017-06-12</c:v>
                </c:pt>
                <c:pt idx="1583">
                  <c:v>2017-06-13</c:v>
                </c:pt>
                <c:pt idx="1584">
                  <c:v>2017-06-14</c:v>
                </c:pt>
                <c:pt idx="1585">
                  <c:v>2017-06-15</c:v>
                </c:pt>
                <c:pt idx="1586">
                  <c:v>2017-06-16</c:v>
                </c:pt>
                <c:pt idx="1587">
                  <c:v>2017-06-19</c:v>
                </c:pt>
                <c:pt idx="1588">
                  <c:v>2017-06-20</c:v>
                </c:pt>
                <c:pt idx="1589">
                  <c:v>2017-06-21</c:v>
                </c:pt>
                <c:pt idx="1590">
                  <c:v>2017-06-22</c:v>
                </c:pt>
                <c:pt idx="1591">
                  <c:v>2017-06-23</c:v>
                </c:pt>
                <c:pt idx="1592">
                  <c:v>2017-06-26</c:v>
                </c:pt>
                <c:pt idx="1593">
                  <c:v>2017-06-27</c:v>
                </c:pt>
                <c:pt idx="1594">
                  <c:v>2017-06-28</c:v>
                </c:pt>
                <c:pt idx="1595">
                  <c:v>2017-06-29</c:v>
                </c:pt>
                <c:pt idx="1596">
                  <c:v>2017-06-30</c:v>
                </c:pt>
                <c:pt idx="1597">
                  <c:v>2017-07-03</c:v>
                </c:pt>
                <c:pt idx="1598">
                  <c:v>2017-07-04</c:v>
                </c:pt>
                <c:pt idx="1599">
                  <c:v>2017-07-05</c:v>
                </c:pt>
                <c:pt idx="1600">
                  <c:v>2017-07-06</c:v>
                </c:pt>
                <c:pt idx="1601">
                  <c:v>2017-07-07</c:v>
                </c:pt>
                <c:pt idx="1602">
                  <c:v>2017-07-10</c:v>
                </c:pt>
                <c:pt idx="1603">
                  <c:v>2017-07-11</c:v>
                </c:pt>
                <c:pt idx="1604">
                  <c:v>2017-07-12</c:v>
                </c:pt>
                <c:pt idx="1605">
                  <c:v>2017-07-13</c:v>
                </c:pt>
                <c:pt idx="1606">
                  <c:v>2017-07-14</c:v>
                </c:pt>
                <c:pt idx="1607">
                  <c:v>2017-07-17</c:v>
                </c:pt>
                <c:pt idx="1608">
                  <c:v>2017-07-18</c:v>
                </c:pt>
                <c:pt idx="1609">
                  <c:v>2017-07-19</c:v>
                </c:pt>
                <c:pt idx="1610">
                  <c:v>2017-07-20</c:v>
                </c:pt>
                <c:pt idx="1611">
                  <c:v>2017-07-21</c:v>
                </c:pt>
                <c:pt idx="1612">
                  <c:v>2017-07-24</c:v>
                </c:pt>
                <c:pt idx="1613">
                  <c:v>2017-07-25</c:v>
                </c:pt>
                <c:pt idx="1614">
                  <c:v>2017-07-26</c:v>
                </c:pt>
                <c:pt idx="1615">
                  <c:v>2017-07-27</c:v>
                </c:pt>
                <c:pt idx="1616">
                  <c:v>2017-07-28</c:v>
                </c:pt>
                <c:pt idx="1617">
                  <c:v>2017-07-31</c:v>
                </c:pt>
                <c:pt idx="1618">
                  <c:v>2017-08-01</c:v>
                </c:pt>
                <c:pt idx="1619">
                  <c:v>2017-08-02</c:v>
                </c:pt>
                <c:pt idx="1620">
                  <c:v>2017-08-03</c:v>
                </c:pt>
                <c:pt idx="1621">
                  <c:v>2017-08-04</c:v>
                </c:pt>
                <c:pt idx="1622">
                  <c:v>2017-08-07</c:v>
                </c:pt>
                <c:pt idx="1623">
                  <c:v>2017-08-08</c:v>
                </c:pt>
                <c:pt idx="1624">
                  <c:v>2017-08-09</c:v>
                </c:pt>
                <c:pt idx="1625">
                  <c:v>2017-08-10</c:v>
                </c:pt>
                <c:pt idx="1626">
                  <c:v>2017-08-11</c:v>
                </c:pt>
                <c:pt idx="1627">
                  <c:v>2017-08-14</c:v>
                </c:pt>
                <c:pt idx="1628">
                  <c:v>2017-08-15</c:v>
                </c:pt>
                <c:pt idx="1629">
                  <c:v>2017-08-16</c:v>
                </c:pt>
                <c:pt idx="1630">
                  <c:v>2017-08-17</c:v>
                </c:pt>
                <c:pt idx="1631">
                  <c:v>2017-08-18</c:v>
                </c:pt>
                <c:pt idx="1632">
                  <c:v>2017-08-21</c:v>
                </c:pt>
                <c:pt idx="1633">
                  <c:v>2017-08-22</c:v>
                </c:pt>
                <c:pt idx="1634">
                  <c:v>2017-08-23</c:v>
                </c:pt>
                <c:pt idx="1635">
                  <c:v>2017-08-24</c:v>
                </c:pt>
                <c:pt idx="1636">
                  <c:v>2017-08-25</c:v>
                </c:pt>
                <c:pt idx="1637">
                  <c:v>2017-08-28</c:v>
                </c:pt>
                <c:pt idx="1638">
                  <c:v>2017-08-29</c:v>
                </c:pt>
                <c:pt idx="1639">
                  <c:v>2017-08-30</c:v>
                </c:pt>
                <c:pt idx="1640">
                  <c:v>2017-08-31</c:v>
                </c:pt>
                <c:pt idx="1641">
                  <c:v>2017-09-01</c:v>
                </c:pt>
                <c:pt idx="1642">
                  <c:v>2017-09-04</c:v>
                </c:pt>
                <c:pt idx="1643">
                  <c:v>2017-09-05</c:v>
                </c:pt>
                <c:pt idx="1644">
                  <c:v>2017-09-06</c:v>
                </c:pt>
                <c:pt idx="1645">
                  <c:v>2017-09-07</c:v>
                </c:pt>
                <c:pt idx="1646">
                  <c:v>2017-09-08</c:v>
                </c:pt>
                <c:pt idx="1647">
                  <c:v>2017-09-11</c:v>
                </c:pt>
                <c:pt idx="1648">
                  <c:v>2017-09-12</c:v>
                </c:pt>
                <c:pt idx="1649">
                  <c:v>2017-09-13</c:v>
                </c:pt>
                <c:pt idx="1650">
                  <c:v>2017-09-14</c:v>
                </c:pt>
                <c:pt idx="1651">
                  <c:v>2017-09-15</c:v>
                </c:pt>
                <c:pt idx="1652">
                  <c:v>2017-09-18</c:v>
                </c:pt>
                <c:pt idx="1653">
                  <c:v>2017-09-19</c:v>
                </c:pt>
                <c:pt idx="1654">
                  <c:v>2017-09-20</c:v>
                </c:pt>
                <c:pt idx="1655">
                  <c:v>2017-09-21</c:v>
                </c:pt>
                <c:pt idx="1656">
                  <c:v>2017-09-22</c:v>
                </c:pt>
                <c:pt idx="1657">
                  <c:v>2017-09-25</c:v>
                </c:pt>
                <c:pt idx="1658">
                  <c:v>2017-09-26</c:v>
                </c:pt>
                <c:pt idx="1659">
                  <c:v>2017-09-27</c:v>
                </c:pt>
                <c:pt idx="1660">
                  <c:v>2017-09-28</c:v>
                </c:pt>
                <c:pt idx="1661">
                  <c:v>2017-09-29</c:v>
                </c:pt>
                <c:pt idx="1662">
                  <c:v>2017-10-02</c:v>
                </c:pt>
                <c:pt idx="1663">
                  <c:v>2017-10-03</c:v>
                </c:pt>
                <c:pt idx="1664">
                  <c:v>2017-10-04</c:v>
                </c:pt>
                <c:pt idx="1665">
                  <c:v>2017-10-05</c:v>
                </c:pt>
                <c:pt idx="1666">
                  <c:v>2017-10-06</c:v>
                </c:pt>
                <c:pt idx="1667">
                  <c:v>2017-10-09</c:v>
                </c:pt>
                <c:pt idx="1668">
                  <c:v>2017-10-10</c:v>
                </c:pt>
                <c:pt idx="1669">
                  <c:v>2017-10-11</c:v>
                </c:pt>
                <c:pt idx="1670">
                  <c:v>2017-10-12</c:v>
                </c:pt>
                <c:pt idx="1671">
                  <c:v>2017-10-13</c:v>
                </c:pt>
                <c:pt idx="1672">
                  <c:v>2017-10-16</c:v>
                </c:pt>
                <c:pt idx="1673">
                  <c:v>2017-10-17</c:v>
                </c:pt>
                <c:pt idx="1674">
                  <c:v>2017-10-18</c:v>
                </c:pt>
                <c:pt idx="1675">
                  <c:v>2017-10-19</c:v>
                </c:pt>
                <c:pt idx="1676">
                  <c:v>2017-10-20</c:v>
                </c:pt>
                <c:pt idx="1677">
                  <c:v>2017-10-23</c:v>
                </c:pt>
                <c:pt idx="1678">
                  <c:v>2017-10-24</c:v>
                </c:pt>
                <c:pt idx="1679">
                  <c:v>2017-10-25</c:v>
                </c:pt>
                <c:pt idx="1680">
                  <c:v>2017-10-26</c:v>
                </c:pt>
                <c:pt idx="1681">
                  <c:v>2017-10-27</c:v>
                </c:pt>
                <c:pt idx="1682">
                  <c:v>2017-10-30</c:v>
                </c:pt>
                <c:pt idx="1683">
                  <c:v>2017-10-31</c:v>
                </c:pt>
                <c:pt idx="1684">
                  <c:v>2017-11-01</c:v>
                </c:pt>
                <c:pt idx="1685">
                  <c:v>2017-11-02</c:v>
                </c:pt>
                <c:pt idx="1686">
                  <c:v>2017-11-03</c:v>
                </c:pt>
                <c:pt idx="1687">
                  <c:v>2017-11-06</c:v>
                </c:pt>
                <c:pt idx="1688">
                  <c:v>2017-11-07</c:v>
                </c:pt>
                <c:pt idx="1689">
                  <c:v>2017-11-08</c:v>
                </c:pt>
                <c:pt idx="1690">
                  <c:v>2017-11-09</c:v>
                </c:pt>
                <c:pt idx="1691">
                  <c:v>2017-11-10</c:v>
                </c:pt>
                <c:pt idx="1692">
                  <c:v>2017-11-13</c:v>
                </c:pt>
                <c:pt idx="1693">
                  <c:v>2017-11-14</c:v>
                </c:pt>
                <c:pt idx="1694">
                  <c:v>2017-11-15</c:v>
                </c:pt>
                <c:pt idx="1695">
                  <c:v>2017-11-16</c:v>
                </c:pt>
                <c:pt idx="1696">
                  <c:v>2017-11-17</c:v>
                </c:pt>
                <c:pt idx="1697">
                  <c:v>2017-11-20</c:v>
                </c:pt>
                <c:pt idx="1698">
                  <c:v>2017-11-21</c:v>
                </c:pt>
                <c:pt idx="1699">
                  <c:v>2017-11-22</c:v>
                </c:pt>
                <c:pt idx="1700">
                  <c:v>2017-11-23</c:v>
                </c:pt>
                <c:pt idx="1701">
                  <c:v>2017-11-24</c:v>
                </c:pt>
                <c:pt idx="1702">
                  <c:v>2017-11-27</c:v>
                </c:pt>
                <c:pt idx="1703">
                  <c:v>2017-11-28</c:v>
                </c:pt>
                <c:pt idx="1704">
                  <c:v>2017-11-29</c:v>
                </c:pt>
                <c:pt idx="1705">
                  <c:v>2017-11-30</c:v>
                </c:pt>
                <c:pt idx="1706">
                  <c:v>2017-12-01</c:v>
                </c:pt>
                <c:pt idx="1707">
                  <c:v>2017-12-04</c:v>
                </c:pt>
                <c:pt idx="1708">
                  <c:v>2017-12-05</c:v>
                </c:pt>
                <c:pt idx="1709">
                  <c:v>2017-12-06</c:v>
                </c:pt>
                <c:pt idx="1710">
                  <c:v>2017-12-07</c:v>
                </c:pt>
                <c:pt idx="1711">
                  <c:v>2017-12-08</c:v>
                </c:pt>
                <c:pt idx="1712">
                  <c:v>2017-12-11</c:v>
                </c:pt>
                <c:pt idx="1713">
                  <c:v>2017-12-12</c:v>
                </c:pt>
                <c:pt idx="1714">
                  <c:v>2017-12-13</c:v>
                </c:pt>
                <c:pt idx="1715">
                  <c:v>2017-12-14</c:v>
                </c:pt>
                <c:pt idx="1716">
                  <c:v>2017-12-15</c:v>
                </c:pt>
                <c:pt idx="1717">
                  <c:v>2017-12-18</c:v>
                </c:pt>
                <c:pt idx="1718">
                  <c:v>2017-12-19</c:v>
                </c:pt>
                <c:pt idx="1719">
                  <c:v>2017-12-20</c:v>
                </c:pt>
                <c:pt idx="1720">
                  <c:v>2017-12-21</c:v>
                </c:pt>
                <c:pt idx="1721">
                  <c:v>2017-12-22</c:v>
                </c:pt>
                <c:pt idx="1722">
                  <c:v>2017-12-27</c:v>
                </c:pt>
                <c:pt idx="1723">
                  <c:v>2017-12-28</c:v>
                </c:pt>
                <c:pt idx="1724">
                  <c:v>2017-12-29</c:v>
                </c:pt>
                <c:pt idx="1725">
                  <c:v>2018-01-02</c:v>
                </c:pt>
                <c:pt idx="1726">
                  <c:v>2018-01-03</c:v>
                </c:pt>
                <c:pt idx="1727">
                  <c:v>2018-01-04</c:v>
                </c:pt>
                <c:pt idx="1728">
                  <c:v>2018-01-05</c:v>
                </c:pt>
                <c:pt idx="1729">
                  <c:v>2018-01-08</c:v>
                </c:pt>
                <c:pt idx="1730">
                  <c:v>2018-01-09</c:v>
                </c:pt>
                <c:pt idx="1731">
                  <c:v>2018-01-10</c:v>
                </c:pt>
                <c:pt idx="1732">
                  <c:v>2018-01-11</c:v>
                </c:pt>
                <c:pt idx="1733">
                  <c:v>2018-01-12</c:v>
                </c:pt>
                <c:pt idx="1734">
                  <c:v>2018-01-15</c:v>
                </c:pt>
                <c:pt idx="1735">
                  <c:v>2018-01-16</c:v>
                </c:pt>
                <c:pt idx="1736">
                  <c:v>2018-01-17</c:v>
                </c:pt>
                <c:pt idx="1737">
                  <c:v>2018-01-18</c:v>
                </c:pt>
                <c:pt idx="1738">
                  <c:v>2018-01-19</c:v>
                </c:pt>
                <c:pt idx="1739">
                  <c:v>2018-01-22</c:v>
                </c:pt>
                <c:pt idx="1740">
                  <c:v>2018-01-23</c:v>
                </c:pt>
                <c:pt idx="1741">
                  <c:v>2018-01-24</c:v>
                </c:pt>
                <c:pt idx="1742">
                  <c:v>2018-01-25</c:v>
                </c:pt>
                <c:pt idx="1743">
                  <c:v>2018-01-26</c:v>
                </c:pt>
                <c:pt idx="1744">
                  <c:v>2018-01-29</c:v>
                </c:pt>
                <c:pt idx="1745">
                  <c:v>2018-01-30</c:v>
                </c:pt>
                <c:pt idx="1746">
                  <c:v>2018-01-31</c:v>
                </c:pt>
                <c:pt idx="1747">
                  <c:v>2018-02-01</c:v>
                </c:pt>
                <c:pt idx="1748">
                  <c:v>2018-02-02</c:v>
                </c:pt>
                <c:pt idx="1749">
                  <c:v>2018-02-05</c:v>
                </c:pt>
                <c:pt idx="1750">
                  <c:v>2018-02-06</c:v>
                </c:pt>
                <c:pt idx="1751">
                  <c:v>2018-02-07</c:v>
                </c:pt>
                <c:pt idx="1752">
                  <c:v>2018-02-08</c:v>
                </c:pt>
                <c:pt idx="1753">
                  <c:v>2018-02-09</c:v>
                </c:pt>
                <c:pt idx="1754">
                  <c:v>2018-02-12</c:v>
                </c:pt>
                <c:pt idx="1755">
                  <c:v>2018-02-13</c:v>
                </c:pt>
                <c:pt idx="1756">
                  <c:v>2018-02-14</c:v>
                </c:pt>
                <c:pt idx="1757">
                  <c:v>2018-02-15</c:v>
                </c:pt>
                <c:pt idx="1758">
                  <c:v>2018-02-16</c:v>
                </c:pt>
                <c:pt idx="1759">
                  <c:v>2018-02-19</c:v>
                </c:pt>
                <c:pt idx="1760">
                  <c:v>2018-02-20</c:v>
                </c:pt>
                <c:pt idx="1761">
                  <c:v>2018-02-21</c:v>
                </c:pt>
                <c:pt idx="1762">
                  <c:v>2018-02-22</c:v>
                </c:pt>
                <c:pt idx="1763">
                  <c:v>2018-02-23</c:v>
                </c:pt>
                <c:pt idx="1764">
                  <c:v>2018-02-26</c:v>
                </c:pt>
                <c:pt idx="1765">
                  <c:v>2018-02-27</c:v>
                </c:pt>
                <c:pt idx="1766">
                  <c:v>2018-02-28</c:v>
                </c:pt>
                <c:pt idx="1767">
                  <c:v>2018-03-01</c:v>
                </c:pt>
                <c:pt idx="1768">
                  <c:v>2018-03-02</c:v>
                </c:pt>
                <c:pt idx="1769">
                  <c:v>2018-03-05</c:v>
                </c:pt>
                <c:pt idx="1770">
                  <c:v>2018-03-06</c:v>
                </c:pt>
                <c:pt idx="1771">
                  <c:v>2018-03-07</c:v>
                </c:pt>
                <c:pt idx="1772">
                  <c:v>2018-03-08</c:v>
                </c:pt>
                <c:pt idx="1773">
                  <c:v>2018-03-09</c:v>
                </c:pt>
                <c:pt idx="1774">
                  <c:v>2018-03-12</c:v>
                </c:pt>
                <c:pt idx="1775">
                  <c:v>2018-03-13</c:v>
                </c:pt>
                <c:pt idx="1776">
                  <c:v>2018-03-14</c:v>
                </c:pt>
                <c:pt idx="1777">
                  <c:v>2018-03-15</c:v>
                </c:pt>
                <c:pt idx="1778">
                  <c:v>2018-03-16</c:v>
                </c:pt>
                <c:pt idx="1779">
                  <c:v>2018-03-19</c:v>
                </c:pt>
                <c:pt idx="1780">
                  <c:v>2018-03-20</c:v>
                </c:pt>
                <c:pt idx="1781">
                  <c:v>2018-03-21</c:v>
                </c:pt>
                <c:pt idx="1782">
                  <c:v>2018-03-22</c:v>
                </c:pt>
                <c:pt idx="1783">
                  <c:v>2018-03-23</c:v>
                </c:pt>
                <c:pt idx="1784">
                  <c:v>2018-03-26</c:v>
                </c:pt>
                <c:pt idx="1785">
                  <c:v>2018-03-27</c:v>
                </c:pt>
                <c:pt idx="1786">
                  <c:v>2018-03-28</c:v>
                </c:pt>
                <c:pt idx="1787">
                  <c:v>2018-03-29</c:v>
                </c:pt>
                <c:pt idx="1788">
                  <c:v>2018-04-03</c:v>
                </c:pt>
                <c:pt idx="1789">
                  <c:v>2018-04-04</c:v>
                </c:pt>
                <c:pt idx="1790">
                  <c:v>2018-04-05</c:v>
                </c:pt>
                <c:pt idx="1791">
                  <c:v>2018-04-06</c:v>
                </c:pt>
                <c:pt idx="1792">
                  <c:v>2018-04-09</c:v>
                </c:pt>
                <c:pt idx="1793">
                  <c:v>2018-04-10</c:v>
                </c:pt>
                <c:pt idx="1794">
                  <c:v>2018-04-11</c:v>
                </c:pt>
                <c:pt idx="1795">
                  <c:v>2018-04-12</c:v>
                </c:pt>
                <c:pt idx="1796">
                  <c:v>2018-04-13</c:v>
                </c:pt>
                <c:pt idx="1797">
                  <c:v>2018-04-16</c:v>
                </c:pt>
                <c:pt idx="1798">
                  <c:v>2018-04-17</c:v>
                </c:pt>
                <c:pt idx="1799">
                  <c:v>2018-04-18</c:v>
                </c:pt>
                <c:pt idx="1800">
                  <c:v>2018-04-19</c:v>
                </c:pt>
                <c:pt idx="1801">
                  <c:v>2018-04-20</c:v>
                </c:pt>
                <c:pt idx="1802">
                  <c:v>2018-04-23</c:v>
                </c:pt>
                <c:pt idx="1803">
                  <c:v>2018-04-24</c:v>
                </c:pt>
                <c:pt idx="1804">
                  <c:v>2018-04-25</c:v>
                </c:pt>
                <c:pt idx="1805">
                  <c:v>2018-04-26</c:v>
                </c:pt>
                <c:pt idx="1806">
                  <c:v>2018-04-27</c:v>
                </c:pt>
                <c:pt idx="1807">
                  <c:v>2018-04-30</c:v>
                </c:pt>
                <c:pt idx="1808">
                  <c:v>2018-05-02</c:v>
                </c:pt>
                <c:pt idx="1809">
                  <c:v>2018-05-03</c:v>
                </c:pt>
                <c:pt idx="1810">
                  <c:v>2018-05-04</c:v>
                </c:pt>
                <c:pt idx="1811">
                  <c:v>2018-05-07</c:v>
                </c:pt>
                <c:pt idx="1812">
                  <c:v>2018-05-08</c:v>
                </c:pt>
                <c:pt idx="1813">
                  <c:v>2018-05-09</c:v>
                </c:pt>
                <c:pt idx="1814">
                  <c:v>2018-05-10</c:v>
                </c:pt>
                <c:pt idx="1815">
                  <c:v>2018-05-11</c:v>
                </c:pt>
                <c:pt idx="1816">
                  <c:v>2018-05-14</c:v>
                </c:pt>
                <c:pt idx="1817">
                  <c:v>2018-05-15</c:v>
                </c:pt>
                <c:pt idx="1818">
                  <c:v>2018-05-16</c:v>
                </c:pt>
                <c:pt idx="1819">
                  <c:v>2018-05-17</c:v>
                </c:pt>
                <c:pt idx="1820">
                  <c:v>2018-05-18</c:v>
                </c:pt>
                <c:pt idx="1821">
                  <c:v>2018-05-21</c:v>
                </c:pt>
                <c:pt idx="1822">
                  <c:v>2018-05-22</c:v>
                </c:pt>
                <c:pt idx="1823">
                  <c:v>2018-05-23</c:v>
                </c:pt>
                <c:pt idx="1824">
                  <c:v>2018-05-24</c:v>
                </c:pt>
                <c:pt idx="1825">
                  <c:v>2018-05-25</c:v>
                </c:pt>
                <c:pt idx="1826">
                  <c:v>2018-05-28</c:v>
                </c:pt>
                <c:pt idx="1827">
                  <c:v>2018-05-29</c:v>
                </c:pt>
                <c:pt idx="1828">
                  <c:v>2018-05-30</c:v>
                </c:pt>
                <c:pt idx="1829">
                  <c:v>2018-05-31</c:v>
                </c:pt>
                <c:pt idx="1830">
                  <c:v>2018-06-01</c:v>
                </c:pt>
                <c:pt idx="1831">
                  <c:v>2018-06-04</c:v>
                </c:pt>
                <c:pt idx="1832">
                  <c:v>2018-06-05</c:v>
                </c:pt>
                <c:pt idx="1833">
                  <c:v>2018-06-06</c:v>
                </c:pt>
                <c:pt idx="1834">
                  <c:v>2018-06-07</c:v>
                </c:pt>
                <c:pt idx="1835">
                  <c:v>2018-06-08</c:v>
                </c:pt>
                <c:pt idx="1836">
                  <c:v>2018-06-11</c:v>
                </c:pt>
                <c:pt idx="1837">
                  <c:v>2018-06-12</c:v>
                </c:pt>
                <c:pt idx="1838">
                  <c:v>2018-06-13</c:v>
                </c:pt>
                <c:pt idx="1839">
                  <c:v>2018-06-14</c:v>
                </c:pt>
                <c:pt idx="1840">
                  <c:v>2018-06-15</c:v>
                </c:pt>
                <c:pt idx="1841">
                  <c:v>2018-06-18</c:v>
                </c:pt>
                <c:pt idx="1842">
                  <c:v>2018-06-19</c:v>
                </c:pt>
                <c:pt idx="1843">
                  <c:v>2018-06-20</c:v>
                </c:pt>
                <c:pt idx="1844">
                  <c:v>2018-06-21</c:v>
                </c:pt>
                <c:pt idx="1845">
                  <c:v>2018-06-22</c:v>
                </c:pt>
                <c:pt idx="1846">
                  <c:v>2018-06-25</c:v>
                </c:pt>
                <c:pt idx="1847">
                  <c:v>2018-06-26</c:v>
                </c:pt>
                <c:pt idx="1848">
                  <c:v>2018-06-27</c:v>
                </c:pt>
                <c:pt idx="1849">
                  <c:v>2018-06-28</c:v>
                </c:pt>
                <c:pt idx="1850">
                  <c:v>2018-06-29</c:v>
                </c:pt>
                <c:pt idx="1851">
                  <c:v>2018-07-02</c:v>
                </c:pt>
                <c:pt idx="1852">
                  <c:v>2018-07-03</c:v>
                </c:pt>
                <c:pt idx="1853">
                  <c:v>2018-07-04</c:v>
                </c:pt>
                <c:pt idx="1854">
                  <c:v>2018-07-05</c:v>
                </c:pt>
                <c:pt idx="1855">
                  <c:v>2018-07-06</c:v>
                </c:pt>
                <c:pt idx="1856">
                  <c:v>2018-07-09</c:v>
                </c:pt>
                <c:pt idx="1857">
                  <c:v>2018-07-10</c:v>
                </c:pt>
                <c:pt idx="1858">
                  <c:v>2018-07-11</c:v>
                </c:pt>
                <c:pt idx="1859">
                  <c:v>2018-07-12</c:v>
                </c:pt>
                <c:pt idx="1860">
                  <c:v>2018-07-13</c:v>
                </c:pt>
                <c:pt idx="1861">
                  <c:v>2018-07-16</c:v>
                </c:pt>
                <c:pt idx="1862">
                  <c:v>2018-07-17</c:v>
                </c:pt>
                <c:pt idx="1863">
                  <c:v>2018-07-18</c:v>
                </c:pt>
                <c:pt idx="1864">
                  <c:v>2018-07-19</c:v>
                </c:pt>
                <c:pt idx="1865">
                  <c:v>2018-07-20</c:v>
                </c:pt>
                <c:pt idx="1866">
                  <c:v>2018-07-23</c:v>
                </c:pt>
                <c:pt idx="1867">
                  <c:v>2018-07-24</c:v>
                </c:pt>
                <c:pt idx="1868">
                  <c:v>2018-07-25</c:v>
                </c:pt>
                <c:pt idx="1869">
                  <c:v>2018-07-26</c:v>
                </c:pt>
                <c:pt idx="1870">
                  <c:v>2018-07-27</c:v>
                </c:pt>
                <c:pt idx="1871">
                  <c:v>2018-07-30</c:v>
                </c:pt>
                <c:pt idx="1872">
                  <c:v>2018-07-31</c:v>
                </c:pt>
                <c:pt idx="1873">
                  <c:v>2018-08-01</c:v>
                </c:pt>
                <c:pt idx="1874">
                  <c:v>2018-08-02</c:v>
                </c:pt>
                <c:pt idx="1875">
                  <c:v>2018-08-03</c:v>
                </c:pt>
                <c:pt idx="1876">
                  <c:v>2018-08-06</c:v>
                </c:pt>
                <c:pt idx="1877">
                  <c:v>2018-08-07</c:v>
                </c:pt>
                <c:pt idx="1878">
                  <c:v>2018-08-08</c:v>
                </c:pt>
                <c:pt idx="1879">
                  <c:v>2018-08-09</c:v>
                </c:pt>
                <c:pt idx="1880">
                  <c:v>2018-08-10</c:v>
                </c:pt>
                <c:pt idx="1881">
                  <c:v>2018-08-13</c:v>
                </c:pt>
                <c:pt idx="1882">
                  <c:v>2018-08-14</c:v>
                </c:pt>
                <c:pt idx="1883">
                  <c:v>2018-08-15</c:v>
                </c:pt>
                <c:pt idx="1884">
                  <c:v>2018-08-16</c:v>
                </c:pt>
                <c:pt idx="1885">
                  <c:v>2018-08-17</c:v>
                </c:pt>
                <c:pt idx="1886">
                  <c:v>2018-08-20</c:v>
                </c:pt>
                <c:pt idx="1887">
                  <c:v>2018-08-21</c:v>
                </c:pt>
                <c:pt idx="1888">
                  <c:v>2018-08-22</c:v>
                </c:pt>
                <c:pt idx="1889">
                  <c:v>2018-08-23</c:v>
                </c:pt>
                <c:pt idx="1890">
                  <c:v>2018-08-24</c:v>
                </c:pt>
                <c:pt idx="1891">
                  <c:v>2018-08-27</c:v>
                </c:pt>
                <c:pt idx="1892">
                  <c:v>2018-08-28</c:v>
                </c:pt>
                <c:pt idx="1893">
                  <c:v>2018-08-29</c:v>
                </c:pt>
                <c:pt idx="1894">
                  <c:v>2018-08-30</c:v>
                </c:pt>
                <c:pt idx="1895">
                  <c:v>2018-08-31</c:v>
                </c:pt>
                <c:pt idx="1896">
                  <c:v>2018-09-03</c:v>
                </c:pt>
                <c:pt idx="1897">
                  <c:v>2018-09-04</c:v>
                </c:pt>
                <c:pt idx="1898">
                  <c:v>2018-09-05</c:v>
                </c:pt>
                <c:pt idx="1899">
                  <c:v>2018-09-06</c:v>
                </c:pt>
                <c:pt idx="1900">
                  <c:v>2018-09-07</c:v>
                </c:pt>
                <c:pt idx="1901">
                  <c:v>2018-09-10</c:v>
                </c:pt>
                <c:pt idx="1902">
                  <c:v>2018-09-11</c:v>
                </c:pt>
                <c:pt idx="1903">
                  <c:v>2018-09-12</c:v>
                </c:pt>
                <c:pt idx="1904">
                  <c:v>2018-09-13</c:v>
                </c:pt>
                <c:pt idx="1905">
                  <c:v>2018-09-14</c:v>
                </c:pt>
                <c:pt idx="1906">
                  <c:v>2018-09-17</c:v>
                </c:pt>
                <c:pt idx="1907">
                  <c:v>2018-09-18</c:v>
                </c:pt>
                <c:pt idx="1908">
                  <c:v>2018-09-19</c:v>
                </c:pt>
                <c:pt idx="1909">
                  <c:v>2018-09-20</c:v>
                </c:pt>
                <c:pt idx="1910">
                  <c:v>2018-09-21</c:v>
                </c:pt>
                <c:pt idx="1911">
                  <c:v>2018-09-24</c:v>
                </c:pt>
                <c:pt idx="1912">
                  <c:v>2018-09-25</c:v>
                </c:pt>
                <c:pt idx="1913">
                  <c:v>2018-09-26</c:v>
                </c:pt>
                <c:pt idx="1914">
                  <c:v>2018-09-27</c:v>
                </c:pt>
                <c:pt idx="1915">
                  <c:v>2018-09-28</c:v>
                </c:pt>
                <c:pt idx="1916">
                  <c:v>2018-10-01</c:v>
                </c:pt>
                <c:pt idx="1917">
                  <c:v>2018-10-02</c:v>
                </c:pt>
                <c:pt idx="1918">
                  <c:v>2018-10-03</c:v>
                </c:pt>
                <c:pt idx="1919">
                  <c:v>2018-10-04</c:v>
                </c:pt>
                <c:pt idx="1920">
                  <c:v>2018-10-05</c:v>
                </c:pt>
                <c:pt idx="1921">
                  <c:v>2018-10-08</c:v>
                </c:pt>
                <c:pt idx="1922">
                  <c:v>2018-10-09</c:v>
                </c:pt>
                <c:pt idx="1923">
                  <c:v>2018-10-10</c:v>
                </c:pt>
                <c:pt idx="1924">
                  <c:v>2018-10-11</c:v>
                </c:pt>
                <c:pt idx="1925">
                  <c:v>2018-10-12</c:v>
                </c:pt>
                <c:pt idx="1926">
                  <c:v>2018-10-15</c:v>
                </c:pt>
                <c:pt idx="1927">
                  <c:v>2018-10-16</c:v>
                </c:pt>
                <c:pt idx="1928">
                  <c:v>2018-10-17</c:v>
                </c:pt>
                <c:pt idx="1929">
                  <c:v>2018-10-18</c:v>
                </c:pt>
                <c:pt idx="1930">
                  <c:v>2018-10-19</c:v>
                </c:pt>
                <c:pt idx="1931">
                  <c:v>2018-10-22</c:v>
                </c:pt>
                <c:pt idx="1932">
                  <c:v>2018-10-23</c:v>
                </c:pt>
                <c:pt idx="1933">
                  <c:v>2018-10-24</c:v>
                </c:pt>
                <c:pt idx="1934">
                  <c:v>2018-10-25</c:v>
                </c:pt>
                <c:pt idx="1935">
                  <c:v>2018-10-26</c:v>
                </c:pt>
                <c:pt idx="1936">
                  <c:v>2018-10-29</c:v>
                </c:pt>
                <c:pt idx="1937">
                  <c:v>2018-10-30</c:v>
                </c:pt>
                <c:pt idx="1938">
                  <c:v>2018-10-31</c:v>
                </c:pt>
                <c:pt idx="1939">
                  <c:v>2018-11-01</c:v>
                </c:pt>
                <c:pt idx="1940">
                  <c:v>2018-11-02</c:v>
                </c:pt>
                <c:pt idx="1941">
                  <c:v>2018-11-05</c:v>
                </c:pt>
                <c:pt idx="1942">
                  <c:v>2018-11-06</c:v>
                </c:pt>
                <c:pt idx="1943">
                  <c:v>2018-11-07</c:v>
                </c:pt>
                <c:pt idx="1944">
                  <c:v>2018-11-08</c:v>
                </c:pt>
                <c:pt idx="1945">
                  <c:v>2018-11-09</c:v>
                </c:pt>
                <c:pt idx="1946">
                  <c:v>2018-11-12</c:v>
                </c:pt>
                <c:pt idx="1947">
                  <c:v>2018-11-13</c:v>
                </c:pt>
                <c:pt idx="1948">
                  <c:v>2018-11-14</c:v>
                </c:pt>
                <c:pt idx="1949">
                  <c:v>2018-11-15</c:v>
                </c:pt>
                <c:pt idx="1950">
                  <c:v>2018-11-16</c:v>
                </c:pt>
                <c:pt idx="1951">
                  <c:v>2018-11-19</c:v>
                </c:pt>
                <c:pt idx="1952">
                  <c:v>2018-11-20</c:v>
                </c:pt>
                <c:pt idx="1953">
                  <c:v>2018-11-21</c:v>
                </c:pt>
                <c:pt idx="1954">
                  <c:v>2018-11-22</c:v>
                </c:pt>
                <c:pt idx="1955">
                  <c:v>2018-11-23</c:v>
                </c:pt>
                <c:pt idx="1956">
                  <c:v>2018-11-26</c:v>
                </c:pt>
                <c:pt idx="1957">
                  <c:v>2018-11-27</c:v>
                </c:pt>
                <c:pt idx="1958">
                  <c:v>2018-11-28</c:v>
                </c:pt>
                <c:pt idx="1959">
                  <c:v>2018-11-29</c:v>
                </c:pt>
                <c:pt idx="1960">
                  <c:v>2018-11-30</c:v>
                </c:pt>
                <c:pt idx="1961">
                  <c:v>2018-12-03</c:v>
                </c:pt>
                <c:pt idx="1962">
                  <c:v>2018-12-04</c:v>
                </c:pt>
                <c:pt idx="1963">
                  <c:v>2018-12-05</c:v>
                </c:pt>
                <c:pt idx="1964">
                  <c:v>2018-12-06</c:v>
                </c:pt>
                <c:pt idx="1965">
                  <c:v>2018-12-07</c:v>
                </c:pt>
                <c:pt idx="1966">
                  <c:v>2018-12-10</c:v>
                </c:pt>
                <c:pt idx="1967">
                  <c:v>2018-12-11</c:v>
                </c:pt>
                <c:pt idx="1968">
                  <c:v>2018-12-12</c:v>
                </c:pt>
                <c:pt idx="1969">
                  <c:v>2018-12-13</c:v>
                </c:pt>
                <c:pt idx="1970">
                  <c:v>2018-12-14</c:v>
                </c:pt>
                <c:pt idx="1971">
                  <c:v>2018-12-17</c:v>
                </c:pt>
                <c:pt idx="1972">
                  <c:v>2018-12-18</c:v>
                </c:pt>
                <c:pt idx="1973">
                  <c:v>2018-12-19</c:v>
                </c:pt>
                <c:pt idx="1974">
                  <c:v>2018-12-20</c:v>
                </c:pt>
                <c:pt idx="1975">
                  <c:v>2018-12-21</c:v>
                </c:pt>
                <c:pt idx="1976">
                  <c:v>2018-12-24</c:v>
                </c:pt>
                <c:pt idx="1977">
                  <c:v>2018-12-27</c:v>
                </c:pt>
                <c:pt idx="1978">
                  <c:v>2018-12-28</c:v>
                </c:pt>
                <c:pt idx="1979">
                  <c:v>2018-12-31</c:v>
                </c:pt>
                <c:pt idx="1980">
                  <c:v>2019-01-02</c:v>
                </c:pt>
                <c:pt idx="1981">
                  <c:v>2019-01-03</c:v>
                </c:pt>
                <c:pt idx="1982">
                  <c:v>2019-01-04</c:v>
                </c:pt>
                <c:pt idx="1983">
                  <c:v>2019-01-07</c:v>
                </c:pt>
                <c:pt idx="1984">
                  <c:v>2019-01-08</c:v>
                </c:pt>
                <c:pt idx="1985">
                  <c:v>2019-01-09</c:v>
                </c:pt>
                <c:pt idx="1986">
                  <c:v>2019-01-10</c:v>
                </c:pt>
                <c:pt idx="1987">
                  <c:v>2019-01-11</c:v>
                </c:pt>
                <c:pt idx="1988">
                  <c:v>2019-01-14</c:v>
                </c:pt>
                <c:pt idx="1989">
                  <c:v>2019-01-15</c:v>
                </c:pt>
                <c:pt idx="1990">
                  <c:v>2019-01-16</c:v>
                </c:pt>
                <c:pt idx="1991">
                  <c:v>2019-01-17</c:v>
                </c:pt>
                <c:pt idx="1992">
                  <c:v>2019-01-18</c:v>
                </c:pt>
                <c:pt idx="1993">
                  <c:v>2019-01-21</c:v>
                </c:pt>
                <c:pt idx="1994">
                  <c:v>2019-01-22</c:v>
                </c:pt>
                <c:pt idx="1995">
                  <c:v>2019-01-23</c:v>
                </c:pt>
                <c:pt idx="1996">
                  <c:v>2019-01-24</c:v>
                </c:pt>
                <c:pt idx="1997">
                  <c:v>2019-01-25</c:v>
                </c:pt>
                <c:pt idx="1998">
                  <c:v>2019-01-28</c:v>
                </c:pt>
                <c:pt idx="1999">
                  <c:v>2019-01-29</c:v>
                </c:pt>
                <c:pt idx="2000">
                  <c:v>2019-01-30</c:v>
                </c:pt>
                <c:pt idx="2001">
                  <c:v>2019-01-31</c:v>
                </c:pt>
                <c:pt idx="2002">
                  <c:v>2019-02-01</c:v>
                </c:pt>
                <c:pt idx="2003">
                  <c:v>2019-02-04</c:v>
                </c:pt>
                <c:pt idx="2004">
                  <c:v>2019-02-05</c:v>
                </c:pt>
                <c:pt idx="2005">
                  <c:v>2019-02-06</c:v>
                </c:pt>
                <c:pt idx="2006">
                  <c:v>2019-02-07</c:v>
                </c:pt>
                <c:pt idx="2007">
                  <c:v>2019-02-08</c:v>
                </c:pt>
                <c:pt idx="2008">
                  <c:v>2019-02-11</c:v>
                </c:pt>
                <c:pt idx="2009">
                  <c:v>2019-02-12</c:v>
                </c:pt>
                <c:pt idx="2010">
                  <c:v>2019-02-13</c:v>
                </c:pt>
                <c:pt idx="2011">
                  <c:v>2019-02-14</c:v>
                </c:pt>
                <c:pt idx="2012">
                  <c:v>2019-02-15</c:v>
                </c:pt>
                <c:pt idx="2013">
                  <c:v>2019-02-18</c:v>
                </c:pt>
                <c:pt idx="2014">
                  <c:v>2019-02-19</c:v>
                </c:pt>
                <c:pt idx="2015">
                  <c:v>2019-02-20</c:v>
                </c:pt>
                <c:pt idx="2016">
                  <c:v>2019-02-21</c:v>
                </c:pt>
                <c:pt idx="2017">
                  <c:v>2019-02-22</c:v>
                </c:pt>
                <c:pt idx="2018">
                  <c:v>2019-02-25</c:v>
                </c:pt>
                <c:pt idx="2019">
                  <c:v>2019-02-26</c:v>
                </c:pt>
                <c:pt idx="2020">
                  <c:v>2019-02-27</c:v>
                </c:pt>
                <c:pt idx="2021">
                  <c:v>2019-02-28</c:v>
                </c:pt>
                <c:pt idx="2022">
                  <c:v>2019-03-01</c:v>
                </c:pt>
                <c:pt idx="2023">
                  <c:v>2019-03-04</c:v>
                </c:pt>
                <c:pt idx="2024">
                  <c:v>2019-03-05</c:v>
                </c:pt>
                <c:pt idx="2025">
                  <c:v>2019-03-06</c:v>
                </c:pt>
                <c:pt idx="2026">
                  <c:v>2019-03-07</c:v>
                </c:pt>
                <c:pt idx="2027">
                  <c:v>2019-03-08</c:v>
                </c:pt>
                <c:pt idx="2028">
                  <c:v>2019-03-11</c:v>
                </c:pt>
                <c:pt idx="2029">
                  <c:v>2019-03-12</c:v>
                </c:pt>
                <c:pt idx="2030">
                  <c:v>2019-03-13</c:v>
                </c:pt>
                <c:pt idx="2031">
                  <c:v>2019-03-14</c:v>
                </c:pt>
                <c:pt idx="2032">
                  <c:v>2019-03-15</c:v>
                </c:pt>
                <c:pt idx="2033">
                  <c:v>2019-03-18</c:v>
                </c:pt>
                <c:pt idx="2034">
                  <c:v>2019-03-19</c:v>
                </c:pt>
                <c:pt idx="2035">
                  <c:v>2019-03-20</c:v>
                </c:pt>
                <c:pt idx="2036">
                  <c:v>2019-03-21</c:v>
                </c:pt>
                <c:pt idx="2037">
                  <c:v>2019-03-22</c:v>
                </c:pt>
                <c:pt idx="2038">
                  <c:v>2019-03-25</c:v>
                </c:pt>
                <c:pt idx="2039">
                  <c:v>2019-03-26</c:v>
                </c:pt>
                <c:pt idx="2040">
                  <c:v>2019-03-27</c:v>
                </c:pt>
                <c:pt idx="2041">
                  <c:v>2019-03-28</c:v>
                </c:pt>
                <c:pt idx="2042">
                  <c:v>2019-03-29</c:v>
                </c:pt>
                <c:pt idx="2043">
                  <c:v>2019-04-01</c:v>
                </c:pt>
                <c:pt idx="2044">
                  <c:v>2019-04-02</c:v>
                </c:pt>
                <c:pt idx="2045">
                  <c:v>2019-04-03</c:v>
                </c:pt>
                <c:pt idx="2046">
                  <c:v>2019-04-04</c:v>
                </c:pt>
                <c:pt idx="2047">
                  <c:v>2019-04-05</c:v>
                </c:pt>
                <c:pt idx="2048">
                  <c:v>2019-04-08</c:v>
                </c:pt>
                <c:pt idx="2049">
                  <c:v>2019-04-09</c:v>
                </c:pt>
                <c:pt idx="2050">
                  <c:v>2019-04-10</c:v>
                </c:pt>
                <c:pt idx="2051">
                  <c:v>2019-04-11</c:v>
                </c:pt>
                <c:pt idx="2052">
                  <c:v>2019-04-12</c:v>
                </c:pt>
                <c:pt idx="2053">
                  <c:v>2019-04-15</c:v>
                </c:pt>
                <c:pt idx="2054">
                  <c:v>2019-04-16</c:v>
                </c:pt>
                <c:pt idx="2055">
                  <c:v>2019-04-17</c:v>
                </c:pt>
                <c:pt idx="2056">
                  <c:v>2019-04-18</c:v>
                </c:pt>
                <c:pt idx="2057">
                  <c:v>2019-04-23</c:v>
                </c:pt>
                <c:pt idx="2058">
                  <c:v>2019-04-24</c:v>
                </c:pt>
                <c:pt idx="2059">
                  <c:v>2019-04-25</c:v>
                </c:pt>
                <c:pt idx="2060">
                  <c:v>2019-04-26</c:v>
                </c:pt>
                <c:pt idx="2061">
                  <c:v>2019-04-29</c:v>
                </c:pt>
                <c:pt idx="2062">
                  <c:v>2019-04-30</c:v>
                </c:pt>
                <c:pt idx="2063">
                  <c:v>2019-05-02</c:v>
                </c:pt>
                <c:pt idx="2064">
                  <c:v>2019-05-03</c:v>
                </c:pt>
                <c:pt idx="2065">
                  <c:v>2019-05-06</c:v>
                </c:pt>
                <c:pt idx="2066">
                  <c:v>2019-05-07</c:v>
                </c:pt>
                <c:pt idx="2067">
                  <c:v>2019-05-08</c:v>
                </c:pt>
                <c:pt idx="2068">
                  <c:v>2019-05-09</c:v>
                </c:pt>
                <c:pt idx="2069">
                  <c:v>2019-05-10</c:v>
                </c:pt>
                <c:pt idx="2070">
                  <c:v>2019-05-13</c:v>
                </c:pt>
                <c:pt idx="2071">
                  <c:v>2019-05-14</c:v>
                </c:pt>
                <c:pt idx="2072">
                  <c:v>2019-05-15</c:v>
                </c:pt>
                <c:pt idx="2073">
                  <c:v>2019-05-16</c:v>
                </c:pt>
                <c:pt idx="2074">
                  <c:v>2019-05-17</c:v>
                </c:pt>
                <c:pt idx="2075">
                  <c:v>2019-05-20</c:v>
                </c:pt>
                <c:pt idx="2076">
                  <c:v>2019-05-21</c:v>
                </c:pt>
                <c:pt idx="2077">
                  <c:v>2019-05-22</c:v>
                </c:pt>
                <c:pt idx="2078">
                  <c:v>2019-05-23</c:v>
                </c:pt>
                <c:pt idx="2079">
                  <c:v>2019-05-24</c:v>
                </c:pt>
                <c:pt idx="2080">
                  <c:v>2019-05-27</c:v>
                </c:pt>
                <c:pt idx="2081">
                  <c:v>2019-05-28</c:v>
                </c:pt>
                <c:pt idx="2082">
                  <c:v>2019-05-29</c:v>
                </c:pt>
                <c:pt idx="2083">
                  <c:v>2019-05-30</c:v>
                </c:pt>
                <c:pt idx="2084">
                  <c:v>2019-05-31</c:v>
                </c:pt>
                <c:pt idx="2085">
                  <c:v>2019-06-03</c:v>
                </c:pt>
                <c:pt idx="2086">
                  <c:v>2019-06-04</c:v>
                </c:pt>
                <c:pt idx="2087">
                  <c:v>2019-06-05</c:v>
                </c:pt>
                <c:pt idx="2088">
                  <c:v>2019-06-06</c:v>
                </c:pt>
                <c:pt idx="2089">
                  <c:v>2019-06-07</c:v>
                </c:pt>
                <c:pt idx="2090">
                  <c:v>2019-06-10</c:v>
                </c:pt>
                <c:pt idx="2091">
                  <c:v>2019-06-11</c:v>
                </c:pt>
                <c:pt idx="2092">
                  <c:v>2019-06-12</c:v>
                </c:pt>
                <c:pt idx="2093">
                  <c:v>2019-06-13</c:v>
                </c:pt>
                <c:pt idx="2094">
                  <c:v>2019-06-14</c:v>
                </c:pt>
                <c:pt idx="2095">
                  <c:v>2019-06-17</c:v>
                </c:pt>
                <c:pt idx="2096">
                  <c:v>2019-06-18</c:v>
                </c:pt>
                <c:pt idx="2097">
                  <c:v>2019-06-19</c:v>
                </c:pt>
                <c:pt idx="2098">
                  <c:v>2019-06-20</c:v>
                </c:pt>
                <c:pt idx="2099">
                  <c:v>2019-06-21</c:v>
                </c:pt>
                <c:pt idx="2100">
                  <c:v>2019-06-24</c:v>
                </c:pt>
                <c:pt idx="2101">
                  <c:v>2019-06-25</c:v>
                </c:pt>
                <c:pt idx="2102">
                  <c:v>2019-06-26</c:v>
                </c:pt>
                <c:pt idx="2103">
                  <c:v>2019-06-27</c:v>
                </c:pt>
                <c:pt idx="2104">
                  <c:v>2019-06-28</c:v>
                </c:pt>
                <c:pt idx="2105">
                  <c:v>2019-07-01</c:v>
                </c:pt>
                <c:pt idx="2106">
                  <c:v>2019-07-02</c:v>
                </c:pt>
                <c:pt idx="2107">
                  <c:v>2019-07-03</c:v>
                </c:pt>
                <c:pt idx="2108">
                  <c:v>2019-07-04</c:v>
                </c:pt>
                <c:pt idx="2109">
                  <c:v>2019-07-05</c:v>
                </c:pt>
                <c:pt idx="2110">
                  <c:v>2019-07-08</c:v>
                </c:pt>
                <c:pt idx="2111">
                  <c:v>2019-07-09</c:v>
                </c:pt>
                <c:pt idx="2112">
                  <c:v>2019-07-10</c:v>
                </c:pt>
                <c:pt idx="2113">
                  <c:v>2019-07-11</c:v>
                </c:pt>
                <c:pt idx="2114">
                  <c:v>2019-07-12</c:v>
                </c:pt>
                <c:pt idx="2115">
                  <c:v>2019-07-15</c:v>
                </c:pt>
                <c:pt idx="2116">
                  <c:v>2019-07-16</c:v>
                </c:pt>
                <c:pt idx="2117">
                  <c:v>2019-07-17</c:v>
                </c:pt>
                <c:pt idx="2118">
                  <c:v>2019-07-18</c:v>
                </c:pt>
                <c:pt idx="2119">
                  <c:v>2019-07-19</c:v>
                </c:pt>
                <c:pt idx="2120">
                  <c:v>2019-07-22</c:v>
                </c:pt>
                <c:pt idx="2121">
                  <c:v>2019-07-23</c:v>
                </c:pt>
                <c:pt idx="2122">
                  <c:v>2019-07-24</c:v>
                </c:pt>
                <c:pt idx="2123">
                  <c:v>2019-07-25</c:v>
                </c:pt>
                <c:pt idx="2124">
                  <c:v>2019-07-26</c:v>
                </c:pt>
                <c:pt idx="2125">
                  <c:v>2019-07-29</c:v>
                </c:pt>
                <c:pt idx="2126">
                  <c:v>2019-07-30</c:v>
                </c:pt>
                <c:pt idx="2127">
                  <c:v>2019-07-31</c:v>
                </c:pt>
                <c:pt idx="2128">
                  <c:v>2019-08-01</c:v>
                </c:pt>
                <c:pt idx="2129">
                  <c:v>2019-08-02</c:v>
                </c:pt>
                <c:pt idx="2130">
                  <c:v>2019-08-05</c:v>
                </c:pt>
                <c:pt idx="2131">
                  <c:v>2019-08-06</c:v>
                </c:pt>
                <c:pt idx="2132">
                  <c:v>2019-08-07</c:v>
                </c:pt>
                <c:pt idx="2133">
                  <c:v>2019-08-08</c:v>
                </c:pt>
                <c:pt idx="2134">
                  <c:v>2019-08-09</c:v>
                </c:pt>
                <c:pt idx="2135">
                  <c:v>2019-08-12</c:v>
                </c:pt>
                <c:pt idx="2136">
                  <c:v>2019-08-13</c:v>
                </c:pt>
                <c:pt idx="2137">
                  <c:v>2019-08-14</c:v>
                </c:pt>
                <c:pt idx="2138">
                  <c:v>2019-08-15</c:v>
                </c:pt>
                <c:pt idx="2139">
                  <c:v>2019-08-16</c:v>
                </c:pt>
                <c:pt idx="2140">
                  <c:v>2019-08-19</c:v>
                </c:pt>
                <c:pt idx="2141">
                  <c:v>2019-08-20</c:v>
                </c:pt>
                <c:pt idx="2142">
                  <c:v>2019-08-21</c:v>
                </c:pt>
                <c:pt idx="2143">
                  <c:v>2019-08-22</c:v>
                </c:pt>
                <c:pt idx="2144">
                  <c:v>2019-08-23</c:v>
                </c:pt>
                <c:pt idx="2145">
                  <c:v>2019-08-26</c:v>
                </c:pt>
                <c:pt idx="2146">
                  <c:v>2019-08-27</c:v>
                </c:pt>
                <c:pt idx="2147">
                  <c:v>2019-08-28</c:v>
                </c:pt>
                <c:pt idx="2148">
                  <c:v>2019-08-29</c:v>
                </c:pt>
                <c:pt idx="2149">
                  <c:v>2019-08-30</c:v>
                </c:pt>
                <c:pt idx="2150">
                  <c:v>2019-09-02</c:v>
                </c:pt>
                <c:pt idx="2151">
                  <c:v>2019-09-03</c:v>
                </c:pt>
                <c:pt idx="2152">
                  <c:v>2019-09-04</c:v>
                </c:pt>
                <c:pt idx="2153">
                  <c:v>2019-09-05</c:v>
                </c:pt>
                <c:pt idx="2154">
                  <c:v>2019-09-06</c:v>
                </c:pt>
                <c:pt idx="2155">
                  <c:v>2019-09-09</c:v>
                </c:pt>
                <c:pt idx="2156">
                  <c:v>2019-09-10</c:v>
                </c:pt>
                <c:pt idx="2157">
                  <c:v>2019-09-11</c:v>
                </c:pt>
                <c:pt idx="2158">
                  <c:v>2019-09-12</c:v>
                </c:pt>
                <c:pt idx="2159">
                  <c:v>2019-09-13</c:v>
                </c:pt>
                <c:pt idx="2160">
                  <c:v>2019-09-16</c:v>
                </c:pt>
                <c:pt idx="2161">
                  <c:v>2019-09-17</c:v>
                </c:pt>
                <c:pt idx="2162">
                  <c:v>2019-09-18</c:v>
                </c:pt>
                <c:pt idx="2163">
                  <c:v>2019-09-19</c:v>
                </c:pt>
                <c:pt idx="2164">
                  <c:v>2019-09-20</c:v>
                </c:pt>
                <c:pt idx="2165">
                  <c:v>2019-09-23</c:v>
                </c:pt>
                <c:pt idx="2166">
                  <c:v>2019-09-24</c:v>
                </c:pt>
                <c:pt idx="2167">
                  <c:v>2019-09-25</c:v>
                </c:pt>
                <c:pt idx="2168">
                  <c:v>2019-09-26</c:v>
                </c:pt>
                <c:pt idx="2169">
                  <c:v>2019-09-27</c:v>
                </c:pt>
                <c:pt idx="2170">
                  <c:v>2019-09-30</c:v>
                </c:pt>
                <c:pt idx="2171">
                  <c:v>2019-10-01</c:v>
                </c:pt>
                <c:pt idx="2172">
                  <c:v>2019-10-02</c:v>
                </c:pt>
                <c:pt idx="2173">
                  <c:v>2019-10-03</c:v>
                </c:pt>
                <c:pt idx="2174">
                  <c:v>2019-10-04</c:v>
                </c:pt>
                <c:pt idx="2175">
                  <c:v>2019-10-07</c:v>
                </c:pt>
                <c:pt idx="2176">
                  <c:v>2019-10-08</c:v>
                </c:pt>
                <c:pt idx="2177">
                  <c:v>2019-10-09</c:v>
                </c:pt>
                <c:pt idx="2178">
                  <c:v>2019-10-10</c:v>
                </c:pt>
                <c:pt idx="2179">
                  <c:v>2019-10-11</c:v>
                </c:pt>
                <c:pt idx="2180">
                  <c:v>2019-10-14</c:v>
                </c:pt>
                <c:pt idx="2181">
                  <c:v>2019-10-15</c:v>
                </c:pt>
                <c:pt idx="2182">
                  <c:v>2019-10-16</c:v>
                </c:pt>
                <c:pt idx="2183">
                  <c:v>2019-10-17</c:v>
                </c:pt>
                <c:pt idx="2184">
                  <c:v>2019-10-18</c:v>
                </c:pt>
                <c:pt idx="2185">
                  <c:v>2019-10-21</c:v>
                </c:pt>
                <c:pt idx="2186">
                  <c:v>2019-10-22</c:v>
                </c:pt>
                <c:pt idx="2187">
                  <c:v>2019-10-23</c:v>
                </c:pt>
                <c:pt idx="2188">
                  <c:v>2019-10-24</c:v>
                </c:pt>
                <c:pt idx="2189">
                  <c:v>2019-10-25</c:v>
                </c:pt>
                <c:pt idx="2190">
                  <c:v>2019-10-28</c:v>
                </c:pt>
                <c:pt idx="2191">
                  <c:v>2019-10-29</c:v>
                </c:pt>
                <c:pt idx="2192">
                  <c:v>2019-10-30</c:v>
                </c:pt>
                <c:pt idx="2193">
                  <c:v>2019-10-31</c:v>
                </c:pt>
                <c:pt idx="2194">
                  <c:v>2019-11-01</c:v>
                </c:pt>
                <c:pt idx="2195">
                  <c:v>2019-11-04</c:v>
                </c:pt>
                <c:pt idx="2196">
                  <c:v>2019-11-05</c:v>
                </c:pt>
                <c:pt idx="2197">
                  <c:v>2019-11-06</c:v>
                </c:pt>
                <c:pt idx="2198">
                  <c:v>2019-11-07</c:v>
                </c:pt>
                <c:pt idx="2199">
                  <c:v>2019-11-08</c:v>
                </c:pt>
                <c:pt idx="2200">
                  <c:v>2019-11-11</c:v>
                </c:pt>
                <c:pt idx="2201">
                  <c:v>2019-11-12</c:v>
                </c:pt>
                <c:pt idx="2202">
                  <c:v>2019-11-13</c:v>
                </c:pt>
                <c:pt idx="2203">
                  <c:v>2019-11-14</c:v>
                </c:pt>
                <c:pt idx="2204">
                  <c:v>2019-11-15</c:v>
                </c:pt>
                <c:pt idx="2205">
                  <c:v>2019-11-18</c:v>
                </c:pt>
                <c:pt idx="2206">
                  <c:v>2019-11-19</c:v>
                </c:pt>
                <c:pt idx="2207">
                  <c:v>2019-11-20</c:v>
                </c:pt>
                <c:pt idx="2208">
                  <c:v>2019-11-21</c:v>
                </c:pt>
                <c:pt idx="2209">
                  <c:v>2019-11-22</c:v>
                </c:pt>
                <c:pt idx="2210">
                  <c:v>2019-11-25</c:v>
                </c:pt>
                <c:pt idx="2211">
                  <c:v>2019-11-26</c:v>
                </c:pt>
                <c:pt idx="2212">
                  <c:v>2019-11-27</c:v>
                </c:pt>
                <c:pt idx="2213">
                  <c:v>2019-11-28</c:v>
                </c:pt>
                <c:pt idx="2214">
                  <c:v>2019-11-29</c:v>
                </c:pt>
                <c:pt idx="2215">
                  <c:v>2019-12-02</c:v>
                </c:pt>
                <c:pt idx="2216">
                  <c:v>2019-12-03</c:v>
                </c:pt>
                <c:pt idx="2217">
                  <c:v>2019-12-04</c:v>
                </c:pt>
                <c:pt idx="2218">
                  <c:v>2019-12-05</c:v>
                </c:pt>
                <c:pt idx="2219">
                  <c:v>2019-12-06</c:v>
                </c:pt>
                <c:pt idx="2220">
                  <c:v>2019-12-09</c:v>
                </c:pt>
                <c:pt idx="2221">
                  <c:v>2019-12-10</c:v>
                </c:pt>
                <c:pt idx="2222">
                  <c:v>2019-12-11</c:v>
                </c:pt>
                <c:pt idx="2223">
                  <c:v>2019-12-12</c:v>
                </c:pt>
                <c:pt idx="2224">
                  <c:v>2019-12-13</c:v>
                </c:pt>
                <c:pt idx="2225">
                  <c:v>2019-12-16</c:v>
                </c:pt>
                <c:pt idx="2226">
                  <c:v>2019-12-17</c:v>
                </c:pt>
                <c:pt idx="2227">
                  <c:v>2019-12-18</c:v>
                </c:pt>
                <c:pt idx="2228">
                  <c:v>2019-12-19</c:v>
                </c:pt>
                <c:pt idx="2229">
                  <c:v>2019-12-20</c:v>
                </c:pt>
                <c:pt idx="2230">
                  <c:v>2019-12-23</c:v>
                </c:pt>
                <c:pt idx="2231">
                  <c:v>2019-12-24</c:v>
                </c:pt>
                <c:pt idx="2232">
                  <c:v>2019-12-25</c:v>
                </c:pt>
                <c:pt idx="2233">
                  <c:v>2019-12-27</c:v>
                </c:pt>
                <c:pt idx="2234">
                  <c:v>2019-12-30</c:v>
                </c:pt>
                <c:pt idx="2235">
                  <c:v>2019-12-31</c:v>
                </c:pt>
                <c:pt idx="2236">
                  <c:v>2020-01-02</c:v>
                </c:pt>
                <c:pt idx="2237">
                  <c:v>2020-01-03</c:v>
                </c:pt>
                <c:pt idx="2238">
                  <c:v>2020-01-06</c:v>
                </c:pt>
                <c:pt idx="2239">
                  <c:v>2020-01-07</c:v>
                </c:pt>
                <c:pt idx="2240">
                  <c:v>2020-01-08</c:v>
                </c:pt>
                <c:pt idx="2241">
                  <c:v>2020-01-09</c:v>
                </c:pt>
                <c:pt idx="2242">
                  <c:v>2020-01-10</c:v>
                </c:pt>
                <c:pt idx="2243">
                  <c:v>2020-01-13</c:v>
                </c:pt>
                <c:pt idx="2244">
                  <c:v>2020-01-14</c:v>
                </c:pt>
                <c:pt idx="2245">
                  <c:v>2020-01-15</c:v>
                </c:pt>
                <c:pt idx="2246">
                  <c:v>2020-01-16</c:v>
                </c:pt>
                <c:pt idx="2247">
                  <c:v>2020-01-17</c:v>
                </c:pt>
                <c:pt idx="2248">
                  <c:v>2020-01-20</c:v>
                </c:pt>
                <c:pt idx="2249">
                  <c:v>2020-01-21</c:v>
                </c:pt>
                <c:pt idx="2250">
                  <c:v>2020-01-22</c:v>
                </c:pt>
                <c:pt idx="2251">
                  <c:v>2020-01-23</c:v>
                </c:pt>
                <c:pt idx="2252">
                  <c:v>2020-01-24</c:v>
                </c:pt>
                <c:pt idx="2253">
                  <c:v>2020-01-27</c:v>
                </c:pt>
                <c:pt idx="2254">
                  <c:v>2020-01-28</c:v>
                </c:pt>
                <c:pt idx="2255">
                  <c:v>2020-01-29</c:v>
                </c:pt>
                <c:pt idx="2256">
                  <c:v>2020-01-30</c:v>
                </c:pt>
                <c:pt idx="2257">
                  <c:v>2020-01-31</c:v>
                </c:pt>
                <c:pt idx="2258">
                  <c:v>2020-02-03</c:v>
                </c:pt>
                <c:pt idx="2259">
                  <c:v>2020-02-04</c:v>
                </c:pt>
                <c:pt idx="2260">
                  <c:v>2020-02-05</c:v>
                </c:pt>
                <c:pt idx="2261">
                  <c:v>2020-02-06</c:v>
                </c:pt>
                <c:pt idx="2262">
                  <c:v>2020-02-07</c:v>
                </c:pt>
                <c:pt idx="2263">
                  <c:v>2020-02-10</c:v>
                </c:pt>
                <c:pt idx="2264">
                  <c:v>2020-02-11</c:v>
                </c:pt>
                <c:pt idx="2265">
                  <c:v>2020-02-12</c:v>
                </c:pt>
                <c:pt idx="2266">
                  <c:v>2020-02-13</c:v>
                </c:pt>
                <c:pt idx="2267">
                  <c:v>2020-02-14</c:v>
                </c:pt>
                <c:pt idx="2268">
                  <c:v>2020-02-17</c:v>
                </c:pt>
                <c:pt idx="2269">
                  <c:v>2020-02-18</c:v>
                </c:pt>
                <c:pt idx="2270">
                  <c:v>2020-02-19</c:v>
                </c:pt>
                <c:pt idx="2271">
                  <c:v>2020-02-20</c:v>
                </c:pt>
                <c:pt idx="2272">
                  <c:v>2020-02-21</c:v>
                </c:pt>
                <c:pt idx="2273">
                  <c:v>2020-02-24</c:v>
                </c:pt>
                <c:pt idx="2274">
                  <c:v>2020-02-25</c:v>
                </c:pt>
                <c:pt idx="2275">
                  <c:v>2020-02-26</c:v>
                </c:pt>
                <c:pt idx="2276">
                  <c:v>2020-02-27</c:v>
                </c:pt>
                <c:pt idx="2277">
                  <c:v>2020-02-28</c:v>
                </c:pt>
                <c:pt idx="2278">
                  <c:v>2020-03-02</c:v>
                </c:pt>
                <c:pt idx="2279">
                  <c:v>2020-03-03</c:v>
                </c:pt>
                <c:pt idx="2280">
                  <c:v>2020-03-04</c:v>
                </c:pt>
                <c:pt idx="2281">
                  <c:v>2020-03-05</c:v>
                </c:pt>
                <c:pt idx="2282">
                  <c:v>2020-03-06</c:v>
                </c:pt>
                <c:pt idx="2283">
                  <c:v>2020-03-09</c:v>
                </c:pt>
                <c:pt idx="2284">
                  <c:v>2020-03-10</c:v>
                </c:pt>
                <c:pt idx="2285">
                  <c:v>2020-03-11</c:v>
                </c:pt>
                <c:pt idx="2286">
                  <c:v>2020-03-12</c:v>
                </c:pt>
                <c:pt idx="2287">
                  <c:v>2020-03-13</c:v>
                </c:pt>
                <c:pt idx="2288">
                  <c:v>2020-03-16</c:v>
                </c:pt>
                <c:pt idx="2289">
                  <c:v>2020-03-17</c:v>
                </c:pt>
                <c:pt idx="2290">
                  <c:v>2020-03-18</c:v>
                </c:pt>
                <c:pt idx="2291">
                  <c:v>2020-03-19</c:v>
                </c:pt>
                <c:pt idx="2292">
                  <c:v>2020-03-20</c:v>
                </c:pt>
                <c:pt idx="2293">
                  <c:v>2020-03-23</c:v>
                </c:pt>
                <c:pt idx="2294">
                  <c:v>2020-03-24</c:v>
                </c:pt>
                <c:pt idx="2295">
                  <c:v>2020-03-25</c:v>
                </c:pt>
                <c:pt idx="2296">
                  <c:v>2020-03-26</c:v>
                </c:pt>
                <c:pt idx="2297">
                  <c:v>2020-03-27</c:v>
                </c:pt>
                <c:pt idx="2298">
                  <c:v>2020-03-30</c:v>
                </c:pt>
                <c:pt idx="2299">
                  <c:v>2020-03-31</c:v>
                </c:pt>
                <c:pt idx="2300">
                  <c:v>2020-04-01</c:v>
                </c:pt>
                <c:pt idx="2301">
                  <c:v>2020-04-02</c:v>
                </c:pt>
                <c:pt idx="2302">
                  <c:v>2020-04-03</c:v>
                </c:pt>
                <c:pt idx="2303">
                  <c:v>2020-04-06</c:v>
                </c:pt>
                <c:pt idx="2304">
                  <c:v>2020-04-07</c:v>
                </c:pt>
                <c:pt idx="2305">
                  <c:v>2020-04-08</c:v>
                </c:pt>
                <c:pt idx="2306">
                  <c:v>2020-04-09</c:v>
                </c:pt>
                <c:pt idx="2307">
                  <c:v>2020-04-14</c:v>
                </c:pt>
                <c:pt idx="2308">
                  <c:v>2020-04-15</c:v>
                </c:pt>
                <c:pt idx="2309">
                  <c:v>2020-04-16</c:v>
                </c:pt>
                <c:pt idx="2310">
                  <c:v>2020-04-17</c:v>
                </c:pt>
                <c:pt idx="2311">
                  <c:v>2020-04-20</c:v>
                </c:pt>
                <c:pt idx="2312">
                  <c:v>2020-04-21</c:v>
                </c:pt>
                <c:pt idx="2313">
                  <c:v>2020-04-22</c:v>
                </c:pt>
                <c:pt idx="2314">
                  <c:v>2020-04-23</c:v>
                </c:pt>
                <c:pt idx="2315">
                  <c:v>2020-04-24</c:v>
                </c:pt>
                <c:pt idx="2316">
                  <c:v>2020-04-27</c:v>
                </c:pt>
                <c:pt idx="2317">
                  <c:v>2020-04-28</c:v>
                </c:pt>
                <c:pt idx="2318">
                  <c:v>2020-04-29</c:v>
                </c:pt>
                <c:pt idx="2319">
                  <c:v>2020-04-30</c:v>
                </c:pt>
                <c:pt idx="2320">
                  <c:v>2020-05-04</c:v>
                </c:pt>
                <c:pt idx="2321">
                  <c:v>2020-05-05</c:v>
                </c:pt>
                <c:pt idx="2322">
                  <c:v>2020-05-06</c:v>
                </c:pt>
                <c:pt idx="2323">
                  <c:v>2020-05-07</c:v>
                </c:pt>
                <c:pt idx="2324">
                  <c:v>2020-05-08</c:v>
                </c:pt>
                <c:pt idx="2325">
                  <c:v>2020-05-11</c:v>
                </c:pt>
                <c:pt idx="2326">
                  <c:v>2020-05-12</c:v>
                </c:pt>
                <c:pt idx="2327">
                  <c:v>2020-05-13</c:v>
                </c:pt>
                <c:pt idx="2328">
                  <c:v>2020-05-14</c:v>
                </c:pt>
                <c:pt idx="2329">
                  <c:v>2020-05-15</c:v>
                </c:pt>
                <c:pt idx="2330">
                  <c:v>2020-05-18</c:v>
                </c:pt>
                <c:pt idx="2331">
                  <c:v>2020-05-19</c:v>
                </c:pt>
                <c:pt idx="2332">
                  <c:v>2020-05-20</c:v>
                </c:pt>
                <c:pt idx="2333">
                  <c:v>2020-05-21</c:v>
                </c:pt>
                <c:pt idx="2334">
                  <c:v>2020-05-22</c:v>
                </c:pt>
                <c:pt idx="2335">
                  <c:v>2020-05-25</c:v>
                </c:pt>
                <c:pt idx="2336">
                  <c:v>2020-05-26</c:v>
                </c:pt>
                <c:pt idx="2337">
                  <c:v>2020-05-27</c:v>
                </c:pt>
                <c:pt idx="2338">
                  <c:v>2020-05-28</c:v>
                </c:pt>
                <c:pt idx="2339">
                  <c:v>2020-05-29</c:v>
                </c:pt>
                <c:pt idx="2340">
                  <c:v>2020-06-01</c:v>
                </c:pt>
                <c:pt idx="2341">
                  <c:v>2020-06-02</c:v>
                </c:pt>
                <c:pt idx="2342">
                  <c:v>2020-06-03</c:v>
                </c:pt>
                <c:pt idx="2343">
                  <c:v>2020-06-04</c:v>
                </c:pt>
                <c:pt idx="2344">
                  <c:v>2020-06-05</c:v>
                </c:pt>
                <c:pt idx="2345">
                  <c:v>2020-06-08</c:v>
                </c:pt>
                <c:pt idx="2346">
                  <c:v>2020-06-09</c:v>
                </c:pt>
                <c:pt idx="2347">
                  <c:v>2020-06-10</c:v>
                </c:pt>
                <c:pt idx="2348">
                  <c:v>2020-06-11</c:v>
                </c:pt>
                <c:pt idx="2349">
                  <c:v>2020-06-12</c:v>
                </c:pt>
                <c:pt idx="2350">
                  <c:v>2020-06-15</c:v>
                </c:pt>
                <c:pt idx="2351">
                  <c:v>2020-06-16</c:v>
                </c:pt>
                <c:pt idx="2352">
                  <c:v>2020-06-17</c:v>
                </c:pt>
                <c:pt idx="2353">
                  <c:v>2020-06-18</c:v>
                </c:pt>
                <c:pt idx="2354">
                  <c:v>2020-06-19</c:v>
                </c:pt>
                <c:pt idx="2355">
                  <c:v>2020-06-22</c:v>
                </c:pt>
                <c:pt idx="2356">
                  <c:v>2020-06-23</c:v>
                </c:pt>
                <c:pt idx="2357">
                  <c:v>2020-06-24</c:v>
                </c:pt>
                <c:pt idx="2358">
                  <c:v>2020-06-25</c:v>
                </c:pt>
                <c:pt idx="2359">
                  <c:v>2020-06-26</c:v>
                </c:pt>
                <c:pt idx="2360">
                  <c:v>2020-06-29</c:v>
                </c:pt>
                <c:pt idx="2361">
                  <c:v>2020-06-30</c:v>
                </c:pt>
                <c:pt idx="2362">
                  <c:v>2020-07-01</c:v>
                </c:pt>
                <c:pt idx="2363">
                  <c:v>2020-07-02</c:v>
                </c:pt>
                <c:pt idx="2364">
                  <c:v>2020-07-03</c:v>
                </c:pt>
                <c:pt idx="2365">
                  <c:v>2020-07-06</c:v>
                </c:pt>
                <c:pt idx="2366">
                  <c:v>2020-07-07</c:v>
                </c:pt>
                <c:pt idx="2367">
                  <c:v>2020-07-08</c:v>
                </c:pt>
                <c:pt idx="2368">
                  <c:v>2020-07-09</c:v>
                </c:pt>
                <c:pt idx="2369">
                  <c:v>2020-07-10</c:v>
                </c:pt>
                <c:pt idx="2370">
                  <c:v>2020-07-13</c:v>
                </c:pt>
                <c:pt idx="2371">
                  <c:v>2020-07-14</c:v>
                </c:pt>
                <c:pt idx="2372">
                  <c:v>2020-07-15</c:v>
                </c:pt>
                <c:pt idx="2373">
                  <c:v>2020-07-16</c:v>
                </c:pt>
                <c:pt idx="2374">
                  <c:v>2020-07-17</c:v>
                </c:pt>
                <c:pt idx="2375">
                  <c:v>2020-07-20</c:v>
                </c:pt>
                <c:pt idx="2376">
                  <c:v>2020-07-21</c:v>
                </c:pt>
                <c:pt idx="2377">
                  <c:v>2020-07-22</c:v>
                </c:pt>
                <c:pt idx="2378">
                  <c:v>2020-07-23</c:v>
                </c:pt>
                <c:pt idx="2379">
                  <c:v>2020-07-24</c:v>
                </c:pt>
                <c:pt idx="2380">
                  <c:v>2020-07-27</c:v>
                </c:pt>
                <c:pt idx="2381">
                  <c:v>2020-07-28</c:v>
                </c:pt>
                <c:pt idx="2382">
                  <c:v>2020-07-29</c:v>
                </c:pt>
                <c:pt idx="2383">
                  <c:v>2020-07-30</c:v>
                </c:pt>
                <c:pt idx="2384">
                  <c:v>2020-07-31</c:v>
                </c:pt>
                <c:pt idx="2385">
                  <c:v>2020-08-03</c:v>
                </c:pt>
                <c:pt idx="2386">
                  <c:v>2020-08-04</c:v>
                </c:pt>
                <c:pt idx="2387">
                  <c:v>2020-08-05</c:v>
                </c:pt>
                <c:pt idx="2388">
                  <c:v>2020-08-06</c:v>
                </c:pt>
                <c:pt idx="2389">
                  <c:v>2020-08-07</c:v>
                </c:pt>
                <c:pt idx="2390">
                  <c:v>2020-08-10</c:v>
                </c:pt>
                <c:pt idx="2391">
                  <c:v>2020-08-11</c:v>
                </c:pt>
                <c:pt idx="2392">
                  <c:v>2020-08-12</c:v>
                </c:pt>
                <c:pt idx="2393">
                  <c:v>2020-08-13</c:v>
                </c:pt>
                <c:pt idx="2394">
                  <c:v>2020-08-14</c:v>
                </c:pt>
                <c:pt idx="2395">
                  <c:v>2020-08-17</c:v>
                </c:pt>
                <c:pt idx="2396">
                  <c:v>2020-08-18</c:v>
                </c:pt>
                <c:pt idx="2397">
                  <c:v>2020-08-19</c:v>
                </c:pt>
                <c:pt idx="2398">
                  <c:v>2020-08-20</c:v>
                </c:pt>
                <c:pt idx="2399">
                  <c:v>2020-08-21</c:v>
                </c:pt>
                <c:pt idx="2400">
                  <c:v>2020-08-24</c:v>
                </c:pt>
                <c:pt idx="2401">
                  <c:v>2020-08-25</c:v>
                </c:pt>
                <c:pt idx="2402">
                  <c:v>2020-08-26</c:v>
                </c:pt>
                <c:pt idx="2403">
                  <c:v>2020-08-27</c:v>
                </c:pt>
                <c:pt idx="2404">
                  <c:v>2020-08-28</c:v>
                </c:pt>
                <c:pt idx="2405">
                  <c:v>2020-08-31</c:v>
                </c:pt>
                <c:pt idx="2406">
                  <c:v>2020-09-01</c:v>
                </c:pt>
                <c:pt idx="2407">
                  <c:v>2020-09-02</c:v>
                </c:pt>
                <c:pt idx="2408">
                  <c:v>2020-09-03</c:v>
                </c:pt>
                <c:pt idx="2409">
                  <c:v>2020-09-04</c:v>
                </c:pt>
                <c:pt idx="2410">
                  <c:v>2020-09-07</c:v>
                </c:pt>
                <c:pt idx="2411">
                  <c:v>2020-09-08</c:v>
                </c:pt>
                <c:pt idx="2412">
                  <c:v>2020-09-09</c:v>
                </c:pt>
                <c:pt idx="2413">
                  <c:v>2020-09-10</c:v>
                </c:pt>
                <c:pt idx="2414">
                  <c:v>2020-09-11</c:v>
                </c:pt>
                <c:pt idx="2415">
                  <c:v>2020-09-14</c:v>
                </c:pt>
                <c:pt idx="2416">
                  <c:v>2020-09-15</c:v>
                </c:pt>
                <c:pt idx="2417">
                  <c:v>2020-09-16</c:v>
                </c:pt>
                <c:pt idx="2418">
                  <c:v>2020-09-17</c:v>
                </c:pt>
                <c:pt idx="2419">
                  <c:v>2020-09-18</c:v>
                </c:pt>
                <c:pt idx="2420">
                  <c:v>2020-09-21</c:v>
                </c:pt>
                <c:pt idx="2421">
                  <c:v>2020-09-22</c:v>
                </c:pt>
                <c:pt idx="2422">
                  <c:v>2020-09-23</c:v>
                </c:pt>
                <c:pt idx="2423">
                  <c:v>2020-09-24</c:v>
                </c:pt>
                <c:pt idx="2424">
                  <c:v>2020-09-25</c:v>
                </c:pt>
                <c:pt idx="2425">
                  <c:v>2020-09-28</c:v>
                </c:pt>
                <c:pt idx="2426">
                  <c:v>2020-09-29</c:v>
                </c:pt>
                <c:pt idx="2427">
                  <c:v>2020-09-30</c:v>
                </c:pt>
                <c:pt idx="2428">
                  <c:v>2020-10-01</c:v>
                </c:pt>
                <c:pt idx="2429">
                  <c:v>2020-10-02</c:v>
                </c:pt>
                <c:pt idx="2430">
                  <c:v>2020-10-05</c:v>
                </c:pt>
                <c:pt idx="2431">
                  <c:v>2020-10-06</c:v>
                </c:pt>
                <c:pt idx="2432">
                  <c:v>2020-10-07</c:v>
                </c:pt>
                <c:pt idx="2433">
                  <c:v>2020-10-08</c:v>
                </c:pt>
                <c:pt idx="2434">
                  <c:v>2020-10-09</c:v>
                </c:pt>
                <c:pt idx="2435">
                  <c:v>2020-10-12</c:v>
                </c:pt>
                <c:pt idx="2436">
                  <c:v>2020-10-13</c:v>
                </c:pt>
                <c:pt idx="2437">
                  <c:v>2020-10-14</c:v>
                </c:pt>
                <c:pt idx="2438">
                  <c:v>2020-10-15</c:v>
                </c:pt>
                <c:pt idx="2439">
                  <c:v>2020-10-16</c:v>
                </c:pt>
                <c:pt idx="2440">
                  <c:v>2020-10-19</c:v>
                </c:pt>
                <c:pt idx="2441">
                  <c:v>2020-10-20</c:v>
                </c:pt>
                <c:pt idx="2442">
                  <c:v>2020-10-21</c:v>
                </c:pt>
                <c:pt idx="2443">
                  <c:v>2020-10-22</c:v>
                </c:pt>
                <c:pt idx="2444">
                  <c:v>2020-10-23</c:v>
                </c:pt>
                <c:pt idx="2445">
                  <c:v>2020-10-26</c:v>
                </c:pt>
                <c:pt idx="2446">
                  <c:v>2020-10-27</c:v>
                </c:pt>
                <c:pt idx="2447">
                  <c:v>2020-10-28</c:v>
                </c:pt>
                <c:pt idx="2448">
                  <c:v>2020-10-29</c:v>
                </c:pt>
                <c:pt idx="2449">
                  <c:v>2020-10-30</c:v>
                </c:pt>
                <c:pt idx="2450">
                  <c:v>2020-11-02</c:v>
                </c:pt>
                <c:pt idx="2451">
                  <c:v>2020-11-03</c:v>
                </c:pt>
                <c:pt idx="2452">
                  <c:v>2020-11-04</c:v>
                </c:pt>
                <c:pt idx="2453">
                  <c:v>2020-11-05</c:v>
                </c:pt>
                <c:pt idx="2454">
                  <c:v>2020-11-06</c:v>
                </c:pt>
                <c:pt idx="2455">
                  <c:v>2020-11-09</c:v>
                </c:pt>
                <c:pt idx="2456">
                  <c:v>2020-11-10</c:v>
                </c:pt>
                <c:pt idx="2457">
                  <c:v>2020-11-11</c:v>
                </c:pt>
                <c:pt idx="2458">
                  <c:v>2020-11-12</c:v>
                </c:pt>
                <c:pt idx="2459">
                  <c:v>2020-11-13</c:v>
                </c:pt>
                <c:pt idx="2460">
                  <c:v>2020-11-16</c:v>
                </c:pt>
                <c:pt idx="2461">
                  <c:v>2020-11-17</c:v>
                </c:pt>
                <c:pt idx="2462">
                  <c:v>2020-11-18</c:v>
                </c:pt>
                <c:pt idx="2463">
                  <c:v>2020-11-19</c:v>
                </c:pt>
                <c:pt idx="2464">
                  <c:v>2020-11-20</c:v>
                </c:pt>
                <c:pt idx="2465">
                  <c:v>2020-11-23</c:v>
                </c:pt>
                <c:pt idx="2466">
                  <c:v>2020-11-24</c:v>
                </c:pt>
                <c:pt idx="2467">
                  <c:v>2020-11-25</c:v>
                </c:pt>
                <c:pt idx="2468">
                  <c:v>2020-11-26</c:v>
                </c:pt>
                <c:pt idx="2469">
                  <c:v>2020-11-27</c:v>
                </c:pt>
                <c:pt idx="2470">
                  <c:v>2020-11-30</c:v>
                </c:pt>
                <c:pt idx="2471">
                  <c:v>2020-12-01</c:v>
                </c:pt>
                <c:pt idx="2472">
                  <c:v>2020-12-02</c:v>
                </c:pt>
                <c:pt idx="2473">
                  <c:v>2020-12-03</c:v>
                </c:pt>
                <c:pt idx="2474">
                  <c:v>2020-12-04</c:v>
                </c:pt>
                <c:pt idx="2475">
                  <c:v>2020-12-07</c:v>
                </c:pt>
                <c:pt idx="2476">
                  <c:v>2020-12-08</c:v>
                </c:pt>
                <c:pt idx="2477">
                  <c:v>2020-12-09</c:v>
                </c:pt>
                <c:pt idx="2478">
                  <c:v>2020-12-10</c:v>
                </c:pt>
                <c:pt idx="2479">
                  <c:v>2020-12-11</c:v>
                </c:pt>
                <c:pt idx="2480">
                  <c:v>2020-12-14</c:v>
                </c:pt>
                <c:pt idx="2481">
                  <c:v>2020-12-15</c:v>
                </c:pt>
                <c:pt idx="2482">
                  <c:v>2020-12-16</c:v>
                </c:pt>
                <c:pt idx="2483">
                  <c:v>2020-12-17</c:v>
                </c:pt>
                <c:pt idx="2484">
                  <c:v>2020-12-18</c:v>
                </c:pt>
                <c:pt idx="2485">
                  <c:v>2020-12-21</c:v>
                </c:pt>
                <c:pt idx="2486">
                  <c:v>2020-12-22</c:v>
                </c:pt>
                <c:pt idx="2487">
                  <c:v>2020-12-23</c:v>
                </c:pt>
                <c:pt idx="2488">
                  <c:v>2020-12-24</c:v>
                </c:pt>
                <c:pt idx="2489">
                  <c:v>2020-12-28</c:v>
                </c:pt>
                <c:pt idx="2490">
                  <c:v>2020-12-29</c:v>
                </c:pt>
                <c:pt idx="2491">
                  <c:v>2020-12-30</c:v>
                </c:pt>
                <c:pt idx="2492">
                  <c:v>2020-12-31</c:v>
                </c:pt>
                <c:pt idx="2493">
                  <c:v>2021-01-04</c:v>
                </c:pt>
                <c:pt idx="2494">
                  <c:v>2021-01-05</c:v>
                </c:pt>
                <c:pt idx="2495">
                  <c:v>2021-01-06</c:v>
                </c:pt>
                <c:pt idx="2496">
                  <c:v>2021-01-07</c:v>
                </c:pt>
                <c:pt idx="2497">
                  <c:v>2021-01-08</c:v>
                </c:pt>
                <c:pt idx="2498">
                  <c:v>2021-01-11</c:v>
                </c:pt>
                <c:pt idx="2499">
                  <c:v>2021-01-12</c:v>
                </c:pt>
                <c:pt idx="2500">
                  <c:v>2021-01-13</c:v>
                </c:pt>
                <c:pt idx="2501">
                  <c:v>2021-01-14</c:v>
                </c:pt>
                <c:pt idx="2502">
                  <c:v>2021-01-15</c:v>
                </c:pt>
                <c:pt idx="2503">
                  <c:v>2021-01-18</c:v>
                </c:pt>
                <c:pt idx="2504">
                  <c:v>2021-01-19</c:v>
                </c:pt>
                <c:pt idx="2505">
                  <c:v>2021-01-20</c:v>
                </c:pt>
                <c:pt idx="2506">
                  <c:v>2021-01-21</c:v>
                </c:pt>
                <c:pt idx="2507">
                  <c:v>2021-01-22</c:v>
                </c:pt>
                <c:pt idx="2508">
                  <c:v>2021-01-25</c:v>
                </c:pt>
                <c:pt idx="2509">
                  <c:v>2021-01-26</c:v>
                </c:pt>
                <c:pt idx="2510">
                  <c:v>2021-01-27</c:v>
                </c:pt>
                <c:pt idx="2511">
                  <c:v>2021-01-28</c:v>
                </c:pt>
                <c:pt idx="2512">
                  <c:v>2021-01-29</c:v>
                </c:pt>
                <c:pt idx="2513">
                  <c:v>2021-02-01</c:v>
                </c:pt>
                <c:pt idx="2514">
                  <c:v>2021-02-02</c:v>
                </c:pt>
                <c:pt idx="2515">
                  <c:v>2021-02-03</c:v>
                </c:pt>
                <c:pt idx="2516">
                  <c:v>2021-02-04</c:v>
                </c:pt>
                <c:pt idx="2517">
                  <c:v>2021-02-05</c:v>
                </c:pt>
                <c:pt idx="2518">
                  <c:v>2021-02-08</c:v>
                </c:pt>
                <c:pt idx="2519">
                  <c:v>2021-02-09</c:v>
                </c:pt>
                <c:pt idx="2520">
                  <c:v>2021-02-10</c:v>
                </c:pt>
                <c:pt idx="2521">
                  <c:v>2021-02-11</c:v>
                </c:pt>
                <c:pt idx="2522">
                  <c:v>2021-02-12</c:v>
                </c:pt>
                <c:pt idx="2523">
                  <c:v>2021-02-15</c:v>
                </c:pt>
                <c:pt idx="2524">
                  <c:v>2021-02-16</c:v>
                </c:pt>
                <c:pt idx="2525">
                  <c:v>2021-02-17</c:v>
                </c:pt>
                <c:pt idx="2526">
                  <c:v>2021-02-18</c:v>
                </c:pt>
                <c:pt idx="2527">
                  <c:v>2021-02-19</c:v>
                </c:pt>
                <c:pt idx="2528">
                  <c:v>2021-02-22</c:v>
                </c:pt>
                <c:pt idx="2529">
                  <c:v>2021-02-23</c:v>
                </c:pt>
                <c:pt idx="2530">
                  <c:v>2021-02-24</c:v>
                </c:pt>
                <c:pt idx="2531">
                  <c:v>2021-02-25</c:v>
                </c:pt>
                <c:pt idx="2532">
                  <c:v>2021-02-26</c:v>
                </c:pt>
                <c:pt idx="2533">
                  <c:v>2021-03-01</c:v>
                </c:pt>
                <c:pt idx="2534">
                  <c:v>2021-03-02</c:v>
                </c:pt>
                <c:pt idx="2535">
                  <c:v>2021-03-03</c:v>
                </c:pt>
                <c:pt idx="2536">
                  <c:v>2021-03-04</c:v>
                </c:pt>
                <c:pt idx="2537">
                  <c:v>2021-03-05</c:v>
                </c:pt>
                <c:pt idx="2538">
                  <c:v>2021-03-08</c:v>
                </c:pt>
                <c:pt idx="2539">
                  <c:v>2021-03-09</c:v>
                </c:pt>
                <c:pt idx="2540">
                  <c:v>2021-03-10</c:v>
                </c:pt>
                <c:pt idx="2541">
                  <c:v>2021-03-11</c:v>
                </c:pt>
                <c:pt idx="2542">
                  <c:v>2021-03-12</c:v>
                </c:pt>
                <c:pt idx="2543">
                  <c:v>2021-03-15</c:v>
                </c:pt>
                <c:pt idx="2544">
                  <c:v>2021-03-16</c:v>
                </c:pt>
                <c:pt idx="2545">
                  <c:v>2021-03-17</c:v>
                </c:pt>
                <c:pt idx="2546">
                  <c:v>2021-03-18</c:v>
                </c:pt>
                <c:pt idx="2547">
                  <c:v>2021-03-19</c:v>
                </c:pt>
                <c:pt idx="2548">
                  <c:v>2021-03-22</c:v>
                </c:pt>
                <c:pt idx="2549">
                  <c:v>2021-03-23</c:v>
                </c:pt>
                <c:pt idx="2550">
                  <c:v>2021-03-24</c:v>
                </c:pt>
                <c:pt idx="2551">
                  <c:v>2021-03-25</c:v>
                </c:pt>
                <c:pt idx="2552">
                  <c:v>2021-03-26</c:v>
                </c:pt>
                <c:pt idx="2553">
                  <c:v>2021-03-29</c:v>
                </c:pt>
                <c:pt idx="2554">
                  <c:v>2021-03-30</c:v>
                </c:pt>
                <c:pt idx="2555">
                  <c:v>2021-03-31</c:v>
                </c:pt>
                <c:pt idx="2556">
                  <c:v>2021-04-01</c:v>
                </c:pt>
              </c:strCache>
            </c:strRef>
          </c:cat>
          <c:val>
            <c:numRef>
              <c:f>[1]GraphData!$E$2879:$E$5435</c:f>
              <c:numCache>
                <c:formatCode>General</c:formatCode>
                <c:ptCount val="2557"/>
                <c:pt idx="0">
                  <c:v>33.588276679103238</c:v>
                </c:pt>
                <c:pt idx="1">
                  <c:v>33.899532967581777</c:v>
                </c:pt>
                <c:pt idx="2">
                  <c:v>33.845409146020643</c:v>
                </c:pt>
                <c:pt idx="3">
                  <c:v>34.048395155227112</c:v>
                </c:pt>
                <c:pt idx="4">
                  <c:v>34.021334260583018</c:v>
                </c:pt>
                <c:pt idx="5">
                  <c:v>34.122825848295101</c:v>
                </c:pt>
                <c:pt idx="6">
                  <c:v>34.204020496074328</c:v>
                </c:pt>
                <c:pt idx="7">
                  <c:v>34.576176037155449</c:v>
                </c:pt>
                <c:pt idx="8">
                  <c:v>34.569408337118247</c:v>
                </c:pt>
                <c:pt idx="9">
                  <c:v>34.31905038557975</c:v>
                </c:pt>
                <c:pt idx="10">
                  <c:v>34.50850737797456</c:v>
                </c:pt>
                <c:pt idx="11">
                  <c:v>34.224328029764678</c:v>
                </c:pt>
                <c:pt idx="12">
                  <c:v>34.427317538820503</c:v>
                </c:pt>
                <c:pt idx="13">
                  <c:v>34.860363590990062</c:v>
                </c:pt>
                <c:pt idx="14">
                  <c:v>35.449035571118728</c:v>
                </c:pt>
                <c:pt idx="15">
                  <c:v>35.320473911786152</c:v>
                </c:pt>
                <c:pt idx="16">
                  <c:v>35.780587918250177</c:v>
                </c:pt>
                <c:pt idx="17">
                  <c:v>35.814422227960883</c:v>
                </c:pt>
                <c:pt idx="18">
                  <c:v>35.976809784228827</c:v>
                </c:pt>
                <c:pt idx="19">
                  <c:v>36.105374022857752</c:v>
                </c:pt>
                <c:pt idx="20">
                  <c:v>36.206869566294088</c:v>
                </c:pt>
                <c:pt idx="21">
                  <c:v>36.213638195246048</c:v>
                </c:pt>
                <c:pt idx="22">
                  <c:v>36.267766807806822</c:v>
                </c:pt>
                <c:pt idx="23">
                  <c:v>36.599321587365012</c:v>
                </c:pt>
                <c:pt idx="24">
                  <c:v>37.154164552305438</c:v>
                </c:pt>
                <c:pt idx="25">
                  <c:v>37.20153016127346</c:v>
                </c:pt>
                <c:pt idx="26">
                  <c:v>37.282726730201517</c:v>
                </c:pt>
                <c:pt idx="27">
                  <c:v>37.16769535786807</c:v>
                </c:pt>
                <c:pt idx="28">
                  <c:v>37.810502756836527</c:v>
                </c:pt>
                <c:pt idx="29">
                  <c:v>37.947246433349633</c:v>
                </c:pt>
                <c:pt idx="30">
                  <c:v>37.302869961913188</c:v>
                </c:pt>
                <c:pt idx="31">
                  <c:v>37.366601048294868</c:v>
                </c:pt>
                <c:pt idx="32">
                  <c:v>38.138438410575233</c:v>
                </c:pt>
                <c:pt idx="33">
                  <c:v>38.258813299154937</c:v>
                </c:pt>
                <c:pt idx="34">
                  <c:v>37.748982981806307</c:v>
                </c:pt>
                <c:pt idx="35">
                  <c:v>37.763136876878903</c:v>
                </c:pt>
                <c:pt idx="36">
                  <c:v>37.805625211396944</c:v>
                </c:pt>
                <c:pt idx="37">
                  <c:v>38.131353691584067</c:v>
                </c:pt>
                <c:pt idx="38">
                  <c:v>38.258811950683587</c:v>
                </c:pt>
                <c:pt idx="39">
                  <c:v>38.152595233565251</c:v>
                </c:pt>
                <c:pt idx="40">
                  <c:v>38.40751922878006</c:v>
                </c:pt>
                <c:pt idx="41">
                  <c:v>38.237564086914063</c:v>
                </c:pt>
                <c:pt idx="42">
                  <c:v>37.671089172363281</c:v>
                </c:pt>
                <c:pt idx="43">
                  <c:v>36.828442147247991</c:v>
                </c:pt>
                <c:pt idx="44">
                  <c:v>36.96298750065278</c:v>
                </c:pt>
                <c:pt idx="45">
                  <c:v>36.977144511828193</c:v>
                </c:pt>
                <c:pt idx="46">
                  <c:v>36.892172353599207</c:v>
                </c:pt>
                <c:pt idx="47">
                  <c:v>36.842601278962157</c:v>
                </c:pt>
                <c:pt idx="48">
                  <c:v>36.375260982079418</c:v>
                </c:pt>
                <c:pt idx="49">
                  <c:v>36.389413176784181</c:v>
                </c:pt>
                <c:pt idx="50">
                  <c:v>36.906334269831099</c:v>
                </c:pt>
                <c:pt idx="51">
                  <c:v>36.736390979805272</c:v>
                </c:pt>
                <c:pt idx="52">
                  <c:v>36.304450144857569</c:v>
                </c:pt>
                <c:pt idx="53">
                  <c:v>36.184074943662978</c:v>
                </c:pt>
                <c:pt idx="54">
                  <c:v>36.254883352739853</c:v>
                </c:pt>
                <c:pt idx="55">
                  <c:v>36.934662724425927</c:v>
                </c:pt>
                <c:pt idx="56">
                  <c:v>36.955898547921862</c:v>
                </c:pt>
                <c:pt idx="57">
                  <c:v>36.828439812062683</c:v>
                </c:pt>
                <c:pt idx="58">
                  <c:v>37.005470151493768</c:v>
                </c:pt>
                <c:pt idx="59">
                  <c:v>36.927580883399017</c:v>
                </c:pt>
                <c:pt idx="60">
                  <c:v>37.232066162442578</c:v>
                </c:pt>
                <c:pt idx="61">
                  <c:v>38.131353681386898</c:v>
                </c:pt>
                <c:pt idx="62">
                  <c:v>38.513724993406008</c:v>
                </c:pt>
                <c:pt idx="63">
                  <c:v>38.988160167240508</c:v>
                </c:pt>
                <c:pt idx="64">
                  <c:v>39.094375182937952</c:v>
                </c:pt>
                <c:pt idx="65">
                  <c:v>38.945673126956017</c:v>
                </c:pt>
                <c:pt idx="66">
                  <c:v>39.186427127568429</c:v>
                </c:pt>
                <c:pt idx="67">
                  <c:v>38.775727590769911</c:v>
                </c:pt>
                <c:pt idx="68">
                  <c:v>39.172263573790673</c:v>
                </c:pt>
                <c:pt idx="69">
                  <c:v>38.485402214882008</c:v>
                </c:pt>
                <c:pt idx="70">
                  <c:v>37.409088277163413</c:v>
                </c:pt>
                <c:pt idx="71">
                  <c:v>38.110111378023603</c:v>
                </c:pt>
                <c:pt idx="72">
                  <c:v>38.393352854166743</c:v>
                </c:pt>
                <c:pt idx="73">
                  <c:v>38.570380012918548</c:v>
                </c:pt>
                <c:pt idx="74">
                  <c:v>38.308378423024458</c:v>
                </c:pt>
                <c:pt idx="75">
                  <c:v>38.237565113149152</c:v>
                </c:pt>
                <c:pt idx="76">
                  <c:v>38.740324199978538</c:v>
                </c:pt>
                <c:pt idx="77">
                  <c:v>38.478327031159672</c:v>
                </c:pt>
                <c:pt idx="78">
                  <c:v>38.506647622873821</c:v>
                </c:pt>
                <c:pt idx="79">
                  <c:v>38.76864803345476</c:v>
                </c:pt>
                <c:pt idx="80">
                  <c:v>38.818214416503913</c:v>
                </c:pt>
                <c:pt idx="81">
                  <c:v>38.053462807248287</c:v>
                </c:pt>
                <c:pt idx="82">
                  <c:v>37.621520328766067</c:v>
                </c:pt>
                <c:pt idx="83">
                  <c:v>38.074714278768667</c:v>
                </c:pt>
                <c:pt idx="84">
                  <c:v>37.458656311035163</c:v>
                </c:pt>
                <c:pt idx="85">
                  <c:v>37.132930755615227</c:v>
                </c:pt>
                <c:pt idx="86">
                  <c:v>36.665581449906071</c:v>
                </c:pt>
                <c:pt idx="87">
                  <c:v>35.766292572021477</c:v>
                </c:pt>
                <c:pt idx="88">
                  <c:v>34.718300268919997</c:v>
                </c:pt>
                <c:pt idx="89">
                  <c:v>33.811923980712891</c:v>
                </c:pt>
                <c:pt idx="90">
                  <c:v>31.861104772190629</c:v>
                </c:pt>
                <c:pt idx="91">
                  <c:v>31.29107856750489</c:v>
                </c:pt>
                <c:pt idx="92">
                  <c:v>30.34222036490679</c:v>
                </c:pt>
                <c:pt idx="93">
                  <c:v>31.687608284021159</c:v>
                </c:pt>
                <c:pt idx="94">
                  <c:v>34.258027300486923</c:v>
                </c:pt>
                <c:pt idx="95">
                  <c:v>33.663228263379366</c:v>
                </c:pt>
                <c:pt idx="96">
                  <c:v>34.130569963754709</c:v>
                </c:pt>
                <c:pt idx="97">
                  <c:v>34.038515015625471</c:v>
                </c:pt>
                <c:pt idx="98">
                  <c:v>33.015309122972077</c:v>
                </c:pt>
                <c:pt idx="99">
                  <c:v>33.387065556589938</c:v>
                </c:pt>
                <c:pt idx="100">
                  <c:v>34.948432529891868</c:v>
                </c:pt>
                <c:pt idx="101">
                  <c:v>35.132539332675123</c:v>
                </c:pt>
                <c:pt idx="102">
                  <c:v>35.121916063517212</c:v>
                </c:pt>
                <c:pt idx="103">
                  <c:v>34.144731024120318</c:v>
                </c:pt>
                <c:pt idx="104">
                  <c:v>35.061727189782012</c:v>
                </c:pt>
                <c:pt idx="105">
                  <c:v>34.774944134182867</c:v>
                </c:pt>
                <c:pt idx="106">
                  <c:v>35.164401184088369</c:v>
                </c:pt>
                <c:pt idx="107">
                  <c:v>35.454723349936408</c:v>
                </c:pt>
                <c:pt idx="108">
                  <c:v>35.051103741035597</c:v>
                </c:pt>
                <c:pt idx="109">
                  <c:v>33.77652064058951</c:v>
                </c:pt>
                <c:pt idx="110">
                  <c:v>34.077465235556978</c:v>
                </c:pt>
                <c:pt idx="111">
                  <c:v>35.079428048699121</c:v>
                </c:pt>
                <c:pt idx="112">
                  <c:v>34.732457964082677</c:v>
                </c:pt>
                <c:pt idx="113">
                  <c:v>33.903980255126953</c:v>
                </c:pt>
                <c:pt idx="114">
                  <c:v>32.424045257357648</c:v>
                </c:pt>
                <c:pt idx="115">
                  <c:v>32.385095417172479</c:v>
                </c:pt>
                <c:pt idx="116">
                  <c:v>32.714362857184923</c:v>
                </c:pt>
                <c:pt idx="117">
                  <c:v>33.557005849190134</c:v>
                </c:pt>
                <c:pt idx="118">
                  <c:v>33.953544228764002</c:v>
                </c:pt>
                <c:pt idx="119">
                  <c:v>33.433090086409933</c:v>
                </c:pt>
                <c:pt idx="120">
                  <c:v>33.464951021208797</c:v>
                </c:pt>
                <c:pt idx="121">
                  <c:v>33.99957275390625</c:v>
                </c:pt>
                <c:pt idx="122">
                  <c:v>32.232855207481421</c:v>
                </c:pt>
                <c:pt idx="123">
                  <c:v>32.239930721075083</c:v>
                </c:pt>
                <c:pt idx="124">
                  <c:v>32.710825386725389</c:v>
                </c:pt>
                <c:pt idx="125">
                  <c:v>34.148267026178921</c:v>
                </c:pt>
                <c:pt idx="126">
                  <c:v>34.707677970778391</c:v>
                </c:pt>
                <c:pt idx="127">
                  <c:v>34.675812498908257</c:v>
                </c:pt>
                <c:pt idx="128">
                  <c:v>34.714761497386377</c:v>
                </c:pt>
                <c:pt idx="129">
                  <c:v>34.286357226421458</c:v>
                </c:pt>
                <c:pt idx="130">
                  <c:v>33.950005969814427</c:v>
                </c:pt>
                <c:pt idx="131">
                  <c:v>34.084543830231567</c:v>
                </c:pt>
                <c:pt idx="132">
                  <c:v>34.296980732484514</c:v>
                </c:pt>
                <c:pt idx="133">
                  <c:v>34.435050722271107</c:v>
                </c:pt>
                <c:pt idx="134">
                  <c:v>35.171484578262167</c:v>
                </c:pt>
                <c:pt idx="135">
                  <c:v>35.051108692283208</c:v>
                </c:pt>
                <c:pt idx="136">
                  <c:v>35.128997208723028</c:v>
                </c:pt>
                <c:pt idx="137">
                  <c:v>35.19626861485547</c:v>
                </c:pt>
                <c:pt idx="138">
                  <c:v>35.900825863171107</c:v>
                </c:pt>
                <c:pt idx="139">
                  <c:v>35.688402086174008</c:v>
                </c:pt>
                <c:pt idx="140">
                  <c:v>34.923650510851303</c:v>
                </c:pt>
                <c:pt idx="141">
                  <c:v>35.330807306467143</c:v>
                </c:pt>
                <c:pt idx="142">
                  <c:v>35.373295346225198</c:v>
                </c:pt>
                <c:pt idx="143">
                  <c:v>35.341431557456147</c:v>
                </c:pt>
                <c:pt idx="144">
                  <c:v>35.766292070482351</c:v>
                </c:pt>
                <c:pt idx="145">
                  <c:v>35.433481244784012</c:v>
                </c:pt>
                <c:pt idx="146">
                  <c:v>35.475964363329837</c:v>
                </c:pt>
                <c:pt idx="147">
                  <c:v>36.247797689043509</c:v>
                </c:pt>
                <c:pt idx="148">
                  <c:v>37.040876065265941</c:v>
                </c:pt>
                <c:pt idx="149">
                  <c:v>36.686827371106389</c:v>
                </c:pt>
                <c:pt idx="150">
                  <c:v>35.1042145353819</c:v>
                </c:pt>
                <c:pt idx="151">
                  <c:v>34.643945473110783</c:v>
                </c:pt>
                <c:pt idx="152">
                  <c:v>34.34300188530311</c:v>
                </c:pt>
                <c:pt idx="153">
                  <c:v>34.941352844238281</c:v>
                </c:pt>
                <c:pt idx="154">
                  <c:v>34.19783309325166</c:v>
                </c:pt>
                <c:pt idx="155">
                  <c:v>34.52356618296816</c:v>
                </c:pt>
                <c:pt idx="156">
                  <c:v>34.233247535499572</c:v>
                </c:pt>
                <c:pt idx="157">
                  <c:v>34.102250185536789</c:v>
                </c:pt>
                <c:pt idx="158">
                  <c:v>34.661650408125837</c:v>
                </c:pt>
                <c:pt idx="159">
                  <c:v>34.764323368615841</c:v>
                </c:pt>
                <c:pt idx="160">
                  <c:v>34.463382180424091</c:v>
                </c:pt>
                <c:pt idx="161">
                  <c:v>34.909487343436318</c:v>
                </c:pt>
                <c:pt idx="162">
                  <c:v>34.881160190180744</c:v>
                </c:pt>
                <c:pt idx="163">
                  <c:v>34.927181968149</c:v>
                </c:pt>
                <c:pt idx="164">
                  <c:v>34.197838243297603</c:v>
                </c:pt>
                <c:pt idx="165">
                  <c:v>34.169521331787109</c:v>
                </c:pt>
                <c:pt idx="166">
                  <c:v>33.783602647178597</c:v>
                </c:pt>
                <c:pt idx="167">
                  <c:v>33.422467979448413</c:v>
                </c:pt>
                <c:pt idx="168">
                  <c:v>33.280848186197417</c:v>
                </c:pt>
                <c:pt idx="169">
                  <c:v>34.254485499830672</c:v>
                </c:pt>
                <c:pt idx="170">
                  <c:v>35.164406962987712</c:v>
                </c:pt>
                <c:pt idx="171">
                  <c:v>35.475970881898171</c:v>
                </c:pt>
                <c:pt idx="172">
                  <c:v>36.467310221738728</c:v>
                </c:pt>
                <c:pt idx="173">
                  <c:v>36.55936443773728</c:v>
                </c:pt>
                <c:pt idx="174">
                  <c:v>36.212395759171628</c:v>
                </c:pt>
                <c:pt idx="175">
                  <c:v>36.212398053680353</c:v>
                </c:pt>
                <c:pt idx="176">
                  <c:v>36.722227493454909</c:v>
                </c:pt>
                <c:pt idx="177">
                  <c:v>37.267467089170509</c:v>
                </c:pt>
                <c:pt idx="178">
                  <c:v>36.962992026685278</c:v>
                </c:pt>
                <c:pt idx="179">
                  <c:v>37.232063293457031</c:v>
                </c:pt>
                <c:pt idx="180">
                  <c:v>37.175414214768971</c:v>
                </c:pt>
                <c:pt idx="181">
                  <c:v>36.68682861328125</c:v>
                </c:pt>
                <c:pt idx="182">
                  <c:v>36.750555591893338</c:v>
                </c:pt>
                <c:pt idx="183">
                  <c:v>37.600274715776848</c:v>
                </c:pt>
                <c:pt idx="184">
                  <c:v>37.543629146278981</c:v>
                </c:pt>
                <c:pt idx="185">
                  <c:v>37.579030598617237</c:v>
                </c:pt>
                <c:pt idx="186">
                  <c:v>38.237566969911079</c:v>
                </c:pt>
                <c:pt idx="187">
                  <c:v>38.499566292856052</c:v>
                </c:pt>
                <c:pt idx="188">
                  <c:v>38.973998831745632</c:v>
                </c:pt>
                <c:pt idx="189">
                  <c:v>39.044804794378798</c:v>
                </c:pt>
                <c:pt idx="190">
                  <c:v>38.938594926531088</c:v>
                </c:pt>
                <c:pt idx="191">
                  <c:v>38.924432136809948</c:v>
                </c:pt>
                <c:pt idx="192">
                  <c:v>39.660855095727378</c:v>
                </c:pt>
                <c:pt idx="193">
                  <c:v>40.03615008397562</c:v>
                </c:pt>
                <c:pt idx="194">
                  <c:v>39.653776510281169</c:v>
                </c:pt>
                <c:pt idx="195">
                  <c:v>39.781232746770613</c:v>
                </c:pt>
                <c:pt idx="196">
                  <c:v>38.867781227870907</c:v>
                </c:pt>
                <c:pt idx="197">
                  <c:v>39.370534781065459</c:v>
                </c:pt>
                <c:pt idx="198">
                  <c:v>39.427181772298191</c:v>
                </c:pt>
                <c:pt idx="199">
                  <c:v>39.894530425043591</c:v>
                </c:pt>
                <c:pt idx="200">
                  <c:v>39.639611995348723</c:v>
                </c:pt>
                <c:pt idx="201">
                  <c:v>39.335126560924159</c:v>
                </c:pt>
                <c:pt idx="202">
                  <c:v>39.136858144503179</c:v>
                </c:pt>
                <c:pt idx="203">
                  <c:v>39.05188457365157</c:v>
                </c:pt>
                <c:pt idx="204">
                  <c:v>39.49799547326343</c:v>
                </c:pt>
                <c:pt idx="205">
                  <c:v>39.625453621846368</c:v>
                </c:pt>
                <c:pt idx="206">
                  <c:v>39.469670627330252</c:v>
                </c:pt>
                <c:pt idx="207">
                  <c:v>39.313884735107422</c:v>
                </c:pt>
                <c:pt idx="208">
                  <c:v>39.08020690105149</c:v>
                </c:pt>
                <c:pt idx="209">
                  <c:v>39.214748229534933</c:v>
                </c:pt>
                <c:pt idx="210">
                  <c:v>39.250159498376632</c:v>
                </c:pt>
                <c:pt idx="211">
                  <c:v>39.497997448114738</c:v>
                </c:pt>
                <c:pt idx="212">
                  <c:v>39.533397674560547</c:v>
                </c:pt>
                <c:pt idx="213">
                  <c:v>39.335133009130651</c:v>
                </c:pt>
                <c:pt idx="214">
                  <c:v>39.866204775720071</c:v>
                </c:pt>
                <c:pt idx="215">
                  <c:v>39.391782664096112</c:v>
                </c:pt>
                <c:pt idx="216">
                  <c:v>39.434261614940922</c:v>
                </c:pt>
                <c:pt idx="217">
                  <c:v>39.285560725772598</c:v>
                </c:pt>
                <c:pt idx="218">
                  <c:v>39.122701226138062</c:v>
                </c:pt>
                <c:pt idx="219">
                  <c:v>39.597128436874662</c:v>
                </c:pt>
                <c:pt idx="220">
                  <c:v>38.846540155087098</c:v>
                </c:pt>
                <c:pt idx="221">
                  <c:v>39.455510568032587</c:v>
                </c:pt>
                <c:pt idx="222">
                  <c:v>39.413015327079883</c:v>
                </c:pt>
                <c:pt idx="223">
                  <c:v>39.85912761267555</c:v>
                </c:pt>
                <c:pt idx="224">
                  <c:v>40.02198973432828</c:v>
                </c:pt>
                <c:pt idx="225">
                  <c:v>39.887448654462681</c:v>
                </c:pt>
                <c:pt idx="226">
                  <c:v>39.844965525230442</c:v>
                </c:pt>
                <c:pt idx="227">
                  <c:v>39.731664988149582</c:v>
                </c:pt>
                <c:pt idx="228">
                  <c:v>39.384698237745241</c:v>
                </c:pt>
                <c:pt idx="229">
                  <c:v>39.476749761260947</c:v>
                </c:pt>
                <c:pt idx="230">
                  <c:v>39.604211589482126</c:v>
                </c:pt>
                <c:pt idx="231">
                  <c:v>39.519237967439622</c:v>
                </c:pt>
                <c:pt idx="232">
                  <c:v>39.866207122802727</c:v>
                </c:pt>
                <c:pt idx="233">
                  <c:v>39.490910461921487</c:v>
                </c:pt>
                <c:pt idx="234">
                  <c:v>39.39885752527325</c:v>
                </c:pt>
                <c:pt idx="235">
                  <c:v>39.306804656982422</c:v>
                </c:pt>
                <c:pt idx="236">
                  <c:v>39.200592350373803</c:v>
                </c:pt>
                <c:pt idx="237">
                  <c:v>40.361877035868531</c:v>
                </c:pt>
                <c:pt idx="238">
                  <c:v>40.347717730132707</c:v>
                </c:pt>
                <c:pt idx="239">
                  <c:v>39.795398712158203</c:v>
                </c:pt>
                <c:pt idx="240">
                  <c:v>39.788311545947813</c:v>
                </c:pt>
                <c:pt idx="241">
                  <c:v>39.972419429824527</c:v>
                </c:pt>
                <c:pt idx="242">
                  <c:v>40.708852360653182</c:v>
                </c:pt>
                <c:pt idx="243">
                  <c:v>40.87879321547058</c:v>
                </c:pt>
                <c:pt idx="244">
                  <c:v>41.331982498074623</c:v>
                </c:pt>
                <c:pt idx="245">
                  <c:v>41.473599884951398</c:v>
                </c:pt>
                <c:pt idx="246">
                  <c:v>41.572734818764097</c:v>
                </c:pt>
                <c:pt idx="247">
                  <c:v>41.792246831977472</c:v>
                </c:pt>
                <c:pt idx="248">
                  <c:v>41.480686632745957</c:v>
                </c:pt>
                <c:pt idx="249">
                  <c:v>41.28241558571213</c:v>
                </c:pt>
                <c:pt idx="250">
                  <c:v>41.395701047311562</c:v>
                </c:pt>
                <c:pt idx="251">
                  <c:v>41.041655966647212</c:v>
                </c:pt>
                <c:pt idx="252">
                  <c:v>40.581391608604449</c:v>
                </c:pt>
                <c:pt idx="253">
                  <c:v>40.623872697888437</c:v>
                </c:pt>
                <c:pt idx="254">
                  <c:v>40.985012684562541</c:v>
                </c:pt>
                <c:pt idx="255">
                  <c:v>40.999179935047032</c:v>
                </c:pt>
                <c:pt idx="256">
                  <c:v>40.666363288819277</c:v>
                </c:pt>
                <c:pt idx="257">
                  <c:v>40.758417501607433</c:v>
                </c:pt>
                <c:pt idx="258">
                  <c:v>40.963768514648649</c:v>
                </c:pt>
                <c:pt idx="259">
                  <c:v>41.147878321982517</c:v>
                </c:pt>
                <c:pt idx="260">
                  <c:v>40.347714645417113</c:v>
                </c:pt>
                <c:pt idx="261">
                  <c:v>39.894533588737048</c:v>
                </c:pt>
                <c:pt idx="262">
                  <c:v>39.455513000488281</c:v>
                </c:pt>
                <c:pt idx="263">
                  <c:v>39.037730445328137</c:v>
                </c:pt>
                <c:pt idx="264">
                  <c:v>39.158107925114173</c:v>
                </c:pt>
                <c:pt idx="265">
                  <c:v>38.945673536547943</c:v>
                </c:pt>
                <c:pt idx="266">
                  <c:v>38.768646408839778</c:v>
                </c:pt>
                <c:pt idx="267">
                  <c:v>39.129781691613168</c:v>
                </c:pt>
                <c:pt idx="268">
                  <c:v>39.788315755270112</c:v>
                </c:pt>
                <c:pt idx="269">
                  <c:v>39.497989654541023</c:v>
                </c:pt>
                <c:pt idx="270">
                  <c:v>39.512155359515823</c:v>
                </c:pt>
                <c:pt idx="271">
                  <c:v>39.172266963462278</c:v>
                </c:pt>
                <c:pt idx="272">
                  <c:v>39.200593300453932</c:v>
                </c:pt>
                <c:pt idx="273">
                  <c:v>39.830800511698598</c:v>
                </c:pt>
                <c:pt idx="274">
                  <c:v>39.682101822284771</c:v>
                </c:pt>
                <c:pt idx="275">
                  <c:v>40.149446829157277</c:v>
                </c:pt>
                <c:pt idx="276">
                  <c:v>40.829231262207031</c:v>
                </c:pt>
                <c:pt idx="277">
                  <c:v>41.069985475058878</c:v>
                </c:pt>
                <c:pt idx="278">
                  <c:v>41.346141694928662</c:v>
                </c:pt>
                <c:pt idx="279">
                  <c:v>40.985015687577473</c:v>
                </c:pt>
                <c:pt idx="280">
                  <c:v>40.269829245207319</c:v>
                </c:pt>
                <c:pt idx="281">
                  <c:v>40.723007202148438</c:v>
                </c:pt>
                <c:pt idx="282">
                  <c:v>40.737178035599271</c:v>
                </c:pt>
                <c:pt idx="283">
                  <c:v>41.140796591124612</c:v>
                </c:pt>
                <c:pt idx="284">
                  <c:v>40.888532590989847</c:v>
                </c:pt>
                <c:pt idx="285">
                  <c:v>40.51014306372079</c:v>
                </c:pt>
                <c:pt idx="286">
                  <c:v>40.064976802147093</c:v>
                </c:pt>
                <c:pt idx="287">
                  <c:v>40.064980845702507</c:v>
                </c:pt>
                <c:pt idx="288">
                  <c:v>39.916583783831662</c:v>
                </c:pt>
                <c:pt idx="289">
                  <c:v>39.694003647539489</c:v>
                </c:pt>
                <c:pt idx="290">
                  <c:v>39.738526236708772</c:v>
                </c:pt>
                <c:pt idx="291">
                  <c:v>40.131752593162553</c:v>
                </c:pt>
                <c:pt idx="292">
                  <c:v>39.916589124242023</c:v>
                </c:pt>
                <c:pt idx="293">
                  <c:v>39.783033395510728</c:v>
                </c:pt>
                <c:pt idx="294">
                  <c:v>40.146586983278617</c:v>
                </c:pt>
                <c:pt idx="295">
                  <c:v>40.52498216507653</c:v>
                </c:pt>
                <c:pt idx="296">
                  <c:v>40.547240730491048</c:v>
                </c:pt>
                <c:pt idx="297">
                  <c:v>40.317232689634388</c:v>
                </c:pt>
                <c:pt idx="298">
                  <c:v>40.450778762597473</c:v>
                </c:pt>
                <c:pt idx="299">
                  <c:v>39.582712713894523</c:v>
                </c:pt>
                <c:pt idx="300">
                  <c:v>39.471419934494449</c:v>
                </c:pt>
                <c:pt idx="301">
                  <c:v>39.924008432081898</c:v>
                </c:pt>
                <c:pt idx="302">
                  <c:v>40.272720125946229</c:v>
                </c:pt>
                <c:pt idx="303">
                  <c:v>40.272718788016967</c:v>
                </c:pt>
                <c:pt idx="304">
                  <c:v>40.161431104003299</c:v>
                </c:pt>
                <c:pt idx="305">
                  <c:v>40.717889126054679</c:v>
                </c:pt>
                <c:pt idx="306">
                  <c:v>40.703044650188218</c:v>
                </c:pt>
                <c:pt idx="307">
                  <c:v>41.059178549174803</c:v>
                </c:pt>
                <c:pt idx="308">
                  <c:v>41.014659509798093</c:v>
                </c:pt>
                <c:pt idx="309">
                  <c:v>41.252083723208948</c:v>
                </c:pt>
                <c:pt idx="310">
                  <c:v>41.585960182928197</c:v>
                </c:pt>
                <c:pt idx="311">
                  <c:v>41.860475158841098</c:v>
                </c:pt>
                <c:pt idx="312">
                  <c:v>42.224029344204332</c:v>
                </c:pt>
                <c:pt idx="313">
                  <c:v>42.364999686824383</c:v>
                </c:pt>
                <c:pt idx="314">
                  <c:v>42.587582695717067</c:v>
                </c:pt>
                <c:pt idx="315">
                  <c:v>42.053387461185913</c:v>
                </c:pt>
                <c:pt idx="316">
                  <c:v>42.157258007912198</c:v>
                </c:pt>
                <c:pt idx="317">
                  <c:v>42.587585037572538</c:v>
                </c:pt>
                <c:pt idx="318">
                  <c:v>42.535651973741722</c:v>
                </c:pt>
                <c:pt idx="319">
                  <c:v>43.285007861695533</c:v>
                </c:pt>
                <c:pt idx="320">
                  <c:v>44.108566976565477</c:v>
                </c:pt>
                <c:pt idx="321">
                  <c:v>44.627926813324557</c:v>
                </c:pt>
                <c:pt idx="322">
                  <c:v>44.791152547078312</c:v>
                </c:pt>
                <c:pt idx="323">
                  <c:v>44.538894514403651</c:v>
                </c:pt>
                <c:pt idx="324">
                  <c:v>44.331150054931641</c:v>
                </c:pt>
                <c:pt idx="325">
                  <c:v>44.182761711352107</c:v>
                </c:pt>
                <c:pt idx="326">
                  <c:v>44.739217061570159</c:v>
                </c:pt>
                <c:pt idx="327">
                  <c:v>44.368248851538382</c:v>
                </c:pt>
                <c:pt idx="328">
                  <c:v>44.397924654923187</c:v>
                </c:pt>
                <c:pt idx="329">
                  <c:v>44.568573714924412</c:v>
                </c:pt>
                <c:pt idx="330">
                  <c:v>44.880191594025433</c:v>
                </c:pt>
                <c:pt idx="331">
                  <c:v>45.087932628443987</c:v>
                </c:pt>
                <c:pt idx="332">
                  <c:v>45.347611680678092</c:v>
                </c:pt>
                <c:pt idx="333">
                  <c:v>46.55698752549921</c:v>
                </c:pt>
                <c:pt idx="334">
                  <c:v>46.074721795666107</c:v>
                </c:pt>
                <c:pt idx="335">
                  <c:v>45.458906724989831</c:v>
                </c:pt>
                <c:pt idx="336">
                  <c:v>45.332778930664063</c:v>
                </c:pt>
                <c:pt idx="337">
                  <c:v>45.184380745283839</c:v>
                </c:pt>
                <c:pt idx="338">
                  <c:v>45.718585884620843</c:v>
                </c:pt>
                <c:pt idx="339">
                  <c:v>47.328610096845317</c:v>
                </c:pt>
                <c:pt idx="340">
                  <c:v>48.278290859524489</c:v>
                </c:pt>
                <c:pt idx="341">
                  <c:v>48.604754829091661</c:v>
                </c:pt>
                <c:pt idx="342">
                  <c:v>48.908944968815263</c:v>
                </c:pt>
                <c:pt idx="343">
                  <c:v>48.500885009765618</c:v>
                </c:pt>
                <c:pt idx="344">
                  <c:v>48.523131190794913</c:v>
                </c:pt>
                <c:pt idx="345">
                  <c:v>49.07959587692676</c:v>
                </c:pt>
                <c:pt idx="346">
                  <c:v>49.279914787491542</c:v>
                </c:pt>
                <c:pt idx="347">
                  <c:v>49.591535559948888</c:v>
                </c:pt>
                <c:pt idx="348">
                  <c:v>49.621211352560692</c:v>
                </c:pt>
                <c:pt idx="349">
                  <c:v>49.584115495536167</c:v>
                </c:pt>
                <c:pt idx="350">
                  <c:v>49.717669342294627</c:v>
                </c:pt>
                <c:pt idx="351">
                  <c:v>50.1405751616036</c:v>
                </c:pt>
                <c:pt idx="352">
                  <c:v>50.06637553009228</c:v>
                </c:pt>
                <c:pt idx="353">
                  <c:v>49.917984544082259</c:v>
                </c:pt>
                <c:pt idx="354">
                  <c:v>49.376373291015618</c:v>
                </c:pt>
                <c:pt idx="355">
                  <c:v>48.879270286213789</c:v>
                </c:pt>
                <c:pt idx="356">
                  <c:v>49.539595998948741</c:v>
                </c:pt>
                <c:pt idx="357">
                  <c:v>48.634429931640618</c:v>
                </c:pt>
                <c:pt idx="358">
                  <c:v>47.870226398265061</c:v>
                </c:pt>
                <c:pt idx="359">
                  <c:v>48.107645191315868</c:v>
                </c:pt>
                <c:pt idx="360">
                  <c:v>47.63279602429251</c:v>
                </c:pt>
                <c:pt idx="361">
                  <c:v>48.337649306316237</c:v>
                </c:pt>
                <c:pt idx="362">
                  <c:v>48.419263002227297</c:v>
                </c:pt>
                <c:pt idx="363">
                  <c:v>47.922157287597663</c:v>
                </c:pt>
                <c:pt idx="364">
                  <c:v>47.899897839502707</c:v>
                </c:pt>
                <c:pt idx="365">
                  <c:v>48.070546698305677</c:v>
                </c:pt>
                <c:pt idx="366">
                  <c:v>47.870216369628899</c:v>
                </c:pt>
                <c:pt idx="367">
                  <c:v>47.892487998823782</c:v>
                </c:pt>
                <c:pt idx="368">
                  <c:v>48.233783515006962</c:v>
                </c:pt>
                <c:pt idx="369">
                  <c:v>48.9831335145143</c:v>
                </c:pt>
                <c:pt idx="370">
                  <c:v>48.441522945446238</c:v>
                </c:pt>
                <c:pt idx="371">
                  <c:v>48.827325320856659</c:v>
                </c:pt>
                <c:pt idx="372">
                  <c:v>49.687987011418024</c:v>
                </c:pt>
                <c:pt idx="373">
                  <c:v>49.554439263160504</c:v>
                </c:pt>
                <c:pt idx="374">
                  <c:v>49.650893611453363</c:v>
                </c:pt>
                <c:pt idx="375">
                  <c:v>49.428305186305458</c:v>
                </c:pt>
                <c:pt idx="376">
                  <c:v>49.161211470841032</c:v>
                </c:pt>
                <c:pt idx="377">
                  <c:v>49.569279003737712</c:v>
                </c:pt>
                <c:pt idx="378">
                  <c:v>49.814115326204131</c:v>
                </c:pt>
                <c:pt idx="379">
                  <c:v>50.548646485446227</c:v>
                </c:pt>
                <c:pt idx="380">
                  <c:v>50.496703344368562</c:v>
                </c:pt>
                <c:pt idx="381">
                  <c:v>50.934459156397907</c:v>
                </c:pt>
                <c:pt idx="382">
                  <c:v>50.081221311472639</c:v>
                </c:pt>
                <c:pt idx="383">
                  <c:v>50.392838065541483</c:v>
                </c:pt>
                <c:pt idx="384">
                  <c:v>49.227981567382813</c:v>
                </c:pt>
                <c:pt idx="385">
                  <c:v>49.198301791589479</c:v>
                </c:pt>
                <c:pt idx="386">
                  <c:v>50.28896079108771</c:v>
                </c:pt>
                <c:pt idx="387">
                  <c:v>49.806694573884862</c:v>
                </c:pt>
                <c:pt idx="388">
                  <c:v>50.029281523223617</c:v>
                </c:pt>
                <c:pt idx="389">
                  <c:v>50.288954855254218</c:v>
                </c:pt>
                <c:pt idx="390">
                  <c:v>50.303802490234382</c:v>
                </c:pt>
                <c:pt idx="391">
                  <c:v>49.450562597851103</c:v>
                </c:pt>
                <c:pt idx="392">
                  <c:v>49.07958984375</c:v>
                </c:pt>
                <c:pt idx="393">
                  <c:v>48.693779559047321</c:v>
                </c:pt>
                <c:pt idx="394">
                  <c:v>49.124111299524081</c:v>
                </c:pt>
                <c:pt idx="395">
                  <c:v>48.975724202192417</c:v>
                </c:pt>
                <c:pt idx="396">
                  <c:v>50.133159663433638</c:v>
                </c:pt>
                <c:pt idx="397">
                  <c:v>50.652512229948819</c:v>
                </c:pt>
                <c:pt idx="398">
                  <c:v>50.978970079830091</c:v>
                </c:pt>
                <c:pt idx="399">
                  <c:v>50.711871843687312</c:v>
                </c:pt>
                <c:pt idx="400">
                  <c:v>50.392833368988327</c:v>
                </c:pt>
                <c:pt idx="401">
                  <c:v>48.886690634734073</c:v>
                </c:pt>
                <c:pt idx="402">
                  <c:v>48.916366610040612</c:v>
                </c:pt>
                <c:pt idx="403">
                  <c:v>49.265085465717497</c:v>
                </c:pt>
                <c:pt idx="404">
                  <c:v>49.932830528288683</c:v>
                </c:pt>
                <c:pt idx="405">
                  <c:v>50.081219780577953</c:v>
                </c:pt>
                <c:pt idx="406">
                  <c:v>50.274119758401348</c:v>
                </c:pt>
                <c:pt idx="407">
                  <c:v>50.318634033203118</c:v>
                </c:pt>
                <c:pt idx="408">
                  <c:v>49.895731396821432</c:v>
                </c:pt>
                <c:pt idx="409">
                  <c:v>50.689612441183833</c:v>
                </c:pt>
                <c:pt idx="410">
                  <c:v>50.518962860107429</c:v>
                </c:pt>
                <c:pt idx="411">
                  <c:v>50.296383037833962</c:v>
                </c:pt>
                <c:pt idx="412">
                  <c:v>49.858631134033203</c:v>
                </c:pt>
                <c:pt idx="413">
                  <c:v>49.754761588308597</c:v>
                </c:pt>
                <c:pt idx="414">
                  <c:v>49.888309895418438</c:v>
                </c:pt>
                <c:pt idx="415">
                  <c:v>50.400255388023943</c:v>
                </c:pt>
                <c:pt idx="416">
                  <c:v>49.888304883629331</c:v>
                </c:pt>
                <c:pt idx="417">
                  <c:v>50.333475581874268</c:v>
                </c:pt>
                <c:pt idx="418">
                  <c:v>49.524763315255669</c:v>
                </c:pt>
                <c:pt idx="419">
                  <c:v>49.309600830078118</c:v>
                </c:pt>
                <c:pt idx="420">
                  <c:v>49.517341989919338</c:v>
                </c:pt>
                <c:pt idx="421">
                  <c:v>49.658311675049241</c:v>
                </c:pt>
                <c:pt idx="422">
                  <c:v>50.177672693586537</c:v>
                </c:pt>
                <c:pt idx="423">
                  <c:v>50.415089571466083</c:v>
                </c:pt>
                <c:pt idx="424">
                  <c:v>50.637674124683898</c:v>
                </c:pt>
                <c:pt idx="425">
                  <c:v>51.02349022832658</c:v>
                </c:pt>
                <c:pt idx="426">
                  <c:v>50.837997287683812</c:v>
                </c:pt>
                <c:pt idx="427">
                  <c:v>50.726717614973097</c:v>
                </c:pt>
                <c:pt idx="428">
                  <c:v>51.364781718144947</c:v>
                </c:pt>
                <c:pt idx="429">
                  <c:v>50.941871643066413</c:v>
                </c:pt>
                <c:pt idx="430">
                  <c:v>50.771224717773997</c:v>
                </c:pt>
                <c:pt idx="431">
                  <c:v>51.342517710060861</c:v>
                </c:pt>
                <c:pt idx="432">
                  <c:v>51.372201897528228</c:v>
                </c:pt>
                <c:pt idx="433">
                  <c:v>51.88414063991646</c:v>
                </c:pt>
                <c:pt idx="434">
                  <c:v>52.492536609321732</c:v>
                </c:pt>
                <c:pt idx="435">
                  <c:v>52.626080549755983</c:v>
                </c:pt>
                <c:pt idx="436">
                  <c:v>52.908020705181933</c:v>
                </c:pt>
                <c:pt idx="437">
                  <c:v>53.249317169189453</c:v>
                </c:pt>
                <c:pt idx="438">
                  <c:v>53.026738397952307</c:v>
                </c:pt>
                <c:pt idx="439">
                  <c:v>52.870933102118421</c:v>
                </c:pt>
                <c:pt idx="440">
                  <c:v>52.499961537851974</c:v>
                </c:pt>
                <c:pt idx="441">
                  <c:v>52.848677326443948</c:v>
                </c:pt>
                <c:pt idx="442">
                  <c:v>52.477696800526608</c:v>
                </c:pt>
                <c:pt idx="443">
                  <c:v>52.388662209891969</c:v>
                </c:pt>
                <c:pt idx="444">
                  <c:v>52.752220426384127</c:v>
                </c:pt>
                <c:pt idx="445">
                  <c:v>53.130607213346593</c:v>
                </c:pt>
                <c:pt idx="446">
                  <c:v>52.366406552611693</c:v>
                </c:pt>
                <c:pt idx="447">
                  <c:v>53.375444677881639</c:v>
                </c:pt>
                <c:pt idx="448">
                  <c:v>53.738994611729431</c:v>
                </c:pt>
                <c:pt idx="449">
                  <c:v>53.946746296778443</c:v>
                </c:pt>
                <c:pt idx="450">
                  <c:v>53.842878611550567</c:v>
                </c:pt>
                <c:pt idx="451">
                  <c:v>54.265786032728307</c:v>
                </c:pt>
                <c:pt idx="452">
                  <c:v>54.391912516380593</c:v>
                </c:pt>
                <c:pt idx="453">
                  <c:v>54.072875756635312</c:v>
                </c:pt>
                <c:pt idx="454">
                  <c:v>54.199012670434378</c:v>
                </c:pt>
                <c:pt idx="455">
                  <c:v>54.10255432128907</c:v>
                </c:pt>
                <c:pt idx="456">
                  <c:v>53.308672178062402</c:v>
                </c:pt>
                <c:pt idx="457">
                  <c:v>53.575769886966697</c:v>
                </c:pt>
                <c:pt idx="458">
                  <c:v>53.716744635748611</c:v>
                </c:pt>
                <c:pt idx="459">
                  <c:v>53.271576102541431</c:v>
                </c:pt>
                <c:pt idx="460">
                  <c:v>53.427392149454477</c:v>
                </c:pt>
                <c:pt idx="461">
                  <c:v>53.048993409213672</c:v>
                </c:pt>
                <c:pt idx="462">
                  <c:v>53.130612618078679</c:v>
                </c:pt>
                <c:pt idx="463">
                  <c:v>53.227063919182733</c:v>
                </c:pt>
                <c:pt idx="464">
                  <c:v>53.79835647541686</c:v>
                </c:pt>
                <c:pt idx="465">
                  <c:v>54.154488768340279</c:v>
                </c:pt>
                <c:pt idx="466">
                  <c:v>53.286419947245328</c:v>
                </c:pt>
                <c:pt idx="467">
                  <c:v>53.709330206805248</c:v>
                </c:pt>
                <c:pt idx="468">
                  <c:v>53.256744190355597</c:v>
                </c:pt>
                <c:pt idx="469">
                  <c:v>53.175119769476147</c:v>
                </c:pt>
                <c:pt idx="470">
                  <c:v>51.698654174804688</c:v>
                </c:pt>
                <c:pt idx="471">
                  <c:v>51.817367802310088</c:v>
                </c:pt>
                <c:pt idx="472">
                  <c:v>51.090261627346642</c:v>
                </c:pt>
                <c:pt idx="473">
                  <c:v>48.901529915700273</c:v>
                </c:pt>
                <c:pt idx="474">
                  <c:v>49.658315882691582</c:v>
                </c:pt>
                <c:pt idx="475">
                  <c:v>52.53705401120353</c:v>
                </c:pt>
                <c:pt idx="476">
                  <c:v>52.752220352889637</c:v>
                </c:pt>
                <c:pt idx="477">
                  <c:v>53.494162594129911</c:v>
                </c:pt>
                <c:pt idx="478">
                  <c:v>53.145443878753312</c:v>
                </c:pt>
                <c:pt idx="479">
                  <c:v>53.30124749129611</c:v>
                </c:pt>
                <c:pt idx="480">
                  <c:v>52.863508079651048</c:v>
                </c:pt>
                <c:pt idx="481">
                  <c:v>53.234479239758109</c:v>
                </c:pt>
                <c:pt idx="482">
                  <c:v>54.518048918787571</c:v>
                </c:pt>
                <c:pt idx="483">
                  <c:v>52.692861644395592</c:v>
                </c:pt>
                <c:pt idx="484">
                  <c:v>52.997055806313902</c:v>
                </c:pt>
                <c:pt idx="485">
                  <c:v>53.679643822109639</c:v>
                </c:pt>
                <c:pt idx="486">
                  <c:v>52.010270991916428</c:v>
                </c:pt>
                <c:pt idx="487">
                  <c:v>52.047372890024533</c:v>
                </c:pt>
                <c:pt idx="488">
                  <c:v>52.633500875739713</c:v>
                </c:pt>
                <c:pt idx="489">
                  <c:v>52.796734514035137</c:v>
                </c:pt>
                <c:pt idx="490">
                  <c:v>53.160278985828199</c:v>
                </c:pt>
                <c:pt idx="491">
                  <c:v>54.325137109669591</c:v>
                </c:pt>
                <c:pt idx="492">
                  <c:v>54.83708350136952</c:v>
                </c:pt>
                <c:pt idx="493">
                  <c:v>55.215468994716318</c:v>
                </c:pt>
                <c:pt idx="494">
                  <c:v>55.645799751363569</c:v>
                </c:pt>
                <c:pt idx="495">
                  <c:v>55.786767066893027</c:v>
                </c:pt>
                <c:pt idx="496">
                  <c:v>55.222896266973187</c:v>
                </c:pt>
                <c:pt idx="497">
                  <c:v>55.2377372570215</c:v>
                </c:pt>
                <c:pt idx="498">
                  <c:v>55.823858677599041</c:v>
                </c:pt>
                <c:pt idx="499">
                  <c:v>55.771930297546362</c:v>
                </c:pt>
                <c:pt idx="500">
                  <c:v>55.126434756663812</c:v>
                </c:pt>
                <c:pt idx="501">
                  <c:v>55.905474116398757</c:v>
                </c:pt>
                <c:pt idx="502">
                  <c:v>56.410002422730493</c:v>
                </c:pt>
                <c:pt idx="503">
                  <c:v>56.832903049417233</c:v>
                </c:pt>
                <c:pt idx="504">
                  <c:v>56.870008675372908</c:v>
                </c:pt>
                <c:pt idx="505">
                  <c:v>56.840328283332319</c:v>
                </c:pt>
                <c:pt idx="506">
                  <c:v>57.359685582450211</c:v>
                </c:pt>
                <c:pt idx="507">
                  <c:v>56.99613606481865</c:v>
                </c:pt>
                <c:pt idx="508">
                  <c:v>57.693561114887771</c:v>
                </c:pt>
                <c:pt idx="509">
                  <c:v>58.480019903875437</c:v>
                </c:pt>
                <c:pt idx="510">
                  <c:v>59.370349385011778</c:v>
                </c:pt>
                <c:pt idx="511">
                  <c:v>58.420663974534357</c:v>
                </c:pt>
                <c:pt idx="512">
                  <c:v>56.936779803956362</c:v>
                </c:pt>
                <c:pt idx="513">
                  <c:v>57.545173489180691</c:v>
                </c:pt>
                <c:pt idx="514">
                  <c:v>57.886471774055082</c:v>
                </c:pt>
                <c:pt idx="515">
                  <c:v>57.908726134492092</c:v>
                </c:pt>
                <c:pt idx="516">
                  <c:v>58.724862069748383</c:v>
                </c:pt>
                <c:pt idx="517">
                  <c:v>58.620988112220132</c:v>
                </c:pt>
                <c:pt idx="518">
                  <c:v>59.28132505468362</c:v>
                </c:pt>
                <c:pt idx="519">
                  <c:v>60.631664083158817</c:v>
                </c:pt>
                <c:pt idx="520">
                  <c:v>59.014219887630247</c:v>
                </c:pt>
                <c:pt idx="521">
                  <c:v>59.340689790634237</c:v>
                </c:pt>
                <c:pt idx="522">
                  <c:v>58.925191633732346</c:v>
                </c:pt>
                <c:pt idx="523">
                  <c:v>59.132938972881007</c:v>
                </c:pt>
                <c:pt idx="524">
                  <c:v>59.830360154029307</c:v>
                </c:pt>
                <c:pt idx="525">
                  <c:v>61.826196717397131</c:v>
                </c:pt>
                <c:pt idx="526">
                  <c:v>61.210370188554499</c:v>
                </c:pt>
                <c:pt idx="527">
                  <c:v>60.780054294653709</c:v>
                </c:pt>
                <c:pt idx="528">
                  <c:v>61.26232105968873</c:v>
                </c:pt>
                <c:pt idx="529">
                  <c:v>61.143614054074433</c:v>
                </c:pt>
                <c:pt idx="530">
                  <c:v>59.429705736067888</c:v>
                </c:pt>
                <c:pt idx="531">
                  <c:v>60.74295866380406</c:v>
                </c:pt>
                <c:pt idx="532">
                  <c:v>62.501359283327133</c:v>
                </c:pt>
                <c:pt idx="533">
                  <c:v>62.174911149839211</c:v>
                </c:pt>
                <c:pt idx="534">
                  <c:v>62.827818877788452</c:v>
                </c:pt>
                <c:pt idx="535">
                  <c:v>62.978390800193537</c:v>
                </c:pt>
                <c:pt idx="536">
                  <c:v>63.852245339217603</c:v>
                </c:pt>
                <c:pt idx="537">
                  <c:v>64.503779449515648</c:v>
                </c:pt>
                <c:pt idx="538">
                  <c:v>64.350477898478303</c:v>
                </c:pt>
                <c:pt idx="539">
                  <c:v>64.166510882756697</c:v>
                </c:pt>
                <c:pt idx="540">
                  <c:v>64.450123123148046</c:v>
                </c:pt>
                <c:pt idx="541">
                  <c:v>63.806245639400842</c:v>
                </c:pt>
                <c:pt idx="542">
                  <c:v>64.350481811927068</c:v>
                </c:pt>
                <c:pt idx="543">
                  <c:v>63.752585340250228</c:v>
                </c:pt>
                <c:pt idx="544">
                  <c:v>64.787398543251612</c:v>
                </c:pt>
                <c:pt idx="545">
                  <c:v>64.38880676661914</c:v>
                </c:pt>
                <c:pt idx="546">
                  <c:v>64.457798498200205</c:v>
                </c:pt>
                <c:pt idx="547">
                  <c:v>64.618767571184762</c:v>
                </c:pt>
                <c:pt idx="548">
                  <c:v>65.316317143008263</c:v>
                </c:pt>
                <c:pt idx="549">
                  <c:v>64.020860703143669</c:v>
                </c:pt>
                <c:pt idx="550">
                  <c:v>64.05919136258747</c:v>
                </c:pt>
                <c:pt idx="551">
                  <c:v>62.618112642069548</c:v>
                </c:pt>
                <c:pt idx="552">
                  <c:v>61.836235879995648</c:v>
                </c:pt>
                <c:pt idx="553">
                  <c:v>62.227188460219431</c:v>
                </c:pt>
                <c:pt idx="554">
                  <c:v>61.483642578125</c:v>
                </c:pt>
                <c:pt idx="555">
                  <c:v>60.778430938720703</c:v>
                </c:pt>
                <c:pt idx="556">
                  <c:v>60.349177514399088</c:v>
                </c:pt>
                <c:pt idx="557">
                  <c:v>61.054380256745233</c:v>
                </c:pt>
                <c:pt idx="558">
                  <c:v>60.54080575014008</c:v>
                </c:pt>
                <c:pt idx="559">
                  <c:v>60.977732353037027</c:v>
                </c:pt>
                <c:pt idx="560">
                  <c:v>60.724776651475267</c:v>
                </c:pt>
                <c:pt idx="561">
                  <c:v>61.207684288609769</c:v>
                </c:pt>
                <c:pt idx="562">
                  <c:v>61.629283759842878</c:v>
                </c:pt>
                <c:pt idx="563">
                  <c:v>62.265512760290832</c:v>
                </c:pt>
                <c:pt idx="564">
                  <c:v>61.68294744580718</c:v>
                </c:pt>
                <c:pt idx="565">
                  <c:v>59.107391357421882</c:v>
                </c:pt>
                <c:pt idx="566">
                  <c:v>59.337352752685547</c:v>
                </c:pt>
                <c:pt idx="567">
                  <c:v>57.781286213958232</c:v>
                </c:pt>
                <c:pt idx="568">
                  <c:v>57.742964157551967</c:v>
                </c:pt>
                <c:pt idx="569">
                  <c:v>58.003579523258168</c:v>
                </c:pt>
                <c:pt idx="570">
                  <c:v>60.15754612754602</c:v>
                </c:pt>
                <c:pt idx="571">
                  <c:v>60.663448748522441</c:v>
                </c:pt>
                <c:pt idx="572">
                  <c:v>60.65578355557588</c:v>
                </c:pt>
                <c:pt idx="573">
                  <c:v>60.234196918173637</c:v>
                </c:pt>
                <c:pt idx="574">
                  <c:v>59.099720702554109</c:v>
                </c:pt>
                <c:pt idx="575">
                  <c:v>59.935249989337848</c:v>
                </c:pt>
                <c:pt idx="576">
                  <c:v>60.602130889892578</c:v>
                </c:pt>
                <c:pt idx="577">
                  <c:v>60.939399292750387</c:v>
                </c:pt>
                <c:pt idx="578">
                  <c:v>61.391660554320929</c:v>
                </c:pt>
                <c:pt idx="579">
                  <c:v>60.433493664022599</c:v>
                </c:pt>
                <c:pt idx="580">
                  <c:v>60.755442512166297</c:v>
                </c:pt>
                <c:pt idx="581">
                  <c:v>60.893414258973493</c:v>
                </c:pt>
                <c:pt idx="582">
                  <c:v>61.054385184475819</c:v>
                </c:pt>
                <c:pt idx="583">
                  <c:v>60.441152238887149</c:v>
                </c:pt>
                <c:pt idx="584">
                  <c:v>60.264854204351039</c:v>
                </c:pt>
                <c:pt idx="585">
                  <c:v>60.418159620703712</c:v>
                </c:pt>
                <c:pt idx="586">
                  <c:v>60.671121676100107</c:v>
                </c:pt>
                <c:pt idx="587">
                  <c:v>60.763092840140928</c:v>
                </c:pt>
                <c:pt idx="588">
                  <c:v>61.000732421875007</c:v>
                </c:pt>
                <c:pt idx="589">
                  <c:v>60.832094903591567</c:v>
                </c:pt>
                <c:pt idx="590">
                  <c:v>60.356839956582469</c:v>
                </c:pt>
                <c:pt idx="591">
                  <c:v>60.908742922309372</c:v>
                </c:pt>
                <c:pt idx="592">
                  <c:v>60.862749056677188</c:v>
                </c:pt>
                <c:pt idx="593">
                  <c:v>60.977729507158713</c:v>
                </c:pt>
                <c:pt idx="594">
                  <c:v>60.44115995961981</c:v>
                </c:pt>
                <c:pt idx="595">
                  <c:v>57.336695061705171</c:v>
                </c:pt>
                <c:pt idx="596">
                  <c:v>58.294866298558297</c:v>
                </c:pt>
                <c:pt idx="597">
                  <c:v>58.356182866148181</c:v>
                </c:pt>
                <c:pt idx="598">
                  <c:v>59.099727007341123</c:v>
                </c:pt>
                <c:pt idx="599">
                  <c:v>59.766615122526119</c:v>
                </c:pt>
                <c:pt idx="600">
                  <c:v>59.866262304267337</c:v>
                </c:pt>
                <c:pt idx="601">
                  <c:v>60.172872770433983</c:v>
                </c:pt>
                <c:pt idx="602">
                  <c:v>59.322023108840753</c:v>
                </c:pt>
                <c:pt idx="603">
                  <c:v>59.429333763321672</c:v>
                </c:pt>
                <c:pt idx="604">
                  <c:v>59.55964935827798</c:v>
                </c:pt>
                <c:pt idx="605">
                  <c:v>58.762446736896592</c:v>
                </c:pt>
                <c:pt idx="606">
                  <c:v>59.122708695560362</c:v>
                </c:pt>
                <c:pt idx="607">
                  <c:v>59.046069549642937</c:v>
                </c:pt>
                <c:pt idx="608">
                  <c:v>58.931096753515888</c:v>
                </c:pt>
                <c:pt idx="609">
                  <c:v>58.064907073974602</c:v>
                </c:pt>
                <c:pt idx="610">
                  <c:v>57.82728323027262</c:v>
                </c:pt>
                <c:pt idx="611">
                  <c:v>57.060748798689559</c:v>
                </c:pt>
                <c:pt idx="612">
                  <c:v>57.673972522500691</c:v>
                </c:pt>
                <c:pt idx="613">
                  <c:v>57.490001678466797</c:v>
                </c:pt>
                <c:pt idx="614">
                  <c:v>56.340206146240227</c:v>
                </c:pt>
                <c:pt idx="615">
                  <c:v>56.29421268249807</c:v>
                </c:pt>
                <c:pt idx="616">
                  <c:v>55.719306945800781</c:v>
                </c:pt>
                <c:pt idx="617">
                  <c:v>56.125569356866933</c:v>
                </c:pt>
                <c:pt idx="618">
                  <c:v>55.320711300041658</c:v>
                </c:pt>
                <c:pt idx="619">
                  <c:v>54.80713926218732</c:v>
                </c:pt>
                <c:pt idx="620">
                  <c:v>55.2823872080765</c:v>
                </c:pt>
                <c:pt idx="621">
                  <c:v>55.742299945144893</c:v>
                </c:pt>
                <c:pt idx="622">
                  <c:v>55.51234363455999</c:v>
                </c:pt>
                <c:pt idx="623">
                  <c:v>55.880287642147898</c:v>
                </c:pt>
                <c:pt idx="624">
                  <c:v>56.462851951564588</c:v>
                </c:pt>
                <c:pt idx="625">
                  <c:v>55.1520761828301</c:v>
                </c:pt>
                <c:pt idx="626">
                  <c:v>55.106089492867781</c:v>
                </c:pt>
                <c:pt idx="627">
                  <c:v>55.152069958476623</c:v>
                </c:pt>
                <c:pt idx="628">
                  <c:v>55.397359248373199</c:v>
                </c:pt>
                <c:pt idx="629">
                  <c:v>55.872613654868474</c:v>
                </c:pt>
                <c:pt idx="630">
                  <c:v>57.030078484024934</c:v>
                </c:pt>
                <c:pt idx="631">
                  <c:v>57.352024207702136</c:v>
                </c:pt>
                <c:pt idx="632">
                  <c:v>57.260048977206822</c:v>
                </c:pt>
                <c:pt idx="633">
                  <c:v>56.968766047064364</c:v>
                </c:pt>
                <c:pt idx="634">
                  <c:v>56.838456763495437</c:v>
                </c:pt>
                <c:pt idx="635">
                  <c:v>57.037754199007949</c:v>
                </c:pt>
                <c:pt idx="636">
                  <c:v>56.899774488233462</c:v>
                </c:pt>
                <c:pt idx="637">
                  <c:v>57.030086689683628</c:v>
                </c:pt>
                <c:pt idx="638">
                  <c:v>57.497665562009551</c:v>
                </c:pt>
                <c:pt idx="639">
                  <c:v>56.892104249800703</c:v>
                </c:pt>
                <c:pt idx="640">
                  <c:v>57.014744946902553</c:v>
                </c:pt>
                <c:pt idx="641">
                  <c:v>56.6698128666306</c:v>
                </c:pt>
                <c:pt idx="642">
                  <c:v>56.064246856217153</c:v>
                </c:pt>
                <c:pt idx="643">
                  <c:v>56.347872974635777</c:v>
                </c:pt>
                <c:pt idx="644">
                  <c:v>54.945115769077177</c:v>
                </c:pt>
                <c:pt idx="645">
                  <c:v>55.497019754822091</c:v>
                </c:pt>
                <c:pt idx="646">
                  <c:v>55.596671287232823</c:v>
                </c:pt>
                <c:pt idx="647">
                  <c:v>55.941612308809937</c:v>
                </c:pt>
                <c:pt idx="648">
                  <c:v>56.125577086296047</c:v>
                </c:pt>
                <c:pt idx="649">
                  <c:v>55.634993271466037</c:v>
                </c:pt>
                <c:pt idx="650">
                  <c:v>55.726978302001953</c:v>
                </c:pt>
                <c:pt idx="651">
                  <c:v>55.795970712201672</c:v>
                </c:pt>
                <c:pt idx="652">
                  <c:v>56.278887143410799</c:v>
                </c:pt>
                <c:pt idx="653">
                  <c:v>56.194555625211883</c:v>
                </c:pt>
                <c:pt idx="654">
                  <c:v>56.61616380220125</c:v>
                </c:pt>
                <c:pt idx="655">
                  <c:v>56.731134442053623</c:v>
                </c:pt>
                <c:pt idx="656">
                  <c:v>56.89977484322803</c:v>
                </c:pt>
                <c:pt idx="657">
                  <c:v>57.681642393402697</c:v>
                </c:pt>
                <c:pt idx="658">
                  <c:v>57.758291471070748</c:v>
                </c:pt>
                <c:pt idx="659">
                  <c:v>56.64681608692775</c:v>
                </c:pt>
                <c:pt idx="660">
                  <c:v>59.222371368787513</c:v>
                </c:pt>
                <c:pt idx="661">
                  <c:v>59.391010000358442</c:v>
                </c:pt>
                <c:pt idx="662">
                  <c:v>59.582638444391563</c:v>
                </c:pt>
                <c:pt idx="663">
                  <c:v>59.490659438709052</c:v>
                </c:pt>
                <c:pt idx="664">
                  <c:v>59.63630569722676</c:v>
                </c:pt>
                <c:pt idx="665">
                  <c:v>60.119215525130521</c:v>
                </c:pt>
                <c:pt idx="666">
                  <c:v>58.762459122194301</c:v>
                </c:pt>
                <c:pt idx="667">
                  <c:v>59.789606628575811</c:v>
                </c:pt>
                <c:pt idx="668">
                  <c:v>59.973574336717633</c:v>
                </c:pt>
                <c:pt idx="669">
                  <c:v>59.368006636888133</c:v>
                </c:pt>
                <c:pt idx="670">
                  <c:v>59.896920274587323</c:v>
                </c:pt>
                <c:pt idx="671">
                  <c:v>60.234194202012191</c:v>
                </c:pt>
                <c:pt idx="672">
                  <c:v>60.801427764277292</c:v>
                </c:pt>
                <c:pt idx="673">
                  <c:v>60.287861068256667</c:v>
                </c:pt>
                <c:pt idx="674">
                  <c:v>60.119216936048687</c:v>
                </c:pt>
                <c:pt idx="675">
                  <c:v>59.674625490862439</c:v>
                </c:pt>
                <c:pt idx="676">
                  <c:v>59.712952304110473</c:v>
                </c:pt>
                <c:pt idx="677">
                  <c:v>59.950578981624517</c:v>
                </c:pt>
                <c:pt idx="678">
                  <c:v>59.6516336576003</c:v>
                </c:pt>
                <c:pt idx="679">
                  <c:v>59.636300134678947</c:v>
                </c:pt>
                <c:pt idx="680">
                  <c:v>59.636303808435358</c:v>
                </c:pt>
                <c:pt idx="681">
                  <c:v>59.666957855224609</c:v>
                </c:pt>
                <c:pt idx="682">
                  <c:v>58.961749628843663</c:v>
                </c:pt>
                <c:pt idx="683">
                  <c:v>57.3443603515625</c:v>
                </c:pt>
                <c:pt idx="684">
                  <c:v>56.86144356937821</c:v>
                </c:pt>
                <c:pt idx="685">
                  <c:v>56.823123931884773</c:v>
                </c:pt>
                <c:pt idx="686">
                  <c:v>56.340201583430151</c:v>
                </c:pt>
                <c:pt idx="687">
                  <c:v>56.447514721537686</c:v>
                </c:pt>
                <c:pt idx="688">
                  <c:v>55.811294555664063</c:v>
                </c:pt>
                <c:pt idx="689">
                  <c:v>55.657993596679738</c:v>
                </c:pt>
                <c:pt idx="690">
                  <c:v>55.688654450522122</c:v>
                </c:pt>
                <c:pt idx="691">
                  <c:v>55.075424194335938</c:v>
                </c:pt>
                <c:pt idx="692">
                  <c:v>55.113754335799563</c:v>
                </c:pt>
                <c:pt idx="693">
                  <c:v>55.481689453124993</c:v>
                </c:pt>
                <c:pt idx="694">
                  <c:v>55.550673120413208</c:v>
                </c:pt>
                <c:pt idx="695">
                  <c:v>56.194559695543248</c:v>
                </c:pt>
                <c:pt idx="696">
                  <c:v>57.306041653879817</c:v>
                </c:pt>
                <c:pt idx="697">
                  <c:v>57.206386760885522</c:v>
                </c:pt>
                <c:pt idx="698">
                  <c:v>57.520671069901127</c:v>
                </c:pt>
                <c:pt idx="699">
                  <c:v>58.110895419228491</c:v>
                </c:pt>
                <c:pt idx="700">
                  <c:v>57.888605256309269</c:v>
                </c:pt>
                <c:pt idx="701">
                  <c:v>58.524824896101258</c:v>
                </c:pt>
                <c:pt idx="702">
                  <c:v>57.604980901332283</c:v>
                </c:pt>
                <c:pt idx="703">
                  <c:v>57.873270242931078</c:v>
                </c:pt>
                <c:pt idx="704">
                  <c:v>57.873270597316839</c:v>
                </c:pt>
                <c:pt idx="705">
                  <c:v>57.896275442445237</c:v>
                </c:pt>
                <c:pt idx="706">
                  <c:v>57.421015468702862</c:v>
                </c:pt>
                <c:pt idx="707">
                  <c:v>56.922765194937753</c:v>
                </c:pt>
                <c:pt idx="708">
                  <c:v>56.55483487665272</c:v>
                </c:pt>
                <c:pt idx="709">
                  <c:v>55.719316912271168</c:v>
                </c:pt>
                <c:pt idx="710">
                  <c:v>55.642654775783242</c:v>
                </c:pt>
                <c:pt idx="711">
                  <c:v>56.685138327436412</c:v>
                </c:pt>
                <c:pt idx="712">
                  <c:v>56.915101027954677</c:v>
                </c:pt>
                <c:pt idx="713">
                  <c:v>57.658646685792327</c:v>
                </c:pt>
                <c:pt idx="714">
                  <c:v>57.658647965547623</c:v>
                </c:pt>
                <c:pt idx="715">
                  <c:v>57.903935402839643</c:v>
                </c:pt>
                <c:pt idx="716">
                  <c:v>57.758297731739972</c:v>
                </c:pt>
                <c:pt idx="717">
                  <c:v>57.336702497271233</c:v>
                </c:pt>
                <c:pt idx="718">
                  <c:v>55.052422869442999</c:v>
                </c:pt>
                <c:pt idx="719">
                  <c:v>55.182734632107199</c:v>
                </c:pt>
                <c:pt idx="720">
                  <c:v>55.190404269164539</c:v>
                </c:pt>
                <c:pt idx="721">
                  <c:v>54.094263675906383</c:v>
                </c:pt>
                <c:pt idx="722">
                  <c:v>54.446869916560587</c:v>
                </c:pt>
                <c:pt idx="723">
                  <c:v>55.029430499408377</c:v>
                </c:pt>
                <c:pt idx="724">
                  <c:v>55.282388569745059</c:v>
                </c:pt>
                <c:pt idx="725">
                  <c:v>54.814812201393487</c:v>
                </c:pt>
                <c:pt idx="726">
                  <c:v>54.477530036469837</c:v>
                </c:pt>
                <c:pt idx="727">
                  <c:v>52.346565685698437</c:v>
                </c:pt>
                <c:pt idx="728">
                  <c:v>53.320066522383122</c:v>
                </c:pt>
                <c:pt idx="729">
                  <c:v>54.69982530865127</c:v>
                </c:pt>
                <c:pt idx="730">
                  <c:v>54.086593543085797</c:v>
                </c:pt>
                <c:pt idx="731">
                  <c:v>54.807133289240248</c:v>
                </c:pt>
                <c:pt idx="732">
                  <c:v>55.021767473091643</c:v>
                </c:pt>
                <c:pt idx="733">
                  <c:v>55.466353062995097</c:v>
                </c:pt>
                <c:pt idx="734">
                  <c:v>55.834288305520033</c:v>
                </c:pt>
                <c:pt idx="735">
                  <c:v>55.918608159964947</c:v>
                </c:pt>
                <c:pt idx="736">
                  <c:v>55.964599466250149</c:v>
                </c:pt>
                <c:pt idx="737">
                  <c:v>55.765302733069603</c:v>
                </c:pt>
                <c:pt idx="738">
                  <c:v>56.317203247044993</c:v>
                </c:pt>
                <c:pt idx="739">
                  <c:v>56.324875185822087</c:v>
                </c:pt>
                <c:pt idx="740">
                  <c:v>56.51651025711422</c:v>
                </c:pt>
                <c:pt idx="741">
                  <c:v>57.145070476367827</c:v>
                </c:pt>
                <c:pt idx="742">
                  <c:v>57.191053126779273</c:v>
                </c:pt>
                <c:pt idx="743">
                  <c:v>57.244710226803413</c:v>
                </c:pt>
                <c:pt idx="744">
                  <c:v>56.04125386022735</c:v>
                </c:pt>
                <c:pt idx="745">
                  <c:v>57.068408581710379</c:v>
                </c:pt>
                <c:pt idx="746">
                  <c:v>57.681641194633791</c:v>
                </c:pt>
                <c:pt idx="747">
                  <c:v>57.581984694465042</c:v>
                </c:pt>
                <c:pt idx="748">
                  <c:v>57.306042565475011</c:v>
                </c:pt>
                <c:pt idx="749">
                  <c:v>57.298375725803467</c:v>
                </c:pt>
                <c:pt idx="750">
                  <c:v>56.539506709895562</c:v>
                </c:pt>
                <c:pt idx="751">
                  <c:v>55.634992554305612</c:v>
                </c:pt>
                <c:pt idx="752">
                  <c:v>54.983443002719397</c:v>
                </c:pt>
                <c:pt idx="753">
                  <c:v>54.462201941240401</c:v>
                </c:pt>
                <c:pt idx="754">
                  <c:v>54.454540687447469</c:v>
                </c:pt>
                <c:pt idx="755">
                  <c:v>54.876118345745731</c:v>
                </c:pt>
                <c:pt idx="756">
                  <c:v>55.581340660908687</c:v>
                </c:pt>
                <c:pt idx="757">
                  <c:v>55.297714161738803</c:v>
                </c:pt>
                <c:pt idx="758">
                  <c:v>56.186901852133794</c:v>
                </c:pt>
                <c:pt idx="759">
                  <c:v>56.20989349175688</c:v>
                </c:pt>
                <c:pt idx="760">
                  <c:v>56.562506889826501</c:v>
                </c:pt>
                <c:pt idx="761">
                  <c:v>57.60498790748597</c:v>
                </c:pt>
                <c:pt idx="762">
                  <c:v>57.244712164610142</c:v>
                </c:pt>
                <c:pt idx="763">
                  <c:v>57.742961708168629</c:v>
                </c:pt>
                <c:pt idx="764">
                  <c:v>58.011257171630859</c:v>
                </c:pt>
                <c:pt idx="765">
                  <c:v>57.3903624862578</c:v>
                </c:pt>
                <c:pt idx="766">
                  <c:v>57.29069699795653</c:v>
                </c:pt>
                <c:pt idx="767">
                  <c:v>57.375026311886508</c:v>
                </c:pt>
                <c:pt idx="768">
                  <c:v>57.750625913332229</c:v>
                </c:pt>
                <c:pt idx="769">
                  <c:v>57.490001608650189</c:v>
                </c:pt>
                <c:pt idx="770">
                  <c:v>57.643310810375532</c:v>
                </c:pt>
                <c:pt idx="771">
                  <c:v>58.256540871301837</c:v>
                </c:pt>
                <c:pt idx="772">
                  <c:v>57.873271870897668</c:v>
                </c:pt>
                <c:pt idx="773">
                  <c:v>56.616153423319638</c:v>
                </c:pt>
                <c:pt idx="774">
                  <c:v>56.662144181921143</c:v>
                </c:pt>
                <c:pt idx="775">
                  <c:v>56.723471953934208</c:v>
                </c:pt>
                <c:pt idx="776">
                  <c:v>57.022417238096217</c:v>
                </c:pt>
                <c:pt idx="777">
                  <c:v>56.884447531191128</c:v>
                </c:pt>
                <c:pt idx="778">
                  <c:v>58.639804876224858</c:v>
                </c:pt>
                <c:pt idx="779">
                  <c:v>59.061405181884773</c:v>
                </c:pt>
                <c:pt idx="780">
                  <c:v>58.471166912467318</c:v>
                </c:pt>
                <c:pt idx="781">
                  <c:v>58.218211371716649</c:v>
                </c:pt>
                <c:pt idx="782">
                  <c:v>58.831439359664877</c:v>
                </c:pt>
                <c:pt idx="783">
                  <c:v>57.681631733536243</c:v>
                </c:pt>
                <c:pt idx="784">
                  <c:v>59.590310832285333</c:v>
                </c:pt>
                <c:pt idx="785">
                  <c:v>59.804939270019538</c:v>
                </c:pt>
                <c:pt idx="786">
                  <c:v>59.329682051010543</c:v>
                </c:pt>
                <c:pt idx="787">
                  <c:v>58.862101938259713</c:v>
                </c:pt>
                <c:pt idx="788">
                  <c:v>59.551983940532097</c:v>
                </c:pt>
                <c:pt idx="789">
                  <c:v>59.659290753022589</c:v>
                </c:pt>
                <c:pt idx="790">
                  <c:v>60.080888490177131</c:v>
                </c:pt>
                <c:pt idx="791">
                  <c:v>59.904583627207472</c:v>
                </c:pt>
                <c:pt idx="792">
                  <c:v>60.160374896007198</c:v>
                </c:pt>
                <c:pt idx="793">
                  <c:v>60.68503000828094</c:v>
                </c:pt>
                <c:pt idx="794">
                  <c:v>61.066597534132278</c:v>
                </c:pt>
                <c:pt idx="795">
                  <c:v>60.462443904963337</c:v>
                </c:pt>
                <c:pt idx="796">
                  <c:v>60.883771919102969</c:v>
                </c:pt>
                <c:pt idx="797">
                  <c:v>60.836066822554677</c:v>
                </c:pt>
                <c:pt idx="798">
                  <c:v>61.209686279296868</c:v>
                </c:pt>
                <c:pt idx="799">
                  <c:v>60.828127410079908</c:v>
                </c:pt>
                <c:pt idx="800">
                  <c:v>60.85197284190405</c:v>
                </c:pt>
                <c:pt idx="801">
                  <c:v>61.273290454980149</c:v>
                </c:pt>
                <c:pt idx="802">
                  <c:v>61.623046418630331</c:v>
                </c:pt>
                <c:pt idx="803">
                  <c:v>61.607160603974677</c:v>
                </c:pt>
                <c:pt idx="804">
                  <c:v>61.511763966715449</c:v>
                </c:pt>
                <c:pt idx="805">
                  <c:v>61.837682228282148</c:v>
                </c:pt>
                <c:pt idx="806">
                  <c:v>61.519716747225473</c:v>
                </c:pt>
                <c:pt idx="807">
                  <c:v>61.782043961948261</c:v>
                </c:pt>
                <c:pt idx="808">
                  <c:v>61.654855704714272</c:v>
                </c:pt>
                <c:pt idx="809">
                  <c:v>61.917175720348013</c:v>
                </c:pt>
                <c:pt idx="810">
                  <c:v>62.195404676689513</c:v>
                </c:pt>
                <c:pt idx="811">
                  <c:v>62.346442577038061</c:v>
                </c:pt>
                <c:pt idx="812">
                  <c:v>62.48157683036019</c:v>
                </c:pt>
                <c:pt idx="813">
                  <c:v>62.831345342511938</c:v>
                </c:pt>
                <c:pt idx="814">
                  <c:v>62.974433915942981</c:v>
                </c:pt>
                <c:pt idx="815">
                  <c:v>62.823405415746272</c:v>
                </c:pt>
                <c:pt idx="816">
                  <c:v>62.425931381148949</c:v>
                </c:pt>
                <c:pt idx="817">
                  <c:v>62.767751134950103</c:v>
                </c:pt>
                <c:pt idx="818">
                  <c:v>62.815438070958884</c:v>
                </c:pt>
                <c:pt idx="819">
                  <c:v>62.886988414891633</c:v>
                </c:pt>
                <c:pt idx="820">
                  <c:v>63.053919770773597</c:v>
                </c:pt>
                <c:pt idx="821">
                  <c:v>63.125472469774429</c:v>
                </c:pt>
                <c:pt idx="822">
                  <c:v>63.045973849765083</c:v>
                </c:pt>
                <c:pt idx="823">
                  <c:v>63.117527008056634</c:v>
                </c:pt>
                <c:pt idx="824">
                  <c:v>62.028474671857353</c:v>
                </c:pt>
                <c:pt idx="825">
                  <c:v>61.567406154887642</c:v>
                </c:pt>
                <c:pt idx="826">
                  <c:v>61.567404763418182</c:v>
                </c:pt>
                <c:pt idx="827">
                  <c:v>61.623049679263538</c:v>
                </c:pt>
                <c:pt idx="828">
                  <c:v>61.535610574298467</c:v>
                </c:pt>
                <c:pt idx="829">
                  <c:v>61.456121156489218</c:v>
                </c:pt>
                <c:pt idx="830">
                  <c:v>61.805887022722636</c:v>
                </c:pt>
                <c:pt idx="831">
                  <c:v>61.829730987548828</c:v>
                </c:pt>
                <c:pt idx="832">
                  <c:v>61.010962314088736</c:v>
                </c:pt>
                <c:pt idx="833">
                  <c:v>60.581687927246087</c:v>
                </c:pt>
                <c:pt idx="834">
                  <c:v>60.335271491621299</c:v>
                </c:pt>
                <c:pt idx="835">
                  <c:v>59.945752496647707</c:v>
                </c:pt>
                <c:pt idx="836">
                  <c:v>59.93779529841116</c:v>
                </c:pt>
                <c:pt idx="837">
                  <c:v>60.375008329244409</c:v>
                </c:pt>
                <c:pt idx="838">
                  <c:v>59.993446350097663</c:v>
                </c:pt>
                <c:pt idx="839">
                  <c:v>60.192186314972403</c:v>
                </c:pt>
                <c:pt idx="840">
                  <c:v>59.977536837544712</c:v>
                </c:pt>
                <c:pt idx="841">
                  <c:v>59.969597410331403</c:v>
                </c:pt>
                <c:pt idx="842">
                  <c:v>60.041134139353332</c:v>
                </c:pt>
                <c:pt idx="843">
                  <c:v>60.041137909284437</c:v>
                </c:pt>
                <c:pt idx="844">
                  <c:v>60.963259550879592</c:v>
                </c:pt>
                <c:pt idx="845">
                  <c:v>60.6452951082466</c:v>
                </c:pt>
                <c:pt idx="846">
                  <c:v>60.120634022580383</c:v>
                </c:pt>
                <c:pt idx="847">
                  <c:v>60.19218125597186</c:v>
                </c:pt>
                <c:pt idx="848">
                  <c:v>60.700937049482953</c:v>
                </c:pt>
                <c:pt idx="849">
                  <c:v>60.820170387751432</c:v>
                </c:pt>
                <c:pt idx="850">
                  <c:v>62.48158028224718</c:v>
                </c:pt>
                <c:pt idx="851">
                  <c:v>62.497488953968301</c:v>
                </c:pt>
                <c:pt idx="852">
                  <c:v>62.664415436398301</c:v>
                </c:pt>
                <c:pt idx="853">
                  <c:v>63.038022472338653</c:v>
                </c:pt>
                <c:pt idx="854">
                  <c:v>61.933085646694117</c:v>
                </c:pt>
                <c:pt idx="855">
                  <c:v>61.392528533935547</c:v>
                </c:pt>
                <c:pt idx="856">
                  <c:v>60.820181296949158</c:v>
                </c:pt>
                <c:pt idx="857">
                  <c:v>61.638959750850852</c:v>
                </c:pt>
                <c:pt idx="858">
                  <c:v>61.114301768414762</c:v>
                </c:pt>
                <c:pt idx="859">
                  <c:v>61.829735155980472</c:v>
                </c:pt>
                <c:pt idx="860">
                  <c:v>61.80588859471078</c:v>
                </c:pt>
                <c:pt idx="861">
                  <c:v>61.901284557407507</c:v>
                </c:pt>
                <c:pt idx="862">
                  <c:v>62.680308894939422</c:v>
                </c:pt>
                <c:pt idx="863">
                  <c:v>62.97443946224395</c:v>
                </c:pt>
                <c:pt idx="864">
                  <c:v>62.704155444107521</c:v>
                </c:pt>
                <c:pt idx="865">
                  <c:v>62.998279599382457</c:v>
                </c:pt>
                <c:pt idx="866">
                  <c:v>62.88699499073627</c:v>
                </c:pt>
                <c:pt idx="867">
                  <c:v>63.666020872614261</c:v>
                </c:pt>
                <c:pt idx="868">
                  <c:v>64.341725022988257</c:v>
                </c:pt>
                <c:pt idx="869">
                  <c:v>65.605650280200095</c:v>
                </c:pt>
                <c:pt idx="870">
                  <c:v>65.534105924020309</c:v>
                </c:pt>
                <c:pt idx="871">
                  <c:v>65.414873705214887</c:v>
                </c:pt>
                <c:pt idx="872">
                  <c:v>65.88388142866448</c:v>
                </c:pt>
                <c:pt idx="873">
                  <c:v>66.178010889557683</c:v>
                </c:pt>
                <c:pt idx="874">
                  <c:v>66.543683225047118</c:v>
                </c:pt>
                <c:pt idx="875">
                  <c:v>67.155784374070365</c:v>
                </c:pt>
                <c:pt idx="876">
                  <c:v>67.338613596279757</c:v>
                </c:pt>
                <c:pt idx="877">
                  <c:v>67.696326311359698</c:v>
                </c:pt>
                <c:pt idx="878">
                  <c:v>67.839408482406384</c:v>
                </c:pt>
                <c:pt idx="879">
                  <c:v>67.966605814004723</c:v>
                </c:pt>
                <c:pt idx="880">
                  <c:v>67.744023026858216</c:v>
                </c:pt>
                <c:pt idx="881">
                  <c:v>68.300472028757483</c:v>
                </c:pt>
                <c:pt idx="882">
                  <c:v>68.841024433891391</c:v>
                </c:pt>
                <c:pt idx="883">
                  <c:v>68.395868090272074</c:v>
                </c:pt>
                <c:pt idx="884">
                  <c:v>69.000010793603721</c:v>
                </c:pt>
                <c:pt idx="885">
                  <c:v>69.620058242200145</c:v>
                </c:pt>
                <c:pt idx="886">
                  <c:v>69.930086315413675</c:v>
                </c:pt>
                <c:pt idx="887">
                  <c:v>70.152656071420822</c:v>
                </c:pt>
                <c:pt idx="888">
                  <c:v>69.357732440348272</c:v>
                </c:pt>
                <c:pt idx="889">
                  <c:v>69.484923118226519</c:v>
                </c:pt>
                <c:pt idx="890">
                  <c:v>69.198745511825166</c:v>
                </c:pt>
                <c:pt idx="891">
                  <c:v>69.262344547899914</c:v>
                </c:pt>
                <c:pt idx="892">
                  <c:v>69.246447724106005</c:v>
                </c:pt>
                <c:pt idx="893">
                  <c:v>70.001619051773829</c:v>
                </c:pt>
                <c:pt idx="894">
                  <c:v>70.55808252886608</c:v>
                </c:pt>
                <c:pt idx="895">
                  <c:v>68.419715881347656</c:v>
                </c:pt>
                <c:pt idx="896">
                  <c:v>68.499196049792857</c:v>
                </c:pt>
                <c:pt idx="897">
                  <c:v>68.872820645450091</c:v>
                </c:pt>
                <c:pt idx="898">
                  <c:v>67.656577009685961</c:v>
                </c:pt>
                <c:pt idx="899">
                  <c:v>66.726513086238569</c:v>
                </c:pt>
                <c:pt idx="900">
                  <c:v>66.233649653265942</c:v>
                </c:pt>
                <c:pt idx="901">
                  <c:v>65.891824299388119</c:v>
                </c:pt>
                <c:pt idx="902">
                  <c:v>65.375124367760009</c:v>
                </c:pt>
                <c:pt idx="903">
                  <c:v>65.335386340899106</c:v>
                </c:pt>
                <c:pt idx="904">
                  <c:v>63.197006225585938</c:v>
                </c:pt>
                <c:pt idx="905">
                  <c:v>61.527666868127312</c:v>
                </c:pt>
                <c:pt idx="906">
                  <c:v>62.569009578709419</c:v>
                </c:pt>
                <c:pt idx="907">
                  <c:v>62.910840441415523</c:v>
                </c:pt>
                <c:pt idx="908">
                  <c:v>63.260618166800882</c:v>
                </c:pt>
                <c:pt idx="909">
                  <c:v>64.763026733549637</c:v>
                </c:pt>
                <c:pt idx="910">
                  <c:v>65.923631783103232</c:v>
                </c:pt>
                <c:pt idx="911">
                  <c:v>66.790098244192194</c:v>
                </c:pt>
                <c:pt idx="912">
                  <c:v>65.875928785641634</c:v>
                </c:pt>
                <c:pt idx="913">
                  <c:v>58.761303565035973</c:v>
                </c:pt>
                <c:pt idx="914">
                  <c:v>55.311300012797012</c:v>
                </c:pt>
                <c:pt idx="915">
                  <c:v>56.495741341201082</c:v>
                </c:pt>
                <c:pt idx="916">
                  <c:v>57.791479758402431</c:v>
                </c:pt>
                <c:pt idx="917">
                  <c:v>57.640449765499973</c:v>
                </c:pt>
                <c:pt idx="918">
                  <c:v>57.036308178122397</c:v>
                </c:pt>
                <c:pt idx="919">
                  <c:v>56.917062509701573</c:v>
                </c:pt>
                <c:pt idx="920">
                  <c:v>57.314523371563858</c:v>
                </c:pt>
                <c:pt idx="921">
                  <c:v>57.505308339310027</c:v>
                </c:pt>
                <c:pt idx="922">
                  <c:v>58.053811479253199</c:v>
                </c:pt>
                <c:pt idx="923">
                  <c:v>59.126961856792668</c:v>
                </c:pt>
                <c:pt idx="924">
                  <c:v>59.071331024169922</c:v>
                </c:pt>
                <c:pt idx="925">
                  <c:v>59.031584842925142</c:v>
                </c:pt>
                <c:pt idx="926">
                  <c:v>59.079265835094162</c:v>
                </c:pt>
                <c:pt idx="927">
                  <c:v>58.944131603360717</c:v>
                </c:pt>
                <c:pt idx="928">
                  <c:v>60.303469242664519</c:v>
                </c:pt>
                <c:pt idx="929">
                  <c:v>60.796333584250903</c:v>
                </c:pt>
                <c:pt idx="930">
                  <c:v>58.634110633751462</c:v>
                </c:pt>
                <c:pt idx="931">
                  <c:v>58.71360865594594</c:v>
                </c:pt>
                <c:pt idx="932">
                  <c:v>59.834458018828087</c:v>
                </c:pt>
                <c:pt idx="933">
                  <c:v>60.319368025131297</c:v>
                </c:pt>
                <c:pt idx="934">
                  <c:v>60.406808750271402</c:v>
                </c:pt>
                <c:pt idx="935">
                  <c:v>60.732734297481343</c:v>
                </c:pt>
                <c:pt idx="936">
                  <c:v>61.225584410728253</c:v>
                </c:pt>
                <c:pt idx="937">
                  <c:v>61.376622392380533</c:v>
                </c:pt>
                <c:pt idx="938">
                  <c:v>60.915561453427962</c:v>
                </c:pt>
                <c:pt idx="939">
                  <c:v>61.678701275891243</c:v>
                </c:pt>
                <c:pt idx="940">
                  <c:v>59.850361040337717</c:v>
                </c:pt>
                <c:pt idx="941">
                  <c:v>59.73907051450518</c:v>
                </c:pt>
                <c:pt idx="942">
                  <c:v>60.327320098876953</c:v>
                </c:pt>
                <c:pt idx="943">
                  <c:v>58.689766036606798</c:v>
                </c:pt>
                <c:pt idx="944">
                  <c:v>58.713601529650063</c:v>
                </c:pt>
                <c:pt idx="945">
                  <c:v>59.095171329409318</c:v>
                </c:pt>
                <c:pt idx="946">
                  <c:v>57.521212413483298</c:v>
                </c:pt>
                <c:pt idx="947">
                  <c:v>56.416253439599913</c:v>
                </c:pt>
                <c:pt idx="948">
                  <c:v>55.462330345803949</c:v>
                </c:pt>
                <c:pt idx="949">
                  <c:v>57.203232795017293</c:v>
                </c:pt>
                <c:pt idx="950">
                  <c:v>59.723167225678573</c:v>
                </c:pt>
                <c:pt idx="951">
                  <c:v>58.872592936058069</c:v>
                </c:pt>
                <c:pt idx="952">
                  <c:v>59.508532618914558</c:v>
                </c:pt>
                <c:pt idx="953">
                  <c:v>59.572136490832257</c:v>
                </c:pt>
                <c:pt idx="954">
                  <c:v>59.341596202086883</c:v>
                </c:pt>
                <c:pt idx="955">
                  <c:v>59.421101733802487</c:v>
                </c:pt>
                <c:pt idx="956">
                  <c:v>59.619823455810547</c:v>
                </c:pt>
                <c:pt idx="957">
                  <c:v>59.627779084010463</c:v>
                </c:pt>
                <c:pt idx="958">
                  <c:v>59.397241791436677</c:v>
                </c:pt>
                <c:pt idx="959">
                  <c:v>57.982271940317482</c:v>
                </c:pt>
                <c:pt idx="960">
                  <c:v>58.339985125760428</c:v>
                </c:pt>
                <c:pt idx="961">
                  <c:v>58.49897218566538</c:v>
                </c:pt>
                <c:pt idx="962">
                  <c:v>59.786759441181147</c:v>
                </c:pt>
                <c:pt idx="963">
                  <c:v>59.087220923234518</c:v>
                </c:pt>
                <c:pt idx="964">
                  <c:v>59.36544427224834</c:v>
                </c:pt>
                <c:pt idx="965">
                  <c:v>59.890106544816007</c:v>
                </c:pt>
                <c:pt idx="966">
                  <c:v>59.82651569365656</c:v>
                </c:pt>
                <c:pt idx="967">
                  <c:v>58.188950378845718</c:v>
                </c:pt>
                <c:pt idx="968">
                  <c:v>61.289181163731548</c:v>
                </c:pt>
                <c:pt idx="969">
                  <c:v>63.204963873222248</c:v>
                </c:pt>
                <c:pt idx="970">
                  <c:v>63.467292287768068</c:v>
                </c:pt>
                <c:pt idx="971">
                  <c:v>62.672360145456523</c:v>
                </c:pt>
                <c:pt idx="972">
                  <c:v>63.085728142584443</c:v>
                </c:pt>
                <c:pt idx="973">
                  <c:v>64.850476046246754</c:v>
                </c:pt>
                <c:pt idx="974">
                  <c:v>65.057147924264669</c:v>
                </c:pt>
                <c:pt idx="975">
                  <c:v>64.429155407508489</c:v>
                </c:pt>
                <c:pt idx="976">
                  <c:v>64.484805506591812</c:v>
                </c:pt>
                <c:pt idx="977">
                  <c:v>64.755089652160976</c:v>
                </c:pt>
                <c:pt idx="978">
                  <c:v>64.68354465916012</c:v>
                </c:pt>
                <c:pt idx="979">
                  <c:v>64.548398045975489</c:v>
                </c:pt>
                <c:pt idx="980">
                  <c:v>64.596097563634444</c:v>
                </c:pt>
                <c:pt idx="981">
                  <c:v>63.928345934659383</c:v>
                </c:pt>
                <c:pt idx="982">
                  <c:v>65.820298691586387</c:v>
                </c:pt>
                <c:pt idx="983">
                  <c:v>66.639062199006133</c:v>
                </c:pt>
                <c:pt idx="984">
                  <c:v>66.599319297522939</c:v>
                </c:pt>
                <c:pt idx="985">
                  <c:v>66.806005908826464</c:v>
                </c:pt>
                <c:pt idx="986">
                  <c:v>66.734450030369302</c:v>
                </c:pt>
                <c:pt idx="987">
                  <c:v>66.837799812780602</c:v>
                </c:pt>
                <c:pt idx="988">
                  <c:v>67.688374053099039</c:v>
                </c:pt>
                <c:pt idx="989">
                  <c:v>68.054051844932076</c:v>
                </c:pt>
                <c:pt idx="990">
                  <c:v>66.941139312331003</c:v>
                </c:pt>
                <c:pt idx="991">
                  <c:v>68.062002445018223</c:v>
                </c:pt>
                <c:pt idx="992">
                  <c:v>69.254398788888096</c:v>
                </c:pt>
                <c:pt idx="993">
                  <c:v>68.745640549299893</c:v>
                </c:pt>
                <c:pt idx="994">
                  <c:v>69.882383922988296</c:v>
                </c:pt>
                <c:pt idx="995">
                  <c:v>69.699556745674698</c:v>
                </c:pt>
                <c:pt idx="996">
                  <c:v>70.160614724726486</c:v>
                </c:pt>
                <c:pt idx="997">
                  <c:v>69.254402474505113</c:v>
                </c:pt>
                <c:pt idx="998">
                  <c:v>68.82512763113705</c:v>
                </c:pt>
                <c:pt idx="999">
                  <c:v>68.308426413323829</c:v>
                </c:pt>
                <c:pt idx="1000">
                  <c:v>68.41175876333665</c:v>
                </c:pt>
                <c:pt idx="1001">
                  <c:v>68.133537712241917</c:v>
                </c:pt>
                <c:pt idx="1002">
                  <c:v>69.278245751228638</c:v>
                </c:pt>
                <c:pt idx="1003">
                  <c:v>69.413376264494602</c:v>
                </c:pt>
                <c:pt idx="1004">
                  <c:v>69.206699916354637</c:v>
                </c:pt>
                <c:pt idx="1005">
                  <c:v>68.205082323930171</c:v>
                </c:pt>
                <c:pt idx="1006">
                  <c:v>69.111293718565747</c:v>
                </c:pt>
                <c:pt idx="1007">
                  <c:v>70.335489667701026</c:v>
                </c:pt>
                <c:pt idx="1008">
                  <c:v>70.375233013290313</c:v>
                </c:pt>
                <c:pt idx="1009">
                  <c:v>71.48815605045894</c:v>
                </c:pt>
                <c:pt idx="1010">
                  <c:v>72.616951837221933</c:v>
                </c:pt>
                <c:pt idx="1011">
                  <c:v>73.125704247131523</c:v>
                </c:pt>
                <c:pt idx="1012">
                  <c:v>73.356233853813961</c:v>
                </c:pt>
                <c:pt idx="1013">
                  <c:v>73.69806241798868</c:v>
                </c:pt>
                <c:pt idx="1014">
                  <c:v>73.888835321075931</c:v>
                </c:pt>
                <c:pt idx="1015">
                  <c:v>74.031935067077498</c:v>
                </c:pt>
                <c:pt idx="1016">
                  <c:v>73.085950324839558</c:v>
                </c:pt>
                <c:pt idx="1017">
                  <c:v>71.17017170458638</c:v>
                </c:pt>
                <c:pt idx="1018">
                  <c:v>71.448400594758027</c:v>
                </c:pt>
                <c:pt idx="1019">
                  <c:v>72.895170619765238</c:v>
                </c:pt>
                <c:pt idx="1020">
                  <c:v>72.903124760363625</c:v>
                </c:pt>
                <c:pt idx="1021">
                  <c:v>72.744139468617419</c:v>
                </c:pt>
                <c:pt idx="1022">
                  <c:v>73.531120407437172</c:v>
                </c:pt>
                <c:pt idx="1023">
                  <c:v>74.675826151149536</c:v>
                </c:pt>
                <c:pt idx="1024">
                  <c:v>75.526400696502606</c:v>
                </c:pt>
                <c:pt idx="1025">
                  <c:v>76.058996008264174</c:v>
                </c:pt>
                <c:pt idx="1026">
                  <c:v>77.410377782909791</c:v>
                </c:pt>
                <c:pt idx="1027">
                  <c:v>78.101971560195707</c:v>
                </c:pt>
                <c:pt idx="1028">
                  <c:v>77.450130877277999</c:v>
                </c:pt>
                <c:pt idx="1029">
                  <c:v>77.85554663066857</c:v>
                </c:pt>
                <c:pt idx="1030">
                  <c:v>76.774441010773671</c:v>
                </c:pt>
                <c:pt idx="1031">
                  <c:v>75.701279068209303</c:v>
                </c:pt>
                <c:pt idx="1032">
                  <c:v>76.146455566622947</c:v>
                </c:pt>
                <c:pt idx="1033">
                  <c:v>76.058999745899527</c:v>
                </c:pt>
                <c:pt idx="1034">
                  <c:v>75.637691411153313</c:v>
                </c:pt>
                <c:pt idx="1035">
                  <c:v>75.343558582711552</c:v>
                </c:pt>
                <c:pt idx="1036">
                  <c:v>75.423052340960908</c:v>
                </c:pt>
                <c:pt idx="1037">
                  <c:v>74.977899362320755</c:v>
                </c:pt>
                <c:pt idx="1038">
                  <c:v>74.095513511634806</c:v>
                </c:pt>
                <c:pt idx="1039">
                  <c:v>72.783882141113281</c:v>
                </c:pt>
                <c:pt idx="1040">
                  <c:v>71.718674581686855</c:v>
                </c:pt>
                <c:pt idx="1041">
                  <c:v>71.750472585307463</c:v>
                </c:pt>
                <c:pt idx="1042">
                  <c:v>71.384810288314412</c:v>
                </c:pt>
                <c:pt idx="1043">
                  <c:v>70.764748166451369</c:v>
                </c:pt>
                <c:pt idx="1044">
                  <c:v>69.938022134053298</c:v>
                </c:pt>
                <c:pt idx="1045">
                  <c:v>70.98734519501194</c:v>
                </c:pt>
                <c:pt idx="1046">
                  <c:v>72.304718653446258</c:v>
                </c:pt>
                <c:pt idx="1047">
                  <c:v>71.402246693418718</c:v>
                </c:pt>
                <c:pt idx="1048">
                  <c:v>72.116024303569262</c:v>
                </c:pt>
                <c:pt idx="1049">
                  <c:v>71.410450252033911</c:v>
                </c:pt>
                <c:pt idx="1050">
                  <c:v>72.165248230622851</c:v>
                </c:pt>
                <c:pt idx="1051">
                  <c:v>71.582732435527859</c:v>
                </c:pt>
                <c:pt idx="1052">
                  <c:v>73.683035967657304</c:v>
                </c:pt>
                <c:pt idx="1053">
                  <c:v>74.306566454586118</c:v>
                </c:pt>
                <c:pt idx="1054">
                  <c:v>74.741404641252743</c:v>
                </c:pt>
                <c:pt idx="1055">
                  <c:v>75.332118869679434</c:v>
                </c:pt>
                <c:pt idx="1056">
                  <c:v>74.642956972926228</c:v>
                </c:pt>
                <c:pt idx="1057">
                  <c:v>74.035831769667567</c:v>
                </c:pt>
                <c:pt idx="1058">
                  <c:v>74.257350513935137</c:v>
                </c:pt>
                <c:pt idx="1059">
                  <c:v>75.389554684114756</c:v>
                </c:pt>
                <c:pt idx="1060">
                  <c:v>73.141563415527344</c:v>
                </c:pt>
                <c:pt idx="1061">
                  <c:v>73.625614911876269</c:v>
                </c:pt>
                <c:pt idx="1062">
                  <c:v>72.813379467736524</c:v>
                </c:pt>
                <c:pt idx="1063">
                  <c:v>73.633825223571307</c:v>
                </c:pt>
                <c:pt idx="1064">
                  <c:v>73.240007793929266</c:v>
                </c:pt>
                <c:pt idx="1065">
                  <c:v>72.977477618644215</c:v>
                </c:pt>
                <c:pt idx="1066">
                  <c:v>72.271896362304688</c:v>
                </c:pt>
                <c:pt idx="1067">
                  <c:v>71.377622989793466</c:v>
                </c:pt>
                <c:pt idx="1068">
                  <c:v>71.517098076134559</c:v>
                </c:pt>
                <c:pt idx="1069">
                  <c:v>72.87081943931625</c:v>
                </c:pt>
                <c:pt idx="1070">
                  <c:v>72.624677099522088</c:v>
                </c:pt>
                <c:pt idx="1071">
                  <c:v>71.459671020507813</c:v>
                </c:pt>
                <c:pt idx="1072">
                  <c:v>70.860762460945281</c:v>
                </c:pt>
                <c:pt idx="1073">
                  <c:v>70.516169418311463</c:v>
                </c:pt>
                <c:pt idx="1074">
                  <c:v>69.654719167018115</c:v>
                </c:pt>
                <c:pt idx="1075">
                  <c:v>70.73770278098462</c:v>
                </c:pt>
                <c:pt idx="1076">
                  <c:v>72.370346451849997</c:v>
                </c:pt>
                <c:pt idx="1077">
                  <c:v>74.569113166951325</c:v>
                </c:pt>
                <c:pt idx="1078">
                  <c:v>75.176232946021599</c:v>
                </c:pt>
                <c:pt idx="1079">
                  <c:v>75.003942361921233</c:v>
                </c:pt>
                <c:pt idx="1080">
                  <c:v>75.110596106116617</c:v>
                </c:pt>
                <c:pt idx="1081">
                  <c:v>72.887222915896572</c:v>
                </c:pt>
                <c:pt idx="1082">
                  <c:v>72.296518225960625</c:v>
                </c:pt>
                <c:pt idx="1083">
                  <c:v>72.321122146913197</c:v>
                </c:pt>
                <c:pt idx="1084">
                  <c:v>73.034899126609332</c:v>
                </c:pt>
                <c:pt idx="1085">
                  <c:v>71.910913029414559</c:v>
                </c:pt>
                <c:pt idx="1086">
                  <c:v>70.639233214214144</c:v>
                </c:pt>
                <c:pt idx="1087">
                  <c:v>70.565396473371933</c:v>
                </c:pt>
                <c:pt idx="1088">
                  <c:v>70.590014972734195</c:v>
                </c:pt>
                <c:pt idx="1089">
                  <c:v>71.295584533962952</c:v>
                </c:pt>
                <c:pt idx="1090">
                  <c:v>74.544497761034819</c:v>
                </c:pt>
                <c:pt idx="1091">
                  <c:v>77.38319637290607</c:v>
                </c:pt>
                <c:pt idx="1092">
                  <c:v>77.883661998786636</c:v>
                </c:pt>
                <c:pt idx="1093">
                  <c:v>78.671270920593741</c:v>
                </c:pt>
                <c:pt idx="1094">
                  <c:v>79.992170777032868</c:v>
                </c:pt>
                <c:pt idx="1095">
                  <c:v>80.837213097980452</c:v>
                </c:pt>
                <c:pt idx="1096">
                  <c:v>80.344957372310361</c:v>
                </c:pt>
                <c:pt idx="1097">
                  <c:v>79.655787404272417</c:v>
                </c:pt>
                <c:pt idx="1098">
                  <c:v>79.368635057329712</c:v>
                </c:pt>
                <c:pt idx="1099">
                  <c:v>79.893719595896059</c:v>
                </c:pt>
                <c:pt idx="1100">
                  <c:v>80.156250592255986</c:v>
                </c:pt>
                <c:pt idx="1101">
                  <c:v>78.843559265136719</c:v>
                </c:pt>
                <c:pt idx="1102">
                  <c:v>78.933816928544857</c:v>
                </c:pt>
                <c:pt idx="1103">
                  <c:v>79.590155505952396</c:v>
                </c:pt>
                <c:pt idx="1104">
                  <c:v>78.859982943064907</c:v>
                </c:pt>
                <c:pt idx="1105">
                  <c:v>79.434278424917395</c:v>
                </c:pt>
                <c:pt idx="1106">
                  <c:v>80.197275306827123</c:v>
                </c:pt>
                <c:pt idx="1107">
                  <c:v>80.074208596341293</c:v>
                </c:pt>
                <c:pt idx="1108">
                  <c:v>80.550061227164505</c:v>
                </c:pt>
                <c:pt idx="1109">
                  <c:v>82.026852387827887</c:v>
                </c:pt>
                <c:pt idx="1110">
                  <c:v>80.566470888530503</c:v>
                </c:pt>
                <c:pt idx="1111">
                  <c:v>80.476228934280897</c:v>
                </c:pt>
                <c:pt idx="1112">
                  <c:v>80.615697558543303</c:v>
                </c:pt>
                <c:pt idx="1113">
                  <c:v>77.186288359410113</c:v>
                </c:pt>
                <c:pt idx="1114">
                  <c:v>78.269261620526621</c:v>
                </c:pt>
                <c:pt idx="1115">
                  <c:v>77.137058048715744</c:v>
                </c:pt>
                <c:pt idx="1116">
                  <c:v>76.866325683713768</c:v>
                </c:pt>
                <c:pt idx="1117">
                  <c:v>77.703163746190256</c:v>
                </c:pt>
                <c:pt idx="1118">
                  <c:v>76.620185852050781</c:v>
                </c:pt>
                <c:pt idx="1119">
                  <c:v>75.176235481441353</c:v>
                </c:pt>
                <c:pt idx="1120">
                  <c:v>72.411376953125</c:v>
                </c:pt>
                <c:pt idx="1121">
                  <c:v>65.790489460572743</c:v>
                </c:pt>
                <c:pt idx="1122">
                  <c:v>69.047601828503801</c:v>
                </c:pt>
                <c:pt idx="1123">
                  <c:v>68.50610674689797</c:v>
                </c:pt>
                <c:pt idx="1124">
                  <c:v>71.435058531112347</c:v>
                </c:pt>
                <c:pt idx="1125">
                  <c:v>71.73042048731871</c:v>
                </c:pt>
                <c:pt idx="1126">
                  <c:v>71.672991280580803</c:v>
                </c:pt>
                <c:pt idx="1127">
                  <c:v>69.482432959650026</c:v>
                </c:pt>
                <c:pt idx="1128">
                  <c:v>70.713081161652312</c:v>
                </c:pt>
                <c:pt idx="1129">
                  <c:v>72.337537281208029</c:v>
                </c:pt>
                <c:pt idx="1130">
                  <c:v>71.041252713156084</c:v>
                </c:pt>
                <c:pt idx="1131">
                  <c:v>71.886304633043821</c:v>
                </c:pt>
                <c:pt idx="1132">
                  <c:v>72.747749781365215</c:v>
                </c:pt>
                <c:pt idx="1133">
                  <c:v>73.789703369140625</c:v>
                </c:pt>
                <c:pt idx="1134">
                  <c:v>72.501625089693604</c:v>
                </c:pt>
                <c:pt idx="1135">
                  <c:v>71.705805737413598</c:v>
                </c:pt>
                <c:pt idx="1136">
                  <c:v>71.894493103027344</c:v>
                </c:pt>
                <c:pt idx="1137">
                  <c:v>71.902707345628002</c:v>
                </c:pt>
                <c:pt idx="1138">
                  <c:v>72.649301677230838</c:v>
                </c:pt>
                <c:pt idx="1139">
                  <c:v>72.862609533059455</c:v>
                </c:pt>
                <c:pt idx="1140">
                  <c:v>71.016638672378093</c:v>
                </c:pt>
                <c:pt idx="1141">
                  <c:v>71.623765376071972</c:v>
                </c:pt>
                <c:pt idx="1142">
                  <c:v>69.909058568330252</c:v>
                </c:pt>
                <c:pt idx="1143">
                  <c:v>70.032121616727096</c:v>
                </c:pt>
                <c:pt idx="1144">
                  <c:v>68.440472660989045</c:v>
                </c:pt>
                <c:pt idx="1145">
                  <c:v>70.475153162407793</c:v>
                </c:pt>
                <c:pt idx="1146">
                  <c:v>69.113238220911626</c:v>
                </c:pt>
                <c:pt idx="1147">
                  <c:v>67.283676357151435</c:v>
                </c:pt>
                <c:pt idx="1148">
                  <c:v>69.219885161186369</c:v>
                </c:pt>
                <c:pt idx="1149">
                  <c:v>69.203479622153466</c:v>
                </c:pt>
                <c:pt idx="1150">
                  <c:v>68.481497423957791</c:v>
                </c:pt>
                <c:pt idx="1151">
                  <c:v>70.762304335684988</c:v>
                </c:pt>
                <c:pt idx="1152">
                  <c:v>71.402236138771343</c:v>
                </c:pt>
                <c:pt idx="1153">
                  <c:v>69.597290620164628</c:v>
                </c:pt>
                <c:pt idx="1154">
                  <c:v>70.040324235106667</c:v>
                </c:pt>
                <c:pt idx="1155">
                  <c:v>70.179792222027373</c:v>
                </c:pt>
                <c:pt idx="1156">
                  <c:v>69.720357677630432</c:v>
                </c:pt>
                <c:pt idx="1157">
                  <c:v>70.327473486312797</c:v>
                </c:pt>
                <c:pt idx="1158">
                  <c:v>69.556267720599223</c:v>
                </c:pt>
                <c:pt idx="1159">
                  <c:v>70.401309075252755</c:v>
                </c:pt>
                <c:pt idx="1160">
                  <c:v>72.009362381498519</c:v>
                </c:pt>
                <c:pt idx="1161">
                  <c:v>72.198053635388064</c:v>
                </c:pt>
                <c:pt idx="1162">
                  <c:v>71.574530680159739</c:v>
                </c:pt>
                <c:pt idx="1163">
                  <c:v>70.836143651391083</c:v>
                </c:pt>
                <c:pt idx="1164">
                  <c:v>70.96740808794452</c:v>
                </c:pt>
                <c:pt idx="1165">
                  <c:v>73.75688459996114</c:v>
                </c:pt>
                <c:pt idx="1166">
                  <c:v>74.7331971166263</c:v>
                </c:pt>
                <c:pt idx="1167">
                  <c:v>74.667562734443365</c:v>
                </c:pt>
                <c:pt idx="1168">
                  <c:v>75.479798950332722</c:v>
                </c:pt>
                <c:pt idx="1169">
                  <c:v>72.198062071695517</c:v>
                </c:pt>
                <c:pt idx="1170">
                  <c:v>73.838928651911303</c:v>
                </c:pt>
                <c:pt idx="1171">
                  <c:v>74.035833360726144</c:v>
                </c:pt>
                <c:pt idx="1172">
                  <c:v>75.069572097360378</c:v>
                </c:pt>
                <c:pt idx="1173">
                  <c:v>75.225456271937659</c:v>
                </c:pt>
                <c:pt idx="1174">
                  <c:v>75.652082817079261</c:v>
                </c:pt>
                <c:pt idx="1175">
                  <c:v>71.016635326924174</c:v>
                </c:pt>
                <c:pt idx="1176">
                  <c:v>68.850692816174629</c:v>
                </c:pt>
                <c:pt idx="1177">
                  <c:v>68.637387498983486</c:v>
                </c:pt>
                <c:pt idx="1178">
                  <c:v>68.899919006623591</c:v>
                </c:pt>
                <c:pt idx="1179">
                  <c:v>66.701165151836364</c:v>
                </c:pt>
                <c:pt idx="1180">
                  <c:v>65.478715576792254</c:v>
                </c:pt>
                <c:pt idx="1181">
                  <c:v>65.560761895457958</c:v>
                </c:pt>
                <c:pt idx="1182">
                  <c:v>65.970976252702258</c:v>
                </c:pt>
                <c:pt idx="1183">
                  <c:v>66.86525225029483</c:v>
                </c:pt>
                <c:pt idx="1184">
                  <c:v>67.390328412987415</c:v>
                </c:pt>
                <c:pt idx="1185">
                  <c:v>67.398536415411854</c:v>
                </c:pt>
                <c:pt idx="1186">
                  <c:v>67.28367457271537</c:v>
                </c:pt>
                <c:pt idx="1187">
                  <c:v>66.372992336553338</c:v>
                </c:pt>
                <c:pt idx="1188">
                  <c:v>67.070362629696959</c:v>
                </c:pt>
                <c:pt idx="1189">
                  <c:v>68.194345669125028</c:v>
                </c:pt>
                <c:pt idx="1190">
                  <c:v>68.473293201436704</c:v>
                </c:pt>
                <c:pt idx="1191">
                  <c:v>68.276397509415389</c:v>
                </c:pt>
                <c:pt idx="1192">
                  <c:v>68.276394677525516</c:v>
                </c:pt>
                <c:pt idx="1193">
                  <c:v>68.095901064717438</c:v>
                </c:pt>
                <c:pt idx="1194">
                  <c:v>65.478712662420662</c:v>
                </c:pt>
                <c:pt idx="1195">
                  <c:v>63.83785020986668</c:v>
                </c:pt>
                <c:pt idx="1196">
                  <c:v>65.322839758224958</c:v>
                </c:pt>
                <c:pt idx="1197">
                  <c:v>64.207050655245553</c:v>
                </c:pt>
                <c:pt idx="1198">
                  <c:v>63.214331261663013</c:v>
                </c:pt>
                <c:pt idx="1199">
                  <c:v>62.205189939312127</c:v>
                </c:pt>
                <c:pt idx="1200">
                  <c:v>62.508756568216477</c:v>
                </c:pt>
                <c:pt idx="1201">
                  <c:v>61.196054411859073</c:v>
                </c:pt>
                <c:pt idx="1202">
                  <c:v>62.89436075914567</c:v>
                </c:pt>
                <c:pt idx="1203">
                  <c:v>64.08398542397569</c:v>
                </c:pt>
                <c:pt idx="1204">
                  <c:v>65.02748156476531</c:v>
                </c:pt>
                <c:pt idx="1205">
                  <c:v>64.141415899790204</c:v>
                </c:pt>
                <c:pt idx="1206">
                  <c:v>63.821441650390632</c:v>
                </c:pt>
                <c:pt idx="1207">
                  <c:v>63.156902016515097</c:v>
                </c:pt>
                <c:pt idx="1208">
                  <c:v>64.42856499481033</c:v>
                </c:pt>
                <c:pt idx="1209">
                  <c:v>63.993732108205627</c:v>
                </c:pt>
                <c:pt idx="1210">
                  <c:v>64.248072961085327</c:v>
                </c:pt>
                <c:pt idx="1211">
                  <c:v>64.961847863075675</c:v>
                </c:pt>
                <c:pt idx="1212">
                  <c:v>65.314625490307378</c:v>
                </c:pt>
                <c:pt idx="1213">
                  <c:v>62.640024344998658</c:v>
                </c:pt>
                <c:pt idx="1214">
                  <c:v>63.206119718169177</c:v>
                </c:pt>
                <c:pt idx="1215">
                  <c:v>63.009229844051163</c:v>
                </c:pt>
                <c:pt idx="1216">
                  <c:v>61.524227218766598</c:v>
                </c:pt>
                <c:pt idx="1217">
                  <c:v>61.253503671613529</c:v>
                </c:pt>
                <c:pt idx="1218">
                  <c:v>60.424858093261712</c:v>
                </c:pt>
                <c:pt idx="1219">
                  <c:v>60.137710317544361</c:v>
                </c:pt>
                <c:pt idx="1220">
                  <c:v>60.933524729305319</c:v>
                </c:pt>
                <c:pt idx="1221">
                  <c:v>58.685533955380578</c:v>
                </c:pt>
                <c:pt idx="1222">
                  <c:v>58.258912836894687</c:v>
                </c:pt>
                <c:pt idx="1223">
                  <c:v>58.201485441563747</c:v>
                </c:pt>
                <c:pt idx="1224">
                  <c:v>60.252570470933172</c:v>
                </c:pt>
                <c:pt idx="1225">
                  <c:v>59.079348016533487</c:v>
                </c:pt>
                <c:pt idx="1226">
                  <c:v>60.104889187035027</c:v>
                </c:pt>
                <c:pt idx="1227">
                  <c:v>61.39296776841698</c:v>
                </c:pt>
                <c:pt idx="1228">
                  <c:v>62.098543634095677</c:v>
                </c:pt>
                <c:pt idx="1229">
                  <c:v>61.622689135008251</c:v>
                </c:pt>
                <c:pt idx="1230">
                  <c:v>62.746678723206863</c:v>
                </c:pt>
                <c:pt idx="1231">
                  <c:v>60.859678660663661</c:v>
                </c:pt>
                <c:pt idx="1232">
                  <c:v>61.548848214242277</c:v>
                </c:pt>
                <c:pt idx="1233">
                  <c:v>62.385679183729557</c:v>
                </c:pt>
                <c:pt idx="1234">
                  <c:v>61.245291661497241</c:v>
                </c:pt>
                <c:pt idx="1235">
                  <c:v>59.645434951352122</c:v>
                </c:pt>
                <c:pt idx="1236">
                  <c:v>58.9316692595647</c:v>
                </c:pt>
                <c:pt idx="1237">
                  <c:v>58.652714513045503</c:v>
                </c:pt>
                <c:pt idx="1238">
                  <c:v>57.307211289332869</c:v>
                </c:pt>
                <c:pt idx="1239">
                  <c:v>55.64993501231811</c:v>
                </c:pt>
                <c:pt idx="1240">
                  <c:v>55.165880918137077</c:v>
                </c:pt>
                <c:pt idx="1241">
                  <c:v>54.509532747020607</c:v>
                </c:pt>
                <c:pt idx="1242">
                  <c:v>55.428418007117642</c:v>
                </c:pt>
                <c:pt idx="1243">
                  <c:v>56.95442568151929</c:v>
                </c:pt>
                <c:pt idx="1244">
                  <c:v>56.634454277278728</c:v>
                </c:pt>
                <c:pt idx="1245">
                  <c:v>57.04467224270649</c:v>
                </c:pt>
                <c:pt idx="1246">
                  <c:v>58.086619285124478</c:v>
                </c:pt>
                <c:pt idx="1247">
                  <c:v>57.225171824054343</c:v>
                </c:pt>
                <c:pt idx="1248">
                  <c:v>58.053811539759259</c:v>
                </c:pt>
                <c:pt idx="1249">
                  <c:v>57.618974423760477</c:v>
                </c:pt>
                <c:pt idx="1250">
                  <c:v>56.084767533402342</c:v>
                </c:pt>
                <c:pt idx="1251">
                  <c:v>57.750241059712494</c:v>
                </c:pt>
                <c:pt idx="1252">
                  <c:v>59.907979358917117</c:v>
                </c:pt>
                <c:pt idx="1253">
                  <c:v>59.046529964328073</c:v>
                </c:pt>
                <c:pt idx="1254">
                  <c:v>59.61263115389621</c:v>
                </c:pt>
                <c:pt idx="1255">
                  <c:v>60.096683823912542</c:v>
                </c:pt>
                <c:pt idx="1256">
                  <c:v>58.439412868018728</c:v>
                </c:pt>
                <c:pt idx="1257">
                  <c:v>58.472222585290531</c:v>
                </c:pt>
                <c:pt idx="1258">
                  <c:v>58.349158728722898</c:v>
                </c:pt>
                <c:pt idx="1259">
                  <c:v>58.275320978217017</c:v>
                </c:pt>
                <c:pt idx="1260">
                  <c:v>59.23522345414235</c:v>
                </c:pt>
                <c:pt idx="1261">
                  <c:v>59.333684175312108</c:v>
                </c:pt>
                <c:pt idx="1262">
                  <c:v>60.072065692499017</c:v>
                </c:pt>
                <c:pt idx="1263">
                  <c:v>60.999157995650911</c:v>
                </c:pt>
                <c:pt idx="1264">
                  <c:v>60.539722739456202</c:v>
                </c:pt>
                <c:pt idx="1265">
                  <c:v>59.73568418123525</c:v>
                </c:pt>
                <c:pt idx="1266">
                  <c:v>57.947145619368477</c:v>
                </c:pt>
                <c:pt idx="1267">
                  <c:v>57.996383451899547</c:v>
                </c:pt>
                <c:pt idx="1268">
                  <c:v>57.717422421861833</c:v>
                </c:pt>
                <c:pt idx="1269">
                  <c:v>57.003650292853578</c:v>
                </c:pt>
                <c:pt idx="1270">
                  <c:v>57.594360260993909</c:v>
                </c:pt>
                <c:pt idx="1271">
                  <c:v>56.486782996303802</c:v>
                </c:pt>
                <c:pt idx="1272">
                  <c:v>56.765730306513561</c:v>
                </c:pt>
                <c:pt idx="1273">
                  <c:v>57.88971882879293</c:v>
                </c:pt>
                <c:pt idx="1274">
                  <c:v>58.053806998719139</c:v>
                </c:pt>
                <c:pt idx="1275">
                  <c:v>56.757522082845632</c:v>
                </c:pt>
                <c:pt idx="1276">
                  <c:v>58.242499156095882</c:v>
                </c:pt>
                <c:pt idx="1277">
                  <c:v>58.964486170683223</c:v>
                </c:pt>
                <c:pt idx="1278">
                  <c:v>59.23522913295686</c:v>
                </c:pt>
                <c:pt idx="1279">
                  <c:v>60.958140279806102</c:v>
                </c:pt>
                <c:pt idx="1280">
                  <c:v>60.654580634186779</c:v>
                </c:pt>
                <c:pt idx="1281">
                  <c:v>60.515100496286102</c:v>
                </c:pt>
                <c:pt idx="1282">
                  <c:v>59.932593990219999</c:v>
                </c:pt>
                <c:pt idx="1283">
                  <c:v>61.22887239987903</c:v>
                </c:pt>
                <c:pt idx="1284">
                  <c:v>62.557976980745707</c:v>
                </c:pt>
                <c:pt idx="1285">
                  <c:v>63.050233685704157</c:v>
                </c:pt>
                <c:pt idx="1286">
                  <c:v>62.836926143460637</c:v>
                </c:pt>
                <c:pt idx="1287">
                  <c:v>63.353803396158618</c:v>
                </c:pt>
                <c:pt idx="1288">
                  <c:v>63.230732672886226</c:v>
                </c:pt>
                <c:pt idx="1289">
                  <c:v>63.444052122540633</c:v>
                </c:pt>
                <c:pt idx="1290">
                  <c:v>64.059368937910492</c:v>
                </c:pt>
                <c:pt idx="1291">
                  <c:v>63.813242052759271</c:v>
                </c:pt>
                <c:pt idx="1292">
                  <c:v>63.107663292864594</c:v>
                </c:pt>
                <c:pt idx="1293">
                  <c:v>62.98460327334174</c:v>
                </c:pt>
                <c:pt idx="1294">
                  <c:v>61.655500408932141</c:v>
                </c:pt>
                <c:pt idx="1295">
                  <c:v>58.439413814823411</c:v>
                </c:pt>
                <c:pt idx="1296">
                  <c:v>58.989091127484187</c:v>
                </c:pt>
                <c:pt idx="1297">
                  <c:v>57.930738414923738</c:v>
                </c:pt>
                <c:pt idx="1298">
                  <c:v>57.282601805154478</c:v>
                </c:pt>
                <c:pt idx="1299">
                  <c:v>57.454888799587543</c:v>
                </c:pt>
                <c:pt idx="1300">
                  <c:v>57.134922872059903</c:v>
                </c:pt>
                <c:pt idx="1301">
                  <c:v>58.004575914007809</c:v>
                </c:pt>
                <c:pt idx="1302">
                  <c:v>59.590974987649503</c:v>
                </c:pt>
                <c:pt idx="1303">
                  <c:v>59.120543093160649</c:v>
                </c:pt>
                <c:pt idx="1304">
                  <c:v>58.99223831683895</c:v>
                </c:pt>
                <c:pt idx="1305">
                  <c:v>58.436270894924768</c:v>
                </c:pt>
                <c:pt idx="1306">
                  <c:v>58.992239279002227</c:v>
                </c:pt>
                <c:pt idx="1307">
                  <c:v>59.31726307674073</c:v>
                </c:pt>
                <c:pt idx="1308">
                  <c:v>59.325816795439437</c:v>
                </c:pt>
                <c:pt idx="1309">
                  <c:v>58.91525638674932</c:v>
                </c:pt>
                <c:pt idx="1310">
                  <c:v>59.445572234063143</c:v>
                </c:pt>
                <c:pt idx="1311">
                  <c:v>60.035743830044638</c:v>
                </c:pt>
                <c:pt idx="1312">
                  <c:v>59.667952569776823</c:v>
                </c:pt>
                <c:pt idx="1313">
                  <c:v>61.926029882095413</c:v>
                </c:pt>
                <c:pt idx="1314">
                  <c:v>62.481998280504023</c:v>
                </c:pt>
                <c:pt idx="1315">
                  <c:v>62.464884015141457</c:v>
                </c:pt>
                <c:pt idx="1316">
                  <c:v>62.815579463337791</c:v>
                </c:pt>
                <c:pt idx="1317">
                  <c:v>62.712936156063257</c:v>
                </c:pt>
                <c:pt idx="1318">
                  <c:v>62.447784221218797</c:v>
                </c:pt>
                <c:pt idx="1319">
                  <c:v>62.199736055199502</c:v>
                </c:pt>
                <c:pt idx="1320">
                  <c:v>61.635213013042389</c:v>
                </c:pt>
                <c:pt idx="1321">
                  <c:v>61.754951306190399</c:v>
                </c:pt>
                <c:pt idx="1322">
                  <c:v>62.242494975502318</c:v>
                </c:pt>
                <c:pt idx="1323">
                  <c:v>61.763517738705907</c:v>
                </c:pt>
                <c:pt idx="1324">
                  <c:v>61.549679915943678</c:v>
                </c:pt>
                <c:pt idx="1325">
                  <c:v>60.164041973821057</c:v>
                </c:pt>
                <c:pt idx="1326">
                  <c:v>59.342924687989793</c:v>
                </c:pt>
                <c:pt idx="1327">
                  <c:v>57.435534063574849</c:v>
                </c:pt>
                <c:pt idx="1328">
                  <c:v>58.07703772952663</c:v>
                </c:pt>
                <c:pt idx="1329">
                  <c:v>57.238812350568232</c:v>
                </c:pt>
                <c:pt idx="1330">
                  <c:v>57.409881252991063</c:v>
                </c:pt>
                <c:pt idx="1331">
                  <c:v>59.19751344875997</c:v>
                </c:pt>
                <c:pt idx="1332">
                  <c:v>59.188964411313528</c:v>
                </c:pt>
                <c:pt idx="1333">
                  <c:v>60.10416624667171</c:v>
                </c:pt>
                <c:pt idx="1334">
                  <c:v>60.822655537574768</c:v>
                </c:pt>
                <c:pt idx="1335">
                  <c:v>53.458244683922352</c:v>
                </c:pt>
                <c:pt idx="1336">
                  <c:v>58.461930972883962</c:v>
                </c:pt>
                <c:pt idx="1337">
                  <c:v>61.455601441134711</c:v>
                </c:pt>
                <c:pt idx="1338">
                  <c:v>62.764259947896143</c:v>
                </c:pt>
                <c:pt idx="1339">
                  <c:v>62.644501312047282</c:v>
                </c:pt>
                <c:pt idx="1340">
                  <c:v>63.337333309549507</c:v>
                </c:pt>
                <c:pt idx="1341">
                  <c:v>64.141333122636937</c:v>
                </c:pt>
                <c:pt idx="1342">
                  <c:v>63.371536024202847</c:v>
                </c:pt>
                <c:pt idx="1343">
                  <c:v>62.362254782896358</c:v>
                </c:pt>
                <c:pt idx="1344">
                  <c:v>63.0123021477295</c:v>
                </c:pt>
                <c:pt idx="1345">
                  <c:v>62.764253735971359</c:v>
                </c:pt>
                <c:pt idx="1346">
                  <c:v>63.337333284632997</c:v>
                </c:pt>
                <c:pt idx="1347">
                  <c:v>63.499837111674488</c:v>
                </c:pt>
                <c:pt idx="1348">
                  <c:v>64.149884192563789</c:v>
                </c:pt>
                <c:pt idx="1349">
                  <c:v>64.218315002842076</c:v>
                </c:pt>
                <c:pt idx="1350">
                  <c:v>64.132783125453983</c:v>
                </c:pt>
                <c:pt idx="1351">
                  <c:v>63.867629776250674</c:v>
                </c:pt>
                <c:pt idx="1352">
                  <c:v>63.251793703884289</c:v>
                </c:pt>
                <c:pt idx="1353">
                  <c:v>64.380823404182024</c:v>
                </c:pt>
                <c:pt idx="1354">
                  <c:v>64.312406721783475</c:v>
                </c:pt>
                <c:pt idx="1355">
                  <c:v>64.919687683227082</c:v>
                </c:pt>
                <c:pt idx="1356">
                  <c:v>65.107865483628899</c:v>
                </c:pt>
                <c:pt idx="1357">
                  <c:v>65.330252174816238</c:v>
                </c:pt>
                <c:pt idx="1358">
                  <c:v>65.355910005756982</c:v>
                </c:pt>
                <c:pt idx="1359">
                  <c:v>65.116416770629215</c:v>
                </c:pt>
                <c:pt idx="1360">
                  <c:v>63.294557241146883</c:v>
                </c:pt>
                <c:pt idx="1361">
                  <c:v>64.526247316590059</c:v>
                </c:pt>
                <c:pt idx="1362">
                  <c:v>63.217586517333977</c:v>
                </c:pt>
                <c:pt idx="1363">
                  <c:v>61.977347898340149</c:v>
                </c:pt>
                <c:pt idx="1364">
                  <c:v>61.746407645536877</c:v>
                </c:pt>
                <c:pt idx="1365">
                  <c:v>60.933833602995101</c:v>
                </c:pt>
                <c:pt idx="1366">
                  <c:v>61.703634843786141</c:v>
                </c:pt>
                <c:pt idx="1367">
                  <c:v>61.515469211850707</c:v>
                </c:pt>
                <c:pt idx="1368">
                  <c:v>60.677239708445541</c:v>
                </c:pt>
                <c:pt idx="1369">
                  <c:v>61.019365566581477</c:v>
                </c:pt>
                <c:pt idx="1370">
                  <c:v>61.087801512881278</c:v>
                </c:pt>
                <c:pt idx="1371">
                  <c:v>61.241762652519547</c:v>
                </c:pt>
                <c:pt idx="1372">
                  <c:v>60.429192751362088</c:v>
                </c:pt>
                <c:pt idx="1373">
                  <c:v>59.907441406134879</c:v>
                </c:pt>
                <c:pt idx="1374">
                  <c:v>59.437001317316543</c:v>
                </c:pt>
                <c:pt idx="1375">
                  <c:v>59.086326383559033</c:v>
                </c:pt>
                <c:pt idx="1376">
                  <c:v>59.197514744427821</c:v>
                </c:pt>
                <c:pt idx="1377">
                  <c:v>58.692877383392023</c:v>
                </c:pt>
                <c:pt idx="1378">
                  <c:v>58.590228886265137</c:v>
                </c:pt>
                <c:pt idx="1379">
                  <c:v>57.769110006480268</c:v>
                </c:pt>
                <c:pt idx="1380">
                  <c:v>58.15401267834504</c:v>
                </c:pt>
                <c:pt idx="1381">
                  <c:v>58.786966667876122</c:v>
                </c:pt>
                <c:pt idx="1382">
                  <c:v>59.334379669586781</c:v>
                </c:pt>
                <c:pt idx="1383">
                  <c:v>58.812619449596191</c:v>
                </c:pt>
                <c:pt idx="1384">
                  <c:v>58.290864196091789</c:v>
                </c:pt>
                <c:pt idx="1385">
                  <c:v>58.692881713144473</c:v>
                </c:pt>
                <c:pt idx="1386">
                  <c:v>59.864677429199219</c:v>
                </c:pt>
                <c:pt idx="1387">
                  <c:v>59.650845591894758</c:v>
                </c:pt>
                <c:pt idx="1388">
                  <c:v>59.402800915814723</c:v>
                </c:pt>
                <c:pt idx="1389">
                  <c:v>60.010085746753823</c:v>
                </c:pt>
                <c:pt idx="1390">
                  <c:v>60.078508949672909</c:v>
                </c:pt>
                <c:pt idx="1391">
                  <c:v>58.889599630615933</c:v>
                </c:pt>
                <c:pt idx="1392">
                  <c:v>59.274501800537109</c:v>
                </c:pt>
                <c:pt idx="1393">
                  <c:v>59.214629928084591</c:v>
                </c:pt>
                <c:pt idx="1394">
                  <c:v>58.667210614396261</c:v>
                </c:pt>
                <c:pt idx="1395">
                  <c:v>58.444825208415153</c:v>
                </c:pt>
                <c:pt idx="1396">
                  <c:v>59.334377281237067</c:v>
                </c:pt>
                <c:pt idx="1397">
                  <c:v>58.940917657754547</c:v>
                </c:pt>
                <c:pt idx="1398">
                  <c:v>58.573127677475163</c:v>
                </c:pt>
                <c:pt idx="1399">
                  <c:v>58.000052828928283</c:v>
                </c:pt>
                <c:pt idx="1400">
                  <c:v>58.265207912667393</c:v>
                </c:pt>
                <c:pt idx="1401">
                  <c:v>57.640814439891308</c:v>
                </c:pt>
                <c:pt idx="1402">
                  <c:v>57.640812888274873</c:v>
                </c:pt>
                <c:pt idx="1403">
                  <c:v>58.205342538767219</c:v>
                </c:pt>
                <c:pt idx="1404">
                  <c:v>57.965836683984612</c:v>
                </c:pt>
                <c:pt idx="1405">
                  <c:v>57.067741053648618</c:v>
                </c:pt>
                <c:pt idx="1406">
                  <c:v>58.025717167405112</c:v>
                </c:pt>
                <c:pt idx="1407">
                  <c:v>58.384957375096377</c:v>
                </c:pt>
                <c:pt idx="1408">
                  <c:v>58.299421826600138</c:v>
                </c:pt>
                <c:pt idx="1409">
                  <c:v>58.496144460072479</c:v>
                </c:pt>
                <c:pt idx="1410">
                  <c:v>58.581678769224119</c:v>
                </c:pt>
                <c:pt idx="1411">
                  <c:v>58.496149133407833</c:v>
                </c:pt>
                <c:pt idx="1412">
                  <c:v>59.146202085736263</c:v>
                </c:pt>
                <c:pt idx="1413">
                  <c:v>58.402057461804787</c:v>
                </c:pt>
                <c:pt idx="1414">
                  <c:v>57.555278377846008</c:v>
                </c:pt>
                <c:pt idx="1415">
                  <c:v>58.427721510406748</c:v>
                </c:pt>
                <c:pt idx="1416">
                  <c:v>58.01716621306344</c:v>
                </c:pt>
                <c:pt idx="1417">
                  <c:v>58.128355196532951</c:v>
                </c:pt>
                <c:pt idx="1418">
                  <c:v>58.290865536197913</c:v>
                </c:pt>
                <c:pt idx="1419">
                  <c:v>58.607338697023081</c:v>
                </c:pt>
                <c:pt idx="1420">
                  <c:v>59.094874004104732</c:v>
                </c:pt>
                <c:pt idx="1421">
                  <c:v>59.17185726345496</c:v>
                </c:pt>
                <c:pt idx="1422">
                  <c:v>58.367842268601073</c:v>
                </c:pt>
                <c:pt idx="1423">
                  <c:v>57.49541177235001</c:v>
                </c:pt>
                <c:pt idx="1424">
                  <c:v>57.820435190185187</c:v>
                </c:pt>
                <c:pt idx="1425">
                  <c:v>60.471952753451021</c:v>
                </c:pt>
                <c:pt idx="1426">
                  <c:v>60.35221712915294</c:v>
                </c:pt>
                <c:pt idx="1427">
                  <c:v>60.206805843062952</c:v>
                </c:pt>
                <c:pt idx="1428">
                  <c:v>60.275237486321501</c:v>
                </c:pt>
                <c:pt idx="1429">
                  <c:v>61.233199714166389</c:v>
                </c:pt>
                <c:pt idx="1430">
                  <c:v>60.677244653710638</c:v>
                </c:pt>
                <c:pt idx="1431">
                  <c:v>61.558242734616471</c:v>
                </c:pt>
                <c:pt idx="1432">
                  <c:v>61.652325605985169</c:v>
                </c:pt>
                <c:pt idx="1433">
                  <c:v>63.362984939221938</c:v>
                </c:pt>
                <c:pt idx="1434">
                  <c:v>65.552628618922498</c:v>
                </c:pt>
                <c:pt idx="1435">
                  <c:v>64.697301035207886</c:v>
                </c:pt>
                <c:pt idx="1436">
                  <c:v>65.296036521948153</c:v>
                </c:pt>
                <c:pt idx="1437">
                  <c:v>65.629615574983532</c:v>
                </c:pt>
                <c:pt idx="1438">
                  <c:v>65.501323273523582</c:v>
                </c:pt>
                <c:pt idx="1439">
                  <c:v>65.390117171124487</c:v>
                </c:pt>
                <c:pt idx="1440">
                  <c:v>65.047988891601563</c:v>
                </c:pt>
                <c:pt idx="1441">
                  <c:v>64.423595322591908</c:v>
                </c:pt>
                <c:pt idx="1442">
                  <c:v>63.910397802137467</c:v>
                </c:pt>
                <c:pt idx="1443">
                  <c:v>62.824124293611277</c:v>
                </c:pt>
                <c:pt idx="1444">
                  <c:v>63.465622937668599</c:v>
                </c:pt>
                <c:pt idx="1445">
                  <c:v>63.816309303287291</c:v>
                </c:pt>
                <c:pt idx="1446">
                  <c:v>64.107122913277806</c:v>
                </c:pt>
                <c:pt idx="1447">
                  <c:v>64.466367965381323</c:v>
                </c:pt>
                <c:pt idx="1448">
                  <c:v>65.099311828613281</c:v>
                </c:pt>
                <c:pt idx="1449">
                  <c:v>63.893284781581983</c:v>
                </c:pt>
                <c:pt idx="1450">
                  <c:v>63.055068183788663</c:v>
                </c:pt>
                <c:pt idx="1451">
                  <c:v>64.132787961492951</c:v>
                </c:pt>
                <c:pt idx="1452">
                  <c:v>63.50838917787344</c:v>
                </c:pt>
                <c:pt idx="1453">
                  <c:v>63.662349457303861</c:v>
                </c:pt>
                <c:pt idx="1454">
                  <c:v>63.568268661100952</c:v>
                </c:pt>
                <c:pt idx="1455">
                  <c:v>64.389389665844064</c:v>
                </c:pt>
                <c:pt idx="1456">
                  <c:v>64.705859776272177</c:v>
                </c:pt>
                <c:pt idx="1457">
                  <c:v>65.236163382144028</c:v>
                </c:pt>
                <c:pt idx="1458">
                  <c:v>64.303845692419529</c:v>
                </c:pt>
                <c:pt idx="1459">
                  <c:v>64.757171494270509</c:v>
                </c:pt>
                <c:pt idx="1460">
                  <c:v>63.132037857960327</c:v>
                </c:pt>
                <c:pt idx="1461">
                  <c:v>63.140597817866222</c:v>
                </c:pt>
                <c:pt idx="1462">
                  <c:v>63.901843608725343</c:v>
                </c:pt>
                <c:pt idx="1463">
                  <c:v>64.166993373056968</c:v>
                </c:pt>
                <c:pt idx="1464">
                  <c:v>64.86836981510011</c:v>
                </c:pt>
                <c:pt idx="1465">
                  <c:v>64.492030870897153</c:v>
                </c:pt>
                <c:pt idx="1466">
                  <c:v>64.971009403993577</c:v>
                </c:pt>
                <c:pt idx="1467">
                  <c:v>64.859816101242743</c:v>
                </c:pt>
                <c:pt idx="1468">
                  <c:v>64.654529262675524</c:v>
                </c:pt>
                <c:pt idx="1469">
                  <c:v>64.714407178893822</c:v>
                </c:pt>
                <c:pt idx="1470">
                  <c:v>65.390122062319023</c:v>
                </c:pt>
                <c:pt idx="1471">
                  <c:v>66.630346757867599</c:v>
                </c:pt>
                <c:pt idx="1472">
                  <c:v>66.656005667080834</c:v>
                </c:pt>
                <c:pt idx="1473">
                  <c:v>66.177029651594509</c:v>
                </c:pt>
                <c:pt idx="1474">
                  <c:v>64.603217441093307</c:v>
                </c:pt>
                <c:pt idx="1475">
                  <c:v>65.57828998774032</c:v>
                </c:pt>
                <c:pt idx="1476">
                  <c:v>66.519160932037309</c:v>
                </c:pt>
                <c:pt idx="1477">
                  <c:v>66.08294425929931</c:v>
                </c:pt>
                <c:pt idx="1478">
                  <c:v>65.013777204217533</c:v>
                </c:pt>
                <c:pt idx="1479">
                  <c:v>65.928987669755344</c:v>
                </c:pt>
                <c:pt idx="1480">
                  <c:v>65.612504315433966</c:v>
                </c:pt>
                <c:pt idx="1481">
                  <c:v>64.876921120304885</c:v>
                </c:pt>
                <c:pt idx="1482">
                  <c:v>65.116416686229726</c:v>
                </c:pt>
                <c:pt idx="1483">
                  <c:v>64.474908062010329</c:v>
                </c:pt>
                <c:pt idx="1484">
                  <c:v>64.320954322802521</c:v>
                </c:pt>
                <c:pt idx="1485">
                  <c:v>63.593920236469842</c:v>
                </c:pt>
                <c:pt idx="1486">
                  <c:v>62.772807833935687</c:v>
                </c:pt>
                <c:pt idx="1487">
                  <c:v>63.311665716596401</c:v>
                </c:pt>
                <c:pt idx="1488">
                  <c:v>63.448515340838178</c:v>
                </c:pt>
                <c:pt idx="1489">
                  <c:v>63.037955866530602</c:v>
                </c:pt>
                <c:pt idx="1490">
                  <c:v>63.243245042958137</c:v>
                </c:pt>
                <c:pt idx="1491">
                  <c:v>63.414303975500161</c:v>
                </c:pt>
                <c:pt idx="1492">
                  <c:v>63.807762776828739</c:v>
                </c:pt>
                <c:pt idx="1493">
                  <c:v>63.730782569203193</c:v>
                </c:pt>
                <c:pt idx="1494">
                  <c:v>64.50912837921301</c:v>
                </c:pt>
                <c:pt idx="1495">
                  <c:v>64.235423767333245</c:v>
                </c:pt>
                <c:pt idx="1496">
                  <c:v>64.748630305795956</c:v>
                </c:pt>
                <c:pt idx="1497">
                  <c:v>64.936792621048326</c:v>
                </c:pt>
                <c:pt idx="1498">
                  <c:v>65.963196940941472</c:v>
                </c:pt>
                <c:pt idx="1499">
                  <c:v>68.3324596135283</c:v>
                </c:pt>
                <c:pt idx="1500">
                  <c:v>68.383778699273734</c:v>
                </c:pt>
                <c:pt idx="1501">
                  <c:v>68.435106728043735</c:v>
                </c:pt>
                <c:pt idx="1502">
                  <c:v>69.08514894708766</c:v>
                </c:pt>
                <c:pt idx="1503">
                  <c:v>69.512819744017079</c:v>
                </c:pt>
                <c:pt idx="1504">
                  <c:v>69.196353697971958</c:v>
                </c:pt>
                <c:pt idx="1505">
                  <c:v>68.589067905590269</c:v>
                </c:pt>
                <c:pt idx="1506">
                  <c:v>68.323900588717521</c:v>
                </c:pt>
                <c:pt idx="1507">
                  <c:v>68.264034086923829</c:v>
                </c:pt>
                <c:pt idx="1508">
                  <c:v>68.435106963445449</c:v>
                </c:pt>
                <c:pt idx="1509">
                  <c:v>67.998878030241485</c:v>
                </c:pt>
                <c:pt idx="1510">
                  <c:v>68.554850163346487</c:v>
                </c:pt>
                <c:pt idx="1511">
                  <c:v>68.725919780306697</c:v>
                </c:pt>
                <c:pt idx="1512">
                  <c:v>69.931935209914172</c:v>
                </c:pt>
                <c:pt idx="1513">
                  <c:v>70.436576698133479</c:v>
                </c:pt>
                <c:pt idx="1514">
                  <c:v>70.556321042707836</c:v>
                </c:pt>
                <c:pt idx="1515">
                  <c:v>69.983253257146927</c:v>
                </c:pt>
                <c:pt idx="1516">
                  <c:v>69.435832705352013</c:v>
                </c:pt>
                <c:pt idx="1517">
                  <c:v>69.119370027952854</c:v>
                </c:pt>
                <c:pt idx="1518">
                  <c:v>69.769420287754144</c:v>
                </c:pt>
                <c:pt idx="1519">
                  <c:v>70.30827709202832</c:v>
                </c:pt>
                <c:pt idx="1520">
                  <c:v>70.068790314022138</c:v>
                </c:pt>
                <c:pt idx="1521">
                  <c:v>69.88061240747507</c:v>
                </c:pt>
                <c:pt idx="1522">
                  <c:v>70.000357021073498</c:v>
                </c:pt>
                <c:pt idx="1523">
                  <c:v>70.402366320578835</c:v>
                </c:pt>
                <c:pt idx="1524">
                  <c:v>70.120109337409588</c:v>
                </c:pt>
                <c:pt idx="1525">
                  <c:v>70.351046072636748</c:v>
                </c:pt>
                <c:pt idx="1526">
                  <c:v>70.419480451404695</c:v>
                </c:pt>
                <c:pt idx="1527">
                  <c:v>70.291179428842767</c:v>
                </c:pt>
                <c:pt idx="1528">
                  <c:v>70.590536330858228</c:v>
                </c:pt>
                <c:pt idx="1529">
                  <c:v>70.496452024024322</c:v>
                </c:pt>
                <c:pt idx="1530">
                  <c:v>70.256961154567279</c:v>
                </c:pt>
                <c:pt idx="1531">
                  <c:v>71.095190293741894</c:v>
                </c:pt>
                <c:pt idx="1532">
                  <c:v>71.83931955213562</c:v>
                </c:pt>
                <c:pt idx="1533">
                  <c:v>71.403114037750385</c:v>
                </c:pt>
                <c:pt idx="1534">
                  <c:v>71.770904209585538</c:v>
                </c:pt>
                <c:pt idx="1535">
                  <c:v>71.933407828447756</c:v>
                </c:pt>
                <c:pt idx="1536">
                  <c:v>72.027493253381493</c:v>
                </c:pt>
                <c:pt idx="1537">
                  <c:v>72.532150010203424</c:v>
                </c:pt>
                <c:pt idx="1538">
                  <c:v>72.455161824380724</c:v>
                </c:pt>
                <c:pt idx="1539">
                  <c:v>72.044608908383054</c:v>
                </c:pt>
                <c:pt idx="1540">
                  <c:v>72.113026739014003</c:v>
                </c:pt>
                <c:pt idx="1541">
                  <c:v>71.796553074627198</c:v>
                </c:pt>
                <c:pt idx="1542">
                  <c:v>72.77163570929396</c:v>
                </c:pt>
                <c:pt idx="1543">
                  <c:v>72.4123952483191</c:v>
                </c:pt>
                <c:pt idx="1544">
                  <c:v>71.137945753823402</c:v>
                </c:pt>
                <c:pt idx="1545">
                  <c:v>70.188527030426982</c:v>
                </c:pt>
                <c:pt idx="1546">
                  <c:v>70.419473892618385</c:v>
                </c:pt>
                <c:pt idx="1547">
                  <c:v>70.385256428007139</c:v>
                </c:pt>
                <c:pt idx="1548">
                  <c:v>72.044613980785016</c:v>
                </c:pt>
                <c:pt idx="1549">
                  <c:v>72.343974935993913</c:v>
                </c:pt>
                <c:pt idx="1550">
                  <c:v>72.25843388477584</c:v>
                </c:pt>
                <c:pt idx="1551">
                  <c:v>72.711764869572335</c:v>
                </c:pt>
                <c:pt idx="1552">
                  <c:v>73.703951238006283</c:v>
                </c:pt>
                <c:pt idx="1553">
                  <c:v>74.507958498707779</c:v>
                </c:pt>
                <c:pt idx="1554">
                  <c:v>74.50796734120317</c:v>
                </c:pt>
                <c:pt idx="1555">
                  <c:v>74.995502861037153</c:v>
                </c:pt>
                <c:pt idx="1556">
                  <c:v>76.244286515343035</c:v>
                </c:pt>
                <c:pt idx="1557">
                  <c:v>76.449554443359375</c:v>
                </c:pt>
                <c:pt idx="1558">
                  <c:v>76.560753921135827</c:v>
                </c:pt>
                <c:pt idx="1559">
                  <c:v>77.065396299965911</c:v>
                </c:pt>
                <c:pt idx="1560">
                  <c:v>77.253585159517883</c:v>
                </c:pt>
                <c:pt idx="1561">
                  <c:v>78.220104726883676</c:v>
                </c:pt>
                <c:pt idx="1562">
                  <c:v>78.647768046543149</c:v>
                </c:pt>
                <c:pt idx="1563">
                  <c:v>79.210997644303873</c:v>
                </c:pt>
                <c:pt idx="1564">
                  <c:v>78.83110432252434</c:v>
                </c:pt>
                <c:pt idx="1565">
                  <c:v>77.903471011205781</c:v>
                </c:pt>
                <c:pt idx="1566">
                  <c:v>77.691444382692083</c:v>
                </c:pt>
                <c:pt idx="1567">
                  <c:v>77.179033742345965</c:v>
                </c:pt>
                <c:pt idx="1568">
                  <c:v>77.117193793680485</c:v>
                </c:pt>
                <c:pt idx="1569">
                  <c:v>77.285056655838588</c:v>
                </c:pt>
                <c:pt idx="1570">
                  <c:v>76.958167950039794</c:v>
                </c:pt>
                <c:pt idx="1571">
                  <c:v>76.896336130729125</c:v>
                </c:pt>
                <c:pt idx="1572">
                  <c:v>77.134860106949461</c:v>
                </c:pt>
                <c:pt idx="1573">
                  <c:v>76.701969867356127</c:v>
                </c:pt>
                <c:pt idx="1574">
                  <c:v>77.470581191338525</c:v>
                </c:pt>
                <c:pt idx="1575">
                  <c:v>77.2232149700436</c:v>
                </c:pt>
                <c:pt idx="1576">
                  <c:v>77.929982491834849</c:v>
                </c:pt>
                <c:pt idx="1577">
                  <c:v>78.11549655623746</c:v>
                </c:pt>
                <c:pt idx="1578">
                  <c:v>77.594261169433594</c:v>
                </c:pt>
                <c:pt idx="1579">
                  <c:v>76.048210144042969</c:v>
                </c:pt>
                <c:pt idx="1580">
                  <c:v>74.21944521035995</c:v>
                </c:pt>
                <c:pt idx="1581">
                  <c:v>75.412121679198179</c:v>
                </c:pt>
                <c:pt idx="1582">
                  <c:v>74.802532462622636</c:v>
                </c:pt>
                <c:pt idx="1583">
                  <c:v>74.952717478042942</c:v>
                </c:pt>
                <c:pt idx="1584">
                  <c:v>74.970390319824219</c:v>
                </c:pt>
                <c:pt idx="1585">
                  <c:v>74.148769895017764</c:v>
                </c:pt>
                <c:pt idx="1586">
                  <c:v>74.908548315940678</c:v>
                </c:pt>
                <c:pt idx="1587">
                  <c:v>75.359116681375355</c:v>
                </c:pt>
                <c:pt idx="1588">
                  <c:v>76.70196533203125</c:v>
                </c:pt>
                <c:pt idx="1589">
                  <c:v>75.783169684264806</c:v>
                </c:pt>
                <c:pt idx="1590">
                  <c:v>76.58712251791745</c:v>
                </c:pt>
                <c:pt idx="1591">
                  <c:v>77.629608154296875</c:v>
                </c:pt>
                <c:pt idx="1592">
                  <c:v>77.700282081592135</c:v>
                </c:pt>
                <c:pt idx="1593">
                  <c:v>77.152538152434246</c:v>
                </c:pt>
                <c:pt idx="1594">
                  <c:v>76.118892578478352</c:v>
                </c:pt>
                <c:pt idx="1595">
                  <c:v>74.484476802132534</c:v>
                </c:pt>
                <c:pt idx="1596">
                  <c:v>73.989744448991686</c:v>
                </c:pt>
                <c:pt idx="1597">
                  <c:v>73.636366794530502</c:v>
                </c:pt>
                <c:pt idx="1598">
                  <c:v>73.901403597277309</c:v>
                </c:pt>
                <c:pt idx="1599">
                  <c:v>73.477340523988275</c:v>
                </c:pt>
                <c:pt idx="1600">
                  <c:v>72.885424417593171</c:v>
                </c:pt>
                <c:pt idx="1601">
                  <c:v>73.176967020193331</c:v>
                </c:pt>
                <c:pt idx="1602">
                  <c:v>73.963245664368216</c:v>
                </c:pt>
                <c:pt idx="1603">
                  <c:v>73.618699923618991</c:v>
                </c:pt>
                <c:pt idx="1604">
                  <c:v>73.813057787594218</c:v>
                </c:pt>
                <c:pt idx="1605">
                  <c:v>75.288429260253906</c:v>
                </c:pt>
                <c:pt idx="1606">
                  <c:v>74.475654825308609</c:v>
                </c:pt>
                <c:pt idx="1607">
                  <c:v>73.883734641090342</c:v>
                </c:pt>
                <c:pt idx="1608">
                  <c:v>72.964927673339844</c:v>
                </c:pt>
                <c:pt idx="1609">
                  <c:v>72.593874039716098</c:v>
                </c:pt>
                <c:pt idx="1610">
                  <c:v>72.240495092646398</c:v>
                </c:pt>
                <c:pt idx="1611">
                  <c:v>71.807601995365573</c:v>
                </c:pt>
                <c:pt idx="1612">
                  <c:v>71.842936831990954</c:v>
                </c:pt>
                <c:pt idx="1613">
                  <c:v>72.532034662099932</c:v>
                </c:pt>
                <c:pt idx="1614">
                  <c:v>72.585050593542761</c:v>
                </c:pt>
                <c:pt idx="1615">
                  <c:v>72.081471630315122</c:v>
                </c:pt>
                <c:pt idx="1616">
                  <c:v>71.145009171073511</c:v>
                </c:pt>
                <c:pt idx="1617">
                  <c:v>71.3128662109375</c:v>
                </c:pt>
                <c:pt idx="1618">
                  <c:v>70.385227728497327</c:v>
                </c:pt>
                <c:pt idx="1619">
                  <c:v>69.970006059297702</c:v>
                </c:pt>
                <c:pt idx="1620">
                  <c:v>70.464741200476041</c:v>
                </c:pt>
                <c:pt idx="1621">
                  <c:v>70.694439606100062</c:v>
                </c:pt>
                <c:pt idx="1622">
                  <c:v>71.772263432953224</c:v>
                </c:pt>
                <c:pt idx="1623">
                  <c:v>71.816435986783063</c:v>
                </c:pt>
                <c:pt idx="1624">
                  <c:v>71.100837367075982</c:v>
                </c:pt>
                <c:pt idx="1625">
                  <c:v>70.941807499186069</c:v>
                </c:pt>
                <c:pt idx="1626">
                  <c:v>70.650270978217662</c:v>
                </c:pt>
                <c:pt idx="1627">
                  <c:v>71.16267802790415</c:v>
                </c:pt>
                <c:pt idx="1628">
                  <c:v>71.851776105552545</c:v>
                </c:pt>
                <c:pt idx="1629">
                  <c:v>72.443692242537509</c:v>
                </c:pt>
                <c:pt idx="1630">
                  <c:v>72.708736905282308</c:v>
                </c:pt>
                <c:pt idx="1631">
                  <c:v>71.948956600607303</c:v>
                </c:pt>
                <c:pt idx="1632">
                  <c:v>72.028464182708305</c:v>
                </c:pt>
                <c:pt idx="1633">
                  <c:v>72.408348331715956</c:v>
                </c:pt>
                <c:pt idx="1634">
                  <c:v>72.116812649300428</c:v>
                </c:pt>
                <c:pt idx="1635">
                  <c:v>72.293501009695461</c:v>
                </c:pt>
                <c:pt idx="1636">
                  <c:v>72.470193921823352</c:v>
                </c:pt>
                <c:pt idx="1637">
                  <c:v>71.736918929512797</c:v>
                </c:pt>
                <c:pt idx="1638">
                  <c:v>71.162676472857626</c:v>
                </c:pt>
                <c:pt idx="1639">
                  <c:v>71.32170449926636</c:v>
                </c:pt>
                <c:pt idx="1640">
                  <c:v>71.533728861545171</c:v>
                </c:pt>
                <c:pt idx="1641">
                  <c:v>72.434861285884892</c:v>
                </c:pt>
                <c:pt idx="1642">
                  <c:v>72.443693582698458</c:v>
                </c:pt>
                <c:pt idx="1643">
                  <c:v>72.134481927268169</c:v>
                </c:pt>
                <c:pt idx="1644">
                  <c:v>71.860604839848577</c:v>
                </c:pt>
                <c:pt idx="1645">
                  <c:v>72.063805175149312</c:v>
                </c:pt>
                <c:pt idx="1646">
                  <c:v>72.090308114336437</c:v>
                </c:pt>
                <c:pt idx="1647">
                  <c:v>71.2775279409272</c:v>
                </c:pt>
                <c:pt idx="1648">
                  <c:v>71.966618605931529</c:v>
                </c:pt>
                <c:pt idx="1649">
                  <c:v>72.01962689751025</c:v>
                </c:pt>
                <c:pt idx="1650">
                  <c:v>71.789940353778292</c:v>
                </c:pt>
                <c:pt idx="1651">
                  <c:v>71.834110938923729</c:v>
                </c:pt>
                <c:pt idx="1652">
                  <c:v>71.736923603023627</c:v>
                </c:pt>
                <c:pt idx="1653">
                  <c:v>71.781098733919364</c:v>
                </c:pt>
                <c:pt idx="1654">
                  <c:v>72.487867690311944</c:v>
                </c:pt>
                <c:pt idx="1655">
                  <c:v>72.823587590425049</c:v>
                </c:pt>
                <c:pt idx="1656">
                  <c:v>74.21944640261232</c:v>
                </c:pt>
                <c:pt idx="1657">
                  <c:v>74.192944003583435</c:v>
                </c:pt>
                <c:pt idx="1658">
                  <c:v>74.263622917190304</c:v>
                </c:pt>
                <c:pt idx="1659">
                  <c:v>74.228272709015556</c:v>
                </c:pt>
                <c:pt idx="1660">
                  <c:v>73.998584450682955</c:v>
                </c:pt>
                <c:pt idx="1661">
                  <c:v>73.72470988478527</c:v>
                </c:pt>
                <c:pt idx="1662">
                  <c:v>74.254786936709039</c:v>
                </c:pt>
                <c:pt idx="1663">
                  <c:v>74.484480564033674</c:v>
                </c:pt>
                <c:pt idx="1664">
                  <c:v>74.740685225649287</c:v>
                </c:pt>
                <c:pt idx="1665">
                  <c:v>74.563996928203892</c:v>
                </c:pt>
                <c:pt idx="1666">
                  <c:v>75.738997088534418</c:v>
                </c:pt>
                <c:pt idx="1667">
                  <c:v>75.526963639745276</c:v>
                </c:pt>
                <c:pt idx="1668">
                  <c:v>74.678849055781441</c:v>
                </c:pt>
                <c:pt idx="1669">
                  <c:v>74.298965809761967</c:v>
                </c:pt>
                <c:pt idx="1670">
                  <c:v>73.66286950786143</c:v>
                </c:pt>
                <c:pt idx="1671">
                  <c:v>73.857231140136719</c:v>
                </c:pt>
                <c:pt idx="1672">
                  <c:v>74.007407808769386</c:v>
                </c:pt>
                <c:pt idx="1673">
                  <c:v>73.945574337680185</c:v>
                </c:pt>
                <c:pt idx="1674">
                  <c:v>74.254787949553688</c:v>
                </c:pt>
                <c:pt idx="1675">
                  <c:v>74.263611653424618</c:v>
                </c:pt>
                <c:pt idx="1676">
                  <c:v>74.042747497558594</c:v>
                </c:pt>
                <c:pt idx="1677">
                  <c:v>74.28129018344346</c:v>
                </c:pt>
                <c:pt idx="1678">
                  <c:v>73.318318539081957</c:v>
                </c:pt>
                <c:pt idx="1679">
                  <c:v>71.75459281212116</c:v>
                </c:pt>
                <c:pt idx="1680">
                  <c:v>71.189183917765448</c:v>
                </c:pt>
                <c:pt idx="1681">
                  <c:v>72.47019800258127</c:v>
                </c:pt>
                <c:pt idx="1682">
                  <c:v>71.948955814716697</c:v>
                </c:pt>
                <c:pt idx="1683">
                  <c:v>71.675079986263782</c:v>
                </c:pt>
                <c:pt idx="1684">
                  <c:v>71.056659655840704</c:v>
                </c:pt>
                <c:pt idx="1685">
                  <c:v>68.468127135216108</c:v>
                </c:pt>
                <c:pt idx="1686">
                  <c:v>69.687297933087308</c:v>
                </c:pt>
                <c:pt idx="1687">
                  <c:v>69.492939654193449</c:v>
                </c:pt>
                <c:pt idx="1688">
                  <c:v>69.386922689919984</c:v>
                </c:pt>
                <c:pt idx="1689">
                  <c:v>69.660795473800647</c:v>
                </c:pt>
                <c:pt idx="1690">
                  <c:v>68.724327087402344</c:v>
                </c:pt>
                <c:pt idx="1691">
                  <c:v>68.035236672701217</c:v>
                </c:pt>
                <c:pt idx="1692">
                  <c:v>67.240120305641568</c:v>
                </c:pt>
                <c:pt idx="1693">
                  <c:v>66.74538019725172</c:v>
                </c:pt>
                <c:pt idx="1694">
                  <c:v>66.498011630270639</c:v>
                </c:pt>
                <c:pt idx="1695">
                  <c:v>66.604016392671895</c:v>
                </c:pt>
                <c:pt idx="1696">
                  <c:v>66.498009361071723</c:v>
                </c:pt>
                <c:pt idx="1697">
                  <c:v>66.612863812277482</c:v>
                </c:pt>
                <c:pt idx="1698">
                  <c:v>66.489171754479557</c:v>
                </c:pt>
                <c:pt idx="1699">
                  <c:v>67.195944835382974</c:v>
                </c:pt>
                <c:pt idx="1700">
                  <c:v>67.460981063012284</c:v>
                </c:pt>
                <c:pt idx="1701">
                  <c:v>67.938051410673637</c:v>
                </c:pt>
                <c:pt idx="1702">
                  <c:v>67.946891784667969</c:v>
                </c:pt>
                <c:pt idx="1703">
                  <c:v>67.717182754739213</c:v>
                </c:pt>
                <c:pt idx="1704">
                  <c:v>68.00872802734375</c:v>
                </c:pt>
                <c:pt idx="1705">
                  <c:v>67.487486051321028</c:v>
                </c:pt>
                <c:pt idx="1706">
                  <c:v>65.985608900241033</c:v>
                </c:pt>
                <c:pt idx="1707">
                  <c:v>65.676392817422126</c:v>
                </c:pt>
                <c:pt idx="1708">
                  <c:v>64.987296094780888</c:v>
                </c:pt>
                <c:pt idx="1709">
                  <c:v>64.165677228092235</c:v>
                </c:pt>
                <c:pt idx="1710">
                  <c:v>64.377712257513039</c:v>
                </c:pt>
                <c:pt idx="1711">
                  <c:v>64.421879402357206</c:v>
                </c:pt>
                <c:pt idx="1712">
                  <c:v>64.554400398848031</c:v>
                </c:pt>
                <c:pt idx="1713">
                  <c:v>64.757598717878565</c:v>
                </c:pt>
                <c:pt idx="1714">
                  <c:v>65.437861701507742</c:v>
                </c:pt>
                <c:pt idx="1715">
                  <c:v>65.172813415527344</c:v>
                </c:pt>
                <c:pt idx="1716">
                  <c:v>64.307030974553768</c:v>
                </c:pt>
                <c:pt idx="1717">
                  <c:v>65.384851105959655</c:v>
                </c:pt>
                <c:pt idx="1718">
                  <c:v>64.616237437446841</c:v>
                </c:pt>
                <c:pt idx="1719">
                  <c:v>64.148016585006644</c:v>
                </c:pt>
                <c:pt idx="1720">
                  <c:v>64.050823410391828</c:v>
                </c:pt>
                <c:pt idx="1721">
                  <c:v>63.927141727917409</c:v>
                </c:pt>
                <c:pt idx="1722">
                  <c:v>63.927146652127448</c:v>
                </c:pt>
                <c:pt idx="1723">
                  <c:v>63.582596093481392</c:v>
                </c:pt>
                <c:pt idx="1724">
                  <c:v>63.476573944091797</c:v>
                </c:pt>
                <c:pt idx="1725">
                  <c:v>62.778645985891053</c:v>
                </c:pt>
                <c:pt idx="1726">
                  <c:v>63.052517526756837</c:v>
                </c:pt>
                <c:pt idx="1727">
                  <c:v>63.838803016758447</c:v>
                </c:pt>
                <c:pt idx="1728">
                  <c:v>64.333532585315893</c:v>
                </c:pt>
                <c:pt idx="1729">
                  <c:v>65.437851205623033</c:v>
                </c:pt>
                <c:pt idx="1730">
                  <c:v>65.588043212890625</c:v>
                </c:pt>
                <c:pt idx="1731">
                  <c:v>64.439544530505657</c:v>
                </c:pt>
                <c:pt idx="1732">
                  <c:v>64.218687225008026</c:v>
                </c:pt>
                <c:pt idx="1733">
                  <c:v>64.19217571246277</c:v>
                </c:pt>
                <c:pt idx="1734">
                  <c:v>64.457214432865058</c:v>
                </c:pt>
                <c:pt idx="1735">
                  <c:v>64.501390912067393</c:v>
                </c:pt>
                <c:pt idx="1736">
                  <c:v>64.156851121273633</c:v>
                </c:pt>
                <c:pt idx="1737">
                  <c:v>63.838793025200069</c:v>
                </c:pt>
                <c:pt idx="1738">
                  <c:v>63.794621255315683</c:v>
                </c:pt>
                <c:pt idx="1739">
                  <c:v>61.656648260368151</c:v>
                </c:pt>
                <c:pt idx="1740">
                  <c:v>61.921684279981392</c:v>
                </c:pt>
                <c:pt idx="1741">
                  <c:v>62.981840967399968</c:v>
                </c:pt>
                <c:pt idx="1742">
                  <c:v>63.467745762767933</c:v>
                </c:pt>
                <c:pt idx="1743">
                  <c:v>63.980146530469831</c:v>
                </c:pt>
                <c:pt idx="1744">
                  <c:v>63.909470940325242</c:v>
                </c:pt>
                <c:pt idx="1745">
                  <c:v>63.556093126575789</c:v>
                </c:pt>
                <c:pt idx="1746">
                  <c:v>62.610788679445967</c:v>
                </c:pt>
                <c:pt idx="1747">
                  <c:v>61.948192672536933</c:v>
                </c:pt>
                <c:pt idx="1748">
                  <c:v>61.541802966491971</c:v>
                </c:pt>
                <c:pt idx="1749">
                  <c:v>60.976383209228523</c:v>
                </c:pt>
                <c:pt idx="1750">
                  <c:v>59.509845480131048</c:v>
                </c:pt>
                <c:pt idx="1751">
                  <c:v>57.74291973019632</c:v>
                </c:pt>
                <c:pt idx="1752">
                  <c:v>57.19517357005666</c:v>
                </c:pt>
                <c:pt idx="1753">
                  <c:v>55.737472833752634</c:v>
                </c:pt>
                <c:pt idx="1754">
                  <c:v>56.797622680664063</c:v>
                </c:pt>
                <c:pt idx="1755">
                  <c:v>56.135026830023591</c:v>
                </c:pt>
                <c:pt idx="1756">
                  <c:v>55.958334619692742</c:v>
                </c:pt>
                <c:pt idx="1757">
                  <c:v>55.887657678326981</c:v>
                </c:pt>
                <c:pt idx="1758">
                  <c:v>56.161532693986999</c:v>
                </c:pt>
                <c:pt idx="1759">
                  <c:v>56.638598031131792</c:v>
                </c:pt>
                <c:pt idx="1760">
                  <c:v>56.567921871295738</c:v>
                </c:pt>
                <c:pt idx="1761">
                  <c:v>56.497244457838171</c:v>
                </c:pt>
                <c:pt idx="1762">
                  <c:v>56.779950329080172</c:v>
                </c:pt>
                <c:pt idx="1763">
                  <c:v>56.912471260749683</c:v>
                </c:pt>
                <c:pt idx="1764">
                  <c:v>57.672245099495512</c:v>
                </c:pt>
                <c:pt idx="1765">
                  <c:v>57.654579554112068</c:v>
                </c:pt>
                <c:pt idx="1766">
                  <c:v>57.283522187933563</c:v>
                </c:pt>
                <c:pt idx="1767">
                  <c:v>56.824125940515877</c:v>
                </c:pt>
                <c:pt idx="1768">
                  <c:v>55.905327321858131</c:v>
                </c:pt>
                <c:pt idx="1769">
                  <c:v>55.772811640379103</c:v>
                </c:pt>
                <c:pt idx="1770">
                  <c:v>56.232210136192663</c:v>
                </c:pt>
                <c:pt idx="1771">
                  <c:v>55.861152169302343</c:v>
                </c:pt>
                <c:pt idx="1772">
                  <c:v>56.26754598473994</c:v>
                </c:pt>
                <c:pt idx="1773">
                  <c:v>57.283521372670037</c:v>
                </c:pt>
                <c:pt idx="1774">
                  <c:v>57.73408760039009</c:v>
                </c:pt>
                <c:pt idx="1775">
                  <c:v>57.548565335394038</c:v>
                </c:pt>
                <c:pt idx="1776">
                  <c:v>57.513225664916618</c:v>
                </c:pt>
                <c:pt idx="1777">
                  <c:v>57.85777064987969</c:v>
                </c:pt>
                <c:pt idx="1778">
                  <c:v>58.193492746029769</c:v>
                </c:pt>
                <c:pt idx="1779">
                  <c:v>58.264164399285107</c:v>
                </c:pt>
                <c:pt idx="1780">
                  <c:v>57.601567822802842</c:v>
                </c:pt>
                <c:pt idx="1781">
                  <c:v>57.159838372446721</c:v>
                </c:pt>
                <c:pt idx="1782">
                  <c:v>56.400065183571158</c:v>
                </c:pt>
                <c:pt idx="1783">
                  <c:v>55.931831632677103</c:v>
                </c:pt>
                <c:pt idx="1784">
                  <c:v>55.551946837577681</c:v>
                </c:pt>
                <c:pt idx="1785">
                  <c:v>56.267545949470133</c:v>
                </c:pt>
                <c:pt idx="1786">
                  <c:v>55.675628994649742</c:v>
                </c:pt>
                <c:pt idx="1787">
                  <c:v>57.044988014195042</c:v>
                </c:pt>
                <c:pt idx="1788">
                  <c:v>56.514912384511938</c:v>
                </c:pt>
                <c:pt idx="1789">
                  <c:v>56.744620811160303</c:v>
                </c:pt>
                <c:pt idx="1790">
                  <c:v>57.804768526320977</c:v>
                </c:pt>
                <c:pt idx="1791">
                  <c:v>58.016794812195833</c:v>
                </c:pt>
                <c:pt idx="1792">
                  <c:v>58.219995678533799</c:v>
                </c:pt>
                <c:pt idx="1793">
                  <c:v>58.838413940160969</c:v>
                </c:pt>
                <c:pt idx="1794">
                  <c:v>58.326004667137518</c:v>
                </c:pt>
                <c:pt idx="1795">
                  <c:v>58.379017308438463</c:v>
                </c:pt>
                <c:pt idx="1796">
                  <c:v>58.166979218222338</c:v>
                </c:pt>
                <c:pt idx="1797">
                  <c:v>57.787098724962</c:v>
                </c:pt>
                <c:pt idx="1798">
                  <c:v>58.131648000621247</c:v>
                </c:pt>
                <c:pt idx="1799">
                  <c:v>57.919611318799923</c:v>
                </c:pt>
                <c:pt idx="1800">
                  <c:v>57.734091125561207</c:v>
                </c:pt>
                <c:pt idx="1801">
                  <c:v>57.495555791273738</c:v>
                </c:pt>
                <c:pt idx="1802">
                  <c:v>57.601565352905347</c:v>
                </c:pt>
                <c:pt idx="1803">
                  <c:v>57.424877518009318</c:v>
                </c:pt>
                <c:pt idx="1804">
                  <c:v>57.513225145577742</c:v>
                </c:pt>
                <c:pt idx="1805">
                  <c:v>58.334842903252962</c:v>
                </c:pt>
                <c:pt idx="1806">
                  <c:v>56.682774930039614</c:v>
                </c:pt>
                <c:pt idx="1807">
                  <c:v>57.433720463857561</c:v>
                </c:pt>
                <c:pt idx="1808">
                  <c:v>57.380702703157048</c:v>
                </c:pt>
                <c:pt idx="1809">
                  <c:v>57.539728219591147</c:v>
                </c:pt>
                <c:pt idx="1810">
                  <c:v>57.442544063969123</c:v>
                </c:pt>
                <c:pt idx="1811">
                  <c:v>57.8489452608842</c:v>
                </c:pt>
                <c:pt idx="1812">
                  <c:v>57.610402634593882</c:v>
                </c:pt>
                <c:pt idx="1813">
                  <c:v>57.72525213464035</c:v>
                </c:pt>
                <c:pt idx="1814">
                  <c:v>57.840107361576898</c:v>
                </c:pt>
                <c:pt idx="1815">
                  <c:v>58.562070700689972</c:v>
                </c:pt>
                <c:pt idx="1816">
                  <c:v>59.108343175434101</c:v>
                </c:pt>
                <c:pt idx="1817">
                  <c:v>59.45091882781081</c:v>
                </c:pt>
                <c:pt idx="1818">
                  <c:v>59.904598247511963</c:v>
                </c:pt>
                <c:pt idx="1819">
                  <c:v>60.543459169581233</c:v>
                </c:pt>
                <c:pt idx="1820">
                  <c:v>60.895289791599481</c:v>
                </c:pt>
                <c:pt idx="1821">
                  <c:v>61.061953869719957</c:v>
                </c:pt>
                <c:pt idx="1822">
                  <c:v>61.052694975654092</c:v>
                </c:pt>
                <c:pt idx="1823">
                  <c:v>60.506423964356557</c:v>
                </c:pt>
                <c:pt idx="1824">
                  <c:v>60.673081824303523</c:v>
                </c:pt>
                <c:pt idx="1825">
                  <c:v>60.673081824303523</c:v>
                </c:pt>
                <c:pt idx="1826">
                  <c:v>60.413836991200462</c:v>
                </c:pt>
                <c:pt idx="1827">
                  <c:v>59.673126983976537</c:v>
                </c:pt>
                <c:pt idx="1828">
                  <c:v>60.821228002933523</c:v>
                </c:pt>
                <c:pt idx="1829">
                  <c:v>60.302729489460432</c:v>
                </c:pt>
                <c:pt idx="1830">
                  <c:v>60.830483839940371</c:v>
                </c:pt>
                <c:pt idx="1831">
                  <c:v>61.247128922829468</c:v>
                </c:pt>
                <c:pt idx="1832">
                  <c:v>61.13602489365271</c:v>
                </c:pt>
                <c:pt idx="1833">
                  <c:v>60.062007966225707</c:v>
                </c:pt>
                <c:pt idx="1834">
                  <c:v>60.774931581542788</c:v>
                </c:pt>
                <c:pt idx="1835">
                  <c:v>60.83048457593776</c:v>
                </c:pt>
                <c:pt idx="1836">
                  <c:v>61.450824947822603</c:v>
                </c:pt>
                <c:pt idx="1837">
                  <c:v>61.052697605914041</c:v>
                </c:pt>
                <c:pt idx="1838">
                  <c:v>60.774931256899038</c:v>
                </c:pt>
                <c:pt idx="1839">
                  <c:v>60.830479052324648</c:v>
                </c:pt>
                <c:pt idx="1840">
                  <c:v>62.441522465076112</c:v>
                </c:pt>
                <c:pt idx="1841">
                  <c:v>62.58965748788502</c:v>
                </c:pt>
                <c:pt idx="1842">
                  <c:v>62.395222560577139</c:v>
                </c:pt>
                <c:pt idx="1843">
                  <c:v>62.728544002431221</c:v>
                </c:pt>
                <c:pt idx="1844">
                  <c:v>62.654469283155628</c:v>
                </c:pt>
                <c:pt idx="1845">
                  <c:v>62.719282064086258</c:v>
                </c:pt>
                <c:pt idx="1846">
                  <c:v>63.237781719503353</c:v>
                </c:pt>
                <c:pt idx="1847">
                  <c:v>63.802572427495647</c:v>
                </c:pt>
                <c:pt idx="1848">
                  <c:v>63.20074733347559</c:v>
                </c:pt>
                <c:pt idx="1849">
                  <c:v>63.209998998954923</c:v>
                </c:pt>
                <c:pt idx="1850">
                  <c:v>63.561840057373047</c:v>
                </c:pt>
                <c:pt idx="1851">
                  <c:v>63.006309833944101</c:v>
                </c:pt>
                <c:pt idx="1852">
                  <c:v>63.922930116614367</c:v>
                </c:pt>
                <c:pt idx="1853">
                  <c:v>64.635862496772674</c:v>
                </c:pt>
                <c:pt idx="1854">
                  <c:v>65.515447600243817</c:v>
                </c:pt>
                <c:pt idx="1855">
                  <c:v>66.746864893345233</c:v>
                </c:pt>
                <c:pt idx="1856">
                  <c:v>66.135794725807301</c:v>
                </c:pt>
                <c:pt idx="1857">
                  <c:v>65.663592824317973</c:v>
                </c:pt>
                <c:pt idx="1858">
                  <c:v>65.58952035603447</c:v>
                </c:pt>
                <c:pt idx="1859">
                  <c:v>66.052453446412954</c:v>
                </c:pt>
                <c:pt idx="1860">
                  <c:v>66.496889973844162</c:v>
                </c:pt>
                <c:pt idx="1861">
                  <c:v>65.959871211903675</c:v>
                </c:pt>
                <c:pt idx="1862">
                  <c:v>65.561745783237555</c:v>
                </c:pt>
                <c:pt idx="1863">
                  <c:v>66.617243182992894</c:v>
                </c:pt>
                <c:pt idx="1864">
                  <c:v>66.617251508669284</c:v>
                </c:pt>
                <c:pt idx="1865">
                  <c:v>66.376524683136211</c:v>
                </c:pt>
                <c:pt idx="1866">
                  <c:v>66.36726231635258</c:v>
                </c:pt>
                <c:pt idx="1867">
                  <c:v>66.719096184606244</c:v>
                </c:pt>
                <c:pt idx="1868">
                  <c:v>67.200555721761845</c:v>
                </c:pt>
                <c:pt idx="1869">
                  <c:v>68.015332969492846</c:v>
                </c:pt>
                <c:pt idx="1870">
                  <c:v>68.478271391676742</c:v>
                </c:pt>
                <c:pt idx="1871">
                  <c:v>68.219024227611243</c:v>
                </c:pt>
                <c:pt idx="1872">
                  <c:v>66.663543098075721</c:v>
                </c:pt>
                <c:pt idx="1873">
                  <c:v>68.931953015171317</c:v>
                </c:pt>
                <c:pt idx="1874">
                  <c:v>68.774553309035369</c:v>
                </c:pt>
                <c:pt idx="1875">
                  <c:v>68.135692823500023</c:v>
                </c:pt>
                <c:pt idx="1876">
                  <c:v>68.08014541686066</c:v>
                </c:pt>
                <c:pt idx="1877">
                  <c:v>67.978294067487013</c:v>
                </c:pt>
                <c:pt idx="1878">
                  <c:v>67.709786017001591</c:v>
                </c:pt>
                <c:pt idx="1879">
                  <c:v>67.506101075502059</c:v>
                </c:pt>
                <c:pt idx="1880">
                  <c:v>67.561652160827407</c:v>
                </c:pt>
                <c:pt idx="1881">
                  <c:v>67.422774030727439</c:v>
                </c:pt>
                <c:pt idx="1882">
                  <c:v>67.274625763922174</c:v>
                </c:pt>
                <c:pt idx="1883">
                  <c:v>66.52465528033828</c:v>
                </c:pt>
                <c:pt idx="1884">
                  <c:v>66.033948916976158</c:v>
                </c:pt>
                <c:pt idx="1885">
                  <c:v>67.311659936887523</c:v>
                </c:pt>
                <c:pt idx="1886">
                  <c:v>67.793121968179008</c:v>
                </c:pt>
                <c:pt idx="1887">
                  <c:v>67.848671622924911</c:v>
                </c:pt>
                <c:pt idx="1888">
                  <c:v>68.57086337603549</c:v>
                </c:pt>
                <c:pt idx="1889">
                  <c:v>69.024547461406641</c:v>
                </c:pt>
                <c:pt idx="1890">
                  <c:v>68.950472606402229</c:v>
                </c:pt>
                <c:pt idx="1891">
                  <c:v>68.857892444984742</c:v>
                </c:pt>
                <c:pt idx="1892">
                  <c:v>68.478275799894632</c:v>
                </c:pt>
                <c:pt idx="1893">
                  <c:v>68.941216257565557</c:v>
                </c:pt>
                <c:pt idx="1894">
                  <c:v>68.66345341139855</c:v>
                </c:pt>
                <c:pt idx="1895">
                  <c:v>68.256064921413113</c:v>
                </c:pt>
                <c:pt idx="1896">
                  <c:v>68.283836697572042</c:v>
                </c:pt>
                <c:pt idx="1897">
                  <c:v>67.644976528993823</c:v>
                </c:pt>
                <c:pt idx="1898">
                  <c:v>66.987602146645827</c:v>
                </c:pt>
                <c:pt idx="1899">
                  <c:v>66.89501389960256</c:v>
                </c:pt>
                <c:pt idx="1900">
                  <c:v>66.876502004441434</c:v>
                </c:pt>
                <c:pt idx="1901">
                  <c:v>67.89497615830723</c:v>
                </c:pt>
                <c:pt idx="1902">
                  <c:v>67.543126751794389</c:v>
                </c:pt>
                <c:pt idx="1903">
                  <c:v>68.006073811754234</c:v>
                </c:pt>
                <c:pt idx="1904">
                  <c:v>69.16342512549565</c:v>
                </c:pt>
                <c:pt idx="1905">
                  <c:v>69.617114448270002</c:v>
                </c:pt>
                <c:pt idx="1906">
                  <c:v>69.39489915397904</c:v>
                </c:pt>
                <c:pt idx="1907">
                  <c:v>68.904175576336101</c:v>
                </c:pt>
                <c:pt idx="1908">
                  <c:v>68.978249777145919</c:v>
                </c:pt>
                <c:pt idx="1909">
                  <c:v>68.737520842339308</c:v>
                </c:pt>
                <c:pt idx="1910">
                  <c:v>68.487531984728079</c:v>
                </c:pt>
                <c:pt idx="1911">
                  <c:v>68.163478937649472</c:v>
                </c:pt>
                <c:pt idx="1912">
                  <c:v>68.385689066580568</c:v>
                </c:pt>
                <c:pt idx="1913">
                  <c:v>68.987513592537852</c:v>
                </c:pt>
                <c:pt idx="1914">
                  <c:v>69.857838085640751</c:v>
                </c:pt>
                <c:pt idx="1915">
                  <c:v>70.654096070843622</c:v>
                </c:pt>
                <c:pt idx="1916">
                  <c:v>70.830011945896047</c:v>
                </c:pt>
                <c:pt idx="1917">
                  <c:v>70.755939726617754</c:v>
                </c:pt>
                <c:pt idx="1918">
                  <c:v>70.913338056404257</c:v>
                </c:pt>
                <c:pt idx="1919">
                  <c:v>70.367074110650904</c:v>
                </c:pt>
                <c:pt idx="1920">
                  <c:v>70.320771761191253</c:v>
                </c:pt>
                <c:pt idx="1921">
                  <c:v>69.626364717917141</c:v>
                </c:pt>
                <c:pt idx="1922">
                  <c:v>69.191204795858553</c:v>
                </c:pt>
                <c:pt idx="1923">
                  <c:v>70.070794072086386</c:v>
                </c:pt>
                <c:pt idx="1924">
                  <c:v>69.691179065674532</c:v>
                </c:pt>
                <c:pt idx="1925">
                  <c:v>68.181991995347374</c:v>
                </c:pt>
                <c:pt idx="1926">
                  <c:v>68.385689142535313</c:v>
                </c:pt>
                <c:pt idx="1927">
                  <c:v>69.654147154203343</c:v>
                </c:pt>
                <c:pt idx="1928">
                  <c:v>70.783715916862278</c:v>
                </c:pt>
                <c:pt idx="1929">
                  <c:v>71.515169462827188</c:v>
                </c:pt>
                <c:pt idx="1930">
                  <c:v>71.552205614195955</c:v>
                </c:pt>
                <c:pt idx="1931">
                  <c:v>71.570724487304688</c:v>
                </c:pt>
                <c:pt idx="1932">
                  <c:v>70.765210295469075</c:v>
                </c:pt>
                <c:pt idx="1933">
                  <c:v>70.404115256110657</c:v>
                </c:pt>
                <c:pt idx="1934">
                  <c:v>68.376430601344083</c:v>
                </c:pt>
                <c:pt idx="1935">
                  <c:v>68.219028238663014</c:v>
                </c:pt>
                <c:pt idx="1936">
                  <c:v>68.367162524507521</c:v>
                </c:pt>
                <c:pt idx="1937">
                  <c:v>68.867145800908105</c:v>
                </c:pt>
                <c:pt idx="1938">
                  <c:v>72.033662798419257</c:v>
                </c:pt>
                <c:pt idx="1939">
                  <c:v>72.38549983890104</c:v>
                </c:pt>
                <c:pt idx="1940">
                  <c:v>71.96885118043572</c:v>
                </c:pt>
                <c:pt idx="1941">
                  <c:v>71.950330334413891</c:v>
                </c:pt>
                <c:pt idx="1942">
                  <c:v>71.700350312261094</c:v>
                </c:pt>
                <c:pt idx="1943">
                  <c:v>71.904044948968703</c:v>
                </c:pt>
                <c:pt idx="1944">
                  <c:v>72.67252397993623</c:v>
                </c:pt>
                <c:pt idx="1945">
                  <c:v>73.015103764570071</c:v>
                </c:pt>
                <c:pt idx="1946">
                  <c:v>73.441009063667465</c:v>
                </c:pt>
                <c:pt idx="1947">
                  <c:v>73.690995390382582</c:v>
                </c:pt>
                <c:pt idx="1948">
                  <c:v>73.274345729326413</c:v>
                </c:pt>
                <c:pt idx="1949">
                  <c:v>71.737381317472327</c:v>
                </c:pt>
                <c:pt idx="1950">
                  <c:v>72.46882776496885</c:v>
                </c:pt>
                <c:pt idx="1951">
                  <c:v>72.542899991936821</c:v>
                </c:pt>
                <c:pt idx="1952">
                  <c:v>72.265137440790426</c:v>
                </c:pt>
                <c:pt idx="1953">
                  <c:v>72.366987608266029</c:v>
                </c:pt>
                <c:pt idx="1954">
                  <c:v>72.163292962797442</c:v>
                </c:pt>
                <c:pt idx="1955">
                  <c:v>72.237354712093961</c:v>
                </c:pt>
                <c:pt idx="1956">
                  <c:v>72.700299369802224</c:v>
                </c:pt>
                <c:pt idx="1957">
                  <c:v>72.431797325270722</c:v>
                </c:pt>
                <c:pt idx="1958">
                  <c:v>72.978063677714786</c:v>
                </c:pt>
                <c:pt idx="1959">
                  <c:v>72.9595491595569</c:v>
                </c:pt>
                <c:pt idx="1960">
                  <c:v>72.978062093982814</c:v>
                </c:pt>
                <c:pt idx="1961">
                  <c:v>72.098481257177696</c:v>
                </c:pt>
                <c:pt idx="1962">
                  <c:v>72.20958080156646</c:v>
                </c:pt>
                <c:pt idx="1963">
                  <c:v>72.079957959980746</c:v>
                </c:pt>
                <c:pt idx="1964">
                  <c:v>69.478222365448019</c:v>
                </c:pt>
                <c:pt idx="1965">
                  <c:v>70.246711837278966</c:v>
                </c:pt>
                <c:pt idx="1966">
                  <c:v>71.042973725981284</c:v>
                </c:pt>
                <c:pt idx="1967">
                  <c:v>72.163285444366281</c:v>
                </c:pt>
                <c:pt idx="1968">
                  <c:v>72.200329648885969</c:v>
                </c:pt>
                <c:pt idx="1969">
                  <c:v>72.292912459864226</c:v>
                </c:pt>
                <c:pt idx="1970">
                  <c:v>71.968852660928007</c:v>
                </c:pt>
                <c:pt idx="1971">
                  <c:v>71.302215566656557</c:v>
                </c:pt>
                <c:pt idx="1972">
                  <c:v>70.413370644180119</c:v>
                </c:pt>
                <c:pt idx="1973">
                  <c:v>70.654101226558211</c:v>
                </c:pt>
                <c:pt idx="1974">
                  <c:v>69.885618935507793</c:v>
                </c:pt>
                <c:pt idx="1975">
                  <c:v>68.3764263540982</c:v>
                </c:pt>
                <c:pt idx="1976">
                  <c:v>68.737518310546875</c:v>
                </c:pt>
                <c:pt idx="1977">
                  <c:v>67.515360981715062</c:v>
                </c:pt>
                <c:pt idx="1978">
                  <c:v>68.644934934959352</c:v>
                </c:pt>
                <c:pt idx="1979">
                  <c:v>69.413415396045252</c:v>
                </c:pt>
                <c:pt idx="1980">
                  <c:v>67.357956132803665</c:v>
                </c:pt>
                <c:pt idx="1981">
                  <c:v>68.75604173781278</c:v>
                </c:pt>
                <c:pt idx="1982">
                  <c:v>68.811591966285704</c:v>
                </c:pt>
                <c:pt idx="1983">
                  <c:v>68.033853390136969</c:v>
                </c:pt>
                <c:pt idx="1984">
                  <c:v>68.580117338474381</c:v>
                </c:pt>
                <c:pt idx="1985">
                  <c:v>68.543086677180085</c:v>
                </c:pt>
                <c:pt idx="1986">
                  <c:v>68.117179761382531</c:v>
                </c:pt>
                <c:pt idx="1987">
                  <c:v>68.394949136734184</c:v>
                </c:pt>
                <c:pt idx="1988">
                  <c:v>67.45980527982843</c:v>
                </c:pt>
                <c:pt idx="1989">
                  <c:v>67.357957600147756</c:v>
                </c:pt>
                <c:pt idx="1990">
                  <c:v>68.570859379633433</c:v>
                </c:pt>
                <c:pt idx="1991">
                  <c:v>68.0431079883721</c:v>
                </c:pt>
                <c:pt idx="1992">
                  <c:v>67.237589829586412</c:v>
                </c:pt>
                <c:pt idx="1993">
                  <c:v>67.209811104060691</c:v>
                </c:pt>
                <c:pt idx="1994">
                  <c:v>67.274630434695524</c:v>
                </c:pt>
                <c:pt idx="1995">
                  <c:v>67.580162048339844</c:v>
                </c:pt>
                <c:pt idx="1996">
                  <c:v>67.450544684357126</c:v>
                </c:pt>
                <c:pt idx="1997">
                  <c:v>67.274635874163891</c:v>
                </c:pt>
                <c:pt idx="1998">
                  <c:v>67.496842674864723</c:v>
                </c:pt>
                <c:pt idx="1999">
                  <c:v>67.99682007182453</c:v>
                </c:pt>
                <c:pt idx="2000">
                  <c:v>68.487534944405709</c:v>
                </c:pt>
                <c:pt idx="2001">
                  <c:v>69.265273186146331</c:v>
                </c:pt>
                <c:pt idx="2002">
                  <c:v>69.339344242936534</c:v>
                </c:pt>
                <c:pt idx="2003">
                  <c:v>69.635631490330397</c:v>
                </c:pt>
                <c:pt idx="2004">
                  <c:v>70.144865727072968</c:v>
                </c:pt>
                <c:pt idx="2005">
                  <c:v>70.024490924494359</c:v>
                </c:pt>
                <c:pt idx="2006">
                  <c:v>69.07083450089425</c:v>
                </c:pt>
                <c:pt idx="2007">
                  <c:v>69.191206289764125</c:v>
                </c:pt>
                <c:pt idx="2008">
                  <c:v>69.376380896197659</c:v>
                </c:pt>
                <c:pt idx="2009">
                  <c:v>69.570814025545332</c:v>
                </c:pt>
                <c:pt idx="2010">
                  <c:v>68.376422347637529</c:v>
                </c:pt>
                <c:pt idx="2011">
                  <c:v>66.737619432213108</c:v>
                </c:pt>
                <c:pt idx="2012">
                  <c:v>68.117184091542171</c:v>
                </c:pt>
                <c:pt idx="2013">
                  <c:v>68.802329400530269</c:v>
                </c:pt>
                <c:pt idx="2014">
                  <c:v>69.135650634765625</c:v>
                </c:pt>
                <c:pt idx="2015">
                  <c:v>68.654195338429176</c:v>
                </c:pt>
                <c:pt idx="2016">
                  <c:v>67.543130667024528</c:v>
                </c:pt>
                <c:pt idx="2017">
                  <c:v>66.969081990067181</c:v>
                </c:pt>
                <c:pt idx="2018">
                  <c:v>66.867238035940701</c:v>
                </c:pt>
                <c:pt idx="2019">
                  <c:v>66.932049531054787</c:v>
                </c:pt>
                <c:pt idx="2020">
                  <c:v>66.904281053647878</c:v>
                </c:pt>
                <c:pt idx="2021">
                  <c:v>67.070934910859393</c:v>
                </c:pt>
                <c:pt idx="2022">
                  <c:v>67.894972550023553</c:v>
                </c:pt>
                <c:pt idx="2023">
                  <c:v>68.793080901436781</c:v>
                </c:pt>
                <c:pt idx="2024">
                  <c:v>69.765250508464149</c:v>
                </c:pt>
                <c:pt idx="2025">
                  <c:v>70.672612627910908</c:v>
                </c:pt>
                <c:pt idx="2026">
                  <c:v>70.691133706541066</c:v>
                </c:pt>
                <c:pt idx="2027">
                  <c:v>71.089263916015639</c:v>
                </c:pt>
                <c:pt idx="2028">
                  <c:v>70.691131487879261</c:v>
                </c:pt>
                <c:pt idx="2029">
                  <c:v>71.191105135216759</c:v>
                </c:pt>
                <c:pt idx="2030">
                  <c:v>71.385546464998271</c:v>
                </c:pt>
                <c:pt idx="2031">
                  <c:v>72.005886483675184</c:v>
                </c:pt>
                <c:pt idx="2032">
                  <c:v>72.626230965046688</c:v>
                </c:pt>
                <c:pt idx="2033">
                  <c:v>73.070643989110167</c:v>
                </c:pt>
                <c:pt idx="2034">
                  <c:v>73.042875295482759</c:v>
                </c:pt>
                <c:pt idx="2035">
                  <c:v>73.38545269205882</c:v>
                </c:pt>
                <c:pt idx="2036">
                  <c:v>72.829924351722809</c:v>
                </c:pt>
                <c:pt idx="2037">
                  <c:v>72.505859375</c:v>
                </c:pt>
                <c:pt idx="2038">
                  <c:v>71.478128144987437</c:v>
                </c:pt>
                <c:pt idx="2039">
                  <c:v>71.765160118597734</c:v>
                </c:pt>
                <c:pt idx="2040">
                  <c:v>71.54294006943357</c:v>
                </c:pt>
                <c:pt idx="2041">
                  <c:v>72.200322782765582</c:v>
                </c:pt>
                <c:pt idx="2042">
                  <c:v>72.265137528376144</c:v>
                </c:pt>
                <c:pt idx="2043">
                  <c:v>72.866952693753518</c:v>
                </c:pt>
                <c:pt idx="2044">
                  <c:v>72.728081535235091</c:v>
                </c:pt>
                <c:pt idx="2045">
                  <c:v>72.126250485039179</c:v>
                </c:pt>
                <c:pt idx="2046">
                  <c:v>72.496604487178928</c:v>
                </c:pt>
                <c:pt idx="2047">
                  <c:v>72.404016696116372</c:v>
                </c:pt>
                <c:pt idx="2048">
                  <c:v>72.366987608266029</c:v>
                </c:pt>
                <c:pt idx="2049">
                  <c:v>72.135513076162979</c:v>
                </c:pt>
                <c:pt idx="2050">
                  <c:v>72.181800842285156</c:v>
                </c:pt>
                <c:pt idx="2051">
                  <c:v>71.246656965345423</c:v>
                </c:pt>
                <c:pt idx="2052">
                  <c:v>69.811546325683594</c:v>
                </c:pt>
                <c:pt idx="2053">
                  <c:v>69.256018938850602</c:v>
                </c:pt>
                <c:pt idx="2054">
                  <c:v>69.25602241289748</c:v>
                </c:pt>
                <c:pt idx="2055">
                  <c:v>67.469060881880196</c:v>
                </c:pt>
                <c:pt idx="2056">
                  <c:v>67.126491315190506</c:v>
                </c:pt>
                <c:pt idx="2057">
                  <c:v>67.478317274384139</c:v>
                </c:pt>
                <c:pt idx="2058">
                  <c:v>68.543087298913264</c:v>
                </c:pt>
                <c:pt idx="2059">
                  <c:v>68.144953430051615</c:v>
                </c:pt>
                <c:pt idx="2060">
                  <c:v>69.50600889214077</c:v>
                </c:pt>
                <c:pt idx="2061">
                  <c:v>70.191152500473009</c:v>
                </c:pt>
                <c:pt idx="2062">
                  <c:v>71.181846527297338</c:v>
                </c:pt>
                <c:pt idx="2063">
                  <c:v>71.320732116699219</c:v>
                </c:pt>
                <c:pt idx="2064">
                  <c:v>71.635533762440545</c:v>
                </c:pt>
                <c:pt idx="2065">
                  <c:v>70.172641927072519</c:v>
                </c:pt>
                <c:pt idx="2066">
                  <c:v>70.40411239756078</c:v>
                </c:pt>
                <c:pt idx="2067">
                  <c:v>69.793029945833183</c:v>
                </c:pt>
                <c:pt idx="2068">
                  <c:v>70.421799274968365</c:v>
                </c:pt>
                <c:pt idx="2069">
                  <c:v>70.132389857366931</c:v>
                </c:pt>
                <c:pt idx="2070">
                  <c:v>69.640407206664563</c:v>
                </c:pt>
                <c:pt idx="2071">
                  <c:v>70.431445147216422</c:v>
                </c:pt>
                <c:pt idx="2072">
                  <c:v>70.180627595733029</c:v>
                </c:pt>
                <c:pt idx="2073">
                  <c:v>70.990954120937602</c:v>
                </c:pt>
                <c:pt idx="2074">
                  <c:v>71.74341655754958</c:v>
                </c:pt>
                <c:pt idx="2075">
                  <c:v>71.270716988939412</c:v>
                </c:pt>
                <c:pt idx="2076">
                  <c:v>70.865549387555205</c:v>
                </c:pt>
                <c:pt idx="2077">
                  <c:v>70.865547473161584</c:v>
                </c:pt>
                <c:pt idx="2078">
                  <c:v>72.013521548245365</c:v>
                </c:pt>
                <c:pt idx="2079">
                  <c:v>72.302926318059406</c:v>
                </c:pt>
                <c:pt idx="2080">
                  <c:v>72.457278577906138</c:v>
                </c:pt>
                <c:pt idx="2081">
                  <c:v>71.492597809882781</c:v>
                </c:pt>
                <c:pt idx="2082">
                  <c:v>70.277091844377125</c:v>
                </c:pt>
                <c:pt idx="2083">
                  <c:v>70.103448452311753</c:v>
                </c:pt>
                <c:pt idx="2084">
                  <c:v>69.437824718774337</c:v>
                </c:pt>
                <c:pt idx="2085">
                  <c:v>69.206296241818535</c:v>
                </c:pt>
                <c:pt idx="2086">
                  <c:v>70.508615377005754</c:v>
                </c:pt>
                <c:pt idx="2087">
                  <c:v>69.997334032808325</c:v>
                </c:pt>
                <c:pt idx="2088">
                  <c:v>71.270715800020852</c:v>
                </c:pt>
                <c:pt idx="2089">
                  <c:v>73.952540683451957</c:v>
                </c:pt>
                <c:pt idx="2090">
                  <c:v>74.261233045400488</c:v>
                </c:pt>
                <c:pt idx="2091">
                  <c:v>73.286901713442674</c:v>
                </c:pt>
                <c:pt idx="2092">
                  <c:v>72.804566089370269</c:v>
                </c:pt>
                <c:pt idx="2093">
                  <c:v>73.209729342900673</c:v>
                </c:pt>
                <c:pt idx="2094">
                  <c:v>72.708097852529335</c:v>
                </c:pt>
                <c:pt idx="2095">
                  <c:v>72.8045654296875</c:v>
                </c:pt>
                <c:pt idx="2096">
                  <c:v>72.929966655323028</c:v>
                </c:pt>
                <c:pt idx="2097">
                  <c:v>73.692066020092568</c:v>
                </c:pt>
                <c:pt idx="2098">
                  <c:v>75.274145274054462</c:v>
                </c:pt>
                <c:pt idx="2099">
                  <c:v>74.463815995630839</c:v>
                </c:pt>
                <c:pt idx="2100">
                  <c:v>74.328766180782566</c:v>
                </c:pt>
                <c:pt idx="2101">
                  <c:v>73.653483918489243</c:v>
                </c:pt>
                <c:pt idx="2102">
                  <c:v>72.920323458945504</c:v>
                </c:pt>
                <c:pt idx="2103">
                  <c:v>72.389752727257303</c:v>
                </c:pt>
                <c:pt idx="2104">
                  <c:v>72.370452895071992</c:v>
                </c:pt>
                <c:pt idx="2105">
                  <c:v>73.373721994791197</c:v>
                </c:pt>
                <c:pt idx="2106">
                  <c:v>74.135826048661301</c:v>
                </c:pt>
                <c:pt idx="2107">
                  <c:v>74.695340150096371</c:v>
                </c:pt>
                <c:pt idx="2108">
                  <c:v>74.926862849976089</c:v>
                </c:pt>
                <c:pt idx="2109">
                  <c:v>74.811106066124552</c:v>
                </c:pt>
                <c:pt idx="2110">
                  <c:v>73.856063696323346</c:v>
                </c:pt>
                <c:pt idx="2111">
                  <c:v>73.68242180252804</c:v>
                </c:pt>
                <c:pt idx="2112">
                  <c:v>73.846420288085938</c:v>
                </c:pt>
                <c:pt idx="2113">
                  <c:v>72.447631835937514</c:v>
                </c:pt>
                <c:pt idx="2114">
                  <c:v>70.865548489266075</c:v>
                </c:pt>
                <c:pt idx="2115">
                  <c:v>70.479677696201264</c:v>
                </c:pt>
                <c:pt idx="2116">
                  <c:v>71.222482990858381</c:v>
                </c:pt>
                <c:pt idx="2117">
                  <c:v>71.521531777922064</c:v>
                </c:pt>
                <c:pt idx="2118">
                  <c:v>71.318954779698061</c:v>
                </c:pt>
                <c:pt idx="2119">
                  <c:v>71.019902858693854</c:v>
                </c:pt>
                <c:pt idx="2120">
                  <c:v>71.704830291679926</c:v>
                </c:pt>
                <c:pt idx="2121">
                  <c:v>72.370449325720244</c:v>
                </c:pt>
                <c:pt idx="2122">
                  <c:v>72.794913475270576</c:v>
                </c:pt>
                <c:pt idx="2123">
                  <c:v>72.505515996864673</c:v>
                </c:pt>
                <c:pt idx="2124">
                  <c:v>72.814214200232271</c:v>
                </c:pt>
                <c:pt idx="2125">
                  <c:v>74.376991271972656</c:v>
                </c:pt>
                <c:pt idx="2126">
                  <c:v>72.592335784807062</c:v>
                </c:pt>
                <c:pt idx="2127">
                  <c:v>71.203187224153808</c:v>
                </c:pt>
                <c:pt idx="2128">
                  <c:v>72.341511470047749</c:v>
                </c:pt>
                <c:pt idx="2129">
                  <c:v>71.425066028065018</c:v>
                </c:pt>
                <c:pt idx="2130">
                  <c:v>69.794754028320313</c:v>
                </c:pt>
                <c:pt idx="2131">
                  <c:v>69.206295702538696</c:v>
                </c:pt>
                <c:pt idx="2132">
                  <c:v>69.322061360714898</c:v>
                </c:pt>
                <c:pt idx="2133">
                  <c:v>70.566502351091572</c:v>
                </c:pt>
                <c:pt idx="2134">
                  <c:v>70.952375959816493</c:v>
                </c:pt>
                <c:pt idx="2135">
                  <c:v>70.971666677672189</c:v>
                </c:pt>
                <c:pt idx="2136">
                  <c:v>71.367190732966904</c:v>
                </c:pt>
                <c:pt idx="2137">
                  <c:v>72.621272155506134</c:v>
                </c:pt>
                <c:pt idx="2138">
                  <c:v>71.52153129326409</c:v>
                </c:pt>
                <c:pt idx="2139">
                  <c:v>72.206461003869364</c:v>
                </c:pt>
                <c:pt idx="2140">
                  <c:v>73.219376272524016</c:v>
                </c:pt>
                <c:pt idx="2141">
                  <c:v>74.184056482439161</c:v>
                </c:pt>
                <c:pt idx="2142">
                  <c:v>74.010416439668987</c:v>
                </c:pt>
                <c:pt idx="2143">
                  <c:v>74.270880657824861</c:v>
                </c:pt>
                <c:pt idx="2144">
                  <c:v>73.827124459828795</c:v>
                </c:pt>
                <c:pt idx="2145">
                  <c:v>73.721011788059457</c:v>
                </c:pt>
                <c:pt idx="2146">
                  <c:v>73.663132222446791</c:v>
                </c:pt>
                <c:pt idx="2147">
                  <c:v>74.357701718697129</c:v>
                </c:pt>
                <c:pt idx="2148">
                  <c:v>74.695336930933621</c:v>
                </c:pt>
                <c:pt idx="2149">
                  <c:v>74.830391435737468</c:v>
                </c:pt>
                <c:pt idx="2150">
                  <c:v>75.351321661695536</c:v>
                </c:pt>
                <c:pt idx="2151">
                  <c:v>76.865875155764797</c:v>
                </c:pt>
                <c:pt idx="2152">
                  <c:v>78.07173119426453</c:v>
                </c:pt>
                <c:pt idx="2153">
                  <c:v>78.03314031697424</c:v>
                </c:pt>
                <c:pt idx="2154">
                  <c:v>77.550796547848634</c:v>
                </c:pt>
                <c:pt idx="2155">
                  <c:v>76.460708618164063</c:v>
                </c:pt>
                <c:pt idx="2156">
                  <c:v>74.975100314672744</c:v>
                </c:pt>
                <c:pt idx="2157">
                  <c:v>75.206619557338115</c:v>
                </c:pt>
                <c:pt idx="2158">
                  <c:v>75.66001960555613</c:v>
                </c:pt>
                <c:pt idx="2159">
                  <c:v>75.100502247449711</c:v>
                </c:pt>
                <c:pt idx="2160">
                  <c:v>76.065185499795163</c:v>
                </c:pt>
                <c:pt idx="2161">
                  <c:v>76.373887815294438</c:v>
                </c:pt>
                <c:pt idx="2162">
                  <c:v>77.087753564251571</c:v>
                </c:pt>
                <c:pt idx="2163">
                  <c:v>77.386802707067687</c:v>
                </c:pt>
                <c:pt idx="2164">
                  <c:v>78.303251166815116</c:v>
                </c:pt>
                <c:pt idx="2165">
                  <c:v>80.579900250160961</c:v>
                </c:pt>
                <c:pt idx="2166">
                  <c:v>80.821069457210285</c:v>
                </c:pt>
                <c:pt idx="2167">
                  <c:v>81.264826981723445</c:v>
                </c:pt>
                <c:pt idx="2168">
                  <c:v>81.486700122487719</c:v>
                </c:pt>
                <c:pt idx="2169">
                  <c:v>81.023652806781186</c:v>
                </c:pt>
                <c:pt idx="2170">
                  <c:v>80.994713519482715</c:v>
                </c:pt>
                <c:pt idx="2171">
                  <c:v>80.608840942382813</c:v>
                </c:pt>
                <c:pt idx="2172">
                  <c:v>77.73408973168948</c:v>
                </c:pt>
                <c:pt idx="2173">
                  <c:v>77.444685612262631</c:v>
                </c:pt>
                <c:pt idx="2174">
                  <c:v>78.206779223888702</c:v>
                </c:pt>
                <c:pt idx="2175">
                  <c:v>79.345104014692936</c:v>
                </c:pt>
                <c:pt idx="2176">
                  <c:v>79.03640841647983</c:v>
                </c:pt>
                <c:pt idx="2177">
                  <c:v>78.911006451260889</c:v>
                </c:pt>
                <c:pt idx="2178">
                  <c:v>78.30325025380624</c:v>
                </c:pt>
                <c:pt idx="2179">
                  <c:v>78.100668498750835</c:v>
                </c:pt>
                <c:pt idx="2180">
                  <c:v>78.255016082785332</c:v>
                </c:pt>
                <c:pt idx="2181">
                  <c:v>78.7952381455233</c:v>
                </c:pt>
                <c:pt idx="2182">
                  <c:v>79.374043891756457</c:v>
                </c:pt>
                <c:pt idx="2183">
                  <c:v>79.431925138405177</c:v>
                </c:pt>
                <c:pt idx="2184">
                  <c:v>79.817800710529525</c:v>
                </c:pt>
                <c:pt idx="2185">
                  <c:v>79.258290645305735</c:v>
                </c:pt>
                <c:pt idx="2186">
                  <c:v>78.438302524796157</c:v>
                </c:pt>
                <c:pt idx="2187">
                  <c:v>78.187491137355792</c:v>
                </c:pt>
                <c:pt idx="2188">
                  <c:v>79.412635806762367</c:v>
                </c:pt>
                <c:pt idx="2189">
                  <c:v>79.354753628399777</c:v>
                </c:pt>
                <c:pt idx="2190">
                  <c:v>79.933564437578795</c:v>
                </c:pt>
                <c:pt idx="2191">
                  <c:v>80.18438428428324</c:v>
                </c:pt>
                <c:pt idx="2192">
                  <c:v>80.657073926055489</c:v>
                </c:pt>
                <c:pt idx="2193">
                  <c:v>79.702041625976548</c:v>
                </c:pt>
                <c:pt idx="2194">
                  <c:v>78.264662547016371</c:v>
                </c:pt>
                <c:pt idx="2195">
                  <c:v>78.698773625708995</c:v>
                </c:pt>
                <c:pt idx="2196">
                  <c:v>78.775948269996732</c:v>
                </c:pt>
                <c:pt idx="2197">
                  <c:v>79.402986976858472</c:v>
                </c:pt>
                <c:pt idx="2198">
                  <c:v>79.412637110200194</c:v>
                </c:pt>
                <c:pt idx="2199">
                  <c:v>78.814529030356567</c:v>
                </c:pt>
                <c:pt idx="2200">
                  <c:v>79.827447873447269</c:v>
                </c:pt>
                <c:pt idx="2201">
                  <c:v>79.682748160464953</c:v>
                </c:pt>
                <c:pt idx="2202">
                  <c:v>80.039680480957031</c:v>
                </c:pt>
                <c:pt idx="2203">
                  <c:v>78.756654138416962</c:v>
                </c:pt>
                <c:pt idx="2204">
                  <c:v>78.766301909971276</c:v>
                </c:pt>
                <c:pt idx="2205">
                  <c:v>79.808159040889365</c:v>
                </c:pt>
                <c:pt idx="2206">
                  <c:v>80.030032224945842</c:v>
                </c:pt>
                <c:pt idx="2207">
                  <c:v>79.740634069847786</c:v>
                </c:pt>
                <c:pt idx="2208">
                  <c:v>78.911006444781094</c:v>
                </c:pt>
                <c:pt idx="2209">
                  <c:v>80.946484444571468</c:v>
                </c:pt>
                <c:pt idx="2210">
                  <c:v>80.850010702631465</c:v>
                </c:pt>
                <c:pt idx="2211">
                  <c:v>81.081536242807246</c:v>
                </c:pt>
                <c:pt idx="2212">
                  <c:v>81.149067388673416</c:v>
                </c:pt>
                <c:pt idx="2213">
                  <c:v>81.226231369853892</c:v>
                </c:pt>
                <c:pt idx="2214">
                  <c:v>81.071889649855393</c:v>
                </c:pt>
                <c:pt idx="2215">
                  <c:v>79.518750071234138</c:v>
                </c:pt>
                <c:pt idx="2216">
                  <c:v>78.525127744650064</c:v>
                </c:pt>
                <c:pt idx="2217">
                  <c:v>79.190754242817476</c:v>
                </c:pt>
                <c:pt idx="2218">
                  <c:v>80.194023132324233</c:v>
                </c:pt>
                <c:pt idx="2219">
                  <c:v>79.480164553453307</c:v>
                </c:pt>
                <c:pt idx="2220">
                  <c:v>78.968879699707017</c:v>
                </c:pt>
                <c:pt idx="2221">
                  <c:v>81.660344446976467</c:v>
                </c:pt>
                <c:pt idx="2222">
                  <c:v>83.599362226404182</c:v>
                </c:pt>
                <c:pt idx="2223">
                  <c:v>84.728033797257069</c:v>
                </c:pt>
                <c:pt idx="2224">
                  <c:v>85.528726853104686</c:v>
                </c:pt>
                <c:pt idx="2225">
                  <c:v>86.03035302590196</c:v>
                </c:pt>
                <c:pt idx="2226">
                  <c:v>86.435523986816406</c:v>
                </c:pt>
                <c:pt idx="2227">
                  <c:v>86.310115498133626</c:v>
                </c:pt>
                <c:pt idx="2228">
                  <c:v>86.155759860234681</c:v>
                </c:pt>
                <c:pt idx="2229">
                  <c:v>86.773159544156726</c:v>
                </c:pt>
                <c:pt idx="2230">
                  <c:v>87.14938209279633</c:v>
                </c:pt>
                <c:pt idx="2231">
                  <c:v>87.014324576184279</c:v>
                </c:pt>
                <c:pt idx="2232">
                  <c:v>87.429138183593764</c:v>
                </c:pt>
                <c:pt idx="2233">
                  <c:v>87.149380429709765</c:v>
                </c:pt>
                <c:pt idx="2234">
                  <c:v>86.406580001855801</c:v>
                </c:pt>
                <c:pt idx="2235">
                  <c:v>86.097883673104704</c:v>
                </c:pt>
                <c:pt idx="2236">
                  <c:v>86.416226768745076</c:v>
                </c:pt>
                <c:pt idx="2237">
                  <c:v>86.512696010473206</c:v>
                </c:pt>
                <c:pt idx="2238">
                  <c:v>87.477375375065847</c:v>
                </c:pt>
                <c:pt idx="2239">
                  <c:v>87.544907867286241</c:v>
                </c:pt>
                <c:pt idx="2240">
                  <c:v>87.284447171259401</c:v>
                </c:pt>
                <c:pt idx="2241">
                  <c:v>88.577112233532588</c:v>
                </c:pt>
                <c:pt idx="2242">
                  <c:v>88.509584920459119</c:v>
                </c:pt>
                <c:pt idx="2243">
                  <c:v>88.480645808811147</c:v>
                </c:pt>
                <c:pt idx="2244">
                  <c:v>87.448441065563046</c:v>
                </c:pt>
                <c:pt idx="2245">
                  <c:v>87.96937147113961</c:v>
                </c:pt>
                <c:pt idx="2246">
                  <c:v>88.104424775626882</c:v>
                </c:pt>
                <c:pt idx="2247">
                  <c:v>88.480649716659599</c:v>
                </c:pt>
                <c:pt idx="2248">
                  <c:v>88.22017787101079</c:v>
                </c:pt>
                <c:pt idx="2249">
                  <c:v>87.284444173950135</c:v>
                </c:pt>
                <c:pt idx="2250">
                  <c:v>85.692719813006775</c:v>
                </c:pt>
                <c:pt idx="2251">
                  <c:v>85.335784025520752</c:v>
                </c:pt>
                <c:pt idx="2252">
                  <c:v>85.924241419477198</c:v>
                </c:pt>
                <c:pt idx="2253">
                  <c:v>83.551121592404741</c:v>
                </c:pt>
                <c:pt idx="2254">
                  <c:v>83.840531537010065</c:v>
                </c:pt>
                <c:pt idx="2255">
                  <c:v>84.216758332005185</c:v>
                </c:pt>
                <c:pt idx="2256">
                  <c:v>84.158867691229176</c:v>
                </c:pt>
                <c:pt idx="2257">
                  <c:v>83.879112243652344</c:v>
                </c:pt>
                <c:pt idx="2258">
                  <c:v>84.216756685319154</c:v>
                </c:pt>
                <c:pt idx="2259">
                  <c:v>84.409690227276016</c:v>
                </c:pt>
                <c:pt idx="2260">
                  <c:v>84.843794162317238</c:v>
                </c:pt>
                <c:pt idx="2261">
                  <c:v>88.278064337986123</c:v>
                </c:pt>
                <c:pt idx="2262">
                  <c:v>90.004845929931065</c:v>
                </c:pt>
                <c:pt idx="2263">
                  <c:v>88.9436956186251</c:v>
                </c:pt>
                <c:pt idx="2264">
                  <c:v>89.879434110027617</c:v>
                </c:pt>
                <c:pt idx="2265">
                  <c:v>89.368152369522377</c:v>
                </c:pt>
                <c:pt idx="2266">
                  <c:v>88.287705238471744</c:v>
                </c:pt>
                <c:pt idx="2267">
                  <c:v>88.451706165105804</c:v>
                </c:pt>
                <c:pt idx="2268">
                  <c:v>88.683228129233072</c:v>
                </c:pt>
                <c:pt idx="2269">
                  <c:v>88.364887713721473</c:v>
                </c:pt>
                <c:pt idx="2270">
                  <c:v>90.429302954942884</c:v>
                </c:pt>
                <c:pt idx="2271">
                  <c:v>89.773321906652527</c:v>
                </c:pt>
                <c:pt idx="2272">
                  <c:v>89.030520227259572</c:v>
                </c:pt>
                <c:pt idx="2273">
                  <c:v>87.110802024116452</c:v>
                </c:pt>
                <c:pt idx="2274">
                  <c:v>87.033625985168499</c:v>
                </c:pt>
                <c:pt idx="2275">
                  <c:v>84.940270547712913</c:v>
                </c:pt>
                <c:pt idx="2276">
                  <c:v>84.245692417220354</c:v>
                </c:pt>
                <c:pt idx="2277">
                  <c:v>79.586278743514271</c:v>
                </c:pt>
                <c:pt idx="2278">
                  <c:v>80.657079659062745</c:v>
                </c:pt>
                <c:pt idx="2279">
                  <c:v>82.625029104062918</c:v>
                </c:pt>
                <c:pt idx="2280">
                  <c:v>82.837259334667294</c:v>
                </c:pt>
                <c:pt idx="2281">
                  <c:v>85.11390821007511</c:v>
                </c:pt>
                <c:pt idx="2282">
                  <c:v>81.785752598717693</c:v>
                </c:pt>
                <c:pt idx="2283">
                  <c:v>75.852958238916855</c:v>
                </c:pt>
                <c:pt idx="2284">
                  <c:v>75.26449769536778</c:v>
                </c:pt>
                <c:pt idx="2285">
                  <c:v>75.785425008295476</c:v>
                </c:pt>
                <c:pt idx="2286">
                  <c:v>68.66607633194954</c:v>
                </c:pt>
                <c:pt idx="2287">
                  <c:v>68.839720380821788</c:v>
                </c:pt>
                <c:pt idx="2288">
                  <c:v>65.260750776154524</c:v>
                </c:pt>
                <c:pt idx="2289">
                  <c:v>70.093810345018895</c:v>
                </c:pt>
                <c:pt idx="2290">
                  <c:v>68.974771466545107</c:v>
                </c:pt>
                <c:pt idx="2291">
                  <c:v>69.457116677959604</c:v>
                </c:pt>
                <c:pt idx="2292">
                  <c:v>70.045571703999954</c:v>
                </c:pt>
                <c:pt idx="2293">
                  <c:v>67.421638738767598</c:v>
                </c:pt>
                <c:pt idx="2294">
                  <c:v>69.939455842657679</c:v>
                </c:pt>
                <c:pt idx="2295">
                  <c:v>70.47967648904519</c:v>
                </c:pt>
                <c:pt idx="2296">
                  <c:v>71.087432650300258</c:v>
                </c:pt>
                <c:pt idx="2297">
                  <c:v>73.103611812355339</c:v>
                </c:pt>
                <c:pt idx="2298">
                  <c:v>72.399401083222941</c:v>
                </c:pt>
                <c:pt idx="2299">
                  <c:v>75.457443279777252</c:v>
                </c:pt>
                <c:pt idx="2300">
                  <c:v>73.431612159898123</c:v>
                </c:pt>
                <c:pt idx="2301">
                  <c:v>74.762869155217373</c:v>
                </c:pt>
                <c:pt idx="2302">
                  <c:v>77.43503435814921</c:v>
                </c:pt>
                <c:pt idx="2303">
                  <c:v>80.068621829007668</c:v>
                </c:pt>
                <c:pt idx="2304">
                  <c:v>78.554069423796534</c:v>
                </c:pt>
                <c:pt idx="2305">
                  <c:v>78.071725649406375</c:v>
                </c:pt>
                <c:pt idx="2306">
                  <c:v>77.878790524103039</c:v>
                </c:pt>
                <c:pt idx="2307">
                  <c:v>79.38369376208324</c:v>
                </c:pt>
                <c:pt idx="2308">
                  <c:v>79.393347579980315</c:v>
                </c:pt>
                <c:pt idx="2309">
                  <c:v>79.981803964615381</c:v>
                </c:pt>
                <c:pt idx="2310">
                  <c:v>82.248803808714129</c:v>
                </c:pt>
                <c:pt idx="2311">
                  <c:v>82.075163701576585</c:v>
                </c:pt>
                <c:pt idx="2312">
                  <c:v>84.120284750638533</c:v>
                </c:pt>
                <c:pt idx="2313">
                  <c:v>83.618653817090419</c:v>
                </c:pt>
                <c:pt idx="2314">
                  <c:v>84.71838549427784</c:v>
                </c:pt>
                <c:pt idx="2315">
                  <c:v>83.975582296388808</c:v>
                </c:pt>
                <c:pt idx="2316">
                  <c:v>88.335948178600319</c:v>
                </c:pt>
                <c:pt idx="2317">
                  <c:v>88.191242121988523</c:v>
                </c:pt>
                <c:pt idx="2318">
                  <c:v>86.531983827814031</c:v>
                </c:pt>
                <c:pt idx="2319">
                  <c:v>85.451544231633875</c:v>
                </c:pt>
                <c:pt idx="2320">
                  <c:v>86.699996948242188</c:v>
                </c:pt>
                <c:pt idx="2321">
                  <c:v>88.730003356933594</c:v>
                </c:pt>
                <c:pt idx="2322">
                  <c:v>90.989997863769531</c:v>
                </c:pt>
                <c:pt idx="2323">
                  <c:v>89.550003051757813</c:v>
                </c:pt>
                <c:pt idx="2324">
                  <c:v>88.919998168945313</c:v>
                </c:pt>
                <c:pt idx="2325">
                  <c:v>87.44000244140625</c:v>
                </c:pt>
                <c:pt idx="2326">
                  <c:v>88.349998474121094</c:v>
                </c:pt>
                <c:pt idx="2327">
                  <c:v>89.269996643066406</c:v>
                </c:pt>
                <c:pt idx="2328">
                  <c:v>87.199996948242188</c:v>
                </c:pt>
                <c:pt idx="2329">
                  <c:v>86.569999694824219</c:v>
                </c:pt>
                <c:pt idx="2330">
                  <c:v>85.709999084472656</c:v>
                </c:pt>
                <c:pt idx="2331">
                  <c:v>86.830001831054688</c:v>
                </c:pt>
                <c:pt idx="2332">
                  <c:v>86.739997863769531</c:v>
                </c:pt>
                <c:pt idx="2333">
                  <c:v>86.849998474121094</c:v>
                </c:pt>
                <c:pt idx="2334">
                  <c:v>85.410003662109375</c:v>
                </c:pt>
                <c:pt idx="2335">
                  <c:v>86.660003662109375</c:v>
                </c:pt>
                <c:pt idx="2336">
                  <c:v>86.459999084472656</c:v>
                </c:pt>
                <c:pt idx="2337">
                  <c:v>84.760002136230469</c:v>
                </c:pt>
                <c:pt idx="2338">
                  <c:v>85.180000305175781</c:v>
                </c:pt>
                <c:pt idx="2339">
                  <c:v>87.040000915527344</c:v>
                </c:pt>
                <c:pt idx="2340">
                  <c:v>88.160003662109375</c:v>
                </c:pt>
                <c:pt idx="2341">
                  <c:v>87.69000244140625</c:v>
                </c:pt>
                <c:pt idx="2342">
                  <c:v>88.199996948242188</c:v>
                </c:pt>
                <c:pt idx="2343">
                  <c:v>87.75</c:v>
                </c:pt>
                <c:pt idx="2344">
                  <c:v>87.839996337890625</c:v>
                </c:pt>
                <c:pt idx="2345">
                  <c:v>87.629997253417969</c:v>
                </c:pt>
                <c:pt idx="2346">
                  <c:v>89.160003662109375</c:v>
                </c:pt>
                <c:pt idx="2347">
                  <c:v>89.129997253417969</c:v>
                </c:pt>
                <c:pt idx="2348">
                  <c:v>89.220001220703125</c:v>
                </c:pt>
                <c:pt idx="2349">
                  <c:v>87.709999084472656</c:v>
                </c:pt>
                <c:pt idx="2350">
                  <c:v>86.569999694824219</c:v>
                </c:pt>
                <c:pt idx="2351">
                  <c:v>89.400001525878906</c:v>
                </c:pt>
                <c:pt idx="2352">
                  <c:v>90.779998779296875</c:v>
                </c:pt>
                <c:pt idx="2353">
                  <c:v>91.010002136230469</c:v>
                </c:pt>
                <c:pt idx="2354">
                  <c:v>92.589996337890625</c:v>
                </c:pt>
                <c:pt idx="2355">
                  <c:v>92.949996948242188</c:v>
                </c:pt>
                <c:pt idx="2356">
                  <c:v>91.879997253417969</c:v>
                </c:pt>
                <c:pt idx="2357">
                  <c:v>90.75</c:v>
                </c:pt>
                <c:pt idx="2358">
                  <c:v>90.330001831054688</c:v>
                </c:pt>
                <c:pt idx="2359">
                  <c:v>91.010002136230469</c:v>
                </c:pt>
                <c:pt idx="2360">
                  <c:v>90.860000610351563</c:v>
                </c:pt>
                <c:pt idx="2361">
                  <c:v>90.05999755859375</c:v>
                </c:pt>
                <c:pt idx="2362">
                  <c:v>90.139999389648438</c:v>
                </c:pt>
                <c:pt idx="2363">
                  <c:v>90.519996643066406</c:v>
                </c:pt>
                <c:pt idx="2364">
                  <c:v>90.650001525878906</c:v>
                </c:pt>
                <c:pt idx="2365">
                  <c:v>91.529998779296875</c:v>
                </c:pt>
                <c:pt idx="2366">
                  <c:v>90.760002136230469</c:v>
                </c:pt>
                <c:pt idx="2367">
                  <c:v>90.470001220703125</c:v>
                </c:pt>
                <c:pt idx="2368">
                  <c:v>89.180000305175781</c:v>
                </c:pt>
                <c:pt idx="2369">
                  <c:v>88.739997863769531</c:v>
                </c:pt>
                <c:pt idx="2370">
                  <c:v>88.620002746582031</c:v>
                </c:pt>
                <c:pt idx="2371">
                  <c:v>89.150001525878906</c:v>
                </c:pt>
                <c:pt idx="2372">
                  <c:v>91</c:v>
                </c:pt>
                <c:pt idx="2373">
                  <c:v>92.30999755859375</c:v>
                </c:pt>
                <c:pt idx="2374">
                  <c:v>92.419998168945313</c:v>
                </c:pt>
                <c:pt idx="2375">
                  <c:v>92.419998168945313</c:v>
                </c:pt>
                <c:pt idx="2376">
                  <c:v>92.720001220703125</c:v>
                </c:pt>
                <c:pt idx="2377">
                  <c:v>91.330001831054688</c:v>
                </c:pt>
                <c:pt idx="2378">
                  <c:v>90.75</c:v>
                </c:pt>
                <c:pt idx="2379">
                  <c:v>88.459999084472656</c:v>
                </c:pt>
                <c:pt idx="2380">
                  <c:v>87.44000244140625</c:v>
                </c:pt>
                <c:pt idx="2381">
                  <c:v>88.669998168945313</c:v>
                </c:pt>
                <c:pt idx="2382">
                  <c:v>89.089996337890625</c:v>
                </c:pt>
                <c:pt idx="2383">
                  <c:v>87.55999755859375</c:v>
                </c:pt>
                <c:pt idx="2384">
                  <c:v>87.949996948242188</c:v>
                </c:pt>
                <c:pt idx="2385">
                  <c:v>88.19000244140625</c:v>
                </c:pt>
                <c:pt idx="2386">
                  <c:v>88.089996337890625</c:v>
                </c:pt>
                <c:pt idx="2387">
                  <c:v>86.970001220703125</c:v>
                </c:pt>
                <c:pt idx="2388">
                  <c:v>86</c:v>
                </c:pt>
                <c:pt idx="2389">
                  <c:v>86.389999389648438</c:v>
                </c:pt>
                <c:pt idx="2390">
                  <c:v>86.589996337890625</c:v>
                </c:pt>
                <c:pt idx="2391">
                  <c:v>86.830001831054688</c:v>
                </c:pt>
                <c:pt idx="2392">
                  <c:v>86.650001525878906</c:v>
                </c:pt>
                <c:pt idx="2393">
                  <c:v>86.449996948242188</c:v>
                </c:pt>
                <c:pt idx="2394">
                  <c:v>85.050003051757813</c:v>
                </c:pt>
                <c:pt idx="2395">
                  <c:v>85.160003662109375</c:v>
                </c:pt>
                <c:pt idx="2396">
                  <c:v>86.550003051757813</c:v>
                </c:pt>
                <c:pt idx="2397">
                  <c:v>86.949996948242188</c:v>
                </c:pt>
                <c:pt idx="2398">
                  <c:v>86.669998168945313</c:v>
                </c:pt>
                <c:pt idx="2399">
                  <c:v>85.709999084472656</c:v>
                </c:pt>
                <c:pt idx="2400">
                  <c:v>86.879997253417969</c:v>
                </c:pt>
                <c:pt idx="2401">
                  <c:v>87.489997863769531</c:v>
                </c:pt>
                <c:pt idx="2402">
                  <c:v>87.180000305175781</c:v>
                </c:pt>
                <c:pt idx="2403">
                  <c:v>86.150001525878906</c:v>
                </c:pt>
                <c:pt idx="2404">
                  <c:v>84.779998779296875</c:v>
                </c:pt>
                <c:pt idx="2405">
                  <c:v>84.319999694824219</c:v>
                </c:pt>
                <c:pt idx="2406">
                  <c:v>83.699996948242188</c:v>
                </c:pt>
                <c:pt idx="2407">
                  <c:v>84.019996643066406</c:v>
                </c:pt>
                <c:pt idx="2408">
                  <c:v>83.910003662109375</c:v>
                </c:pt>
                <c:pt idx="2409">
                  <c:v>82.599998474121094</c:v>
                </c:pt>
                <c:pt idx="2410">
                  <c:v>83.860000610351563</c:v>
                </c:pt>
                <c:pt idx="2411">
                  <c:v>85.029998779296875</c:v>
                </c:pt>
                <c:pt idx="2412">
                  <c:v>86.019996643066406</c:v>
                </c:pt>
                <c:pt idx="2413">
                  <c:v>86.669998168945313</c:v>
                </c:pt>
                <c:pt idx="2414">
                  <c:v>86.019996643066406</c:v>
                </c:pt>
                <c:pt idx="2415">
                  <c:v>86.260002136230469</c:v>
                </c:pt>
                <c:pt idx="2416">
                  <c:v>87.080001831054688</c:v>
                </c:pt>
                <c:pt idx="2417">
                  <c:v>87.970001220703125</c:v>
                </c:pt>
                <c:pt idx="2418">
                  <c:v>87.129997253417969</c:v>
                </c:pt>
                <c:pt idx="2419">
                  <c:v>88.209999084472656</c:v>
                </c:pt>
                <c:pt idx="2420">
                  <c:v>85.360000610351563</c:v>
                </c:pt>
                <c:pt idx="2421">
                  <c:v>84.760002136230469</c:v>
                </c:pt>
                <c:pt idx="2422">
                  <c:v>85.290000915527344</c:v>
                </c:pt>
                <c:pt idx="2423">
                  <c:v>86.410003662109375</c:v>
                </c:pt>
                <c:pt idx="2424">
                  <c:v>85.139999389648438</c:v>
                </c:pt>
                <c:pt idx="2425">
                  <c:v>87.319999694824219</c:v>
                </c:pt>
                <c:pt idx="2426">
                  <c:v>86.180000305175781</c:v>
                </c:pt>
                <c:pt idx="2427">
                  <c:v>85.330001831054688</c:v>
                </c:pt>
                <c:pt idx="2428">
                  <c:v>85</c:v>
                </c:pt>
                <c:pt idx="2429">
                  <c:v>84.160003662109375</c:v>
                </c:pt>
                <c:pt idx="2430">
                  <c:v>85.510002136230469</c:v>
                </c:pt>
                <c:pt idx="2431">
                  <c:v>84.779998779296875</c:v>
                </c:pt>
                <c:pt idx="2432">
                  <c:v>83.660003662109375</c:v>
                </c:pt>
                <c:pt idx="2433">
                  <c:v>84</c:v>
                </c:pt>
                <c:pt idx="2434">
                  <c:v>85.089996337890625</c:v>
                </c:pt>
                <c:pt idx="2435">
                  <c:v>85.449996948242188</c:v>
                </c:pt>
                <c:pt idx="2436">
                  <c:v>86.739997863769531</c:v>
                </c:pt>
                <c:pt idx="2437">
                  <c:v>87.089996337890625</c:v>
                </c:pt>
                <c:pt idx="2438">
                  <c:v>84.410003662109375</c:v>
                </c:pt>
                <c:pt idx="2439">
                  <c:v>84.650001525878906</c:v>
                </c:pt>
                <c:pt idx="2440">
                  <c:v>85.44000244140625</c:v>
                </c:pt>
                <c:pt idx="2441">
                  <c:v>84.610000610351563</c:v>
                </c:pt>
                <c:pt idx="2442">
                  <c:v>83.360000610351563</c:v>
                </c:pt>
                <c:pt idx="2443">
                  <c:v>81.660003662109375</c:v>
                </c:pt>
                <c:pt idx="2444">
                  <c:v>81.989997863769531</c:v>
                </c:pt>
                <c:pt idx="2445">
                  <c:v>82.150001525878906</c:v>
                </c:pt>
                <c:pt idx="2446">
                  <c:v>80.860000610351563</c:v>
                </c:pt>
                <c:pt idx="2447">
                  <c:v>78.449996948242188</c:v>
                </c:pt>
                <c:pt idx="2448">
                  <c:v>77.080001831054688</c:v>
                </c:pt>
                <c:pt idx="2449">
                  <c:v>76.699996948242188</c:v>
                </c:pt>
                <c:pt idx="2450">
                  <c:v>77.830001831054688</c:v>
                </c:pt>
                <c:pt idx="2451">
                  <c:v>79.550003051757813</c:v>
                </c:pt>
                <c:pt idx="2452">
                  <c:v>82.349998474121094</c:v>
                </c:pt>
                <c:pt idx="2453">
                  <c:v>85.169998168945313</c:v>
                </c:pt>
                <c:pt idx="2454">
                  <c:v>83</c:v>
                </c:pt>
                <c:pt idx="2455">
                  <c:v>83.050003051757813</c:v>
                </c:pt>
                <c:pt idx="2456">
                  <c:v>83.709999084472656</c:v>
                </c:pt>
                <c:pt idx="2457">
                  <c:v>84.790000915527344</c:v>
                </c:pt>
                <c:pt idx="2458">
                  <c:v>85.040000915527344</c:v>
                </c:pt>
                <c:pt idx="2459">
                  <c:v>85.760002136230469</c:v>
                </c:pt>
                <c:pt idx="2460">
                  <c:v>85.529998779296875</c:v>
                </c:pt>
                <c:pt idx="2461">
                  <c:v>84.360000610351563</c:v>
                </c:pt>
                <c:pt idx="2462">
                  <c:v>84.830001831054688</c:v>
                </c:pt>
                <c:pt idx="2463">
                  <c:v>85.099998474121094</c:v>
                </c:pt>
                <c:pt idx="2464">
                  <c:v>84.889999389648438</c:v>
                </c:pt>
                <c:pt idx="2465">
                  <c:v>84.089996337890625</c:v>
                </c:pt>
                <c:pt idx="2466">
                  <c:v>83.400001525878906</c:v>
                </c:pt>
                <c:pt idx="2467">
                  <c:v>84.029998779296875</c:v>
                </c:pt>
                <c:pt idx="2468">
                  <c:v>84.610000610351563</c:v>
                </c:pt>
                <c:pt idx="2469">
                  <c:v>85.199996948242188</c:v>
                </c:pt>
                <c:pt idx="2470">
                  <c:v>84.709999084472656</c:v>
                </c:pt>
                <c:pt idx="2471">
                  <c:v>84.019996643066406</c:v>
                </c:pt>
                <c:pt idx="2472">
                  <c:v>83.529998779296875</c:v>
                </c:pt>
                <c:pt idx="2473">
                  <c:v>82.5</c:v>
                </c:pt>
                <c:pt idx="2474">
                  <c:v>82.970001220703125</c:v>
                </c:pt>
                <c:pt idx="2475">
                  <c:v>82.279998779296875</c:v>
                </c:pt>
                <c:pt idx="2476">
                  <c:v>81.160003662109375</c:v>
                </c:pt>
                <c:pt idx="2477">
                  <c:v>81.449996948242188</c:v>
                </c:pt>
                <c:pt idx="2478">
                  <c:v>81.360000610351563</c:v>
                </c:pt>
                <c:pt idx="2479">
                  <c:v>78.519996643066406</c:v>
                </c:pt>
                <c:pt idx="2480">
                  <c:v>77.849998474121094</c:v>
                </c:pt>
                <c:pt idx="2481">
                  <c:v>75.769996643066406</c:v>
                </c:pt>
                <c:pt idx="2482">
                  <c:v>76.30999755859375</c:v>
                </c:pt>
                <c:pt idx="2483">
                  <c:v>77.379997253417969</c:v>
                </c:pt>
                <c:pt idx="2484">
                  <c:v>77.839996337890625</c:v>
                </c:pt>
                <c:pt idx="2485">
                  <c:v>76.879997253417969</c:v>
                </c:pt>
                <c:pt idx="2486">
                  <c:v>77.160003662109375</c:v>
                </c:pt>
                <c:pt idx="2487">
                  <c:v>78.040000915527344</c:v>
                </c:pt>
                <c:pt idx="2488">
                  <c:v>78.319999694824219</c:v>
                </c:pt>
                <c:pt idx="2489">
                  <c:v>78.519996643066406</c:v>
                </c:pt>
                <c:pt idx="2490">
                  <c:v>78.569999694824219</c:v>
                </c:pt>
                <c:pt idx="2491">
                  <c:v>78.650001525878906</c:v>
                </c:pt>
                <c:pt idx="2492">
                  <c:v>78.349998474121094</c:v>
                </c:pt>
                <c:pt idx="2493">
                  <c:v>78.860000610351563</c:v>
                </c:pt>
                <c:pt idx="2494">
                  <c:v>78.510002136230469</c:v>
                </c:pt>
                <c:pt idx="2495">
                  <c:v>78.040000915527344</c:v>
                </c:pt>
                <c:pt idx="2496">
                  <c:v>77.720001220703125</c:v>
                </c:pt>
                <c:pt idx="2497">
                  <c:v>77.790000915527344</c:v>
                </c:pt>
                <c:pt idx="2498">
                  <c:v>78.5</c:v>
                </c:pt>
                <c:pt idx="2499">
                  <c:v>79.029998779296875</c:v>
                </c:pt>
                <c:pt idx="2500">
                  <c:v>78.80999755859375</c:v>
                </c:pt>
                <c:pt idx="2501">
                  <c:v>78.970001220703125</c:v>
                </c:pt>
                <c:pt idx="2502">
                  <c:v>80.290000915527344</c:v>
                </c:pt>
                <c:pt idx="2503">
                  <c:v>81.019996643066406</c:v>
                </c:pt>
                <c:pt idx="2504">
                  <c:v>82.25</c:v>
                </c:pt>
                <c:pt idx="2505">
                  <c:v>82.129997253417969</c:v>
                </c:pt>
                <c:pt idx="2506">
                  <c:v>81.30999755859375</c:v>
                </c:pt>
                <c:pt idx="2507">
                  <c:v>80.620002746582031</c:v>
                </c:pt>
                <c:pt idx="2508">
                  <c:v>80.779998779296875</c:v>
                </c:pt>
                <c:pt idx="2509">
                  <c:v>80.949996948242188</c:v>
                </c:pt>
                <c:pt idx="2510">
                  <c:v>79.069999694824219</c:v>
                </c:pt>
                <c:pt idx="2511">
                  <c:v>78.019996643066406</c:v>
                </c:pt>
                <c:pt idx="2512">
                  <c:v>77.150001525878906</c:v>
                </c:pt>
                <c:pt idx="2513">
                  <c:v>77.5</c:v>
                </c:pt>
                <c:pt idx="2514">
                  <c:v>78.110000610351563</c:v>
                </c:pt>
                <c:pt idx="2515">
                  <c:v>77.540000915527344</c:v>
                </c:pt>
                <c:pt idx="2516">
                  <c:v>77.19000244140625</c:v>
                </c:pt>
                <c:pt idx="2517">
                  <c:v>79.980003356933594</c:v>
                </c:pt>
                <c:pt idx="2518">
                  <c:v>80.300003051757813</c:v>
                </c:pt>
                <c:pt idx="2519">
                  <c:v>79.639999389648438</c:v>
                </c:pt>
                <c:pt idx="2520">
                  <c:v>79.110000610351563</c:v>
                </c:pt>
                <c:pt idx="2521">
                  <c:v>77.639999389648438</c:v>
                </c:pt>
                <c:pt idx="2522">
                  <c:v>77.580001831054688</c:v>
                </c:pt>
                <c:pt idx="2523">
                  <c:v>77.849998474121094</c:v>
                </c:pt>
                <c:pt idx="2524">
                  <c:v>77.919998168945313</c:v>
                </c:pt>
                <c:pt idx="2525">
                  <c:v>77.839996337890625</c:v>
                </c:pt>
                <c:pt idx="2526">
                  <c:v>77.879997253417969</c:v>
                </c:pt>
                <c:pt idx="2527">
                  <c:v>76.430000305175781</c:v>
                </c:pt>
                <c:pt idx="2528">
                  <c:v>76.290000915527344</c:v>
                </c:pt>
                <c:pt idx="2529">
                  <c:v>75.660003662109375</c:v>
                </c:pt>
                <c:pt idx="2530">
                  <c:v>76.220001220703125</c:v>
                </c:pt>
                <c:pt idx="2531">
                  <c:v>75.540000915527344</c:v>
                </c:pt>
                <c:pt idx="2532">
                  <c:v>75</c:v>
                </c:pt>
                <c:pt idx="2533">
                  <c:v>76.279998779296875</c:v>
                </c:pt>
                <c:pt idx="2534">
                  <c:v>75.889999389648438</c:v>
                </c:pt>
                <c:pt idx="2535">
                  <c:v>74.919998168945313</c:v>
                </c:pt>
                <c:pt idx="2536">
                  <c:v>75.360000610351563</c:v>
                </c:pt>
                <c:pt idx="2537">
                  <c:v>76.349998474121094</c:v>
                </c:pt>
                <c:pt idx="2538">
                  <c:v>76.139999389648438</c:v>
                </c:pt>
                <c:pt idx="2539">
                  <c:v>78.879997253417969</c:v>
                </c:pt>
                <c:pt idx="2540">
                  <c:v>78.889999389648438</c:v>
                </c:pt>
                <c:pt idx="2541">
                  <c:v>79.629997253417969</c:v>
                </c:pt>
                <c:pt idx="2542">
                  <c:v>79.849998474121094</c:v>
                </c:pt>
                <c:pt idx="2543">
                  <c:v>80.459999084472656</c:v>
                </c:pt>
                <c:pt idx="2544">
                  <c:v>81.220001220703125</c:v>
                </c:pt>
                <c:pt idx="2545">
                  <c:v>81.580001831054688</c:v>
                </c:pt>
                <c:pt idx="2546">
                  <c:v>81.540000915527344</c:v>
                </c:pt>
                <c:pt idx="2547">
                  <c:v>81.889999389648438</c:v>
                </c:pt>
                <c:pt idx="2548">
                  <c:v>82.089996337890625</c:v>
                </c:pt>
                <c:pt idx="2549">
                  <c:v>82.080001831054688</c:v>
                </c:pt>
                <c:pt idx="2550">
                  <c:v>81.639999389648438</c:v>
                </c:pt>
                <c:pt idx="2551">
                  <c:v>81.639999389648438</c:v>
                </c:pt>
                <c:pt idx="2552">
                  <c:v>82.889999389648438</c:v>
                </c:pt>
                <c:pt idx="2553">
                  <c:v>83.580001831054688</c:v>
                </c:pt>
                <c:pt idx="2554">
                  <c:v>83.709999084472656</c:v>
                </c:pt>
                <c:pt idx="2555">
                  <c:v>83.720001220703125</c:v>
                </c:pt>
                <c:pt idx="2556">
                  <c:v>83.449996948242188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63-4A77-B441-0BA32EC7E2C8}"/>
            </c:ext>
          </c:extLst>
        </c:ser>
        <c:ser>
          <c:idx val="4"/>
          <c:order val="4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[1]GraphData!$A$2879:$A$5435</c:f>
              <c:strCache>
                <c:ptCount val="2557"/>
                <c:pt idx="0">
                  <c:v>2011-04-01</c:v>
                </c:pt>
                <c:pt idx="1">
                  <c:v>2011-04-04</c:v>
                </c:pt>
                <c:pt idx="2">
                  <c:v>2011-04-05</c:v>
                </c:pt>
                <c:pt idx="3">
                  <c:v>2011-04-06</c:v>
                </c:pt>
                <c:pt idx="4">
                  <c:v>2011-04-07</c:v>
                </c:pt>
                <c:pt idx="5">
                  <c:v>2011-04-08</c:v>
                </c:pt>
                <c:pt idx="6">
                  <c:v>2011-04-11</c:v>
                </c:pt>
                <c:pt idx="7">
                  <c:v>2011-04-12</c:v>
                </c:pt>
                <c:pt idx="8">
                  <c:v>2011-04-13</c:v>
                </c:pt>
                <c:pt idx="9">
                  <c:v>2011-04-14</c:v>
                </c:pt>
                <c:pt idx="10">
                  <c:v>2011-04-15</c:v>
                </c:pt>
                <c:pt idx="11">
                  <c:v>2011-04-18</c:v>
                </c:pt>
                <c:pt idx="12">
                  <c:v>2011-04-19</c:v>
                </c:pt>
                <c:pt idx="13">
                  <c:v>2011-04-20</c:v>
                </c:pt>
                <c:pt idx="14">
                  <c:v>2011-04-21</c:v>
                </c:pt>
                <c:pt idx="15">
                  <c:v>2011-04-26</c:v>
                </c:pt>
                <c:pt idx="16">
                  <c:v>2011-04-27</c:v>
                </c:pt>
                <c:pt idx="17">
                  <c:v>2011-04-28</c:v>
                </c:pt>
                <c:pt idx="18">
                  <c:v>2011-04-29</c:v>
                </c:pt>
                <c:pt idx="19">
                  <c:v>2011-05-02</c:v>
                </c:pt>
                <c:pt idx="20">
                  <c:v>2011-05-03</c:v>
                </c:pt>
                <c:pt idx="21">
                  <c:v>2011-05-04</c:v>
                </c:pt>
                <c:pt idx="22">
                  <c:v>2011-05-05</c:v>
                </c:pt>
                <c:pt idx="23">
                  <c:v>2011-05-06</c:v>
                </c:pt>
                <c:pt idx="24">
                  <c:v>2011-05-09</c:v>
                </c:pt>
                <c:pt idx="25">
                  <c:v>2011-05-10</c:v>
                </c:pt>
                <c:pt idx="26">
                  <c:v>2011-05-11</c:v>
                </c:pt>
                <c:pt idx="27">
                  <c:v>2011-05-12</c:v>
                </c:pt>
                <c:pt idx="28">
                  <c:v>2011-05-13</c:v>
                </c:pt>
                <c:pt idx="29">
                  <c:v>2011-05-16</c:v>
                </c:pt>
                <c:pt idx="30">
                  <c:v>2011-05-17</c:v>
                </c:pt>
                <c:pt idx="31">
                  <c:v>2011-05-18</c:v>
                </c:pt>
                <c:pt idx="32">
                  <c:v>2011-05-19</c:v>
                </c:pt>
                <c:pt idx="33">
                  <c:v>2011-05-20</c:v>
                </c:pt>
                <c:pt idx="34">
                  <c:v>2011-05-23</c:v>
                </c:pt>
                <c:pt idx="35">
                  <c:v>2011-05-24</c:v>
                </c:pt>
                <c:pt idx="36">
                  <c:v>2011-05-25</c:v>
                </c:pt>
                <c:pt idx="37">
                  <c:v>2011-05-26</c:v>
                </c:pt>
                <c:pt idx="38">
                  <c:v>2011-05-27</c:v>
                </c:pt>
                <c:pt idx="39">
                  <c:v>2011-05-30</c:v>
                </c:pt>
                <c:pt idx="40">
                  <c:v>2011-05-31</c:v>
                </c:pt>
                <c:pt idx="41">
                  <c:v>2011-06-01</c:v>
                </c:pt>
                <c:pt idx="42">
                  <c:v>2011-06-02</c:v>
                </c:pt>
                <c:pt idx="43">
                  <c:v>2011-06-03</c:v>
                </c:pt>
                <c:pt idx="44">
                  <c:v>2011-06-06</c:v>
                </c:pt>
                <c:pt idx="45">
                  <c:v>2011-06-07</c:v>
                </c:pt>
                <c:pt idx="46">
                  <c:v>2011-06-08</c:v>
                </c:pt>
                <c:pt idx="47">
                  <c:v>2011-06-09</c:v>
                </c:pt>
                <c:pt idx="48">
                  <c:v>2011-06-10</c:v>
                </c:pt>
                <c:pt idx="49">
                  <c:v>2011-06-13</c:v>
                </c:pt>
                <c:pt idx="50">
                  <c:v>2011-06-14</c:v>
                </c:pt>
                <c:pt idx="51">
                  <c:v>2011-06-15</c:v>
                </c:pt>
                <c:pt idx="52">
                  <c:v>2011-06-16</c:v>
                </c:pt>
                <c:pt idx="53">
                  <c:v>2011-06-17</c:v>
                </c:pt>
                <c:pt idx="54">
                  <c:v>2011-06-20</c:v>
                </c:pt>
                <c:pt idx="55">
                  <c:v>2011-06-21</c:v>
                </c:pt>
                <c:pt idx="56">
                  <c:v>2011-06-22</c:v>
                </c:pt>
                <c:pt idx="57">
                  <c:v>2011-06-23</c:v>
                </c:pt>
                <c:pt idx="58">
                  <c:v>2011-06-24</c:v>
                </c:pt>
                <c:pt idx="59">
                  <c:v>2011-06-27</c:v>
                </c:pt>
                <c:pt idx="60">
                  <c:v>2011-06-28</c:v>
                </c:pt>
                <c:pt idx="61">
                  <c:v>2011-06-29</c:v>
                </c:pt>
                <c:pt idx="62">
                  <c:v>2011-06-30</c:v>
                </c:pt>
                <c:pt idx="63">
                  <c:v>2011-07-01</c:v>
                </c:pt>
                <c:pt idx="64">
                  <c:v>2011-07-04</c:v>
                </c:pt>
                <c:pt idx="65">
                  <c:v>2011-07-05</c:v>
                </c:pt>
                <c:pt idx="66">
                  <c:v>2011-07-06</c:v>
                </c:pt>
                <c:pt idx="67">
                  <c:v>2011-07-07</c:v>
                </c:pt>
                <c:pt idx="68">
                  <c:v>2011-07-08</c:v>
                </c:pt>
                <c:pt idx="69">
                  <c:v>2011-07-11</c:v>
                </c:pt>
                <c:pt idx="70">
                  <c:v>2011-07-12</c:v>
                </c:pt>
                <c:pt idx="71">
                  <c:v>2011-07-13</c:v>
                </c:pt>
                <c:pt idx="72">
                  <c:v>2011-07-14</c:v>
                </c:pt>
                <c:pt idx="73">
                  <c:v>2011-07-15</c:v>
                </c:pt>
                <c:pt idx="74">
                  <c:v>2011-07-18</c:v>
                </c:pt>
                <c:pt idx="75">
                  <c:v>2011-07-19</c:v>
                </c:pt>
                <c:pt idx="76">
                  <c:v>2011-07-20</c:v>
                </c:pt>
                <c:pt idx="77">
                  <c:v>2011-07-21</c:v>
                </c:pt>
                <c:pt idx="78">
                  <c:v>2011-07-22</c:v>
                </c:pt>
                <c:pt idx="79">
                  <c:v>2011-07-25</c:v>
                </c:pt>
                <c:pt idx="80">
                  <c:v>2011-07-26</c:v>
                </c:pt>
                <c:pt idx="81">
                  <c:v>2011-07-27</c:v>
                </c:pt>
                <c:pt idx="82">
                  <c:v>2011-07-28</c:v>
                </c:pt>
                <c:pt idx="83">
                  <c:v>2011-07-29</c:v>
                </c:pt>
                <c:pt idx="84">
                  <c:v>2011-08-01</c:v>
                </c:pt>
                <c:pt idx="85">
                  <c:v>2011-08-02</c:v>
                </c:pt>
                <c:pt idx="86">
                  <c:v>2011-08-03</c:v>
                </c:pt>
                <c:pt idx="87">
                  <c:v>2011-08-04</c:v>
                </c:pt>
                <c:pt idx="88">
                  <c:v>2011-08-05</c:v>
                </c:pt>
                <c:pt idx="89">
                  <c:v>2011-08-08</c:v>
                </c:pt>
                <c:pt idx="90">
                  <c:v>2011-08-09</c:v>
                </c:pt>
                <c:pt idx="91">
                  <c:v>2011-08-10</c:v>
                </c:pt>
                <c:pt idx="92">
                  <c:v>2011-08-11</c:v>
                </c:pt>
                <c:pt idx="93">
                  <c:v>2011-08-12</c:v>
                </c:pt>
                <c:pt idx="94">
                  <c:v>2011-08-15</c:v>
                </c:pt>
                <c:pt idx="95">
                  <c:v>2011-08-16</c:v>
                </c:pt>
                <c:pt idx="96">
                  <c:v>2011-08-17</c:v>
                </c:pt>
                <c:pt idx="97">
                  <c:v>2011-08-18</c:v>
                </c:pt>
                <c:pt idx="98">
                  <c:v>2011-08-19</c:v>
                </c:pt>
                <c:pt idx="99">
                  <c:v>2011-08-22</c:v>
                </c:pt>
                <c:pt idx="100">
                  <c:v>2011-08-23</c:v>
                </c:pt>
                <c:pt idx="101">
                  <c:v>2011-08-24</c:v>
                </c:pt>
                <c:pt idx="102">
                  <c:v>2011-08-25</c:v>
                </c:pt>
                <c:pt idx="103">
                  <c:v>2011-08-26</c:v>
                </c:pt>
                <c:pt idx="104">
                  <c:v>2011-08-29</c:v>
                </c:pt>
                <c:pt idx="105">
                  <c:v>2011-08-30</c:v>
                </c:pt>
                <c:pt idx="106">
                  <c:v>2011-08-31</c:v>
                </c:pt>
                <c:pt idx="107">
                  <c:v>2011-09-01</c:v>
                </c:pt>
                <c:pt idx="108">
                  <c:v>2011-09-02</c:v>
                </c:pt>
                <c:pt idx="109">
                  <c:v>2011-09-05</c:v>
                </c:pt>
                <c:pt idx="110">
                  <c:v>2011-09-06</c:v>
                </c:pt>
                <c:pt idx="111">
                  <c:v>2011-09-07</c:v>
                </c:pt>
                <c:pt idx="112">
                  <c:v>2011-09-08</c:v>
                </c:pt>
                <c:pt idx="113">
                  <c:v>2011-09-09</c:v>
                </c:pt>
                <c:pt idx="114">
                  <c:v>2011-09-12</c:v>
                </c:pt>
                <c:pt idx="115">
                  <c:v>2011-09-13</c:v>
                </c:pt>
                <c:pt idx="116">
                  <c:v>2011-09-14</c:v>
                </c:pt>
                <c:pt idx="117">
                  <c:v>2011-09-15</c:v>
                </c:pt>
                <c:pt idx="118">
                  <c:v>2011-09-16</c:v>
                </c:pt>
                <c:pt idx="119">
                  <c:v>2011-09-19</c:v>
                </c:pt>
                <c:pt idx="120">
                  <c:v>2011-09-20</c:v>
                </c:pt>
                <c:pt idx="121">
                  <c:v>2011-09-21</c:v>
                </c:pt>
                <c:pt idx="122">
                  <c:v>2011-09-22</c:v>
                </c:pt>
                <c:pt idx="123">
                  <c:v>2011-09-23</c:v>
                </c:pt>
                <c:pt idx="124">
                  <c:v>2011-09-26</c:v>
                </c:pt>
                <c:pt idx="125">
                  <c:v>2011-09-27</c:v>
                </c:pt>
                <c:pt idx="126">
                  <c:v>2011-09-28</c:v>
                </c:pt>
                <c:pt idx="127">
                  <c:v>2011-09-29</c:v>
                </c:pt>
                <c:pt idx="128">
                  <c:v>2011-09-30</c:v>
                </c:pt>
                <c:pt idx="129">
                  <c:v>2011-10-03</c:v>
                </c:pt>
                <c:pt idx="130">
                  <c:v>2011-10-04</c:v>
                </c:pt>
                <c:pt idx="131">
                  <c:v>2011-10-05</c:v>
                </c:pt>
                <c:pt idx="132">
                  <c:v>2011-10-06</c:v>
                </c:pt>
                <c:pt idx="133">
                  <c:v>2011-10-07</c:v>
                </c:pt>
                <c:pt idx="134">
                  <c:v>2011-10-10</c:v>
                </c:pt>
                <c:pt idx="135">
                  <c:v>2011-10-11</c:v>
                </c:pt>
                <c:pt idx="136">
                  <c:v>2011-10-12</c:v>
                </c:pt>
                <c:pt idx="137">
                  <c:v>2011-10-13</c:v>
                </c:pt>
                <c:pt idx="138">
                  <c:v>2011-10-14</c:v>
                </c:pt>
                <c:pt idx="139">
                  <c:v>2011-10-17</c:v>
                </c:pt>
                <c:pt idx="140">
                  <c:v>2011-10-18</c:v>
                </c:pt>
                <c:pt idx="141">
                  <c:v>2011-10-19</c:v>
                </c:pt>
                <c:pt idx="142">
                  <c:v>2011-10-20</c:v>
                </c:pt>
                <c:pt idx="143">
                  <c:v>2011-10-21</c:v>
                </c:pt>
                <c:pt idx="144">
                  <c:v>2011-10-24</c:v>
                </c:pt>
                <c:pt idx="145">
                  <c:v>2011-10-25</c:v>
                </c:pt>
                <c:pt idx="146">
                  <c:v>2011-10-26</c:v>
                </c:pt>
                <c:pt idx="147">
                  <c:v>2011-10-27</c:v>
                </c:pt>
                <c:pt idx="148">
                  <c:v>2011-10-28</c:v>
                </c:pt>
                <c:pt idx="149">
                  <c:v>2011-10-31</c:v>
                </c:pt>
                <c:pt idx="150">
                  <c:v>2011-11-01</c:v>
                </c:pt>
                <c:pt idx="151">
                  <c:v>2011-11-02</c:v>
                </c:pt>
                <c:pt idx="152">
                  <c:v>2011-11-03</c:v>
                </c:pt>
                <c:pt idx="153">
                  <c:v>2011-11-04</c:v>
                </c:pt>
                <c:pt idx="154">
                  <c:v>2011-11-07</c:v>
                </c:pt>
                <c:pt idx="155">
                  <c:v>2011-11-08</c:v>
                </c:pt>
                <c:pt idx="156">
                  <c:v>2011-11-09</c:v>
                </c:pt>
                <c:pt idx="157">
                  <c:v>2011-11-10</c:v>
                </c:pt>
                <c:pt idx="158">
                  <c:v>2011-11-11</c:v>
                </c:pt>
                <c:pt idx="159">
                  <c:v>2011-11-14</c:v>
                </c:pt>
                <c:pt idx="160">
                  <c:v>2011-11-15</c:v>
                </c:pt>
                <c:pt idx="161">
                  <c:v>2011-11-16</c:v>
                </c:pt>
                <c:pt idx="162">
                  <c:v>2011-11-17</c:v>
                </c:pt>
                <c:pt idx="163">
                  <c:v>2011-11-18</c:v>
                </c:pt>
                <c:pt idx="164">
                  <c:v>2011-11-21</c:v>
                </c:pt>
                <c:pt idx="165">
                  <c:v>2011-11-22</c:v>
                </c:pt>
                <c:pt idx="166">
                  <c:v>2011-11-23</c:v>
                </c:pt>
                <c:pt idx="167">
                  <c:v>2011-11-24</c:v>
                </c:pt>
                <c:pt idx="168">
                  <c:v>2011-11-25</c:v>
                </c:pt>
                <c:pt idx="169">
                  <c:v>2011-11-28</c:v>
                </c:pt>
                <c:pt idx="170">
                  <c:v>2011-11-29</c:v>
                </c:pt>
                <c:pt idx="171">
                  <c:v>2011-11-30</c:v>
                </c:pt>
                <c:pt idx="172">
                  <c:v>2011-12-01</c:v>
                </c:pt>
                <c:pt idx="173">
                  <c:v>2011-12-02</c:v>
                </c:pt>
                <c:pt idx="174">
                  <c:v>2011-12-05</c:v>
                </c:pt>
                <c:pt idx="175">
                  <c:v>2011-12-06</c:v>
                </c:pt>
                <c:pt idx="176">
                  <c:v>2011-12-07</c:v>
                </c:pt>
                <c:pt idx="177">
                  <c:v>2011-12-08</c:v>
                </c:pt>
                <c:pt idx="178">
                  <c:v>2011-12-09</c:v>
                </c:pt>
                <c:pt idx="179">
                  <c:v>2011-12-12</c:v>
                </c:pt>
                <c:pt idx="180">
                  <c:v>2011-12-13</c:v>
                </c:pt>
                <c:pt idx="181">
                  <c:v>2011-12-14</c:v>
                </c:pt>
                <c:pt idx="182">
                  <c:v>2011-12-15</c:v>
                </c:pt>
                <c:pt idx="183">
                  <c:v>2011-12-16</c:v>
                </c:pt>
                <c:pt idx="184">
                  <c:v>2011-12-19</c:v>
                </c:pt>
                <c:pt idx="185">
                  <c:v>2011-12-20</c:v>
                </c:pt>
                <c:pt idx="186">
                  <c:v>2011-12-21</c:v>
                </c:pt>
                <c:pt idx="187">
                  <c:v>2011-12-22</c:v>
                </c:pt>
                <c:pt idx="188">
                  <c:v>2011-12-23</c:v>
                </c:pt>
                <c:pt idx="189">
                  <c:v>2011-12-27</c:v>
                </c:pt>
                <c:pt idx="190">
                  <c:v>2011-12-28</c:v>
                </c:pt>
                <c:pt idx="191">
                  <c:v>2011-12-29</c:v>
                </c:pt>
                <c:pt idx="192">
                  <c:v>2011-12-30</c:v>
                </c:pt>
                <c:pt idx="193">
                  <c:v>2012-01-02</c:v>
                </c:pt>
                <c:pt idx="194">
                  <c:v>2012-01-03</c:v>
                </c:pt>
                <c:pt idx="195">
                  <c:v>2012-01-04</c:v>
                </c:pt>
                <c:pt idx="196">
                  <c:v>2012-01-05</c:v>
                </c:pt>
                <c:pt idx="197">
                  <c:v>2012-01-06</c:v>
                </c:pt>
                <c:pt idx="198">
                  <c:v>2012-01-09</c:v>
                </c:pt>
                <c:pt idx="199">
                  <c:v>2012-01-10</c:v>
                </c:pt>
                <c:pt idx="200">
                  <c:v>2012-01-11</c:v>
                </c:pt>
                <c:pt idx="201">
                  <c:v>2012-01-12</c:v>
                </c:pt>
                <c:pt idx="202">
                  <c:v>2012-01-13</c:v>
                </c:pt>
                <c:pt idx="203">
                  <c:v>2012-01-16</c:v>
                </c:pt>
                <c:pt idx="204">
                  <c:v>2012-01-17</c:v>
                </c:pt>
                <c:pt idx="205">
                  <c:v>2012-01-18</c:v>
                </c:pt>
                <c:pt idx="206">
                  <c:v>2012-01-19</c:v>
                </c:pt>
                <c:pt idx="207">
                  <c:v>2012-01-20</c:v>
                </c:pt>
                <c:pt idx="208">
                  <c:v>2012-01-23</c:v>
                </c:pt>
                <c:pt idx="209">
                  <c:v>2012-01-24</c:v>
                </c:pt>
                <c:pt idx="210">
                  <c:v>2012-01-25</c:v>
                </c:pt>
                <c:pt idx="211">
                  <c:v>2012-01-26</c:v>
                </c:pt>
                <c:pt idx="212">
                  <c:v>2012-01-27</c:v>
                </c:pt>
                <c:pt idx="213">
                  <c:v>2012-01-30</c:v>
                </c:pt>
                <c:pt idx="214">
                  <c:v>2012-01-31</c:v>
                </c:pt>
                <c:pt idx="215">
                  <c:v>2012-02-01</c:v>
                </c:pt>
                <c:pt idx="216">
                  <c:v>2012-02-02</c:v>
                </c:pt>
                <c:pt idx="217">
                  <c:v>2012-02-03</c:v>
                </c:pt>
                <c:pt idx="218">
                  <c:v>2012-02-06</c:v>
                </c:pt>
                <c:pt idx="219">
                  <c:v>2012-02-07</c:v>
                </c:pt>
                <c:pt idx="220">
                  <c:v>2012-02-08</c:v>
                </c:pt>
                <c:pt idx="221">
                  <c:v>2012-02-09</c:v>
                </c:pt>
                <c:pt idx="222">
                  <c:v>2012-02-10</c:v>
                </c:pt>
                <c:pt idx="223">
                  <c:v>2012-02-13</c:v>
                </c:pt>
                <c:pt idx="224">
                  <c:v>2012-02-14</c:v>
                </c:pt>
                <c:pt idx="225">
                  <c:v>2012-02-15</c:v>
                </c:pt>
                <c:pt idx="226">
                  <c:v>2012-02-16</c:v>
                </c:pt>
                <c:pt idx="227">
                  <c:v>2012-02-17</c:v>
                </c:pt>
                <c:pt idx="228">
                  <c:v>2012-02-20</c:v>
                </c:pt>
                <c:pt idx="229">
                  <c:v>2012-02-21</c:v>
                </c:pt>
                <c:pt idx="230">
                  <c:v>2012-02-22</c:v>
                </c:pt>
                <c:pt idx="231">
                  <c:v>2012-02-23</c:v>
                </c:pt>
                <c:pt idx="232">
                  <c:v>2012-02-24</c:v>
                </c:pt>
                <c:pt idx="233">
                  <c:v>2012-02-27</c:v>
                </c:pt>
                <c:pt idx="234">
                  <c:v>2012-02-28</c:v>
                </c:pt>
                <c:pt idx="235">
                  <c:v>2012-02-29</c:v>
                </c:pt>
                <c:pt idx="236">
                  <c:v>2012-03-01</c:v>
                </c:pt>
                <c:pt idx="237">
                  <c:v>2012-03-02</c:v>
                </c:pt>
                <c:pt idx="238">
                  <c:v>2012-03-05</c:v>
                </c:pt>
                <c:pt idx="239">
                  <c:v>2012-03-06</c:v>
                </c:pt>
                <c:pt idx="240">
                  <c:v>2012-03-07</c:v>
                </c:pt>
                <c:pt idx="241">
                  <c:v>2012-03-08</c:v>
                </c:pt>
                <c:pt idx="242">
                  <c:v>2012-03-09</c:v>
                </c:pt>
                <c:pt idx="243">
                  <c:v>2012-03-12</c:v>
                </c:pt>
                <c:pt idx="244">
                  <c:v>2012-03-13</c:v>
                </c:pt>
                <c:pt idx="245">
                  <c:v>2012-03-14</c:v>
                </c:pt>
                <c:pt idx="246">
                  <c:v>2012-03-15</c:v>
                </c:pt>
                <c:pt idx="247">
                  <c:v>2012-03-16</c:v>
                </c:pt>
                <c:pt idx="248">
                  <c:v>2012-03-19</c:v>
                </c:pt>
                <c:pt idx="249">
                  <c:v>2012-03-20</c:v>
                </c:pt>
                <c:pt idx="250">
                  <c:v>2012-03-21</c:v>
                </c:pt>
                <c:pt idx="251">
                  <c:v>2012-03-22</c:v>
                </c:pt>
                <c:pt idx="252">
                  <c:v>2012-03-23</c:v>
                </c:pt>
                <c:pt idx="253">
                  <c:v>2012-03-26</c:v>
                </c:pt>
                <c:pt idx="254">
                  <c:v>2012-03-27</c:v>
                </c:pt>
                <c:pt idx="255">
                  <c:v>2012-03-28</c:v>
                </c:pt>
                <c:pt idx="256">
                  <c:v>2012-03-29</c:v>
                </c:pt>
                <c:pt idx="257">
                  <c:v>2012-03-30</c:v>
                </c:pt>
                <c:pt idx="258">
                  <c:v>2012-04-02</c:v>
                </c:pt>
                <c:pt idx="259">
                  <c:v>2012-04-03</c:v>
                </c:pt>
                <c:pt idx="260">
                  <c:v>2012-04-04</c:v>
                </c:pt>
                <c:pt idx="261">
                  <c:v>2012-04-05</c:v>
                </c:pt>
                <c:pt idx="262">
                  <c:v>2012-04-10</c:v>
                </c:pt>
                <c:pt idx="263">
                  <c:v>2012-04-11</c:v>
                </c:pt>
                <c:pt idx="264">
                  <c:v>2012-04-12</c:v>
                </c:pt>
                <c:pt idx="265">
                  <c:v>2012-04-13</c:v>
                </c:pt>
                <c:pt idx="266">
                  <c:v>2012-04-16</c:v>
                </c:pt>
                <c:pt idx="267">
                  <c:v>2012-04-17</c:v>
                </c:pt>
                <c:pt idx="268">
                  <c:v>2012-04-18</c:v>
                </c:pt>
                <c:pt idx="269">
                  <c:v>2012-04-19</c:v>
                </c:pt>
                <c:pt idx="270">
                  <c:v>2012-04-20</c:v>
                </c:pt>
                <c:pt idx="271">
                  <c:v>2012-04-23</c:v>
                </c:pt>
                <c:pt idx="272">
                  <c:v>2012-04-24</c:v>
                </c:pt>
                <c:pt idx="273">
                  <c:v>2012-04-25</c:v>
                </c:pt>
                <c:pt idx="274">
                  <c:v>2012-04-26</c:v>
                </c:pt>
                <c:pt idx="275">
                  <c:v>2012-04-27</c:v>
                </c:pt>
                <c:pt idx="276">
                  <c:v>2012-04-30</c:v>
                </c:pt>
                <c:pt idx="277">
                  <c:v>2012-05-02</c:v>
                </c:pt>
                <c:pt idx="278">
                  <c:v>2012-05-03</c:v>
                </c:pt>
                <c:pt idx="279">
                  <c:v>2012-05-04</c:v>
                </c:pt>
                <c:pt idx="280">
                  <c:v>2012-05-07</c:v>
                </c:pt>
                <c:pt idx="281">
                  <c:v>2012-05-08</c:v>
                </c:pt>
                <c:pt idx="282">
                  <c:v>2012-05-09</c:v>
                </c:pt>
                <c:pt idx="283">
                  <c:v>2012-05-10</c:v>
                </c:pt>
                <c:pt idx="284">
                  <c:v>2012-05-11</c:v>
                </c:pt>
                <c:pt idx="285">
                  <c:v>2012-05-14</c:v>
                </c:pt>
                <c:pt idx="286">
                  <c:v>2012-05-15</c:v>
                </c:pt>
                <c:pt idx="287">
                  <c:v>2012-05-16</c:v>
                </c:pt>
                <c:pt idx="288">
                  <c:v>2012-05-17</c:v>
                </c:pt>
                <c:pt idx="289">
                  <c:v>2012-05-18</c:v>
                </c:pt>
                <c:pt idx="290">
                  <c:v>2012-05-21</c:v>
                </c:pt>
                <c:pt idx="291">
                  <c:v>2012-05-22</c:v>
                </c:pt>
                <c:pt idx="292">
                  <c:v>2012-05-23</c:v>
                </c:pt>
                <c:pt idx="293">
                  <c:v>2012-05-24</c:v>
                </c:pt>
                <c:pt idx="294">
                  <c:v>2012-05-25</c:v>
                </c:pt>
                <c:pt idx="295">
                  <c:v>2012-05-28</c:v>
                </c:pt>
                <c:pt idx="296">
                  <c:v>2012-05-29</c:v>
                </c:pt>
                <c:pt idx="297">
                  <c:v>2012-05-30</c:v>
                </c:pt>
                <c:pt idx="298">
                  <c:v>2012-05-31</c:v>
                </c:pt>
                <c:pt idx="299">
                  <c:v>2012-06-01</c:v>
                </c:pt>
                <c:pt idx="300">
                  <c:v>2012-06-04</c:v>
                </c:pt>
                <c:pt idx="301">
                  <c:v>2012-06-05</c:v>
                </c:pt>
                <c:pt idx="302">
                  <c:v>2012-06-06</c:v>
                </c:pt>
                <c:pt idx="303">
                  <c:v>2012-06-07</c:v>
                </c:pt>
                <c:pt idx="304">
                  <c:v>2012-06-08</c:v>
                </c:pt>
                <c:pt idx="305">
                  <c:v>2012-06-11</c:v>
                </c:pt>
                <c:pt idx="306">
                  <c:v>2012-06-12</c:v>
                </c:pt>
                <c:pt idx="307">
                  <c:v>2012-06-13</c:v>
                </c:pt>
                <c:pt idx="308">
                  <c:v>2012-06-14</c:v>
                </c:pt>
                <c:pt idx="309">
                  <c:v>2012-06-15</c:v>
                </c:pt>
                <c:pt idx="310">
                  <c:v>2012-06-18</c:v>
                </c:pt>
                <c:pt idx="311">
                  <c:v>2012-06-19</c:v>
                </c:pt>
                <c:pt idx="312">
                  <c:v>2012-06-20</c:v>
                </c:pt>
                <c:pt idx="313">
                  <c:v>2012-06-21</c:v>
                </c:pt>
                <c:pt idx="314">
                  <c:v>2012-06-22</c:v>
                </c:pt>
                <c:pt idx="315">
                  <c:v>2012-06-25</c:v>
                </c:pt>
                <c:pt idx="316">
                  <c:v>2012-06-26</c:v>
                </c:pt>
                <c:pt idx="317">
                  <c:v>2012-06-27</c:v>
                </c:pt>
                <c:pt idx="318">
                  <c:v>2012-06-28</c:v>
                </c:pt>
                <c:pt idx="319">
                  <c:v>2012-06-29</c:v>
                </c:pt>
                <c:pt idx="320">
                  <c:v>2012-07-02</c:v>
                </c:pt>
                <c:pt idx="321">
                  <c:v>2012-07-03</c:v>
                </c:pt>
                <c:pt idx="322">
                  <c:v>2012-07-04</c:v>
                </c:pt>
                <c:pt idx="323">
                  <c:v>2012-07-05</c:v>
                </c:pt>
                <c:pt idx="324">
                  <c:v>2012-07-06</c:v>
                </c:pt>
                <c:pt idx="325">
                  <c:v>2012-07-09</c:v>
                </c:pt>
                <c:pt idx="326">
                  <c:v>2012-07-10</c:v>
                </c:pt>
                <c:pt idx="327">
                  <c:v>2012-07-11</c:v>
                </c:pt>
                <c:pt idx="328">
                  <c:v>2012-07-12</c:v>
                </c:pt>
                <c:pt idx="329">
                  <c:v>2012-07-13</c:v>
                </c:pt>
                <c:pt idx="330">
                  <c:v>2012-07-16</c:v>
                </c:pt>
                <c:pt idx="331">
                  <c:v>2012-07-17</c:v>
                </c:pt>
                <c:pt idx="332">
                  <c:v>2012-07-18</c:v>
                </c:pt>
                <c:pt idx="333">
                  <c:v>2012-07-19</c:v>
                </c:pt>
                <c:pt idx="334">
                  <c:v>2012-07-20</c:v>
                </c:pt>
                <c:pt idx="335">
                  <c:v>2012-07-23</c:v>
                </c:pt>
                <c:pt idx="336">
                  <c:v>2012-07-24</c:v>
                </c:pt>
                <c:pt idx="337">
                  <c:v>2012-07-25</c:v>
                </c:pt>
                <c:pt idx="338">
                  <c:v>2012-07-26</c:v>
                </c:pt>
                <c:pt idx="339">
                  <c:v>2012-07-27</c:v>
                </c:pt>
                <c:pt idx="340">
                  <c:v>2012-07-30</c:v>
                </c:pt>
                <c:pt idx="341">
                  <c:v>2012-07-31</c:v>
                </c:pt>
                <c:pt idx="342">
                  <c:v>2012-08-01</c:v>
                </c:pt>
                <c:pt idx="343">
                  <c:v>2012-08-02</c:v>
                </c:pt>
                <c:pt idx="344">
                  <c:v>2012-08-03</c:v>
                </c:pt>
                <c:pt idx="345">
                  <c:v>2012-08-06</c:v>
                </c:pt>
                <c:pt idx="346">
                  <c:v>2012-08-07</c:v>
                </c:pt>
                <c:pt idx="347">
                  <c:v>2012-08-08</c:v>
                </c:pt>
                <c:pt idx="348">
                  <c:v>2012-08-09</c:v>
                </c:pt>
                <c:pt idx="349">
                  <c:v>2012-08-10</c:v>
                </c:pt>
                <c:pt idx="350">
                  <c:v>2012-08-13</c:v>
                </c:pt>
                <c:pt idx="351">
                  <c:v>2012-08-14</c:v>
                </c:pt>
                <c:pt idx="352">
                  <c:v>2012-08-15</c:v>
                </c:pt>
                <c:pt idx="353">
                  <c:v>2012-08-16</c:v>
                </c:pt>
                <c:pt idx="354">
                  <c:v>2012-08-17</c:v>
                </c:pt>
                <c:pt idx="355">
                  <c:v>2012-08-20</c:v>
                </c:pt>
                <c:pt idx="356">
                  <c:v>2012-08-21</c:v>
                </c:pt>
                <c:pt idx="357">
                  <c:v>2012-08-22</c:v>
                </c:pt>
                <c:pt idx="358">
                  <c:v>2012-08-23</c:v>
                </c:pt>
                <c:pt idx="359">
                  <c:v>2012-08-24</c:v>
                </c:pt>
                <c:pt idx="360">
                  <c:v>2012-08-27</c:v>
                </c:pt>
                <c:pt idx="361">
                  <c:v>2012-08-28</c:v>
                </c:pt>
                <c:pt idx="362">
                  <c:v>2012-08-29</c:v>
                </c:pt>
                <c:pt idx="363">
                  <c:v>2012-08-30</c:v>
                </c:pt>
                <c:pt idx="364">
                  <c:v>2012-08-31</c:v>
                </c:pt>
                <c:pt idx="365">
                  <c:v>2012-09-03</c:v>
                </c:pt>
                <c:pt idx="366">
                  <c:v>2012-09-04</c:v>
                </c:pt>
                <c:pt idx="367">
                  <c:v>2012-09-05</c:v>
                </c:pt>
                <c:pt idx="368">
                  <c:v>2012-09-06</c:v>
                </c:pt>
                <c:pt idx="369">
                  <c:v>2012-09-07</c:v>
                </c:pt>
                <c:pt idx="370">
                  <c:v>2012-09-10</c:v>
                </c:pt>
                <c:pt idx="371">
                  <c:v>2012-09-11</c:v>
                </c:pt>
                <c:pt idx="372">
                  <c:v>2012-09-12</c:v>
                </c:pt>
                <c:pt idx="373">
                  <c:v>2012-09-13</c:v>
                </c:pt>
                <c:pt idx="374">
                  <c:v>2012-09-14</c:v>
                </c:pt>
                <c:pt idx="375">
                  <c:v>2012-09-17</c:v>
                </c:pt>
                <c:pt idx="376">
                  <c:v>2012-09-18</c:v>
                </c:pt>
                <c:pt idx="377">
                  <c:v>2012-09-19</c:v>
                </c:pt>
                <c:pt idx="378">
                  <c:v>2012-09-20</c:v>
                </c:pt>
                <c:pt idx="379">
                  <c:v>2012-09-21</c:v>
                </c:pt>
                <c:pt idx="380">
                  <c:v>2012-09-24</c:v>
                </c:pt>
                <c:pt idx="381">
                  <c:v>2012-09-25</c:v>
                </c:pt>
                <c:pt idx="382">
                  <c:v>2012-09-26</c:v>
                </c:pt>
                <c:pt idx="383">
                  <c:v>2012-09-27</c:v>
                </c:pt>
                <c:pt idx="384">
                  <c:v>2012-09-28</c:v>
                </c:pt>
                <c:pt idx="385">
                  <c:v>2012-10-01</c:v>
                </c:pt>
                <c:pt idx="386">
                  <c:v>2012-10-02</c:v>
                </c:pt>
                <c:pt idx="387">
                  <c:v>2012-10-03</c:v>
                </c:pt>
                <c:pt idx="388">
                  <c:v>2012-10-04</c:v>
                </c:pt>
                <c:pt idx="389">
                  <c:v>2012-10-05</c:v>
                </c:pt>
                <c:pt idx="390">
                  <c:v>2012-10-08</c:v>
                </c:pt>
                <c:pt idx="391">
                  <c:v>2012-10-09</c:v>
                </c:pt>
                <c:pt idx="392">
                  <c:v>2012-10-10</c:v>
                </c:pt>
                <c:pt idx="393">
                  <c:v>2012-10-11</c:v>
                </c:pt>
                <c:pt idx="394">
                  <c:v>2012-10-12</c:v>
                </c:pt>
                <c:pt idx="395">
                  <c:v>2012-10-15</c:v>
                </c:pt>
                <c:pt idx="396">
                  <c:v>2012-10-16</c:v>
                </c:pt>
                <c:pt idx="397">
                  <c:v>2012-10-17</c:v>
                </c:pt>
                <c:pt idx="398">
                  <c:v>2012-10-18</c:v>
                </c:pt>
                <c:pt idx="399">
                  <c:v>2012-10-19</c:v>
                </c:pt>
                <c:pt idx="400">
                  <c:v>2012-10-22</c:v>
                </c:pt>
                <c:pt idx="401">
                  <c:v>2012-10-23</c:v>
                </c:pt>
                <c:pt idx="402">
                  <c:v>2012-10-24</c:v>
                </c:pt>
                <c:pt idx="403">
                  <c:v>2012-10-25</c:v>
                </c:pt>
                <c:pt idx="404">
                  <c:v>2012-10-26</c:v>
                </c:pt>
                <c:pt idx="405">
                  <c:v>2012-10-29</c:v>
                </c:pt>
                <c:pt idx="406">
                  <c:v>2012-10-30</c:v>
                </c:pt>
                <c:pt idx="407">
                  <c:v>2012-10-31</c:v>
                </c:pt>
                <c:pt idx="408">
                  <c:v>2012-11-01</c:v>
                </c:pt>
                <c:pt idx="409">
                  <c:v>2012-11-02</c:v>
                </c:pt>
                <c:pt idx="410">
                  <c:v>2012-11-05</c:v>
                </c:pt>
                <c:pt idx="411">
                  <c:v>2012-11-06</c:v>
                </c:pt>
                <c:pt idx="412">
                  <c:v>2012-11-07</c:v>
                </c:pt>
                <c:pt idx="413">
                  <c:v>2012-11-08</c:v>
                </c:pt>
                <c:pt idx="414">
                  <c:v>2012-11-09</c:v>
                </c:pt>
                <c:pt idx="415">
                  <c:v>2012-11-12</c:v>
                </c:pt>
                <c:pt idx="416">
                  <c:v>2012-11-13</c:v>
                </c:pt>
                <c:pt idx="417">
                  <c:v>2012-11-14</c:v>
                </c:pt>
                <c:pt idx="418">
                  <c:v>2012-11-15</c:v>
                </c:pt>
                <c:pt idx="419">
                  <c:v>2012-11-16</c:v>
                </c:pt>
                <c:pt idx="420">
                  <c:v>2012-11-19</c:v>
                </c:pt>
                <c:pt idx="421">
                  <c:v>2012-11-20</c:v>
                </c:pt>
                <c:pt idx="422">
                  <c:v>2012-11-21</c:v>
                </c:pt>
                <c:pt idx="423">
                  <c:v>2012-11-22</c:v>
                </c:pt>
                <c:pt idx="424">
                  <c:v>2012-11-23</c:v>
                </c:pt>
                <c:pt idx="425">
                  <c:v>2012-11-26</c:v>
                </c:pt>
                <c:pt idx="426">
                  <c:v>2012-11-27</c:v>
                </c:pt>
                <c:pt idx="427">
                  <c:v>2012-11-28</c:v>
                </c:pt>
                <c:pt idx="428">
                  <c:v>2012-11-29</c:v>
                </c:pt>
                <c:pt idx="429">
                  <c:v>2012-11-30</c:v>
                </c:pt>
                <c:pt idx="430">
                  <c:v>2012-12-03</c:v>
                </c:pt>
                <c:pt idx="431">
                  <c:v>2012-12-04</c:v>
                </c:pt>
                <c:pt idx="432">
                  <c:v>2012-12-05</c:v>
                </c:pt>
                <c:pt idx="433">
                  <c:v>2012-12-06</c:v>
                </c:pt>
                <c:pt idx="434">
                  <c:v>2012-12-07</c:v>
                </c:pt>
                <c:pt idx="435">
                  <c:v>2012-12-10</c:v>
                </c:pt>
                <c:pt idx="436">
                  <c:v>2012-12-11</c:v>
                </c:pt>
                <c:pt idx="437">
                  <c:v>2012-12-12</c:v>
                </c:pt>
                <c:pt idx="438">
                  <c:v>2012-12-13</c:v>
                </c:pt>
                <c:pt idx="439">
                  <c:v>2012-12-14</c:v>
                </c:pt>
                <c:pt idx="440">
                  <c:v>2012-12-17</c:v>
                </c:pt>
                <c:pt idx="441">
                  <c:v>2012-12-18</c:v>
                </c:pt>
                <c:pt idx="442">
                  <c:v>2012-12-19</c:v>
                </c:pt>
                <c:pt idx="443">
                  <c:v>2012-12-20</c:v>
                </c:pt>
                <c:pt idx="444">
                  <c:v>2012-12-21</c:v>
                </c:pt>
                <c:pt idx="445">
                  <c:v>2012-12-27</c:v>
                </c:pt>
                <c:pt idx="446">
                  <c:v>2012-12-28</c:v>
                </c:pt>
                <c:pt idx="447">
                  <c:v>2013-01-02</c:v>
                </c:pt>
                <c:pt idx="448">
                  <c:v>2013-01-03</c:v>
                </c:pt>
                <c:pt idx="449">
                  <c:v>2013-01-04</c:v>
                </c:pt>
                <c:pt idx="450">
                  <c:v>2013-01-07</c:v>
                </c:pt>
                <c:pt idx="451">
                  <c:v>2013-01-08</c:v>
                </c:pt>
                <c:pt idx="452">
                  <c:v>2013-01-09</c:v>
                </c:pt>
                <c:pt idx="453">
                  <c:v>2013-01-10</c:v>
                </c:pt>
                <c:pt idx="454">
                  <c:v>2013-01-11</c:v>
                </c:pt>
                <c:pt idx="455">
                  <c:v>2013-01-14</c:v>
                </c:pt>
                <c:pt idx="456">
                  <c:v>2013-01-15</c:v>
                </c:pt>
                <c:pt idx="457">
                  <c:v>2013-01-16</c:v>
                </c:pt>
                <c:pt idx="458">
                  <c:v>2013-01-17</c:v>
                </c:pt>
                <c:pt idx="459">
                  <c:v>2013-01-18</c:v>
                </c:pt>
                <c:pt idx="460">
                  <c:v>2013-01-21</c:v>
                </c:pt>
                <c:pt idx="461">
                  <c:v>2013-01-22</c:v>
                </c:pt>
                <c:pt idx="462">
                  <c:v>2013-01-23</c:v>
                </c:pt>
                <c:pt idx="463">
                  <c:v>2013-01-24</c:v>
                </c:pt>
                <c:pt idx="464">
                  <c:v>2013-01-25</c:v>
                </c:pt>
                <c:pt idx="465">
                  <c:v>2013-01-28</c:v>
                </c:pt>
                <c:pt idx="466">
                  <c:v>2013-01-29</c:v>
                </c:pt>
                <c:pt idx="467">
                  <c:v>2013-01-30</c:v>
                </c:pt>
                <c:pt idx="468">
                  <c:v>2013-01-31</c:v>
                </c:pt>
                <c:pt idx="469">
                  <c:v>2013-02-01</c:v>
                </c:pt>
                <c:pt idx="470">
                  <c:v>2013-02-04</c:v>
                </c:pt>
                <c:pt idx="471">
                  <c:v>2013-02-05</c:v>
                </c:pt>
                <c:pt idx="472">
                  <c:v>2013-02-06</c:v>
                </c:pt>
                <c:pt idx="473">
                  <c:v>2013-02-07</c:v>
                </c:pt>
                <c:pt idx="474">
                  <c:v>2013-02-08</c:v>
                </c:pt>
                <c:pt idx="475">
                  <c:v>2013-02-11</c:v>
                </c:pt>
                <c:pt idx="476">
                  <c:v>2013-02-12</c:v>
                </c:pt>
                <c:pt idx="477">
                  <c:v>2013-02-13</c:v>
                </c:pt>
                <c:pt idx="478">
                  <c:v>2013-02-14</c:v>
                </c:pt>
                <c:pt idx="479">
                  <c:v>2013-02-15</c:v>
                </c:pt>
                <c:pt idx="480">
                  <c:v>2013-02-18</c:v>
                </c:pt>
                <c:pt idx="481">
                  <c:v>2013-02-19</c:v>
                </c:pt>
                <c:pt idx="482">
                  <c:v>2013-02-20</c:v>
                </c:pt>
                <c:pt idx="483">
                  <c:v>2013-02-21</c:v>
                </c:pt>
                <c:pt idx="484">
                  <c:v>2013-02-22</c:v>
                </c:pt>
                <c:pt idx="485">
                  <c:v>2013-02-25</c:v>
                </c:pt>
                <c:pt idx="486">
                  <c:v>2013-02-26</c:v>
                </c:pt>
                <c:pt idx="487">
                  <c:v>2013-02-27</c:v>
                </c:pt>
                <c:pt idx="488">
                  <c:v>2013-02-28</c:v>
                </c:pt>
                <c:pt idx="489">
                  <c:v>2013-03-01</c:v>
                </c:pt>
                <c:pt idx="490">
                  <c:v>2013-03-04</c:v>
                </c:pt>
                <c:pt idx="491">
                  <c:v>2013-03-05</c:v>
                </c:pt>
                <c:pt idx="492">
                  <c:v>2013-03-06</c:v>
                </c:pt>
                <c:pt idx="493">
                  <c:v>2013-03-07</c:v>
                </c:pt>
                <c:pt idx="494">
                  <c:v>2013-03-08</c:v>
                </c:pt>
                <c:pt idx="495">
                  <c:v>2013-03-11</c:v>
                </c:pt>
                <c:pt idx="496">
                  <c:v>2013-03-12</c:v>
                </c:pt>
                <c:pt idx="497">
                  <c:v>2013-03-13</c:v>
                </c:pt>
                <c:pt idx="498">
                  <c:v>2013-03-14</c:v>
                </c:pt>
                <c:pt idx="499">
                  <c:v>2013-03-15</c:v>
                </c:pt>
                <c:pt idx="500">
                  <c:v>2013-03-18</c:v>
                </c:pt>
                <c:pt idx="501">
                  <c:v>2013-03-19</c:v>
                </c:pt>
                <c:pt idx="502">
                  <c:v>2013-03-20</c:v>
                </c:pt>
                <c:pt idx="503">
                  <c:v>2013-03-21</c:v>
                </c:pt>
                <c:pt idx="504">
                  <c:v>2013-03-22</c:v>
                </c:pt>
                <c:pt idx="505">
                  <c:v>2013-03-25</c:v>
                </c:pt>
                <c:pt idx="506">
                  <c:v>2013-03-26</c:v>
                </c:pt>
                <c:pt idx="507">
                  <c:v>2013-03-27</c:v>
                </c:pt>
                <c:pt idx="508">
                  <c:v>2013-03-28</c:v>
                </c:pt>
                <c:pt idx="509">
                  <c:v>2013-04-02</c:v>
                </c:pt>
                <c:pt idx="510">
                  <c:v>2013-04-03</c:v>
                </c:pt>
                <c:pt idx="511">
                  <c:v>2013-04-04</c:v>
                </c:pt>
                <c:pt idx="512">
                  <c:v>2013-04-05</c:v>
                </c:pt>
                <c:pt idx="513">
                  <c:v>2013-04-08</c:v>
                </c:pt>
                <c:pt idx="514">
                  <c:v>2013-04-09</c:v>
                </c:pt>
                <c:pt idx="515">
                  <c:v>2013-04-10</c:v>
                </c:pt>
                <c:pt idx="516">
                  <c:v>2013-04-11</c:v>
                </c:pt>
                <c:pt idx="517">
                  <c:v>2013-04-12</c:v>
                </c:pt>
                <c:pt idx="518">
                  <c:v>2013-04-15</c:v>
                </c:pt>
                <c:pt idx="519">
                  <c:v>2013-04-16</c:v>
                </c:pt>
                <c:pt idx="520">
                  <c:v>2013-04-17</c:v>
                </c:pt>
                <c:pt idx="521">
                  <c:v>2013-04-18</c:v>
                </c:pt>
                <c:pt idx="522">
                  <c:v>2013-04-19</c:v>
                </c:pt>
                <c:pt idx="523">
                  <c:v>2013-04-22</c:v>
                </c:pt>
                <c:pt idx="524">
                  <c:v>2013-04-23</c:v>
                </c:pt>
                <c:pt idx="525">
                  <c:v>2013-04-24</c:v>
                </c:pt>
                <c:pt idx="526">
                  <c:v>2013-04-25</c:v>
                </c:pt>
                <c:pt idx="527">
                  <c:v>2013-04-26</c:v>
                </c:pt>
                <c:pt idx="528">
                  <c:v>2013-04-29</c:v>
                </c:pt>
                <c:pt idx="529">
                  <c:v>2013-04-30</c:v>
                </c:pt>
                <c:pt idx="530">
                  <c:v>2013-05-02</c:v>
                </c:pt>
                <c:pt idx="531">
                  <c:v>2013-05-03</c:v>
                </c:pt>
                <c:pt idx="532">
                  <c:v>2013-05-06</c:v>
                </c:pt>
                <c:pt idx="533">
                  <c:v>2013-05-07</c:v>
                </c:pt>
                <c:pt idx="534">
                  <c:v>2013-05-08</c:v>
                </c:pt>
                <c:pt idx="535">
                  <c:v>2013-05-09</c:v>
                </c:pt>
                <c:pt idx="536">
                  <c:v>2013-05-10</c:v>
                </c:pt>
                <c:pt idx="537">
                  <c:v>2013-05-13</c:v>
                </c:pt>
                <c:pt idx="538">
                  <c:v>2013-05-14</c:v>
                </c:pt>
                <c:pt idx="539">
                  <c:v>2013-05-15</c:v>
                </c:pt>
                <c:pt idx="540">
                  <c:v>2013-05-16</c:v>
                </c:pt>
                <c:pt idx="541">
                  <c:v>2013-05-17</c:v>
                </c:pt>
                <c:pt idx="542">
                  <c:v>2013-05-20</c:v>
                </c:pt>
                <c:pt idx="543">
                  <c:v>2013-05-21</c:v>
                </c:pt>
                <c:pt idx="544">
                  <c:v>2013-05-22</c:v>
                </c:pt>
                <c:pt idx="545">
                  <c:v>2013-05-23</c:v>
                </c:pt>
                <c:pt idx="546">
                  <c:v>2013-05-24</c:v>
                </c:pt>
                <c:pt idx="547">
                  <c:v>2013-05-27</c:v>
                </c:pt>
                <c:pt idx="548">
                  <c:v>2013-05-28</c:v>
                </c:pt>
                <c:pt idx="549">
                  <c:v>2013-05-29</c:v>
                </c:pt>
                <c:pt idx="550">
                  <c:v>2013-05-30</c:v>
                </c:pt>
                <c:pt idx="551">
                  <c:v>2013-05-31</c:v>
                </c:pt>
                <c:pt idx="552">
                  <c:v>2013-06-03</c:v>
                </c:pt>
                <c:pt idx="553">
                  <c:v>2013-06-04</c:v>
                </c:pt>
                <c:pt idx="554">
                  <c:v>2013-06-05</c:v>
                </c:pt>
                <c:pt idx="555">
                  <c:v>2013-06-06</c:v>
                </c:pt>
                <c:pt idx="556">
                  <c:v>2013-06-07</c:v>
                </c:pt>
                <c:pt idx="557">
                  <c:v>2013-06-10</c:v>
                </c:pt>
                <c:pt idx="558">
                  <c:v>2013-06-11</c:v>
                </c:pt>
                <c:pt idx="559">
                  <c:v>2013-06-12</c:v>
                </c:pt>
                <c:pt idx="560">
                  <c:v>2013-06-13</c:v>
                </c:pt>
                <c:pt idx="561">
                  <c:v>2013-06-14</c:v>
                </c:pt>
                <c:pt idx="562">
                  <c:v>2013-06-17</c:v>
                </c:pt>
                <c:pt idx="563">
                  <c:v>2013-06-18</c:v>
                </c:pt>
                <c:pt idx="564">
                  <c:v>2013-06-19</c:v>
                </c:pt>
                <c:pt idx="565">
                  <c:v>2013-06-20</c:v>
                </c:pt>
                <c:pt idx="566">
                  <c:v>2013-06-21</c:v>
                </c:pt>
                <c:pt idx="567">
                  <c:v>2013-06-24</c:v>
                </c:pt>
                <c:pt idx="568">
                  <c:v>2013-06-25</c:v>
                </c:pt>
                <c:pt idx="569">
                  <c:v>2013-06-26</c:v>
                </c:pt>
                <c:pt idx="570">
                  <c:v>2013-06-27</c:v>
                </c:pt>
                <c:pt idx="571">
                  <c:v>2013-06-28</c:v>
                </c:pt>
                <c:pt idx="572">
                  <c:v>2013-07-01</c:v>
                </c:pt>
                <c:pt idx="573">
                  <c:v>2013-07-02</c:v>
                </c:pt>
                <c:pt idx="574">
                  <c:v>2013-07-03</c:v>
                </c:pt>
                <c:pt idx="575">
                  <c:v>2013-07-04</c:v>
                </c:pt>
                <c:pt idx="576">
                  <c:v>2013-07-05</c:v>
                </c:pt>
                <c:pt idx="577">
                  <c:v>2013-07-08</c:v>
                </c:pt>
                <c:pt idx="578">
                  <c:v>2013-07-09</c:v>
                </c:pt>
                <c:pt idx="579">
                  <c:v>2013-07-10</c:v>
                </c:pt>
                <c:pt idx="580">
                  <c:v>2013-07-11</c:v>
                </c:pt>
                <c:pt idx="581">
                  <c:v>2013-07-12</c:v>
                </c:pt>
                <c:pt idx="582">
                  <c:v>2013-07-15</c:v>
                </c:pt>
                <c:pt idx="583">
                  <c:v>2013-07-16</c:v>
                </c:pt>
                <c:pt idx="584">
                  <c:v>2013-07-17</c:v>
                </c:pt>
                <c:pt idx="585">
                  <c:v>2013-07-18</c:v>
                </c:pt>
                <c:pt idx="586">
                  <c:v>2013-07-19</c:v>
                </c:pt>
                <c:pt idx="587">
                  <c:v>2013-07-22</c:v>
                </c:pt>
                <c:pt idx="588">
                  <c:v>2013-07-23</c:v>
                </c:pt>
                <c:pt idx="589">
                  <c:v>2013-07-24</c:v>
                </c:pt>
                <c:pt idx="590">
                  <c:v>2013-07-25</c:v>
                </c:pt>
                <c:pt idx="591">
                  <c:v>2013-07-26</c:v>
                </c:pt>
                <c:pt idx="592">
                  <c:v>2013-07-29</c:v>
                </c:pt>
                <c:pt idx="593">
                  <c:v>2013-07-30</c:v>
                </c:pt>
                <c:pt idx="594">
                  <c:v>2013-07-31</c:v>
                </c:pt>
                <c:pt idx="595">
                  <c:v>2013-08-01</c:v>
                </c:pt>
                <c:pt idx="596">
                  <c:v>2013-08-02</c:v>
                </c:pt>
                <c:pt idx="597">
                  <c:v>2013-08-05</c:v>
                </c:pt>
                <c:pt idx="598">
                  <c:v>2013-08-06</c:v>
                </c:pt>
                <c:pt idx="599">
                  <c:v>2013-08-07</c:v>
                </c:pt>
                <c:pt idx="600">
                  <c:v>2013-08-08</c:v>
                </c:pt>
                <c:pt idx="601">
                  <c:v>2013-08-09</c:v>
                </c:pt>
                <c:pt idx="602">
                  <c:v>2013-08-12</c:v>
                </c:pt>
                <c:pt idx="603">
                  <c:v>2013-08-13</c:v>
                </c:pt>
                <c:pt idx="604">
                  <c:v>2013-08-14</c:v>
                </c:pt>
                <c:pt idx="605">
                  <c:v>2013-08-15</c:v>
                </c:pt>
                <c:pt idx="606">
                  <c:v>2013-08-16</c:v>
                </c:pt>
                <c:pt idx="607">
                  <c:v>2013-08-19</c:v>
                </c:pt>
                <c:pt idx="608">
                  <c:v>2013-08-20</c:v>
                </c:pt>
                <c:pt idx="609">
                  <c:v>2013-08-21</c:v>
                </c:pt>
                <c:pt idx="610">
                  <c:v>2013-08-22</c:v>
                </c:pt>
                <c:pt idx="611">
                  <c:v>2013-08-23</c:v>
                </c:pt>
                <c:pt idx="612">
                  <c:v>2013-08-26</c:v>
                </c:pt>
                <c:pt idx="613">
                  <c:v>2013-08-27</c:v>
                </c:pt>
                <c:pt idx="614">
                  <c:v>2013-08-28</c:v>
                </c:pt>
                <c:pt idx="615">
                  <c:v>2013-08-29</c:v>
                </c:pt>
                <c:pt idx="616">
                  <c:v>2013-08-30</c:v>
                </c:pt>
                <c:pt idx="617">
                  <c:v>2013-09-02</c:v>
                </c:pt>
                <c:pt idx="618">
                  <c:v>2013-09-03</c:v>
                </c:pt>
                <c:pt idx="619">
                  <c:v>2013-09-04</c:v>
                </c:pt>
                <c:pt idx="620">
                  <c:v>2013-09-05</c:v>
                </c:pt>
                <c:pt idx="621">
                  <c:v>2013-09-06</c:v>
                </c:pt>
                <c:pt idx="622">
                  <c:v>2013-09-09</c:v>
                </c:pt>
                <c:pt idx="623">
                  <c:v>2013-09-10</c:v>
                </c:pt>
                <c:pt idx="624">
                  <c:v>2013-09-11</c:v>
                </c:pt>
                <c:pt idx="625">
                  <c:v>2013-09-12</c:v>
                </c:pt>
                <c:pt idx="626">
                  <c:v>2013-09-13</c:v>
                </c:pt>
                <c:pt idx="627">
                  <c:v>2013-09-16</c:v>
                </c:pt>
                <c:pt idx="628">
                  <c:v>2013-09-17</c:v>
                </c:pt>
                <c:pt idx="629">
                  <c:v>2013-09-18</c:v>
                </c:pt>
                <c:pt idx="630">
                  <c:v>2013-09-19</c:v>
                </c:pt>
                <c:pt idx="631">
                  <c:v>2013-09-20</c:v>
                </c:pt>
                <c:pt idx="632">
                  <c:v>2013-09-23</c:v>
                </c:pt>
                <c:pt idx="633">
                  <c:v>2013-09-24</c:v>
                </c:pt>
                <c:pt idx="634">
                  <c:v>2013-09-25</c:v>
                </c:pt>
                <c:pt idx="635">
                  <c:v>2013-09-26</c:v>
                </c:pt>
                <c:pt idx="636">
                  <c:v>2013-09-27</c:v>
                </c:pt>
                <c:pt idx="637">
                  <c:v>2013-09-30</c:v>
                </c:pt>
                <c:pt idx="638">
                  <c:v>2013-10-01</c:v>
                </c:pt>
                <c:pt idx="639">
                  <c:v>2013-10-02</c:v>
                </c:pt>
                <c:pt idx="640">
                  <c:v>2013-10-03</c:v>
                </c:pt>
                <c:pt idx="641">
                  <c:v>2013-10-04</c:v>
                </c:pt>
                <c:pt idx="642">
                  <c:v>2013-10-07</c:v>
                </c:pt>
                <c:pt idx="643">
                  <c:v>2013-10-08</c:v>
                </c:pt>
                <c:pt idx="644">
                  <c:v>2013-10-09</c:v>
                </c:pt>
                <c:pt idx="645">
                  <c:v>2013-10-10</c:v>
                </c:pt>
                <c:pt idx="646">
                  <c:v>2013-10-11</c:v>
                </c:pt>
                <c:pt idx="647">
                  <c:v>2013-10-14</c:v>
                </c:pt>
                <c:pt idx="648">
                  <c:v>2013-10-15</c:v>
                </c:pt>
                <c:pt idx="649">
                  <c:v>2013-10-16</c:v>
                </c:pt>
                <c:pt idx="650">
                  <c:v>2013-10-17</c:v>
                </c:pt>
                <c:pt idx="651">
                  <c:v>2013-10-18</c:v>
                </c:pt>
                <c:pt idx="652">
                  <c:v>2013-10-21</c:v>
                </c:pt>
                <c:pt idx="653">
                  <c:v>2013-10-22</c:v>
                </c:pt>
                <c:pt idx="654">
                  <c:v>2013-10-23</c:v>
                </c:pt>
                <c:pt idx="655">
                  <c:v>2013-10-24</c:v>
                </c:pt>
                <c:pt idx="656">
                  <c:v>2013-10-25</c:v>
                </c:pt>
                <c:pt idx="657">
                  <c:v>2013-10-28</c:v>
                </c:pt>
                <c:pt idx="658">
                  <c:v>2013-10-29</c:v>
                </c:pt>
                <c:pt idx="659">
                  <c:v>2013-10-30</c:v>
                </c:pt>
                <c:pt idx="660">
                  <c:v>2013-10-31</c:v>
                </c:pt>
                <c:pt idx="661">
                  <c:v>2013-11-01</c:v>
                </c:pt>
                <c:pt idx="662">
                  <c:v>2013-11-04</c:v>
                </c:pt>
                <c:pt idx="663">
                  <c:v>2013-11-05</c:v>
                </c:pt>
                <c:pt idx="664">
                  <c:v>2013-11-06</c:v>
                </c:pt>
                <c:pt idx="665">
                  <c:v>2013-11-07</c:v>
                </c:pt>
                <c:pt idx="666">
                  <c:v>2013-11-08</c:v>
                </c:pt>
                <c:pt idx="667">
                  <c:v>2013-11-11</c:v>
                </c:pt>
                <c:pt idx="668">
                  <c:v>2013-11-12</c:v>
                </c:pt>
                <c:pt idx="669">
                  <c:v>2013-11-13</c:v>
                </c:pt>
                <c:pt idx="670">
                  <c:v>2013-11-14</c:v>
                </c:pt>
                <c:pt idx="671">
                  <c:v>2013-11-15</c:v>
                </c:pt>
                <c:pt idx="672">
                  <c:v>2013-11-18</c:v>
                </c:pt>
                <c:pt idx="673">
                  <c:v>2013-11-19</c:v>
                </c:pt>
                <c:pt idx="674">
                  <c:v>2013-11-20</c:v>
                </c:pt>
                <c:pt idx="675">
                  <c:v>2013-11-21</c:v>
                </c:pt>
                <c:pt idx="676">
                  <c:v>2013-11-22</c:v>
                </c:pt>
                <c:pt idx="677">
                  <c:v>2013-11-25</c:v>
                </c:pt>
                <c:pt idx="678">
                  <c:v>2013-11-26</c:v>
                </c:pt>
                <c:pt idx="679">
                  <c:v>2013-11-27</c:v>
                </c:pt>
                <c:pt idx="680">
                  <c:v>2013-11-28</c:v>
                </c:pt>
                <c:pt idx="681">
                  <c:v>2013-11-29</c:v>
                </c:pt>
                <c:pt idx="682">
                  <c:v>2013-12-02</c:v>
                </c:pt>
                <c:pt idx="683">
                  <c:v>2013-12-03</c:v>
                </c:pt>
                <c:pt idx="684">
                  <c:v>2013-12-04</c:v>
                </c:pt>
                <c:pt idx="685">
                  <c:v>2013-12-05</c:v>
                </c:pt>
                <c:pt idx="686">
                  <c:v>2013-12-06</c:v>
                </c:pt>
                <c:pt idx="687">
                  <c:v>2013-12-09</c:v>
                </c:pt>
                <c:pt idx="688">
                  <c:v>2013-12-10</c:v>
                </c:pt>
                <c:pt idx="689">
                  <c:v>2013-12-11</c:v>
                </c:pt>
                <c:pt idx="690">
                  <c:v>2013-12-12</c:v>
                </c:pt>
                <c:pt idx="691">
                  <c:v>2013-12-13</c:v>
                </c:pt>
                <c:pt idx="692">
                  <c:v>2013-12-16</c:v>
                </c:pt>
                <c:pt idx="693">
                  <c:v>2013-12-17</c:v>
                </c:pt>
                <c:pt idx="694">
                  <c:v>2013-12-18</c:v>
                </c:pt>
                <c:pt idx="695">
                  <c:v>2013-12-19</c:v>
                </c:pt>
                <c:pt idx="696">
                  <c:v>2013-12-20</c:v>
                </c:pt>
                <c:pt idx="697">
                  <c:v>2013-12-23</c:v>
                </c:pt>
                <c:pt idx="698">
                  <c:v>2013-12-24</c:v>
                </c:pt>
                <c:pt idx="699">
                  <c:v>2013-12-27</c:v>
                </c:pt>
                <c:pt idx="700">
                  <c:v>2013-12-30</c:v>
                </c:pt>
                <c:pt idx="701">
                  <c:v>2013-12-31</c:v>
                </c:pt>
                <c:pt idx="702">
                  <c:v>2014-01-02</c:v>
                </c:pt>
                <c:pt idx="703">
                  <c:v>2014-01-03</c:v>
                </c:pt>
                <c:pt idx="704">
                  <c:v>2014-01-06</c:v>
                </c:pt>
                <c:pt idx="705">
                  <c:v>2014-01-07</c:v>
                </c:pt>
                <c:pt idx="706">
                  <c:v>2014-01-08</c:v>
                </c:pt>
                <c:pt idx="707">
                  <c:v>2014-01-09</c:v>
                </c:pt>
                <c:pt idx="708">
                  <c:v>2014-01-10</c:v>
                </c:pt>
                <c:pt idx="709">
                  <c:v>2014-01-13</c:v>
                </c:pt>
                <c:pt idx="710">
                  <c:v>2014-01-14</c:v>
                </c:pt>
                <c:pt idx="711">
                  <c:v>2014-01-15</c:v>
                </c:pt>
                <c:pt idx="712">
                  <c:v>2014-01-16</c:v>
                </c:pt>
                <c:pt idx="713">
                  <c:v>2014-01-17</c:v>
                </c:pt>
                <c:pt idx="714">
                  <c:v>2014-01-20</c:v>
                </c:pt>
                <c:pt idx="715">
                  <c:v>2014-01-21</c:v>
                </c:pt>
                <c:pt idx="716">
                  <c:v>2014-01-22</c:v>
                </c:pt>
                <c:pt idx="717">
                  <c:v>2014-01-23</c:v>
                </c:pt>
                <c:pt idx="718">
                  <c:v>2014-01-24</c:v>
                </c:pt>
                <c:pt idx="719">
                  <c:v>2014-01-27</c:v>
                </c:pt>
                <c:pt idx="720">
                  <c:v>2014-01-28</c:v>
                </c:pt>
                <c:pt idx="721">
                  <c:v>2014-01-29</c:v>
                </c:pt>
                <c:pt idx="722">
                  <c:v>2014-01-30</c:v>
                </c:pt>
                <c:pt idx="723">
                  <c:v>2014-01-31</c:v>
                </c:pt>
                <c:pt idx="724">
                  <c:v>2014-02-03</c:v>
                </c:pt>
                <c:pt idx="725">
                  <c:v>2014-02-04</c:v>
                </c:pt>
                <c:pt idx="726">
                  <c:v>2014-02-05</c:v>
                </c:pt>
                <c:pt idx="727">
                  <c:v>2014-02-06</c:v>
                </c:pt>
                <c:pt idx="728">
                  <c:v>2014-02-07</c:v>
                </c:pt>
                <c:pt idx="729">
                  <c:v>2014-02-10</c:v>
                </c:pt>
                <c:pt idx="730">
                  <c:v>2014-02-11</c:v>
                </c:pt>
                <c:pt idx="731">
                  <c:v>2014-02-12</c:v>
                </c:pt>
                <c:pt idx="732">
                  <c:v>2014-02-13</c:v>
                </c:pt>
                <c:pt idx="733">
                  <c:v>2014-02-14</c:v>
                </c:pt>
                <c:pt idx="734">
                  <c:v>2014-02-17</c:v>
                </c:pt>
                <c:pt idx="735">
                  <c:v>2014-02-18</c:v>
                </c:pt>
                <c:pt idx="736">
                  <c:v>2014-02-19</c:v>
                </c:pt>
                <c:pt idx="737">
                  <c:v>2014-02-20</c:v>
                </c:pt>
                <c:pt idx="738">
                  <c:v>2014-02-21</c:v>
                </c:pt>
                <c:pt idx="739">
                  <c:v>2014-02-24</c:v>
                </c:pt>
                <c:pt idx="740">
                  <c:v>2014-02-25</c:v>
                </c:pt>
                <c:pt idx="741">
                  <c:v>2014-02-26</c:v>
                </c:pt>
                <c:pt idx="742">
                  <c:v>2014-02-27</c:v>
                </c:pt>
                <c:pt idx="743">
                  <c:v>2014-02-28</c:v>
                </c:pt>
                <c:pt idx="744">
                  <c:v>2014-03-03</c:v>
                </c:pt>
                <c:pt idx="745">
                  <c:v>2014-03-04</c:v>
                </c:pt>
                <c:pt idx="746">
                  <c:v>2014-03-05</c:v>
                </c:pt>
                <c:pt idx="747">
                  <c:v>2014-03-06</c:v>
                </c:pt>
                <c:pt idx="748">
                  <c:v>2014-03-07</c:v>
                </c:pt>
                <c:pt idx="749">
                  <c:v>2014-03-10</c:v>
                </c:pt>
                <c:pt idx="750">
                  <c:v>2014-03-11</c:v>
                </c:pt>
                <c:pt idx="751">
                  <c:v>2014-03-12</c:v>
                </c:pt>
                <c:pt idx="752">
                  <c:v>2014-03-13</c:v>
                </c:pt>
                <c:pt idx="753">
                  <c:v>2014-03-14</c:v>
                </c:pt>
                <c:pt idx="754">
                  <c:v>2014-03-17</c:v>
                </c:pt>
                <c:pt idx="755">
                  <c:v>2014-03-18</c:v>
                </c:pt>
                <c:pt idx="756">
                  <c:v>2014-03-19</c:v>
                </c:pt>
                <c:pt idx="757">
                  <c:v>2014-03-20</c:v>
                </c:pt>
                <c:pt idx="758">
                  <c:v>2014-03-21</c:v>
                </c:pt>
                <c:pt idx="759">
                  <c:v>2014-03-24</c:v>
                </c:pt>
                <c:pt idx="760">
                  <c:v>2014-03-25</c:v>
                </c:pt>
                <c:pt idx="761">
                  <c:v>2014-03-26</c:v>
                </c:pt>
                <c:pt idx="762">
                  <c:v>2014-03-27</c:v>
                </c:pt>
                <c:pt idx="763">
                  <c:v>2014-03-28</c:v>
                </c:pt>
                <c:pt idx="764">
                  <c:v>2014-03-31</c:v>
                </c:pt>
                <c:pt idx="765">
                  <c:v>2014-04-01</c:v>
                </c:pt>
                <c:pt idx="766">
                  <c:v>2014-04-02</c:v>
                </c:pt>
                <c:pt idx="767">
                  <c:v>2014-04-03</c:v>
                </c:pt>
                <c:pt idx="768">
                  <c:v>2014-04-04</c:v>
                </c:pt>
                <c:pt idx="769">
                  <c:v>2014-04-07</c:v>
                </c:pt>
                <c:pt idx="770">
                  <c:v>2014-04-08</c:v>
                </c:pt>
                <c:pt idx="771">
                  <c:v>2014-04-09</c:v>
                </c:pt>
                <c:pt idx="772">
                  <c:v>2014-04-10</c:v>
                </c:pt>
                <c:pt idx="773">
                  <c:v>2014-04-11</c:v>
                </c:pt>
                <c:pt idx="774">
                  <c:v>2014-04-14</c:v>
                </c:pt>
                <c:pt idx="775">
                  <c:v>2014-04-15</c:v>
                </c:pt>
                <c:pt idx="776">
                  <c:v>2014-04-16</c:v>
                </c:pt>
                <c:pt idx="777">
                  <c:v>2014-04-17</c:v>
                </c:pt>
                <c:pt idx="778">
                  <c:v>2014-04-22</c:v>
                </c:pt>
                <c:pt idx="779">
                  <c:v>2014-04-23</c:v>
                </c:pt>
                <c:pt idx="780">
                  <c:v>2014-04-24</c:v>
                </c:pt>
                <c:pt idx="781">
                  <c:v>2014-04-25</c:v>
                </c:pt>
                <c:pt idx="782">
                  <c:v>2014-04-28</c:v>
                </c:pt>
                <c:pt idx="783">
                  <c:v>2014-04-29</c:v>
                </c:pt>
                <c:pt idx="784">
                  <c:v>2014-04-30</c:v>
                </c:pt>
                <c:pt idx="785">
                  <c:v>2014-05-01</c:v>
                </c:pt>
                <c:pt idx="786">
                  <c:v>2014-05-02</c:v>
                </c:pt>
                <c:pt idx="787">
                  <c:v>2014-05-05</c:v>
                </c:pt>
                <c:pt idx="788">
                  <c:v>2014-05-06</c:v>
                </c:pt>
                <c:pt idx="789">
                  <c:v>2014-05-07</c:v>
                </c:pt>
                <c:pt idx="790">
                  <c:v>2014-05-08</c:v>
                </c:pt>
                <c:pt idx="791">
                  <c:v>2014-05-09</c:v>
                </c:pt>
                <c:pt idx="792">
                  <c:v>2014-05-12</c:v>
                </c:pt>
                <c:pt idx="793">
                  <c:v>2014-05-13</c:v>
                </c:pt>
                <c:pt idx="794">
                  <c:v>2014-05-14</c:v>
                </c:pt>
                <c:pt idx="795">
                  <c:v>2014-05-15</c:v>
                </c:pt>
                <c:pt idx="796">
                  <c:v>2014-05-16</c:v>
                </c:pt>
                <c:pt idx="797">
                  <c:v>2014-05-19</c:v>
                </c:pt>
                <c:pt idx="798">
                  <c:v>2014-05-20</c:v>
                </c:pt>
                <c:pt idx="799">
                  <c:v>2014-05-21</c:v>
                </c:pt>
                <c:pt idx="800">
                  <c:v>2014-05-22</c:v>
                </c:pt>
                <c:pt idx="801">
                  <c:v>2014-05-23</c:v>
                </c:pt>
                <c:pt idx="802">
                  <c:v>2014-05-26</c:v>
                </c:pt>
                <c:pt idx="803">
                  <c:v>2014-05-27</c:v>
                </c:pt>
                <c:pt idx="804">
                  <c:v>2014-05-28</c:v>
                </c:pt>
                <c:pt idx="805">
                  <c:v>2014-05-29</c:v>
                </c:pt>
                <c:pt idx="806">
                  <c:v>2014-05-30</c:v>
                </c:pt>
                <c:pt idx="807">
                  <c:v>2014-06-02</c:v>
                </c:pt>
                <c:pt idx="808">
                  <c:v>2014-06-03</c:v>
                </c:pt>
                <c:pt idx="809">
                  <c:v>2014-06-04</c:v>
                </c:pt>
                <c:pt idx="810">
                  <c:v>2014-06-05</c:v>
                </c:pt>
                <c:pt idx="811">
                  <c:v>2014-06-06</c:v>
                </c:pt>
                <c:pt idx="812">
                  <c:v>2014-06-09</c:v>
                </c:pt>
                <c:pt idx="813">
                  <c:v>2014-06-10</c:v>
                </c:pt>
                <c:pt idx="814">
                  <c:v>2014-06-11</c:v>
                </c:pt>
                <c:pt idx="815">
                  <c:v>2014-06-12</c:v>
                </c:pt>
                <c:pt idx="816">
                  <c:v>2014-06-13</c:v>
                </c:pt>
                <c:pt idx="817">
                  <c:v>2014-06-16</c:v>
                </c:pt>
                <c:pt idx="818">
                  <c:v>2014-06-17</c:v>
                </c:pt>
                <c:pt idx="819">
                  <c:v>2014-06-18</c:v>
                </c:pt>
                <c:pt idx="820">
                  <c:v>2014-06-19</c:v>
                </c:pt>
                <c:pt idx="821">
                  <c:v>2014-06-20</c:v>
                </c:pt>
                <c:pt idx="822">
                  <c:v>2014-06-23</c:v>
                </c:pt>
                <c:pt idx="823">
                  <c:v>2014-06-24</c:v>
                </c:pt>
                <c:pt idx="824">
                  <c:v>2014-06-25</c:v>
                </c:pt>
                <c:pt idx="825">
                  <c:v>2014-06-26</c:v>
                </c:pt>
                <c:pt idx="826">
                  <c:v>2014-06-27</c:v>
                </c:pt>
                <c:pt idx="827">
                  <c:v>2014-06-30</c:v>
                </c:pt>
                <c:pt idx="828">
                  <c:v>2014-07-01</c:v>
                </c:pt>
                <c:pt idx="829">
                  <c:v>2014-07-02</c:v>
                </c:pt>
                <c:pt idx="830">
                  <c:v>2014-07-03</c:v>
                </c:pt>
                <c:pt idx="831">
                  <c:v>2014-07-04</c:v>
                </c:pt>
                <c:pt idx="832">
                  <c:v>2014-07-07</c:v>
                </c:pt>
                <c:pt idx="833">
                  <c:v>2014-07-08</c:v>
                </c:pt>
                <c:pt idx="834">
                  <c:v>2014-07-09</c:v>
                </c:pt>
                <c:pt idx="835">
                  <c:v>2014-07-10</c:v>
                </c:pt>
                <c:pt idx="836">
                  <c:v>2014-07-11</c:v>
                </c:pt>
                <c:pt idx="837">
                  <c:v>2014-07-14</c:v>
                </c:pt>
                <c:pt idx="838">
                  <c:v>2014-07-15</c:v>
                </c:pt>
                <c:pt idx="839">
                  <c:v>2014-07-16</c:v>
                </c:pt>
                <c:pt idx="840">
                  <c:v>2014-07-17</c:v>
                </c:pt>
                <c:pt idx="841">
                  <c:v>2014-07-18</c:v>
                </c:pt>
                <c:pt idx="842">
                  <c:v>2014-07-21</c:v>
                </c:pt>
                <c:pt idx="843">
                  <c:v>2014-07-22</c:v>
                </c:pt>
                <c:pt idx="844">
                  <c:v>2014-07-23</c:v>
                </c:pt>
                <c:pt idx="845">
                  <c:v>2014-07-24</c:v>
                </c:pt>
                <c:pt idx="846">
                  <c:v>2014-07-25</c:v>
                </c:pt>
                <c:pt idx="847">
                  <c:v>2014-07-28</c:v>
                </c:pt>
                <c:pt idx="848">
                  <c:v>2014-07-29</c:v>
                </c:pt>
                <c:pt idx="849">
                  <c:v>2014-07-30</c:v>
                </c:pt>
                <c:pt idx="850">
                  <c:v>2014-07-31</c:v>
                </c:pt>
                <c:pt idx="851">
                  <c:v>2014-08-01</c:v>
                </c:pt>
                <c:pt idx="852">
                  <c:v>2014-08-04</c:v>
                </c:pt>
                <c:pt idx="853">
                  <c:v>2014-08-05</c:v>
                </c:pt>
                <c:pt idx="854">
                  <c:v>2014-08-06</c:v>
                </c:pt>
                <c:pt idx="855">
                  <c:v>2014-08-07</c:v>
                </c:pt>
                <c:pt idx="856">
                  <c:v>2014-08-08</c:v>
                </c:pt>
                <c:pt idx="857">
                  <c:v>2014-08-11</c:v>
                </c:pt>
                <c:pt idx="858">
                  <c:v>2014-08-12</c:v>
                </c:pt>
                <c:pt idx="859">
                  <c:v>2014-08-13</c:v>
                </c:pt>
                <c:pt idx="860">
                  <c:v>2014-08-14</c:v>
                </c:pt>
                <c:pt idx="861">
                  <c:v>2014-08-15</c:v>
                </c:pt>
                <c:pt idx="862">
                  <c:v>2014-08-18</c:v>
                </c:pt>
                <c:pt idx="863">
                  <c:v>2014-08-19</c:v>
                </c:pt>
                <c:pt idx="864">
                  <c:v>2014-08-20</c:v>
                </c:pt>
                <c:pt idx="865">
                  <c:v>2014-08-21</c:v>
                </c:pt>
                <c:pt idx="866">
                  <c:v>2014-08-22</c:v>
                </c:pt>
                <c:pt idx="867">
                  <c:v>2014-08-25</c:v>
                </c:pt>
                <c:pt idx="868">
                  <c:v>2014-08-26</c:v>
                </c:pt>
                <c:pt idx="869">
                  <c:v>2014-08-27</c:v>
                </c:pt>
                <c:pt idx="870">
                  <c:v>2014-08-28</c:v>
                </c:pt>
                <c:pt idx="871">
                  <c:v>2014-08-29</c:v>
                </c:pt>
                <c:pt idx="872">
                  <c:v>2014-09-01</c:v>
                </c:pt>
                <c:pt idx="873">
                  <c:v>2014-09-02</c:v>
                </c:pt>
                <c:pt idx="874">
                  <c:v>2014-09-03</c:v>
                </c:pt>
                <c:pt idx="875">
                  <c:v>2014-09-04</c:v>
                </c:pt>
                <c:pt idx="876">
                  <c:v>2014-09-05</c:v>
                </c:pt>
                <c:pt idx="877">
                  <c:v>2014-09-08</c:v>
                </c:pt>
                <c:pt idx="878">
                  <c:v>2014-09-09</c:v>
                </c:pt>
                <c:pt idx="879">
                  <c:v>2014-09-10</c:v>
                </c:pt>
                <c:pt idx="880">
                  <c:v>2014-09-11</c:v>
                </c:pt>
                <c:pt idx="881">
                  <c:v>2014-09-12</c:v>
                </c:pt>
                <c:pt idx="882">
                  <c:v>2014-09-15</c:v>
                </c:pt>
                <c:pt idx="883">
                  <c:v>2014-09-16</c:v>
                </c:pt>
                <c:pt idx="884">
                  <c:v>2014-09-17</c:v>
                </c:pt>
                <c:pt idx="885">
                  <c:v>2014-09-18</c:v>
                </c:pt>
                <c:pt idx="886">
                  <c:v>2014-09-19</c:v>
                </c:pt>
                <c:pt idx="887">
                  <c:v>2014-09-22</c:v>
                </c:pt>
                <c:pt idx="888">
                  <c:v>2014-09-23</c:v>
                </c:pt>
                <c:pt idx="889">
                  <c:v>2014-09-24</c:v>
                </c:pt>
                <c:pt idx="890">
                  <c:v>2014-09-25</c:v>
                </c:pt>
                <c:pt idx="891">
                  <c:v>2014-09-26</c:v>
                </c:pt>
                <c:pt idx="892">
                  <c:v>2014-09-29</c:v>
                </c:pt>
                <c:pt idx="893">
                  <c:v>2014-09-30</c:v>
                </c:pt>
                <c:pt idx="894">
                  <c:v>2014-10-01</c:v>
                </c:pt>
                <c:pt idx="895">
                  <c:v>2014-10-02</c:v>
                </c:pt>
                <c:pt idx="896">
                  <c:v>2014-10-03</c:v>
                </c:pt>
                <c:pt idx="897">
                  <c:v>2014-10-06</c:v>
                </c:pt>
                <c:pt idx="898">
                  <c:v>2014-10-07</c:v>
                </c:pt>
                <c:pt idx="899">
                  <c:v>2014-10-08</c:v>
                </c:pt>
                <c:pt idx="900">
                  <c:v>2014-10-09</c:v>
                </c:pt>
                <c:pt idx="901">
                  <c:v>2014-10-10</c:v>
                </c:pt>
                <c:pt idx="902">
                  <c:v>2014-10-13</c:v>
                </c:pt>
                <c:pt idx="903">
                  <c:v>2014-10-14</c:v>
                </c:pt>
                <c:pt idx="904">
                  <c:v>2014-10-15</c:v>
                </c:pt>
                <c:pt idx="905">
                  <c:v>2014-10-16</c:v>
                </c:pt>
                <c:pt idx="906">
                  <c:v>2014-10-17</c:v>
                </c:pt>
                <c:pt idx="907">
                  <c:v>2014-10-20</c:v>
                </c:pt>
                <c:pt idx="908">
                  <c:v>2014-10-21</c:v>
                </c:pt>
                <c:pt idx="909">
                  <c:v>2014-10-22</c:v>
                </c:pt>
                <c:pt idx="910">
                  <c:v>2014-10-23</c:v>
                </c:pt>
                <c:pt idx="911">
                  <c:v>2014-10-24</c:v>
                </c:pt>
                <c:pt idx="912">
                  <c:v>2014-10-27</c:v>
                </c:pt>
                <c:pt idx="913">
                  <c:v>2014-10-28</c:v>
                </c:pt>
                <c:pt idx="914">
                  <c:v>2014-10-29</c:v>
                </c:pt>
                <c:pt idx="915">
                  <c:v>2014-10-30</c:v>
                </c:pt>
                <c:pt idx="916">
                  <c:v>2014-10-31</c:v>
                </c:pt>
                <c:pt idx="917">
                  <c:v>2014-11-03</c:v>
                </c:pt>
                <c:pt idx="918">
                  <c:v>2014-11-04</c:v>
                </c:pt>
                <c:pt idx="919">
                  <c:v>2014-11-05</c:v>
                </c:pt>
                <c:pt idx="920">
                  <c:v>2014-11-06</c:v>
                </c:pt>
                <c:pt idx="921">
                  <c:v>2014-11-07</c:v>
                </c:pt>
                <c:pt idx="922">
                  <c:v>2014-11-10</c:v>
                </c:pt>
                <c:pt idx="923">
                  <c:v>2014-11-11</c:v>
                </c:pt>
                <c:pt idx="924">
                  <c:v>2014-11-12</c:v>
                </c:pt>
                <c:pt idx="925">
                  <c:v>2014-11-13</c:v>
                </c:pt>
                <c:pt idx="926">
                  <c:v>2014-11-14</c:v>
                </c:pt>
                <c:pt idx="927">
                  <c:v>2014-11-17</c:v>
                </c:pt>
                <c:pt idx="928">
                  <c:v>2014-11-18</c:v>
                </c:pt>
                <c:pt idx="929">
                  <c:v>2014-11-19</c:v>
                </c:pt>
                <c:pt idx="930">
                  <c:v>2014-11-20</c:v>
                </c:pt>
                <c:pt idx="931">
                  <c:v>2014-11-21</c:v>
                </c:pt>
                <c:pt idx="932">
                  <c:v>2014-11-24</c:v>
                </c:pt>
                <c:pt idx="933">
                  <c:v>2014-11-25</c:v>
                </c:pt>
                <c:pt idx="934">
                  <c:v>2014-11-26</c:v>
                </c:pt>
                <c:pt idx="935">
                  <c:v>2014-11-27</c:v>
                </c:pt>
                <c:pt idx="936">
                  <c:v>2014-11-28</c:v>
                </c:pt>
                <c:pt idx="937">
                  <c:v>2014-12-01</c:v>
                </c:pt>
                <c:pt idx="938">
                  <c:v>2014-12-02</c:v>
                </c:pt>
                <c:pt idx="939">
                  <c:v>2014-12-03</c:v>
                </c:pt>
                <c:pt idx="940">
                  <c:v>2014-12-04</c:v>
                </c:pt>
                <c:pt idx="941">
                  <c:v>2014-12-05</c:v>
                </c:pt>
                <c:pt idx="942">
                  <c:v>2014-12-08</c:v>
                </c:pt>
                <c:pt idx="943">
                  <c:v>2014-12-09</c:v>
                </c:pt>
                <c:pt idx="944">
                  <c:v>2014-12-10</c:v>
                </c:pt>
                <c:pt idx="945">
                  <c:v>2014-12-11</c:v>
                </c:pt>
                <c:pt idx="946">
                  <c:v>2014-12-12</c:v>
                </c:pt>
                <c:pt idx="947">
                  <c:v>2014-12-15</c:v>
                </c:pt>
                <c:pt idx="948">
                  <c:v>2014-12-16</c:v>
                </c:pt>
                <c:pt idx="949">
                  <c:v>2014-12-17</c:v>
                </c:pt>
                <c:pt idx="950">
                  <c:v>2014-12-18</c:v>
                </c:pt>
                <c:pt idx="951">
                  <c:v>2014-12-19</c:v>
                </c:pt>
                <c:pt idx="952">
                  <c:v>2014-12-22</c:v>
                </c:pt>
                <c:pt idx="953">
                  <c:v>2014-12-23</c:v>
                </c:pt>
                <c:pt idx="954">
                  <c:v>2014-12-24</c:v>
                </c:pt>
                <c:pt idx="955">
                  <c:v>2014-12-29</c:v>
                </c:pt>
                <c:pt idx="956">
                  <c:v>2014-12-30</c:v>
                </c:pt>
                <c:pt idx="957">
                  <c:v>2014-12-31</c:v>
                </c:pt>
                <c:pt idx="958">
                  <c:v>2015-01-02</c:v>
                </c:pt>
                <c:pt idx="959">
                  <c:v>2015-01-05</c:v>
                </c:pt>
                <c:pt idx="960">
                  <c:v>2015-01-06</c:v>
                </c:pt>
                <c:pt idx="961">
                  <c:v>2015-01-07</c:v>
                </c:pt>
                <c:pt idx="962">
                  <c:v>2015-01-08</c:v>
                </c:pt>
                <c:pt idx="963">
                  <c:v>2015-01-09</c:v>
                </c:pt>
                <c:pt idx="964">
                  <c:v>2015-01-12</c:v>
                </c:pt>
                <c:pt idx="965">
                  <c:v>2015-01-13</c:v>
                </c:pt>
                <c:pt idx="966">
                  <c:v>2015-01-14</c:v>
                </c:pt>
                <c:pt idx="967">
                  <c:v>2015-01-15</c:v>
                </c:pt>
                <c:pt idx="968">
                  <c:v>2015-01-16</c:v>
                </c:pt>
                <c:pt idx="969">
                  <c:v>2015-01-19</c:v>
                </c:pt>
                <c:pt idx="970">
                  <c:v>2015-01-20</c:v>
                </c:pt>
                <c:pt idx="971">
                  <c:v>2015-01-21</c:v>
                </c:pt>
                <c:pt idx="972">
                  <c:v>2015-01-22</c:v>
                </c:pt>
                <c:pt idx="973">
                  <c:v>2015-01-23</c:v>
                </c:pt>
                <c:pt idx="974">
                  <c:v>2015-01-26</c:v>
                </c:pt>
                <c:pt idx="975">
                  <c:v>2015-01-27</c:v>
                </c:pt>
                <c:pt idx="976">
                  <c:v>2015-01-28</c:v>
                </c:pt>
                <c:pt idx="977">
                  <c:v>2015-01-29</c:v>
                </c:pt>
                <c:pt idx="978">
                  <c:v>2015-01-30</c:v>
                </c:pt>
                <c:pt idx="979">
                  <c:v>2015-02-02</c:v>
                </c:pt>
                <c:pt idx="980">
                  <c:v>2015-02-03</c:v>
                </c:pt>
                <c:pt idx="981">
                  <c:v>2015-02-04</c:v>
                </c:pt>
                <c:pt idx="982">
                  <c:v>2015-02-05</c:v>
                </c:pt>
                <c:pt idx="983">
                  <c:v>2015-02-06</c:v>
                </c:pt>
                <c:pt idx="984">
                  <c:v>2015-02-09</c:v>
                </c:pt>
                <c:pt idx="985">
                  <c:v>2015-02-10</c:v>
                </c:pt>
                <c:pt idx="986">
                  <c:v>2015-02-11</c:v>
                </c:pt>
                <c:pt idx="987">
                  <c:v>2015-02-12</c:v>
                </c:pt>
                <c:pt idx="988">
                  <c:v>2015-02-13</c:v>
                </c:pt>
                <c:pt idx="989">
                  <c:v>2015-02-16</c:v>
                </c:pt>
                <c:pt idx="990">
                  <c:v>2015-02-17</c:v>
                </c:pt>
                <c:pt idx="991">
                  <c:v>2015-02-18</c:v>
                </c:pt>
                <c:pt idx="992">
                  <c:v>2015-02-19</c:v>
                </c:pt>
                <c:pt idx="993">
                  <c:v>2015-02-20</c:v>
                </c:pt>
                <c:pt idx="994">
                  <c:v>2015-02-23</c:v>
                </c:pt>
                <c:pt idx="995">
                  <c:v>2015-02-24</c:v>
                </c:pt>
                <c:pt idx="996">
                  <c:v>2015-02-25</c:v>
                </c:pt>
                <c:pt idx="997">
                  <c:v>2015-02-26</c:v>
                </c:pt>
                <c:pt idx="998">
                  <c:v>2015-02-27</c:v>
                </c:pt>
                <c:pt idx="999">
                  <c:v>2015-03-02</c:v>
                </c:pt>
                <c:pt idx="1000">
                  <c:v>2015-03-03</c:v>
                </c:pt>
                <c:pt idx="1001">
                  <c:v>2015-03-04</c:v>
                </c:pt>
                <c:pt idx="1002">
                  <c:v>2015-03-05</c:v>
                </c:pt>
                <c:pt idx="1003">
                  <c:v>2015-03-06</c:v>
                </c:pt>
                <c:pt idx="1004">
                  <c:v>2015-03-09</c:v>
                </c:pt>
                <c:pt idx="1005">
                  <c:v>2015-03-10</c:v>
                </c:pt>
                <c:pt idx="1006">
                  <c:v>2015-03-11</c:v>
                </c:pt>
                <c:pt idx="1007">
                  <c:v>2015-03-12</c:v>
                </c:pt>
                <c:pt idx="1008">
                  <c:v>2015-03-13</c:v>
                </c:pt>
                <c:pt idx="1009">
                  <c:v>2015-03-16</c:v>
                </c:pt>
                <c:pt idx="1010">
                  <c:v>2015-03-17</c:v>
                </c:pt>
                <c:pt idx="1011">
                  <c:v>2015-03-18</c:v>
                </c:pt>
                <c:pt idx="1012">
                  <c:v>2015-03-19</c:v>
                </c:pt>
                <c:pt idx="1013">
                  <c:v>2015-03-20</c:v>
                </c:pt>
                <c:pt idx="1014">
                  <c:v>2015-03-23</c:v>
                </c:pt>
                <c:pt idx="1015">
                  <c:v>2015-03-24</c:v>
                </c:pt>
                <c:pt idx="1016">
                  <c:v>2015-03-25</c:v>
                </c:pt>
                <c:pt idx="1017">
                  <c:v>2015-03-26</c:v>
                </c:pt>
                <c:pt idx="1018">
                  <c:v>2015-03-27</c:v>
                </c:pt>
                <c:pt idx="1019">
                  <c:v>2015-03-30</c:v>
                </c:pt>
                <c:pt idx="1020">
                  <c:v>2015-03-31</c:v>
                </c:pt>
                <c:pt idx="1021">
                  <c:v>2015-04-01</c:v>
                </c:pt>
                <c:pt idx="1022">
                  <c:v>2015-04-02</c:v>
                </c:pt>
                <c:pt idx="1023">
                  <c:v>2015-04-07</c:v>
                </c:pt>
                <c:pt idx="1024">
                  <c:v>2015-04-08</c:v>
                </c:pt>
                <c:pt idx="1025">
                  <c:v>2015-04-09</c:v>
                </c:pt>
                <c:pt idx="1026">
                  <c:v>2015-04-10</c:v>
                </c:pt>
                <c:pt idx="1027">
                  <c:v>2015-04-13</c:v>
                </c:pt>
                <c:pt idx="1028">
                  <c:v>2015-04-14</c:v>
                </c:pt>
                <c:pt idx="1029">
                  <c:v>2015-04-15</c:v>
                </c:pt>
                <c:pt idx="1030">
                  <c:v>2015-04-16</c:v>
                </c:pt>
                <c:pt idx="1031">
                  <c:v>2015-04-17</c:v>
                </c:pt>
                <c:pt idx="1032">
                  <c:v>2015-04-20</c:v>
                </c:pt>
                <c:pt idx="1033">
                  <c:v>2015-04-21</c:v>
                </c:pt>
                <c:pt idx="1034">
                  <c:v>2015-04-22</c:v>
                </c:pt>
                <c:pt idx="1035">
                  <c:v>2015-04-23</c:v>
                </c:pt>
                <c:pt idx="1036">
                  <c:v>2015-04-24</c:v>
                </c:pt>
                <c:pt idx="1037">
                  <c:v>2015-04-27</c:v>
                </c:pt>
                <c:pt idx="1038">
                  <c:v>2015-04-28</c:v>
                </c:pt>
                <c:pt idx="1039">
                  <c:v>2015-04-29</c:v>
                </c:pt>
                <c:pt idx="1040">
                  <c:v>2015-04-30</c:v>
                </c:pt>
                <c:pt idx="1041">
                  <c:v>2015-05-04</c:v>
                </c:pt>
                <c:pt idx="1042">
                  <c:v>2015-05-05</c:v>
                </c:pt>
                <c:pt idx="1043">
                  <c:v>2015-05-06</c:v>
                </c:pt>
                <c:pt idx="1044">
                  <c:v>2015-05-07</c:v>
                </c:pt>
                <c:pt idx="1045">
                  <c:v>2015-05-08</c:v>
                </c:pt>
                <c:pt idx="1046">
                  <c:v>2015-05-11</c:v>
                </c:pt>
                <c:pt idx="1047">
                  <c:v>2015-05-12</c:v>
                </c:pt>
                <c:pt idx="1048">
                  <c:v>2015-05-13</c:v>
                </c:pt>
                <c:pt idx="1049">
                  <c:v>2015-05-14</c:v>
                </c:pt>
                <c:pt idx="1050">
                  <c:v>2015-05-15</c:v>
                </c:pt>
                <c:pt idx="1051">
                  <c:v>2015-05-18</c:v>
                </c:pt>
                <c:pt idx="1052">
                  <c:v>2015-05-19</c:v>
                </c:pt>
                <c:pt idx="1053">
                  <c:v>2015-05-20</c:v>
                </c:pt>
                <c:pt idx="1054">
                  <c:v>2015-05-21</c:v>
                </c:pt>
                <c:pt idx="1055">
                  <c:v>2015-05-22</c:v>
                </c:pt>
                <c:pt idx="1056">
                  <c:v>2015-05-25</c:v>
                </c:pt>
                <c:pt idx="1057">
                  <c:v>2015-05-26</c:v>
                </c:pt>
                <c:pt idx="1058">
                  <c:v>2015-05-27</c:v>
                </c:pt>
                <c:pt idx="1059">
                  <c:v>2015-05-28</c:v>
                </c:pt>
                <c:pt idx="1060">
                  <c:v>2015-05-29</c:v>
                </c:pt>
                <c:pt idx="1061">
                  <c:v>2015-06-01</c:v>
                </c:pt>
                <c:pt idx="1062">
                  <c:v>2015-06-02</c:v>
                </c:pt>
                <c:pt idx="1063">
                  <c:v>2015-06-03</c:v>
                </c:pt>
                <c:pt idx="1064">
                  <c:v>2015-06-04</c:v>
                </c:pt>
                <c:pt idx="1065">
                  <c:v>2015-06-05</c:v>
                </c:pt>
                <c:pt idx="1066">
                  <c:v>2015-06-08</c:v>
                </c:pt>
                <c:pt idx="1067">
                  <c:v>2015-06-09</c:v>
                </c:pt>
                <c:pt idx="1068">
                  <c:v>2015-06-10</c:v>
                </c:pt>
                <c:pt idx="1069">
                  <c:v>2015-06-11</c:v>
                </c:pt>
                <c:pt idx="1070">
                  <c:v>2015-06-12</c:v>
                </c:pt>
                <c:pt idx="1071">
                  <c:v>2015-06-15</c:v>
                </c:pt>
                <c:pt idx="1072">
                  <c:v>2015-06-16</c:v>
                </c:pt>
                <c:pt idx="1073">
                  <c:v>2015-06-17</c:v>
                </c:pt>
                <c:pt idx="1074">
                  <c:v>2015-06-18</c:v>
                </c:pt>
                <c:pt idx="1075">
                  <c:v>2015-06-19</c:v>
                </c:pt>
                <c:pt idx="1076">
                  <c:v>2015-06-22</c:v>
                </c:pt>
                <c:pt idx="1077">
                  <c:v>2015-06-23</c:v>
                </c:pt>
                <c:pt idx="1078">
                  <c:v>2015-06-24</c:v>
                </c:pt>
                <c:pt idx="1079">
                  <c:v>2015-06-25</c:v>
                </c:pt>
                <c:pt idx="1080">
                  <c:v>2015-06-26</c:v>
                </c:pt>
                <c:pt idx="1081">
                  <c:v>2015-06-29</c:v>
                </c:pt>
                <c:pt idx="1082">
                  <c:v>2015-06-30</c:v>
                </c:pt>
                <c:pt idx="1083">
                  <c:v>2015-07-01</c:v>
                </c:pt>
                <c:pt idx="1084">
                  <c:v>2015-07-02</c:v>
                </c:pt>
                <c:pt idx="1085">
                  <c:v>2015-07-03</c:v>
                </c:pt>
                <c:pt idx="1086">
                  <c:v>2015-07-06</c:v>
                </c:pt>
                <c:pt idx="1087">
                  <c:v>2015-07-07</c:v>
                </c:pt>
                <c:pt idx="1088">
                  <c:v>2015-07-08</c:v>
                </c:pt>
                <c:pt idx="1089">
                  <c:v>2015-07-09</c:v>
                </c:pt>
                <c:pt idx="1090">
                  <c:v>2015-07-10</c:v>
                </c:pt>
                <c:pt idx="1091">
                  <c:v>2015-07-13</c:v>
                </c:pt>
                <c:pt idx="1092">
                  <c:v>2015-07-14</c:v>
                </c:pt>
                <c:pt idx="1093">
                  <c:v>2015-07-15</c:v>
                </c:pt>
                <c:pt idx="1094">
                  <c:v>2015-07-16</c:v>
                </c:pt>
                <c:pt idx="1095">
                  <c:v>2015-07-17</c:v>
                </c:pt>
                <c:pt idx="1096">
                  <c:v>2015-07-20</c:v>
                </c:pt>
                <c:pt idx="1097">
                  <c:v>2015-07-21</c:v>
                </c:pt>
                <c:pt idx="1098">
                  <c:v>2015-07-22</c:v>
                </c:pt>
                <c:pt idx="1099">
                  <c:v>2015-07-23</c:v>
                </c:pt>
                <c:pt idx="1100">
                  <c:v>2015-07-24</c:v>
                </c:pt>
                <c:pt idx="1101">
                  <c:v>2015-07-27</c:v>
                </c:pt>
                <c:pt idx="1102">
                  <c:v>2015-07-28</c:v>
                </c:pt>
                <c:pt idx="1103">
                  <c:v>2015-07-29</c:v>
                </c:pt>
                <c:pt idx="1104">
                  <c:v>2015-07-30</c:v>
                </c:pt>
                <c:pt idx="1105">
                  <c:v>2015-07-31</c:v>
                </c:pt>
                <c:pt idx="1106">
                  <c:v>2015-08-03</c:v>
                </c:pt>
                <c:pt idx="1107">
                  <c:v>2015-08-04</c:v>
                </c:pt>
                <c:pt idx="1108">
                  <c:v>2015-08-05</c:v>
                </c:pt>
                <c:pt idx="1109">
                  <c:v>2015-08-06</c:v>
                </c:pt>
                <c:pt idx="1110">
                  <c:v>2015-08-07</c:v>
                </c:pt>
                <c:pt idx="1111">
                  <c:v>2015-08-10</c:v>
                </c:pt>
                <c:pt idx="1112">
                  <c:v>2015-08-11</c:v>
                </c:pt>
                <c:pt idx="1113">
                  <c:v>2015-08-12</c:v>
                </c:pt>
                <c:pt idx="1114">
                  <c:v>2015-08-13</c:v>
                </c:pt>
                <c:pt idx="1115">
                  <c:v>2015-08-14</c:v>
                </c:pt>
                <c:pt idx="1116">
                  <c:v>2015-08-17</c:v>
                </c:pt>
                <c:pt idx="1117">
                  <c:v>2015-08-18</c:v>
                </c:pt>
                <c:pt idx="1118">
                  <c:v>2015-08-19</c:v>
                </c:pt>
                <c:pt idx="1119">
                  <c:v>2015-08-20</c:v>
                </c:pt>
                <c:pt idx="1120">
                  <c:v>2015-08-21</c:v>
                </c:pt>
                <c:pt idx="1121">
                  <c:v>2015-08-24</c:v>
                </c:pt>
                <c:pt idx="1122">
                  <c:v>2015-08-25</c:v>
                </c:pt>
                <c:pt idx="1123">
                  <c:v>2015-08-26</c:v>
                </c:pt>
                <c:pt idx="1124">
                  <c:v>2015-08-27</c:v>
                </c:pt>
                <c:pt idx="1125">
                  <c:v>2015-08-28</c:v>
                </c:pt>
                <c:pt idx="1126">
                  <c:v>2015-08-31</c:v>
                </c:pt>
                <c:pt idx="1127">
                  <c:v>2015-09-01</c:v>
                </c:pt>
                <c:pt idx="1128">
                  <c:v>2015-09-02</c:v>
                </c:pt>
                <c:pt idx="1129">
                  <c:v>2015-09-03</c:v>
                </c:pt>
                <c:pt idx="1130">
                  <c:v>2015-09-04</c:v>
                </c:pt>
                <c:pt idx="1131">
                  <c:v>2015-09-07</c:v>
                </c:pt>
                <c:pt idx="1132">
                  <c:v>2015-09-08</c:v>
                </c:pt>
                <c:pt idx="1133">
                  <c:v>2015-09-09</c:v>
                </c:pt>
                <c:pt idx="1134">
                  <c:v>2015-09-10</c:v>
                </c:pt>
                <c:pt idx="1135">
                  <c:v>2015-09-11</c:v>
                </c:pt>
                <c:pt idx="1136">
                  <c:v>2015-09-14</c:v>
                </c:pt>
                <c:pt idx="1137">
                  <c:v>2015-09-15</c:v>
                </c:pt>
                <c:pt idx="1138">
                  <c:v>2015-09-16</c:v>
                </c:pt>
                <c:pt idx="1139">
                  <c:v>2015-09-17</c:v>
                </c:pt>
                <c:pt idx="1140">
                  <c:v>2015-09-18</c:v>
                </c:pt>
                <c:pt idx="1141">
                  <c:v>2015-09-21</c:v>
                </c:pt>
                <c:pt idx="1142">
                  <c:v>2015-09-22</c:v>
                </c:pt>
                <c:pt idx="1143">
                  <c:v>2015-09-23</c:v>
                </c:pt>
                <c:pt idx="1144">
                  <c:v>2015-09-24</c:v>
                </c:pt>
                <c:pt idx="1145">
                  <c:v>2015-09-25</c:v>
                </c:pt>
                <c:pt idx="1146">
                  <c:v>2015-09-28</c:v>
                </c:pt>
                <c:pt idx="1147">
                  <c:v>2015-09-29</c:v>
                </c:pt>
                <c:pt idx="1148">
                  <c:v>2015-09-30</c:v>
                </c:pt>
                <c:pt idx="1149">
                  <c:v>2015-10-01</c:v>
                </c:pt>
                <c:pt idx="1150">
                  <c:v>2015-10-02</c:v>
                </c:pt>
                <c:pt idx="1151">
                  <c:v>2015-10-05</c:v>
                </c:pt>
                <c:pt idx="1152">
                  <c:v>2015-10-06</c:v>
                </c:pt>
                <c:pt idx="1153">
                  <c:v>2015-10-07</c:v>
                </c:pt>
                <c:pt idx="1154">
                  <c:v>2015-10-08</c:v>
                </c:pt>
                <c:pt idx="1155">
                  <c:v>2015-10-09</c:v>
                </c:pt>
                <c:pt idx="1156">
                  <c:v>2015-10-12</c:v>
                </c:pt>
                <c:pt idx="1157">
                  <c:v>2015-10-13</c:v>
                </c:pt>
                <c:pt idx="1158">
                  <c:v>2015-10-14</c:v>
                </c:pt>
                <c:pt idx="1159">
                  <c:v>2015-10-15</c:v>
                </c:pt>
                <c:pt idx="1160">
                  <c:v>2015-10-16</c:v>
                </c:pt>
                <c:pt idx="1161">
                  <c:v>2015-10-19</c:v>
                </c:pt>
                <c:pt idx="1162">
                  <c:v>2015-10-20</c:v>
                </c:pt>
                <c:pt idx="1163">
                  <c:v>2015-10-21</c:v>
                </c:pt>
                <c:pt idx="1164">
                  <c:v>2015-10-22</c:v>
                </c:pt>
                <c:pt idx="1165">
                  <c:v>2015-10-23</c:v>
                </c:pt>
                <c:pt idx="1166">
                  <c:v>2015-10-26</c:v>
                </c:pt>
                <c:pt idx="1167">
                  <c:v>2015-10-27</c:v>
                </c:pt>
                <c:pt idx="1168">
                  <c:v>2015-10-28</c:v>
                </c:pt>
                <c:pt idx="1169">
                  <c:v>2015-10-29</c:v>
                </c:pt>
                <c:pt idx="1170">
                  <c:v>2015-10-30</c:v>
                </c:pt>
                <c:pt idx="1171">
                  <c:v>2015-11-02</c:v>
                </c:pt>
                <c:pt idx="1172">
                  <c:v>2015-11-03</c:v>
                </c:pt>
                <c:pt idx="1173">
                  <c:v>2015-11-04</c:v>
                </c:pt>
                <c:pt idx="1174">
                  <c:v>2015-11-05</c:v>
                </c:pt>
                <c:pt idx="1175">
                  <c:v>2015-11-06</c:v>
                </c:pt>
                <c:pt idx="1176">
                  <c:v>2015-11-09</c:v>
                </c:pt>
                <c:pt idx="1177">
                  <c:v>2015-11-10</c:v>
                </c:pt>
                <c:pt idx="1178">
                  <c:v>2015-11-11</c:v>
                </c:pt>
                <c:pt idx="1179">
                  <c:v>2015-11-12</c:v>
                </c:pt>
                <c:pt idx="1180">
                  <c:v>2015-11-13</c:v>
                </c:pt>
                <c:pt idx="1181">
                  <c:v>2015-11-16</c:v>
                </c:pt>
                <c:pt idx="1182">
                  <c:v>2015-11-17</c:v>
                </c:pt>
                <c:pt idx="1183">
                  <c:v>2015-11-18</c:v>
                </c:pt>
                <c:pt idx="1184">
                  <c:v>2015-11-19</c:v>
                </c:pt>
                <c:pt idx="1185">
                  <c:v>2015-11-20</c:v>
                </c:pt>
                <c:pt idx="1186">
                  <c:v>2015-11-23</c:v>
                </c:pt>
                <c:pt idx="1187">
                  <c:v>2015-11-24</c:v>
                </c:pt>
                <c:pt idx="1188">
                  <c:v>2015-11-25</c:v>
                </c:pt>
                <c:pt idx="1189">
                  <c:v>2015-11-26</c:v>
                </c:pt>
                <c:pt idx="1190">
                  <c:v>2015-11-27</c:v>
                </c:pt>
                <c:pt idx="1191">
                  <c:v>2015-11-30</c:v>
                </c:pt>
                <c:pt idx="1192">
                  <c:v>2015-12-01</c:v>
                </c:pt>
                <c:pt idx="1193">
                  <c:v>2015-12-02</c:v>
                </c:pt>
                <c:pt idx="1194">
                  <c:v>2015-12-03</c:v>
                </c:pt>
                <c:pt idx="1195">
                  <c:v>2015-12-04</c:v>
                </c:pt>
                <c:pt idx="1196">
                  <c:v>2015-12-07</c:v>
                </c:pt>
                <c:pt idx="1197">
                  <c:v>2015-12-08</c:v>
                </c:pt>
                <c:pt idx="1198">
                  <c:v>2015-12-09</c:v>
                </c:pt>
                <c:pt idx="1199">
                  <c:v>2015-12-10</c:v>
                </c:pt>
                <c:pt idx="1200">
                  <c:v>2015-12-11</c:v>
                </c:pt>
                <c:pt idx="1201">
                  <c:v>2015-12-14</c:v>
                </c:pt>
                <c:pt idx="1202">
                  <c:v>2015-12-15</c:v>
                </c:pt>
                <c:pt idx="1203">
                  <c:v>2015-12-16</c:v>
                </c:pt>
                <c:pt idx="1204">
                  <c:v>2015-12-17</c:v>
                </c:pt>
                <c:pt idx="1205">
                  <c:v>2015-12-18</c:v>
                </c:pt>
                <c:pt idx="1206">
                  <c:v>2015-12-21</c:v>
                </c:pt>
                <c:pt idx="1207">
                  <c:v>2015-12-22</c:v>
                </c:pt>
                <c:pt idx="1208">
                  <c:v>2015-12-23</c:v>
                </c:pt>
                <c:pt idx="1209">
                  <c:v>2015-12-24</c:v>
                </c:pt>
                <c:pt idx="1210">
                  <c:v>2015-12-28</c:v>
                </c:pt>
                <c:pt idx="1211">
                  <c:v>2015-12-29</c:v>
                </c:pt>
                <c:pt idx="1212">
                  <c:v>2015-12-30</c:v>
                </c:pt>
                <c:pt idx="1213">
                  <c:v>2016-01-04</c:v>
                </c:pt>
                <c:pt idx="1214">
                  <c:v>2016-01-05</c:v>
                </c:pt>
                <c:pt idx="1215">
                  <c:v>2016-01-06</c:v>
                </c:pt>
                <c:pt idx="1216">
                  <c:v>2016-01-07</c:v>
                </c:pt>
                <c:pt idx="1217">
                  <c:v>2016-01-08</c:v>
                </c:pt>
                <c:pt idx="1218">
                  <c:v>2016-01-11</c:v>
                </c:pt>
                <c:pt idx="1219">
                  <c:v>2016-01-12</c:v>
                </c:pt>
                <c:pt idx="1220">
                  <c:v>2016-01-13</c:v>
                </c:pt>
                <c:pt idx="1221">
                  <c:v>2016-01-14</c:v>
                </c:pt>
                <c:pt idx="1222">
                  <c:v>2016-01-15</c:v>
                </c:pt>
                <c:pt idx="1223">
                  <c:v>2016-01-18</c:v>
                </c:pt>
                <c:pt idx="1224">
                  <c:v>2016-01-19</c:v>
                </c:pt>
                <c:pt idx="1225">
                  <c:v>2016-01-20</c:v>
                </c:pt>
                <c:pt idx="1226">
                  <c:v>2016-01-21</c:v>
                </c:pt>
                <c:pt idx="1227">
                  <c:v>2016-01-22</c:v>
                </c:pt>
                <c:pt idx="1228">
                  <c:v>2016-01-25</c:v>
                </c:pt>
                <c:pt idx="1229">
                  <c:v>2016-01-26</c:v>
                </c:pt>
                <c:pt idx="1230">
                  <c:v>2016-01-27</c:v>
                </c:pt>
                <c:pt idx="1231">
                  <c:v>2016-01-28</c:v>
                </c:pt>
                <c:pt idx="1232">
                  <c:v>2016-01-29</c:v>
                </c:pt>
                <c:pt idx="1233">
                  <c:v>2016-02-01</c:v>
                </c:pt>
                <c:pt idx="1234">
                  <c:v>2016-02-02</c:v>
                </c:pt>
                <c:pt idx="1235">
                  <c:v>2016-02-03</c:v>
                </c:pt>
                <c:pt idx="1236">
                  <c:v>2016-02-04</c:v>
                </c:pt>
                <c:pt idx="1237">
                  <c:v>2016-02-05</c:v>
                </c:pt>
                <c:pt idx="1238">
                  <c:v>2016-02-08</c:v>
                </c:pt>
                <c:pt idx="1239">
                  <c:v>2016-02-09</c:v>
                </c:pt>
                <c:pt idx="1240">
                  <c:v>2016-02-10</c:v>
                </c:pt>
                <c:pt idx="1241">
                  <c:v>2016-02-11</c:v>
                </c:pt>
                <c:pt idx="1242">
                  <c:v>2016-02-12</c:v>
                </c:pt>
                <c:pt idx="1243">
                  <c:v>2016-02-15</c:v>
                </c:pt>
                <c:pt idx="1244">
                  <c:v>2016-02-16</c:v>
                </c:pt>
                <c:pt idx="1245">
                  <c:v>2016-02-17</c:v>
                </c:pt>
                <c:pt idx="1246">
                  <c:v>2016-02-18</c:v>
                </c:pt>
                <c:pt idx="1247">
                  <c:v>2016-02-19</c:v>
                </c:pt>
                <c:pt idx="1248">
                  <c:v>2016-02-22</c:v>
                </c:pt>
                <c:pt idx="1249">
                  <c:v>2016-02-23</c:v>
                </c:pt>
                <c:pt idx="1250">
                  <c:v>2016-02-24</c:v>
                </c:pt>
                <c:pt idx="1251">
                  <c:v>2016-02-25</c:v>
                </c:pt>
                <c:pt idx="1252">
                  <c:v>2016-02-26</c:v>
                </c:pt>
                <c:pt idx="1253">
                  <c:v>2016-02-29</c:v>
                </c:pt>
                <c:pt idx="1254">
                  <c:v>2016-03-01</c:v>
                </c:pt>
                <c:pt idx="1255">
                  <c:v>2016-03-02</c:v>
                </c:pt>
                <c:pt idx="1256">
                  <c:v>2016-03-03</c:v>
                </c:pt>
                <c:pt idx="1257">
                  <c:v>2016-03-04</c:v>
                </c:pt>
                <c:pt idx="1258">
                  <c:v>2016-03-07</c:v>
                </c:pt>
                <c:pt idx="1259">
                  <c:v>2016-03-08</c:v>
                </c:pt>
                <c:pt idx="1260">
                  <c:v>2016-03-09</c:v>
                </c:pt>
                <c:pt idx="1261">
                  <c:v>2016-03-10</c:v>
                </c:pt>
                <c:pt idx="1262">
                  <c:v>2016-03-11</c:v>
                </c:pt>
                <c:pt idx="1263">
                  <c:v>2016-03-14</c:v>
                </c:pt>
                <c:pt idx="1264">
                  <c:v>2016-03-15</c:v>
                </c:pt>
                <c:pt idx="1265">
                  <c:v>2016-03-16</c:v>
                </c:pt>
                <c:pt idx="1266">
                  <c:v>2016-03-17</c:v>
                </c:pt>
                <c:pt idx="1267">
                  <c:v>2016-03-18</c:v>
                </c:pt>
                <c:pt idx="1268">
                  <c:v>2016-03-21</c:v>
                </c:pt>
                <c:pt idx="1269">
                  <c:v>2016-03-22</c:v>
                </c:pt>
                <c:pt idx="1270">
                  <c:v>2016-03-23</c:v>
                </c:pt>
                <c:pt idx="1271">
                  <c:v>2016-03-24</c:v>
                </c:pt>
                <c:pt idx="1272">
                  <c:v>2016-03-29</c:v>
                </c:pt>
                <c:pt idx="1273">
                  <c:v>2016-03-30</c:v>
                </c:pt>
                <c:pt idx="1274">
                  <c:v>2016-03-31</c:v>
                </c:pt>
                <c:pt idx="1275">
                  <c:v>2016-04-01</c:v>
                </c:pt>
                <c:pt idx="1276">
                  <c:v>2016-04-04</c:v>
                </c:pt>
                <c:pt idx="1277">
                  <c:v>2016-04-05</c:v>
                </c:pt>
                <c:pt idx="1278">
                  <c:v>2016-04-06</c:v>
                </c:pt>
                <c:pt idx="1279">
                  <c:v>2016-04-07</c:v>
                </c:pt>
                <c:pt idx="1280">
                  <c:v>2016-04-08</c:v>
                </c:pt>
                <c:pt idx="1281">
                  <c:v>2016-04-11</c:v>
                </c:pt>
                <c:pt idx="1282">
                  <c:v>2016-04-12</c:v>
                </c:pt>
                <c:pt idx="1283">
                  <c:v>2016-04-13</c:v>
                </c:pt>
                <c:pt idx="1284">
                  <c:v>2016-04-14</c:v>
                </c:pt>
                <c:pt idx="1285">
                  <c:v>2016-04-15</c:v>
                </c:pt>
                <c:pt idx="1286">
                  <c:v>2016-04-18</c:v>
                </c:pt>
                <c:pt idx="1287">
                  <c:v>2016-04-19</c:v>
                </c:pt>
                <c:pt idx="1288">
                  <c:v>2016-04-20</c:v>
                </c:pt>
                <c:pt idx="1289">
                  <c:v>2016-04-21</c:v>
                </c:pt>
                <c:pt idx="1290">
                  <c:v>2016-04-22</c:v>
                </c:pt>
                <c:pt idx="1291">
                  <c:v>2016-04-25</c:v>
                </c:pt>
                <c:pt idx="1292">
                  <c:v>2016-04-26</c:v>
                </c:pt>
                <c:pt idx="1293">
                  <c:v>2016-04-27</c:v>
                </c:pt>
                <c:pt idx="1294">
                  <c:v>2016-04-28</c:v>
                </c:pt>
                <c:pt idx="1295">
                  <c:v>2016-04-29</c:v>
                </c:pt>
                <c:pt idx="1296">
                  <c:v>2016-05-02</c:v>
                </c:pt>
                <c:pt idx="1297">
                  <c:v>2016-05-03</c:v>
                </c:pt>
                <c:pt idx="1298">
                  <c:v>2016-05-04</c:v>
                </c:pt>
                <c:pt idx="1299">
                  <c:v>2016-05-05</c:v>
                </c:pt>
                <c:pt idx="1300">
                  <c:v>2016-05-06</c:v>
                </c:pt>
                <c:pt idx="1301">
                  <c:v>2016-05-09</c:v>
                </c:pt>
                <c:pt idx="1302">
                  <c:v>2016-05-10</c:v>
                </c:pt>
                <c:pt idx="1303">
                  <c:v>2016-05-11</c:v>
                </c:pt>
                <c:pt idx="1304">
                  <c:v>2016-05-12</c:v>
                </c:pt>
                <c:pt idx="1305">
                  <c:v>2016-05-13</c:v>
                </c:pt>
                <c:pt idx="1306">
                  <c:v>2016-05-16</c:v>
                </c:pt>
                <c:pt idx="1307">
                  <c:v>2016-05-17</c:v>
                </c:pt>
                <c:pt idx="1308">
                  <c:v>2016-05-18</c:v>
                </c:pt>
                <c:pt idx="1309">
                  <c:v>2016-05-19</c:v>
                </c:pt>
                <c:pt idx="1310">
                  <c:v>2016-05-20</c:v>
                </c:pt>
                <c:pt idx="1311">
                  <c:v>2016-05-23</c:v>
                </c:pt>
                <c:pt idx="1312">
                  <c:v>2016-05-24</c:v>
                </c:pt>
                <c:pt idx="1313">
                  <c:v>2016-05-25</c:v>
                </c:pt>
                <c:pt idx="1314">
                  <c:v>2016-05-26</c:v>
                </c:pt>
                <c:pt idx="1315">
                  <c:v>2016-05-27</c:v>
                </c:pt>
                <c:pt idx="1316">
                  <c:v>2016-05-30</c:v>
                </c:pt>
                <c:pt idx="1317">
                  <c:v>2016-05-31</c:v>
                </c:pt>
                <c:pt idx="1318">
                  <c:v>2016-06-01</c:v>
                </c:pt>
                <c:pt idx="1319">
                  <c:v>2016-06-02</c:v>
                </c:pt>
                <c:pt idx="1320">
                  <c:v>2016-06-03</c:v>
                </c:pt>
                <c:pt idx="1321">
                  <c:v>2016-06-06</c:v>
                </c:pt>
                <c:pt idx="1322">
                  <c:v>2016-06-07</c:v>
                </c:pt>
                <c:pt idx="1323">
                  <c:v>2016-06-08</c:v>
                </c:pt>
                <c:pt idx="1324">
                  <c:v>2016-06-09</c:v>
                </c:pt>
                <c:pt idx="1325">
                  <c:v>2016-06-10</c:v>
                </c:pt>
                <c:pt idx="1326">
                  <c:v>2016-06-13</c:v>
                </c:pt>
                <c:pt idx="1327">
                  <c:v>2016-06-14</c:v>
                </c:pt>
                <c:pt idx="1328">
                  <c:v>2016-06-15</c:v>
                </c:pt>
                <c:pt idx="1329">
                  <c:v>2016-06-16</c:v>
                </c:pt>
                <c:pt idx="1330">
                  <c:v>2016-06-17</c:v>
                </c:pt>
                <c:pt idx="1331">
                  <c:v>2016-06-20</c:v>
                </c:pt>
                <c:pt idx="1332">
                  <c:v>2016-06-21</c:v>
                </c:pt>
                <c:pt idx="1333">
                  <c:v>2016-06-22</c:v>
                </c:pt>
                <c:pt idx="1334">
                  <c:v>2016-06-23</c:v>
                </c:pt>
                <c:pt idx="1335">
                  <c:v>2016-06-24</c:v>
                </c:pt>
                <c:pt idx="1336">
                  <c:v>2016-06-27</c:v>
                </c:pt>
                <c:pt idx="1337">
                  <c:v>2016-06-28</c:v>
                </c:pt>
                <c:pt idx="1338">
                  <c:v>2016-06-29</c:v>
                </c:pt>
                <c:pt idx="1339">
                  <c:v>2016-06-30</c:v>
                </c:pt>
                <c:pt idx="1340">
                  <c:v>2016-07-01</c:v>
                </c:pt>
                <c:pt idx="1341">
                  <c:v>2016-07-04</c:v>
                </c:pt>
                <c:pt idx="1342">
                  <c:v>2016-07-05</c:v>
                </c:pt>
                <c:pt idx="1343">
                  <c:v>2016-07-06</c:v>
                </c:pt>
                <c:pt idx="1344">
                  <c:v>2016-07-07</c:v>
                </c:pt>
                <c:pt idx="1345">
                  <c:v>2016-07-08</c:v>
                </c:pt>
                <c:pt idx="1346">
                  <c:v>2016-07-11</c:v>
                </c:pt>
                <c:pt idx="1347">
                  <c:v>2016-07-12</c:v>
                </c:pt>
                <c:pt idx="1348">
                  <c:v>2016-07-13</c:v>
                </c:pt>
                <c:pt idx="1349">
                  <c:v>2016-07-14</c:v>
                </c:pt>
                <c:pt idx="1350">
                  <c:v>2016-07-15</c:v>
                </c:pt>
                <c:pt idx="1351">
                  <c:v>2016-07-18</c:v>
                </c:pt>
                <c:pt idx="1352">
                  <c:v>2016-07-19</c:v>
                </c:pt>
                <c:pt idx="1353">
                  <c:v>2016-07-20</c:v>
                </c:pt>
                <c:pt idx="1354">
                  <c:v>2016-07-21</c:v>
                </c:pt>
                <c:pt idx="1355">
                  <c:v>2016-07-22</c:v>
                </c:pt>
                <c:pt idx="1356">
                  <c:v>2016-07-25</c:v>
                </c:pt>
                <c:pt idx="1357">
                  <c:v>2016-07-26</c:v>
                </c:pt>
                <c:pt idx="1358">
                  <c:v>2016-07-27</c:v>
                </c:pt>
                <c:pt idx="1359">
                  <c:v>2016-07-28</c:v>
                </c:pt>
                <c:pt idx="1360">
                  <c:v>2016-07-29</c:v>
                </c:pt>
                <c:pt idx="1361">
                  <c:v>2016-08-01</c:v>
                </c:pt>
                <c:pt idx="1362">
                  <c:v>2016-08-02</c:v>
                </c:pt>
                <c:pt idx="1363">
                  <c:v>2016-08-03</c:v>
                </c:pt>
                <c:pt idx="1364">
                  <c:v>2016-08-04</c:v>
                </c:pt>
                <c:pt idx="1365">
                  <c:v>2016-08-05</c:v>
                </c:pt>
                <c:pt idx="1366">
                  <c:v>2016-08-08</c:v>
                </c:pt>
                <c:pt idx="1367">
                  <c:v>2016-08-09</c:v>
                </c:pt>
                <c:pt idx="1368">
                  <c:v>2016-08-10</c:v>
                </c:pt>
                <c:pt idx="1369">
                  <c:v>2016-08-11</c:v>
                </c:pt>
                <c:pt idx="1370">
                  <c:v>2016-08-12</c:v>
                </c:pt>
                <c:pt idx="1371">
                  <c:v>2016-08-15</c:v>
                </c:pt>
                <c:pt idx="1372">
                  <c:v>2016-08-16</c:v>
                </c:pt>
                <c:pt idx="1373">
                  <c:v>2016-08-17</c:v>
                </c:pt>
                <c:pt idx="1374">
                  <c:v>2016-08-18</c:v>
                </c:pt>
                <c:pt idx="1375">
                  <c:v>2016-08-19</c:v>
                </c:pt>
                <c:pt idx="1376">
                  <c:v>2016-08-22</c:v>
                </c:pt>
                <c:pt idx="1377">
                  <c:v>2016-08-23</c:v>
                </c:pt>
                <c:pt idx="1378">
                  <c:v>2016-08-24</c:v>
                </c:pt>
                <c:pt idx="1379">
                  <c:v>2016-08-25</c:v>
                </c:pt>
                <c:pt idx="1380">
                  <c:v>2016-08-26</c:v>
                </c:pt>
                <c:pt idx="1381">
                  <c:v>2016-08-29</c:v>
                </c:pt>
                <c:pt idx="1382">
                  <c:v>2016-08-30</c:v>
                </c:pt>
                <c:pt idx="1383">
                  <c:v>2016-08-31</c:v>
                </c:pt>
                <c:pt idx="1384">
                  <c:v>2016-09-01</c:v>
                </c:pt>
                <c:pt idx="1385">
                  <c:v>2016-09-02</c:v>
                </c:pt>
                <c:pt idx="1386">
                  <c:v>2016-09-05</c:v>
                </c:pt>
                <c:pt idx="1387">
                  <c:v>2016-09-06</c:v>
                </c:pt>
                <c:pt idx="1388">
                  <c:v>2016-09-07</c:v>
                </c:pt>
                <c:pt idx="1389">
                  <c:v>2016-09-08</c:v>
                </c:pt>
                <c:pt idx="1390">
                  <c:v>2016-09-09</c:v>
                </c:pt>
                <c:pt idx="1391">
                  <c:v>2016-09-12</c:v>
                </c:pt>
                <c:pt idx="1392">
                  <c:v>2016-09-13</c:v>
                </c:pt>
                <c:pt idx="1393">
                  <c:v>2016-09-14</c:v>
                </c:pt>
                <c:pt idx="1394">
                  <c:v>2016-09-15</c:v>
                </c:pt>
                <c:pt idx="1395">
                  <c:v>2016-09-16</c:v>
                </c:pt>
                <c:pt idx="1396">
                  <c:v>2016-09-19</c:v>
                </c:pt>
                <c:pt idx="1397">
                  <c:v>2016-09-20</c:v>
                </c:pt>
                <c:pt idx="1398">
                  <c:v>2016-09-21</c:v>
                </c:pt>
                <c:pt idx="1399">
                  <c:v>2016-09-22</c:v>
                </c:pt>
                <c:pt idx="1400">
                  <c:v>2016-09-23</c:v>
                </c:pt>
                <c:pt idx="1401">
                  <c:v>2016-09-26</c:v>
                </c:pt>
                <c:pt idx="1402">
                  <c:v>2016-09-27</c:v>
                </c:pt>
                <c:pt idx="1403">
                  <c:v>2016-09-28</c:v>
                </c:pt>
                <c:pt idx="1404">
                  <c:v>2016-09-29</c:v>
                </c:pt>
                <c:pt idx="1405">
                  <c:v>2016-09-30</c:v>
                </c:pt>
                <c:pt idx="1406">
                  <c:v>2016-10-03</c:v>
                </c:pt>
                <c:pt idx="1407">
                  <c:v>2016-10-04</c:v>
                </c:pt>
                <c:pt idx="1408">
                  <c:v>2016-10-05</c:v>
                </c:pt>
                <c:pt idx="1409">
                  <c:v>2016-10-06</c:v>
                </c:pt>
                <c:pt idx="1410">
                  <c:v>2016-10-07</c:v>
                </c:pt>
                <c:pt idx="1411">
                  <c:v>2016-10-10</c:v>
                </c:pt>
                <c:pt idx="1412">
                  <c:v>2016-10-11</c:v>
                </c:pt>
                <c:pt idx="1413">
                  <c:v>2016-10-12</c:v>
                </c:pt>
                <c:pt idx="1414">
                  <c:v>2016-10-13</c:v>
                </c:pt>
                <c:pt idx="1415">
                  <c:v>2016-10-14</c:v>
                </c:pt>
                <c:pt idx="1416">
                  <c:v>2016-10-17</c:v>
                </c:pt>
                <c:pt idx="1417">
                  <c:v>2016-10-18</c:v>
                </c:pt>
                <c:pt idx="1418">
                  <c:v>2016-10-19</c:v>
                </c:pt>
                <c:pt idx="1419">
                  <c:v>2016-10-20</c:v>
                </c:pt>
                <c:pt idx="1420">
                  <c:v>2016-10-21</c:v>
                </c:pt>
                <c:pt idx="1421">
                  <c:v>2016-10-24</c:v>
                </c:pt>
                <c:pt idx="1422">
                  <c:v>2016-10-25</c:v>
                </c:pt>
                <c:pt idx="1423">
                  <c:v>2016-10-26</c:v>
                </c:pt>
                <c:pt idx="1424">
                  <c:v>2016-10-27</c:v>
                </c:pt>
                <c:pt idx="1425">
                  <c:v>2016-10-28</c:v>
                </c:pt>
                <c:pt idx="1426">
                  <c:v>2016-10-31</c:v>
                </c:pt>
                <c:pt idx="1427">
                  <c:v>2016-11-01</c:v>
                </c:pt>
                <c:pt idx="1428">
                  <c:v>2016-11-02</c:v>
                </c:pt>
                <c:pt idx="1429">
                  <c:v>2016-11-03</c:v>
                </c:pt>
                <c:pt idx="1430">
                  <c:v>2016-11-04</c:v>
                </c:pt>
                <c:pt idx="1431">
                  <c:v>2016-11-07</c:v>
                </c:pt>
                <c:pt idx="1432">
                  <c:v>2016-11-08</c:v>
                </c:pt>
                <c:pt idx="1433">
                  <c:v>2016-11-09</c:v>
                </c:pt>
                <c:pt idx="1434">
                  <c:v>2016-11-10</c:v>
                </c:pt>
                <c:pt idx="1435">
                  <c:v>2016-11-11</c:v>
                </c:pt>
                <c:pt idx="1436">
                  <c:v>2016-11-14</c:v>
                </c:pt>
                <c:pt idx="1437">
                  <c:v>2016-11-15</c:v>
                </c:pt>
                <c:pt idx="1438">
                  <c:v>2016-11-16</c:v>
                </c:pt>
                <c:pt idx="1439">
                  <c:v>2016-11-17</c:v>
                </c:pt>
                <c:pt idx="1440">
                  <c:v>2016-11-18</c:v>
                </c:pt>
                <c:pt idx="1441">
                  <c:v>2016-11-21</c:v>
                </c:pt>
                <c:pt idx="1442">
                  <c:v>2016-11-22</c:v>
                </c:pt>
                <c:pt idx="1443">
                  <c:v>2016-11-23</c:v>
                </c:pt>
                <c:pt idx="1444">
                  <c:v>2016-11-24</c:v>
                </c:pt>
                <c:pt idx="1445">
                  <c:v>2016-11-25</c:v>
                </c:pt>
                <c:pt idx="1446">
                  <c:v>2016-11-28</c:v>
                </c:pt>
                <c:pt idx="1447">
                  <c:v>2016-11-29</c:v>
                </c:pt>
                <c:pt idx="1448">
                  <c:v>2016-11-30</c:v>
                </c:pt>
                <c:pt idx="1449">
                  <c:v>2016-12-01</c:v>
                </c:pt>
                <c:pt idx="1450">
                  <c:v>2016-12-02</c:v>
                </c:pt>
                <c:pt idx="1451">
                  <c:v>2016-12-05</c:v>
                </c:pt>
                <c:pt idx="1452">
                  <c:v>2016-12-06</c:v>
                </c:pt>
                <c:pt idx="1453">
                  <c:v>2016-12-07</c:v>
                </c:pt>
                <c:pt idx="1454">
                  <c:v>2016-12-08</c:v>
                </c:pt>
                <c:pt idx="1455">
                  <c:v>2016-12-09</c:v>
                </c:pt>
                <c:pt idx="1456">
                  <c:v>2016-12-12</c:v>
                </c:pt>
                <c:pt idx="1457">
                  <c:v>2016-12-13</c:v>
                </c:pt>
                <c:pt idx="1458">
                  <c:v>2016-12-14</c:v>
                </c:pt>
                <c:pt idx="1459">
                  <c:v>2016-12-15</c:v>
                </c:pt>
                <c:pt idx="1460">
                  <c:v>2016-12-16</c:v>
                </c:pt>
                <c:pt idx="1461">
                  <c:v>2016-12-19</c:v>
                </c:pt>
                <c:pt idx="1462">
                  <c:v>2016-12-20</c:v>
                </c:pt>
                <c:pt idx="1463">
                  <c:v>2016-12-21</c:v>
                </c:pt>
                <c:pt idx="1464">
                  <c:v>2016-12-22</c:v>
                </c:pt>
                <c:pt idx="1465">
                  <c:v>2016-12-23</c:v>
                </c:pt>
                <c:pt idx="1466">
                  <c:v>2016-12-27</c:v>
                </c:pt>
                <c:pt idx="1467">
                  <c:v>2016-12-28</c:v>
                </c:pt>
                <c:pt idx="1468">
                  <c:v>2016-12-29</c:v>
                </c:pt>
                <c:pt idx="1469">
                  <c:v>2016-12-30</c:v>
                </c:pt>
                <c:pt idx="1470">
                  <c:v>2017-01-02</c:v>
                </c:pt>
                <c:pt idx="1471">
                  <c:v>2017-01-03</c:v>
                </c:pt>
                <c:pt idx="1472">
                  <c:v>2017-01-04</c:v>
                </c:pt>
                <c:pt idx="1473">
                  <c:v>2017-01-05</c:v>
                </c:pt>
                <c:pt idx="1474">
                  <c:v>2017-01-06</c:v>
                </c:pt>
                <c:pt idx="1475">
                  <c:v>2017-01-09</c:v>
                </c:pt>
                <c:pt idx="1476">
                  <c:v>2017-01-10</c:v>
                </c:pt>
                <c:pt idx="1477">
                  <c:v>2017-01-11</c:v>
                </c:pt>
                <c:pt idx="1478">
                  <c:v>2017-01-12</c:v>
                </c:pt>
                <c:pt idx="1479">
                  <c:v>2017-01-13</c:v>
                </c:pt>
                <c:pt idx="1480">
                  <c:v>2017-01-16</c:v>
                </c:pt>
                <c:pt idx="1481">
                  <c:v>2017-01-17</c:v>
                </c:pt>
                <c:pt idx="1482">
                  <c:v>2017-01-18</c:v>
                </c:pt>
                <c:pt idx="1483">
                  <c:v>2017-01-19</c:v>
                </c:pt>
                <c:pt idx="1484">
                  <c:v>2017-01-20</c:v>
                </c:pt>
                <c:pt idx="1485">
                  <c:v>2017-01-23</c:v>
                </c:pt>
                <c:pt idx="1486">
                  <c:v>2017-01-24</c:v>
                </c:pt>
                <c:pt idx="1487">
                  <c:v>2017-01-25</c:v>
                </c:pt>
                <c:pt idx="1488">
                  <c:v>2017-01-26</c:v>
                </c:pt>
                <c:pt idx="1489">
                  <c:v>2017-01-27</c:v>
                </c:pt>
                <c:pt idx="1490">
                  <c:v>2017-01-30</c:v>
                </c:pt>
                <c:pt idx="1491">
                  <c:v>2017-01-31</c:v>
                </c:pt>
                <c:pt idx="1492">
                  <c:v>2017-02-01</c:v>
                </c:pt>
                <c:pt idx="1493">
                  <c:v>2017-02-02</c:v>
                </c:pt>
                <c:pt idx="1494">
                  <c:v>2017-02-03</c:v>
                </c:pt>
                <c:pt idx="1495">
                  <c:v>2017-02-06</c:v>
                </c:pt>
                <c:pt idx="1496">
                  <c:v>2017-02-07</c:v>
                </c:pt>
                <c:pt idx="1497">
                  <c:v>2017-02-08</c:v>
                </c:pt>
                <c:pt idx="1498">
                  <c:v>2017-02-09</c:v>
                </c:pt>
                <c:pt idx="1499">
                  <c:v>2017-02-10</c:v>
                </c:pt>
                <c:pt idx="1500">
                  <c:v>2017-02-13</c:v>
                </c:pt>
                <c:pt idx="1501">
                  <c:v>2017-02-14</c:v>
                </c:pt>
                <c:pt idx="1502">
                  <c:v>2017-02-15</c:v>
                </c:pt>
                <c:pt idx="1503">
                  <c:v>2017-02-16</c:v>
                </c:pt>
                <c:pt idx="1504">
                  <c:v>2017-02-17</c:v>
                </c:pt>
                <c:pt idx="1505">
                  <c:v>2017-02-20</c:v>
                </c:pt>
                <c:pt idx="1506">
                  <c:v>2017-02-21</c:v>
                </c:pt>
                <c:pt idx="1507">
                  <c:v>2017-02-22</c:v>
                </c:pt>
                <c:pt idx="1508">
                  <c:v>2017-02-23</c:v>
                </c:pt>
                <c:pt idx="1509">
                  <c:v>2017-02-24</c:v>
                </c:pt>
                <c:pt idx="1510">
                  <c:v>2017-02-27</c:v>
                </c:pt>
                <c:pt idx="1511">
                  <c:v>2017-02-28</c:v>
                </c:pt>
                <c:pt idx="1512">
                  <c:v>2017-03-01</c:v>
                </c:pt>
                <c:pt idx="1513">
                  <c:v>2017-03-02</c:v>
                </c:pt>
                <c:pt idx="1514">
                  <c:v>2017-03-03</c:v>
                </c:pt>
                <c:pt idx="1515">
                  <c:v>2017-03-06</c:v>
                </c:pt>
                <c:pt idx="1516">
                  <c:v>2017-03-07</c:v>
                </c:pt>
                <c:pt idx="1517">
                  <c:v>2017-03-08</c:v>
                </c:pt>
                <c:pt idx="1518">
                  <c:v>2017-03-09</c:v>
                </c:pt>
                <c:pt idx="1519">
                  <c:v>2017-03-10</c:v>
                </c:pt>
                <c:pt idx="1520">
                  <c:v>2017-03-13</c:v>
                </c:pt>
                <c:pt idx="1521">
                  <c:v>2017-03-14</c:v>
                </c:pt>
                <c:pt idx="1522">
                  <c:v>2017-03-15</c:v>
                </c:pt>
                <c:pt idx="1523">
                  <c:v>2017-03-16</c:v>
                </c:pt>
                <c:pt idx="1524">
                  <c:v>2017-03-17</c:v>
                </c:pt>
                <c:pt idx="1525">
                  <c:v>2017-03-20</c:v>
                </c:pt>
                <c:pt idx="1526">
                  <c:v>2017-03-21</c:v>
                </c:pt>
                <c:pt idx="1527">
                  <c:v>2017-03-22</c:v>
                </c:pt>
                <c:pt idx="1528">
                  <c:v>2017-03-23</c:v>
                </c:pt>
                <c:pt idx="1529">
                  <c:v>2017-03-24</c:v>
                </c:pt>
                <c:pt idx="1530">
                  <c:v>2017-03-27</c:v>
                </c:pt>
                <c:pt idx="1531">
                  <c:v>2017-03-28</c:v>
                </c:pt>
                <c:pt idx="1532">
                  <c:v>2017-03-29</c:v>
                </c:pt>
                <c:pt idx="1533">
                  <c:v>2017-03-30</c:v>
                </c:pt>
                <c:pt idx="1534">
                  <c:v>2017-03-31</c:v>
                </c:pt>
                <c:pt idx="1535">
                  <c:v>2017-04-03</c:v>
                </c:pt>
                <c:pt idx="1536">
                  <c:v>2017-04-04</c:v>
                </c:pt>
                <c:pt idx="1537">
                  <c:v>2017-04-05</c:v>
                </c:pt>
                <c:pt idx="1538">
                  <c:v>2017-04-06</c:v>
                </c:pt>
                <c:pt idx="1539">
                  <c:v>2017-04-07</c:v>
                </c:pt>
                <c:pt idx="1540">
                  <c:v>2017-04-10</c:v>
                </c:pt>
                <c:pt idx="1541">
                  <c:v>2017-04-11</c:v>
                </c:pt>
                <c:pt idx="1542">
                  <c:v>2017-04-12</c:v>
                </c:pt>
                <c:pt idx="1543">
                  <c:v>2017-04-13</c:v>
                </c:pt>
                <c:pt idx="1544">
                  <c:v>2017-04-18</c:v>
                </c:pt>
                <c:pt idx="1545">
                  <c:v>2017-04-19</c:v>
                </c:pt>
                <c:pt idx="1546">
                  <c:v>2017-04-20</c:v>
                </c:pt>
                <c:pt idx="1547">
                  <c:v>2017-04-21</c:v>
                </c:pt>
                <c:pt idx="1548">
                  <c:v>2017-04-24</c:v>
                </c:pt>
                <c:pt idx="1549">
                  <c:v>2017-04-25</c:v>
                </c:pt>
                <c:pt idx="1550">
                  <c:v>2017-04-26</c:v>
                </c:pt>
                <c:pt idx="1551">
                  <c:v>2017-04-27</c:v>
                </c:pt>
                <c:pt idx="1552">
                  <c:v>2017-04-28</c:v>
                </c:pt>
                <c:pt idx="1553">
                  <c:v>2017-05-02</c:v>
                </c:pt>
                <c:pt idx="1554">
                  <c:v>2017-05-03</c:v>
                </c:pt>
                <c:pt idx="1555">
                  <c:v>2017-05-04</c:v>
                </c:pt>
                <c:pt idx="1556">
                  <c:v>2017-05-05</c:v>
                </c:pt>
                <c:pt idx="1557">
                  <c:v>2017-05-08</c:v>
                </c:pt>
                <c:pt idx="1558">
                  <c:v>2017-05-09</c:v>
                </c:pt>
                <c:pt idx="1559">
                  <c:v>2017-05-10</c:v>
                </c:pt>
                <c:pt idx="1560">
                  <c:v>2017-05-11</c:v>
                </c:pt>
                <c:pt idx="1561">
                  <c:v>2017-05-12</c:v>
                </c:pt>
                <c:pt idx="1562">
                  <c:v>2017-05-15</c:v>
                </c:pt>
                <c:pt idx="1563">
                  <c:v>2017-05-16</c:v>
                </c:pt>
                <c:pt idx="1564">
                  <c:v>2017-05-17</c:v>
                </c:pt>
                <c:pt idx="1565">
                  <c:v>2017-05-18</c:v>
                </c:pt>
                <c:pt idx="1566">
                  <c:v>2017-05-19</c:v>
                </c:pt>
                <c:pt idx="1567">
                  <c:v>2017-05-22</c:v>
                </c:pt>
                <c:pt idx="1568">
                  <c:v>2017-05-23</c:v>
                </c:pt>
                <c:pt idx="1569">
                  <c:v>2017-05-24</c:v>
                </c:pt>
                <c:pt idx="1570">
                  <c:v>2017-05-25</c:v>
                </c:pt>
                <c:pt idx="1571">
                  <c:v>2017-05-26</c:v>
                </c:pt>
                <c:pt idx="1572">
                  <c:v>2017-05-29</c:v>
                </c:pt>
                <c:pt idx="1573">
                  <c:v>2017-05-30</c:v>
                </c:pt>
                <c:pt idx="1574">
                  <c:v>2017-05-31</c:v>
                </c:pt>
                <c:pt idx="1575">
                  <c:v>2017-06-01</c:v>
                </c:pt>
                <c:pt idx="1576">
                  <c:v>2017-06-02</c:v>
                </c:pt>
                <c:pt idx="1577">
                  <c:v>2017-06-05</c:v>
                </c:pt>
                <c:pt idx="1578">
                  <c:v>2017-06-06</c:v>
                </c:pt>
                <c:pt idx="1579">
                  <c:v>2017-06-07</c:v>
                </c:pt>
                <c:pt idx="1580">
                  <c:v>2017-06-08</c:v>
                </c:pt>
                <c:pt idx="1581">
                  <c:v>2017-06-09</c:v>
                </c:pt>
                <c:pt idx="1582">
                  <c:v>2017-06-12</c:v>
                </c:pt>
                <c:pt idx="1583">
                  <c:v>2017-06-13</c:v>
                </c:pt>
                <c:pt idx="1584">
                  <c:v>2017-06-14</c:v>
                </c:pt>
                <c:pt idx="1585">
                  <c:v>2017-06-15</c:v>
                </c:pt>
                <c:pt idx="1586">
                  <c:v>2017-06-16</c:v>
                </c:pt>
                <c:pt idx="1587">
                  <c:v>2017-06-19</c:v>
                </c:pt>
                <c:pt idx="1588">
                  <c:v>2017-06-20</c:v>
                </c:pt>
                <c:pt idx="1589">
                  <c:v>2017-06-21</c:v>
                </c:pt>
                <c:pt idx="1590">
                  <c:v>2017-06-22</c:v>
                </c:pt>
                <c:pt idx="1591">
                  <c:v>2017-06-23</c:v>
                </c:pt>
                <c:pt idx="1592">
                  <c:v>2017-06-26</c:v>
                </c:pt>
                <c:pt idx="1593">
                  <c:v>2017-06-27</c:v>
                </c:pt>
                <c:pt idx="1594">
                  <c:v>2017-06-28</c:v>
                </c:pt>
                <c:pt idx="1595">
                  <c:v>2017-06-29</c:v>
                </c:pt>
                <c:pt idx="1596">
                  <c:v>2017-06-30</c:v>
                </c:pt>
                <c:pt idx="1597">
                  <c:v>2017-07-03</c:v>
                </c:pt>
                <c:pt idx="1598">
                  <c:v>2017-07-04</c:v>
                </c:pt>
                <c:pt idx="1599">
                  <c:v>2017-07-05</c:v>
                </c:pt>
                <c:pt idx="1600">
                  <c:v>2017-07-06</c:v>
                </c:pt>
                <c:pt idx="1601">
                  <c:v>2017-07-07</c:v>
                </c:pt>
                <c:pt idx="1602">
                  <c:v>2017-07-10</c:v>
                </c:pt>
                <c:pt idx="1603">
                  <c:v>2017-07-11</c:v>
                </c:pt>
                <c:pt idx="1604">
                  <c:v>2017-07-12</c:v>
                </c:pt>
                <c:pt idx="1605">
                  <c:v>2017-07-13</c:v>
                </c:pt>
                <c:pt idx="1606">
                  <c:v>2017-07-14</c:v>
                </c:pt>
                <c:pt idx="1607">
                  <c:v>2017-07-17</c:v>
                </c:pt>
                <c:pt idx="1608">
                  <c:v>2017-07-18</c:v>
                </c:pt>
                <c:pt idx="1609">
                  <c:v>2017-07-19</c:v>
                </c:pt>
                <c:pt idx="1610">
                  <c:v>2017-07-20</c:v>
                </c:pt>
                <c:pt idx="1611">
                  <c:v>2017-07-21</c:v>
                </c:pt>
                <c:pt idx="1612">
                  <c:v>2017-07-24</c:v>
                </c:pt>
                <c:pt idx="1613">
                  <c:v>2017-07-25</c:v>
                </c:pt>
                <c:pt idx="1614">
                  <c:v>2017-07-26</c:v>
                </c:pt>
                <c:pt idx="1615">
                  <c:v>2017-07-27</c:v>
                </c:pt>
                <c:pt idx="1616">
                  <c:v>2017-07-28</c:v>
                </c:pt>
                <c:pt idx="1617">
                  <c:v>2017-07-31</c:v>
                </c:pt>
                <c:pt idx="1618">
                  <c:v>2017-08-01</c:v>
                </c:pt>
                <c:pt idx="1619">
                  <c:v>2017-08-02</c:v>
                </c:pt>
                <c:pt idx="1620">
                  <c:v>2017-08-03</c:v>
                </c:pt>
                <c:pt idx="1621">
                  <c:v>2017-08-04</c:v>
                </c:pt>
                <c:pt idx="1622">
                  <c:v>2017-08-07</c:v>
                </c:pt>
                <c:pt idx="1623">
                  <c:v>2017-08-08</c:v>
                </c:pt>
                <c:pt idx="1624">
                  <c:v>2017-08-09</c:v>
                </c:pt>
                <c:pt idx="1625">
                  <c:v>2017-08-10</c:v>
                </c:pt>
                <c:pt idx="1626">
                  <c:v>2017-08-11</c:v>
                </c:pt>
                <c:pt idx="1627">
                  <c:v>2017-08-14</c:v>
                </c:pt>
                <c:pt idx="1628">
                  <c:v>2017-08-15</c:v>
                </c:pt>
                <c:pt idx="1629">
                  <c:v>2017-08-16</c:v>
                </c:pt>
                <c:pt idx="1630">
                  <c:v>2017-08-17</c:v>
                </c:pt>
                <c:pt idx="1631">
                  <c:v>2017-08-18</c:v>
                </c:pt>
                <c:pt idx="1632">
                  <c:v>2017-08-21</c:v>
                </c:pt>
                <c:pt idx="1633">
                  <c:v>2017-08-22</c:v>
                </c:pt>
                <c:pt idx="1634">
                  <c:v>2017-08-23</c:v>
                </c:pt>
                <c:pt idx="1635">
                  <c:v>2017-08-24</c:v>
                </c:pt>
                <c:pt idx="1636">
                  <c:v>2017-08-25</c:v>
                </c:pt>
                <c:pt idx="1637">
                  <c:v>2017-08-28</c:v>
                </c:pt>
                <c:pt idx="1638">
                  <c:v>2017-08-29</c:v>
                </c:pt>
                <c:pt idx="1639">
                  <c:v>2017-08-30</c:v>
                </c:pt>
                <c:pt idx="1640">
                  <c:v>2017-08-31</c:v>
                </c:pt>
                <c:pt idx="1641">
                  <c:v>2017-09-01</c:v>
                </c:pt>
                <c:pt idx="1642">
                  <c:v>2017-09-04</c:v>
                </c:pt>
                <c:pt idx="1643">
                  <c:v>2017-09-05</c:v>
                </c:pt>
                <c:pt idx="1644">
                  <c:v>2017-09-06</c:v>
                </c:pt>
                <c:pt idx="1645">
                  <c:v>2017-09-07</c:v>
                </c:pt>
                <c:pt idx="1646">
                  <c:v>2017-09-08</c:v>
                </c:pt>
                <c:pt idx="1647">
                  <c:v>2017-09-11</c:v>
                </c:pt>
                <c:pt idx="1648">
                  <c:v>2017-09-12</c:v>
                </c:pt>
                <c:pt idx="1649">
                  <c:v>2017-09-13</c:v>
                </c:pt>
                <c:pt idx="1650">
                  <c:v>2017-09-14</c:v>
                </c:pt>
                <c:pt idx="1651">
                  <c:v>2017-09-15</c:v>
                </c:pt>
                <c:pt idx="1652">
                  <c:v>2017-09-18</c:v>
                </c:pt>
                <c:pt idx="1653">
                  <c:v>2017-09-19</c:v>
                </c:pt>
                <c:pt idx="1654">
                  <c:v>2017-09-20</c:v>
                </c:pt>
                <c:pt idx="1655">
                  <c:v>2017-09-21</c:v>
                </c:pt>
                <c:pt idx="1656">
                  <c:v>2017-09-22</c:v>
                </c:pt>
                <c:pt idx="1657">
                  <c:v>2017-09-25</c:v>
                </c:pt>
                <c:pt idx="1658">
                  <c:v>2017-09-26</c:v>
                </c:pt>
                <c:pt idx="1659">
                  <c:v>2017-09-27</c:v>
                </c:pt>
                <c:pt idx="1660">
                  <c:v>2017-09-28</c:v>
                </c:pt>
                <c:pt idx="1661">
                  <c:v>2017-09-29</c:v>
                </c:pt>
                <c:pt idx="1662">
                  <c:v>2017-10-02</c:v>
                </c:pt>
                <c:pt idx="1663">
                  <c:v>2017-10-03</c:v>
                </c:pt>
                <c:pt idx="1664">
                  <c:v>2017-10-04</c:v>
                </c:pt>
                <c:pt idx="1665">
                  <c:v>2017-10-05</c:v>
                </c:pt>
                <c:pt idx="1666">
                  <c:v>2017-10-06</c:v>
                </c:pt>
                <c:pt idx="1667">
                  <c:v>2017-10-09</c:v>
                </c:pt>
                <c:pt idx="1668">
                  <c:v>2017-10-10</c:v>
                </c:pt>
                <c:pt idx="1669">
                  <c:v>2017-10-11</c:v>
                </c:pt>
                <c:pt idx="1670">
                  <c:v>2017-10-12</c:v>
                </c:pt>
                <c:pt idx="1671">
                  <c:v>2017-10-13</c:v>
                </c:pt>
                <c:pt idx="1672">
                  <c:v>2017-10-16</c:v>
                </c:pt>
                <c:pt idx="1673">
                  <c:v>2017-10-17</c:v>
                </c:pt>
                <c:pt idx="1674">
                  <c:v>2017-10-18</c:v>
                </c:pt>
                <c:pt idx="1675">
                  <c:v>2017-10-19</c:v>
                </c:pt>
                <c:pt idx="1676">
                  <c:v>2017-10-20</c:v>
                </c:pt>
                <c:pt idx="1677">
                  <c:v>2017-10-23</c:v>
                </c:pt>
                <c:pt idx="1678">
                  <c:v>2017-10-24</c:v>
                </c:pt>
                <c:pt idx="1679">
                  <c:v>2017-10-25</c:v>
                </c:pt>
                <c:pt idx="1680">
                  <c:v>2017-10-26</c:v>
                </c:pt>
                <c:pt idx="1681">
                  <c:v>2017-10-27</c:v>
                </c:pt>
                <c:pt idx="1682">
                  <c:v>2017-10-30</c:v>
                </c:pt>
                <c:pt idx="1683">
                  <c:v>2017-10-31</c:v>
                </c:pt>
                <c:pt idx="1684">
                  <c:v>2017-11-01</c:v>
                </c:pt>
                <c:pt idx="1685">
                  <c:v>2017-11-02</c:v>
                </c:pt>
                <c:pt idx="1686">
                  <c:v>2017-11-03</c:v>
                </c:pt>
                <c:pt idx="1687">
                  <c:v>2017-11-06</c:v>
                </c:pt>
                <c:pt idx="1688">
                  <c:v>2017-11-07</c:v>
                </c:pt>
                <c:pt idx="1689">
                  <c:v>2017-11-08</c:v>
                </c:pt>
                <c:pt idx="1690">
                  <c:v>2017-11-09</c:v>
                </c:pt>
                <c:pt idx="1691">
                  <c:v>2017-11-10</c:v>
                </c:pt>
                <c:pt idx="1692">
                  <c:v>2017-11-13</c:v>
                </c:pt>
                <c:pt idx="1693">
                  <c:v>2017-11-14</c:v>
                </c:pt>
                <c:pt idx="1694">
                  <c:v>2017-11-15</c:v>
                </c:pt>
                <c:pt idx="1695">
                  <c:v>2017-11-16</c:v>
                </c:pt>
                <c:pt idx="1696">
                  <c:v>2017-11-17</c:v>
                </c:pt>
                <c:pt idx="1697">
                  <c:v>2017-11-20</c:v>
                </c:pt>
                <c:pt idx="1698">
                  <c:v>2017-11-21</c:v>
                </c:pt>
                <c:pt idx="1699">
                  <c:v>2017-11-22</c:v>
                </c:pt>
                <c:pt idx="1700">
                  <c:v>2017-11-23</c:v>
                </c:pt>
                <c:pt idx="1701">
                  <c:v>2017-11-24</c:v>
                </c:pt>
                <c:pt idx="1702">
                  <c:v>2017-11-27</c:v>
                </c:pt>
                <c:pt idx="1703">
                  <c:v>2017-11-28</c:v>
                </c:pt>
                <c:pt idx="1704">
                  <c:v>2017-11-29</c:v>
                </c:pt>
                <c:pt idx="1705">
                  <c:v>2017-11-30</c:v>
                </c:pt>
                <c:pt idx="1706">
                  <c:v>2017-12-01</c:v>
                </c:pt>
                <c:pt idx="1707">
                  <c:v>2017-12-04</c:v>
                </c:pt>
                <c:pt idx="1708">
                  <c:v>2017-12-05</c:v>
                </c:pt>
                <c:pt idx="1709">
                  <c:v>2017-12-06</c:v>
                </c:pt>
                <c:pt idx="1710">
                  <c:v>2017-12-07</c:v>
                </c:pt>
                <c:pt idx="1711">
                  <c:v>2017-12-08</c:v>
                </c:pt>
                <c:pt idx="1712">
                  <c:v>2017-12-11</c:v>
                </c:pt>
                <c:pt idx="1713">
                  <c:v>2017-12-12</c:v>
                </c:pt>
                <c:pt idx="1714">
                  <c:v>2017-12-13</c:v>
                </c:pt>
                <c:pt idx="1715">
                  <c:v>2017-12-14</c:v>
                </c:pt>
                <c:pt idx="1716">
                  <c:v>2017-12-15</c:v>
                </c:pt>
                <c:pt idx="1717">
                  <c:v>2017-12-18</c:v>
                </c:pt>
                <c:pt idx="1718">
                  <c:v>2017-12-19</c:v>
                </c:pt>
                <c:pt idx="1719">
                  <c:v>2017-12-20</c:v>
                </c:pt>
                <c:pt idx="1720">
                  <c:v>2017-12-21</c:v>
                </c:pt>
                <c:pt idx="1721">
                  <c:v>2017-12-22</c:v>
                </c:pt>
                <c:pt idx="1722">
                  <c:v>2017-12-27</c:v>
                </c:pt>
                <c:pt idx="1723">
                  <c:v>2017-12-28</c:v>
                </c:pt>
                <c:pt idx="1724">
                  <c:v>2017-12-29</c:v>
                </c:pt>
                <c:pt idx="1725">
                  <c:v>2018-01-02</c:v>
                </c:pt>
                <c:pt idx="1726">
                  <c:v>2018-01-03</c:v>
                </c:pt>
                <c:pt idx="1727">
                  <c:v>2018-01-04</c:v>
                </c:pt>
                <c:pt idx="1728">
                  <c:v>2018-01-05</c:v>
                </c:pt>
                <c:pt idx="1729">
                  <c:v>2018-01-08</c:v>
                </c:pt>
                <c:pt idx="1730">
                  <c:v>2018-01-09</c:v>
                </c:pt>
                <c:pt idx="1731">
                  <c:v>2018-01-10</c:v>
                </c:pt>
                <c:pt idx="1732">
                  <c:v>2018-01-11</c:v>
                </c:pt>
                <c:pt idx="1733">
                  <c:v>2018-01-12</c:v>
                </c:pt>
                <c:pt idx="1734">
                  <c:v>2018-01-15</c:v>
                </c:pt>
                <c:pt idx="1735">
                  <c:v>2018-01-16</c:v>
                </c:pt>
                <c:pt idx="1736">
                  <c:v>2018-01-17</c:v>
                </c:pt>
                <c:pt idx="1737">
                  <c:v>2018-01-18</c:v>
                </c:pt>
                <c:pt idx="1738">
                  <c:v>2018-01-19</c:v>
                </c:pt>
                <c:pt idx="1739">
                  <c:v>2018-01-22</c:v>
                </c:pt>
                <c:pt idx="1740">
                  <c:v>2018-01-23</c:v>
                </c:pt>
                <c:pt idx="1741">
                  <c:v>2018-01-24</c:v>
                </c:pt>
                <c:pt idx="1742">
                  <c:v>2018-01-25</c:v>
                </c:pt>
                <c:pt idx="1743">
                  <c:v>2018-01-26</c:v>
                </c:pt>
                <c:pt idx="1744">
                  <c:v>2018-01-29</c:v>
                </c:pt>
                <c:pt idx="1745">
                  <c:v>2018-01-30</c:v>
                </c:pt>
                <c:pt idx="1746">
                  <c:v>2018-01-31</c:v>
                </c:pt>
                <c:pt idx="1747">
                  <c:v>2018-02-01</c:v>
                </c:pt>
                <c:pt idx="1748">
                  <c:v>2018-02-02</c:v>
                </c:pt>
                <c:pt idx="1749">
                  <c:v>2018-02-05</c:v>
                </c:pt>
                <c:pt idx="1750">
                  <c:v>2018-02-06</c:v>
                </c:pt>
                <c:pt idx="1751">
                  <c:v>2018-02-07</c:v>
                </c:pt>
                <c:pt idx="1752">
                  <c:v>2018-02-08</c:v>
                </c:pt>
                <c:pt idx="1753">
                  <c:v>2018-02-09</c:v>
                </c:pt>
                <c:pt idx="1754">
                  <c:v>2018-02-12</c:v>
                </c:pt>
                <c:pt idx="1755">
                  <c:v>2018-02-13</c:v>
                </c:pt>
                <c:pt idx="1756">
                  <c:v>2018-02-14</c:v>
                </c:pt>
                <c:pt idx="1757">
                  <c:v>2018-02-15</c:v>
                </c:pt>
                <c:pt idx="1758">
                  <c:v>2018-02-16</c:v>
                </c:pt>
                <c:pt idx="1759">
                  <c:v>2018-02-19</c:v>
                </c:pt>
                <c:pt idx="1760">
                  <c:v>2018-02-20</c:v>
                </c:pt>
                <c:pt idx="1761">
                  <c:v>2018-02-21</c:v>
                </c:pt>
                <c:pt idx="1762">
                  <c:v>2018-02-22</c:v>
                </c:pt>
                <c:pt idx="1763">
                  <c:v>2018-02-23</c:v>
                </c:pt>
                <c:pt idx="1764">
                  <c:v>2018-02-26</c:v>
                </c:pt>
                <c:pt idx="1765">
                  <c:v>2018-02-27</c:v>
                </c:pt>
                <c:pt idx="1766">
                  <c:v>2018-02-28</c:v>
                </c:pt>
                <c:pt idx="1767">
                  <c:v>2018-03-01</c:v>
                </c:pt>
                <c:pt idx="1768">
                  <c:v>2018-03-02</c:v>
                </c:pt>
                <c:pt idx="1769">
                  <c:v>2018-03-05</c:v>
                </c:pt>
                <c:pt idx="1770">
                  <c:v>2018-03-06</c:v>
                </c:pt>
                <c:pt idx="1771">
                  <c:v>2018-03-07</c:v>
                </c:pt>
                <c:pt idx="1772">
                  <c:v>2018-03-08</c:v>
                </c:pt>
                <c:pt idx="1773">
                  <c:v>2018-03-09</c:v>
                </c:pt>
                <c:pt idx="1774">
                  <c:v>2018-03-12</c:v>
                </c:pt>
                <c:pt idx="1775">
                  <c:v>2018-03-13</c:v>
                </c:pt>
                <c:pt idx="1776">
                  <c:v>2018-03-14</c:v>
                </c:pt>
                <c:pt idx="1777">
                  <c:v>2018-03-15</c:v>
                </c:pt>
                <c:pt idx="1778">
                  <c:v>2018-03-16</c:v>
                </c:pt>
                <c:pt idx="1779">
                  <c:v>2018-03-19</c:v>
                </c:pt>
                <c:pt idx="1780">
                  <c:v>2018-03-20</c:v>
                </c:pt>
                <c:pt idx="1781">
                  <c:v>2018-03-21</c:v>
                </c:pt>
                <c:pt idx="1782">
                  <c:v>2018-03-22</c:v>
                </c:pt>
                <c:pt idx="1783">
                  <c:v>2018-03-23</c:v>
                </c:pt>
                <c:pt idx="1784">
                  <c:v>2018-03-26</c:v>
                </c:pt>
                <c:pt idx="1785">
                  <c:v>2018-03-27</c:v>
                </c:pt>
                <c:pt idx="1786">
                  <c:v>2018-03-28</c:v>
                </c:pt>
                <c:pt idx="1787">
                  <c:v>2018-03-29</c:v>
                </c:pt>
                <c:pt idx="1788">
                  <c:v>2018-04-03</c:v>
                </c:pt>
                <c:pt idx="1789">
                  <c:v>2018-04-04</c:v>
                </c:pt>
                <c:pt idx="1790">
                  <c:v>2018-04-05</c:v>
                </c:pt>
                <c:pt idx="1791">
                  <c:v>2018-04-06</c:v>
                </c:pt>
                <c:pt idx="1792">
                  <c:v>2018-04-09</c:v>
                </c:pt>
                <c:pt idx="1793">
                  <c:v>2018-04-10</c:v>
                </c:pt>
                <c:pt idx="1794">
                  <c:v>2018-04-11</c:v>
                </c:pt>
                <c:pt idx="1795">
                  <c:v>2018-04-12</c:v>
                </c:pt>
                <c:pt idx="1796">
                  <c:v>2018-04-13</c:v>
                </c:pt>
                <c:pt idx="1797">
                  <c:v>2018-04-16</c:v>
                </c:pt>
                <c:pt idx="1798">
                  <c:v>2018-04-17</c:v>
                </c:pt>
                <c:pt idx="1799">
                  <c:v>2018-04-18</c:v>
                </c:pt>
                <c:pt idx="1800">
                  <c:v>2018-04-19</c:v>
                </c:pt>
                <c:pt idx="1801">
                  <c:v>2018-04-20</c:v>
                </c:pt>
                <c:pt idx="1802">
                  <c:v>2018-04-23</c:v>
                </c:pt>
                <c:pt idx="1803">
                  <c:v>2018-04-24</c:v>
                </c:pt>
                <c:pt idx="1804">
                  <c:v>2018-04-25</c:v>
                </c:pt>
                <c:pt idx="1805">
                  <c:v>2018-04-26</c:v>
                </c:pt>
                <c:pt idx="1806">
                  <c:v>2018-04-27</c:v>
                </c:pt>
                <c:pt idx="1807">
                  <c:v>2018-04-30</c:v>
                </c:pt>
                <c:pt idx="1808">
                  <c:v>2018-05-02</c:v>
                </c:pt>
                <c:pt idx="1809">
                  <c:v>2018-05-03</c:v>
                </c:pt>
                <c:pt idx="1810">
                  <c:v>2018-05-04</c:v>
                </c:pt>
                <c:pt idx="1811">
                  <c:v>2018-05-07</c:v>
                </c:pt>
                <c:pt idx="1812">
                  <c:v>2018-05-08</c:v>
                </c:pt>
                <c:pt idx="1813">
                  <c:v>2018-05-09</c:v>
                </c:pt>
                <c:pt idx="1814">
                  <c:v>2018-05-10</c:v>
                </c:pt>
                <c:pt idx="1815">
                  <c:v>2018-05-11</c:v>
                </c:pt>
                <c:pt idx="1816">
                  <c:v>2018-05-14</c:v>
                </c:pt>
                <c:pt idx="1817">
                  <c:v>2018-05-15</c:v>
                </c:pt>
                <c:pt idx="1818">
                  <c:v>2018-05-16</c:v>
                </c:pt>
                <c:pt idx="1819">
                  <c:v>2018-05-17</c:v>
                </c:pt>
                <c:pt idx="1820">
                  <c:v>2018-05-18</c:v>
                </c:pt>
                <c:pt idx="1821">
                  <c:v>2018-05-21</c:v>
                </c:pt>
                <c:pt idx="1822">
                  <c:v>2018-05-22</c:v>
                </c:pt>
                <c:pt idx="1823">
                  <c:v>2018-05-23</c:v>
                </c:pt>
                <c:pt idx="1824">
                  <c:v>2018-05-24</c:v>
                </c:pt>
                <c:pt idx="1825">
                  <c:v>2018-05-25</c:v>
                </c:pt>
                <c:pt idx="1826">
                  <c:v>2018-05-28</c:v>
                </c:pt>
                <c:pt idx="1827">
                  <c:v>2018-05-29</c:v>
                </c:pt>
                <c:pt idx="1828">
                  <c:v>2018-05-30</c:v>
                </c:pt>
                <c:pt idx="1829">
                  <c:v>2018-05-31</c:v>
                </c:pt>
                <c:pt idx="1830">
                  <c:v>2018-06-01</c:v>
                </c:pt>
                <c:pt idx="1831">
                  <c:v>2018-06-04</c:v>
                </c:pt>
                <c:pt idx="1832">
                  <c:v>2018-06-05</c:v>
                </c:pt>
                <c:pt idx="1833">
                  <c:v>2018-06-06</c:v>
                </c:pt>
                <c:pt idx="1834">
                  <c:v>2018-06-07</c:v>
                </c:pt>
                <c:pt idx="1835">
                  <c:v>2018-06-08</c:v>
                </c:pt>
                <c:pt idx="1836">
                  <c:v>2018-06-11</c:v>
                </c:pt>
                <c:pt idx="1837">
                  <c:v>2018-06-12</c:v>
                </c:pt>
                <c:pt idx="1838">
                  <c:v>2018-06-13</c:v>
                </c:pt>
                <c:pt idx="1839">
                  <c:v>2018-06-14</c:v>
                </c:pt>
                <c:pt idx="1840">
                  <c:v>2018-06-15</c:v>
                </c:pt>
                <c:pt idx="1841">
                  <c:v>2018-06-18</c:v>
                </c:pt>
                <c:pt idx="1842">
                  <c:v>2018-06-19</c:v>
                </c:pt>
                <c:pt idx="1843">
                  <c:v>2018-06-20</c:v>
                </c:pt>
                <c:pt idx="1844">
                  <c:v>2018-06-21</c:v>
                </c:pt>
                <c:pt idx="1845">
                  <c:v>2018-06-22</c:v>
                </c:pt>
                <c:pt idx="1846">
                  <c:v>2018-06-25</c:v>
                </c:pt>
                <c:pt idx="1847">
                  <c:v>2018-06-26</c:v>
                </c:pt>
                <c:pt idx="1848">
                  <c:v>2018-06-27</c:v>
                </c:pt>
                <c:pt idx="1849">
                  <c:v>2018-06-28</c:v>
                </c:pt>
                <c:pt idx="1850">
                  <c:v>2018-06-29</c:v>
                </c:pt>
                <c:pt idx="1851">
                  <c:v>2018-07-02</c:v>
                </c:pt>
                <c:pt idx="1852">
                  <c:v>2018-07-03</c:v>
                </c:pt>
                <c:pt idx="1853">
                  <c:v>2018-07-04</c:v>
                </c:pt>
                <c:pt idx="1854">
                  <c:v>2018-07-05</c:v>
                </c:pt>
                <c:pt idx="1855">
                  <c:v>2018-07-06</c:v>
                </c:pt>
                <c:pt idx="1856">
                  <c:v>2018-07-09</c:v>
                </c:pt>
                <c:pt idx="1857">
                  <c:v>2018-07-10</c:v>
                </c:pt>
                <c:pt idx="1858">
                  <c:v>2018-07-11</c:v>
                </c:pt>
                <c:pt idx="1859">
                  <c:v>2018-07-12</c:v>
                </c:pt>
                <c:pt idx="1860">
                  <c:v>2018-07-13</c:v>
                </c:pt>
                <c:pt idx="1861">
                  <c:v>2018-07-16</c:v>
                </c:pt>
                <c:pt idx="1862">
                  <c:v>2018-07-17</c:v>
                </c:pt>
                <c:pt idx="1863">
                  <c:v>2018-07-18</c:v>
                </c:pt>
                <c:pt idx="1864">
                  <c:v>2018-07-19</c:v>
                </c:pt>
                <c:pt idx="1865">
                  <c:v>2018-07-20</c:v>
                </c:pt>
                <c:pt idx="1866">
                  <c:v>2018-07-23</c:v>
                </c:pt>
                <c:pt idx="1867">
                  <c:v>2018-07-24</c:v>
                </c:pt>
                <c:pt idx="1868">
                  <c:v>2018-07-25</c:v>
                </c:pt>
                <c:pt idx="1869">
                  <c:v>2018-07-26</c:v>
                </c:pt>
                <c:pt idx="1870">
                  <c:v>2018-07-27</c:v>
                </c:pt>
                <c:pt idx="1871">
                  <c:v>2018-07-30</c:v>
                </c:pt>
                <c:pt idx="1872">
                  <c:v>2018-07-31</c:v>
                </c:pt>
                <c:pt idx="1873">
                  <c:v>2018-08-01</c:v>
                </c:pt>
                <c:pt idx="1874">
                  <c:v>2018-08-02</c:v>
                </c:pt>
                <c:pt idx="1875">
                  <c:v>2018-08-03</c:v>
                </c:pt>
                <c:pt idx="1876">
                  <c:v>2018-08-06</c:v>
                </c:pt>
                <c:pt idx="1877">
                  <c:v>2018-08-07</c:v>
                </c:pt>
                <c:pt idx="1878">
                  <c:v>2018-08-08</c:v>
                </c:pt>
                <c:pt idx="1879">
                  <c:v>2018-08-09</c:v>
                </c:pt>
                <c:pt idx="1880">
                  <c:v>2018-08-10</c:v>
                </c:pt>
                <c:pt idx="1881">
                  <c:v>2018-08-13</c:v>
                </c:pt>
                <c:pt idx="1882">
                  <c:v>2018-08-14</c:v>
                </c:pt>
                <c:pt idx="1883">
                  <c:v>2018-08-15</c:v>
                </c:pt>
                <c:pt idx="1884">
                  <c:v>2018-08-16</c:v>
                </c:pt>
                <c:pt idx="1885">
                  <c:v>2018-08-17</c:v>
                </c:pt>
                <c:pt idx="1886">
                  <c:v>2018-08-20</c:v>
                </c:pt>
                <c:pt idx="1887">
                  <c:v>2018-08-21</c:v>
                </c:pt>
                <c:pt idx="1888">
                  <c:v>2018-08-22</c:v>
                </c:pt>
                <c:pt idx="1889">
                  <c:v>2018-08-23</c:v>
                </c:pt>
                <c:pt idx="1890">
                  <c:v>2018-08-24</c:v>
                </c:pt>
                <c:pt idx="1891">
                  <c:v>2018-08-27</c:v>
                </c:pt>
                <c:pt idx="1892">
                  <c:v>2018-08-28</c:v>
                </c:pt>
                <c:pt idx="1893">
                  <c:v>2018-08-29</c:v>
                </c:pt>
                <c:pt idx="1894">
                  <c:v>2018-08-30</c:v>
                </c:pt>
                <c:pt idx="1895">
                  <c:v>2018-08-31</c:v>
                </c:pt>
                <c:pt idx="1896">
                  <c:v>2018-09-03</c:v>
                </c:pt>
                <c:pt idx="1897">
                  <c:v>2018-09-04</c:v>
                </c:pt>
                <c:pt idx="1898">
                  <c:v>2018-09-05</c:v>
                </c:pt>
                <c:pt idx="1899">
                  <c:v>2018-09-06</c:v>
                </c:pt>
                <c:pt idx="1900">
                  <c:v>2018-09-07</c:v>
                </c:pt>
                <c:pt idx="1901">
                  <c:v>2018-09-10</c:v>
                </c:pt>
                <c:pt idx="1902">
                  <c:v>2018-09-11</c:v>
                </c:pt>
                <c:pt idx="1903">
                  <c:v>2018-09-12</c:v>
                </c:pt>
                <c:pt idx="1904">
                  <c:v>2018-09-13</c:v>
                </c:pt>
                <c:pt idx="1905">
                  <c:v>2018-09-14</c:v>
                </c:pt>
                <c:pt idx="1906">
                  <c:v>2018-09-17</c:v>
                </c:pt>
                <c:pt idx="1907">
                  <c:v>2018-09-18</c:v>
                </c:pt>
                <c:pt idx="1908">
                  <c:v>2018-09-19</c:v>
                </c:pt>
                <c:pt idx="1909">
                  <c:v>2018-09-20</c:v>
                </c:pt>
                <c:pt idx="1910">
                  <c:v>2018-09-21</c:v>
                </c:pt>
                <c:pt idx="1911">
                  <c:v>2018-09-24</c:v>
                </c:pt>
                <c:pt idx="1912">
                  <c:v>2018-09-25</c:v>
                </c:pt>
                <c:pt idx="1913">
                  <c:v>2018-09-26</c:v>
                </c:pt>
                <c:pt idx="1914">
                  <c:v>2018-09-27</c:v>
                </c:pt>
                <c:pt idx="1915">
                  <c:v>2018-09-28</c:v>
                </c:pt>
                <c:pt idx="1916">
                  <c:v>2018-10-01</c:v>
                </c:pt>
                <c:pt idx="1917">
                  <c:v>2018-10-02</c:v>
                </c:pt>
                <c:pt idx="1918">
                  <c:v>2018-10-03</c:v>
                </c:pt>
                <c:pt idx="1919">
                  <c:v>2018-10-04</c:v>
                </c:pt>
                <c:pt idx="1920">
                  <c:v>2018-10-05</c:v>
                </c:pt>
                <c:pt idx="1921">
                  <c:v>2018-10-08</c:v>
                </c:pt>
                <c:pt idx="1922">
                  <c:v>2018-10-09</c:v>
                </c:pt>
                <c:pt idx="1923">
                  <c:v>2018-10-10</c:v>
                </c:pt>
                <c:pt idx="1924">
                  <c:v>2018-10-11</c:v>
                </c:pt>
                <c:pt idx="1925">
                  <c:v>2018-10-12</c:v>
                </c:pt>
                <c:pt idx="1926">
                  <c:v>2018-10-15</c:v>
                </c:pt>
                <c:pt idx="1927">
                  <c:v>2018-10-16</c:v>
                </c:pt>
                <c:pt idx="1928">
                  <c:v>2018-10-17</c:v>
                </c:pt>
                <c:pt idx="1929">
                  <c:v>2018-10-18</c:v>
                </c:pt>
                <c:pt idx="1930">
                  <c:v>2018-10-19</c:v>
                </c:pt>
                <c:pt idx="1931">
                  <c:v>2018-10-22</c:v>
                </c:pt>
                <c:pt idx="1932">
                  <c:v>2018-10-23</c:v>
                </c:pt>
                <c:pt idx="1933">
                  <c:v>2018-10-24</c:v>
                </c:pt>
                <c:pt idx="1934">
                  <c:v>2018-10-25</c:v>
                </c:pt>
                <c:pt idx="1935">
                  <c:v>2018-10-26</c:v>
                </c:pt>
                <c:pt idx="1936">
                  <c:v>2018-10-29</c:v>
                </c:pt>
                <c:pt idx="1937">
                  <c:v>2018-10-30</c:v>
                </c:pt>
                <c:pt idx="1938">
                  <c:v>2018-10-31</c:v>
                </c:pt>
                <c:pt idx="1939">
                  <c:v>2018-11-01</c:v>
                </c:pt>
                <c:pt idx="1940">
                  <c:v>2018-11-02</c:v>
                </c:pt>
                <c:pt idx="1941">
                  <c:v>2018-11-05</c:v>
                </c:pt>
                <c:pt idx="1942">
                  <c:v>2018-11-06</c:v>
                </c:pt>
                <c:pt idx="1943">
                  <c:v>2018-11-07</c:v>
                </c:pt>
                <c:pt idx="1944">
                  <c:v>2018-11-08</c:v>
                </c:pt>
                <c:pt idx="1945">
                  <c:v>2018-11-09</c:v>
                </c:pt>
                <c:pt idx="1946">
                  <c:v>2018-11-12</c:v>
                </c:pt>
                <c:pt idx="1947">
                  <c:v>2018-11-13</c:v>
                </c:pt>
                <c:pt idx="1948">
                  <c:v>2018-11-14</c:v>
                </c:pt>
                <c:pt idx="1949">
                  <c:v>2018-11-15</c:v>
                </c:pt>
                <c:pt idx="1950">
                  <c:v>2018-11-16</c:v>
                </c:pt>
                <c:pt idx="1951">
                  <c:v>2018-11-19</c:v>
                </c:pt>
                <c:pt idx="1952">
                  <c:v>2018-11-20</c:v>
                </c:pt>
                <c:pt idx="1953">
                  <c:v>2018-11-21</c:v>
                </c:pt>
                <c:pt idx="1954">
                  <c:v>2018-11-22</c:v>
                </c:pt>
                <c:pt idx="1955">
                  <c:v>2018-11-23</c:v>
                </c:pt>
                <c:pt idx="1956">
                  <c:v>2018-11-26</c:v>
                </c:pt>
                <c:pt idx="1957">
                  <c:v>2018-11-27</c:v>
                </c:pt>
                <c:pt idx="1958">
                  <c:v>2018-11-28</c:v>
                </c:pt>
                <c:pt idx="1959">
                  <c:v>2018-11-29</c:v>
                </c:pt>
                <c:pt idx="1960">
                  <c:v>2018-11-30</c:v>
                </c:pt>
                <c:pt idx="1961">
                  <c:v>2018-12-03</c:v>
                </c:pt>
                <c:pt idx="1962">
                  <c:v>2018-12-04</c:v>
                </c:pt>
                <c:pt idx="1963">
                  <c:v>2018-12-05</c:v>
                </c:pt>
                <c:pt idx="1964">
                  <c:v>2018-12-06</c:v>
                </c:pt>
                <c:pt idx="1965">
                  <c:v>2018-12-07</c:v>
                </c:pt>
                <c:pt idx="1966">
                  <c:v>2018-12-10</c:v>
                </c:pt>
                <c:pt idx="1967">
                  <c:v>2018-12-11</c:v>
                </c:pt>
                <c:pt idx="1968">
                  <c:v>2018-12-12</c:v>
                </c:pt>
                <c:pt idx="1969">
                  <c:v>2018-12-13</c:v>
                </c:pt>
                <c:pt idx="1970">
                  <c:v>2018-12-14</c:v>
                </c:pt>
                <c:pt idx="1971">
                  <c:v>2018-12-17</c:v>
                </c:pt>
                <c:pt idx="1972">
                  <c:v>2018-12-18</c:v>
                </c:pt>
                <c:pt idx="1973">
                  <c:v>2018-12-19</c:v>
                </c:pt>
                <c:pt idx="1974">
                  <c:v>2018-12-20</c:v>
                </c:pt>
                <c:pt idx="1975">
                  <c:v>2018-12-21</c:v>
                </c:pt>
                <c:pt idx="1976">
                  <c:v>2018-12-24</c:v>
                </c:pt>
                <c:pt idx="1977">
                  <c:v>2018-12-27</c:v>
                </c:pt>
                <c:pt idx="1978">
                  <c:v>2018-12-28</c:v>
                </c:pt>
                <c:pt idx="1979">
                  <c:v>2018-12-31</c:v>
                </c:pt>
                <c:pt idx="1980">
                  <c:v>2019-01-02</c:v>
                </c:pt>
                <c:pt idx="1981">
                  <c:v>2019-01-03</c:v>
                </c:pt>
                <c:pt idx="1982">
                  <c:v>2019-01-04</c:v>
                </c:pt>
                <c:pt idx="1983">
                  <c:v>2019-01-07</c:v>
                </c:pt>
                <c:pt idx="1984">
                  <c:v>2019-01-08</c:v>
                </c:pt>
                <c:pt idx="1985">
                  <c:v>2019-01-09</c:v>
                </c:pt>
                <c:pt idx="1986">
                  <c:v>2019-01-10</c:v>
                </c:pt>
                <c:pt idx="1987">
                  <c:v>2019-01-11</c:v>
                </c:pt>
                <c:pt idx="1988">
                  <c:v>2019-01-14</c:v>
                </c:pt>
                <c:pt idx="1989">
                  <c:v>2019-01-15</c:v>
                </c:pt>
                <c:pt idx="1990">
                  <c:v>2019-01-16</c:v>
                </c:pt>
                <c:pt idx="1991">
                  <c:v>2019-01-17</c:v>
                </c:pt>
                <c:pt idx="1992">
                  <c:v>2019-01-18</c:v>
                </c:pt>
                <c:pt idx="1993">
                  <c:v>2019-01-21</c:v>
                </c:pt>
                <c:pt idx="1994">
                  <c:v>2019-01-22</c:v>
                </c:pt>
                <c:pt idx="1995">
                  <c:v>2019-01-23</c:v>
                </c:pt>
                <c:pt idx="1996">
                  <c:v>2019-01-24</c:v>
                </c:pt>
                <c:pt idx="1997">
                  <c:v>2019-01-25</c:v>
                </c:pt>
                <c:pt idx="1998">
                  <c:v>2019-01-28</c:v>
                </c:pt>
                <c:pt idx="1999">
                  <c:v>2019-01-29</c:v>
                </c:pt>
                <c:pt idx="2000">
                  <c:v>2019-01-30</c:v>
                </c:pt>
                <c:pt idx="2001">
                  <c:v>2019-01-31</c:v>
                </c:pt>
                <c:pt idx="2002">
                  <c:v>2019-02-01</c:v>
                </c:pt>
                <c:pt idx="2003">
                  <c:v>2019-02-04</c:v>
                </c:pt>
                <c:pt idx="2004">
                  <c:v>2019-02-05</c:v>
                </c:pt>
                <c:pt idx="2005">
                  <c:v>2019-02-06</c:v>
                </c:pt>
                <c:pt idx="2006">
                  <c:v>2019-02-07</c:v>
                </c:pt>
                <c:pt idx="2007">
                  <c:v>2019-02-08</c:v>
                </c:pt>
                <c:pt idx="2008">
                  <c:v>2019-02-11</c:v>
                </c:pt>
                <c:pt idx="2009">
                  <c:v>2019-02-12</c:v>
                </c:pt>
                <c:pt idx="2010">
                  <c:v>2019-02-13</c:v>
                </c:pt>
                <c:pt idx="2011">
                  <c:v>2019-02-14</c:v>
                </c:pt>
                <c:pt idx="2012">
                  <c:v>2019-02-15</c:v>
                </c:pt>
                <c:pt idx="2013">
                  <c:v>2019-02-18</c:v>
                </c:pt>
                <c:pt idx="2014">
                  <c:v>2019-02-19</c:v>
                </c:pt>
                <c:pt idx="2015">
                  <c:v>2019-02-20</c:v>
                </c:pt>
                <c:pt idx="2016">
                  <c:v>2019-02-21</c:v>
                </c:pt>
                <c:pt idx="2017">
                  <c:v>2019-02-22</c:v>
                </c:pt>
                <c:pt idx="2018">
                  <c:v>2019-02-25</c:v>
                </c:pt>
                <c:pt idx="2019">
                  <c:v>2019-02-26</c:v>
                </c:pt>
                <c:pt idx="2020">
                  <c:v>2019-02-27</c:v>
                </c:pt>
                <c:pt idx="2021">
                  <c:v>2019-02-28</c:v>
                </c:pt>
                <c:pt idx="2022">
                  <c:v>2019-03-01</c:v>
                </c:pt>
                <c:pt idx="2023">
                  <c:v>2019-03-04</c:v>
                </c:pt>
                <c:pt idx="2024">
                  <c:v>2019-03-05</c:v>
                </c:pt>
                <c:pt idx="2025">
                  <c:v>2019-03-06</c:v>
                </c:pt>
                <c:pt idx="2026">
                  <c:v>2019-03-07</c:v>
                </c:pt>
                <c:pt idx="2027">
                  <c:v>2019-03-08</c:v>
                </c:pt>
                <c:pt idx="2028">
                  <c:v>2019-03-11</c:v>
                </c:pt>
                <c:pt idx="2029">
                  <c:v>2019-03-12</c:v>
                </c:pt>
                <c:pt idx="2030">
                  <c:v>2019-03-13</c:v>
                </c:pt>
                <c:pt idx="2031">
                  <c:v>2019-03-14</c:v>
                </c:pt>
                <c:pt idx="2032">
                  <c:v>2019-03-15</c:v>
                </c:pt>
                <c:pt idx="2033">
                  <c:v>2019-03-18</c:v>
                </c:pt>
                <c:pt idx="2034">
                  <c:v>2019-03-19</c:v>
                </c:pt>
                <c:pt idx="2035">
                  <c:v>2019-03-20</c:v>
                </c:pt>
                <c:pt idx="2036">
                  <c:v>2019-03-21</c:v>
                </c:pt>
                <c:pt idx="2037">
                  <c:v>2019-03-22</c:v>
                </c:pt>
                <c:pt idx="2038">
                  <c:v>2019-03-25</c:v>
                </c:pt>
                <c:pt idx="2039">
                  <c:v>2019-03-26</c:v>
                </c:pt>
                <c:pt idx="2040">
                  <c:v>2019-03-27</c:v>
                </c:pt>
                <c:pt idx="2041">
                  <c:v>2019-03-28</c:v>
                </c:pt>
                <c:pt idx="2042">
                  <c:v>2019-03-29</c:v>
                </c:pt>
                <c:pt idx="2043">
                  <c:v>2019-04-01</c:v>
                </c:pt>
                <c:pt idx="2044">
                  <c:v>2019-04-02</c:v>
                </c:pt>
                <c:pt idx="2045">
                  <c:v>2019-04-03</c:v>
                </c:pt>
                <c:pt idx="2046">
                  <c:v>2019-04-04</c:v>
                </c:pt>
                <c:pt idx="2047">
                  <c:v>2019-04-05</c:v>
                </c:pt>
                <c:pt idx="2048">
                  <c:v>2019-04-08</c:v>
                </c:pt>
                <c:pt idx="2049">
                  <c:v>2019-04-09</c:v>
                </c:pt>
                <c:pt idx="2050">
                  <c:v>2019-04-10</c:v>
                </c:pt>
                <c:pt idx="2051">
                  <c:v>2019-04-11</c:v>
                </c:pt>
                <c:pt idx="2052">
                  <c:v>2019-04-12</c:v>
                </c:pt>
                <c:pt idx="2053">
                  <c:v>2019-04-15</c:v>
                </c:pt>
                <c:pt idx="2054">
                  <c:v>2019-04-16</c:v>
                </c:pt>
                <c:pt idx="2055">
                  <c:v>2019-04-17</c:v>
                </c:pt>
                <c:pt idx="2056">
                  <c:v>2019-04-18</c:v>
                </c:pt>
                <c:pt idx="2057">
                  <c:v>2019-04-23</c:v>
                </c:pt>
                <c:pt idx="2058">
                  <c:v>2019-04-24</c:v>
                </c:pt>
                <c:pt idx="2059">
                  <c:v>2019-04-25</c:v>
                </c:pt>
                <c:pt idx="2060">
                  <c:v>2019-04-26</c:v>
                </c:pt>
                <c:pt idx="2061">
                  <c:v>2019-04-29</c:v>
                </c:pt>
                <c:pt idx="2062">
                  <c:v>2019-04-30</c:v>
                </c:pt>
                <c:pt idx="2063">
                  <c:v>2019-05-02</c:v>
                </c:pt>
                <c:pt idx="2064">
                  <c:v>2019-05-03</c:v>
                </c:pt>
                <c:pt idx="2065">
                  <c:v>2019-05-06</c:v>
                </c:pt>
                <c:pt idx="2066">
                  <c:v>2019-05-07</c:v>
                </c:pt>
                <c:pt idx="2067">
                  <c:v>2019-05-08</c:v>
                </c:pt>
                <c:pt idx="2068">
                  <c:v>2019-05-09</c:v>
                </c:pt>
                <c:pt idx="2069">
                  <c:v>2019-05-10</c:v>
                </c:pt>
                <c:pt idx="2070">
                  <c:v>2019-05-13</c:v>
                </c:pt>
                <c:pt idx="2071">
                  <c:v>2019-05-14</c:v>
                </c:pt>
                <c:pt idx="2072">
                  <c:v>2019-05-15</c:v>
                </c:pt>
                <c:pt idx="2073">
                  <c:v>2019-05-16</c:v>
                </c:pt>
                <c:pt idx="2074">
                  <c:v>2019-05-17</c:v>
                </c:pt>
                <c:pt idx="2075">
                  <c:v>2019-05-20</c:v>
                </c:pt>
                <c:pt idx="2076">
                  <c:v>2019-05-21</c:v>
                </c:pt>
                <c:pt idx="2077">
                  <c:v>2019-05-22</c:v>
                </c:pt>
                <c:pt idx="2078">
                  <c:v>2019-05-23</c:v>
                </c:pt>
                <c:pt idx="2079">
                  <c:v>2019-05-24</c:v>
                </c:pt>
                <c:pt idx="2080">
                  <c:v>2019-05-27</c:v>
                </c:pt>
                <c:pt idx="2081">
                  <c:v>2019-05-28</c:v>
                </c:pt>
                <c:pt idx="2082">
                  <c:v>2019-05-29</c:v>
                </c:pt>
                <c:pt idx="2083">
                  <c:v>2019-05-30</c:v>
                </c:pt>
                <c:pt idx="2084">
                  <c:v>2019-05-31</c:v>
                </c:pt>
                <c:pt idx="2085">
                  <c:v>2019-06-03</c:v>
                </c:pt>
                <c:pt idx="2086">
                  <c:v>2019-06-04</c:v>
                </c:pt>
                <c:pt idx="2087">
                  <c:v>2019-06-05</c:v>
                </c:pt>
                <c:pt idx="2088">
                  <c:v>2019-06-06</c:v>
                </c:pt>
                <c:pt idx="2089">
                  <c:v>2019-06-07</c:v>
                </c:pt>
                <c:pt idx="2090">
                  <c:v>2019-06-10</c:v>
                </c:pt>
                <c:pt idx="2091">
                  <c:v>2019-06-11</c:v>
                </c:pt>
                <c:pt idx="2092">
                  <c:v>2019-06-12</c:v>
                </c:pt>
                <c:pt idx="2093">
                  <c:v>2019-06-13</c:v>
                </c:pt>
                <c:pt idx="2094">
                  <c:v>2019-06-14</c:v>
                </c:pt>
                <c:pt idx="2095">
                  <c:v>2019-06-17</c:v>
                </c:pt>
                <c:pt idx="2096">
                  <c:v>2019-06-18</c:v>
                </c:pt>
                <c:pt idx="2097">
                  <c:v>2019-06-19</c:v>
                </c:pt>
                <c:pt idx="2098">
                  <c:v>2019-06-20</c:v>
                </c:pt>
                <c:pt idx="2099">
                  <c:v>2019-06-21</c:v>
                </c:pt>
                <c:pt idx="2100">
                  <c:v>2019-06-24</c:v>
                </c:pt>
                <c:pt idx="2101">
                  <c:v>2019-06-25</c:v>
                </c:pt>
                <c:pt idx="2102">
                  <c:v>2019-06-26</c:v>
                </c:pt>
                <c:pt idx="2103">
                  <c:v>2019-06-27</c:v>
                </c:pt>
                <c:pt idx="2104">
                  <c:v>2019-06-28</c:v>
                </c:pt>
                <c:pt idx="2105">
                  <c:v>2019-07-01</c:v>
                </c:pt>
                <c:pt idx="2106">
                  <c:v>2019-07-02</c:v>
                </c:pt>
                <c:pt idx="2107">
                  <c:v>2019-07-03</c:v>
                </c:pt>
                <c:pt idx="2108">
                  <c:v>2019-07-04</c:v>
                </c:pt>
                <c:pt idx="2109">
                  <c:v>2019-07-05</c:v>
                </c:pt>
                <c:pt idx="2110">
                  <c:v>2019-07-08</c:v>
                </c:pt>
                <c:pt idx="2111">
                  <c:v>2019-07-09</c:v>
                </c:pt>
                <c:pt idx="2112">
                  <c:v>2019-07-10</c:v>
                </c:pt>
                <c:pt idx="2113">
                  <c:v>2019-07-11</c:v>
                </c:pt>
                <c:pt idx="2114">
                  <c:v>2019-07-12</c:v>
                </c:pt>
                <c:pt idx="2115">
                  <c:v>2019-07-15</c:v>
                </c:pt>
                <c:pt idx="2116">
                  <c:v>2019-07-16</c:v>
                </c:pt>
                <c:pt idx="2117">
                  <c:v>2019-07-17</c:v>
                </c:pt>
                <c:pt idx="2118">
                  <c:v>2019-07-18</c:v>
                </c:pt>
                <c:pt idx="2119">
                  <c:v>2019-07-19</c:v>
                </c:pt>
                <c:pt idx="2120">
                  <c:v>2019-07-22</c:v>
                </c:pt>
                <c:pt idx="2121">
                  <c:v>2019-07-23</c:v>
                </c:pt>
                <c:pt idx="2122">
                  <c:v>2019-07-24</c:v>
                </c:pt>
                <c:pt idx="2123">
                  <c:v>2019-07-25</c:v>
                </c:pt>
                <c:pt idx="2124">
                  <c:v>2019-07-26</c:v>
                </c:pt>
                <c:pt idx="2125">
                  <c:v>2019-07-29</c:v>
                </c:pt>
                <c:pt idx="2126">
                  <c:v>2019-07-30</c:v>
                </c:pt>
                <c:pt idx="2127">
                  <c:v>2019-07-31</c:v>
                </c:pt>
                <c:pt idx="2128">
                  <c:v>2019-08-01</c:v>
                </c:pt>
                <c:pt idx="2129">
                  <c:v>2019-08-02</c:v>
                </c:pt>
                <c:pt idx="2130">
                  <c:v>2019-08-05</c:v>
                </c:pt>
                <c:pt idx="2131">
                  <c:v>2019-08-06</c:v>
                </c:pt>
                <c:pt idx="2132">
                  <c:v>2019-08-07</c:v>
                </c:pt>
                <c:pt idx="2133">
                  <c:v>2019-08-08</c:v>
                </c:pt>
                <c:pt idx="2134">
                  <c:v>2019-08-09</c:v>
                </c:pt>
                <c:pt idx="2135">
                  <c:v>2019-08-12</c:v>
                </c:pt>
                <c:pt idx="2136">
                  <c:v>2019-08-13</c:v>
                </c:pt>
                <c:pt idx="2137">
                  <c:v>2019-08-14</c:v>
                </c:pt>
                <c:pt idx="2138">
                  <c:v>2019-08-15</c:v>
                </c:pt>
                <c:pt idx="2139">
                  <c:v>2019-08-16</c:v>
                </c:pt>
                <c:pt idx="2140">
                  <c:v>2019-08-19</c:v>
                </c:pt>
                <c:pt idx="2141">
                  <c:v>2019-08-20</c:v>
                </c:pt>
                <c:pt idx="2142">
                  <c:v>2019-08-21</c:v>
                </c:pt>
                <c:pt idx="2143">
                  <c:v>2019-08-22</c:v>
                </c:pt>
                <c:pt idx="2144">
                  <c:v>2019-08-23</c:v>
                </c:pt>
                <c:pt idx="2145">
                  <c:v>2019-08-26</c:v>
                </c:pt>
                <c:pt idx="2146">
                  <c:v>2019-08-27</c:v>
                </c:pt>
                <c:pt idx="2147">
                  <c:v>2019-08-28</c:v>
                </c:pt>
                <c:pt idx="2148">
                  <c:v>2019-08-29</c:v>
                </c:pt>
                <c:pt idx="2149">
                  <c:v>2019-08-30</c:v>
                </c:pt>
                <c:pt idx="2150">
                  <c:v>2019-09-02</c:v>
                </c:pt>
                <c:pt idx="2151">
                  <c:v>2019-09-03</c:v>
                </c:pt>
                <c:pt idx="2152">
                  <c:v>2019-09-04</c:v>
                </c:pt>
                <c:pt idx="2153">
                  <c:v>2019-09-05</c:v>
                </c:pt>
                <c:pt idx="2154">
                  <c:v>2019-09-06</c:v>
                </c:pt>
                <c:pt idx="2155">
                  <c:v>2019-09-09</c:v>
                </c:pt>
                <c:pt idx="2156">
                  <c:v>2019-09-10</c:v>
                </c:pt>
                <c:pt idx="2157">
                  <c:v>2019-09-11</c:v>
                </c:pt>
                <c:pt idx="2158">
                  <c:v>2019-09-12</c:v>
                </c:pt>
                <c:pt idx="2159">
                  <c:v>2019-09-13</c:v>
                </c:pt>
                <c:pt idx="2160">
                  <c:v>2019-09-16</c:v>
                </c:pt>
                <c:pt idx="2161">
                  <c:v>2019-09-17</c:v>
                </c:pt>
                <c:pt idx="2162">
                  <c:v>2019-09-18</c:v>
                </c:pt>
                <c:pt idx="2163">
                  <c:v>2019-09-19</c:v>
                </c:pt>
                <c:pt idx="2164">
                  <c:v>2019-09-20</c:v>
                </c:pt>
                <c:pt idx="2165">
                  <c:v>2019-09-23</c:v>
                </c:pt>
                <c:pt idx="2166">
                  <c:v>2019-09-24</c:v>
                </c:pt>
                <c:pt idx="2167">
                  <c:v>2019-09-25</c:v>
                </c:pt>
                <c:pt idx="2168">
                  <c:v>2019-09-26</c:v>
                </c:pt>
                <c:pt idx="2169">
                  <c:v>2019-09-27</c:v>
                </c:pt>
                <c:pt idx="2170">
                  <c:v>2019-09-30</c:v>
                </c:pt>
                <c:pt idx="2171">
                  <c:v>2019-10-01</c:v>
                </c:pt>
                <c:pt idx="2172">
                  <c:v>2019-10-02</c:v>
                </c:pt>
                <c:pt idx="2173">
                  <c:v>2019-10-03</c:v>
                </c:pt>
                <c:pt idx="2174">
                  <c:v>2019-10-04</c:v>
                </c:pt>
                <c:pt idx="2175">
                  <c:v>2019-10-07</c:v>
                </c:pt>
                <c:pt idx="2176">
                  <c:v>2019-10-08</c:v>
                </c:pt>
                <c:pt idx="2177">
                  <c:v>2019-10-09</c:v>
                </c:pt>
                <c:pt idx="2178">
                  <c:v>2019-10-10</c:v>
                </c:pt>
                <c:pt idx="2179">
                  <c:v>2019-10-11</c:v>
                </c:pt>
                <c:pt idx="2180">
                  <c:v>2019-10-14</c:v>
                </c:pt>
                <c:pt idx="2181">
                  <c:v>2019-10-15</c:v>
                </c:pt>
                <c:pt idx="2182">
                  <c:v>2019-10-16</c:v>
                </c:pt>
                <c:pt idx="2183">
                  <c:v>2019-10-17</c:v>
                </c:pt>
                <c:pt idx="2184">
                  <c:v>2019-10-18</c:v>
                </c:pt>
                <c:pt idx="2185">
                  <c:v>2019-10-21</c:v>
                </c:pt>
                <c:pt idx="2186">
                  <c:v>2019-10-22</c:v>
                </c:pt>
                <c:pt idx="2187">
                  <c:v>2019-10-23</c:v>
                </c:pt>
                <c:pt idx="2188">
                  <c:v>2019-10-24</c:v>
                </c:pt>
                <c:pt idx="2189">
                  <c:v>2019-10-25</c:v>
                </c:pt>
                <c:pt idx="2190">
                  <c:v>2019-10-28</c:v>
                </c:pt>
                <c:pt idx="2191">
                  <c:v>2019-10-29</c:v>
                </c:pt>
                <c:pt idx="2192">
                  <c:v>2019-10-30</c:v>
                </c:pt>
                <c:pt idx="2193">
                  <c:v>2019-10-31</c:v>
                </c:pt>
                <c:pt idx="2194">
                  <c:v>2019-11-01</c:v>
                </c:pt>
                <c:pt idx="2195">
                  <c:v>2019-11-04</c:v>
                </c:pt>
                <c:pt idx="2196">
                  <c:v>2019-11-05</c:v>
                </c:pt>
                <c:pt idx="2197">
                  <c:v>2019-11-06</c:v>
                </c:pt>
                <c:pt idx="2198">
                  <c:v>2019-11-07</c:v>
                </c:pt>
                <c:pt idx="2199">
                  <c:v>2019-11-08</c:v>
                </c:pt>
                <c:pt idx="2200">
                  <c:v>2019-11-11</c:v>
                </c:pt>
                <c:pt idx="2201">
                  <c:v>2019-11-12</c:v>
                </c:pt>
                <c:pt idx="2202">
                  <c:v>2019-11-13</c:v>
                </c:pt>
                <c:pt idx="2203">
                  <c:v>2019-11-14</c:v>
                </c:pt>
                <c:pt idx="2204">
                  <c:v>2019-11-15</c:v>
                </c:pt>
                <c:pt idx="2205">
                  <c:v>2019-11-18</c:v>
                </c:pt>
                <c:pt idx="2206">
                  <c:v>2019-11-19</c:v>
                </c:pt>
                <c:pt idx="2207">
                  <c:v>2019-11-20</c:v>
                </c:pt>
                <c:pt idx="2208">
                  <c:v>2019-11-21</c:v>
                </c:pt>
                <c:pt idx="2209">
                  <c:v>2019-11-22</c:v>
                </c:pt>
                <c:pt idx="2210">
                  <c:v>2019-11-25</c:v>
                </c:pt>
                <c:pt idx="2211">
                  <c:v>2019-11-26</c:v>
                </c:pt>
                <c:pt idx="2212">
                  <c:v>2019-11-27</c:v>
                </c:pt>
                <c:pt idx="2213">
                  <c:v>2019-11-28</c:v>
                </c:pt>
                <c:pt idx="2214">
                  <c:v>2019-11-29</c:v>
                </c:pt>
                <c:pt idx="2215">
                  <c:v>2019-12-02</c:v>
                </c:pt>
                <c:pt idx="2216">
                  <c:v>2019-12-03</c:v>
                </c:pt>
                <c:pt idx="2217">
                  <c:v>2019-12-04</c:v>
                </c:pt>
                <c:pt idx="2218">
                  <c:v>2019-12-05</c:v>
                </c:pt>
                <c:pt idx="2219">
                  <c:v>2019-12-06</c:v>
                </c:pt>
                <c:pt idx="2220">
                  <c:v>2019-12-09</c:v>
                </c:pt>
                <c:pt idx="2221">
                  <c:v>2019-12-10</c:v>
                </c:pt>
                <c:pt idx="2222">
                  <c:v>2019-12-11</c:v>
                </c:pt>
                <c:pt idx="2223">
                  <c:v>2019-12-12</c:v>
                </c:pt>
                <c:pt idx="2224">
                  <c:v>2019-12-13</c:v>
                </c:pt>
                <c:pt idx="2225">
                  <c:v>2019-12-16</c:v>
                </c:pt>
                <c:pt idx="2226">
                  <c:v>2019-12-17</c:v>
                </c:pt>
                <c:pt idx="2227">
                  <c:v>2019-12-18</c:v>
                </c:pt>
                <c:pt idx="2228">
                  <c:v>2019-12-19</c:v>
                </c:pt>
                <c:pt idx="2229">
                  <c:v>2019-12-20</c:v>
                </c:pt>
                <c:pt idx="2230">
                  <c:v>2019-12-23</c:v>
                </c:pt>
                <c:pt idx="2231">
                  <c:v>2019-12-24</c:v>
                </c:pt>
                <c:pt idx="2232">
                  <c:v>2019-12-25</c:v>
                </c:pt>
                <c:pt idx="2233">
                  <c:v>2019-12-27</c:v>
                </c:pt>
                <c:pt idx="2234">
                  <c:v>2019-12-30</c:v>
                </c:pt>
                <c:pt idx="2235">
                  <c:v>2019-12-31</c:v>
                </c:pt>
                <c:pt idx="2236">
                  <c:v>2020-01-02</c:v>
                </c:pt>
                <c:pt idx="2237">
                  <c:v>2020-01-03</c:v>
                </c:pt>
                <c:pt idx="2238">
                  <c:v>2020-01-06</c:v>
                </c:pt>
                <c:pt idx="2239">
                  <c:v>2020-01-07</c:v>
                </c:pt>
                <c:pt idx="2240">
                  <c:v>2020-01-08</c:v>
                </c:pt>
                <c:pt idx="2241">
                  <c:v>2020-01-09</c:v>
                </c:pt>
                <c:pt idx="2242">
                  <c:v>2020-01-10</c:v>
                </c:pt>
                <c:pt idx="2243">
                  <c:v>2020-01-13</c:v>
                </c:pt>
                <c:pt idx="2244">
                  <c:v>2020-01-14</c:v>
                </c:pt>
                <c:pt idx="2245">
                  <c:v>2020-01-15</c:v>
                </c:pt>
                <c:pt idx="2246">
                  <c:v>2020-01-16</c:v>
                </c:pt>
                <c:pt idx="2247">
                  <c:v>2020-01-17</c:v>
                </c:pt>
                <c:pt idx="2248">
                  <c:v>2020-01-20</c:v>
                </c:pt>
                <c:pt idx="2249">
                  <c:v>2020-01-21</c:v>
                </c:pt>
                <c:pt idx="2250">
                  <c:v>2020-01-22</c:v>
                </c:pt>
                <c:pt idx="2251">
                  <c:v>2020-01-23</c:v>
                </c:pt>
                <c:pt idx="2252">
                  <c:v>2020-01-24</c:v>
                </c:pt>
                <c:pt idx="2253">
                  <c:v>2020-01-27</c:v>
                </c:pt>
                <c:pt idx="2254">
                  <c:v>2020-01-28</c:v>
                </c:pt>
                <c:pt idx="2255">
                  <c:v>2020-01-29</c:v>
                </c:pt>
                <c:pt idx="2256">
                  <c:v>2020-01-30</c:v>
                </c:pt>
                <c:pt idx="2257">
                  <c:v>2020-01-31</c:v>
                </c:pt>
                <c:pt idx="2258">
                  <c:v>2020-02-03</c:v>
                </c:pt>
                <c:pt idx="2259">
                  <c:v>2020-02-04</c:v>
                </c:pt>
                <c:pt idx="2260">
                  <c:v>2020-02-05</c:v>
                </c:pt>
                <c:pt idx="2261">
                  <c:v>2020-02-06</c:v>
                </c:pt>
                <c:pt idx="2262">
                  <c:v>2020-02-07</c:v>
                </c:pt>
                <c:pt idx="2263">
                  <c:v>2020-02-10</c:v>
                </c:pt>
                <c:pt idx="2264">
                  <c:v>2020-02-11</c:v>
                </c:pt>
                <c:pt idx="2265">
                  <c:v>2020-02-12</c:v>
                </c:pt>
                <c:pt idx="2266">
                  <c:v>2020-02-13</c:v>
                </c:pt>
                <c:pt idx="2267">
                  <c:v>2020-02-14</c:v>
                </c:pt>
                <c:pt idx="2268">
                  <c:v>2020-02-17</c:v>
                </c:pt>
                <c:pt idx="2269">
                  <c:v>2020-02-18</c:v>
                </c:pt>
                <c:pt idx="2270">
                  <c:v>2020-02-19</c:v>
                </c:pt>
                <c:pt idx="2271">
                  <c:v>2020-02-20</c:v>
                </c:pt>
                <c:pt idx="2272">
                  <c:v>2020-02-21</c:v>
                </c:pt>
                <c:pt idx="2273">
                  <c:v>2020-02-24</c:v>
                </c:pt>
                <c:pt idx="2274">
                  <c:v>2020-02-25</c:v>
                </c:pt>
                <c:pt idx="2275">
                  <c:v>2020-02-26</c:v>
                </c:pt>
                <c:pt idx="2276">
                  <c:v>2020-02-27</c:v>
                </c:pt>
                <c:pt idx="2277">
                  <c:v>2020-02-28</c:v>
                </c:pt>
                <c:pt idx="2278">
                  <c:v>2020-03-02</c:v>
                </c:pt>
                <c:pt idx="2279">
                  <c:v>2020-03-03</c:v>
                </c:pt>
                <c:pt idx="2280">
                  <c:v>2020-03-04</c:v>
                </c:pt>
                <c:pt idx="2281">
                  <c:v>2020-03-05</c:v>
                </c:pt>
                <c:pt idx="2282">
                  <c:v>2020-03-06</c:v>
                </c:pt>
                <c:pt idx="2283">
                  <c:v>2020-03-09</c:v>
                </c:pt>
                <c:pt idx="2284">
                  <c:v>2020-03-10</c:v>
                </c:pt>
                <c:pt idx="2285">
                  <c:v>2020-03-11</c:v>
                </c:pt>
                <c:pt idx="2286">
                  <c:v>2020-03-12</c:v>
                </c:pt>
                <c:pt idx="2287">
                  <c:v>2020-03-13</c:v>
                </c:pt>
                <c:pt idx="2288">
                  <c:v>2020-03-16</c:v>
                </c:pt>
                <c:pt idx="2289">
                  <c:v>2020-03-17</c:v>
                </c:pt>
                <c:pt idx="2290">
                  <c:v>2020-03-18</c:v>
                </c:pt>
                <c:pt idx="2291">
                  <c:v>2020-03-19</c:v>
                </c:pt>
                <c:pt idx="2292">
                  <c:v>2020-03-20</c:v>
                </c:pt>
                <c:pt idx="2293">
                  <c:v>2020-03-23</c:v>
                </c:pt>
                <c:pt idx="2294">
                  <c:v>2020-03-24</c:v>
                </c:pt>
                <c:pt idx="2295">
                  <c:v>2020-03-25</c:v>
                </c:pt>
                <c:pt idx="2296">
                  <c:v>2020-03-26</c:v>
                </c:pt>
                <c:pt idx="2297">
                  <c:v>2020-03-27</c:v>
                </c:pt>
                <c:pt idx="2298">
                  <c:v>2020-03-30</c:v>
                </c:pt>
                <c:pt idx="2299">
                  <c:v>2020-03-31</c:v>
                </c:pt>
                <c:pt idx="2300">
                  <c:v>2020-04-01</c:v>
                </c:pt>
                <c:pt idx="2301">
                  <c:v>2020-04-02</c:v>
                </c:pt>
                <c:pt idx="2302">
                  <c:v>2020-04-03</c:v>
                </c:pt>
                <c:pt idx="2303">
                  <c:v>2020-04-06</c:v>
                </c:pt>
                <c:pt idx="2304">
                  <c:v>2020-04-07</c:v>
                </c:pt>
                <c:pt idx="2305">
                  <c:v>2020-04-08</c:v>
                </c:pt>
                <c:pt idx="2306">
                  <c:v>2020-04-09</c:v>
                </c:pt>
                <c:pt idx="2307">
                  <c:v>2020-04-14</c:v>
                </c:pt>
                <c:pt idx="2308">
                  <c:v>2020-04-15</c:v>
                </c:pt>
                <c:pt idx="2309">
                  <c:v>2020-04-16</c:v>
                </c:pt>
                <c:pt idx="2310">
                  <c:v>2020-04-17</c:v>
                </c:pt>
                <c:pt idx="2311">
                  <c:v>2020-04-20</c:v>
                </c:pt>
                <c:pt idx="2312">
                  <c:v>2020-04-21</c:v>
                </c:pt>
                <c:pt idx="2313">
                  <c:v>2020-04-22</c:v>
                </c:pt>
                <c:pt idx="2314">
                  <c:v>2020-04-23</c:v>
                </c:pt>
                <c:pt idx="2315">
                  <c:v>2020-04-24</c:v>
                </c:pt>
                <c:pt idx="2316">
                  <c:v>2020-04-27</c:v>
                </c:pt>
                <c:pt idx="2317">
                  <c:v>2020-04-28</c:v>
                </c:pt>
                <c:pt idx="2318">
                  <c:v>2020-04-29</c:v>
                </c:pt>
                <c:pt idx="2319">
                  <c:v>2020-04-30</c:v>
                </c:pt>
                <c:pt idx="2320">
                  <c:v>2020-05-04</c:v>
                </c:pt>
                <c:pt idx="2321">
                  <c:v>2020-05-05</c:v>
                </c:pt>
                <c:pt idx="2322">
                  <c:v>2020-05-06</c:v>
                </c:pt>
                <c:pt idx="2323">
                  <c:v>2020-05-07</c:v>
                </c:pt>
                <c:pt idx="2324">
                  <c:v>2020-05-08</c:v>
                </c:pt>
                <c:pt idx="2325">
                  <c:v>2020-05-11</c:v>
                </c:pt>
                <c:pt idx="2326">
                  <c:v>2020-05-12</c:v>
                </c:pt>
                <c:pt idx="2327">
                  <c:v>2020-05-13</c:v>
                </c:pt>
                <c:pt idx="2328">
                  <c:v>2020-05-14</c:v>
                </c:pt>
                <c:pt idx="2329">
                  <c:v>2020-05-15</c:v>
                </c:pt>
                <c:pt idx="2330">
                  <c:v>2020-05-18</c:v>
                </c:pt>
                <c:pt idx="2331">
                  <c:v>2020-05-19</c:v>
                </c:pt>
                <c:pt idx="2332">
                  <c:v>2020-05-20</c:v>
                </c:pt>
                <c:pt idx="2333">
                  <c:v>2020-05-21</c:v>
                </c:pt>
                <c:pt idx="2334">
                  <c:v>2020-05-22</c:v>
                </c:pt>
                <c:pt idx="2335">
                  <c:v>2020-05-25</c:v>
                </c:pt>
                <c:pt idx="2336">
                  <c:v>2020-05-26</c:v>
                </c:pt>
                <c:pt idx="2337">
                  <c:v>2020-05-27</c:v>
                </c:pt>
                <c:pt idx="2338">
                  <c:v>2020-05-28</c:v>
                </c:pt>
                <c:pt idx="2339">
                  <c:v>2020-05-29</c:v>
                </c:pt>
                <c:pt idx="2340">
                  <c:v>2020-06-01</c:v>
                </c:pt>
                <c:pt idx="2341">
                  <c:v>2020-06-02</c:v>
                </c:pt>
                <c:pt idx="2342">
                  <c:v>2020-06-03</c:v>
                </c:pt>
                <c:pt idx="2343">
                  <c:v>2020-06-04</c:v>
                </c:pt>
                <c:pt idx="2344">
                  <c:v>2020-06-05</c:v>
                </c:pt>
                <c:pt idx="2345">
                  <c:v>2020-06-08</c:v>
                </c:pt>
                <c:pt idx="2346">
                  <c:v>2020-06-09</c:v>
                </c:pt>
                <c:pt idx="2347">
                  <c:v>2020-06-10</c:v>
                </c:pt>
                <c:pt idx="2348">
                  <c:v>2020-06-11</c:v>
                </c:pt>
                <c:pt idx="2349">
                  <c:v>2020-06-12</c:v>
                </c:pt>
                <c:pt idx="2350">
                  <c:v>2020-06-15</c:v>
                </c:pt>
                <c:pt idx="2351">
                  <c:v>2020-06-16</c:v>
                </c:pt>
                <c:pt idx="2352">
                  <c:v>2020-06-17</c:v>
                </c:pt>
                <c:pt idx="2353">
                  <c:v>2020-06-18</c:v>
                </c:pt>
                <c:pt idx="2354">
                  <c:v>2020-06-19</c:v>
                </c:pt>
                <c:pt idx="2355">
                  <c:v>2020-06-22</c:v>
                </c:pt>
                <c:pt idx="2356">
                  <c:v>2020-06-23</c:v>
                </c:pt>
                <c:pt idx="2357">
                  <c:v>2020-06-24</c:v>
                </c:pt>
                <c:pt idx="2358">
                  <c:v>2020-06-25</c:v>
                </c:pt>
                <c:pt idx="2359">
                  <c:v>2020-06-26</c:v>
                </c:pt>
                <c:pt idx="2360">
                  <c:v>2020-06-29</c:v>
                </c:pt>
                <c:pt idx="2361">
                  <c:v>2020-06-30</c:v>
                </c:pt>
                <c:pt idx="2362">
                  <c:v>2020-07-01</c:v>
                </c:pt>
                <c:pt idx="2363">
                  <c:v>2020-07-02</c:v>
                </c:pt>
                <c:pt idx="2364">
                  <c:v>2020-07-03</c:v>
                </c:pt>
                <c:pt idx="2365">
                  <c:v>2020-07-06</c:v>
                </c:pt>
                <c:pt idx="2366">
                  <c:v>2020-07-07</c:v>
                </c:pt>
                <c:pt idx="2367">
                  <c:v>2020-07-08</c:v>
                </c:pt>
                <c:pt idx="2368">
                  <c:v>2020-07-09</c:v>
                </c:pt>
                <c:pt idx="2369">
                  <c:v>2020-07-10</c:v>
                </c:pt>
                <c:pt idx="2370">
                  <c:v>2020-07-13</c:v>
                </c:pt>
                <c:pt idx="2371">
                  <c:v>2020-07-14</c:v>
                </c:pt>
                <c:pt idx="2372">
                  <c:v>2020-07-15</c:v>
                </c:pt>
                <c:pt idx="2373">
                  <c:v>2020-07-16</c:v>
                </c:pt>
                <c:pt idx="2374">
                  <c:v>2020-07-17</c:v>
                </c:pt>
                <c:pt idx="2375">
                  <c:v>2020-07-20</c:v>
                </c:pt>
                <c:pt idx="2376">
                  <c:v>2020-07-21</c:v>
                </c:pt>
                <c:pt idx="2377">
                  <c:v>2020-07-22</c:v>
                </c:pt>
                <c:pt idx="2378">
                  <c:v>2020-07-23</c:v>
                </c:pt>
                <c:pt idx="2379">
                  <c:v>2020-07-24</c:v>
                </c:pt>
                <c:pt idx="2380">
                  <c:v>2020-07-27</c:v>
                </c:pt>
                <c:pt idx="2381">
                  <c:v>2020-07-28</c:v>
                </c:pt>
                <c:pt idx="2382">
                  <c:v>2020-07-29</c:v>
                </c:pt>
                <c:pt idx="2383">
                  <c:v>2020-07-30</c:v>
                </c:pt>
                <c:pt idx="2384">
                  <c:v>2020-07-31</c:v>
                </c:pt>
                <c:pt idx="2385">
                  <c:v>2020-08-03</c:v>
                </c:pt>
                <c:pt idx="2386">
                  <c:v>2020-08-04</c:v>
                </c:pt>
                <c:pt idx="2387">
                  <c:v>2020-08-05</c:v>
                </c:pt>
                <c:pt idx="2388">
                  <c:v>2020-08-06</c:v>
                </c:pt>
                <c:pt idx="2389">
                  <c:v>2020-08-07</c:v>
                </c:pt>
                <c:pt idx="2390">
                  <c:v>2020-08-10</c:v>
                </c:pt>
                <c:pt idx="2391">
                  <c:v>2020-08-11</c:v>
                </c:pt>
                <c:pt idx="2392">
                  <c:v>2020-08-12</c:v>
                </c:pt>
                <c:pt idx="2393">
                  <c:v>2020-08-13</c:v>
                </c:pt>
                <c:pt idx="2394">
                  <c:v>2020-08-14</c:v>
                </c:pt>
                <c:pt idx="2395">
                  <c:v>2020-08-17</c:v>
                </c:pt>
                <c:pt idx="2396">
                  <c:v>2020-08-18</c:v>
                </c:pt>
                <c:pt idx="2397">
                  <c:v>2020-08-19</c:v>
                </c:pt>
                <c:pt idx="2398">
                  <c:v>2020-08-20</c:v>
                </c:pt>
                <c:pt idx="2399">
                  <c:v>2020-08-21</c:v>
                </c:pt>
                <c:pt idx="2400">
                  <c:v>2020-08-24</c:v>
                </c:pt>
                <c:pt idx="2401">
                  <c:v>2020-08-25</c:v>
                </c:pt>
                <c:pt idx="2402">
                  <c:v>2020-08-26</c:v>
                </c:pt>
                <c:pt idx="2403">
                  <c:v>2020-08-27</c:v>
                </c:pt>
                <c:pt idx="2404">
                  <c:v>2020-08-28</c:v>
                </c:pt>
                <c:pt idx="2405">
                  <c:v>2020-08-31</c:v>
                </c:pt>
                <c:pt idx="2406">
                  <c:v>2020-09-01</c:v>
                </c:pt>
                <c:pt idx="2407">
                  <c:v>2020-09-02</c:v>
                </c:pt>
                <c:pt idx="2408">
                  <c:v>2020-09-03</c:v>
                </c:pt>
                <c:pt idx="2409">
                  <c:v>2020-09-04</c:v>
                </c:pt>
                <c:pt idx="2410">
                  <c:v>2020-09-07</c:v>
                </c:pt>
                <c:pt idx="2411">
                  <c:v>2020-09-08</c:v>
                </c:pt>
                <c:pt idx="2412">
                  <c:v>2020-09-09</c:v>
                </c:pt>
                <c:pt idx="2413">
                  <c:v>2020-09-10</c:v>
                </c:pt>
                <c:pt idx="2414">
                  <c:v>2020-09-11</c:v>
                </c:pt>
                <c:pt idx="2415">
                  <c:v>2020-09-14</c:v>
                </c:pt>
                <c:pt idx="2416">
                  <c:v>2020-09-15</c:v>
                </c:pt>
                <c:pt idx="2417">
                  <c:v>2020-09-16</c:v>
                </c:pt>
                <c:pt idx="2418">
                  <c:v>2020-09-17</c:v>
                </c:pt>
                <c:pt idx="2419">
                  <c:v>2020-09-18</c:v>
                </c:pt>
                <c:pt idx="2420">
                  <c:v>2020-09-21</c:v>
                </c:pt>
                <c:pt idx="2421">
                  <c:v>2020-09-22</c:v>
                </c:pt>
                <c:pt idx="2422">
                  <c:v>2020-09-23</c:v>
                </c:pt>
                <c:pt idx="2423">
                  <c:v>2020-09-24</c:v>
                </c:pt>
                <c:pt idx="2424">
                  <c:v>2020-09-25</c:v>
                </c:pt>
                <c:pt idx="2425">
                  <c:v>2020-09-28</c:v>
                </c:pt>
                <c:pt idx="2426">
                  <c:v>2020-09-29</c:v>
                </c:pt>
                <c:pt idx="2427">
                  <c:v>2020-09-30</c:v>
                </c:pt>
                <c:pt idx="2428">
                  <c:v>2020-10-01</c:v>
                </c:pt>
                <c:pt idx="2429">
                  <c:v>2020-10-02</c:v>
                </c:pt>
                <c:pt idx="2430">
                  <c:v>2020-10-05</c:v>
                </c:pt>
                <c:pt idx="2431">
                  <c:v>2020-10-06</c:v>
                </c:pt>
                <c:pt idx="2432">
                  <c:v>2020-10-07</c:v>
                </c:pt>
                <c:pt idx="2433">
                  <c:v>2020-10-08</c:v>
                </c:pt>
                <c:pt idx="2434">
                  <c:v>2020-10-09</c:v>
                </c:pt>
                <c:pt idx="2435">
                  <c:v>2020-10-12</c:v>
                </c:pt>
                <c:pt idx="2436">
                  <c:v>2020-10-13</c:v>
                </c:pt>
                <c:pt idx="2437">
                  <c:v>2020-10-14</c:v>
                </c:pt>
                <c:pt idx="2438">
                  <c:v>2020-10-15</c:v>
                </c:pt>
                <c:pt idx="2439">
                  <c:v>2020-10-16</c:v>
                </c:pt>
                <c:pt idx="2440">
                  <c:v>2020-10-19</c:v>
                </c:pt>
                <c:pt idx="2441">
                  <c:v>2020-10-20</c:v>
                </c:pt>
                <c:pt idx="2442">
                  <c:v>2020-10-21</c:v>
                </c:pt>
                <c:pt idx="2443">
                  <c:v>2020-10-22</c:v>
                </c:pt>
                <c:pt idx="2444">
                  <c:v>2020-10-23</c:v>
                </c:pt>
                <c:pt idx="2445">
                  <c:v>2020-10-26</c:v>
                </c:pt>
                <c:pt idx="2446">
                  <c:v>2020-10-27</c:v>
                </c:pt>
                <c:pt idx="2447">
                  <c:v>2020-10-28</c:v>
                </c:pt>
                <c:pt idx="2448">
                  <c:v>2020-10-29</c:v>
                </c:pt>
                <c:pt idx="2449">
                  <c:v>2020-10-30</c:v>
                </c:pt>
                <c:pt idx="2450">
                  <c:v>2020-11-02</c:v>
                </c:pt>
                <c:pt idx="2451">
                  <c:v>2020-11-03</c:v>
                </c:pt>
                <c:pt idx="2452">
                  <c:v>2020-11-04</c:v>
                </c:pt>
                <c:pt idx="2453">
                  <c:v>2020-11-05</c:v>
                </c:pt>
                <c:pt idx="2454">
                  <c:v>2020-11-06</c:v>
                </c:pt>
                <c:pt idx="2455">
                  <c:v>2020-11-09</c:v>
                </c:pt>
                <c:pt idx="2456">
                  <c:v>2020-11-10</c:v>
                </c:pt>
                <c:pt idx="2457">
                  <c:v>2020-11-11</c:v>
                </c:pt>
                <c:pt idx="2458">
                  <c:v>2020-11-12</c:v>
                </c:pt>
                <c:pt idx="2459">
                  <c:v>2020-11-13</c:v>
                </c:pt>
                <c:pt idx="2460">
                  <c:v>2020-11-16</c:v>
                </c:pt>
                <c:pt idx="2461">
                  <c:v>2020-11-17</c:v>
                </c:pt>
                <c:pt idx="2462">
                  <c:v>2020-11-18</c:v>
                </c:pt>
                <c:pt idx="2463">
                  <c:v>2020-11-19</c:v>
                </c:pt>
                <c:pt idx="2464">
                  <c:v>2020-11-20</c:v>
                </c:pt>
                <c:pt idx="2465">
                  <c:v>2020-11-23</c:v>
                </c:pt>
                <c:pt idx="2466">
                  <c:v>2020-11-24</c:v>
                </c:pt>
                <c:pt idx="2467">
                  <c:v>2020-11-25</c:v>
                </c:pt>
                <c:pt idx="2468">
                  <c:v>2020-11-26</c:v>
                </c:pt>
                <c:pt idx="2469">
                  <c:v>2020-11-27</c:v>
                </c:pt>
                <c:pt idx="2470">
                  <c:v>2020-11-30</c:v>
                </c:pt>
                <c:pt idx="2471">
                  <c:v>2020-12-01</c:v>
                </c:pt>
                <c:pt idx="2472">
                  <c:v>2020-12-02</c:v>
                </c:pt>
                <c:pt idx="2473">
                  <c:v>2020-12-03</c:v>
                </c:pt>
                <c:pt idx="2474">
                  <c:v>2020-12-04</c:v>
                </c:pt>
                <c:pt idx="2475">
                  <c:v>2020-12-07</c:v>
                </c:pt>
                <c:pt idx="2476">
                  <c:v>2020-12-08</c:v>
                </c:pt>
                <c:pt idx="2477">
                  <c:v>2020-12-09</c:v>
                </c:pt>
                <c:pt idx="2478">
                  <c:v>2020-12-10</c:v>
                </c:pt>
                <c:pt idx="2479">
                  <c:v>2020-12-11</c:v>
                </c:pt>
                <c:pt idx="2480">
                  <c:v>2020-12-14</c:v>
                </c:pt>
                <c:pt idx="2481">
                  <c:v>2020-12-15</c:v>
                </c:pt>
                <c:pt idx="2482">
                  <c:v>2020-12-16</c:v>
                </c:pt>
                <c:pt idx="2483">
                  <c:v>2020-12-17</c:v>
                </c:pt>
                <c:pt idx="2484">
                  <c:v>2020-12-18</c:v>
                </c:pt>
                <c:pt idx="2485">
                  <c:v>2020-12-21</c:v>
                </c:pt>
                <c:pt idx="2486">
                  <c:v>2020-12-22</c:v>
                </c:pt>
                <c:pt idx="2487">
                  <c:v>2020-12-23</c:v>
                </c:pt>
                <c:pt idx="2488">
                  <c:v>2020-12-24</c:v>
                </c:pt>
                <c:pt idx="2489">
                  <c:v>2020-12-28</c:v>
                </c:pt>
                <c:pt idx="2490">
                  <c:v>2020-12-29</c:v>
                </c:pt>
                <c:pt idx="2491">
                  <c:v>2020-12-30</c:v>
                </c:pt>
                <c:pt idx="2492">
                  <c:v>2020-12-31</c:v>
                </c:pt>
                <c:pt idx="2493">
                  <c:v>2021-01-04</c:v>
                </c:pt>
                <c:pt idx="2494">
                  <c:v>2021-01-05</c:v>
                </c:pt>
                <c:pt idx="2495">
                  <c:v>2021-01-06</c:v>
                </c:pt>
                <c:pt idx="2496">
                  <c:v>2021-01-07</c:v>
                </c:pt>
                <c:pt idx="2497">
                  <c:v>2021-01-08</c:v>
                </c:pt>
                <c:pt idx="2498">
                  <c:v>2021-01-11</c:v>
                </c:pt>
                <c:pt idx="2499">
                  <c:v>2021-01-12</c:v>
                </c:pt>
                <c:pt idx="2500">
                  <c:v>2021-01-13</c:v>
                </c:pt>
                <c:pt idx="2501">
                  <c:v>2021-01-14</c:v>
                </c:pt>
                <c:pt idx="2502">
                  <c:v>2021-01-15</c:v>
                </c:pt>
                <c:pt idx="2503">
                  <c:v>2021-01-18</c:v>
                </c:pt>
                <c:pt idx="2504">
                  <c:v>2021-01-19</c:v>
                </c:pt>
                <c:pt idx="2505">
                  <c:v>2021-01-20</c:v>
                </c:pt>
                <c:pt idx="2506">
                  <c:v>2021-01-21</c:v>
                </c:pt>
                <c:pt idx="2507">
                  <c:v>2021-01-22</c:v>
                </c:pt>
                <c:pt idx="2508">
                  <c:v>2021-01-25</c:v>
                </c:pt>
                <c:pt idx="2509">
                  <c:v>2021-01-26</c:v>
                </c:pt>
                <c:pt idx="2510">
                  <c:v>2021-01-27</c:v>
                </c:pt>
                <c:pt idx="2511">
                  <c:v>2021-01-28</c:v>
                </c:pt>
                <c:pt idx="2512">
                  <c:v>2021-01-29</c:v>
                </c:pt>
                <c:pt idx="2513">
                  <c:v>2021-02-01</c:v>
                </c:pt>
                <c:pt idx="2514">
                  <c:v>2021-02-02</c:v>
                </c:pt>
                <c:pt idx="2515">
                  <c:v>2021-02-03</c:v>
                </c:pt>
                <c:pt idx="2516">
                  <c:v>2021-02-04</c:v>
                </c:pt>
                <c:pt idx="2517">
                  <c:v>2021-02-05</c:v>
                </c:pt>
                <c:pt idx="2518">
                  <c:v>2021-02-08</c:v>
                </c:pt>
                <c:pt idx="2519">
                  <c:v>2021-02-09</c:v>
                </c:pt>
                <c:pt idx="2520">
                  <c:v>2021-02-10</c:v>
                </c:pt>
                <c:pt idx="2521">
                  <c:v>2021-02-11</c:v>
                </c:pt>
                <c:pt idx="2522">
                  <c:v>2021-02-12</c:v>
                </c:pt>
                <c:pt idx="2523">
                  <c:v>2021-02-15</c:v>
                </c:pt>
                <c:pt idx="2524">
                  <c:v>2021-02-16</c:v>
                </c:pt>
                <c:pt idx="2525">
                  <c:v>2021-02-17</c:v>
                </c:pt>
                <c:pt idx="2526">
                  <c:v>2021-02-18</c:v>
                </c:pt>
                <c:pt idx="2527">
                  <c:v>2021-02-19</c:v>
                </c:pt>
                <c:pt idx="2528">
                  <c:v>2021-02-22</c:v>
                </c:pt>
                <c:pt idx="2529">
                  <c:v>2021-02-23</c:v>
                </c:pt>
                <c:pt idx="2530">
                  <c:v>2021-02-24</c:v>
                </c:pt>
                <c:pt idx="2531">
                  <c:v>2021-02-25</c:v>
                </c:pt>
                <c:pt idx="2532">
                  <c:v>2021-02-26</c:v>
                </c:pt>
                <c:pt idx="2533">
                  <c:v>2021-03-01</c:v>
                </c:pt>
                <c:pt idx="2534">
                  <c:v>2021-03-02</c:v>
                </c:pt>
                <c:pt idx="2535">
                  <c:v>2021-03-03</c:v>
                </c:pt>
                <c:pt idx="2536">
                  <c:v>2021-03-04</c:v>
                </c:pt>
                <c:pt idx="2537">
                  <c:v>2021-03-05</c:v>
                </c:pt>
                <c:pt idx="2538">
                  <c:v>2021-03-08</c:v>
                </c:pt>
                <c:pt idx="2539">
                  <c:v>2021-03-09</c:v>
                </c:pt>
                <c:pt idx="2540">
                  <c:v>2021-03-10</c:v>
                </c:pt>
                <c:pt idx="2541">
                  <c:v>2021-03-11</c:v>
                </c:pt>
                <c:pt idx="2542">
                  <c:v>2021-03-12</c:v>
                </c:pt>
                <c:pt idx="2543">
                  <c:v>2021-03-15</c:v>
                </c:pt>
                <c:pt idx="2544">
                  <c:v>2021-03-16</c:v>
                </c:pt>
                <c:pt idx="2545">
                  <c:v>2021-03-17</c:v>
                </c:pt>
                <c:pt idx="2546">
                  <c:v>2021-03-18</c:v>
                </c:pt>
                <c:pt idx="2547">
                  <c:v>2021-03-19</c:v>
                </c:pt>
                <c:pt idx="2548">
                  <c:v>2021-03-22</c:v>
                </c:pt>
                <c:pt idx="2549">
                  <c:v>2021-03-23</c:v>
                </c:pt>
                <c:pt idx="2550">
                  <c:v>2021-03-24</c:v>
                </c:pt>
                <c:pt idx="2551">
                  <c:v>2021-03-25</c:v>
                </c:pt>
                <c:pt idx="2552">
                  <c:v>2021-03-26</c:v>
                </c:pt>
                <c:pt idx="2553">
                  <c:v>2021-03-29</c:v>
                </c:pt>
                <c:pt idx="2554">
                  <c:v>2021-03-30</c:v>
                </c:pt>
                <c:pt idx="2555">
                  <c:v>2021-03-31</c:v>
                </c:pt>
                <c:pt idx="2556">
                  <c:v>2021-04-01</c:v>
                </c:pt>
              </c:strCache>
            </c:strRef>
          </c:cat>
          <c:val>
            <c:numRef>
              <c:f>[1]GraphData!$F$2879:$F$5435</c:f>
              <c:numCache>
                <c:formatCode>General</c:formatCode>
                <c:ptCount val="2557"/>
                <c:pt idx="0">
                  <c:v>34.021324157714837</c:v>
                </c:pt>
                <c:pt idx="1">
                  <c:v>33.940132141113281</c:v>
                </c:pt>
                <c:pt idx="2">
                  <c:v>34.224327087402337</c:v>
                </c:pt>
                <c:pt idx="3">
                  <c:v>34.204021453857422</c:v>
                </c:pt>
                <c:pt idx="4">
                  <c:v>34.136363983154297</c:v>
                </c:pt>
                <c:pt idx="5">
                  <c:v>34.332584381103523</c:v>
                </c:pt>
                <c:pt idx="6">
                  <c:v>34.691200256347663</c:v>
                </c:pt>
                <c:pt idx="7">
                  <c:v>34.637073516845703</c:v>
                </c:pt>
                <c:pt idx="8">
                  <c:v>34.799465179443359</c:v>
                </c:pt>
                <c:pt idx="9">
                  <c:v>34.62353515625</c:v>
                </c:pt>
                <c:pt idx="10">
                  <c:v>35.090415954589837</c:v>
                </c:pt>
                <c:pt idx="11">
                  <c:v>34.359653472900391</c:v>
                </c:pt>
                <c:pt idx="12">
                  <c:v>34.637073516845703</c:v>
                </c:pt>
                <c:pt idx="13">
                  <c:v>35.523468017578118</c:v>
                </c:pt>
                <c:pt idx="14">
                  <c:v>35.679092407226563</c:v>
                </c:pt>
                <c:pt idx="15">
                  <c:v>35.976810455322273</c:v>
                </c:pt>
                <c:pt idx="16">
                  <c:v>36.037708282470703</c:v>
                </c:pt>
                <c:pt idx="17">
                  <c:v>36.064777374267578</c:v>
                </c:pt>
                <c:pt idx="18">
                  <c:v>36.132438659667969</c:v>
                </c:pt>
                <c:pt idx="19">
                  <c:v>36.457225799560547</c:v>
                </c:pt>
                <c:pt idx="20">
                  <c:v>36.470760345458977</c:v>
                </c:pt>
                <c:pt idx="21">
                  <c:v>36.754947662353523</c:v>
                </c:pt>
                <c:pt idx="22">
                  <c:v>36.572254180908203</c:v>
                </c:pt>
                <c:pt idx="23">
                  <c:v>37.357154846191413</c:v>
                </c:pt>
                <c:pt idx="24">
                  <c:v>37.187995910644531</c:v>
                </c:pt>
                <c:pt idx="25">
                  <c:v>37.221828460693359</c:v>
                </c:pt>
                <c:pt idx="26">
                  <c:v>37.783439636230469</c:v>
                </c:pt>
                <c:pt idx="27">
                  <c:v>37.87139892578125</c:v>
                </c:pt>
                <c:pt idx="28">
                  <c:v>38.067623138427727</c:v>
                </c:pt>
                <c:pt idx="29">
                  <c:v>38.053462982177727</c:v>
                </c:pt>
                <c:pt idx="30">
                  <c:v>37.550704956054688</c:v>
                </c:pt>
                <c:pt idx="31">
                  <c:v>37.897678375244141</c:v>
                </c:pt>
                <c:pt idx="32">
                  <c:v>38.761569976806641</c:v>
                </c:pt>
                <c:pt idx="33">
                  <c:v>38.265895843505859</c:v>
                </c:pt>
                <c:pt idx="34">
                  <c:v>37.918926239013672</c:v>
                </c:pt>
                <c:pt idx="35">
                  <c:v>38.315456390380859</c:v>
                </c:pt>
                <c:pt idx="36">
                  <c:v>38.209243774414063</c:v>
                </c:pt>
                <c:pt idx="37">
                  <c:v>38.336704254150391</c:v>
                </c:pt>
                <c:pt idx="38">
                  <c:v>38.258811950683587</c:v>
                </c:pt>
                <c:pt idx="39">
                  <c:v>38.301296234130859</c:v>
                </c:pt>
                <c:pt idx="40">
                  <c:v>38.9598388671875</c:v>
                </c:pt>
                <c:pt idx="41">
                  <c:v>38.237564086914063</c:v>
                </c:pt>
                <c:pt idx="42">
                  <c:v>37.671089172363281</c:v>
                </c:pt>
                <c:pt idx="43">
                  <c:v>37.125846862792969</c:v>
                </c:pt>
                <c:pt idx="44">
                  <c:v>37.132930755615227</c:v>
                </c:pt>
                <c:pt idx="45">
                  <c:v>37.118762969970703</c:v>
                </c:pt>
                <c:pt idx="46">
                  <c:v>37.055038452148438</c:v>
                </c:pt>
                <c:pt idx="47">
                  <c:v>37.2037353515625</c:v>
                </c:pt>
                <c:pt idx="48">
                  <c:v>36.389423370361328</c:v>
                </c:pt>
                <c:pt idx="49">
                  <c:v>36.878005981445313</c:v>
                </c:pt>
                <c:pt idx="50">
                  <c:v>37.465736389160163</c:v>
                </c:pt>
                <c:pt idx="51">
                  <c:v>36.757633209228523</c:v>
                </c:pt>
                <c:pt idx="52">
                  <c:v>36.594772338867188</c:v>
                </c:pt>
                <c:pt idx="53">
                  <c:v>37.083366394042969</c:v>
                </c:pt>
                <c:pt idx="54">
                  <c:v>36.821365356445313</c:v>
                </c:pt>
                <c:pt idx="55">
                  <c:v>37.132930755615227</c:v>
                </c:pt>
                <c:pt idx="56">
                  <c:v>37.402004241943359</c:v>
                </c:pt>
                <c:pt idx="57">
                  <c:v>37.026710510253913</c:v>
                </c:pt>
                <c:pt idx="58">
                  <c:v>37.111686706542969</c:v>
                </c:pt>
                <c:pt idx="59">
                  <c:v>37.373683929443359</c:v>
                </c:pt>
                <c:pt idx="60">
                  <c:v>38.117195129394531</c:v>
                </c:pt>
                <c:pt idx="61">
                  <c:v>38.556217193603523</c:v>
                </c:pt>
                <c:pt idx="62">
                  <c:v>39.257232666015618</c:v>
                </c:pt>
                <c:pt idx="63">
                  <c:v>39.299724578857422</c:v>
                </c:pt>
                <c:pt idx="64">
                  <c:v>39.349292755126953</c:v>
                </c:pt>
                <c:pt idx="65">
                  <c:v>39.193508148193359</c:v>
                </c:pt>
                <c:pt idx="66">
                  <c:v>39.582965850830078</c:v>
                </c:pt>
                <c:pt idx="67">
                  <c:v>39.158103942871087</c:v>
                </c:pt>
                <c:pt idx="68">
                  <c:v>39.313884735107422</c:v>
                </c:pt>
                <c:pt idx="69">
                  <c:v>38.641185760498047</c:v>
                </c:pt>
                <c:pt idx="70">
                  <c:v>38.386268615722663</c:v>
                </c:pt>
                <c:pt idx="71">
                  <c:v>38.931510925292969</c:v>
                </c:pt>
                <c:pt idx="72">
                  <c:v>38.733242034912109</c:v>
                </c:pt>
                <c:pt idx="73">
                  <c:v>39.228916168212891</c:v>
                </c:pt>
                <c:pt idx="74">
                  <c:v>38.400432586669922</c:v>
                </c:pt>
                <c:pt idx="75">
                  <c:v>38.549129486083977</c:v>
                </c:pt>
                <c:pt idx="76">
                  <c:v>39.051891326904297</c:v>
                </c:pt>
                <c:pt idx="77">
                  <c:v>38.839458465576172</c:v>
                </c:pt>
                <c:pt idx="78">
                  <c:v>39.094371795654297</c:v>
                </c:pt>
                <c:pt idx="79">
                  <c:v>39.228916168212891</c:v>
                </c:pt>
                <c:pt idx="80">
                  <c:v>38.818214416503913</c:v>
                </c:pt>
                <c:pt idx="81">
                  <c:v>38.095947265625</c:v>
                </c:pt>
                <c:pt idx="82">
                  <c:v>38.733242034912109</c:v>
                </c:pt>
                <c:pt idx="83">
                  <c:v>38.442928314208977</c:v>
                </c:pt>
                <c:pt idx="84">
                  <c:v>37.458656311035163</c:v>
                </c:pt>
                <c:pt idx="85">
                  <c:v>37.132930755615227</c:v>
                </c:pt>
                <c:pt idx="86">
                  <c:v>36.70098876953125</c:v>
                </c:pt>
                <c:pt idx="87">
                  <c:v>35.766292572021477</c:v>
                </c:pt>
                <c:pt idx="88">
                  <c:v>35.171485900878913</c:v>
                </c:pt>
                <c:pt idx="89">
                  <c:v>33.811923980712891</c:v>
                </c:pt>
                <c:pt idx="90">
                  <c:v>33.464958190917969</c:v>
                </c:pt>
                <c:pt idx="91">
                  <c:v>31.291078567504879</c:v>
                </c:pt>
                <c:pt idx="92">
                  <c:v>32.310749053955078</c:v>
                </c:pt>
                <c:pt idx="93">
                  <c:v>34.335914611816413</c:v>
                </c:pt>
                <c:pt idx="94">
                  <c:v>34.307594299316413</c:v>
                </c:pt>
                <c:pt idx="95">
                  <c:v>34.367790222167969</c:v>
                </c:pt>
                <c:pt idx="96">
                  <c:v>35.344966888427727</c:v>
                </c:pt>
                <c:pt idx="97">
                  <c:v>34.279270172119141</c:v>
                </c:pt>
                <c:pt idx="98">
                  <c:v>33.641979217529297</c:v>
                </c:pt>
                <c:pt idx="99">
                  <c:v>34.785568237304688</c:v>
                </c:pt>
                <c:pt idx="100">
                  <c:v>35.369754791259773</c:v>
                </c:pt>
                <c:pt idx="101">
                  <c:v>35.844181060791023</c:v>
                </c:pt>
                <c:pt idx="102">
                  <c:v>35.380374908447273</c:v>
                </c:pt>
                <c:pt idx="103">
                  <c:v>35.015697479248047</c:v>
                </c:pt>
                <c:pt idx="104">
                  <c:v>35.295402526855469</c:v>
                </c:pt>
                <c:pt idx="105">
                  <c:v>35.036941528320313</c:v>
                </c:pt>
                <c:pt idx="106">
                  <c:v>35.454723358154297</c:v>
                </c:pt>
                <c:pt idx="107">
                  <c:v>36.538120269775391</c:v>
                </c:pt>
                <c:pt idx="108">
                  <c:v>35.196266174316413</c:v>
                </c:pt>
                <c:pt idx="109">
                  <c:v>34.194301605224609</c:v>
                </c:pt>
                <c:pt idx="110">
                  <c:v>34.845756530761719</c:v>
                </c:pt>
                <c:pt idx="111">
                  <c:v>35.284778594970703</c:v>
                </c:pt>
                <c:pt idx="112">
                  <c:v>35.026321411132813</c:v>
                </c:pt>
                <c:pt idx="113">
                  <c:v>33.903980255126953</c:v>
                </c:pt>
                <c:pt idx="114">
                  <c:v>33.280849456787109</c:v>
                </c:pt>
                <c:pt idx="115">
                  <c:v>33.054252624511719</c:v>
                </c:pt>
                <c:pt idx="116">
                  <c:v>33.624275207519531</c:v>
                </c:pt>
                <c:pt idx="117">
                  <c:v>34.109325408935547</c:v>
                </c:pt>
                <c:pt idx="118">
                  <c:v>34.750160217285163</c:v>
                </c:pt>
                <c:pt idx="119">
                  <c:v>33.641979217529297</c:v>
                </c:pt>
                <c:pt idx="120">
                  <c:v>34.732456207275391</c:v>
                </c:pt>
                <c:pt idx="121">
                  <c:v>33.99957275390625</c:v>
                </c:pt>
                <c:pt idx="122">
                  <c:v>32.926795959472663</c:v>
                </c:pt>
                <c:pt idx="123">
                  <c:v>33.277301788330078</c:v>
                </c:pt>
                <c:pt idx="124">
                  <c:v>34.059761047363281</c:v>
                </c:pt>
                <c:pt idx="125">
                  <c:v>35.065261840820313</c:v>
                </c:pt>
                <c:pt idx="126">
                  <c:v>34.852840423583977</c:v>
                </c:pt>
                <c:pt idx="127">
                  <c:v>35.302482604980469</c:v>
                </c:pt>
                <c:pt idx="128">
                  <c:v>34.944892883300781</c:v>
                </c:pt>
                <c:pt idx="129">
                  <c:v>34.700599670410163</c:v>
                </c:pt>
                <c:pt idx="130">
                  <c:v>34.226165771484382</c:v>
                </c:pt>
                <c:pt idx="131">
                  <c:v>34.46337890625</c:v>
                </c:pt>
                <c:pt idx="132">
                  <c:v>34.849300384521477</c:v>
                </c:pt>
                <c:pt idx="133">
                  <c:v>34.803264617919922</c:v>
                </c:pt>
                <c:pt idx="134">
                  <c:v>35.447647094726563</c:v>
                </c:pt>
                <c:pt idx="135">
                  <c:v>35.3485107421875</c:v>
                </c:pt>
                <c:pt idx="136">
                  <c:v>35.426399230957031</c:v>
                </c:pt>
                <c:pt idx="137">
                  <c:v>35.730884552001953</c:v>
                </c:pt>
                <c:pt idx="138">
                  <c:v>36.021202087402337</c:v>
                </c:pt>
                <c:pt idx="139">
                  <c:v>35.709644317626953</c:v>
                </c:pt>
                <c:pt idx="140">
                  <c:v>35.539699554443359</c:v>
                </c:pt>
                <c:pt idx="141">
                  <c:v>35.575103759765618</c:v>
                </c:pt>
                <c:pt idx="142">
                  <c:v>35.553859710693359</c:v>
                </c:pt>
                <c:pt idx="143">
                  <c:v>36.092021942138672</c:v>
                </c:pt>
                <c:pt idx="144">
                  <c:v>36.460235595703118</c:v>
                </c:pt>
                <c:pt idx="145">
                  <c:v>35.568019866943359</c:v>
                </c:pt>
                <c:pt idx="146">
                  <c:v>35.780448913574219</c:v>
                </c:pt>
                <c:pt idx="147">
                  <c:v>37.232063293457031</c:v>
                </c:pt>
                <c:pt idx="148">
                  <c:v>37.055038452148438</c:v>
                </c:pt>
                <c:pt idx="149">
                  <c:v>36.793041229248047</c:v>
                </c:pt>
                <c:pt idx="150">
                  <c:v>35.136077880859382</c:v>
                </c:pt>
                <c:pt idx="151">
                  <c:v>35.313102722167969</c:v>
                </c:pt>
                <c:pt idx="152">
                  <c:v>35.900829315185547</c:v>
                </c:pt>
                <c:pt idx="153">
                  <c:v>34.941352844238281</c:v>
                </c:pt>
                <c:pt idx="154">
                  <c:v>34.647480010986328</c:v>
                </c:pt>
                <c:pt idx="155">
                  <c:v>35.128993988037109</c:v>
                </c:pt>
                <c:pt idx="156">
                  <c:v>34.682891845703118</c:v>
                </c:pt>
                <c:pt idx="157">
                  <c:v>34.746623992919922</c:v>
                </c:pt>
                <c:pt idx="158">
                  <c:v>35.153781890869141</c:v>
                </c:pt>
                <c:pt idx="159">
                  <c:v>35.054645538330078</c:v>
                </c:pt>
                <c:pt idx="160">
                  <c:v>34.990921020507813</c:v>
                </c:pt>
                <c:pt idx="161">
                  <c:v>35.288322448730469</c:v>
                </c:pt>
                <c:pt idx="162">
                  <c:v>35.242294311523438</c:v>
                </c:pt>
                <c:pt idx="163">
                  <c:v>35.065261840820313</c:v>
                </c:pt>
                <c:pt idx="164">
                  <c:v>34.381946563720703</c:v>
                </c:pt>
                <c:pt idx="165">
                  <c:v>34.169521331787109</c:v>
                </c:pt>
                <c:pt idx="166">
                  <c:v>34.013736724853523</c:v>
                </c:pt>
                <c:pt idx="167">
                  <c:v>33.5499267578125</c:v>
                </c:pt>
                <c:pt idx="168">
                  <c:v>34.148273468017578</c:v>
                </c:pt>
                <c:pt idx="169">
                  <c:v>35.638828277587891</c:v>
                </c:pt>
                <c:pt idx="170">
                  <c:v>35.702564239501953</c:v>
                </c:pt>
                <c:pt idx="171">
                  <c:v>36.885097503662109</c:v>
                </c:pt>
                <c:pt idx="172">
                  <c:v>36.828441619873047</c:v>
                </c:pt>
                <c:pt idx="173">
                  <c:v>36.672660827636719</c:v>
                </c:pt>
                <c:pt idx="174">
                  <c:v>36.368179321289063</c:v>
                </c:pt>
                <c:pt idx="175">
                  <c:v>36.68682861328125</c:v>
                </c:pt>
                <c:pt idx="176">
                  <c:v>37.416168212890618</c:v>
                </c:pt>
                <c:pt idx="177">
                  <c:v>37.302871704101563</c:v>
                </c:pt>
                <c:pt idx="178">
                  <c:v>37.770229339599609</c:v>
                </c:pt>
                <c:pt idx="179">
                  <c:v>37.232063293457031</c:v>
                </c:pt>
                <c:pt idx="180">
                  <c:v>37.465736389160163</c:v>
                </c:pt>
                <c:pt idx="181">
                  <c:v>36.68682861328125</c:v>
                </c:pt>
                <c:pt idx="182">
                  <c:v>37.671089172363281</c:v>
                </c:pt>
                <c:pt idx="183">
                  <c:v>37.833950042724609</c:v>
                </c:pt>
                <c:pt idx="184">
                  <c:v>37.996814727783203</c:v>
                </c:pt>
                <c:pt idx="185">
                  <c:v>38.56329345703125</c:v>
                </c:pt>
                <c:pt idx="186">
                  <c:v>38.414592742919922</c:v>
                </c:pt>
                <c:pt idx="187">
                  <c:v>38.9881591796875</c:v>
                </c:pt>
                <c:pt idx="188">
                  <c:v>39.235996246337891</c:v>
                </c:pt>
                <c:pt idx="189">
                  <c:v>39.094371795654297</c:v>
                </c:pt>
                <c:pt idx="190">
                  <c:v>39.051891326904297</c:v>
                </c:pt>
                <c:pt idx="191">
                  <c:v>39.795398712158203</c:v>
                </c:pt>
                <c:pt idx="192">
                  <c:v>40.184852600097663</c:v>
                </c:pt>
                <c:pt idx="193">
                  <c:v>40.659278869628913</c:v>
                </c:pt>
                <c:pt idx="194">
                  <c:v>40.567230224609382</c:v>
                </c:pt>
                <c:pt idx="195">
                  <c:v>39.802474975585938</c:v>
                </c:pt>
                <c:pt idx="196">
                  <c:v>39.299724578857422</c:v>
                </c:pt>
                <c:pt idx="197">
                  <c:v>39.830802917480469</c:v>
                </c:pt>
                <c:pt idx="198">
                  <c:v>39.505073547363281</c:v>
                </c:pt>
                <c:pt idx="199">
                  <c:v>40.184852600097663</c:v>
                </c:pt>
                <c:pt idx="200">
                  <c:v>39.986583709716797</c:v>
                </c:pt>
                <c:pt idx="201">
                  <c:v>39.568801879882813</c:v>
                </c:pt>
                <c:pt idx="202">
                  <c:v>39.384693145751953</c:v>
                </c:pt>
                <c:pt idx="203">
                  <c:v>39.625446319580078</c:v>
                </c:pt>
                <c:pt idx="204">
                  <c:v>39.965343475341797</c:v>
                </c:pt>
                <c:pt idx="205">
                  <c:v>39.993667602539063</c:v>
                </c:pt>
                <c:pt idx="206">
                  <c:v>39.632534027099609</c:v>
                </c:pt>
                <c:pt idx="207">
                  <c:v>39.313884735107422</c:v>
                </c:pt>
                <c:pt idx="208">
                  <c:v>39.257232666015618</c:v>
                </c:pt>
                <c:pt idx="209">
                  <c:v>39.47674560546875</c:v>
                </c:pt>
                <c:pt idx="210">
                  <c:v>39.43426513671875</c:v>
                </c:pt>
                <c:pt idx="211">
                  <c:v>39.944103240966797</c:v>
                </c:pt>
                <c:pt idx="212">
                  <c:v>39.533397674560547</c:v>
                </c:pt>
                <c:pt idx="213">
                  <c:v>39.788318634033203</c:v>
                </c:pt>
                <c:pt idx="214">
                  <c:v>39.986583709716797</c:v>
                </c:pt>
                <c:pt idx="215">
                  <c:v>39.901615142822273</c:v>
                </c:pt>
                <c:pt idx="216">
                  <c:v>39.505073547363281</c:v>
                </c:pt>
                <c:pt idx="217">
                  <c:v>39.618370056152337</c:v>
                </c:pt>
                <c:pt idx="218">
                  <c:v>39.512157440185547</c:v>
                </c:pt>
                <c:pt idx="219">
                  <c:v>40.029071807861328</c:v>
                </c:pt>
                <c:pt idx="220">
                  <c:v>39.349292755126953</c:v>
                </c:pt>
                <c:pt idx="221">
                  <c:v>39.731670379638672</c:v>
                </c:pt>
                <c:pt idx="222">
                  <c:v>39.873283386230469</c:v>
                </c:pt>
                <c:pt idx="223">
                  <c:v>40.206096649169922</c:v>
                </c:pt>
                <c:pt idx="224">
                  <c:v>40.043231964111328</c:v>
                </c:pt>
                <c:pt idx="225">
                  <c:v>40.050312042236328</c:v>
                </c:pt>
                <c:pt idx="226">
                  <c:v>40.057395935058587</c:v>
                </c:pt>
                <c:pt idx="227">
                  <c:v>39.937015533447273</c:v>
                </c:pt>
                <c:pt idx="228">
                  <c:v>39.547561645507813</c:v>
                </c:pt>
                <c:pt idx="229">
                  <c:v>40.036151885986328</c:v>
                </c:pt>
                <c:pt idx="230">
                  <c:v>39.731670379638672</c:v>
                </c:pt>
                <c:pt idx="231">
                  <c:v>39.972423553466797</c:v>
                </c:pt>
                <c:pt idx="232">
                  <c:v>39.866207122802727</c:v>
                </c:pt>
                <c:pt idx="233">
                  <c:v>39.689178466796882</c:v>
                </c:pt>
                <c:pt idx="234">
                  <c:v>39.582965850830078</c:v>
                </c:pt>
                <c:pt idx="235">
                  <c:v>39.306804656982422</c:v>
                </c:pt>
                <c:pt idx="236">
                  <c:v>40.468097686767578</c:v>
                </c:pt>
                <c:pt idx="237">
                  <c:v>40.616794586181641</c:v>
                </c:pt>
                <c:pt idx="238">
                  <c:v>40.8009033203125</c:v>
                </c:pt>
                <c:pt idx="239">
                  <c:v>39.795398712158203</c:v>
                </c:pt>
                <c:pt idx="240">
                  <c:v>40.085716247558587</c:v>
                </c:pt>
                <c:pt idx="241">
                  <c:v>40.715927124023438</c:v>
                </c:pt>
                <c:pt idx="242">
                  <c:v>41.098308563232422</c:v>
                </c:pt>
                <c:pt idx="243">
                  <c:v>41.154953002929688</c:v>
                </c:pt>
                <c:pt idx="244">
                  <c:v>41.749763488769531</c:v>
                </c:pt>
                <c:pt idx="245">
                  <c:v>41.969272613525391</c:v>
                </c:pt>
                <c:pt idx="246">
                  <c:v>42.011760711669922</c:v>
                </c:pt>
                <c:pt idx="247">
                  <c:v>41.969272613525391</c:v>
                </c:pt>
                <c:pt idx="248">
                  <c:v>41.714359283447273</c:v>
                </c:pt>
                <c:pt idx="249">
                  <c:v>41.374469757080078</c:v>
                </c:pt>
                <c:pt idx="250">
                  <c:v>41.608131408691413</c:v>
                </c:pt>
                <c:pt idx="251">
                  <c:v>41.183277130126953</c:v>
                </c:pt>
                <c:pt idx="252">
                  <c:v>40.900035858154297</c:v>
                </c:pt>
                <c:pt idx="253">
                  <c:v>41.084140777587891</c:v>
                </c:pt>
                <c:pt idx="254">
                  <c:v>41.176200866699219</c:v>
                </c:pt>
                <c:pt idx="255">
                  <c:v>41.112476348876953</c:v>
                </c:pt>
                <c:pt idx="256">
                  <c:v>40.744255065917969</c:v>
                </c:pt>
                <c:pt idx="257">
                  <c:v>41.232845306396477</c:v>
                </c:pt>
                <c:pt idx="258">
                  <c:v>41.749763488769531</c:v>
                </c:pt>
                <c:pt idx="259">
                  <c:v>41.162040710449219</c:v>
                </c:pt>
                <c:pt idx="260">
                  <c:v>40.397281646728523</c:v>
                </c:pt>
                <c:pt idx="261">
                  <c:v>39.993667602539063</c:v>
                </c:pt>
                <c:pt idx="262">
                  <c:v>39.455513000488281</c:v>
                </c:pt>
                <c:pt idx="263">
                  <c:v>39.221836090087891</c:v>
                </c:pt>
                <c:pt idx="264">
                  <c:v>39.604213714599609</c:v>
                </c:pt>
                <c:pt idx="265">
                  <c:v>39.158103942871087</c:v>
                </c:pt>
                <c:pt idx="266">
                  <c:v>39.370532989501953</c:v>
                </c:pt>
                <c:pt idx="267">
                  <c:v>40.191936492919922</c:v>
                </c:pt>
                <c:pt idx="268">
                  <c:v>39.830802917480469</c:v>
                </c:pt>
                <c:pt idx="269">
                  <c:v>39.497989654541023</c:v>
                </c:pt>
                <c:pt idx="270">
                  <c:v>40.128204345703118</c:v>
                </c:pt>
                <c:pt idx="271">
                  <c:v>39.349292755126953</c:v>
                </c:pt>
                <c:pt idx="272">
                  <c:v>40.071559906005859</c:v>
                </c:pt>
                <c:pt idx="273">
                  <c:v>40.326473236083977</c:v>
                </c:pt>
                <c:pt idx="274">
                  <c:v>40.206096649169922</c:v>
                </c:pt>
                <c:pt idx="275">
                  <c:v>41.218681335449219</c:v>
                </c:pt>
                <c:pt idx="276">
                  <c:v>40.829231262207031</c:v>
                </c:pt>
                <c:pt idx="277">
                  <c:v>41.22576904296875</c:v>
                </c:pt>
                <c:pt idx="278">
                  <c:v>41.452358245849609</c:v>
                </c:pt>
                <c:pt idx="279">
                  <c:v>41.027500152587891</c:v>
                </c:pt>
                <c:pt idx="280">
                  <c:v>41.275337219238281</c:v>
                </c:pt>
                <c:pt idx="281">
                  <c:v>40.723007202148438</c:v>
                </c:pt>
                <c:pt idx="282">
                  <c:v>41.140796661376953</c:v>
                </c:pt>
                <c:pt idx="283">
                  <c:v>41.296604156494141</c:v>
                </c:pt>
                <c:pt idx="284">
                  <c:v>41.608219146728523</c:v>
                </c:pt>
                <c:pt idx="285">
                  <c:v>40.710468292236328</c:v>
                </c:pt>
                <c:pt idx="286">
                  <c:v>40.443367004394531</c:v>
                </c:pt>
                <c:pt idx="287">
                  <c:v>40.102077484130859</c:v>
                </c:pt>
                <c:pt idx="288">
                  <c:v>39.990779876708977</c:v>
                </c:pt>
                <c:pt idx="289">
                  <c:v>40.094654083251953</c:v>
                </c:pt>
                <c:pt idx="290">
                  <c:v>40.302402496337891</c:v>
                </c:pt>
                <c:pt idx="291">
                  <c:v>40.925632476806641</c:v>
                </c:pt>
                <c:pt idx="292">
                  <c:v>39.953685760498047</c:v>
                </c:pt>
                <c:pt idx="293">
                  <c:v>40.487880706787109</c:v>
                </c:pt>
                <c:pt idx="294">
                  <c:v>40.688205718994141</c:v>
                </c:pt>
                <c:pt idx="295">
                  <c:v>40.614017486572273</c:v>
                </c:pt>
                <c:pt idx="296">
                  <c:v>41.10369873046875</c:v>
                </c:pt>
                <c:pt idx="297">
                  <c:v>40.435943603515618</c:v>
                </c:pt>
                <c:pt idx="298">
                  <c:v>40.806911468505859</c:v>
                </c:pt>
                <c:pt idx="299">
                  <c:v>39.701423645019531</c:v>
                </c:pt>
                <c:pt idx="300">
                  <c:v>39.857231140136719</c:v>
                </c:pt>
                <c:pt idx="301">
                  <c:v>40.317237854003913</c:v>
                </c:pt>
                <c:pt idx="302">
                  <c:v>40.473045349121087</c:v>
                </c:pt>
                <c:pt idx="303">
                  <c:v>40.450786590576172</c:v>
                </c:pt>
                <c:pt idx="304">
                  <c:v>40.769824981689453</c:v>
                </c:pt>
                <c:pt idx="305">
                  <c:v>40.769824981689453</c:v>
                </c:pt>
                <c:pt idx="306">
                  <c:v>41.059177398681641</c:v>
                </c:pt>
                <c:pt idx="307">
                  <c:v>41.281761169433587</c:v>
                </c:pt>
                <c:pt idx="308">
                  <c:v>41.274341583251953</c:v>
                </c:pt>
                <c:pt idx="309">
                  <c:v>41.689830780029297</c:v>
                </c:pt>
                <c:pt idx="310">
                  <c:v>41.786285400390618</c:v>
                </c:pt>
                <c:pt idx="311">
                  <c:v>42.83984375</c:v>
                </c:pt>
                <c:pt idx="312">
                  <c:v>42.565322875976563</c:v>
                </c:pt>
                <c:pt idx="313">
                  <c:v>42.95855712890625</c:v>
                </c:pt>
                <c:pt idx="314">
                  <c:v>42.980812072753913</c:v>
                </c:pt>
                <c:pt idx="315">
                  <c:v>42.52081298828125</c:v>
                </c:pt>
                <c:pt idx="316">
                  <c:v>42.580165863037109</c:v>
                </c:pt>
                <c:pt idx="317">
                  <c:v>43.129203796386719</c:v>
                </c:pt>
                <c:pt idx="318">
                  <c:v>42.862106323242188</c:v>
                </c:pt>
                <c:pt idx="319">
                  <c:v>44.32373046875</c:v>
                </c:pt>
                <c:pt idx="320">
                  <c:v>44.761478424072273</c:v>
                </c:pt>
                <c:pt idx="321">
                  <c:v>45.206642150878913</c:v>
                </c:pt>
                <c:pt idx="322">
                  <c:v>45.206642150878913</c:v>
                </c:pt>
                <c:pt idx="323">
                  <c:v>44.583412170410163</c:v>
                </c:pt>
                <c:pt idx="324">
                  <c:v>44.331150054931641</c:v>
                </c:pt>
                <c:pt idx="325">
                  <c:v>44.598251342773438</c:v>
                </c:pt>
                <c:pt idx="326">
                  <c:v>44.805992126464837</c:v>
                </c:pt>
                <c:pt idx="327">
                  <c:v>44.679866790771477</c:v>
                </c:pt>
                <c:pt idx="328">
                  <c:v>44.761478424072273</c:v>
                </c:pt>
                <c:pt idx="329">
                  <c:v>45.065677642822273</c:v>
                </c:pt>
                <c:pt idx="330">
                  <c:v>45.221485137939453</c:v>
                </c:pt>
                <c:pt idx="331">
                  <c:v>45.214061737060547</c:v>
                </c:pt>
                <c:pt idx="332">
                  <c:v>46.853759765625</c:v>
                </c:pt>
                <c:pt idx="333">
                  <c:v>46.898281097412109</c:v>
                </c:pt>
                <c:pt idx="334">
                  <c:v>46.364082336425781</c:v>
                </c:pt>
                <c:pt idx="335">
                  <c:v>45.577617645263672</c:v>
                </c:pt>
                <c:pt idx="336">
                  <c:v>45.332778930664063</c:v>
                </c:pt>
                <c:pt idx="337">
                  <c:v>45.703739166259773</c:v>
                </c:pt>
                <c:pt idx="338">
                  <c:v>47.298927307128913</c:v>
                </c:pt>
                <c:pt idx="339">
                  <c:v>48.374748229980469</c:v>
                </c:pt>
                <c:pt idx="340">
                  <c:v>48.671520233154297</c:v>
                </c:pt>
                <c:pt idx="341">
                  <c:v>49.317020416259773</c:v>
                </c:pt>
                <c:pt idx="342">
                  <c:v>49.376373291015618</c:v>
                </c:pt>
                <c:pt idx="343">
                  <c:v>48.500885009765618</c:v>
                </c:pt>
                <c:pt idx="344">
                  <c:v>50.318634033203118</c:v>
                </c:pt>
                <c:pt idx="345">
                  <c:v>49.680568695068359</c:v>
                </c:pt>
                <c:pt idx="346">
                  <c:v>50.593158721923828</c:v>
                </c:pt>
                <c:pt idx="347">
                  <c:v>49.747348785400391</c:v>
                </c:pt>
                <c:pt idx="348">
                  <c:v>50.237026214599609</c:v>
                </c:pt>
                <c:pt idx="349">
                  <c:v>49.858631134033203</c:v>
                </c:pt>
                <c:pt idx="350">
                  <c:v>49.888313293457031</c:v>
                </c:pt>
                <c:pt idx="351">
                  <c:v>50.355739593505859</c:v>
                </c:pt>
                <c:pt idx="352">
                  <c:v>50.845413208007813</c:v>
                </c:pt>
                <c:pt idx="353">
                  <c:v>50.489284515380859</c:v>
                </c:pt>
                <c:pt idx="354">
                  <c:v>49.376373291015618</c:v>
                </c:pt>
                <c:pt idx="355">
                  <c:v>49.784442901611328</c:v>
                </c:pt>
                <c:pt idx="356">
                  <c:v>49.717666625976563</c:v>
                </c:pt>
                <c:pt idx="357">
                  <c:v>48.634429931640618</c:v>
                </c:pt>
                <c:pt idx="358">
                  <c:v>48.003776550292969</c:v>
                </c:pt>
                <c:pt idx="359">
                  <c:v>48.486038208007813</c:v>
                </c:pt>
                <c:pt idx="360">
                  <c:v>48.738296508789063</c:v>
                </c:pt>
                <c:pt idx="361">
                  <c:v>48.478614807128913</c:v>
                </c:pt>
                <c:pt idx="362">
                  <c:v>48.530555725097663</c:v>
                </c:pt>
                <c:pt idx="363">
                  <c:v>47.922157287597663</c:v>
                </c:pt>
                <c:pt idx="364">
                  <c:v>48.263454437255859</c:v>
                </c:pt>
                <c:pt idx="365">
                  <c:v>49.346691131591797</c:v>
                </c:pt>
                <c:pt idx="366">
                  <c:v>47.870216369628913</c:v>
                </c:pt>
                <c:pt idx="367">
                  <c:v>48.293132781982422</c:v>
                </c:pt>
                <c:pt idx="368">
                  <c:v>49.799285888671882</c:v>
                </c:pt>
                <c:pt idx="369">
                  <c:v>49.07958984375</c:v>
                </c:pt>
                <c:pt idx="370">
                  <c:v>48.76055908203125</c:v>
                </c:pt>
                <c:pt idx="371">
                  <c:v>50.00701904296875</c:v>
                </c:pt>
                <c:pt idx="372">
                  <c:v>49.917987823486328</c:v>
                </c:pt>
                <c:pt idx="373">
                  <c:v>49.643474578857422</c:v>
                </c:pt>
                <c:pt idx="374">
                  <c:v>49.955093383789063</c:v>
                </c:pt>
                <c:pt idx="375">
                  <c:v>49.561855316162109</c:v>
                </c:pt>
                <c:pt idx="376">
                  <c:v>49.576698303222663</c:v>
                </c:pt>
                <c:pt idx="377">
                  <c:v>50.452194213867188</c:v>
                </c:pt>
                <c:pt idx="378">
                  <c:v>50.593158721923828</c:v>
                </c:pt>
                <c:pt idx="379">
                  <c:v>51.231239318847663</c:v>
                </c:pt>
                <c:pt idx="380">
                  <c:v>51.016067504882813</c:v>
                </c:pt>
                <c:pt idx="381">
                  <c:v>51.364788055419922</c:v>
                </c:pt>
                <c:pt idx="382">
                  <c:v>50.155414581298828</c:v>
                </c:pt>
                <c:pt idx="383">
                  <c:v>51.060588836669922</c:v>
                </c:pt>
                <c:pt idx="384">
                  <c:v>49.227981567382813</c:v>
                </c:pt>
                <c:pt idx="385">
                  <c:v>50.897354125976563</c:v>
                </c:pt>
                <c:pt idx="386">
                  <c:v>50.467025756835938</c:v>
                </c:pt>
                <c:pt idx="387">
                  <c:v>50.504123687744141</c:v>
                </c:pt>
                <c:pt idx="388">
                  <c:v>50.0589599609375</c:v>
                </c:pt>
                <c:pt idx="389">
                  <c:v>50.993804931640618</c:v>
                </c:pt>
                <c:pt idx="390">
                  <c:v>50.303802490234382</c:v>
                </c:pt>
                <c:pt idx="391">
                  <c:v>49.561855316162109</c:v>
                </c:pt>
                <c:pt idx="392">
                  <c:v>49.07958984375</c:v>
                </c:pt>
                <c:pt idx="393">
                  <c:v>49.517337799072273</c:v>
                </c:pt>
                <c:pt idx="394">
                  <c:v>49.220561981201172</c:v>
                </c:pt>
                <c:pt idx="395">
                  <c:v>49.806697845458977</c:v>
                </c:pt>
                <c:pt idx="396">
                  <c:v>51.483497619628913</c:v>
                </c:pt>
                <c:pt idx="397">
                  <c:v>51.038326263427727</c:v>
                </c:pt>
                <c:pt idx="398">
                  <c:v>51.676399230957031</c:v>
                </c:pt>
                <c:pt idx="399">
                  <c:v>50.927036285400391</c:v>
                </c:pt>
                <c:pt idx="400">
                  <c:v>50.637676239013672</c:v>
                </c:pt>
                <c:pt idx="401">
                  <c:v>49.020240783691413</c:v>
                </c:pt>
                <c:pt idx="402">
                  <c:v>49.042495727539063</c:v>
                </c:pt>
                <c:pt idx="403">
                  <c:v>49.73992919921875</c:v>
                </c:pt>
                <c:pt idx="404">
                  <c:v>50.711868286132813</c:v>
                </c:pt>
                <c:pt idx="405">
                  <c:v>50.192512512207031</c:v>
                </c:pt>
                <c:pt idx="406">
                  <c:v>51.453807830810547</c:v>
                </c:pt>
                <c:pt idx="407">
                  <c:v>50.318634033203118</c:v>
                </c:pt>
                <c:pt idx="408">
                  <c:v>51.468654632568359</c:v>
                </c:pt>
                <c:pt idx="409">
                  <c:v>51.520591735839837</c:v>
                </c:pt>
                <c:pt idx="410">
                  <c:v>50.518962860107422</c:v>
                </c:pt>
                <c:pt idx="411">
                  <c:v>51.520591735839837</c:v>
                </c:pt>
                <c:pt idx="412">
                  <c:v>49.858631134033203</c:v>
                </c:pt>
                <c:pt idx="413">
                  <c:v>50.207347869873047</c:v>
                </c:pt>
                <c:pt idx="414">
                  <c:v>50.897354125976563</c:v>
                </c:pt>
                <c:pt idx="415">
                  <c:v>50.904777526855469</c:v>
                </c:pt>
                <c:pt idx="416">
                  <c:v>51.001220703125</c:v>
                </c:pt>
                <c:pt idx="417">
                  <c:v>50.340896606445313</c:v>
                </c:pt>
                <c:pt idx="418">
                  <c:v>49.747348785400391</c:v>
                </c:pt>
                <c:pt idx="419">
                  <c:v>49.309600830078118</c:v>
                </c:pt>
                <c:pt idx="420">
                  <c:v>50.244449615478523</c:v>
                </c:pt>
                <c:pt idx="421">
                  <c:v>50.815742492675781</c:v>
                </c:pt>
                <c:pt idx="422">
                  <c:v>50.511550903320313</c:v>
                </c:pt>
                <c:pt idx="423">
                  <c:v>50.711868286132813</c:v>
                </c:pt>
                <c:pt idx="424">
                  <c:v>51.416717529296882</c:v>
                </c:pt>
                <c:pt idx="425">
                  <c:v>51.231239318847663</c:v>
                </c:pt>
                <c:pt idx="426">
                  <c:v>51.023483276367188</c:v>
                </c:pt>
                <c:pt idx="427">
                  <c:v>51.082847595214837</c:v>
                </c:pt>
                <c:pt idx="428">
                  <c:v>51.5428466796875</c:v>
                </c:pt>
                <c:pt idx="429">
                  <c:v>50.941871643066413</c:v>
                </c:pt>
                <c:pt idx="430">
                  <c:v>51.268325805664063</c:v>
                </c:pt>
                <c:pt idx="431">
                  <c:v>51.528003692626953</c:v>
                </c:pt>
                <c:pt idx="432">
                  <c:v>51.936080932617188</c:v>
                </c:pt>
                <c:pt idx="433">
                  <c:v>52.551891326904297</c:v>
                </c:pt>
                <c:pt idx="434">
                  <c:v>52.900608062744141</c:v>
                </c:pt>
                <c:pt idx="435">
                  <c:v>53.048988342285163</c:v>
                </c:pt>
                <c:pt idx="436">
                  <c:v>53.419963836669922</c:v>
                </c:pt>
                <c:pt idx="437">
                  <c:v>53.249317169189453</c:v>
                </c:pt>
                <c:pt idx="438">
                  <c:v>53.234481811523438</c:v>
                </c:pt>
                <c:pt idx="439">
                  <c:v>53.271583557128913</c:v>
                </c:pt>
                <c:pt idx="440">
                  <c:v>52.997062683105469</c:v>
                </c:pt>
                <c:pt idx="441">
                  <c:v>53.330936431884773</c:v>
                </c:pt>
                <c:pt idx="442">
                  <c:v>52.781890869140618</c:v>
                </c:pt>
                <c:pt idx="443">
                  <c:v>53.419963836669922</c:v>
                </c:pt>
                <c:pt idx="444">
                  <c:v>53.635135650634773</c:v>
                </c:pt>
                <c:pt idx="445">
                  <c:v>53.531257629394531</c:v>
                </c:pt>
                <c:pt idx="446">
                  <c:v>52.477699279785163</c:v>
                </c:pt>
                <c:pt idx="447">
                  <c:v>54.161903381347663</c:v>
                </c:pt>
                <c:pt idx="448">
                  <c:v>54.020931243896477</c:v>
                </c:pt>
                <c:pt idx="449">
                  <c:v>54.659011840820313</c:v>
                </c:pt>
                <c:pt idx="450">
                  <c:v>54.443851470947273</c:v>
                </c:pt>
                <c:pt idx="451">
                  <c:v>54.718372344970703</c:v>
                </c:pt>
                <c:pt idx="452">
                  <c:v>54.799983978271477</c:v>
                </c:pt>
                <c:pt idx="453">
                  <c:v>54.414169311523438</c:v>
                </c:pt>
                <c:pt idx="454">
                  <c:v>54.762886047363281</c:v>
                </c:pt>
                <c:pt idx="455">
                  <c:v>54.102554321289063</c:v>
                </c:pt>
                <c:pt idx="456">
                  <c:v>53.531257629394531</c:v>
                </c:pt>
                <c:pt idx="457">
                  <c:v>53.865127563476563</c:v>
                </c:pt>
                <c:pt idx="458">
                  <c:v>54.206424713134773</c:v>
                </c:pt>
                <c:pt idx="459">
                  <c:v>53.494155883789063</c:v>
                </c:pt>
                <c:pt idx="460">
                  <c:v>53.790943145751953</c:v>
                </c:pt>
                <c:pt idx="461">
                  <c:v>53.100929260253913</c:v>
                </c:pt>
                <c:pt idx="462">
                  <c:v>53.464485168457031</c:v>
                </c:pt>
                <c:pt idx="463">
                  <c:v>53.976428985595703</c:v>
                </c:pt>
                <c:pt idx="464">
                  <c:v>54.228679656982422</c:v>
                </c:pt>
                <c:pt idx="465">
                  <c:v>54.236103057861328</c:v>
                </c:pt>
                <c:pt idx="466">
                  <c:v>53.805778503417969</c:v>
                </c:pt>
                <c:pt idx="467">
                  <c:v>53.9393310546875</c:v>
                </c:pt>
                <c:pt idx="468">
                  <c:v>53.31610107421875</c:v>
                </c:pt>
                <c:pt idx="469">
                  <c:v>53.494155883789063</c:v>
                </c:pt>
                <c:pt idx="470">
                  <c:v>51.698654174804688</c:v>
                </c:pt>
                <c:pt idx="471">
                  <c:v>52.448024749755859</c:v>
                </c:pt>
                <c:pt idx="472">
                  <c:v>51.468654632568359</c:v>
                </c:pt>
                <c:pt idx="473">
                  <c:v>49.413467407226563</c:v>
                </c:pt>
                <c:pt idx="474">
                  <c:v>51.231239318847663</c:v>
                </c:pt>
                <c:pt idx="475">
                  <c:v>52.974803924560547</c:v>
                </c:pt>
                <c:pt idx="476">
                  <c:v>53.790943145751953</c:v>
                </c:pt>
                <c:pt idx="477">
                  <c:v>54.451271057128913</c:v>
                </c:pt>
                <c:pt idx="478">
                  <c:v>53.442222595214837</c:v>
                </c:pt>
                <c:pt idx="479">
                  <c:v>53.345767974853523</c:v>
                </c:pt>
                <c:pt idx="480">
                  <c:v>53.612873077392578</c:v>
                </c:pt>
                <c:pt idx="481">
                  <c:v>54.978046417236328</c:v>
                </c:pt>
                <c:pt idx="482">
                  <c:v>54.733207702636719</c:v>
                </c:pt>
                <c:pt idx="483">
                  <c:v>52.818996429443359</c:v>
                </c:pt>
                <c:pt idx="484">
                  <c:v>54.043193817138672</c:v>
                </c:pt>
                <c:pt idx="485">
                  <c:v>53.776100158691413</c:v>
                </c:pt>
                <c:pt idx="486">
                  <c:v>52.603828430175781</c:v>
                </c:pt>
                <c:pt idx="487">
                  <c:v>52.989639282226563</c:v>
                </c:pt>
                <c:pt idx="488">
                  <c:v>53.850288391113281</c:v>
                </c:pt>
                <c:pt idx="489">
                  <c:v>53.590614318847663</c:v>
                </c:pt>
                <c:pt idx="490">
                  <c:v>53.983837127685547</c:v>
                </c:pt>
                <c:pt idx="491">
                  <c:v>55.467731475830078</c:v>
                </c:pt>
                <c:pt idx="492">
                  <c:v>55.052242279052727</c:v>
                </c:pt>
                <c:pt idx="493">
                  <c:v>55.74224853515625</c:v>
                </c:pt>
                <c:pt idx="494">
                  <c:v>56.306129455566413</c:v>
                </c:pt>
                <c:pt idx="495">
                  <c:v>56.053867340087891</c:v>
                </c:pt>
                <c:pt idx="496">
                  <c:v>55.846126556396477</c:v>
                </c:pt>
                <c:pt idx="497">
                  <c:v>55.890651702880859</c:v>
                </c:pt>
                <c:pt idx="498">
                  <c:v>56.269023895263672</c:v>
                </c:pt>
                <c:pt idx="499">
                  <c:v>56.298709869384773</c:v>
                </c:pt>
                <c:pt idx="500">
                  <c:v>56.291286468505859</c:v>
                </c:pt>
                <c:pt idx="501">
                  <c:v>56.350639343261719</c:v>
                </c:pt>
                <c:pt idx="502">
                  <c:v>57.738082885742188</c:v>
                </c:pt>
                <c:pt idx="503">
                  <c:v>57.367103576660163</c:v>
                </c:pt>
                <c:pt idx="504">
                  <c:v>57.500659942626953</c:v>
                </c:pt>
                <c:pt idx="505">
                  <c:v>57.092586517333977</c:v>
                </c:pt>
                <c:pt idx="506">
                  <c:v>58.168407440185547</c:v>
                </c:pt>
                <c:pt idx="507">
                  <c:v>57.879051208496087</c:v>
                </c:pt>
                <c:pt idx="508">
                  <c:v>58.813892364501953</c:v>
                </c:pt>
                <c:pt idx="509">
                  <c:v>60.097457885742188</c:v>
                </c:pt>
                <c:pt idx="510">
                  <c:v>59.392612457275391</c:v>
                </c:pt>
                <c:pt idx="511">
                  <c:v>58.672927856445313</c:v>
                </c:pt>
                <c:pt idx="512">
                  <c:v>57.545173645019531</c:v>
                </c:pt>
                <c:pt idx="513">
                  <c:v>57.730659484863281</c:v>
                </c:pt>
                <c:pt idx="514">
                  <c:v>58.153572082519531</c:v>
                </c:pt>
                <c:pt idx="515">
                  <c:v>59.073577880859382</c:v>
                </c:pt>
                <c:pt idx="516">
                  <c:v>59.585514068603523</c:v>
                </c:pt>
                <c:pt idx="517">
                  <c:v>58.984539031982422</c:v>
                </c:pt>
                <c:pt idx="518">
                  <c:v>60.765213012695313</c:v>
                </c:pt>
                <c:pt idx="519">
                  <c:v>61.099086761474609</c:v>
                </c:pt>
                <c:pt idx="520">
                  <c:v>59.118091583251953</c:v>
                </c:pt>
                <c:pt idx="521">
                  <c:v>59.422298431396477</c:v>
                </c:pt>
                <c:pt idx="522">
                  <c:v>59.830364227294922</c:v>
                </c:pt>
                <c:pt idx="523">
                  <c:v>59.518753051757813</c:v>
                </c:pt>
                <c:pt idx="524">
                  <c:v>62.019092559814453</c:v>
                </c:pt>
                <c:pt idx="525">
                  <c:v>62.768463134765618</c:v>
                </c:pt>
                <c:pt idx="526">
                  <c:v>61.321662902832031</c:v>
                </c:pt>
                <c:pt idx="527">
                  <c:v>61.002639770507813</c:v>
                </c:pt>
                <c:pt idx="528">
                  <c:v>61.915229797363281</c:v>
                </c:pt>
                <c:pt idx="529">
                  <c:v>61.744586944580078</c:v>
                </c:pt>
                <c:pt idx="530">
                  <c:v>61.855865478515618</c:v>
                </c:pt>
                <c:pt idx="531">
                  <c:v>62.916854858398438</c:v>
                </c:pt>
                <c:pt idx="532">
                  <c:v>62.553295135498047</c:v>
                </c:pt>
                <c:pt idx="533">
                  <c:v>62.953948974609382</c:v>
                </c:pt>
                <c:pt idx="534">
                  <c:v>64.066864013671875</c:v>
                </c:pt>
                <c:pt idx="535">
                  <c:v>63.691261291503913</c:v>
                </c:pt>
                <c:pt idx="536">
                  <c:v>65.254997253417969</c:v>
                </c:pt>
                <c:pt idx="537">
                  <c:v>64.925369262695313</c:v>
                </c:pt>
                <c:pt idx="538">
                  <c:v>64.963706970214844</c:v>
                </c:pt>
                <c:pt idx="539">
                  <c:v>64.979034423828125</c:v>
                </c:pt>
                <c:pt idx="540">
                  <c:v>64.864051818847656</c:v>
                </c:pt>
                <c:pt idx="541">
                  <c:v>64.772079467773438</c:v>
                </c:pt>
                <c:pt idx="542">
                  <c:v>64.626434326171875</c:v>
                </c:pt>
                <c:pt idx="543">
                  <c:v>65.262657165527344</c:v>
                </c:pt>
                <c:pt idx="544">
                  <c:v>66.251480102539063</c:v>
                </c:pt>
                <c:pt idx="545">
                  <c:v>65.009696960449219</c:v>
                </c:pt>
                <c:pt idx="546">
                  <c:v>64.779747009277344</c:v>
                </c:pt>
                <c:pt idx="547">
                  <c:v>65.546272277832031</c:v>
                </c:pt>
                <c:pt idx="548">
                  <c:v>66.435455322265625</c:v>
                </c:pt>
                <c:pt idx="549">
                  <c:v>64.16650390625</c:v>
                </c:pt>
                <c:pt idx="550">
                  <c:v>64.404129028320313</c:v>
                </c:pt>
                <c:pt idx="551">
                  <c:v>63.246669769287109</c:v>
                </c:pt>
                <c:pt idx="552">
                  <c:v>62.280826568603523</c:v>
                </c:pt>
                <c:pt idx="553">
                  <c:v>62.595127105712891</c:v>
                </c:pt>
                <c:pt idx="554">
                  <c:v>61.483642578125</c:v>
                </c:pt>
                <c:pt idx="555">
                  <c:v>60.778430938720703</c:v>
                </c:pt>
                <c:pt idx="556">
                  <c:v>62.004886627197273</c:v>
                </c:pt>
                <c:pt idx="557">
                  <c:v>61.774917602539063</c:v>
                </c:pt>
                <c:pt idx="558">
                  <c:v>61.069709777832031</c:v>
                </c:pt>
                <c:pt idx="559">
                  <c:v>61.805583953857422</c:v>
                </c:pt>
                <c:pt idx="560">
                  <c:v>61.514305114746087</c:v>
                </c:pt>
                <c:pt idx="561">
                  <c:v>61.675270080566413</c:v>
                </c:pt>
                <c:pt idx="562">
                  <c:v>63.292659759521477</c:v>
                </c:pt>
                <c:pt idx="563">
                  <c:v>62.51080322265625</c:v>
                </c:pt>
                <c:pt idx="564">
                  <c:v>61.928237915039063</c:v>
                </c:pt>
                <c:pt idx="565">
                  <c:v>59.107391357421882</c:v>
                </c:pt>
                <c:pt idx="566">
                  <c:v>59.337352752685547</c:v>
                </c:pt>
                <c:pt idx="567">
                  <c:v>58.2412109375</c:v>
                </c:pt>
                <c:pt idx="568">
                  <c:v>57.965259552001953</c:v>
                </c:pt>
                <c:pt idx="569">
                  <c:v>60.556137084960938</c:v>
                </c:pt>
                <c:pt idx="570">
                  <c:v>61.330341339111328</c:v>
                </c:pt>
                <c:pt idx="571">
                  <c:v>61.031387329101563</c:v>
                </c:pt>
                <c:pt idx="572">
                  <c:v>61.2230224609375</c:v>
                </c:pt>
                <c:pt idx="573">
                  <c:v>60.418163299560547</c:v>
                </c:pt>
                <c:pt idx="574">
                  <c:v>59.567306518554688</c:v>
                </c:pt>
                <c:pt idx="575">
                  <c:v>61.682945251464837</c:v>
                </c:pt>
                <c:pt idx="576">
                  <c:v>60.602130889892578</c:v>
                </c:pt>
                <c:pt idx="577">
                  <c:v>61.7059326171875</c:v>
                </c:pt>
                <c:pt idx="578">
                  <c:v>61.583293914794922</c:v>
                </c:pt>
                <c:pt idx="579">
                  <c:v>60.640460968017578</c:v>
                </c:pt>
                <c:pt idx="580">
                  <c:v>61.200027465820313</c:v>
                </c:pt>
                <c:pt idx="581">
                  <c:v>61.046718597412109</c:v>
                </c:pt>
                <c:pt idx="582">
                  <c:v>61.475975036621087</c:v>
                </c:pt>
                <c:pt idx="583">
                  <c:v>60.510143280029297</c:v>
                </c:pt>
                <c:pt idx="584">
                  <c:v>60.648120880126953</c:v>
                </c:pt>
                <c:pt idx="585">
                  <c:v>61.989555358886719</c:v>
                </c:pt>
                <c:pt idx="586">
                  <c:v>60.985397338867188</c:v>
                </c:pt>
                <c:pt idx="587">
                  <c:v>61.521965026855469</c:v>
                </c:pt>
                <c:pt idx="588">
                  <c:v>61.000732421875</c:v>
                </c:pt>
                <c:pt idx="589">
                  <c:v>61.13104248046875</c:v>
                </c:pt>
                <c:pt idx="590">
                  <c:v>60.862754821777337</c:v>
                </c:pt>
                <c:pt idx="591">
                  <c:v>61.054386138916023</c:v>
                </c:pt>
                <c:pt idx="592">
                  <c:v>61.031387329101563</c:v>
                </c:pt>
                <c:pt idx="593">
                  <c:v>61.383991241455078</c:v>
                </c:pt>
                <c:pt idx="594">
                  <c:v>61.452983856201172</c:v>
                </c:pt>
                <c:pt idx="595">
                  <c:v>58.908084869384773</c:v>
                </c:pt>
                <c:pt idx="596">
                  <c:v>58.532489776611328</c:v>
                </c:pt>
                <c:pt idx="597">
                  <c:v>58.800773620605469</c:v>
                </c:pt>
                <c:pt idx="598">
                  <c:v>59.406341552734382</c:v>
                </c:pt>
                <c:pt idx="599">
                  <c:v>60.034900665283203</c:v>
                </c:pt>
                <c:pt idx="600">
                  <c:v>60.34918212890625</c:v>
                </c:pt>
                <c:pt idx="601">
                  <c:v>60.441158294677727</c:v>
                </c:pt>
                <c:pt idx="602">
                  <c:v>59.559646606445313</c:v>
                </c:pt>
                <c:pt idx="603">
                  <c:v>59.97357177734375</c:v>
                </c:pt>
                <c:pt idx="604">
                  <c:v>59.812606811523438</c:v>
                </c:pt>
                <c:pt idx="605">
                  <c:v>59.283683776855469</c:v>
                </c:pt>
                <c:pt idx="606">
                  <c:v>59.59796142578125</c:v>
                </c:pt>
                <c:pt idx="607">
                  <c:v>59.329689025878913</c:v>
                </c:pt>
                <c:pt idx="608">
                  <c:v>58.977092742919922</c:v>
                </c:pt>
                <c:pt idx="609">
                  <c:v>58.064907073974609</c:v>
                </c:pt>
                <c:pt idx="610">
                  <c:v>57.988254547119141</c:v>
                </c:pt>
                <c:pt idx="611">
                  <c:v>57.444015502929688</c:v>
                </c:pt>
                <c:pt idx="612">
                  <c:v>58.754787445068359</c:v>
                </c:pt>
                <c:pt idx="613">
                  <c:v>57.490001678466797</c:v>
                </c:pt>
                <c:pt idx="614">
                  <c:v>56.340206146240227</c:v>
                </c:pt>
                <c:pt idx="615">
                  <c:v>56.876773834228523</c:v>
                </c:pt>
                <c:pt idx="616">
                  <c:v>55.719306945800781</c:v>
                </c:pt>
                <c:pt idx="617">
                  <c:v>57.030078887939453</c:v>
                </c:pt>
                <c:pt idx="618">
                  <c:v>55.420364379882813</c:v>
                </c:pt>
                <c:pt idx="619">
                  <c:v>55.566005706787109</c:v>
                </c:pt>
                <c:pt idx="620">
                  <c:v>55.841953277587891</c:v>
                </c:pt>
                <c:pt idx="621">
                  <c:v>56.777118682861328</c:v>
                </c:pt>
                <c:pt idx="622">
                  <c:v>55.864948272705078</c:v>
                </c:pt>
                <c:pt idx="623">
                  <c:v>56.708145141601563</c:v>
                </c:pt>
                <c:pt idx="624">
                  <c:v>56.938098907470703</c:v>
                </c:pt>
                <c:pt idx="625">
                  <c:v>55.435695648193359</c:v>
                </c:pt>
                <c:pt idx="626">
                  <c:v>55.359046936035163</c:v>
                </c:pt>
                <c:pt idx="627">
                  <c:v>55.259384155273438</c:v>
                </c:pt>
                <c:pt idx="628">
                  <c:v>56.186893463134773</c:v>
                </c:pt>
                <c:pt idx="629">
                  <c:v>56.424518585205078</c:v>
                </c:pt>
                <c:pt idx="630">
                  <c:v>57.482330322265618</c:v>
                </c:pt>
                <c:pt idx="631">
                  <c:v>58.126224517822273</c:v>
                </c:pt>
                <c:pt idx="632">
                  <c:v>57.298377990722663</c:v>
                </c:pt>
                <c:pt idx="633">
                  <c:v>57.390361785888672</c:v>
                </c:pt>
                <c:pt idx="634">
                  <c:v>57.390361785888672</c:v>
                </c:pt>
                <c:pt idx="635">
                  <c:v>57.183391571044922</c:v>
                </c:pt>
                <c:pt idx="636">
                  <c:v>57.574321746826172</c:v>
                </c:pt>
                <c:pt idx="637">
                  <c:v>57.467010498046882</c:v>
                </c:pt>
                <c:pt idx="638">
                  <c:v>57.957584381103523</c:v>
                </c:pt>
                <c:pt idx="639">
                  <c:v>57.290699005126953</c:v>
                </c:pt>
                <c:pt idx="640">
                  <c:v>57.030078887939453</c:v>
                </c:pt>
                <c:pt idx="641">
                  <c:v>57.221717834472663</c:v>
                </c:pt>
                <c:pt idx="642">
                  <c:v>57.290699005126953</c:v>
                </c:pt>
                <c:pt idx="643">
                  <c:v>56.386196136474609</c:v>
                </c:pt>
                <c:pt idx="644">
                  <c:v>55.1827392578125</c:v>
                </c:pt>
                <c:pt idx="645">
                  <c:v>55.918609619140618</c:v>
                </c:pt>
                <c:pt idx="646">
                  <c:v>56.240562438964837</c:v>
                </c:pt>
                <c:pt idx="647">
                  <c:v>56.110244750976563</c:v>
                </c:pt>
                <c:pt idx="648">
                  <c:v>56.355533599853523</c:v>
                </c:pt>
                <c:pt idx="649">
                  <c:v>55.956935882568359</c:v>
                </c:pt>
                <c:pt idx="650">
                  <c:v>55.726978302001953</c:v>
                </c:pt>
                <c:pt idx="651">
                  <c:v>56.156242370605469</c:v>
                </c:pt>
                <c:pt idx="652">
                  <c:v>56.501182556152337</c:v>
                </c:pt>
                <c:pt idx="653">
                  <c:v>57.260036468505859</c:v>
                </c:pt>
                <c:pt idx="654">
                  <c:v>56.961101531982422</c:v>
                </c:pt>
                <c:pt idx="655">
                  <c:v>57.382686614990227</c:v>
                </c:pt>
                <c:pt idx="656">
                  <c:v>57.650974273681641</c:v>
                </c:pt>
                <c:pt idx="657">
                  <c:v>57.873275756835938</c:v>
                </c:pt>
                <c:pt idx="658">
                  <c:v>58.026576995849609</c:v>
                </c:pt>
                <c:pt idx="659">
                  <c:v>59.444664001464837</c:v>
                </c:pt>
                <c:pt idx="660">
                  <c:v>60.203533172607422</c:v>
                </c:pt>
                <c:pt idx="661">
                  <c:v>59.482990264892578</c:v>
                </c:pt>
                <c:pt idx="662">
                  <c:v>59.758937835693359</c:v>
                </c:pt>
                <c:pt idx="663">
                  <c:v>59.728282928466797</c:v>
                </c:pt>
                <c:pt idx="664">
                  <c:v>60.855091094970703</c:v>
                </c:pt>
                <c:pt idx="665">
                  <c:v>60.295520782470703</c:v>
                </c:pt>
                <c:pt idx="666">
                  <c:v>59.804939270019531</c:v>
                </c:pt>
                <c:pt idx="667">
                  <c:v>60.448825836181641</c:v>
                </c:pt>
                <c:pt idx="668">
                  <c:v>60.103889465332031</c:v>
                </c:pt>
                <c:pt idx="669">
                  <c:v>59.620964050292969</c:v>
                </c:pt>
                <c:pt idx="670">
                  <c:v>60.441158294677727</c:v>
                </c:pt>
                <c:pt idx="671">
                  <c:v>61.253684997558587</c:v>
                </c:pt>
                <c:pt idx="672">
                  <c:v>61.475975036621087</c:v>
                </c:pt>
                <c:pt idx="673">
                  <c:v>60.410503387451172</c:v>
                </c:pt>
                <c:pt idx="674">
                  <c:v>60.602130889892578</c:v>
                </c:pt>
                <c:pt idx="675">
                  <c:v>60.134544372558587</c:v>
                </c:pt>
                <c:pt idx="676">
                  <c:v>59.889251708984382</c:v>
                </c:pt>
                <c:pt idx="677">
                  <c:v>60.195869445800781</c:v>
                </c:pt>
                <c:pt idx="678">
                  <c:v>59.935253143310547</c:v>
                </c:pt>
                <c:pt idx="679">
                  <c:v>59.889251708984382</c:v>
                </c:pt>
                <c:pt idx="680">
                  <c:v>60.226531982421882</c:v>
                </c:pt>
                <c:pt idx="681">
                  <c:v>59.666957855224609</c:v>
                </c:pt>
                <c:pt idx="682">
                  <c:v>59.199378967285163</c:v>
                </c:pt>
                <c:pt idx="683">
                  <c:v>57.3443603515625</c:v>
                </c:pt>
                <c:pt idx="684">
                  <c:v>57.428676605224609</c:v>
                </c:pt>
                <c:pt idx="685">
                  <c:v>56.823123931884773</c:v>
                </c:pt>
                <c:pt idx="686">
                  <c:v>57.007087707519531</c:v>
                </c:pt>
                <c:pt idx="687">
                  <c:v>56.462848663330078</c:v>
                </c:pt>
                <c:pt idx="688">
                  <c:v>55.811294555664063</c:v>
                </c:pt>
                <c:pt idx="689">
                  <c:v>55.757640838623047</c:v>
                </c:pt>
                <c:pt idx="690">
                  <c:v>56.056587219238281</c:v>
                </c:pt>
                <c:pt idx="691">
                  <c:v>55.075424194335938</c:v>
                </c:pt>
                <c:pt idx="692">
                  <c:v>56.370868682861328</c:v>
                </c:pt>
                <c:pt idx="693">
                  <c:v>55.481689453125</c:v>
                </c:pt>
                <c:pt idx="694">
                  <c:v>56.209892272949219</c:v>
                </c:pt>
                <c:pt idx="695">
                  <c:v>57.650974273681641</c:v>
                </c:pt>
                <c:pt idx="696">
                  <c:v>57.81195068359375</c:v>
                </c:pt>
                <c:pt idx="697">
                  <c:v>57.934597015380859</c:v>
                </c:pt>
                <c:pt idx="698">
                  <c:v>57.873275756835938</c:v>
                </c:pt>
                <c:pt idx="699">
                  <c:v>58.670467376708977</c:v>
                </c:pt>
                <c:pt idx="700">
                  <c:v>58.471172332763672</c:v>
                </c:pt>
                <c:pt idx="701">
                  <c:v>59.115058898925781</c:v>
                </c:pt>
                <c:pt idx="702">
                  <c:v>57.658638000488281</c:v>
                </c:pt>
                <c:pt idx="703">
                  <c:v>58.455837249755859</c:v>
                </c:pt>
                <c:pt idx="704">
                  <c:v>58.532489776611328</c:v>
                </c:pt>
                <c:pt idx="705">
                  <c:v>58.463508605957031</c:v>
                </c:pt>
                <c:pt idx="706">
                  <c:v>57.742958068847663</c:v>
                </c:pt>
                <c:pt idx="707">
                  <c:v>57.060741424560547</c:v>
                </c:pt>
                <c:pt idx="708">
                  <c:v>56.73114013671875</c:v>
                </c:pt>
                <c:pt idx="709">
                  <c:v>56.110244750976563</c:v>
                </c:pt>
                <c:pt idx="710">
                  <c:v>56.830783843994141</c:v>
                </c:pt>
                <c:pt idx="711">
                  <c:v>57.428676605224609</c:v>
                </c:pt>
                <c:pt idx="712">
                  <c:v>57.505329132080078</c:v>
                </c:pt>
                <c:pt idx="713">
                  <c:v>57.888603210449219</c:v>
                </c:pt>
                <c:pt idx="714">
                  <c:v>57.857948303222663</c:v>
                </c:pt>
                <c:pt idx="715">
                  <c:v>57.988254547119141</c:v>
                </c:pt>
                <c:pt idx="716">
                  <c:v>58.179893493652337</c:v>
                </c:pt>
                <c:pt idx="717">
                  <c:v>57.627983093261719</c:v>
                </c:pt>
                <c:pt idx="718">
                  <c:v>55.213394165039063</c:v>
                </c:pt>
                <c:pt idx="719">
                  <c:v>55.366706848144531</c:v>
                </c:pt>
                <c:pt idx="720">
                  <c:v>55.351375579833977</c:v>
                </c:pt>
                <c:pt idx="721">
                  <c:v>54.730487823486328</c:v>
                </c:pt>
                <c:pt idx="722">
                  <c:v>56.248222351074219</c:v>
                </c:pt>
                <c:pt idx="723">
                  <c:v>55.803630828857422</c:v>
                </c:pt>
                <c:pt idx="724">
                  <c:v>55.474021911621087</c:v>
                </c:pt>
                <c:pt idx="725">
                  <c:v>54.845474243164063</c:v>
                </c:pt>
                <c:pt idx="726">
                  <c:v>54.653835296630859</c:v>
                </c:pt>
                <c:pt idx="727">
                  <c:v>53.197418212890618</c:v>
                </c:pt>
                <c:pt idx="728">
                  <c:v>54.216915130615227</c:v>
                </c:pt>
                <c:pt idx="729">
                  <c:v>55.1827392578125</c:v>
                </c:pt>
                <c:pt idx="730">
                  <c:v>55.221065521240227</c:v>
                </c:pt>
                <c:pt idx="731">
                  <c:v>55.634990692138672</c:v>
                </c:pt>
                <c:pt idx="732">
                  <c:v>55.443363189697273</c:v>
                </c:pt>
                <c:pt idx="733">
                  <c:v>56.125572204589837</c:v>
                </c:pt>
                <c:pt idx="734">
                  <c:v>55.964603424072273</c:v>
                </c:pt>
                <c:pt idx="735">
                  <c:v>56.117908477783203</c:v>
                </c:pt>
                <c:pt idx="736">
                  <c:v>56.324871063232422</c:v>
                </c:pt>
                <c:pt idx="737">
                  <c:v>56.39385986328125</c:v>
                </c:pt>
                <c:pt idx="738">
                  <c:v>56.723464965820313</c:v>
                </c:pt>
                <c:pt idx="739">
                  <c:v>57.221717834472663</c:v>
                </c:pt>
                <c:pt idx="740">
                  <c:v>57.122066497802727</c:v>
                </c:pt>
                <c:pt idx="741">
                  <c:v>57.765960693359382</c:v>
                </c:pt>
                <c:pt idx="742">
                  <c:v>57.742958068847663</c:v>
                </c:pt>
                <c:pt idx="743">
                  <c:v>57.742958068847663</c:v>
                </c:pt>
                <c:pt idx="744">
                  <c:v>56.255882263183587</c:v>
                </c:pt>
                <c:pt idx="745">
                  <c:v>58.103233337402337</c:v>
                </c:pt>
                <c:pt idx="746">
                  <c:v>57.689308166503913</c:v>
                </c:pt>
                <c:pt idx="747">
                  <c:v>57.957584381103523</c:v>
                </c:pt>
                <c:pt idx="748">
                  <c:v>57.413356781005859</c:v>
                </c:pt>
                <c:pt idx="749">
                  <c:v>57.558994293212891</c:v>
                </c:pt>
                <c:pt idx="750">
                  <c:v>56.754135131835938</c:v>
                </c:pt>
                <c:pt idx="751">
                  <c:v>55.803630828857422</c:v>
                </c:pt>
                <c:pt idx="752">
                  <c:v>54.991104125976563</c:v>
                </c:pt>
                <c:pt idx="753">
                  <c:v>54.653835296630859</c:v>
                </c:pt>
                <c:pt idx="754">
                  <c:v>55.451030731201172</c:v>
                </c:pt>
                <c:pt idx="755">
                  <c:v>55.680980682373047</c:v>
                </c:pt>
                <c:pt idx="756">
                  <c:v>56.110244750976563</c:v>
                </c:pt>
                <c:pt idx="757">
                  <c:v>56.140899658203118</c:v>
                </c:pt>
                <c:pt idx="758">
                  <c:v>57.114406585693359</c:v>
                </c:pt>
                <c:pt idx="759">
                  <c:v>56.39385986328125</c:v>
                </c:pt>
                <c:pt idx="760">
                  <c:v>57.666316986083977</c:v>
                </c:pt>
                <c:pt idx="761">
                  <c:v>57.965259552001953</c:v>
                </c:pt>
                <c:pt idx="762">
                  <c:v>57.574321746826172</c:v>
                </c:pt>
                <c:pt idx="763">
                  <c:v>58.103233337402337</c:v>
                </c:pt>
                <c:pt idx="764">
                  <c:v>58.011257171630859</c:v>
                </c:pt>
                <c:pt idx="765">
                  <c:v>57.543666839599609</c:v>
                </c:pt>
                <c:pt idx="766">
                  <c:v>57.482330322265618</c:v>
                </c:pt>
                <c:pt idx="767">
                  <c:v>58.095569610595703</c:v>
                </c:pt>
                <c:pt idx="768">
                  <c:v>58.141559600830078</c:v>
                </c:pt>
                <c:pt idx="769">
                  <c:v>57.512996673583977</c:v>
                </c:pt>
                <c:pt idx="770">
                  <c:v>58.348526000976563</c:v>
                </c:pt>
                <c:pt idx="771">
                  <c:v>58.601478576660163</c:v>
                </c:pt>
                <c:pt idx="772">
                  <c:v>57.896266937255859</c:v>
                </c:pt>
                <c:pt idx="773">
                  <c:v>57.022415161132813</c:v>
                </c:pt>
                <c:pt idx="774">
                  <c:v>57.512996673583977</c:v>
                </c:pt>
                <c:pt idx="775">
                  <c:v>56.738800048828118</c:v>
                </c:pt>
                <c:pt idx="776">
                  <c:v>57.313697814941413</c:v>
                </c:pt>
                <c:pt idx="777">
                  <c:v>57.857948303222663</c:v>
                </c:pt>
                <c:pt idx="778">
                  <c:v>59.122718811035163</c:v>
                </c:pt>
                <c:pt idx="779">
                  <c:v>59.061405181884773</c:v>
                </c:pt>
                <c:pt idx="780">
                  <c:v>58.716457366943359</c:v>
                </c:pt>
                <c:pt idx="781">
                  <c:v>58.379188537597663</c:v>
                </c:pt>
                <c:pt idx="782">
                  <c:v>59.138053894042969</c:v>
                </c:pt>
                <c:pt idx="783">
                  <c:v>59.161041259765618</c:v>
                </c:pt>
                <c:pt idx="784">
                  <c:v>59.804939270019531</c:v>
                </c:pt>
                <c:pt idx="785">
                  <c:v>59.804939270019531</c:v>
                </c:pt>
                <c:pt idx="786">
                  <c:v>59.5059814453125</c:v>
                </c:pt>
                <c:pt idx="787">
                  <c:v>60.134544372558587</c:v>
                </c:pt>
                <c:pt idx="788">
                  <c:v>59.781940460205078</c:v>
                </c:pt>
                <c:pt idx="789">
                  <c:v>60.218856811523438</c:v>
                </c:pt>
                <c:pt idx="790">
                  <c:v>60.609798431396477</c:v>
                </c:pt>
                <c:pt idx="791">
                  <c:v>60.080883026123047</c:v>
                </c:pt>
                <c:pt idx="792">
                  <c:v>61.090442657470703</c:v>
                </c:pt>
                <c:pt idx="793">
                  <c:v>61.018905639648438</c:v>
                </c:pt>
                <c:pt idx="794">
                  <c:v>61.440216064453118</c:v>
                </c:pt>
                <c:pt idx="795">
                  <c:v>61.010948181152337</c:v>
                </c:pt>
                <c:pt idx="796">
                  <c:v>61.400478363037109</c:v>
                </c:pt>
                <c:pt idx="797">
                  <c:v>61.440216064453118</c:v>
                </c:pt>
                <c:pt idx="798">
                  <c:v>61.209686279296882</c:v>
                </c:pt>
                <c:pt idx="799">
                  <c:v>61.591266632080078</c:v>
                </c:pt>
                <c:pt idx="800">
                  <c:v>61.535614013671882</c:v>
                </c:pt>
                <c:pt idx="801">
                  <c:v>61.694602966308587</c:v>
                </c:pt>
                <c:pt idx="802">
                  <c:v>62.044364929199219</c:v>
                </c:pt>
                <c:pt idx="803">
                  <c:v>62.123867034912109</c:v>
                </c:pt>
                <c:pt idx="804">
                  <c:v>62.004623413085938</c:v>
                </c:pt>
                <c:pt idx="805">
                  <c:v>61.925125122070313</c:v>
                </c:pt>
                <c:pt idx="806">
                  <c:v>62.354396820068359</c:v>
                </c:pt>
                <c:pt idx="807">
                  <c:v>62.155662536621087</c:v>
                </c:pt>
                <c:pt idx="808">
                  <c:v>61.988731384277337</c:v>
                </c:pt>
                <c:pt idx="809">
                  <c:v>62.306690216064453</c:v>
                </c:pt>
                <c:pt idx="810">
                  <c:v>62.680313110351563</c:v>
                </c:pt>
                <c:pt idx="811">
                  <c:v>62.910842895507813</c:v>
                </c:pt>
                <c:pt idx="812">
                  <c:v>62.831348419189453</c:v>
                </c:pt>
                <c:pt idx="813">
                  <c:v>63.371898651123047</c:v>
                </c:pt>
                <c:pt idx="814">
                  <c:v>63.101619720458977</c:v>
                </c:pt>
                <c:pt idx="815">
                  <c:v>63.093685150146477</c:v>
                </c:pt>
                <c:pt idx="816">
                  <c:v>63.324207305908203</c:v>
                </c:pt>
                <c:pt idx="817">
                  <c:v>62.799549102783203</c:v>
                </c:pt>
                <c:pt idx="818">
                  <c:v>63.228805541992188</c:v>
                </c:pt>
                <c:pt idx="819">
                  <c:v>62.894939422607422</c:v>
                </c:pt>
                <c:pt idx="820">
                  <c:v>63.228805541992188</c:v>
                </c:pt>
                <c:pt idx="821">
                  <c:v>63.689872741699219</c:v>
                </c:pt>
                <c:pt idx="822">
                  <c:v>63.204963684082031</c:v>
                </c:pt>
                <c:pt idx="823">
                  <c:v>63.117527008056641</c:v>
                </c:pt>
                <c:pt idx="824">
                  <c:v>62.378246307373047</c:v>
                </c:pt>
                <c:pt idx="825">
                  <c:v>61.758193969726563</c:v>
                </c:pt>
                <c:pt idx="826">
                  <c:v>61.797935485839837</c:v>
                </c:pt>
                <c:pt idx="827">
                  <c:v>61.670749664306641</c:v>
                </c:pt>
                <c:pt idx="828">
                  <c:v>61.869480133056641</c:v>
                </c:pt>
                <c:pt idx="829">
                  <c:v>61.638957977294922</c:v>
                </c:pt>
                <c:pt idx="830">
                  <c:v>62.171554565429688</c:v>
                </c:pt>
                <c:pt idx="831">
                  <c:v>61.829730987548828</c:v>
                </c:pt>
                <c:pt idx="832">
                  <c:v>61.074558258056641</c:v>
                </c:pt>
                <c:pt idx="833">
                  <c:v>60.581687927246087</c:v>
                </c:pt>
                <c:pt idx="834">
                  <c:v>60.716835021972663</c:v>
                </c:pt>
                <c:pt idx="835">
                  <c:v>60.176277160644531</c:v>
                </c:pt>
                <c:pt idx="836">
                  <c:v>60.263713836669922</c:v>
                </c:pt>
                <c:pt idx="837">
                  <c:v>60.788375854492188</c:v>
                </c:pt>
                <c:pt idx="838">
                  <c:v>59.993446350097663</c:v>
                </c:pt>
                <c:pt idx="839">
                  <c:v>60.780433654785163</c:v>
                </c:pt>
                <c:pt idx="840">
                  <c:v>60.104728698730469</c:v>
                </c:pt>
                <c:pt idx="841">
                  <c:v>60.470401763916023</c:v>
                </c:pt>
                <c:pt idx="842">
                  <c:v>60.263713836669922</c:v>
                </c:pt>
                <c:pt idx="843">
                  <c:v>61.201736450195313</c:v>
                </c:pt>
                <c:pt idx="844">
                  <c:v>61.154041290283203</c:v>
                </c:pt>
                <c:pt idx="845">
                  <c:v>61.464073181152337</c:v>
                </c:pt>
                <c:pt idx="846">
                  <c:v>60.39886474609375</c:v>
                </c:pt>
                <c:pt idx="847">
                  <c:v>60.677089691162109</c:v>
                </c:pt>
                <c:pt idx="848">
                  <c:v>61.066604614257813</c:v>
                </c:pt>
                <c:pt idx="849">
                  <c:v>61.122241973876953</c:v>
                </c:pt>
                <c:pt idx="850">
                  <c:v>62.497482299804688</c:v>
                </c:pt>
                <c:pt idx="851">
                  <c:v>62.728019714355469</c:v>
                </c:pt>
                <c:pt idx="852">
                  <c:v>63.181121826171882</c:v>
                </c:pt>
                <c:pt idx="853">
                  <c:v>63.197006225585938</c:v>
                </c:pt>
                <c:pt idx="854">
                  <c:v>62.386196136474609</c:v>
                </c:pt>
                <c:pt idx="855">
                  <c:v>61.392528533935547</c:v>
                </c:pt>
                <c:pt idx="856">
                  <c:v>61.726402282714837</c:v>
                </c:pt>
                <c:pt idx="857">
                  <c:v>61.988731384277337</c:v>
                </c:pt>
                <c:pt idx="858">
                  <c:v>61.559467315673828</c:v>
                </c:pt>
                <c:pt idx="859">
                  <c:v>62.163604736328118</c:v>
                </c:pt>
                <c:pt idx="860">
                  <c:v>62.425933837890618</c:v>
                </c:pt>
                <c:pt idx="861">
                  <c:v>62.004623413085938</c:v>
                </c:pt>
                <c:pt idx="862">
                  <c:v>63.284458160400391</c:v>
                </c:pt>
                <c:pt idx="863">
                  <c:v>63.395751953125</c:v>
                </c:pt>
                <c:pt idx="864">
                  <c:v>63.022129058837891</c:v>
                </c:pt>
                <c:pt idx="865">
                  <c:v>64.063484191894531</c:v>
                </c:pt>
                <c:pt idx="866">
                  <c:v>63.141372680664063</c:v>
                </c:pt>
                <c:pt idx="867">
                  <c:v>64.619941711425781</c:v>
                </c:pt>
                <c:pt idx="868">
                  <c:v>65.931587219238281</c:v>
                </c:pt>
                <c:pt idx="869">
                  <c:v>66.289291381835938</c:v>
                </c:pt>
                <c:pt idx="870">
                  <c:v>65.557952880859375</c:v>
                </c:pt>
                <c:pt idx="871">
                  <c:v>66.376739501953125</c:v>
                </c:pt>
                <c:pt idx="872">
                  <c:v>66.408538818359375</c:v>
                </c:pt>
                <c:pt idx="873">
                  <c:v>66.583427429199219</c:v>
                </c:pt>
                <c:pt idx="874">
                  <c:v>67.457855224609375</c:v>
                </c:pt>
                <c:pt idx="875">
                  <c:v>68.16534423828125</c:v>
                </c:pt>
                <c:pt idx="876">
                  <c:v>67.910964965820313</c:v>
                </c:pt>
                <c:pt idx="877">
                  <c:v>68.181228637695313</c:v>
                </c:pt>
                <c:pt idx="878">
                  <c:v>68.443557739257813</c:v>
                </c:pt>
                <c:pt idx="879">
                  <c:v>68.682044982910156</c:v>
                </c:pt>
                <c:pt idx="880">
                  <c:v>68.356117248535156</c:v>
                </c:pt>
                <c:pt idx="881">
                  <c:v>69.071556091308594</c:v>
                </c:pt>
                <c:pt idx="882">
                  <c:v>69.302085876464844</c:v>
                </c:pt>
                <c:pt idx="883">
                  <c:v>68.76153564453125</c:v>
                </c:pt>
                <c:pt idx="884">
                  <c:v>69.580307006835938</c:v>
                </c:pt>
                <c:pt idx="885">
                  <c:v>70.319595336914063</c:v>
                </c:pt>
                <c:pt idx="886">
                  <c:v>70.558082580566406</c:v>
                </c:pt>
                <c:pt idx="887">
                  <c:v>70.645515441894531</c:v>
                </c:pt>
                <c:pt idx="888">
                  <c:v>69.48492431640625</c:v>
                </c:pt>
                <c:pt idx="889">
                  <c:v>70.685264587402344</c:v>
                </c:pt>
                <c:pt idx="890">
                  <c:v>69.230537414550781</c:v>
                </c:pt>
                <c:pt idx="891">
                  <c:v>70.279861450195313</c:v>
                </c:pt>
                <c:pt idx="892">
                  <c:v>69.643913269042969</c:v>
                </c:pt>
                <c:pt idx="893">
                  <c:v>71.194015502929688</c:v>
                </c:pt>
                <c:pt idx="894">
                  <c:v>70.629623413085938</c:v>
                </c:pt>
                <c:pt idx="895">
                  <c:v>68.419715881347656</c:v>
                </c:pt>
                <c:pt idx="896">
                  <c:v>69.079498291015625</c:v>
                </c:pt>
                <c:pt idx="897">
                  <c:v>69.007957458496094</c:v>
                </c:pt>
                <c:pt idx="898">
                  <c:v>67.77581787109375</c:v>
                </c:pt>
                <c:pt idx="899">
                  <c:v>66.893447875976563</c:v>
                </c:pt>
                <c:pt idx="900">
                  <c:v>66.798049926757813</c:v>
                </c:pt>
                <c:pt idx="901">
                  <c:v>66.034912109375</c:v>
                </c:pt>
                <c:pt idx="902">
                  <c:v>66.042869567871094</c:v>
                </c:pt>
                <c:pt idx="903">
                  <c:v>65.979278564453125</c:v>
                </c:pt>
                <c:pt idx="904">
                  <c:v>63.197006225585938</c:v>
                </c:pt>
                <c:pt idx="905">
                  <c:v>62.640571594238281</c:v>
                </c:pt>
                <c:pt idx="906">
                  <c:v>64.588134765625</c:v>
                </c:pt>
                <c:pt idx="907">
                  <c:v>63.936302185058587</c:v>
                </c:pt>
                <c:pt idx="908">
                  <c:v>64.770988464355469</c:v>
                </c:pt>
                <c:pt idx="909">
                  <c:v>66.321090698242188</c:v>
                </c:pt>
                <c:pt idx="910">
                  <c:v>67.489646911621094</c:v>
                </c:pt>
                <c:pt idx="911">
                  <c:v>67.25115966796875</c:v>
                </c:pt>
                <c:pt idx="912">
                  <c:v>66.2972412109375</c:v>
                </c:pt>
                <c:pt idx="913">
                  <c:v>59.246212005615227</c:v>
                </c:pt>
                <c:pt idx="914">
                  <c:v>56.559341430664063</c:v>
                </c:pt>
                <c:pt idx="915">
                  <c:v>57.163486480712891</c:v>
                </c:pt>
                <c:pt idx="916">
                  <c:v>58.554618835449219</c:v>
                </c:pt>
                <c:pt idx="917">
                  <c:v>57.863029479980469</c:v>
                </c:pt>
                <c:pt idx="918">
                  <c:v>57.052204132080078</c:v>
                </c:pt>
                <c:pt idx="919">
                  <c:v>58.276393890380859</c:v>
                </c:pt>
                <c:pt idx="920">
                  <c:v>58.506919860839837</c:v>
                </c:pt>
                <c:pt idx="921">
                  <c:v>58.006118774414063</c:v>
                </c:pt>
                <c:pt idx="922">
                  <c:v>59.079273223876953</c:v>
                </c:pt>
                <c:pt idx="923">
                  <c:v>59.747013092041023</c:v>
                </c:pt>
                <c:pt idx="924">
                  <c:v>59.071331024169922</c:v>
                </c:pt>
                <c:pt idx="925">
                  <c:v>59.373405456542969</c:v>
                </c:pt>
                <c:pt idx="926">
                  <c:v>59.174659729003913</c:v>
                </c:pt>
                <c:pt idx="927">
                  <c:v>60.263713836669922</c:v>
                </c:pt>
                <c:pt idx="928">
                  <c:v>61.138149261474609</c:v>
                </c:pt>
                <c:pt idx="929">
                  <c:v>61.074558258056641</c:v>
                </c:pt>
                <c:pt idx="930">
                  <c:v>59.635719299316413</c:v>
                </c:pt>
                <c:pt idx="931">
                  <c:v>60.343219757080078</c:v>
                </c:pt>
                <c:pt idx="932">
                  <c:v>60.192180633544922</c:v>
                </c:pt>
                <c:pt idx="933">
                  <c:v>60.573745727539063</c:v>
                </c:pt>
                <c:pt idx="934">
                  <c:v>60.756580352783203</c:v>
                </c:pt>
                <c:pt idx="935">
                  <c:v>61.392528533935547</c:v>
                </c:pt>
                <c:pt idx="936">
                  <c:v>61.893329620361328</c:v>
                </c:pt>
                <c:pt idx="937">
                  <c:v>62.306690216064453</c:v>
                </c:pt>
                <c:pt idx="938">
                  <c:v>61.6866455078125</c:v>
                </c:pt>
                <c:pt idx="939">
                  <c:v>61.901287078857422</c:v>
                </c:pt>
                <c:pt idx="940">
                  <c:v>60.017295837402337</c:v>
                </c:pt>
                <c:pt idx="941">
                  <c:v>60.526050567626953</c:v>
                </c:pt>
                <c:pt idx="942">
                  <c:v>60.327320098876953</c:v>
                </c:pt>
                <c:pt idx="943">
                  <c:v>58.801055908203118</c:v>
                </c:pt>
                <c:pt idx="944">
                  <c:v>58.872585296630859</c:v>
                </c:pt>
                <c:pt idx="945">
                  <c:v>59.762916564941413</c:v>
                </c:pt>
                <c:pt idx="946">
                  <c:v>57.711994171142578</c:v>
                </c:pt>
                <c:pt idx="947">
                  <c:v>56.51959228515625</c:v>
                </c:pt>
                <c:pt idx="948">
                  <c:v>58.411529541015618</c:v>
                </c:pt>
                <c:pt idx="949">
                  <c:v>58.904384613037109</c:v>
                </c:pt>
                <c:pt idx="950">
                  <c:v>60.549896240234382</c:v>
                </c:pt>
                <c:pt idx="951">
                  <c:v>59.921901702880859</c:v>
                </c:pt>
                <c:pt idx="952">
                  <c:v>59.794708251953118</c:v>
                </c:pt>
                <c:pt idx="953">
                  <c:v>60.128585815429688</c:v>
                </c:pt>
                <c:pt idx="954">
                  <c:v>59.611869812011719</c:v>
                </c:pt>
                <c:pt idx="955">
                  <c:v>60.335273742675781</c:v>
                </c:pt>
                <c:pt idx="956">
                  <c:v>59.619823455810547</c:v>
                </c:pt>
                <c:pt idx="957">
                  <c:v>60.144485473632813</c:v>
                </c:pt>
                <c:pt idx="958">
                  <c:v>59.969593048095703</c:v>
                </c:pt>
                <c:pt idx="959">
                  <c:v>58.244594573974609</c:v>
                </c:pt>
                <c:pt idx="960">
                  <c:v>58.435379028320313</c:v>
                </c:pt>
                <c:pt idx="961">
                  <c:v>59.055427551269531</c:v>
                </c:pt>
                <c:pt idx="962">
                  <c:v>61.543556213378913</c:v>
                </c:pt>
                <c:pt idx="963">
                  <c:v>59.524429321289063</c:v>
                </c:pt>
                <c:pt idx="964">
                  <c:v>60.359107971191413</c:v>
                </c:pt>
                <c:pt idx="965">
                  <c:v>61.074558258056641</c:v>
                </c:pt>
                <c:pt idx="966">
                  <c:v>60.20013427734375</c:v>
                </c:pt>
                <c:pt idx="967">
                  <c:v>61.877429962158203</c:v>
                </c:pt>
                <c:pt idx="968">
                  <c:v>63.538837432861328</c:v>
                </c:pt>
                <c:pt idx="969">
                  <c:v>63.371898651123047</c:v>
                </c:pt>
                <c:pt idx="970">
                  <c:v>63.88861083984375</c:v>
                </c:pt>
                <c:pt idx="971">
                  <c:v>64.079391479492188</c:v>
                </c:pt>
                <c:pt idx="972">
                  <c:v>64.524551391601563</c:v>
                </c:pt>
                <c:pt idx="973">
                  <c:v>66.440338134765625</c:v>
                </c:pt>
                <c:pt idx="974">
                  <c:v>65.939521789550781</c:v>
                </c:pt>
                <c:pt idx="975">
                  <c:v>65.088943481445313</c:v>
                </c:pt>
                <c:pt idx="976">
                  <c:v>65.1763916015625</c:v>
                </c:pt>
                <c:pt idx="977">
                  <c:v>65.391036987304688</c:v>
                </c:pt>
                <c:pt idx="978">
                  <c:v>65.184349060058594</c:v>
                </c:pt>
                <c:pt idx="979">
                  <c:v>65.239990234375</c:v>
                </c:pt>
                <c:pt idx="980">
                  <c:v>64.794830322265625</c:v>
                </c:pt>
                <c:pt idx="981">
                  <c:v>64.858413696289063</c:v>
                </c:pt>
                <c:pt idx="982">
                  <c:v>67.195526123046875</c:v>
                </c:pt>
                <c:pt idx="983">
                  <c:v>67.569129943847656</c:v>
                </c:pt>
                <c:pt idx="984">
                  <c:v>67.426048278808594</c:v>
                </c:pt>
                <c:pt idx="985">
                  <c:v>67.783767700195313</c:v>
                </c:pt>
                <c:pt idx="986">
                  <c:v>67.569129943847656</c:v>
                </c:pt>
                <c:pt idx="987">
                  <c:v>67.505538940429688</c:v>
                </c:pt>
                <c:pt idx="988">
                  <c:v>68.944366455078125</c:v>
                </c:pt>
                <c:pt idx="989">
                  <c:v>68.141494750976563</c:v>
                </c:pt>
                <c:pt idx="990">
                  <c:v>67.990447998046875</c:v>
                </c:pt>
                <c:pt idx="991">
                  <c:v>68.928474426269531</c:v>
                </c:pt>
                <c:pt idx="992">
                  <c:v>69.826744079589844</c:v>
                </c:pt>
                <c:pt idx="993">
                  <c:v>69.469024658203125</c:v>
                </c:pt>
                <c:pt idx="994">
                  <c:v>70.788604736328125</c:v>
                </c:pt>
                <c:pt idx="995">
                  <c:v>70.550132751464844</c:v>
                </c:pt>
                <c:pt idx="996">
                  <c:v>70.828353881835938</c:v>
                </c:pt>
                <c:pt idx="997">
                  <c:v>69.588272094726563</c:v>
                </c:pt>
                <c:pt idx="998">
                  <c:v>69.715446472167969</c:v>
                </c:pt>
                <c:pt idx="999">
                  <c:v>68.682044982910156</c:v>
                </c:pt>
                <c:pt idx="1000">
                  <c:v>68.491256713867188</c:v>
                </c:pt>
                <c:pt idx="1001">
                  <c:v>69.516716003417969</c:v>
                </c:pt>
                <c:pt idx="1002">
                  <c:v>69.826744079589844</c:v>
                </c:pt>
                <c:pt idx="1003">
                  <c:v>69.675704956054688</c:v>
                </c:pt>
                <c:pt idx="1004">
                  <c:v>69.635963439941406</c:v>
                </c:pt>
                <c:pt idx="1005">
                  <c:v>68.6661376953125</c:v>
                </c:pt>
                <c:pt idx="1006">
                  <c:v>70.963478088378906</c:v>
                </c:pt>
                <c:pt idx="1007">
                  <c:v>71.146316528320313</c:v>
                </c:pt>
                <c:pt idx="1008">
                  <c:v>71.408645629882813</c:v>
                </c:pt>
                <c:pt idx="1009">
                  <c:v>73.189308166503906</c:v>
                </c:pt>
                <c:pt idx="1010">
                  <c:v>73.324440002441406</c:v>
                </c:pt>
                <c:pt idx="1011">
                  <c:v>73.976280212402344</c:v>
                </c:pt>
                <c:pt idx="1012">
                  <c:v>73.912689208984375</c:v>
                </c:pt>
                <c:pt idx="1013">
                  <c:v>74.429397583007813</c:v>
                </c:pt>
                <c:pt idx="1014">
                  <c:v>74.3260498046875</c:v>
                </c:pt>
                <c:pt idx="1015">
                  <c:v>74.755325317382813</c:v>
                </c:pt>
                <c:pt idx="1016">
                  <c:v>73.24493408203125</c:v>
                </c:pt>
                <c:pt idx="1017">
                  <c:v>72.640792846679688</c:v>
                </c:pt>
                <c:pt idx="1018">
                  <c:v>72.887229919433594</c:v>
                </c:pt>
                <c:pt idx="1019">
                  <c:v>73.690101623535156</c:v>
                </c:pt>
                <c:pt idx="1020">
                  <c:v>73.078010559082031</c:v>
                </c:pt>
                <c:pt idx="1021">
                  <c:v>73.872940063476563</c:v>
                </c:pt>
                <c:pt idx="1022">
                  <c:v>74.508888244628906</c:v>
                </c:pt>
                <c:pt idx="1023">
                  <c:v>76.138496398925781</c:v>
                </c:pt>
                <c:pt idx="1024">
                  <c:v>75.995407104492188</c:v>
                </c:pt>
                <c:pt idx="1025">
                  <c:v>77.235496520996094</c:v>
                </c:pt>
                <c:pt idx="1026">
                  <c:v>78.499435424804688</c:v>
                </c:pt>
                <c:pt idx="1027">
                  <c:v>78.682273864746094</c:v>
                </c:pt>
                <c:pt idx="1028">
                  <c:v>77.839645385742188</c:v>
                </c:pt>
                <c:pt idx="1029">
                  <c:v>78.10992431640625</c:v>
                </c:pt>
                <c:pt idx="1030">
                  <c:v>77.12420654296875</c:v>
                </c:pt>
                <c:pt idx="1031">
                  <c:v>76.035148620605469</c:v>
                </c:pt>
                <c:pt idx="1032">
                  <c:v>76.440582275390625</c:v>
                </c:pt>
                <c:pt idx="1033">
                  <c:v>76.241836547851563</c:v>
                </c:pt>
                <c:pt idx="1034">
                  <c:v>76.702896118164063</c:v>
                </c:pt>
                <c:pt idx="1035">
                  <c:v>75.796669006347656</c:v>
                </c:pt>
                <c:pt idx="1036">
                  <c:v>76.20208740234375</c:v>
                </c:pt>
                <c:pt idx="1037">
                  <c:v>77.370643615722656</c:v>
                </c:pt>
                <c:pt idx="1038">
                  <c:v>74.842750549316406</c:v>
                </c:pt>
                <c:pt idx="1039">
                  <c:v>72.783882141113281</c:v>
                </c:pt>
                <c:pt idx="1040">
                  <c:v>72.497703552246094</c:v>
                </c:pt>
                <c:pt idx="1041">
                  <c:v>73.364181518554688</c:v>
                </c:pt>
                <c:pt idx="1042">
                  <c:v>71.575592041015625</c:v>
                </c:pt>
                <c:pt idx="1043">
                  <c:v>71.8935546875</c:v>
                </c:pt>
                <c:pt idx="1044">
                  <c:v>71.456336975097656</c:v>
                </c:pt>
                <c:pt idx="1045">
                  <c:v>72.887229919433594</c:v>
                </c:pt>
                <c:pt idx="1046">
                  <c:v>72.961067199707031</c:v>
                </c:pt>
                <c:pt idx="1047">
                  <c:v>72.764167785644531</c:v>
                </c:pt>
                <c:pt idx="1048">
                  <c:v>72.353950500488281</c:v>
                </c:pt>
                <c:pt idx="1049">
                  <c:v>73.2318115234375</c:v>
                </c:pt>
                <c:pt idx="1050">
                  <c:v>72.263702392578125</c:v>
                </c:pt>
                <c:pt idx="1051">
                  <c:v>73.207191467285156</c:v>
                </c:pt>
                <c:pt idx="1052">
                  <c:v>74.946502685546875</c:v>
                </c:pt>
                <c:pt idx="1053">
                  <c:v>75.126998901367188</c:v>
                </c:pt>
                <c:pt idx="1054">
                  <c:v>75.791557312011719</c:v>
                </c:pt>
                <c:pt idx="1055">
                  <c:v>75.725929260253906</c:v>
                </c:pt>
                <c:pt idx="1056">
                  <c:v>74.930107116699219</c:v>
                </c:pt>
                <c:pt idx="1057">
                  <c:v>74.364006042480469</c:v>
                </c:pt>
                <c:pt idx="1058">
                  <c:v>76.735054016113281</c:v>
                </c:pt>
                <c:pt idx="1059">
                  <c:v>75.701316833496094</c:v>
                </c:pt>
                <c:pt idx="1060">
                  <c:v>73.141563415527344</c:v>
                </c:pt>
                <c:pt idx="1061">
                  <c:v>73.888153076171875</c:v>
                </c:pt>
                <c:pt idx="1062">
                  <c:v>73.543563842773438</c:v>
                </c:pt>
                <c:pt idx="1063">
                  <c:v>74.757820129394531</c:v>
                </c:pt>
                <c:pt idx="1064">
                  <c:v>74.782424926757813</c:v>
                </c:pt>
                <c:pt idx="1065">
                  <c:v>73.13336181640625</c:v>
                </c:pt>
                <c:pt idx="1066">
                  <c:v>72.271896362304688</c:v>
                </c:pt>
                <c:pt idx="1067">
                  <c:v>72.074989318847656</c:v>
                </c:pt>
                <c:pt idx="1068">
                  <c:v>73.21539306640625</c:v>
                </c:pt>
                <c:pt idx="1069">
                  <c:v>74.208122253417969</c:v>
                </c:pt>
                <c:pt idx="1070">
                  <c:v>73.182571411132813</c:v>
                </c:pt>
                <c:pt idx="1071">
                  <c:v>71.459671020507813</c:v>
                </c:pt>
                <c:pt idx="1072">
                  <c:v>71.853485107421875</c:v>
                </c:pt>
                <c:pt idx="1073">
                  <c:v>70.590011596679688</c:v>
                </c:pt>
                <c:pt idx="1074">
                  <c:v>70.860755920410156</c:v>
                </c:pt>
                <c:pt idx="1075">
                  <c:v>70.901786804199219</c:v>
                </c:pt>
                <c:pt idx="1076">
                  <c:v>74.495269775390625</c:v>
                </c:pt>
                <c:pt idx="1077">
                  <c:v>75.537223815917969</c:v>
                </c:pt>
                <c:pt idx="1078">
                  <c:v>75.972053527832031</c:v>
                </c:pt>
                <c:pt idx="1079">
                  <c:v>75.766944885253906</c:v>
                </c:pt>
                <c:pt idx="1080">
                  <c:v>76.267402648925781</c:v>
                </c:pt>
                <c:pt idx="1081">
                  <c:v>73.453323364257813</c:v>
                </c:pt>
                <c:pt idx="1082">
                  <c:v>72.394966125488281</c:v>
                </c:pt>
                <c:pt idx="1083">
                  <c:v>73.592788696289063</c:v>
                </c:pt>
                <c:pt idx="1084">
                  <c:v>73.084129333496094</c:v>
                </c:pt>
                <c:pt idx="1085">
                  <c:v>72.345741271972656</c:v>
                </c:pt>
                <c:pt idx="1086">
                  <c:v>71.508895874023438</c:v>
                </c:pt>
                <c:pt idx="1087">
                  <c:v>70.581802368164063</c:v>
                </c:pt>
                <c:pt idx="1088">
                  <c:v>71.394035339355469</c:v>
                </c:pt>
                <c:pt idx="1089">
                  <c:v>73.330253601074219</c:v>
                </c:pt>
                <c:pt idx="1090">
                  <c:v>75.865394592285156</c:v>
                </c:pt>
                <c:pt idx="1091">
                  <c:v>77.957496643066406</c:v>
                </c:pt>
                <c:pt idx="1092">
                  <c:v>79.270195007324219</c:v>
                </c:pt>
                <c:pt idx="1093">
                  <c:v>79.910125732421875</c:v>
                </c:pt>
                <c:pt idx="1094">
                  <c:v>81.050529479980469</c:v>
                </c:pt>
                <c:pt idx="1095">
                  <c:v>81.272041320800781</c:v>
                </c:pt>
                <c:pt idx="1096">
                  <c:v>80.804397583007813</c:v>
                </c:pt>
                <c:pt idx="1097">
                  <c:v>79.910125732421875</c:v>
                </c:pt>
                <c:pt idx="1098">
                  <c:v>79.951141357421875</c:v>
                </c:pt>
                <c:pt idx="1099">
                  <c:v>80.607498168945313</c:v>
                </c:pt>
                <c:pt idx="1100">
                  <c:v>80.541854858398438</c:v>
                </c:pt>
                <c:pt idx="1101">
                  <c:v>78.843559265136719</c:v>
                </c:pt>
                <c:pt idx="1102">
                  <c:v>79.483505249023438</c:v>
                </c:pt>
                <c:pt idx="1103">
                  <c:v>80.402381896972656</c:v>
                </c:pt>
                <c:pt idx="1104">
                  <c:v>80.213691711425781</c:v>
                </c:pt>
                <c:pt idx="1105">
                  <c:v>80.377777099609375</c:v>
                </c:pt>
                <c:pt idx="1106">
                  <c:v>80.927459716796875</c:v>
                </c:pt>
                <c:pt idx="1107">
                  <c:v>80.541854858398438</c:v>
                </c:pt>
                <c:pt idx="1108">
                  <c:v>82.576530456542969</c:v>
                </c:pt>
                <c:pt idx="1109">
                  <c:v>82.289390563964844</c:v>
                </c:pt>
                <c:pt idx="1110">
                  <c:v>80.599288940429688</c:v>
                </c:pt>
                <c:pt idx="1111">
                  <c:v>81.838150024414063</c:v>
                </c:pt>
                <c:pt idx="1112">
                  <c:v>80.746963500976563</c:v>
                </c:pt>
                <c:pt idx="1113">
                  <c:v>77.440620422363281</c:v>
                </c:pt>
                <c:pt idx="1114">
                  <c:v>78.556411743164063</c:v>
                </c:pt>
                <c:pt idx="1115">
                  <c:v>77.169876098632813</c:v>
                </c:pt>
                <c:pt idx="1116">
                  <c:v>77.932884216308594</c:v>
                </c:pt>
                <c:pt idx="1117">
                  <c:v>78.17901611328125</c:v>
                </c:pt>
                <c:pt idx="1118">
                  <c:v>76.620185852050781</c:v>
                </c:pt>
                <c:pt idx="1119">
                  <c:v>75.414161682128906</c:v>
                </c:pt>
                <c:pt idx="1120">
                  <c:v>72.411376953125</c:v>
                </c:pt>
                <c:pt idx="1121">
                  <c:v>68.620979309082031</c:v>
                </c:pt>
                <c:pt idx="1122">
                  <c:v>71.090476989746094</c:v>
                </c:pt>
                <c:pt idx="1123">
                  <c:v>69.73675537109375</c:v>
                </c:pt>
                <c:pt idx="1124">
                  <c:v>72.657501220703125</c:v>
                </c:pt>
                <c:pt idx="1125">
                  <c:v>72.559059143066406</c:v>
                </c:pt>
                <c:pt idx="1126">
                  <c:v>72.337539672851563</c:v>
                </c:pt>
                <c:pt idx="1127">
                  <c:v>70.557197570800781</c:v>
                </c:pt>
                <c:pt idx="1128">
                  <c:v>71.574531555175781</c:v>
                </c:pt>
                <c:pt idx="1129">
                  <c:v>73.436920166015625</c:v>
                </c:pt>
                <c:pt idx="1130">
                  <c:v>71.517105102539063</c:v>
                </c:pt>
                <c:pt idx="1131">
                  <c:v>72.378562927246094</c:v>
                </c:pt>
                <c:pt idx="1132">
                  <c:v>72.772361755371094</c:v>
                </c:pt>
                <c:pt idx="1133">
                  <c:v>73.789703369140625</c:v>
                </c:pt>
                <c:pt idx="1134">
                  <c:v>72.591873168945313</c:v>
                </c:pt>
                <c:pt idx="1135">
                  <c:v>72.214469909667969</c:v>
                </c:pt>
                <c:pt idx="1136">
                  <c:v>71.894493103027344</c:v>
                </c:pt>
                <c:pt idx="1137">
                  <c:v>72.189857482910156</c:v>
                </c:pt>
                <c:pt idx="1138">
                  <c:v>73.469734191894531</c:v>
                </c:pt>
                <c:pt idx="1139">
                  <c:v>73.198989868164063</c:v>
                </c:pt>
                <c:pt idx="1140">
                  <c:v>72.099609375</c:v>
                </c:pt>
                <c:pt idx="1141">
                  <c:v>73.371284484863281</c:v>
                </c:pt>
                <c:pt idx="1142">
                  <c:v>70.138778686523438</c:v>
                </c:pt>
                <c:pt idx="1143">
                  <c:v>70.311065673828125</c:v>
                </c:pt>
                <c:pt idx="1144">
                  <c:v>69.244499206542969</c:v>
                </c:pt>
                <c:pt idx="1145">
                  <c:v>71.385833740234375</c:v>
                </c:pt>
                <c:pt idx="1146">
                  <c:v>69.277328491210938</c:v>
                </c:pt>
                <c:pt idx="1147">
                  <c:v>68.16973876953125</c:v>
                </c:pt>
                <c:pt idx="1148">
                  <c:v>69.646507263183594</c:v>
                </c:pt>
                <c:pt idx="1149">
                  <c:v>69.416793823242188</c:v>
                </c:pt>
                <c:pt idx="1150">
                  <c:v>69.720352172851563</c:v>
                </c:pt>
                <c:pt idx="1151">
                  <c:v>71.886299133300781</c:v>
                </c:pt>
                <c:pt idx="1152">
                  <c:v>71.623756408691406</c:v>
                </c:pt>
                <c:pt idx="1153">
                  <c:v>69.982894897460938</c:v>
                </c:pt>
                <c:pt idx="1154">
                  <c:v>70.639236450195313</c:v>
                </c:pt>
                <c:pt idx="1155">
                  <c:v>70.581802368164063</c:v>
                </c:pt>
                <c:pt idx="1156">
                  <c:v>71.525306701660156</c:v>
                </c:pt>
                <c:pt idx="1157">
                  <c:v>70.680259704589844</c:v>
                </c:pt>
                <c:pt idx="1158">
                  <c:v>69.69573974609375</c:v>
                </c:pt>
                <c:pt idx="1159">
                  <c:v>72.239082336425781</c:v>
                </c:pt>
                <c:pt idx="1160">
                  <c:v>72.780570983886719</c:v>
                </c:pt>
                <c:pt idx="1161">
                  <c:v>73.108734130859375</c:v>
                </c:pt>
                <c:pt idx="1162">
                  <c:v>71.615554809570313</c:v>
                </c:pt>
                <c:pt idx="1163">
                  <c:v>71.377632141113281</c:v>
                </c:pt>
                <c:pt idx="1164">
                  <c:v>73.207191467285156</c:v>
                </c:pt>
                <c:pt idx="1165">
                  <c:v>75.848983764648438</c:v>
                </c:pt>
                <c:pt idx="1166">
                  <c:v>75.356727600097656</c:v>
                </c:pt>
                <c:pt idx="1167">
                  <c:v>75.094184875488281</c:v>
                </c:pt>
                <c:pt idx="1168">
                  <c:v>76.546363830566406</c:v>
                </c:pt>
                <c:pt idx="1169">
                  <c:v>74.651153564453125</c:v>
                </c:pt>
                <c:pt idx="1170">
                  <c:v>75.356727600097656</c:v>
                </c:pt>
                <c:pt idx="1171">
                  <c:v>75.340324401855469</c:v>
                </c:pt>
                <c:pt idx="1172">
                  <c:v>75.315704345703125</c:v>
                </c:pt>
                <c:pt idx="1173">
                  <c:v>75.315704345703125</c:v>
                </c:pt>
                <c:pt idx="1174">
                  <c:v>76.529945373535156</c:v>
                </c:pt>
                <c:pt idx="1175">
                  <c:v>71.295585632324219</c:v>
                </c:pt>
                <c:pt idx="1176">
                  <c:v>69.03118896484375</c:v>
                </c:pt>
                <c:pt idx="1177">
                  <c:v>68.83428955078125</c:v>
                </c:pt>
                <c:pt idx="1178">
                  <c:v>69.064002990722656</c:v>
                </c:pt>
                <c:pt idx="1179">
                  <c:v>66.750389099121094</c:v>
                </c:pt>
                <c:pt idx="1180">
                  <c:v>66.184288024902344</c:v>
                </c:pt>
                <c:pt idx="1181">
                  <c:v>65.724845886230469</c:v>
                </c:pt>
                <c:pt idx="1182">
                  <c:v>67.800537109375</c:v>
                </c:pt>
                <c:pt idx="1183">
                  <c:v>68.161537170410156</c:v>
                </c:pt>
                <c:pt idx="1184">
                  <c:v>67.620048522949219</c:v>
                </c:pt>
                <c:pt idx="1185">
                  <c:v>68.16973876953125</c:v>
                </c:pt>
                <c:pt idx="1186">
                  <c:v>68.0712890625</c:v>
                </c:pt>
                <c:pt idx="1187">
                  <c:v>67.094970703125</c:v>
                </c:pt>
                <c:pt idx="1188">
                  <c:v>68.374847412109375</c:v>
                </c:pt>
                <c:pt idx="1189">
                  <c:v>68.924530029296875</c:v>
                </c:pt>
                <c:pt idx="1190">
                  <c:v>68.77685546875</c:v>
                </c:pt>
                <c:pt idx="1191">
                  <c:v>69.228096008300781</c:v>
                </c:pt>
                <c:pt idx="1192">
                  <c:v>68.629180908203125</c:v>
                </c:pt>
                <c:pt idx="1193">
                  <c:v>68.161537170410156</c:v>
                </c:pt>
                <c:pt idx="1194">
                  <c:v>65.495124816894531</c:v>
                </c:pt>
                <c:pt idx="1195">
                  <c:v>65.027481079101563</c:v>
                </c:pt>
                <c:pt idx="1196">
                  <c:v>65.782279968261719</c:v>
                </c:pt>
                <c:pt idx="1197">
                  <c:v>64.535224914550781</c:v>
                </c:pt>
                <c:pt idx="1198">
                  <c:v>63.394821166992188</c:v>
                </c:pt>
                <c:pt idx="1199">
                  <c:v>62.976398468017578</c:v>
                </c:pt>
                <c:pt idx="1200">
                  <c:v>62.697452545166023</c:v>
                </c:pt>
                <c:pt idx="1201">
                  <c:v>61.310920715332031</c:v>
                </c:pt>
                <c:pt idx="1202">
                  <c:v>64.584449768066406</c:v>
                </c:pt>
                <c:pt idx="1203">
                  <c:v>64.584449768066406</c:v>
                </c:pt>
                <c:pt idx="1204">
                  <c:v>65.142341613769531</c:v>
                </c:pt>
                <c:pt idx="1205">
                  <c:v>64.609062194824219</c:v>
                </c:pt>
                <c:pt idx="1206">
                  <c:v>63.821441650390618</c:v>
                </c:pt>
                <c:pt idx="1207">
                  <c:v>63.837856292724609</c:v>
                </c:pt>
                <c:pt idx="1208">
                  <c:v>65.601783752441406</c:v>
                </c:pt>
                <c:pt idx="1209">
                  <c:v>64.88800048828125</c:v>
                </c:pt>
                <c:pt idx="1210">
                  <c:v>64.436775207519531</c:v>
                </c:pt>
                <c:pt idx="1211">
                  <c:v>65.716644287109375</c:v>
                </c:pt>
                <c:pt idx="1212">
                  <c:v>65.39666748046875</c:v>
                </c:pt>
                <c:pt idx="1213">
                  <c:v>63.640953063964837</c:v>
                </c:pt>
                <c:pt idx="1214">
                  <c:v>64.395744323730469</c:v>
                </c:pt>
                <c:pt idx="1215">
                  <c:v>63.526100158691413</c:v>
                </c:pt>
                <c:pt idx="1216">
                  <c:v>62.836917877197273</c:v>
                </c:pt>
                <c:pt idx="1217">
                  <c:v>61.261703491210938</c:v>
                </c:pt>
                <c:pt idx="1218">
                  <c:v>60.424858093261719</c:v>
                </c:pt>
                <c:pt idx="1219">
                  <c:v>60.999160766601563</c:v>
                </c:pt>
                <c:pt idx="1220">
                  <c:v>61.269905090332031</c:v>
                </c:pt>
                <c:pt idx="1221">
                  <c:v>60.137702941894531</c:v>
                </c:pt>
                <c:pt idx="1222">
                  <c:v>58.660923004150391</c:v>
                </c:pt>
                <c:pt idx="1223">
                  <c:v>59.292655944824219</c:v>
                </c:pt>
                <c:pt idx="1224">
                  <c:v>61.360153198242188</c:v>
                </c:pt>
                <c:pt idx="1225">
                  <c:v>60.047458648681641</c:v>
                </c:pt>
                <c:pt idx="1226">
                  <c:v>61.081199645996087</c:v>
                </c:pt>
                <c:pt idx="1227">
                  <c:v>62.516956329345703</c:v>
                </c:pt>
                <c:pt idx="1228">
                  <c:v>62.672843933105469</c:v>
                </c:pt>
                <c:pt idx="1229">
                  <c:v>63.074851989746087</c:v>
                </c:pt>
                <c:pt idx="1230">
                  <c:v>63.304573059082031</c:v>
                </c:pt>
                <c:pt idx="1231">
                  <c:v>61.557044982910163</c:v>
                </c:pt>
                <c:pt idx="1232">
                  <c:v>62.804115295410163</c:v>
                </c:pt>
                <c:pt idx="1233">
                  <c:v>62.968185424804688</c:v>
                </c:pt>
                <c:pt idx="1234">
                  <c:v>61.753955841064453</c:v>
                </c:pt>
                <c:pt idx="1235">
                  <c:v>60.285377502441413</c:v>
                </c:pt>
                <c:pt idx="1236">
                  <c:v>59.391109466552727</c:v>
                </c:pt>
                <c:pt idx="1237">
                  <c:v>58.825004577636719</c:v>
                </c:pt>
                <c:pt idx="1238">
                  <c:v>57.356441497802727</c:v>
                </c:pt>
                <c:pt idx="1239">
                  <c:v>56.560615539550781</c:v>
                </c:pt>
                <c:pt idx="1240">
                  <c:v>56.371917724609382</c:v>
                </c:pt>
                <c:pt idx="1241">
                  <c:v>55.190486907958977</c:v>
                </c:pt>
                <c:pt idx="1242">
                  <c:v>56.445758819580078</c:v>
                </c:pt>
                <c:pt idx="1243">
                  <c:v>57.257987976074219</c:v>
                </c:pt>
                <c:pt idx="1244">
                  <c:v>56.979034423828118</c:v>
                </c:pt>
                <c:pt idx="1245">
                  <c:v>58.135848999023438</c:v>
                </c:pt>
                <c:pt idx="1246">
                  <c:v>58.324539184570313</c:v>
                </c:pt>
                <c:pt idx="1247">
                  <c:v>57.717430114746087</c:v>
                </c:pt>
                <c:pt idx="1248">
                  <c:v>58.398391723632813</c:v>
                </c:pt>
                <c:pt idx="1249">
                  <c:v>57.840488433837891</c:v>
                </c:pt>
                <c:pt idx="1250">
                  <c:v>56.855976104736328</c:v>
                </c:pt>
                <c:pt idx="1251">
                  <c:v>59.144973754882813</c:v>
                </c:pt>
                <c:pt idx="1252">
                  <c:v>60.465873718261719</c:v>
                </c:pt>
                <c:pt idx="1253">
                  <c:v>60.047458648681641</c:v>
                </c:pt>
                <c:pt idx="1254">
                  <c:v>60.30999755859375</c:v>
                </c:pt>
                <c:pt idx="1255">
                  <c:v>60.424858093261719</c:v>
                </c:pt>
                <c:pt idx="1256">
                  <c:v>58.931671142578118</c:v>
                </c:pt>
                <c:pt idx="1257">
                  <c:v>59.423927307128913</c:v>
                </c:pt>
                <c:pt idx="1258">
                  <c:v>59.366493225097663</c:v>
                </c:pt>
                <c:pt idx="1259">
                  <c:v>59.448539733886719</c:v>
                </c:pt>
                <c:pt idx="1260">
                  <c:v>59.9407958984375</c:v>
                </c:pt>
                <c:pt idx="1261">
                  <c:v>59.530586242675781</c:v>
                </c:pt>
                <c:pt idx="1262">
                  <c:v>60.679183959960938</c:v>
                </c:pt>
                <c:pt idx="1263">
                  <c:v>61.499622344970703</c:v>
                </c:pt>
                <c:pt idx="1264">
                  <c:v>60.867897033691413</c:v>
                </c:pt>
                <c:pt idx="1265">
                  <c:v>59.907974243164063</c:v>
                </c:pt>
                <c:pt idx="1266">
                  <c:v>58.767578125</c:v>
                </c:pt>
                <c:pt idx="1267">
                  <c:v>58.029201507568359</c:v>
                </c:pt>
                <c:pt idx="1268">
                  <c:v>58.111232757568359</c:v>
                </c:pt>
                <c:pt idx="1269">
                  <c:v>58.381977081298828</c:v>
                </c:pt>
                <c:pt idx="1270">
                  <c:v>57.988170623779297</c:v>
                </c:pt>
                <c:pt idx="1271">
                  <c:v>56.626255035400391</c:v>
                </c:pt>
                <c:pt idx="1272">
                  <c:v>57.824089050292969</c:v>
                </c:pt>
                <c:pt idx="1273">
                  <c:v>58.472225189208977</c:v>
                </c:pt>
                <c:pt idx="1274">
                  <c:v>58.135848999023438</c:v>
                </c:pt>
                <c:pt idx="1275">
                  <c:v>58.045600891113281</c:v>
                </c:pt>
                <c:pt idx="1276">
                  <c:v>60.580730438232422</c:v>
                </c:pt>
                <c:pt idx="1277">
                  <c:v>59.284454345703118</c:v>
                </c:pt>
                <c:pt idx="1278">
                  <c:v>61.335540771484382</c:v>
                </c:pt>
                <c:pt idx="1279">
                  <c:v>61.286308288574219</c:v>
                </c:pt>
                <c:pt idx="1280">
                  <c:v>61.179656982421882</c:v>
                </c:pt>
                <c:pt idx="1281">
                  <c:v>60.884292602539063</c:v>
                </c:pt>
                <c:pt idx="1282">
                  <c:v>60.917110443115227</c:v>
                </c:pt>
                <c:pt idx="1283">
                  <c:v>62.352867126464837</c:v>
                </c:pt>
                <c:pt idx="1284">
                  <c:v>63.41943359375</c:v>
                </c:pt>
                <c:pt idx="1285">
                  <c:v>63.542491912841797</c:v>
                </c:pt>
                <c:pt idx="1286">
                  <c:v>63.493274688720703</c:v>
                </c:pt>
                <c:pt idx="1287">
                  <c:v>63.755813598632813</c:v>
                </c:pt>
                <c:pt idx="1288">
                  <c:v>63.977329254150391</c:v>
                </c:pt>
                <c:pt idx="1289">
                  <c:v>64.502410888671875</c:v>
                </c:pt>
                <c:pt idx="1290">
                  <c:v>64.412155151367188</c:v>
                </c:pt>
                <c:pt idx="1291">
                  <c:v>64.543426513671875</c:v>
                </c:pt>
                <c:pt idx="1292">
                  <c:v>63.608127593994141</c:v>
                </c:pt>
                <c:pt idx="1293">
                  <c:v>63.173305511474609</c:v>
                </c:pt>
                <c:pt idx="1294">
                  <c:v>62.508750915527337</c:v>
                </c:pt>
                <c:pt idx="1295">
                  <c:v>59.161392211914063</c:v>
                </c:pt>
                <c:pt idx="1296">
                  <c:v>59.095745086669922</c:v>
                </c:pt>
                <c:pt idx="1297">
                  <c:v>58.783988952636719</c:v>
                </c:pt>
                <c:pt idx="1298">
                  <c:v>57.536933898925781</c:v>
                </c:pt>
                <c:pt idx="1299">
                  <c:v>58.373775482177727</c:v>
                </c:pt>
                <c:pt idx="1300">
                  <c:v>57.758453369140618</c:v>
                </c:pt>
                <c:pt idx="1301">
                  <c:v>58.915256500244141</c:v>
                </c:pt>
                <c:pt idx="1302">
                  <c:v>60.215370178222663</c:v>
                </c:pt>
                <c:pt idx="1303">
                  <c:v>59.43701171875</c:v>
                </c:pt>
                <c:pt idx="1304">
                  <c:v>59.111984252929688</c:v>
                </c:pt>
                <c:pt idx="1305">
                  <c:v>59.856124877929688</c:v>
                </c:pt>
                <c:pt idx="1306">
                  <c:v>59.582420349121087</c:v>
                </c:pt>
                <c:pt idx="1307">
                  <c:v>59.659397125244141</c:v>
                </c:pt>
                <c:pt idx="1308">
                  <c:v>59.967315673828118</c:v>
                </c:pt>
                <c:pt idx="1309">
                  <c:v>59.017898559570313</c:v>
                </c:pt>
                <c:pt idx="1310">
                  <c:v>60.882530212402337</c:v>
                </c:pt>
                <c:pt idx="1311">
                  <c:v>60.044292449951172</c:v>
                </c:pt>
                <c:pt idx="1312">
                  <c:v>61.412830352783203</c:v>
                </c:pt>
                <c:pt idx="1313">
                  <c:v>62.969535827636719</c:v>
                </c:pt>
                <c:pt idx="1314">
                  <c:v>62.841236114501953</c:v>
                </c:pt>
                <c:pt idx="1315">
                  <c:v>63.123493194580078</c:v>
                </c:pt>
                <c:pt idx="1316">
                  <c:v>63.217586517333977</c:v>
                </c:pt>
                <c:pt idx="1317">
                  <c:v>63.029411315917969</c:v>
                </c:pt>
                <c:pt idx="1318">
                  <c:v>62.841236114501953</c:v>
                </c:pt>
                <c:pt idx="1319">
                  <c:v>62.764251708984382</c:v>
                </c:pt>
                <c:pt idx="1320">
                  <c:v>62.003005981445313</c:v>
                </c:pt>
                <c:pt idx="1321">
                  <c:v>61.926021575927727</c:v>
                </c:pt>
                <c:pt idx="1322">
                  <c:v>62.507652282714837</c:v>
                </c:pt>
                <c:pt idx="1323">
                  <c:v>62.139865875244141</c:v>
                </c:pt>
                <c:pt idx="1324">
                  <c:v>61.883258819580078</c:v>
                </c:pt>
                <c:pt idx="1325">
                  <c:v>60.249580383300781</c:v>
                </c:pt>
                <c:pt idx="1326">
                  <c:v>59.43701171875</c:v>
                </c:pt>
                <c:pt idx="1327">
                  <c:v>57.563835144042969</c:v>
                </c:pt>
                <c:pt idx="1328">
                  <c:v>58.256656646728523</c:v>
                </c:pt>
                <c:pt idx="1329">
                  <c:v>57.965843200683587</c:v>
                </c:pt>
                <c:pt idx="1330">
                  <c:v>58.017166137695313</c:v>
                </c:pt>
                <c:pt idx="1331">
                  <c:v>59.445560455322273</c:v>
                </c:pt>
                <c:pt idx="1332">
                  <c:v>59.898891448974609</c:v>
                </c:pt>
                <c:pt idx="1333">
                  <c:v>60.873966217041023</c:v>
                </c:pt>
                <c:pt idx="1334">
                  <c:v>61.583900451660163</c:v>
                </c:pt>
                <c:pt idx="1335">
                  <c:v>59.334377288818359</c:v>
                </c:pt>
                <c:pt idx="1336">
                  <c:v>60.232467651367188</c:v>
                </c:pt>
                <c:pt idx="1337">
                  <c:v>62.285274505615227</c:v>
                </c:pt>
                <c:pt idx="1338">
                  <c:v>63.551170349121087</c:v>
                </c:pt>
                <c:pt idx="1339">
                  <c:v>64.081459045410156</c:v>
                </c:pt>
                <c:pt idx="1340">
                  <c:v>64.166999816894531</c:v>
                </c:pt>
                <c:pt idx="1341">
                  <c:v>64.192657470703125</c:v>
                </c:pt>
                <c:pt idx="1342">
                  <c:v>63.799201965332031</c:v>
                </c:pt>
                <c:pt idx="1343">
                  <c:v>63.046516418457031</c:v>
                </c:pt>
                <c:pt idx="1344">
                  <c:v>63.328777313232422</c:v>
                </c:pt>
                <c:pt idx="1345">
                  <c:v>63.457077026367188</c:v>
                </c:pt>
                <c:pt idx="1346">
                  <c:v>63.978832244873047</c:v>
                </c:pt>
                <c:pt idx="1347">
                  <c:v>63.799201965332031</c:v>
                </c:pt>
                <c:pt idx="1348">
                  <c:v>64.945343017578125</c:v>
                </c:pt>
                <c:pt idx="1349">
                  <c:v>64.688743591308594</c:v>
                </c:pt>
                <c:pt idx="1350">
                  <c:v>64.688743591308594</c:v>
                </c:pt>
                <c:pt idx="1351">
                  <c:v>64.295295715332031</c:v>
                </c:pt>
                <c:pt idx="1352">
                  <c:v>63.936061859130859</c:v>
                </c:pt>
                <c:pt idx="1353">
                  <c:v>65.005218505859375</c:v>
                </c:pt>
                <c:pt idx="1354">
                  <c:v>65.193397521972656</c:v>
                </c:pt>
                <c:pt idx="1355">
                  <c:v>65.518417358398438</c:v>
                </c:pt>
                <c:pt idx="1356">
                  <c:v>65.441444396972656</c:v>
                </c:pt>
                <c:pt idx="1357">
                  <c:v>65.492767333984375</c:v>
                </c:pt>
                <c:pt idx="1358">
                  <c:v>65.603950500488281</c:v>
                </c:pt>
                <c:pt idx="1359">
                  <c:v>65.253273010253906</c:v>
                </c:pt>
                <c:pt idx="1360">
                  <c:v>65.133522033691406</c:v>
                </c:pt>
                <c:pt idx="1361">
                  <c:v>65.236167907714844</c:v>
                </c:pt>
                <c:pt idx="1362">
                  <c:v>63.217586517333977</c:v>
                </c:pt>
                <c:pt idx="1363">
                  <c:v>62.798465728759773</c:v>
                </c:pt>
                <c:pt idx="1364">
                  <c:v>62.225391387939453</c:v>
                </c:pt>
                <c:pt idx="1365">
                  <c:v>62.037212371826172</c:v>
                </c:pt>
                <c:pt idx="1366">
                  <c:v>61.797721862792969</c:v>
                </c:pt>
                <c:pt idx="1367">
                  <c:v>62.481998443603523</c:v>
                </c:pt>
                <c:pt idx="1368">
                  <c:v>60.908176422119141</c:v>
                </c:pt>
                <c:pt idx="1369">
                  <c:v>61.566783905029297</c:v>
                </c:pt>
                <c:pt idx="1370">
                  <c:v>61.327293395996087</c:v>
                </c:pt>
                <c:pt idx="1371">
                  <c:v>61.404277801513672</c:v>
                </c:pt>
                <c:pt idx="1372">
                  <c:v>60.617366790771477</c:v>
                </c:pt>
                <c:pt idx="1373">
                  <c:v>59.915996551513672</c:v>
                </c:pt>
                <c:pt idx="1374">
                  <c:v>60.018627166748047</c:v>
                </c:pt>
                <c:pt idx="1375">
                  <c:v>59.62518310546875</c:v>
                </c:pt>
                <c:pt idx="1376">
                  <c:v>59.496879577636719</c:v>
                </c:pt>
                <c:pt idx="1377">
                  <c:v>58.898155212402337</c:v>
                </c:pt>
                <c:pt idx="1378">
                  <c:v>59.094871520996087</c:v>
                </c:pt>
                <c:pt idx="1379">
                  <c:v>58.650100708007813</c:v>
                </c:pt>
                <c:pt idx="1380">
                  <c:v>59.317264556884773</c:v>
                </c:pt>
                <c:pt idx="1381">
                  <c:v>59.385696411132813</c:v>
                </c:pt>
                <c:pt idx="1382">
                  <c:v>59.608085632324219</c:v>
                </c:pt>
                <c:pt idx="1383">
                  <c:v>59.077770233154297</c:v>
                </c:pt>
                <c:pt idx="1384">
                  <c:v>58.479038238525391</c:v>
                </c:pt>
                <c:pt idx="1385">
                  <c:v>60.087070465087891</c:v>
                </c:pt>
                <c:pt idx="1386">
                  <c:v>59.864677429199219</c:v>
                </c:pt>
                <c:pt idx="1387">
                  <c:v>59.941661834716797</c:v>
                </c:pt>
                <c:pt idx="1388">
                  <c:v>60.215370178222663</c:v>
                </c:pt>
                <c:pt idx="1389">
                  <c:v>60.873966217041023</c:v>
                </c:pt>
                <c:pt idx="1390">
                  <c:v>60.172595977783203</c:v>
                </c:pt>
                <c:pt idx="1391">
                  <c:v>59.830463409423828</c:v>
                </c:pt>
                <c:pt idx="1392">
                  <c:v>59.274501800537109</c:v>
                </c:pt>
                <c:pt idx="1393">
                  <c:v>59.719272613525391</c:v>
                </c:pt>
                <c:pt idx="1394">
                  <c:v>58.992240905761719</c:v>
                </c:pt>
                <c:pt idx="1395">
                  <c:v>59.026451110839837</c:v>
                </c:pt>
                <c:pt idx="1396">
                  <c:v>59.556758880615227</c:v>
                </c:pt>
                <c:pt idx="1397">
                  <c:v>59.727821350097663</c:v>
                </c:pt>
                <c:pt idx="1398">
                  <c:v>58.75274658203125</c:v>
                </c:pt>
                <c:pt idx="1399">
                  <c:v>58.958026885986328</c:v>
                </c:pt>
                <c:pt idx="1400">
                  <c:v>58.547462463378913</c:v>
                </c:pt>
                <c:pt idx="1401">
                  <c:v>57.811878204345703</c:v>
                </c:pt>
                <c:pt idx="1402">
                  <c:v>58.111248016357422</c:v>
                </c:pt>
                <c:pt idx="1403">
                  <c:v>58.436279296875</c:v>
                </c:pt>
                <c:pt idx="1404">
                  <c:v>58.188224792480469</c:v>
                </c:pt>
                <c:pt idx="1405">
                  <c:v>57.854644775390618</c:v>
                </c:pt>
                <c:pt idx="1406">
                  <c:v>58.367851257324219</c:v>
                </c:pt>
                <c:pt idx="1407">
                  <c:v>59.009346008300781</c:v>
                </c:pt>
                <c:pt idx="1408">
                  <c:v>58.795509338378913</c:v>
                </c:pt>
                <c:pt idx="1409">
                  <c:v>58.829723358154297</c:v>
                </c:pt>
                <c:pt idx="1410">
                  <c:v>58.846836090087891</c:v>
                </c:pt>
                <c:pt idx="1411">
                  <c:v>59.556758880615227</c:v>
                </c:pt>
                <c:pt idx="1412">
                  <c:v>59.257392883300781</c:v>
                </c:pt>
                <c:pt idx="1413">
                  <c:v>58.573127746582031</c:v>
                </c:pt>
                <c:pt idx="1414">
                  <c:v>58.299419403076172</c:v>
                </c:pt>
                <c:pt idx="1415">
                  <c:v>58.590236663818359</c:v>
                </c:pt>
                <c:pt idx="1416">
                  <c:v>58.059928894042969</c:v>
                </c:pt>
                <c:pt idx="1417">
                  <c:v>58.898155212402337</c:v>
                </c:pt>
                <c:pt idx="1418">
                  <c:v>58.607334136962891</c:v>
                </c:pt>
                <c:pt idx="1419">
                  <c:v>59.360034942626953</c:v>
                </c:pt>
                <c:pt idx="1420">
                  <c:v>59.188961029052727</c:v>
                </c:pt>
                <c:pt idx="1421">
                  <c:v>59.188961029052727</c:v>
                </c:pt>
                <c:pt idx="1422">
                  <c:v>58.607334136962891</c:v>
                </c:pt>
                <c:pt idx="1423">
                  <c:v>58.256656646728523</c:v>
                </c:pt>
                <c:pt idx="1424">
                  <c:v>58.898155212402337</c:v>
                </c:pt>
                <c:pt idx="1425">
                  <c:v>61.096347808837891</c:v>
                </c:pt>
                <c:pt idx="1426">
                  <c:v>60.694351196289063</c:v>
                </c:pt>
                <c:pt idx="1427">
                  <c:v>60.771327972412109</c:v>
                </c:pt>
                <c:pt idx="1428">
                  <c:v>61.455593109130859</c:v>
                </c:pt>
                <c:pt idx="1429">
                  <c:v>61.831935882568359</c:v>
                </c:pt>
                <c:pt idx="1430">
                  <c:v>61.207546234130859</c:v>
                </c:pt>
                <c:pt idx="1431">
                  <c:v>61.814838409423828</c:v>
                </c:pt>
                <c:pt idx="1432">
                  <c:v>62.345142364501953</c:v>
                </c:pt>
                <c:pt idx="1433">
                  <c:v>65.988853454589844</c:v>
                </c:pt>
                <c:pt idx="1434">
                  <c:v>65.84344482421875</c:v>
                </c:pt>
                <c:pt idx="1435">
                  <c:v>65.065093994140625</c:v>
                </c:pt>
                <c:pt idx="1436">
                  <c:v>66.014518737792969</c:v>
                </c:pt>
                <c:pt idx="1437">
                  <c:v>66.168472290039063</c:v>
                </c:pt>
                <c:pt idx="1438">
                  <c:v>66.365203857421875</c:v>
                </c:pt>
                <c:pt idx="1439">
                  <c:v>66.057281494140625</c:v>
                </c:pt>
                <c:pt idx="1440">
                  <c:v>65.047988891601563</c:v>
                </c:pt>
                <c:pt idx="1441">
                  <c:v>64.748619079589844</c:v>
                </c:pt>
                <c:pt idx="1442">
                  <c:v>64.141334533691406</c:v>
                </c:pt>
                <c:pt idx="1443">
                  <c:v>63.439964294433587</c:v>
                </c:pt>
                <c:pt idx="1444">
                  <c:v>63.790653228759773</c:v>
                </c:pt>
                <c:pt idx="1445">
                  <c:v>64.372276306152344</c:v>
                </c:pt>
                <c:pt idx="1446">
                  <c:v>64.269638061523438</c:v>
                </c:pt>
                <c:pt idx="1447">
                  <c:v>65.2789306640625</c:v>
                </c:pt>
                <c:pt idx="1448">
                  <c:v>65.099311828613281</c:v>
                </c:pt>
                <c:pt idx="1449">
                  <c:v>64.2867431640625</c:v>
                </c:pt>
                <c:pt idx="1450">
                  <c:v>64.406494140625</c:v>
                </c:pt>
                <c:pt idx="1451">
                  <c:v>65.056541442871094</c:v>
                </c:pt>
                <c:pt idx="1452">
                  <c:v>64.620323181152344</c:v>
                </c:pt>
                <c:pt idx="1453">
                  <c:v>64.235420227050781</c:v>
                </c:pt>
                <c:pt idx="1454">
                  <c:v>64.21832275390625</c:v>
                </c:pt>
                <c:pt idx="1455">
                  <c:v>65.287490844726563</c:v>
                </c:pt>
                <c:pt idx="1456">
                  <c:v>65.347358703613281</c:v>
                </c:pt>
                <c:pt idx="1457">
                  <c:v>66.262565612792969</c:v>
                </c:pt>
                <c:pt idx="1458">
                  <c:v>64.534782409667969</c:v>
                </c:pt>
                <c:pt idx="1459">
                  <c:v>65.005218505859375</c:v>
                </c:pt>
                <c:pt idx="1460">
                  <c:v>63.628131866455078</c:v>
                </c:pt>
                <c:pt idx="1461">
                  <c:v>64.030143737792969</c:v>
                </c:pt>
                <c:pt idx="1462">
                  <c:v>64.72296142578125</c:v>
                </c:pt>
                <c:pt idx="1463">
                  <c:v>64.320953369140625</c:v>
                </c:pt>
                <c:pt idx="1464">
                  <c:v>65.073654174804688</c:v>
                </c:pt>
                <c:pt idx="1465">
                  <c:v>64.885482788085938</c:v>
                </c:pt>
                <c:pt idx="1466">
                  <c:v>65.193397521972656</c:v>
                </c:pt>
                <c:pt idx="1467">
                  <c:v>65.133522033691406</c:v>
                </c:pt>
                <c:pt idx="1468">
                  <c:v>65.184837341308594</c:v>
                </c:pt>
                <c:pt idx="1469">
                  <c:v>65.775016784667969</c:v>
                </c:pt>
                <c:pt idx="1470">
                  <c:v>66.579032897949219</c:v>
                </c:pt>
                <c:pt idx="1471">
                  <c:v>66.972480773925781</c:v>
                </c:pt>
                <c:pt idx="1472">
                  <c:v>66.972480773925781</c:v>
                </c:pt>
                <c:pt idx="1473">
                  <c:v>66.946823120117188</c:v>
                </c:pt>
                <c:pt idx="1474">
                  <c:v>65.595405578613281</c:v>
                </c:pt>
                <c:pt idx="1475">
                  <c:v>66.305320739746094</c:v>
                </c:pt>
                <c:pt idx="1476">
                  <c:v>66.981040954589844</c:v>
                </c:pt>
                <c:pt idx="1477">
                  <c:v>66.134262084960938</c:v>
                </c:pt>
                <c:pt idx="1478">
                  <c:v>65.46710205078125</c:v>
                </c:pt>
                <c:pt idx="1479">
                  <c:v>66.775764465332031</c:v>
                </c:pt>
                <c:pt idx="1480">
                  <c:v>65.698036193847656</c:v>
                </c:pt>
                <c:pt idx="1481">
                  <c:v>65.107864379882813</c:v>
                </c:pt>
                <c:pt idx="1482">
                  <c:v>65.432891845703125</c:v>
                </c:pt>
                <c:pt idx="1483">
                  <c:v>64.808486938476563</c:v>
                </c:pt>
                <c:pt idx="1484">
                  <c:v>64.680198669433594</c:v>
                </c:pt>
                <c:pt idx="1485">
                  <c:v>64.013031005859375</c:v>
                </c:pt>
                <c:pt idx="1486">
                  <c:v>63.200473785400391</c:v>
                </c:pt>
                <c:pt idx="1487">
                  <c:v>63.499839782714837</c:v>
                </c:pt>
                <c:pt idx="1488">
                  <c:v>63.824863433837891</c:v>
                </c:pt>
                <c:pt idx="1489">
                  <c:v>63.713668823242188</c:v>
                </c:pt>
                <c:pt idx="1490">
                  <c:v>63.97027587890625</c:v>
                </c:pt>
                <c:pt idx="1491">
                  <c:v>63.713668823242188</c:v>
                </c:pt>
                <c:pt idx="1492">
                  <c:v>64.817054748535156</c:v>
                </c:pt>
                <c:pt idx="1493">
                  <c:v>64.132789611816406</c:v>
                </c:pt>
                <c:pt idx="1494">
                  <c:v>64.680198669433594</c:v>
                </c:pt>
                <c:pt idx="1495">
                  <c:v>64.697303771972656</c:v>
                </c:pt>
                <c:pt idx="1496">
                  <c:v>64.919700622558594</c:v>
                </c:pt>
                <c:pt idx="1497">
                  <c:v>65.561187744140625</c:v>
                </c:pt>
                <c:pt idx="1498">
                  <c:v>68.589065551757813</c:v>
                </c:pt>
                <c:pt idx="1499">
                  <c:v>68.554847717285156</c:v>
                </c:pt>
                <c:pt idx="1500">
                  <c:v>68.751571655273438</c:v>
                </c:pt>
                <c:pt idx="1501">
                  <c:v>68.854217529296875</c:v>
                </c:pt>
                <c:pt idx="1502">
                  <c:v>69.45294189453125</c:v>
                </c:pt>
                <c:pt idx="1503">
                  <c:v>69.82073974609375</c:v>
                </c:pt>
                <c:pt idx="1504">
                  <c:v>69.700996398925781</c:v>
                </c:pt>
                <c:pt idx="1505">
                  <c:v>68.896987915039063</c:v>
                </c:pt>
                <c:pt idx="1506">
                  <c:v>68.879867553710938</c:v>
                </c:pt>
                <c:pt idx="1507">
                  <c:v>68.657485961914063</c:v>
                </c:pt>
                <c:pt idx="1508">
                  <c:v>68.537742614746094</c:v>
                </c:pt>
                <c:pt idx="1509">
                  <c:v>68.922637939453125</c:v>
                </c:pt>
                <c:pt idx="1510">
                  <c:v>68.794342041015625</c:v>
                </c:pt>
                <c:pt idx="1511">
                  <c:v>69.56414794921875</c:v>
                </c:pt>
                <c:pt idx="1512">
                  <c:v>70.838584899902344</c:v>
                </c:pt>
                <c:pt idx="1513">
                  <c:v>70.684623718261719</c:v>
                </c:pt>
                <c:pt idx="1514">
                  <c:v>71.497184753417969</c:v>
                </c:pt>
                <c:pt idx="1515">
                  <c:v>70.522109985351563</c:v>
                </c:pt>
                <c:pt idx="1516">
                  <c:v>69.966140747070313</c:v>
                </c:pt>
                <c:pt idx="1517">
                  <c:v>70.265518188476563</c:v>
                </c:pt>
                <c:pt idx="1518">
                  <c:v>70.410919189453125</c:v>
                </c:pt>
                <c:pt idx="1519">
                  <c:v>70.342491149902344</c:v>
                </c:pt>
                <c:pt idx="1520">
                  <c:v>70.171432495117188</c:v>
                </c:pt>
                <c:pt idx="1521">
                  <c:v>70.31683349609375</c:v>
                </c:pt>
                <c:pt idx="1522">
                  <c:v>70.410919189453125</c:v>
                </c:pt>
                <c:pt idx="1523">
                  <c:v>71.009651184082031</c:v>
                </c:pt>
                <c:pt idx="1524">
                  <c:v>70.658966064453125</c:v>
                </c:pt>
                <c:pt idx="1525">
                  <c:v>70.770156860351563</c:v>
                </c:pt>
                <c:pt idx="1526">
                  <c:v>70.753059387207031</c:v>
                </c:pt>
                <c:pt idx="1527">
                  <c:v>70.795822143554688</c:v>
                </c:pt>
                <c:pt idx="1528">
                  <c:v>71.2491455078125</c:v>
                </c:pt>
                <c:pt idx="1529">
                  <c:v>70.881355285644531</c:v>
                </c:pt>
                <c:pt idx="1530">
                  <c:v>71.394554138183594</c:v>
                </c:pt>
                <c:pt idx="1531">
                  <c:v>71.796562194824219</c:v>
                </c:pt>
                <c:pt idx="1532">
                  <c:v>72.284095764160156</c:v>
                </c:pt>
                <c:pt idx="1533">
                  <c:v>72.05316162109375</c:v>
                </c:pt>
                <c:pt idx="1534">
                  <c:v>72.378189086914063</c:v>
                </c:pt>
                <c:pt idx="1535">
                  <c:v>72.258438110351563</c:v>
                </c:pt>
                <c:pt idx="1536">
                  <c:v>72.959808349609375</c:v>
                </c:pt>
                <c:pt idx="1537">
                  <c:v>73.071006774902344</c:v>
                </c:pt>
                <c:pt idx="1538">
                  <c:v>72.882827758789063</c:v>
                </c:pt>
                <c:pt idx="1539">
                  <c:v>72.403846740722656</c:v>
                </c:pt>
                <c:pt idx="1540">
                  <c:v>72.36962890625</c:v>
                </c:pt>
                <c:pt idx="1541">
                  <c:v>72.540687561035156</c:v>
                </c:pt>
                <c:pt idx="1542">
                  <c:v>72.908485412597656</c:v>
                </c:pt>
                <c:pt idx="1543">
                  <c:v>72.985466003417969</c:v>
                </c:pt>
                <c:pt idx="1544">
                  <c:v>71.232032775878906</c:v>
                </c:pt>
                <c:pt idx="1545">
                  <c:v>70.761604309082031</c:v>
                </c:pt>
                <c:pt idx="1546">
                  <c:v>71.266250610351563</c:v>
                </c:pt>
                <c:pt idx="1547">
                  <c:v>70.44512939453125</c:v>
                </c:pt>
                <c:pt idx="1548">
                  <c:v>72.566360473632813</c:v>
                </c:pt>
                <c:pt idx="1549">
                  <c:v>72.780189514160156</c:v>
                </c:pt>
                <c:pt idx="1550">
                  <c:v>73.259170532226563</c:v>
                </c:pt>
                <c:pt idx="1551">
                  <c:v>73.532882690429688</c:v>
                </c:pt>
                <c:pt idx="1552">
                  <c:v>74.080299377441406</c:v>
                </c:pt>
                <c:pt idx="1553">
                  <c:v>74.909965515136719</c:v>
                </c:pt>
                <c:pt idx="1554">
                  <c:v>74.884315490722656</c:v>
                </c:pt>
                <c:pt idx="1555">
                  <c:v>76.4666748046875</c:v>
                </c:pt>
                <c:pt idx="1556">
                  <c:v>76.7147216796875</c:v>
                </c:pt>
                <c:pt idx="1557">
                  <c:v>76.449554443359375</c:v>
                </c:pt>
                <c:pt idx="1558">
                  <c:v>76.962760925292969</c:v>
                </c:pt>
                <c:pt idx="1559">
                  <c:v>77.570045471191406</c:v>
                </c:pt>
                <c:pt idx="1560">
                  <c:v>78.177345275878906</c:v>
                </c:pt>
                <c:pt idx="1561">
                  <c:v>79.332038879394531</c:v>
                </c:pt>
                <c:pt idx="1562">
                  <c:v>79.520210266113281</c:v>
                </c:pt>
                <c:pt idx="1563">
                  <c:v>80.173965454101563</c:v>
                </c:pt>
                <c:pt idx="1564">
                  <c:v>79.131477355957031</c:v>
                </c:pt>
                <c:pt idx="1565">
                  <c:v>78.053657531738281</c:v>
                </c:pt>
                <c:pt idx="1566">
                  <c:v>78.080162048339844</c:v>
                </c:pt>
                <c:pt idx="1567">
                  <c:v>77.523582458496094</c:v>
                </c:pt>
                <c:pt idx="1568">
                  <c:v>77.585426330566406</c:v>
                </c:pt>
                <c:pt idx="1569">
                  <c:v>77.391067504882813</c:v>
                </c:pt>
                <c:pt idx="1570">
                  <c:v>77.134857177734375</c:v>
                </c:pt>
                <c:pt idx="1571">
                  <c:v>77.514755249023438</c:v>
                </c:pt>
                <c:pt idx="1572">
                  <c:v>77.408737182617188</c:v>
                </c:pt>
                <c:pt idx="1573">
                  <c:v>77.355728149414063</c:v>
                </c:pt>
                <c:pt idx="1574">
                  <c:v>77.894638061523438</c:v>
                </c:pt>
                <c:pt idx="1575">
                  <c:v>77.638435363769531</c:v>
                </c:pt>
                <c:pt idx="1576">
                  <c:v>78.513069152832031</c:v>
                </c:pt>
                <c:pt idx="1577">
                  <c:v>78.354034423828125</c:v>
                </c:pt>
                <c:pt idx="1578">
                  <c:v>77.594261169433594</c:v>
                </c:pt>
                <c:pt idx="1579">
                  <c:v>76.048210144042969</c:v>
                </c:pt>
                <c:pt idx="1580">
                  <c:v>75.959861755371094</c:v>
                </c:pt>
                <c:pt idx="1581">
                  <c:v>76.101219177246094</c:v>
                </c:pt>
                <c:pt idx="1582">
                  <c:v>74.961555480957031</c:v>
                </c:pt>
                <c:pt idx="1583">
                  <c:v>75.394447326660156</c:v>
                </c:pt>
                <c:pt idx="1584">
                  <c:v>74.970390319824219</c:v>
                </c:pt>
                <c:pt idx="1585">
                  <c:v>75.518135070800781</c:v>
                </c:pt>
                <c:pt idx="1586">
                  <c:v>75.147079467773438</c:v>
                </c:pt>
                <c:pt idx="1587">
                  <c:v>76.595954895019531</c:v>
                </c:pt>
                <c:pt idx="1588">
                  <c:v>76.70196533203125</c:v>
                </c:pt>
                <c:pt idx="1589">
                  <c:v>76.472267150878906</c:v>
                </c:pt>
                <c:pt idx="1590">
                  <c:v>78.318702697753906</c:v>
                </c:pt>
                <c:pt idx="1591">
                  <c:v>77.629608154296875</c:v>
                </c:pt>
                <c:pt idx="1592">
                  <c:v>78.362876892089844</c:v>
                </c:pt>
                <c:pt idx="1593">
                  <c:v>77.417572021484375</c:v>
                </c:pt>
                <c:pt idx="1594">
                  <c:v>76.595954895019531</c:v>
                </c:pt>
                <c:pt idx="1595">
                  <c:v>74.687675476074219</c:v>
                </c:pt>
                <c:pt idx="1596">
                  <c:v>73.998580932617188</c:v>
                </c:pt>
                <c:pt idx="1597">
                  <c:v>74.387306213378906</c:v>
                </c:pt>
                <c:pt idx="1598">
                  <c:v>74.086929321289063</c:v>
                </c:pt>
                <c:pt idx="1599">
                  <c:v>74.404975891113281</c:v>
                </c:pt>
                <c:pt idx="1600">
                  <c:v>73.300651550292969</c:v>
                </c:pt>
                <c:pt idx="1601">
                  <c:v>73.910240173339844</c:v>
                </c:pt>
                <c:pt idx="1602">
                  <c:v>74.122268676757813</c:v>
                </c:pt>
                <c:pt idx="1603">
                  <c:v>73.64520263671875</c:v>
                </c:pt>
                <c:pt idx="1604">
                  <c:v>75.942192077636719</c:v>
                </c:pt>
                <c:pt idx="1605">
                  <c:v>75.288429260253906</c:v>
                </c:pt>
                <c:pt idx="1606">
                  <c:v>74.7230224609375</c:v>
                </c:pt>
                <c:pt idx="1607">
                  <c:v>74.033927917480469</c:v>
                </c:pt>
                <c:pt idx="1608">
                  <c:v>72.964927673339844</c:v>
                </c:pt>
                <c:pt idx="1609">
                  <c:v>72.655715942382813</c:v>
                </c:pt>
                <c:pt idx="1610">
                  <c:v>73.123954772949219</c:v>
                </c:pt>
                <c:pt idx="1611">
                  <c:v>72.019630432128906</c:v>
                </c:pt>
                <c:pt idx="1612">
                  <c:v>72.364181518554688</c:v>
                </c:pt>
                <c:pt idx="1613">
                  <c:v>73.035606384277344</c:v>
                </c:pt>
                <c:pt idx="1614">
                  <c:v>72.735237121582031</c:v>
                </c:pt>
                <c:pt idx="1615">
                  <c:v>72.629219055175781</c:v>
                </c:pt>
                <c:pt idx="1616">
                  <c:v>72.081474304199219</c:v>
                </c:pt>
                <c:pt idx="1617">
                  <c:v>71.3128662109375</c:v>
                </c:pt>
                <c:pt idx="1618">
                  <c:v>70.402900695800781</c:v>
                </c:pt>
                <c:pt idx="1619">
                  <c:v>70.694442749023438</c:v>
                </c:pt>
                <c:pt idx="1620">
                  <c:v>71.047821044921875</c:v>
                </c:pt>
                <c:pt idx="1621">
                  <c:v>72.099143981933594</c:v>
                </c:pt>
                <c:pt idx="1622">
                  <c:v>72.160987854003906</c:v>
                </c:pt>
                <c:pt idx="1623">
                  <c:v>72.602714538574219</c:v>
                </c:pt>
                <c:pt idx="1624">
                  <c:v>71.418876647949219</c:v>
                </c:pt>
                <c:pt idx="1625">
                  <c:v>71.383537292480469</c:v>
                </c:pt>
                <c:pt idx="1626">
                  <c:v>71.20684814453125</c:v>
                </c:pt>
                <c:pt idx="1627">
                  <c:v>71.710418701171875</c:v>
                </c:pt>
                <c:pt idx="1628">
                  <c:v>72.240493774414063</c:v>
                </c:pt>
                <c:pt idx="1629">
                  <c:v>72.956100463867188</c:v>
                </c:pt>
                <c:pt idx="1630">
                  <c:v>73.115127563476563</c:v>
                </c:pt>
                <c:pt idx="1631">
                  <c:v>72.673393249511719</c:v>
                </c:pt>
                <c:pt idx="1632">
                  <c:v>72.3553466796875</c:v>
                </c:pt>
                <c:pt idx="1633">
                  <c:v>72.655715942382813</c:v>
                </c:pt>
                <c:pt idx="1634">
                  <c:v>72.267005920410156</c:v>
                </c:pt>
                <c:pt idx="1635">
                  <c:v>72.655715942382813</c:v>
                </c:pt>
                <c:pt idx="1636">
                  <c:v>72.532035827636719</c:v>
                </c:pt>
                <c:pt idx="1637">
                  <c:v>72.293502807617188</c:v>
                </c:pt>
                <c:pt idx="1638">
                  <c:v>71.931282043457031</c:v>
                </c:pt>
                <c:pt idx="1639">
                  <c:v>71.339370727539063</c:v>
                </c:pt>
                <c:pt idx="1640">
                  <c:v>72.143318176269531</c:v>
                </c:pt>
                <c:pt idx="1641">
                  <c:v>73.070953369140625</c:v>
                </c:pt>
                <c:pt idx="1642">
                  <c:v>72.487869262695313</c:v>
                </c:pt>
                <c:pt idx="1643">
                  <c:v>72.39068603515625</c:v>
                </c:pt>
                <c:pt idx="1644">
                  <c:v>72.779403686523438</c:v>
                </c:pt>
                <c:pt idx="1645">
                  <c:v>72.381851196289063</c:v>
                </c:pt>
                <c:pt idx="1646">
                  <c:v>72.629219055175781</c:v>
                </c:pt>
                <c:pt idx="1647">
                  <c:v>71.913619995117188</c:v>
                </c:pt>
                <c:pt idx="1648">
                  <c:v>72.479026794433594</c:v>
                </c:pt>
                <c:pt idx="1649">
                  <c:v>72.17864990234375</c:v>
                </c:pt>
                <c:pt idx="1650">
                  <c:v>72.4967041015625</c:v>
                </c:pt>
                <c:pt idx="1651">
                  <c:v>71.887123107910156</c:v>
                </c:pt>
                <c:pt idx="1652">
                  <c:v>72.019630432128906</c:v>
                </c:pt>
                <c:pt idx="1653">
                  <c:v>72.664558410644531</c:v>
                </c:pt>
                <c:pt idx="1654">
                  <c:v>72.708732604980469</c:v>
                </c:pt>
                <c:pt idx="1655">
                  <c:v>74.095771789550781</c:v>
                </c:pt>
                <c:pt idx="1656">
                  <c:v>74.316627502441406</c:v>
                </c:pt>
                <c:pt idx="1657">
                  <c:v>74.776023864746094</c:v>
                </c:pt>
                <c:pt idx="1658">
                  <c:v>74.705352783203125</c:v>
                </c:pt>
                <c:pt idx="1659">
                  <c:v>74.687675476074219</c:v>
                </c:pt>
                <c:pt idx="1660">
                  <c:v>74.228279113769531</c:v>
                </c:pt>
                <c:pt idx="1661">
                  <c:v>74.219451904296875</c:v>
                </c:pt>
                <c:pt idx="1662">
                  <c:v>75.200088500976563</c:v>
                </c:pt>
                <c:pt idx="1663">
                  <c:v>74.776023864746094</c:v>
                </c:pt>
                <c:pt idx="1664">
                  <c:v>75.094070434570313</c:v>
                </c:pt>
                <c:pt idx="1665">
                  <c:v>75.69482421875</c:v>
                </c:pt>
                <c:pt idx="1666">
                  <c:v>76.207229614257813</c:v>
                </c:pt>
                <c:pt idx="1667">
                  <c:v>76.021705627441406</c:v>
                </c:pt>
                <c:pt idx="1668">
                  <c:v>74.855545043945313</c:v>
                </c:pt>
                <c:pt idx="1669">
                  <c:v>74.581672668457031</c:v>
                </c:pt>
                <c:pt idx="1670">
                  <c:v>74.387306213378906</c:v>
                </c:pt>
                <c:pt idx="1671">
                  <c:v>73.857231140136719</c:v>
                </c:pt>
                <c:pt idx="1672">
                  <c:v>74.687675476074219</c:v>
                </c:pt>
                <c:pt idx="1673">
                  <c:v>74.113433837890625</c:v>
                </c:pt>
                <c:pt idx="1674">
                  <c:v>74.661178588867188</c:v>
                </c:pt>
                <c:pt idx="1675">
                  <c:v>74.4403076171875</c:v>
                </c:pt>
                <c:pt idx="1676">
                  <c:v>74.042747497558594</c:v>
                </c:pt>
                <c:pt idx="1677">
                  <c:v>74.555160522460938</c:v>
                </c:pt>
                <c:pt idx="1678">
                  <c:v>73.866065979003906</c:v>
                </c:pt>
                <c:pt idx="1679">
                  <c:v>71.931282043457031</c:v>
                </c:pt>
                <c:pt idx="1680">
                  <c:v>72.443695068359375</c:v>
                </c:pt>
                <c:pt idx="1681">
                  <c:v>72.691062927246094</c:v>
                </c:pt>
                <c:pt idx="1682">
                  <c:v>72.107978820800781</c:v>
                </c:pt>
                <c:pt idx="1683">
                  <c:v>71.816436767578125</c:v>
                </c:pt>
                <c:pt idx="1684">
                  <c:v>71.145004272460938</c:v>
                </c:pt>
                <c:pt idx="1685">
                  <c:v>70.2703857421875</c:v>
                </c:pt>
                <c:pt idx="1686">
                  <c:v>69.810981750488281</c:v>
                </c:pt>
                <c:pt idx="1687">
                  <c:v>70.323387145996094</c:v>
                </c:pt>
                <c:pt idx="1688">
                  <c:v>69.50177001953125</c:v>
                </c:pt>
                <c:pt idx="1689">
                  <c:v>69.669631958007813</c:v>
                </c:pt>
                <c:pt idx="1690">
                  <c:v>68.724327087402344</c:v>
                </c:pt>
                <c:pt idx="1691">
                  <c:v>68.406288146972656</c:v>
                </c:pt>
                <c:pt idx="1692">
                  <c:v>67.5228271484375</c:v>
                </c:pt>
                <c:pt idx="1693">
                  <c:v>66.798385620117188</c:v>
                </c:pt>
                <c:pt idx="1694">
                  <c:v>66.771888732910156</c:v>
                </c:pt>
                <c:pt idx="1695">
                  <c:v>67.116424560546875</c:v>
                </c:pt>
                <c:pt idx="1696">
                  <c:v>66.639366149902344</c:v>
                </c:pt>
                <c:pt idx="1697">
                  <c:v>66.922073364257813</c:v>
                </c:pt>
                <c:pt idx="1698">
                  <c:v>67.531654357910156</c:v>
                </c:pt>
                <c:pt idx="1699">
                  <c:v>67.770195007324219</c:v>
                </c:pt>
                <c:pt idx="1700">
                  <c:v>68.503463745117188</c:v>
                </c:pt>
                <c:pt idx="1701">
                  <c:v>68.4239501953125</c:v>
                </c:pt>
                <c:pt idx="1702">
                  <c:v>67.946891784667969</c:v>
                </c:pt>
                <c:pt idx="1703">
                  <c:v>68.335601806640625</c:v>
                </c:pt>
                <c:pt idx="1704">
                  <c:v>68.00872802734375</c:v>
                </c:pt>
                <c:pt idx="1705">
                  <c:v>67.673011779785156</c:v>
                </c:pt>
                <c:pt idx="1706">
                  <c:v>66.100456237792969</c:v>
                </c:pt>
                <c:pt idx="1707">
                  <c:v>66.347824096679688</c:v>
                </c:pt>
                <c:pt idx="1708">
                  <c:v>65.349517822265625</c:v>
                </c:pt>
                <c:pt idx="1709">
                  <c:v>64.713424682617188</c:v>
                </c:pt>
                <c:pt idx="1710">
                  <c:v>64.678085327148438</c:v>
                </c:pt>
                <c:pt idx="1711">
                  <c:v>64.651580810546875</c:v>
                </c:pt>
                <c:pt idx="1712">
                  <c:v>65.004966735839844</c:v>
                </c:pt>
                <c:pt idx="1713">
                  <c:v>66.285980224609375</c:v>
                </c:pt>
                <c:pt idx="1714">
                  <c:v>65.9591064453125</c:v>
                </c:pt>
                <c:pt idx="1715">
                  <c:v>65.172813415527344</c:v>
                </c:pt>
                <c:pt idx="1716">
                  <c:v>64.978462219238281</c:v>
                </c:pt>
                <c:pt idx="1717">
                  <c:v>65.552703857421875</c:v>
                </c:pt>
                <c:pt idx="1718">
                  <c:v>64.669242858886719</c:v>
                </c:pt>
                <c:pt idx="1719">
                  <c:v>64.439559936523438</c:v>
                </c:pt>
                <c:pt idx="1720">
                  <c:v>64.38653564453125</c:v>
                </c:pt>
                <c:pt idx="1721">
                  <c:v>64.095001220703125</c:v>
                </c:pt>
                <c:pt idx="1722">
                  <c:v>64.068496704101563</c:v>
                </c:pt>
                <c:pt idx="1723">
                  <c:v>63.741619110107422</c:v>
                </c:pt>
                <c:pt idx="1724">
                  <c:v>63.476573944091797</c:v>
                </c:pt>
                <c:pt idx="1725">
                  <c:v>63.397071838378913</c:v>
                </c:pt>
                <c:pt idx="1726">
                  <c:v>63.670936584472663</c:v>
                </c:pt>
                <c:pt idx="1727">
                  <c:v>64.492561340332031</c:v>
                </c:pt>
                <c:pt idx="1728">
                  <c:v>65.694061279296875</c:v>
                </c:pt>
                <c:pt idx="1729">
                  <c:v>65.685218811035156</c:v>
                </c:pt>
                <c:pt idx="1730">
                  <c:v>65.588043212890625</c:v>
                </c:pt>
                <c:pt idx="1731">
                  <c:v>64.792922973632813</c:v>
                </c:pt>
                <c:pt idx="1732">
                  <c:v>64.404212951660156</c:v>
                </c:pt>
                <c:pt idx="1733">
                  <c:v>65.084465026855469</c:v>
                </c:pt>
                <c:pt idx="1734">
                  <c:v>64.669242858886719</c:v>
                </c:pt>
                <c:pt idx="1735">
                  <c:v>64.845939636230469</c:v>
                </c:pt>
                <c:pt idx="1736">
                  <c:v>64.377716064453125</c:v>
                </c:pt>
                <c:pt idx="1737">
                  <c:v>63.93597412109375</c:v>
                </c:pt>
                <c:pt idx="1738">
                  <c:v>64.448379516601563</c:v>
                </c:pt>
                <c:pt idx="1739">
                  <c:v>62.575447082519531</c:v>
                </c:pt>
                <c:pt idx="1740">
                  <c:v>62.884658813476563</c:v>
                </c:pt>
                <c:pt idx="1741">
                  <c:v>63.609096527099609</c:v>
                </c:pt>
                <c:pt idx="1742">
                  <c:v>63.829967498779297</c:v>
                </c:pt>
                <c:pt idx="1743">
                  <c:v>64.916618347167969</c:v>
                </c:pt>
                <c:pt idx="1744">
                  <c:v>64.404212951660156</c:v>
                </c:pt>
                <c:pt idx="1745">
                  <c:v>63.882968902587891</c:v>
                </c:pt>
                <c:pt idx="1746">
                  <c:v>62.831653594970703</c:v>
                </c:pt>
                <c:pt idx="1747">
                  <c:v>62.160221099853523</c:v>
                </c:pt>
                <c:pt idx="1748">
                  <c:v>61.798000335693359</c:v>
                </c:pt>
                <c:pt idx="1749">
                  <c:v>60.976383209228523</c:v>
                </c:pt>
                <c:pt idx="1750">
                  <c:v>59.651195526123047</c:v>
                </c:pt>
                <c:pt idx="1751">
                  <c:v>58.935588836669922</c:v>
                </c:pt>
                <c:pt idx="1752">
                  <c:v>57.504383087158203</c:v>
                </c:pt>
                <c:pt idx="1753">
                  <c:v>56.002510070800781</c:v>
                </c:pt>
                <c:pt idx="1754">
                  <c:v>56.797622680664063</c:v>
                </c:pt>
                <c:pt idx="1755">
                  <c:v>56.161529541015618</c:v>
                </c:pt>
                <c:pt idx="1756">
                  <c:v>56.444236755371087</c:v>
                </c:pt>
                <c:pt idx="1757">
                  <c:v>56.099689483642578</c:v>
                </c:pt>
                <c:pt idx="1758">
                  <c:v>56.983150482177727</c:v>
                </c:pt>
                <c:pt idx="1759">
                  <c:v>56.80645751953125</c:v>
                </c:pt>
                <c:pt idx="1760">
                  <c:v>57.027324676513672</c:v>
                </c:pt>
                <c:pt idx="1761">
                  <c:v>57.159835815429688</c:v>
                </c:pt>
                <c:pt idx="1762">
                  <c:v>57.32769775390625</c:v>
                </c:pt>
                <c:pt idx="1763">
                  <c:v>57.46905517578125</c:v>
                </c:pt>
                <c:pt idx="1764">
                  <c:v>57.884273529052727</c:v>
                </c:pt>
                <c:pt idx="1765">
                  <c:v>57.937286376953118</c:v>
                </c:pt>
                <c:pt idx="1766">
                  <c:v>57.451381683349609</c:v>
                </c:pt>
                <c:pt idx="1767">
                  <c:v>57.115669250488281</c:v>
                </c:pt>
                <c:pt idx="1768">
                  <c:v>56.011344909667969</c:v>
                </c:pt>
                <c:pt idx="1769">
                  <c:v>56.983150482177727</c:v>
                </c:pt>
                <c:pt idx="1770">
                  <c:v>56.276382446289063</c:v>
                </c:pt>
                <c:pt idx="1771">
                  <c:v>56.612094879150391</c:v>
                </c:pt>
                <c:pt idx="1772">
                  <c:v>57.345371246337891</c:v>
                </c:pt>
                <c:pt idx="1773">
                  <c:v>57.937286376953118</c:v>
                </c:pt>
                <c:pt idx="1774">
                  <c:v>58.113975524902337</c:v>
                </c:pt>
                <c:pt idx="1775">
                  <c:v>57.742927551269531</c:v>
                </c:pt>
                <c:pt idx="1776">
                  <c:v>57.636909484863281</c:v>
                </c:pt>
                <c:pt idx="1777">
                  <c:v>58.51153564453125</c:v>
                </c:pt>
                <c:pt idx="1778">
                  <c:v>58.458526611328118</c:v>
                </c:pt>
                <c:pt idx="1779">
                  <c:v>58.458526611328118</c:v>
                </c:pt>
                <c:pt idx="1780">
                  <c:v>58.131649017333977</c:v>
                </c:pt>
                <c:pt idx="1781">
                  <c:v>57.451381683349609</c:v>
                </c:pt>
                <c:pt idx="1782">
                  <c:v>57.097995758056641</c:v>
                </c:pt>
                <c:pt idx="1783">
                  <c:v>56.285213470458977</c:v>
                </c:pt>
                <c:pt idx="1784">
                  <c:v>55.843486785888672</c:v>
                </c:pt>
                <c:pt idx="1785">
                  <c:v>56.470741271972663</c:v>
                </c:pt>
                <c:pt idx="1786">
                  <c:v>57.204013824462891</c:v>
                </c:pt>
                <c:pt idx="1787">
                  <c:v>57.716419219970703</c:v>
                </c:pt>
                <c:pt idx="1788">
                  <c:v>56.868297576904297</c:v>
                </c:pt>
                <c:pt idx="1789">
                  <c:v>56.938976287841797</c:v>
                </c:pt>
                <c:pt idx="1790">
                  <c:v>58.405521392822273</c:v>
                </c:pt>
                <c:pt idx="1791">
                  <c:v>58.396682739257813</c:v>
                </c:pt>
                <c:pt idx="1792">
                  <c:v>58.705894470214837</c:v>
                </c:pt>
                <c:pt idx="1793">
                  <c:v>59.191799163818359</c:v>
                </c:pt>
                <c:pt idx="1794">
                  <c:v>58.467361450195313</c:v>
                </c:pt>
                <c:pt idx="1795">
                  <c:v>58.573379516601563</c:v>
                </c:pt>
                <c:pt idx="1796">
                  <c:v>58.29949951171875</c:v>
                </c:pt>
                <c:pt idx="1797">
                  <c:v>58.352512359619141</c:v>
                </c:pt>
                <c:pt idx="1798">
                  <c:v>58.670558929443359</c:v>
                </c:pt>
                <c:pt idx="1799">
                  <c:v>58.140476226806641</c:v>
                </c:pt>
                <c:pt idx="1800">
                  <c:v>57.9549560546875</c:v>
                </c:pt>
                <c:pt idx="1801">
                  <c:v>57.672245025634773</c:v>
                </c:pt>
                <c:pt idx="1802">
                  <c:v>58.052131652832031</c:v>
                </c:pt>
                <c:pt idx="1803">
                  <c:v>57.795928955078118</c:v>
                </c:pt>
                <c:pt idx="1804">
                  <c:v>58.193492889404297</c:v>
                </c:pt>
                <c:pt idx="1805">
                  <c:v>58.582210540771477</c:v>
                </c:pt>
                <c:pt idx="1806">
                  <c:v>57.566234588623047</c:v>
                </c:pt>
                <c:pt idx="1807">
                  <c:v>58.122817993164063</c:v>
                </c:pt>
                <c:pt idx="1808">
                  <c:v>58.184654235839837</c:v>
                </c:pt>
                <c:pt idx="1809">
                  <c:v>57.601570129394531</c:v>
                </c:pt>
                <c:pt idx="1810">
                  <c:v>57.866607666015618</c:v>
                </c:pt>
                <c:pt idx="1811">
                  <c:v>58.166984558105469</c:v>
                </c:pt>
                <c:pt idx="1812">
                  <c:v>58.228828430175781</c:v>
                </c:pt>
                <c:pt idx="1813">
                  <c:v>58.538040161132813</c:v>
                </c:pt>
                <c:pt idx="1814">
                  <c:v>58.423187255859382</c:v>
                </c:pt>
                <c:pt idx="1815">
                  <c:v>59.015754699707031</c:v>
                </c:pt>
                <c:pt idx="1816">
                  <c:v>59.626838684082031</c:v>
                </c:pt>
                <c:pt idx="1817">
                  <c:v>59.849048614501953</c:v>
                </c:pt>
                <c:pt idx="1818">
                  <c:v>60.311988830566413</c:v>
                </c:pt>
                <c:pt idx="1819">
                  <c:v>61.219356536865227</c:v>
                </c:pt>
                <c:pt idx="1820">
                  <c:v>61.515636444091797</c:v>
                </c:pt>
                <c:pt idx="1821">
                  <c:v>61.274909973144531</c:v>
                </c:pt>
                <c:pt idx="1822">
                  <c:v>61.450824737548828</c:v>
                </c:pt>
                <c:pt idx="1823">
                  <c:v>61.321205139160163</c:v>
                </c:pt>
                <c:pt idx="1824">
                  <c:v>60.904552459716797</c:v>
                </c:pt>
                <c:pt idx="1825">
                  <c:v>60.904552459716797</c:v>
                </c:pt>
                <c:pt idx="1826">
                  <c:v>60.663822174072273</c:v>
                </c:pt>
                <c:pt idx="1827">
                  <c:v>60.904552459716797</c:v>
                </c:pt>
                <c:pt idx="1828">
                  <c:v>61.200836181640618</c:v>
                </c:pt>
                <c:pt idx="1829">
                  <c:v>60.765670776367188</c:v>
                </c:pt>
                <c:pt idx="1830">
                  <c:v>61.469345092773438</c:v>
                </c:pt>
                <c:pt idx="1831">
                  <c:v>61.478599548339837</c:v>
                </c:pt>
                <c:pt idx="1832">
                  <c:v>61.265647888183587</c:v>
                </c:pt>
                <c:pt idx="1833">
                  <c:v>60.691608428955078</c:v>
                </c:pt>
                <c:pt idx="1834">
                  <c:v>61.173061370849609</c:v>
                </c:pt>
                <c:pt idx="1835">
                  <c:v>61.506381988525391</c:v>
                </c:pt>
                <c:pt idx="1836">
                  <c:v>61.895244598388672</c:v>
                </c:pt>
                <c:pt idx="1837">
                  <c:v>61.284168243408203</c:v>
                </c:pt>
                <c:pt idx="1838">
                  <c:v>61.265647888183587</c:v>
                </c:pt>
                <c:pt idx="1839">
                  <c:v>62.339672088623047</c:v>
                </c:pt>
                <c:pt idx="1840">
                  <c:v>63.589614868164063</c:v>
                </c:pt>
                <c:pt idx="1841">
                  <c:v>63.191482543945313</c:v>
                </c:pt>
                <c:pt idx="1842">
                  <c:v>62.654468536376953</c:v>
                </c:pt>
                <c:pt idx="1843">
                  <c:v>63.247035980224609</c:v>
                </c:pt>
                <c:pt idx="1844">
                  <c:v>62.691505432128913</c:v>
                </c:pt>
                <c:pt idx="1845">
                  <c:v>63.895156860351563</c:v>
                </c:pt>
                <c:pt idx="1846">
                  <c:v>64.089591979980469</c:v>
                </c:pt>
                <c:pt idx="1847">
                  <c:v>64.043296813964844</c:v>
                </c:pt>
                <c:pt idx="1848">
                  <c:v>64.043296813964844</c:v>
                </c:pt>
                <c:pt idx="1849">
                  <c:v>63.395179748535163</c:v>
                </c:pt>
                <c:pt idx="1850">
                  <c:v>63.561840057373047</c:v>
                </c:pt>
                <c:pt idx="1851">
                  <c:v>63.700721740722663</c:v>
                </c:pt>
                <c:pt idx="1852">
                  <c:v>64.821037292480469</c:v>
                </c:pt>
                <c:pt idx="1853">
                  <c:v>65.691368103027344</c:v>
                </c:pt>
                <c:pt idx="1854">
                  <c:v>67.070930480957031</c:v>
                </c:pt>
                <c:pt idx="1855">
                  <c:v>67.126480102539063</c:v>
                </c:pt>
                <c:pt idx="1856">
                  <c:v>66.256156921386719</c:v>
                </c:pt>
                <c:pt idx="1857">
                  <c:v>66.320968627929688</c:v>
                </c:pt>
                <c:pt idx="1858">
                  <c:v>65.876548767089844</c:v>
                </c:pt>
                <c:pt idx="1859">
                  <c:v>66.876495361328125</c:v>
                </c:pt>
                <c:pt idx="1860">
                  <c:v>66.580223083496094</c:v>
                </c:pt>
                <c:pt idx="1861">
                  <c:v>66.348747253417969</c:v>
                </c:pt>
                <c:pt idx="1862">
                  <c:v>66.515403747558594</c:v>
                </c:pt>
                <c:pt idx="1863">
                  <c:v>67.1357421875</c:v>
                </c:pt>
                <c:pt idx="1864">
                  <c:v>66.765396118164063</c:v>
                </c:pt>
                <c:pt idx="1865">
                  <c:v>66.996864318847656</c:v>
                </c:pt>
                <c:pt idx="1866">
                  <c:v>67.10797119140625</c:v>
                </c:pt>
                <c:pt idx="1867">
                  <c:v>67.432029724121094</c:v>
                </c:pt>
                <c:pt idx="1868">
                  <c:v>67.969039916992188</c:v>
                </c:pt>
                <c:pt idx="1869">
                  <c:v>68.561607360839844</c:v>
                </c:pt>
                <c:pt idx="1870">
                  <c:v>69.043060302734375</c:v>
                </c:pt>
                <c:pt idx="1871">
                  <c:v>68.469009399414063</c:v>
                </c:pt>
                <c:pt idx="1872">
                  <c:v>68.857887268066406</c:v>
                </c:pt>
                <c:pt idx="1873">
                  <c:v>69.996719360351563</c:v>
                </c:pt>
                <c:pt idx="1874">
                  <c:v>68.978248596191406</c:v>
                </c:pt>
                <c:pt idx="1875">
                  <c:v>68.607894897460938</c:v>
                </c:pt>
                <c:pt idx="1876">
                  <c:v>68.256065368652344</c:v>
                </c:pt>
                <c:pt idx="1877">
                  <c:v>68.478271484375</c:v>
                </c:pt>
                <c:pt idx="1878">
                  <c:v>68.469009399414063</c:v>
                </c:pt>
                <c:pt idx="1879">
                  <c:v>67.737571716308594</c:v>
                </c:pt>
                <c:pt idx="1880">
                  <c:v>68.246803283691406</c:v>
                </c:pt>
                <c:pt idx="1881">
                  <c:v>68.043113708496094</c:v>
                </c:pt>
                <c:pt idx="1882">
                  <c:v>67.450538635253906</c:v>
                </c:pt>
                <c:pt idx="1883">
                  <c:v>66.811683654785156</c:v>
                </c:pt>
                <c:pt idx="1884">
                  <c:v>67.274635314941406</c:v>
                </c:pt>
                <c:pt idx="1885">
                  <c:v>67.867195129394531</c:v>
                </c:pt>
                <c:pt idx="1886">
                  <c:v>67.987556457519531</c:v>
                </c:pt>
                <c:pt idx="1887">
                  <c:v>68.857887268066406</c:v>
                </c:pt>
                <c:pt idx="1888">
                  <c:v>69.2745361328125</c:v>
                </c:pt>
                <c:pt idx="1889">
                  <c:v>69.18194580078125</c:v>
                </c:pt>
                <c:pt idx="1890">
                  <c:v>69.163421630859375</c:v>
                </c:pt>
                <c:pt idx="1891">
                  <c:v>69.089363098144531</c:v>
                </c:pt>
                <c:pt idx="1892">
                  <c:v>68.830108642578125</c:v>
                </c:pt>
                <c:pt idx="1893">
                  <c:v>69.385643005371094</c:v>
                </c:pt>
                <c:pt idx="1894">
                  <c:v>69.052322387695313</c:v>
                </c:pt>
                <c:pt idx="1895">
                  <c:v>68.506050109863281</c:v>
                </c:pt>
                <c:pt idx="1896">
                  <c:v>68.978248596191406</c:v>
                </c:pt>
                <c:pt idx="1897">
                  <c:v>67.728309631347656</c:v>
                </c:pt>
                <c:pt idx="1898">
                  <c:v>67.172782897949219</c:v>
                </c:pt>
                <c:pt idx="1899">
                  <c:v>66.913528442382813</c:v>
                </c:pt>
                <c:pt idx="1900">
                  <c:v>67.561653137207031</c:v>
                </c:pt>
                <c:pt idx="1901">
                  <c:v>68.043113708496094</c:v>
                </c:pt>
                <c:pt idx="1902">
                  <c:v>67.839408874511719</c:v>
                </c:pt>
                <c:pt idx="1903">
                  <c:v>69.080101013183594</c:v>
                </c:pt>
                <c:pt idx="1904">
                  <c:v>70.070793151855469</c:v>
                </c:pt>
                <c:pt idx="1905">
                  <c:v>70.024497985839844</c:v>
                </c:pt>
                <c:pt idx="1906">
                  <c:v>69.533782958984375</c:v>
                </c:pt>
                <c:pt idx="1907">
                  <c:v>69.348602294921875</c:v>
                </c:pt>
                <c:pt idx="1908">
                  <c:v>69.552299499511719</c:v>
                </c:pt>
                <c:pt idx="1909">
                  <c:v>69.135650634765625</c:v>
                </c:pt>
                <c:pt idx="1910">
                  <c:v>68.978248596191406</c:v>
                </c:pt>
                <c:pt idx="1911">
                  <c:v>68.385688781738281</c:v>
                </c:pt>
                <c:pt idx="1912">
                  <c:v>69.080101013183594</c:v>
                </c:pt>
                <c:pt idx="1913">
                  <c:v>69.894874572753906</c:v>
                </c:pt>
                <c:pt idx="1914">
                  <c:v>71.209632873535156</c:v>
                </c:pt>
                <c:pt idx="1915">
                  <c:v>70.885566711425781</c:v>
                </c:pt>
                <c:pt idx="1916">
                  <c:v>71.792930603027344</c:v>
                </c:pt>
                <c:pt idx="1917">
                  <c:v>71.228141784667969</c:v>
                </c:pt>
                <c:pt idx="1918">
                  <c:v>71.607749938964844</c:v>
                </c:pt>
                <c:pt idx="1919">
                  <c:v>70.691131591796875</c:v>
                </c:pt>
                <c:pt idx="1920">
                  <c:v>70.394844055175781</c:v>
                </c:pt>
                <c:pt idx="1921">
                  <c:v>69.931907653808594</c:v>
                </c:pt>
                <c:pt idx="1922">
                  <c:v>69.987457275390625</c:v>
                </c:pt>
                <c:pt idx="1923">
                  <c:v>70.959640502929688</c:v>
                </c:pt>
                <c:pt idx="1924">
                  <c:v>69.830062866210938</c:v>
                </c:pt>
                <c:pt idx="1925">
                  <c:v>68.311614990234375</c:v>
                </c:pt>
                <c:pt idx="1926">
                  <c:v>69.709701538085938</c:v>
                </c:pt>
                <c:pt idx="1927">
                  <c:v>70.746688842773438</c:v>
                </c:pt>
                <c:pt idx="1928">
                  <c:v>71.487388610839844</c:v>
                </c:pt>
                <c:pt idx="1929">
                  <c:v>72.033668518066406</c:v>
                </c:pt>
                <c:pt idx="1930">
                  <c:v>72.033668518066406</c:v>
                </c:pt>
                <c:pt idx="1931">
                  <c:v>71.570724487304688</c:v>
                </c:pt>
                <c:pt idx="1932">
                  <c:v>71.311477661132813</c:v>
                </c:pt>
                <c:pt idx="1933">
                  <c:v>70.478187561035156</c:v>
                </c:pt>
                <c:pt idx="1934">
                  <c:v>70.043022155761719</c:v>
                </c:pt>
                <c:pt idx="1935">
                  <c:v>68.941215515136719</c:v>
                </c:pt>
                <c:pt idx="1936">
                  <c:v>68.913436889648438</c:v>
                </c:pt>
                <c:pt idx="1937">
                  <c:v>69.968948364257813</c:v>
                </c:pt>
                <c:pt idx="1938">
                  <c:v>72.996574401855469</c:v>
                </c:pt>
                <c:pt idx="1939">
                  <c:v>73.153984069824219</c:v>
                </c:pt>
                <c:pt idx="1940">
                  <c:v>71.98736572265625</c:v>
                </c:pt>
                <c:pt idx="1941">
                  <c:v>72.8114013671875</c:v>
                </c:pt>
                <c:pt idx="1942">
                  <c:v>71.848487854003906</c:v>
                </c:pt>
                <c:pt idx="1943">
                  <c:v>72.848442077636719</c:v>
                </c:pt>
                <c:pt idx="1944">
                  <c:v>73.431747436523438</c:v>
                </c:pt>
                <c:pt idx="1945">
                  <c:v>74.255783081054688</c:v>
                </c:pt>
                <c:pt idx="1946">
                  <c:v>73.690994262695313</c:v>
                </c:pt>
                <c:pt idx="1947">
                  <c:v>74.265045166015625</c:v>
                </c:pt>
                <c:pt idx="1948">
                  <c:v>73.589149475097656</c:v>
                </c:pt>
                <c:pt idx="1949">
                  <c:v>72.431793212890625</c:v>
                </c:pt>
                <c:pt idx="1950">
                  <c:v>73.357681274414063</c:v>
                </c:pt>
                <c:pt idx="1951">
                  <c:v>72.728080749511719</c:v>
                </c:pt>
                <c:pt idx="1952">
                  <c:v>73.08917236328125</c:v>
                </c:pt>
                <c:pt idx="1953">
                  <c:v>72.672523498535156</c:v>
                </c:pt>
                <c:pt idx="1954">
                  <c:v>72.487350463867188</c:v>
                </c:pt>
                <c:pt idx="1955">
                  <c:v>73.589149475097656</c:v>
                </c:pt>
                <c:pt idx="1956">
                  <c:v>73.052139282226563</c:v>
                </c:pt>
                <c:pt idx="1957">
                  <c:v>72.718818664550781</c:v>
                </c:pt>
                <c:pt idx="1958">
                  <c:v>73.403968811035156</c:v>
                </c:pt>
                <c:pt idx="1959">
                  <c:v>73.024360656738281</c:v>
                </c:pt>
                <c:pt idx="1960">
                  <c:v>73.894683837890625</c:v>
                </c:pt>
                <c:pt idx="1961">
                  <c:v>72.422538757324219</c:v>
                </c:pt>
                <c:pt idx="1962">
                  <c:v>73.228050231933594</c:v>
                </c:pt>
                <c:pt idx="1963">
                  <c:v>72.283653259277344</c:v>
                </c:pt>
                <c:pt idx="1964">
                  <c:v>70.015235900878906</c:v>
                </c:pt>
                <c:pt idx="1965">
                  <c:v>70.876312255859375</c:v>
                </c:pt>
                <c:pt idx="1966">
                  <c:v>71.209632873535156</c:v>
                </c:pt>
                <c:pt idx="1967">
                  <c:v>72.302162170410156</c:v>
                </c:pt>
                <c:pt idx="1968">
                  <c:v>73.876174926757813</c:v>
                </c:pt>
                <c:pt idx="1969">
                  <c:v>72.774368286132813</c:v>
                </c:pt>
                <c:pt idx="1970">
                  <c:v>72.441047668457031</c:v>
                </c:pt>
                <c:pt idx="1971">
                  <c:v>71.68182373046875</c:v>
                </c:pt>
                <c:pt idx="1972">
                  <c:v>70.561508178710938</c:v>
                </c:pt>
                <c:pt idx="1973">
                  <c:v>71.117042541503906</c:v>
                </c:pt>
                <c:pt idx="1974">
                  <c:v>70.505958557128906</c:v>
                </c:pt>
                <c:pt idx="1975">
                  <c:v>70.070793151855469</c:v>
                </c:pt>
                <c:pt idx="1976">
                  <c:v>68.737518310546875</c:v>
                </c:pt>
                <c:pt idx="1977">
                  <c:v>68.293106079101563</c:v>
                </c:pt>
                <c:pt idx="1978">
                  <c:v>69.644889831542969</c:v>
                </c:pt>
                <c:pt idx="1979">
                  <c:v>70.052276611328125</c:v>
                </c:pt>
                <c:pt idx="1980">
                  <c:v>69.811546325683594</c:v>
                </c:pt>
                <c:pt idx="1981">
                  <c:v>69.126396179199219</c:v>
                </c:pt>
                <c:pt idx="1982">
                  <c:v>69.755989074707031</c:v>
                </c:pt>
                <c:pt idx="1983">
                  <c:v>68.367164611816406</c:v>
                </c:pt>
                <c:pt idx="1984">
                  <c:v>68.9041748046875</c:v>
                </c:pt>
                <c:pt idx="1985">
                  <c:v>68.635673522949219</c:v>
                </c:pt>
                <c:pt idx="1986">
                  <c:v>68.681968688964844</c:v>
                </c:pt>
                <c:pt idx="1987">
                  <c:v>68.635673522949219</c:v>
                </c:pt>
                <c:pt idx="1988">
                  <c:v>67.496841430664063</c:v>
                </c:pt>
                <c:pt idx="1989">
                  <c:v>68.691230773925781</c:v>
                </c:pt>
                <c:pt idx="1990">
                  <c:v>68.802330017089844</c:v>
                </c:pt>
                <c:pt idx="1991">
                  <c:v>68.246803283691406</c:v>
                </c:pt>
                <c:pt idx="1992">
                  <c:v>67.515350341796875</c:v>
                </c:pt>
                <c:pt idx="1993">
                  <c:v>67.672752380371094</c:v>
                </c:pt>
                <c:pt idx="1994">
                  <c:v>67.737571716308594</c:v>
                </c:pt>
                <c:pt idx="1995">
                  <c:v>67.580162048339844</c:v>
                </c:pt>
                <c:pt idx="1996">
                  <c:v>67.561653137207031</c:v>
                </c:pt>
                <c:pt idx="1997">
                  <c:v>67.848678588867188</c:v>
                </c:pt>
                <c:pt idx="1998">
                  <c:v>67.885711669921875</c:v>
                </c:pt>
                <c:pt idx="1999">
                  <c:v>69.080101013183594</c:v>
                </c:pt>
                <c:pt idx="2000">
                  <c:v>69.126396179199219</c:v>
                </c:pt>
                <c:pt idx="2001">
                  <c:v>70.200416564941406</c:v>
                </c:pt>
                <c:pt idx="2002">
                  <c:v>69.811546325683594</c:v>
                </c:pt>
                <c:pt idx="2003">
                  <c:v>70.422630310058594</c:v>
                </c:pt>
                <c:pt idx="2004">
                  <c:v>71.144813537597656</c:v>
                </c:pt>
                <c:pt idx="2005">
                  <c:v>70.404106140136719</c:v>
                </c:pt>
                <c:pt idx="2006">
                  <c:v>69.283790588378906</c:v>
                </c:pt>
                <c:pt idx="2007">
                  <c:v>69.681922912597656</c:v>
                </c:pt>
                <c:pt idx="2008">
                  <c:v>69.755989074707031</c:v>
                </c:pt>
                <c:pt idx="2009">
                  <c:v>69.931907653808594</c:v>
                </c:pt>
                <c:pt idx="2010">
                  <c:v>68.404197692871094</c:v>
                </c:pt>
                <c:pt idx="2011">
                  <c:v>67.950523376464844</c:v>
                </c:pt>
                <c:pt idx="2012">
                  <c:v>69.663406372070313</c:v>
                </c:pt>
                <c:pt idx="2013">
                  <c:v>69.802284240722656</c:v>
                </c:pt>
                <c:pt idx="2014">
                  <c:v>69.135650634765625</c:v>
                </c:pt>
                <c:pt idx="2015">
                  <c:v>68.700485229492188</c:v>
                </c:pt>
                <c:pt idx="2016">
                  <c:v>67.682014465332031</c:v>
                </c:pt>
                <c:pt idx="2017">
                  <c:v>67.191291809082031</c:v>
                </c:pt>
                <c:pt idx="2018">
                  <c:v>67.34869384765625</c:v>
                </c:pt>
                <c:pt idx="2019">
                  <c:v>67.34869384765625</c:v>
                </c:pt>
                <c:pt idx="2020">
                  <c:v>67.339447021484375</c:v>
                </c:pt>
                <c:pt idx="2021">
                  <c:v>68.0523681640625</c:v>
                </c:pt>
                <c:pt idx="2022">
                  <c:v>68.515312194824219</c:v>
                </c:pt>
                <c:pt idx="2023">
                  <c:v>69.468971252441406</c:v>
                </c:pt>
                <c:pt idx="2024">
                  <c:v>70.765205383300781</c:v>
                </c:pt>
                <c:pt idx="2025">
                  <c:v>70.904083251953125</c:v>
                </c:pt>
                <c:pt idx="2026">
                  <c:v>70.959640502929688</c:v>
                </c:pt>
                <c:pt idx="2027">
                  <c:v>71.089263916015625</c:v>
                </c:pt>
                <c:pt idx="2028">
                  <c:v>71.25592041015625</c:v>
                </c:pt>
                <c:pt idx="2029">
                  <c:v>71.663307189941406</c:v>
                </c:pt>
                <c:pt idx="2030">
                  <c:v>72.033668518066406</c:v>
                </c:pt>
                <c:pt idx="2031">
                  <c:v>72.542900085449219</c:v>
                </c:pt>
                <c:pt idx="2032">
                  <c:v>73.653961181640625</c:v>
                </c:pt>
                <c:pt idx="2033">
                  <c:v>73.348411560058594</c:v>
                </c:pt>
                <c:pt idx="2034">
                  <c:v>73.653961181640625</c:v>
                </c:pt>
                <c:pt idx="2035">
                  <c:v>73.51507568359375</c:v>
                </c:pt>
                <c:pt idx="2036">
                  <c:v>73.829872131347656</c:v>
                </c:pt>
                <c:pt idx="2037">
                  <c:v>72.505859375</c:v>
                </c:pt>
                <c:pt idx="2038">
                  <c:v>72.181800842285156</c:v>
                </c:pt>
                <c:pt idx="2039">
                  <c:v>72.524383544921875</c:v>
                </c:pt>
                <c:pt idx="2040">
                  <c:v>71.931816101074219</c:v>
                </c:pt>
                <c:pt idx="2041">
                  <c:v>72.876213073730469</c:v>
                </c:pt>
                <c:pt idx="2042">
                  <c:v>72.90399169921875</c:v>
                </c:pt>
                <c:pt idx="2043">
                  <c:v>73.005836486816406</c:v>
                </c:pt>
                <c:pt idx="2044">
                  <c:v>73.366935729980469</c:v>
                </c:pt>
                <c:pt idx="2045">
                  <c:v>72.876213073730469</c:v>
                </c:pt>
                <c:pt idx="2046">
                  <c:v>72.746589660644531</c:v>
                </c:pt>
                <c:pt idx="2047">
                  <c:v>72.672523498535156</c:v>
                </c:pt>
                <c:pt idx="2048">
                  <c:v>72.672523498535156</c:v>
                </c:pt>
                <c:pt idx="2049">
                  <c:v>72.450309753417969</c:v>
                </c:pt>
                <c:pt idx="2050">
                  <c:v>72.181800842285156</c:v>
                </c:pt>
                <c:pt idx="2051">
                  <c:v>71.422576904296875</c:v>
                </c:pt>
                <c:pt idx="2052">
                  <c:v>69.811546325683594</c:v>
                </c:pt>
                <c:pt idx="2053">
                  <c:v>69.441192626953125</c:v>
                </c:pt>
                <c:pt idx="2054">
                  <c:v>69.533782958984375</c:v>
                </c:pt>
                <c:pt idx="2055">
                  <c:v>67.644973754882813</c:v>
                </c:pt>
                <c:pt idx="2056">
                  <c:v>67.469070434570313</c:v>
                </c:pt>
                <c:pt idx="2057">
                  <c:v>68.672706604003906</c:v>
                </c:pt>
                <c:pt idx="2058">
                  <c:v>68.830108642578125</c:v>
                </c:pt>
                <c:pt idx="2059">
                  <c:v>68.163475036621094</c:v>
                </c:pt>
                <c:pt idx="2060">
                  <c:v>70.552253723144531</c:v>
                </c:pt>
                <c:pt idx="2061">
                  <c:v>71.746635437011719</c:v>
                </c:pt>
                <c:pt idx="2062">
                  <c:v>71.746635437011719</c:v>
                </c:pt>
                <c:pt idx="2063">
                  <c:v>71.320732116699219</c:v>
                </c:pt>
                <c:pt idx="2064">
                  <c:v>71.86700439453125</c:v>
                </c:pt>
                <c:pt idx="2065">
                  <c:v>71.024452209472656</c:v>
                </c:pt>
                <c:pt idx="2066">
                  <c:v>70.580032348632813</c:v>
                </c:pt>
                <c:pt idx="2067">
                  <c:v>70.672622680664063</c:v>
                </c:pt>
                <c:pt idx="2068">
                  <c:v>70.788375854492188</c:v>
                </c:pt>
                <c:pt idx="2069">
                  <c:v>70.151687622070313</c:v>
                </c:pt>
                <c:pt idx="2070">
                  <c:v>70.383209228515625</c:v>
                </c:pt>
                <c:pt idx="2071">
                  <c:v>70.807670593261719</c:v>
                </c:pt>
                <c:pt idx="2072">
                  <c:v>71.212837219238281</c:v>
                </c:pt>
                <c:pt idx="2073">
                  <c:v>72.389747619628906</c:v>
                </c:pt>
                <c:pt idx="2074">
                  <c:v>72.573043823242188</c:v>
                </c:pt>
                <c:pt idx="2075">
                  <c:v>71.714469909667969</c:v>
                </c:pt>
                <c:pt idx="2076">
                  <c:v>71.338241577148438</c:v>
                </c:pt>
                <c:pt idx="2077">
                  <c:v>72.254692077636719</c:v>
                </c:pt>
                <c:pt idx="2078">
                  <c:v>72.254692077636719</c:v>
                </c:pt>
                <c:pt idx="2079">
                  <c:v>72.505516052246094</c:v>
                </c:pt>
                <c:pt idx="2080">
                  <c:v>72.901031494140625</c:v>
                </c:pt>
                <c:pt idx="2081">
                  <c:v>71.618003845214844</c:v>
                </c:pt>
                <c:pt idx="2082">
                  <c:v>70.672615051269531</c:v>
                </c:pt>
                <c:pt idx="2083">
                  <c:v>70.605087280273438</c:v>
                </c:pt>
                <c:pt idx="2084">
                  <c:v>69.688636779785156</c:v>
                </c:pt>
                <c:pt idx="2085">
                  <c:v>71.145309448242188</c:v>
                </c:pt>
                <c:pt idx="2086">
                  <c:v>71.077781677246094</c:v>
                </c:pt>
                <c:pt idx="2087">
                  <c:v>71.106719970703125</c:v>
                </c:pt>
                <c:pt idx="2088">
                  <c:v>72.370452880859375</c:v>
                </c:pt>
                <c:pt idx="2089">
                  <c:v>75.553909301757813</c:v>
                </c:pt>
                <c:pt idx="2090">
                  <c:v>74.569931030273438</c:v>
                </c:pt>
                <c:pt idx="2091">
                  <c:v>73.412307739257813</c:v>
                </c:pt>
                <c:pt idx="2092">
                  <c:v>73.865715026855469</c:v>
                </c:pt>
                <c:pt idx="2093">
                  <c:v>73.296554565429688</c:v>
                </c:pt>
                <c:pt idx="2094">
                  <c:v>73.296554565429688</c:v>
                </c:pt>
                <c:pt idx="2095">
                  <c:v>72.8045654296875</c:v>
                </c:pt>
                <c:pt idx="2096">
                  <c:v>74.733924865722656</c:v>
                </c:pt>
                <c:pt idx="2097">
                  <c:v>75.129440307617188</c:v>
                </c:pt>
                <c:pt idx="2098">
                  <c:v>75.563552856445313</c:v>
                </c:pt>
                <c:pt idx="2099">
                  <c:v>74.936508178710938</c:v>
                </c:pt>
                <c:pt idx="2100">
                  <c:v>74.396293640136719</c:v>
                </c:pt>
                <c:pt idx="2101">
                  <c:v>74.328765869140625</c:v>
                </c:pt>
                <c:pt idx="2102">
                  <c:v>73.238670349121094</c:v>
                </c:pt>
                <c:pt idx="2103">
                  <c:v>73.007148742675781</c:v>
                </c:pt>
                <c:pt idx="2104">
                  <c:v>73.229026794433594</c:v>
                </c:pt>
                <c:pt idx="2105">
                  <c:v>74.116531372070313</c:v>
                </c:pt>
                <c:pt idx="2106">
                  <c:v>74.367347717285156</c:v>
                </c:pt>
                <c:pt idx="2107">
                  <c:v>75.476730346679688</c:v>
                </c:pt>
                <c:pt idx="2108">
                  <c:v>75.216270446777344</c:v>
                </c:pt>
                <c:pt idx="2109">
                  <c:v>75.052276611328125</c:v>
                </c:pt>
                <c:pt idx="2110">
                  <c:v>74.2515869140625</c:v>
                </c:pt>
                <c:pt idx="2111">
                  <c:v>74.753219604492188</c:v>
                </c:pt>
                <c:pt idx="2112">
                  <c:v>73.846420288085938</c:v>
                </c:pt>
                <c:pt idx="2113">
                  <c:v>72.4476318359375</c:v>
                </c:pt>
                <c:pt idx="2114">
                  <c:v>70.904136657714844</c:v>
                </c:pt>
                <c:pt idx="2115">
                  <c:v>71.18389892578125</c:v>
                </c:pt>
                <c:pt idx="2116">
                  <c:v>71.695175170898438</c:v>
                </c:pt>
                <c:pt idx="2117">
                  <c:v>71.627647399902344</c:v>
                </c:pt>
                <c:pt idx="2118">
                  <c:v>71.386482238769531</c:v>
                </c:pt>
                <c:pt idx="2119">
                  <c:v>71.936347961425781</c:v>
                </c:pt>
                <c:pt idx="2120">
                  <c:v>72.746688842773438</c:v>
                </c:pt>
                <c:pt idx="2121">
                  <c:v>73.1807861328125</c:v>
                </c:pt>
                <c:pt idx="2122">
                  <c:v>73.055381774902344</c:v>
                </c:pt>
                <c:pt idx="2123">
                  <c:v>72.737037658691406</c:v>
                </c:pt>
                <c:pt idx="2124">
                  <c:v>73.267608642578125</c:v>
                </c:pt>
                <c:pt idx="2125">
                  <c:v>74.376991271972656</c:v>
                </c:pt>
                <c:pt idx="2126">
                  <c:v>72.910682678222656</c:v>
                </c:pt>
                <c:pt idx="2127">
                  <c:v>72.794914245605469</c:v>
                </c:pt>
                <c:pt idx="2128">
                  <c:v>72.8238525390625</c:v>
                </c:pt>
                <c:pt idx="2129">
                  <c:v>71.598709106445313</c:v>
                </c:pt>
                <c:pt idx="2130">
                  <c:v>69.794754028320313</c:v>
                </c:pt>
                <c:pt idx="2131">
                  <c:v>69.688636779785156</c:v>
                </c:pt>
                <c:pt idx="2132">
                  <c:v>70.122749328613281</c:v>
                </c:pt>
                <c:pt idx="2133">
                  <c:v>71.974937438964844</c:v>
                </c:pt>
                <c:pt idx="2134">
                  <c:v>71.145309448242188</c:v>
                </c:pt>
                <c:pt idx="2135">
                  <c:v>71.212837219238281</c:v>
                </c:pt>
                <c:pt idx="2136">
                  <c:v>72.737037658691406</c:v>
                </c:pt>
                <c:pt idx="2137">
                  <c:v>72.765975952148438</c:v>
                </c:pt>
                <c:pt idx="2138">
                  <c:v>72.187164306640625</c:v>
                </c:pt>
                <c:pt idx="2139">
                  <c:v>73.306198120117188</c:v>
                </c:pt>
                <c:pt idx="2140">
                  <c:v>74.512046813964844</c:v>
                </c:pt>
                <c:pt idx="2141">
                  <c:v>74.338401794433594</c:v>
                </c:pt>
                <c:pt idx="2142">
                  <c:v>75.177680969238281</c:v>
                </c:pt>
                <c:pt idx="2143">
                  <c:v>74.299819946289063</c:v>
                </c:pt>
                <c:pt idx="2144">
                  <c:v>74.020065307617188</c:v>
                </c:pt>
                <c:pt idx="2145">
                  <c:v>74.232292175292969</c:v>
                </c:pt>
                <c:pt idx="2146">
                  <c:v>75.119804382324219</c:v>
                </c:pt>
                <c:pt idx="2147">
                  <c:v>74.743576049804688</c:v>
                </c:pt>
                <c:pt idx="2148">
                  <c:v>75.264495849609375</c:v>
                </c:pt>
                <c:pt idx="2149">
                  <c:v>75.360969543457031</c:v>
                </c:pt>
                <c:pt idx="2150">
                  <c:v>76.721168518066406</c:v>
                </c:pt>
                <c:pt idx="2151">
                  <c:v>78.187492370605469</c:v>
                </c:pt>
                <c:pt idx="2152">
                  <c:v>78.235725402832031</c:v>
                </c:pt>
                <c:pt idx="2153">
                  <c:v>78.322547912597656</c:v>
                </c:pt>
                <c:pt idx="2154">
                  <c:v>78.708412170410156</c:v>
                </c:pt>
                <c:pt idx="2155">
                  <c:v>76.460708618164063</c:v>
                </c:pt>
                <c:pt idx="2156">
                  <c:v>75.978370666503906</c:v>
                </c:pt>
                <c:pt idx="2157">
                  <c:v>76.364242553710938</c:v>
                </c:pt>
                <c:pt idx="2158">
                  <c:v>76.952690124511719</c:v>
                </c:pt>
                <c:pt idx="2159">
                  <c:v>76.721168518066406</c:v>
                </c:pt>
                <c:pt idx="2160">
                  <c:v>76.296707153320313</c:v>
                </c:pt>
                <c:pt idx="2161">
                  <c:v>77.174575805664063</c:v>
                </c:pt>
                <c:pt idx="2162">
                  <c:v>77.386802673339844</c:v>
                </c:pt>
                <c:pt idx="2163">
                  <c:v>78.544418334960938</c:v>
                </c:pt>
                <c:pt idx="2164">
                  <c:v>80.3773193359375</c:v>
                </c:pt>
                <c:pt idx="2165">
                  <c:v>80.7342529296875</c:v>
                </c:pt>
                <c:pt idx="2166">
                  <c:v>82.084800720214844</c:v>
                </c:pt>
                <c:pt idx="2167">
                  <c:v>81.872581481933594</c:v>
                </c:pt>
                <c:pt idx="2168">
                  <c:v>82.239151000976563</c:v>
                </c:pt>
                <c:pt idx="2169">
                  <c:v>82.055862426757813</c:v>
                </c:pt>
                <c:pt idx="2170">
                  <c:v>82.055862426757813</c:v>
                </c:pt>
                <c:pt idx="2171">
                  <c:v>80.608840942382813</c:v>
                </c:pt>
                <c:pt idx="2172">
                  <c:v>77.820907592773438</c:v>
                </c:pt>
                <c:pt idx="2173">
                  <c:v>78.332191467285156</c:v>
                </c:pt>
                <c:pt idx="2174">
                  <c:v>79.296867370605469</c:v>
                </c:pt>
                <c:pt idx="2175">
                  <c:v>79.393341064453125</c:v>
                </c:pt>
                <c:pt idx="2176">
                  <c:v>79.238990783691406</c:v>
                </c:pt>
                <c:pt idx="2177">
                  <c:v>78.959236145019531</c:v>
                </c:pt>
                <c:pt idx="2178">
                  <c:v>79.017120361328125</c:v>
                </c:pt>
                <c:pt idx="2179">
                  <c:v>79.152175903320313</c:v>
                </c:pt>
                <c:pt idx="2180">
                  <c:v>78.534774780273438</c:v>
                </c:pt>
                <c:pt idx="2181">
                  <c:v>79.538040161132813</c:v>
                </c:pt>
                <c:pt idx="2182">
                  <c:v>79.759918212890625</c:v>
                </c:pt>
                <c:pt idx="2183">
                  <c:v>80.763191223144531</c:v>
                </c:pt>
                <c:pt idx="2184">
                  <c:v>79.875686645507813</c:v>
                </c:pt>
                <c:pt idx="2185">
                  <c:v>79.875686645507813</c:v>
                </c:pt>
                <c:pt idx="2186">
                  <c:v>79.171463012695313</c:v>
                </c:pt>
                <c:pt idx="2187">
                  <c:v>79.074996948242188</c:v>
                </c:pt>
                <c:pt idx="2188">
                  <c:v>80.57025146484375</c:v>
                </c:pt>
                <c:pt idx="2189">
                  <c:v>80.454490661621094</c:v>
                </c:pt>
                <c:pt idx="2190">
                  <c:v>80.435195922851563</c:v>
                </c:pt>
                <c:pt idx="2191">
                  <c:v>81.197296142578125</c:v>
                </c:pt>
                <c:pt idx="2192">
                  <c:v>81.978691101074219</c:v>
                </c:pt>
                <c:pt idx="2193">
                  <c:v>79.702041625976563</c:v>
                </c:pt>
                <c:pt idx="2194">
                  <c:v>78.689125061035156</c:v>
                </c:pt>
                <c:pt idx="2195">
                  <c:v>79.779212951660156</c:v>
                </c:pt>
                <c:pt idx="2196">
                  <c:v>79.83709716796875</c:v>
                </c:pt>
                <c:pt idx="2197">
                  <c:v>80.338729858398438</c:v>
                </c:pt>
                <c:pt idx="2198">
                  <c:v>79.451225280761719</c:v>
                </c:pt>
                <c:pt idx="2199">
                  <c:v>80.068618774414063</c:v>
                </c:pt>
                <c:pt idx="2200">
                  <c:v>80.232612609863281</c:v>
                </c:pt>
                <c:pt idx="2201">
                  <c:v>80.878952026367188</c:v>
                </c:pt>
                <c:pt idx="2202">
                  <c:v>80.039680480957031</c:v>
                </c:pt>
                <c:pt idx="2203">
                  <c:v>78.795242309570313</c:v>
                </c:pt>
                <c:pt idx="2204">
                  <c:v>80.145797729492188</c:v>
                </c:pt>
                <c:pt idx="2205">
                  <c:v>81.428825378417969</c:v>
                </c:pt>
                <c:pt idx="2206">
                  <c:v>80.174736022949219</c:v>
                </c:pt>
                <c:pt idx="2207">
                  <c:v>79.952857971191406</c:v>
                </c:pt>
                <c:pt idx="2208">
                  <c:v>81.901519775390625</c:v>
                </c:pt>
                <c:pt idx="2209">
                  <c:v>81.033302307128906</c:v>
                </c:pt>
                <c:pt idx="2210">
                  <c:v>82.026924133300781</c:v>
                </c:pt>
                <c:pt idx="2211">
                  <c:v>81.515640258789063</c:v>
                </c:pt>
                <c:pt idx="2212">
                  <c:v>81.399879455566406</c:v>
                </c:pt>
                <c:pt idx="2213">
                  <c:v>81.47705078125</c:v>
                </c:pt>
                <c:pt idx="2214">
                  <c:v>81.525291442871094</c:v>
                </c:pt>
                <c:pt idx="2215">
                  <c:v>79.605567932128906</c:v>
                </c:pt>
                <c:pt idx="2216">
                  <c:v>79.171463012695313</c:v>
                </c:pt>
                <c:pt idx="2217">
                  <c:v>80.92718505859375</c:v>
                </c:pt>
                <c:pt idx="2218">
                  <c:v>80.194023132324219</c:v>
                </c:pt>
                <c:pt idx="2219">
                  <c:v>80.608840942382813</c:v>
                </c:pt>
                <c:pt idx="2220">
                  <c:v>78.968879699707031</c:v>
                </c:pt>
                <c:pt idx="2221">
                  <c:v>83.599357604980469</c:v>
                </c:pt>
                <c:pt idx="2222">
                  <c:v>84.843795776367188</c:v>
                </c:pt>
                <c:pt idx="2223">
                  <c:v>85.384017944335938</c:v>
                </c:pt>
                <c:pt idx="2224">
                  <c:v>86.001419067382813</c:v>
                </c:pt>
                <c:pt idx="2225">
                  <c:v>87.400199890136719</c:v>
                </c:pt>
                <c:pt idx="2226">
                  <c:v>86.435523986816406</c:v>
                </c:pt>
                <c:pt idx="2227">
                  <c:v>86.821395874023438</c:v>
                </c:pt>
                <c:pt idx="2228">
                  <c:v>86.908210754394531</c:v>
                </c:pt>
                <c:pt idx="2229">
                  <c:v>87.651023864746094</c:v>
                </c:pt>
                <c:pt idx="2230">
                  <c:v>87.506317138671875</c:v>
                </c:pt>
                <c:pt idx="2231">
                  <c:v>87.42913818359375</c:v>
                </c:pt>
                <c:pt idx="2232">
                  <c:v>87.42913818359375</c:v>
                </c:pt>
                <c:pt idx="2233">
                  <c:v>87.631721496582031</c:v>
                </c:pt>
                <c:pt idx="2234">
                  <c:v>86.580223083496094</c:v>
                </c:pt>
                <c:pt idx="2235">
                  <c:v>86.454818725585938</c:v>
                </c:pt>
                <c:pt idx="2236">
                  <c:v>87.033622741699219</c:v>
                </c:pt>
                <c:pt idx="2237">
                  <c:v>87.573844909667969</c:v>
                </c:pt>
                <c:pt idx="2238">
                  <c:v>88.123710632324219</c:v>
                </c:pt>
                <c:pt idx="2239">
                  <c:v>87.815017700195313</c:v>
                </c:pt>
                <c:pt idx="2240">
                  <c:v>88.114067077636719</c:v>
                </c:pt>
                <c:pt idx="2241">
                  <c:v>88.750755310058594</c:v>
                </c:pt>
                <c:pt idx="2242">
                  <c:v>89.445327758789063</c:v>
                </c:pt>
                <c:pt idx="2243">
                  <c:v>88.818283081054688</c:v>
                </c:pt>
                <c:pt idx="2244">
                  <c:v>88.046539306640625</c:v>
                </c:pt>
                <c:pt idx="2245">
                  <c:v>88.48065185546875</c:v>
                </c:pt>
                <c:pt idx="2246">
                  <c:v>88.374534606933594</c:v>
                </c:pt>
                <c:pt idx="2247">
                  <c:v>88.934051513671875</c:v>
                </c:pt>
                <c:pt idx="2248">
                  <c:v>88.654289245605469</c:v>
                </c:pt>
                <c:pt idx="2249">
                  <c:v>88.13336181640625</c:v>
                </c:pt>
                <c:pt idx="2250">
                  <c:v>85.731307983398438</c:v>
                </c:pt>
                <c:pt idx="2251">
                  <c:v>86.059295654296875</c:v>
                </c:pt>
                <c:pt idx="2252">
                  <c:v>85.96282958984375</c:v>
                </c:pt>
                <c:pt idx="2253">
                  <c:v>83.637939453125</c:v>
                </c:pt>
                <c:pt idx="2254">
                  <c:v>84.573684692382813</c:v>
                </c:pt>
                <c:pt idx="2255">
                  <c:v>85.538368225097656</c:v>
                </c:pt>
                <c:pt idx="2256">
                  <c:v>84.756973266601563</c:v>
                </c:pt>
                <c:pt idx="2257">
                  <c:v>83.879112243652344</c:v>
                </c:pt>
                <c:pt idx="2258">
                  <c:v>84.506156921386719</c:v>
                </c:pt>
                <c:pt idx="2259">
                  <c:v>85.4322509765625</c:v>
                </c:pt>
                <c:pt idx="2260">
                  <c:v>86.753868103027344</c:v>
                </c:pt>
                <c:pt idx="2261">
                  <c:v>90.342483520507813</c:v>
                </c:pt>
                <c:pt idx="2262">
                  <c:v>90.274955749511719</c:v>
                </c:pt>
                <c:pt idx="2263">
                  <c:v>90.168846130371094</c:v>
                </c:pt>
                <c:pt idx="2264">
                  <c:v>90.612594604492188</c:v>
                </c:pt>
                <c:pt idx="2265">
                  <c:v>89.647911071777344</c:v>
                </c:pt>
                <c:pt idx="2266">
                  <c:v>89.117332458496094</c:v>
                </c:pt>
                <c:pt idx="2267">
                  <c:v>88.982276916503906</c:v>
                </c:pt>
                <c:pt idx="2268">
                  <c:v>89.0498046875</c:v>
                </c:pt>
                <c:pt idx="2269">
                  <c:v>90.400367736816406</c:v>
                </c:pt>
                <c:pt idx="2270">
                  <c:v>90.680122375488281</c:v>
                </c:pt>
                <c:pt idx="2271">
                  <c:v>90.197784423828125</c:v>
                </c:pt>
                <c:pt idx="2272">
                  <c:v>90.033790588378906</c:v>
                </c:pt>
                <c:pt idx="2273">
                  <c:v>88.335945129394531</c:v>
                </c:pt>
                <c:pt idx="2274">
                  <c:v>87.245857238769531</c:v>
                </c:pt>
                <c:pt idx="2275">
                  <c:v>87.689613342285156</c:v>
                </c:pt>
                <c:pt idx="2276">
                  <c:v>85.316490173339844</c:v>
                </c:pt>
                <c:pt idx="2277">
                  <c:v>80.965774536132813</c:v>
                </c:pt>
                <c:pt idx="2278">
                  <c:v>82.567146301269531</c:v>
                </c:pt>
                <c:pt idx="2279">
                  <c:v>83.049484252929688</c:v>
                </c:pt>
                <c:pt idx="2280">
                  <c:v>86.416229248046875</c:v>
                </c:pt>
                <c:pt idx="2281">
                  <c:v>86.310111999511719</c:v>
                </c:pt>
                <c:pt idx="2282">
                  <c:v>82.055862426757813</c:v>
                </c:pt>
                <c:pt idx="2283">
                  <c:v>77.107048034667969</c:v>
                </c:pt>
                <c:pt idx="2284">
                  <c:v>75.602142333984375</c:v>
                </c:pt>
                <c:pt idx="2285">
                  <c:v>76.817634582519531</c:v>
                </c:pt>
                <c:pt idx="2286">
                  <c:v>70.846260070800781</c:v>
                </c:pt>
                <c:pt idx="2287">
                  <c:v>70.81732177734375</c:v>
                </c:pt>
                <c:pt idx="2288">
                  <c:v>73.8946533203125</c:v>
                </c:pt>
                <c:pt idx="2289">
                  <c:v>75.679313659667969</c:v>
                </c:pt>
                <c:pt idx="2290">
                  <c:v>73.412307739257813</c:v>
                </c:pt>
                <c:pt idx="2291">
                  <c:v>73.200080871582031</c:v>
                </c:pt>
                <c:pt idx="2292">
                  <c:v>71.241775512695313</c:v>
                </c:pt>
                <c:pt idx="2293">
                  <c:v>69.505355834960938</c:v>
                </c:pt>
                <c:pt idx="2294">
                  <c:v>72.100341796875</c:v>
                </c:pt>
                <c:pt idx="2295">
                  <c:v>74.087593078613281</c:v>
                </c:pt>
                <c:pt idx="2296">
                  <c:v>74.955802917480469</c:v>
                </c:pt>
                <c:pt idx="2297">
                  <c:v>74.280525207519531</c:v>
                </c:pt>
                <c:pt idx="2298">
                  <c:v>77.66656494140625</c:v>
                </c:pt>
                <c:pt idx="2299">
                  <c:v>77.30963134765625</c:v>
                </c:pt>
                <c:pt idx="2300">
                  <c:v>76.152015686035156</c:v>
                </c:pt>
                <c:pt idx="2301">
                  <c:v>76.672943115234375</c:v>
                </c:pt>
                <c:pt idx="2302">
                  <c:v>78.486541748046875</c:v>
                </c:pt>
                <c:pt idx="2303">
                  <c:v>81.833992004394531</c:v>
                </c:pt>
                <c:pt idx="2304">
                  <c:v>81.033302307128906</c:v>
                </c:pt>
                <c:pt idx="2305">
                  <c:v>79.103935241699219</c:v>
                </c:pt>
                <c:pt idx="2306">
                  <c:v>79.229339599609375</c:v>
                </c:pt>
                <c:pt idx="2307">
                  <c:v>79.730979919433594</c:v>
                </c:pt>
                <c:pt idx="2308">
                  <c:v>79.885330200195313</c:v>
                </c:pt>
                <c:pt idx="2309">
                  <c:v>81.833992004394531</c:v>
                </c:pt>
                <c:pt idx="2310">
                  <c:v>83.512535095214844</c:v>
                </c:pt>
                <c:pt idx="2311">
                  <c:v>85.277908325195313</c:v>
                </c:pt>
                <c:pt idx="2312">
                  <c:v>84.978851318359375</c:v>
                </c:pt>
                <c:pt idx="2313">
                  <c:v>85.04638671875</c:v>
                </c:pt>
                <c:pt idx="2314">
                  <c:v>85.750595092773438</c:v>
                </c:pt>
                <c:pt idx="2315">
                  <c:v>87.728195190429688</c:v>
                </c:pt>
                <c:pt idx="2316">
                  <c:v>90.101318359375</c:v>
                </c:pt>
                <c:pt idx="2317">
                  <c:v>88.934051513671875</c:v>
                </c:pt>
                <c:pt idx="2318">
                  <c:v>87.496665954589844</c:v>
                </c:pt>
                <c:pt idx="2319">
                  <c:v>86.040000915527344</c:v>
                </c:pt>
                <c:pt idx="2320">
                  <c:v>88.419998168945313</c:v>
                </c:pt>
                <c:pt idx="2321">
                  <c:v>90.699996948242188</c:v>
                </c:pt>
                <c:pt idx="2322">
                  <c:v>92.419998168945313</c:v>
                </c:pt>
                <c:pt idx="2323">
                  <c:v>90.75</c:v>
                </c:pt>
                <c:pt idx="2324">
                  <c:v>89.569999694824219</c:v>
                </c:pt>
                <c:pt idx="2325">
                  <c:v>88.919998168945313</c:v>
                </c:pt>
                <c:pt idx="2326">
                  <c:v>91.010002136230469</c:v>
                </c:pt>
                <c:pt idx="2327">
                  <c:v>89.489997863769531</c:v>
                </c:pt>
                <c:pt idx="2328">
                  <c:v>88.180000305175781</c:v>
                </c:pt>
                <c:pt idx="2329">
                  <c:v>87.220001220703125</c:v>
                </c:pt>
                <c:pt idx="2330">
                  <c:v>87.55999755859375</c:v>
                </c:pt>
                <c:pt idx="2331">
                  <c:v>86.839996337890625</c:v>
                </c:pt>
                <c:pt idx="2332">
                  <c:v>87.739997863769531</c:v>
                </c:pt>
                <c:pt idx="2333">
                  <c:v>86.989997863769531</c:v>
                </c:pt>
                <c:pt idx="2334">
                  <c:v>86.860000610351563</c:v>
                </c:pt>
                <c:pt idx="2335">
                  <c:v>87.669998168945313</c:v>
                </c:pt>
                <c:pt idx="2336">
                  <c:v>86.529998779296875</c:v>
                </c:pt>
                <c:pt idx="2337">
                  <c:v>86.180000305175781</c:v>
                </c:pt>
                <c:pt idx="2338">
                  <c:v>88.510002136230469</c:v>
                </c:pt>
                <c:pt idx="2339">
                  <c:v>87.529998779296875</c:v>
                </c:pt>
                <c:pt idx="2340">
                  <c:v>88.69000244140625</c:v>
                </c:pt>
                <c:pt idx="2341">
                  <c:v>88.819999694824219</c:v>
                </c:pt>
                <c:pt idx="2342">
                  <c:v>88.800003051757813</c:v>
                </c:pt>
                <c:pt idx="2343">
                  <c:v>88.849998474121094</c:v>
                </c:pt>
                <c:pt idx="2344">
                  <c:v>89.160003662109375</c:v>
                </c:pt>
                <c:pt idx="2345">
                  <c:v>89.680000305175781</c:v>
                </c:pt>
                <c:pt idx="2346">
                  <c:v>90.459999084472656</c:v>
                </c:pt>
                <c:pt idx="2347">
                  <c:v>90.69000244140625</c:v>
                </c:pt>
                <c:pt idx="2348">
                  <c:v>89.220001220703125</c:v>
                </c:pt>
                <c:pt idx="2349">
                  <c:v>89.019996643066406</c:v>
                </c:pt>
                <c:pt idx="2350">
                  <c:v>89.19000244140625</c:v>
                </c:pt>
                <c:pt idx="2351">
                  <c:v>91.069999694824219</c:v>
                </c:pt>
                <c:pt idx="2352">
                  <c:v>93.709999084472656</c:v>
                </c:pt>
                <c:pt idx="2353">
                  <c:v>92.319999694824219</c:v>
                </c:pt>
                <c:pt idx="2354">
                  <c:v>94.120002746582031</c:v>
                </c:pt>
                <c:pt idx="2355">
                  <c:v>93.029998779296875</c:v>
                </c:pt>
                <c:pt idx="2356">
                  <c:v>93.290000915527344</c:v>
                </c:pt>
                <c:pt idx="2357">
                  <c:v>91.05999755859375</c:v>
                </c:pt>
                <c:pt idx="2358">
                  <c:v>91.860000610351563</c:v>
                </c:pt>
                <c:pt idx="2359">
                  <c:v>91.099998474121094</c:v>
                </c:pt>
                <c:pt idx="2360">
                  <c:v>91.540000915527344</c:v>
                </c:pt>
                <c:pt idx="2361">
                  <c:v>90.650001525878906</c:v>
                </c:pt>
                <c:pt idx="2362">
                  <c:v>91.099998474121094</c:v>
                </c:pt>
                <c:pt idx="2363">
                  <c:v>91.959999084472656</c:v>
                </c:pt>
                <c:pt idx="2364">
                  <c:v>91</c:v>
                </c:pt>
                <c:pt idx="2365">
                  <c:v>92.489997863769531</c:v>
                </c:pt>
                <c:pt idx="2366">
                  <c:v>91.660003662109375</c:v>
                </c:pt>
                <c:pt idx="2367">
                  <c:v>90.55999755859375</c:v>
                </c:pt>
                <c:pt idx="2368">
                  <c:v>89.180000305175781</c:v>
                </c:pt>
                <c:pt idx="2369">
                  <c:v>88.919998168945313</c:v>
                </c:pt>
                <c:pt idx="2370">
                  <c:v>90.980003356933594</c:v>
                </c:pt>
                <c:pt idx="2371">
                  <c:v>91.489997863769531</c:v>
                </c:pt>
                <c:pt idx="2372">
                  <c:v>93.669998168945313</c:v>
                </c:pt>
                <c:pt idx="2373">
                  <c:v>92.919998168945313</c:v>
                </c:pt>
                <c:pt idx="2374">
                  <c:v>93.220001220703125</c:v>
                </c:pt>
                <c:pt idx="2375">
                  <c:v>94.290000915527344</c:v>
                </c:pt>
                <c:pt idx="2376">
                  <c:v>92.720001220703125</c:v>
                </c:pt>
                <c:pt idx="2377">
                  <c:v>91.510002136230469</c:v>
                </c:pt>
                <c:pt idx="2378">
                  <c:v>91.099998474121094</c:v>
                </c:pt>
                <c:pt idx="2379">
                  <c:v>88.80999755859375</c:v>
                </c:pt>
                <c:pt idx="2380">
                  <c:v>89.120002746582031</c:v>
                </c:pt>
                <c:pt idx="2381">
                  <c:v>89.5</c:v>
                </c:pt>
                <c:pt idx="2382">
                  <c:v>89.919998168945313</c:v>
                </c:pt>
                <c:pt idx="2383">
                  <c:v>88.550003051757813</c:v>
                </c:pt>
                <c:pt idx="2384">
                  <c:v>88.550003051757813</c:v>
                </c:pt>
                <c:pt idx="2385">
                  <c:v>90.260002136230469</c:v>
                </c:pt>
                <c:pt idx="2386">
                  <c:v>88.209999084472656</c:v>
                </c:pt>
                <c:pt idx="2387">
                  <c:v>87.480003356933594</c:v>
                </c:pt>
                <c:pt idx="2388">
                  <c:v>86.400001525878906</c:v>
                </c:pt>
                <c:pt idx="2389">
                  <c:v>87.379997253417969</c:v>
                </c:pt>
                <c:pt idx="2390">
                  <c:v>86.720001220703125</c:v>
                </c:pt>
                <c:pt idx="2391">
                  <c:v>87.629997253417969</c:v>
                </c:pt>
                <c:pt idx="2392">
                  <c:v>88.199996948242188</c:v>
                </c:pt>
                <c:pt idx="2393">
                  <c:v>86.989997863769531</c:v>
                </c:pt>
                <c:pt idx="2394">
                  <c:v>85.459999084472656</c:v>
                </c:pt>
                <c:pt idx="2395">
                  <c:v>86.510002136230469</c:v>
                </c:pt>
                <c:pt idx="2396">
                  <c:v>87.379997253417969</c:v>
                </c:pt>
                <c:pt idx="2397">
                  <c:v>87.639999389648438</c:v>
                </c:pt>
                <c:pt idx="2398">
                  <c:v>86.970001220703125</c:v>
                </c:pt>
                <c:pt idx="2399">
                  <c:v>86.339996337890625</c:v>
                </c:pt>
                <c:pt idx="2400">
                  <c:v>87.430000305175781</c:v>
                </c:pt>
                <c:pt idx="2401">
                  <c:v>87.669998168945313</c:v>
                </c:pt>
                <c:pt idx="2402">
                  <c:v>87.489997863769531</c:v>
                </c:pt>
                <c:pt idx="2403">
                  <c:v>86.150001525878906</c:v>
                </c:pt>
                <c:pt idx="2404">
                  <c:v>85.029998779296875</c:v>
                </c:pt>
                <c:pt idx="2405">
                  <c:v>84.870002746582031</c:v>
                </c:pt>
                <c:pt idx="2406">
                  <c:v>83.910003662109375</c:v>
                </c:pt>
                <c:pt idx="2407">
                  <c:v>85.180000305175781</c:v>
                </c:pt>
                <c:pt idx="2408">
                  <c:v>84.410003662109375</c:v>
                </c:pt>
                <c:pt idx="2409">
                  <c:v>83.569999694824219</c:v>
                </c:pt>
                <c:pt idx="2410">
                  <c:v>85.529998779296875</c:v>
                </c:pt>
                <c:pt idx="2411">
                  <c:v>85.699996948242188</c:v>
                </c:pt>
                <c:pt idx="2412">
                  <c:v>88.120002746582031</c:v>
                </c:pt>
                <c:pt idx="2413">
                  <c:v>86.69000244140625</c:v>
                </c:pt>
                <c:pt idx="2414">
                  <c:v>87.540000915527344</c:v>
                </c:pt>
                <c:pt idx="2415">
                  <c:v>87.05999755859375</c:v>
                </c:pt>
                <c:pt idx="2416">
                  <c:v>88.739997863769531</c:v>
                </c:pt>
                <c:pt idx="2417">
                  <c:v>88.25</c:v>
                </c:pt>
                <c:pt idx="2418">
                  <c:v>88.029998779296875</c:v>
                </c:pt>
                <c:pt idx="2419">
                  <c:v>88.44000244140625</c:v>
                </c:pt>
                <c:pt idx="2420">
                  <c:v>85.879997253417969</c:v>
                </c:pt>
                <c:pt idx="2421">
                  <c:v>84.760002136230469</c:v>
                </c:pt>
                <c:pt idx="2422">
                  <c:v>87.05999755859375</c:v>
                </c:pt>
                <c:pt idx="2423">
                  <c:v>87.139999389648438</c:v>
                </c:pt>
                <c:pt idx="2424">
                  <c:v>86.610000610351563</c:v>
                </c:pt>
                <c:pt idx="2425">
                  <c:v>87.319999694824219</c:v>
                </c:pt>
                <c:pt idx="2426">
                  <c:v>86.180000305175781</c:v>
                </c:pt>
                <c:pt idx="2427">
                  <c:v>85.330001831054688</c:v>
                </c:pt>
                <c:pt idx="2428">
                  <c:v>85.300003051757813</c:v>
                </c:pt>
                <c:pt idx="2429">
                  <c:v>86.080001831054688</c:v>
                </c:pt>
                <c:pt idx="2430">
                  <c:v>86.519996643066406</c:v>
                </c:pt>
                <c:pt idx="2431">
                  <c:v>84.870002746582031</c:v>
                </c:pt>
                <c:pt idx="2432">
                  <c:v>83.910003662109375</c:v>
                </c:pt>
                <c:pt idx="2433">
                  <c:v>85.279998779296875</c:v>
                </c:pt>
                <c:pt idx="2434">
                  <c:v>86.30999755859375</c:v>
                </c:pt>
                <c:pt idx="2435">
                  <c:v>86.5</c:v>
                </c:pt>
                <c:pt idx="2436">
                  <c:v>87.519996643066406</c:v>
                </c:pt>
                <c:pt idx="2437">
                  <c:v>87.089996337890625</c:v>
                </c:pt>
                <c:pt idx="2438">
                  <c:v>84.669998168945313</c:v>
                </c:pt>
                <c:pt idx="2439">
                  <c:v>86.029998779296875</c:v>
                </c:pt>
                <c:pt idx="2440">
                  <c:v>85.44000244140625</c:v>
                </c:pt>
                <c:pt idx="2441">
                  <c:v>84.620002746582031</c:v>
                </c:pt>
                <c:pt idx="2442">
                  <c:v>83.360000610351563</c:v>
                </c:pt>
                <c:pt idx="2443">
                  <c:v>82.739997863769531</c:v>
                </c:pt>
                <c:pt idx="2444">
                  <c:v>82.94000244140625</c:v>
                </c:pt>
                <c:pt idx="2445">
                  <c:v>82.819999694824219</c:v>
                </c:pt>
                <c:pt idx="2446">
                  <c:v>81</c:v>
                </c:pt>
                <c:pt idx="2447">
                  <c:v>79.040000915527344</c:v>
                </c:pt>
                <c:pt idx="2448">
                  <c:v>78.230003356933594</c:v>
                </c:pt>
                <c:pt idx="2449">
                  <c:v>77.370002746582031</c:v>
                </c:pt>
                <c:pt idx="2450">
                  <c:v>79.379997253417969</c:v>
                </c:pt>
                <c:pt idx="2451">
                  <c:v>81.660003662109375</c:v>
                </c:pt>
                <c:pt idx="2452">
                  <c:v>86.80999755859375</c:v>
                </c:pt>
                <c:pt idx="2453">
                  <c:v>85.669998168945313</c:v>
                </c:pt>
                <c:pt idx="2454">
                  <c:v>83.319999694824219</c:v>
                </c:pt>
                <c:pt idx="2455">
                  <c:v>84.930000305175781</c:v>
                </c:pt>
                <c:pt idx="2456">
                  <c:v>84.69000244140625</c:v>
                </c:pt>
                <c:pt idx="2457">
                  <c:v>87.269996643066406</c:v>
                </c:pt>
                <c:pt idx="2458">
                  <c:v>86.319999694824219</c:v>
                </c:pt>
                <c:pt idx="2459">
                  <c:v>85.800003051757813</c:v>
                </c:pt>
                <c:pt idx="2460">
                  <c:v>85.529998779296875</c:v>
                </c:pt>
                <c:pt idx="2461">
                  <c:v>84.819999694824219</c:v>
                </c:pt>
                <c:pt idx="2462">
                  <c:v>86.089996337890625</c:v>
                </c:pt>
                <c:pt idx="2463">
                  <c:v>85.639999389648438</c:v>
                </c:pt>
                <c:pt idx="2464">
                  <c:v>85.849998474121094</c:v>
                </c:pt>
                <c:pt idx="2465">
                  <c:v>84.089996337890625</c:v>
                </c:pt>
                <c:pt idx="2466">
                  <c:v>84.209999084472656</c:v>
                </c:pt>
                <c:pt idx="2467">
                  <c:v>84.220001220703125</c:v>
                </c:pt>
                <c:pt idx="2468">
                  <c:v>85.370002746582031</c:v>
                </c:pt>
                <c:pt idx="2469">
                  <c:v>85.209999084472656</c:v>
                </c:pt>
                <c:pt idx="2470">
                  <c:v>84.709999084472656</c:v>
                </c:pt>
                <c:pt idx="2471">
                  <c:v>84.099998474121094</c:v>
                </c:pt>
                <c:pt idx="2472">
                  <c:v>84.040000915527344</c:v>
                </c:pt>
                <c:pt idx="2473">
                  <c:v>83.029998779296875</c:v>
                </c:pt>
                <c:pt idx="2474">
                  <c:v>83.599998474121094</c:v>
                </c:pt>
                <c:pt idx="2475">
                  <c:v>82.819999694824219</c:v>
                </c:pt>
                <c:pt idx="2476">
                  <c:v>82.379997253417969</c:v>
                </c:pt>
                <c:pt idx="2477">
                  <c:v>81.519996643066406</c:v>
                </c:pt>
                <c:pt idx="2478">
                  <c:v>81.790000915527344</c:v>
                </c:pt>
                <c:pt idx="2479">
                  <c:v>78.519996643066406</c:v>
                </c:pt>
                <c:pt idx="2480">
                  <c:v>77.849998474121094</c:v>
                </c:pt>
                <c:pt idx="2481">
                  <c:v>76.230003356933594</c:v>
                </c:pt>
                <c:pt idx="2482">
                  <c:v>77.639999389648438</c:v>
                </c:pt>
                <c:pt idx="2483">
                  <c:v>78</c:v>
                </c:pt>
                <c:pt idx="2484">
                  <c:v>79.010002136230469</c:v>
                </c:pt>
                <c:pt idx="2485">
                  <c:v>77.199996948242188</c:v>
                </c:pt>
                <c:pt idx="2486">
                  <c:v>78.959999084472656</c:v>
                </c:pt>
                <c:pt idx="2487">
                  <c:v>78.30999755859375</c:v>
                </c:pt>
                <c:pt idx="2488">
                  <c:v>78.339996337890625</c:v>
                </c:pt>
                <c:pt idx="2489">
                  <c:v>78.660003662109375</c:v>
                </c:pt>
                <c:pt idx="2490">
                  <c:v>79.220001220703125</c:v>
                </c:pt>
                <c:pt idx="2491">
                  <c:v>78.860000610351563</c:v>
                </c:pt>
                <c:pt idx="2492">
                  <c:v>78.699996948242188</c:v>
                </c:pt>
                <c:pt idx="2493">
                  <c:v>79</c:v>
                </c:pt>
                <c:pt idx="2494">
                  <c:v>78.989997863769531</c:v>
                </c:pt>
                <c:pt idx="2495">
                  <c:v>78.510002136230469</c:v>
                </c:pt>
                <c:pt idx="2496">
                  <c:v>77.720001220703125</c:v>
                </c:pt>
                <c:pt idx="2497">
                  <c:v>78.790000915527344</c:v>
                </c:pt>
                <c:pt idx="2498">
                  <c:v>79.239997863769531</c:v>
                </c:pt>
                <c:pt idx="2499">
                  <c:v>79.19000244140625</c:v>
                </c:pt>
                <c:pt idx="2500">
                  <c:v>79.029998779296875</c:v>
                </c:pt>
                <c:pt idx="2501">
                  <c:v>80.970001220703125</c:v>
                </c:pt>
                <c:pt idx="2502">
                  <c:v>81.529998779296875</c:v>
                </c:pt>
                <c:pt idx="2503">
                  <c:v>81.629997253417969</c:v>
                </c:pt>
                <c:pt idx="2504">
                  <c:v>83.230003356933594</c:v>
                </c:pt>
                <c:pt idx="2505">
                  <c:v>82.349998474121094</c:v>
                </c:pt>
                <c:pt idx="2506">
                  <c:v>81.419998168945313</c:v>
                </c:pt>
                <c:pt idx="2507">
                  <c:v>81.459999084472656</c:v>
                </c:pt>
                <c:pt idx="2508">
                  <c:v>81.5</c:v>
                </c:pt>
                <c:pt idx="2509">
                  <c:v>81.069999694824219</c:v>
                </c:pt>
                <c:pt idx="2510">
                  <c:v>79.069999694824219</c:v>
                </c:pt>
                <c:pt idx="2511">
                  <c:v>79.089996337890625</c:v>
                </c:pt>
                <c:pt idx="2512">
                  <c:v>77.150001525878906</c:v>
                </c:pt>
                <c:pt idx="2513">
                  <c:v>78.209999084472656</c:v>
                </c:pt>
                <c:pt idx="2514">
                  <c:v>78.599998474121094</c:v>
                </c:pt>
                <c:pt idx="2515">
                  <c:v>77.730003356933594</c:v>
                </c:pt>
                <c:pt idx="2516">
                  <c:v>78.830001831054688</c:v>
                </c:pt>
                <c:pt idx="2517">
                  <c:v>80.010002136230469</c:v>
                </c:pt>
                <c:pt idx="2518">
                  <c:v>80.769996643066406</c:v>
                </c:pt>
                <c:pt idx="2519">
                  <c:v>80.580001831054688</c:v>
                </c:pt>
                <c:pt idx="2520">
                  <c:v>79.459999084472656</c:v>
                </c:pt>
                <c:pt idx="2521">
                  <c:v>77.80999755859375</c:v>
                </c:pt>
                <c:pt idx="2522">
                  <c:v>78.160003662109375</c:v>
                </c:pt>
                <c:pt idx="2523">
                  <c:v>78.540000915527344</c:v>
                </c:pt>
                <c:pt idx="2524">
                  <c:v>78.040000915527344</c:v>
                </c:pt>
                <c:pt idx="2525">
                  <c:v>78.779998779296875</c:v>
                </c:pt>
                <c:pt idx="2526">
                  <c:v>78.239997863769531</c:v>
                </c:pt>
                <c:pt idx="2527">
                  <c:v>77.010002136230469</c:v>
                </c:pt>
                <c:pt idx="2528">
                  <c:v>76.300003051757813</c:v>
                </c:pt>
                <c:pt idx="2529">
                  <c:v>76.620002746582031</c:v>
                </c:pt>
                <c:pt idx="2530">
                  <c:v>76.629997253417969</c:v>
                </c:pt>
                <c:pt idx="2531">
                  <c:v>75.650001525878906</c:v>
                </c:pt>
                <c:pt idx="2532">
                  <c:v>75.800003051757813</c:v>
                </c:pt>
                <c:pt idx="2533">
                  <c:v>76.419998168945313</c:v>
                </c:pt>
                <c:pt idx="2534">
                  <c:v>76.339996337890625</c:v>
                </c:pt>
                <c:pt idx="2535">
                  <c:v>75.349998474121094</c:v>
                </c:pt>
                <c:pt idx="2536">
                  <c:v>76.75</c:v>
                </c:pt>
                <c:pt idx="2537">
                  <c:v>77.379997253417969</c:v>
                </c:pt>
                <c:pt idx="2538">
                  <c:v>78.370002746582031</c:v>
                </c:pt>
                <c:pt idx="2539">
                  <c:v>79.449996948242188</c:v>
                </c:pt>
                <c:pt idx="2540">
                  <c:v>80.889999389648438</c:v>
                </c:pt>
                <c:pt idx="2541">
                  <c:v>80.180000305175781</c:v>
                </c:pt>
                <c:pt idx="2542">
                  <c:v>79.919998168945313</c:v>
                </c:pt>
                <c:pt idx="2543">
                  <c:v>81.629997253417969</c:v>
                </c:pt>
                <c:pt idx="2544">
                  <c:v>82.730003356933594</c:v>
                </c:pt>
                <c:pt idx="2545">
                  <c:v>81.819999694824219</c:v>
                </c:pt>
                <c:pt idx="2546">
                  <c:v>82.269996643066406</c:v>
                </c:pt>
                <c:pt idx="2547">
                  <c:v>83.699996948242188</c:v>
                </c:pt>
                <c:pt idx="2548">
                  <c:v>82.760002136230469</c:v>
                </c:pt>
                <c:pt idx="2549">
                  <c:v>82.470001220703125</c:v>
                </c:pt>
                <c:pt idx="2550">
                  <c:v>81.900001525878906</c:v>
                </c:pt>
                <c:pt idx="2551">
                  <c:v>83.129997253417969</c:v>
                </c:pt>
                <c:pt idx="2552">
                  <c:v>83.569999694824219</c:v>
                </c:pt>
                <c:pt idx="2553">
                  <c:v>84.480003356933594</c:v>
                </c:pt>
                <c:pt idx="2554">
                  <c:v>83.860000610351563</c:v>
                </c:pt>
                <c:pt idx="2555">
                  <c:v>84.25</c:v>
                </c:pt>
                <c:pt idx="2556">
                  <c:v>84.199996948242188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63-4A77-B441-0BA32EC7E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C5E396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D96666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619121008"/>
        <c:axId val="619114448"/>
      </c:stockChart>
      <c:catAx>
        <c:axId val="61911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8384"/>
        <c:crosses val="autoZero"/>
        <c:auto val="1"/>
        <c:lblAlgn val="ctr"/>
        <c:lblOffset val="100"/>
        <c:noMultiLvlLbl val="0"/>
      </c:catAx>
      <c:valAx>
        <c:axId val="619118384"/>
        <c:scaling>
          <c:orientation val="minMax"/>
        </c:scaling>
        <c:delete val="0"/>
        <c:axPos val="l"/>
        <c:numFmt formatCode="#\ ###\ 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8056"/>
        <c:crosses val="autoZero"/>
        <c:crossBetween val="between"/>
      </c:valAx>
      <c:valAx>
        <c:axId val="619114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€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21008"/>
        <c:crosses val="max"/>
        <c:crossBetween val="between"/>
      </c:valAx>
      <c:catAx>
        <c:axId val="6191210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9114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10-Years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rgbClr val="92D050">
                <a:alpha val="60000"/>
              </a:srgbClr>
            </a:solidFill>
            <a:ln>
              <a:noFill/>
            </a:ln>
            <a:effectLst/>
          </c:spPr>
          <c:cat>
            <c:strRef>
              <c:f>[1]GraphData!$A$2879:$A$5435</c:f>
              <c:strCache>
                <c:ptCount val="2557"/>
                <c:pt idx="0">
                  <c:v>2011-04-01</c:v>
                </c:pt>
                <c:pt idx="1">
                  <c:v>2011-04-04</c:v>
                </c:pt>
                <c:pt idx="2">
                  <c:v>2011-04-05</c:v>
                </c:pt>
                <c:pt idx="3">
                  <c:v>2011-04-06</c:v>
                </c:pt>
                <c:pt idx="4">
                  <c:v>2011-04-07</c:v>
                </c:pt>
                <c:pt idx="5">
                  <c:v>2011-04-08</c:v>
                </c:pt>
                <c:pt idx="6">
                  <c:v>2011-04-11</c:v>
                </c:pt>
                <c:pt idx="7">
                  <c:v>2011-04-12</c:v>
                </c:pt>
                <c:pt idx="8">
                  <c:v>2011-04-13</c:v>
                </c:pt>
                <c:pt idx="9">
                  <c:v>2011-04-14</c:v>
                </c:pt>
                <c:pt idx="10">
                  <c:v>2011-04-15</c:v>
                </c:pt>
                <c:pt idx="11">
                  <c:v>2011-04-18</c:v>
                </c:pt>
                <c:pt idx="12">
                  <c:v>2011-04-19</c:v>
                </c:pt>
                <c:pt idx="13">
                  <c:v>2011-04-20</c:v>
                </c:pt>
                <c:pt idx="14">
                  <c:v>2011-04-21</c:v>
                </c:pt>
                <c:pt idx="15">
                  <c:v>2011-04-26</c:v>
                </c:pt>
                <c:pt idx="16">
                  <c:v>2011-04-27</c:v>
                </c:pt>
                <c:pt idx="17">
                  <c:v>2011-04-28</c:v>
                </c:pt>
                <c:pt idx="18">
                  <c:v>2011-04-29</c:v>
                </c:pt>
                <c:pt idx="19">
                  <c:v>2011-05-02</c:v>
                </c:pt>
                <c:pt idx="20">
                  <c:v>2011-05-03</c:v>
                </c:pt>
                <c:pt idx="21">
                  <c:v>2011-05-04</c:v>
                </c:pt>
                <c:pt idx="22">
                  <c:v>2011-05-05</c:v>
                </c:pt>
                <c:pt idx="23">
                  <c:v>2011-05-06</c:v>
                </c:pt>
                <c:pt idx="24">
                  <c:v>2011-05-09</c:v>
                </c:pt>
                <c:pt idx="25">
                  <c:v>2011-05-10</c:v>
                </c:pt>
                <c:pt idx="26">
                  <c:v>2011-05-11</c:v>
                </c:pt>
                <c:pt idx="27">
                  <c:v>2011-05-12</c:v>
                </c:pt>
                <c:pt idx="28">
                  <c:v>2011-05-13</c:v>
                </c:pt>
                <c:pt idx="29">
                  <c:v>2011-05-16</c:v>
                </c:pt>
                <c:pt idx="30">
                  <c:v>2011-05-17</c:v>
                </c:pt>
                <c:pt idx="31">
                  <c:v>2011-05-18</c:v>
                </c:pt>
                <c:pt idx="32">
                  <c:v>2011-05-19</c:v>
                </c:pt>
                <c:pt idx="33">
                  <c:v>2011-05-20</c:v>
                </c:pt>
                <c:pt idx="34">
                  <c:v>2011-05-23</c:v>
                </c:pt>
                <c:pt idx="35">
                  <c:v>2011-05-24</c:v>
                </c:pt>
                <c:pt idx="36">
                  <c:v>2011-05-25</c:v>
                </c:pt>
                <c:pt idx="37">
                  <c:v>2011-05-26</c:v>
                </c:pt>
                <c:pt idx="38">
                  <c:v>2011-05-27</c:v>
                </c:pt>
                <c:pt idx="39">
                  <c:v>2011-05-30</c:v>
                </c:pt>
                <c:pt idx="40">
                  <c:v>2011-05-31</c:v>
                </c:pt>
                <c:pt idx="41">
                  <c:v>2011-06-01</c:v>
                </c:pt>
                <c:pt idx="42">
                  <c:v>2011-06-02</c:v>
                </c:pt>
                <c:pt idx="43">
                  <c:v>2011-06-03</c:v>
                </c:pt>
                <c:pt idx="44">
                  <c:v>2011-06-06</c:v>
                </c:pt>
                <c:pt idx="45">
                  <c:v>2011-06-07</c:v>
                </c:pt>
                <c:pt idx="46">
                  <c:v>2011-06-08</c:v>
                </c:pt>
                <c:pt idx="47">
                  <c:v>2011-06-09</c:v>
                </c:pt>
                <c:pt idx="48">
                  <c:v>2011-06-10</c:v>
                </c:pt>
                <c:pt idx="49">
                  <c:v>2011-06-13</c:v>
                </c:pt>
                <c:pt idx="50">
                  <c:v>2011-06-14</c:v>
                </c:pt>
                <c:pt idx="51">
                  <c:v>2011-06-15</c:v>
                </c:pt>
                <c:pt idx="52">
                  <c:v>2011-06-16</c:v>
                </c:pt>
                <c:pt idx="53">
                  <c:v>2011-06-17</c:v>
                </c:pt>
                <c:pt idx="54">
                  <c:v>2011-06-20</c:v>
                </c:pt>
                <c:pt idx="55">
                  <c:v>2011-06-21</c:v>
                </c:pt>
                <c:pt idx="56">
                  <c:v>2011-06-22</c:v>
                </c:pt>
                <c:pt idx="57">
                  <c:v>2011-06-23</c:v>
                </c:pt>
                <c:pt idx="58">
                  <c:v>2011-06-24</c:v>
                </c:pt>
                <c:pt idx="59">
                  <c:v>2011-06-27</c:v>
                </c:pt>
                <c:pt idx="60">
                  <c:v>2011-06-28</c:v>
                </c:pt>
                <c:pt idx="61">
                  <c:v>2011-06-29</c:v>
                </c:pt>
                <c:pt idx="62">
                  <c:v>2011-06-30</c:v>
                </c:pt>
                <c:pt idx="63">
                  <c:v>2011-07-01</c:v>
                </c:pt>
                <c:pt idx="64">
                  <c:v>2011-07-04</c:v>
                </c:pt>
                <c:pt idx="65">
                  <c:v>2011-07-05</c:v>
                </c:pt>
                <c:pt idx="66">
                  <c:v>2011-07-06</c:v>
                </c:pt>
                <c:pt idx="67">
                  <c:v>2011-07-07</c:v>
                </c:pt>
                <c:pt idx="68">
                  <c:v>2011-07-08</c:v>
                </c:pt>
                <c:pt idx="69">
                  <c:v>2011-07-11</c:v>
                </c:pt>
                <c:pt idx="70">
                  <c:v>2011-07-12</c:v>
                </c:pt>
                <c:pt idx="71">
                  <c:v>2011-07-13</c:v>
                </c:pt>
                <c:pt idx="72">
                  <c:v>2011-07-14</c:v>
                </c:pt>
                <c:pt idx="73">
                  <c:v>2011-07-15</c:v>
                </c:pt>
                <c:pt idx="74">
                  <c:v>2011-07-18</c:v>
                </c:pt>
                <c:pt idx="75">
                  <c:v>2011-07-19</c:v>
                </c:pt>
                <c:pt idx="76">
                  <c:v>2011-07-20</c:v>
                </c:pt>
                <c:pt idx="77">
                  <c:v>2011-07-21</c:v>
                </c:pt>
                <c:pt idx="78">
                  <c:v>2011-07-22</c:v>
                </c:pt>
                <c:pt idx="79">
                  <c:v>2011-07-25</c:v>
                </c:pt>
                <c:pt idx="80">
                  <c:v>2011-07-26</c:v>
                </c:pt>
                <c:pt idx="81">
                  <c:v>2011-07-27</c:v>
                </c:pt>
                <c:pt idx="82">
                  <c:v>2011-07-28</c:v>
                </c:pt>
                <c:pt idx="83">
                  <c:v>2011-07-29</c:v>
                </c:pt>
                <c:pt idx="84">
                  <c:v>2011-08-01</c:v>
                </c:pt>
                <c:pt idx="85">
                  <c:v>2011-08-02</c:v>
                </c:pt>
                <c:pt idx="86">
                  <c:v>2011-08-03</c:v>
                </c:pt>
                <c:pt idx="87">
                  <c:v>2011-08-04</c:v>
                </c:pt>
                <c:pt idx="88">
                  <c:v>2011-08-05</c:v>
                </c:pt>
                <c:pt idx="89">
                  <c:v>2011-08-08</c:v>
                </c:pt>
                <c:pt idx="90">
                  <c:v>2011-08-09</c:v>
                </c:pt>
                <c:pt idx="91">
                  <c:v>2011-08-10</c:v>
                </c:pt>
                <c:pt idx="92">
                  <c:v>2011-08-11</c:v>
                </c:pt>
                <c:pt idx="93">
                  <c:v>2011-08-12</c:v>
                </c:pt>
                <c:pt idx="94">
                  <c:v>2011-08-15</c:v>
                </c:pt>
                <c:pt idx="95">
                  <c:v>2011-08-16</c:v>
                </c:pt>
                <c:pt idx="96">
                  <c:v>2011-08-17</c:v>
                </c:pt>
                <c:pt idx="97">
                  <c:v>2011-08-18</c:v>
                </c:pt>
                <c:pt idx="98">
                  <c:v>2011-08-19</c:v>
                </c:pt>
                <c:pt idx="99">
                  <c:v>2011-08-22</c:v>
                </c:pt>
                <c:pt idx="100">
                  <c:v>2011-08-23</c:v>
                </c:pt>
                <c:pt idx="101">
                  <c:v>2011-08-24</c:v>
                </c:pt>
                <c:pt idx="102">
                  <c:v>2011-08-25</c:v>
                </c:pt>
                <c:pt idx="103">
                  <c:v>2011-08-26</c:v>
                </c:pt>
                <c:pt idx="104">
                  <c:v>2011-08-29</c:v>
                </c:pt>
                <c:pt idx="105">
                  <c:v>2011-08-30</c:v>
                </c:pt>
                <c:pt idx="106">
                  <c:v>2011-08-31</c:v>
                </c:pt>
                <c:pt idx="107">
                  <c:v>2011-09-01</c:v>
                </c:pt>
                <c:pt idx="108">
                  <c:v>2011-09-02</c:v>
                </c:pt>
                <c:pt idx="109">
                  <c:v>2011-09-05</c:v>
                </c:pt>
                <c:pt idx="110">
                  <c:v>2011-09-06</c:v>
                </c:pt>
                <c:pt idx="111">
                  <c:v>2011-09-07</c:v>
                </c:pt>
                <c:pt idx="112">
                  <c:v>2011-09-08</c:v>
                </c:pt>
                <c:pt idx="113">
                  <c:v>2011-09-09</c:v>
                </c:pt>
                <c:pt idx="114">
                  <c:v>2011-09-12</c:v>
                </c:pt>
                <c:pt idx="115">
                  <c:v>2011-09-13</c:v>
                </c:pt>
                <c:pt idx="116">
                  <c:v>2011-09-14</c:v>
                </c:pt>
                <c:pt idx="117">
                  <c:v>2011-09-15</c:v>
                </c:pt>
                <c:pt idx="118">
                  <c:v>2011-09-16</c:v>
                </c:pt>
                <c:pt idx="119">
                  <c:v>2011-09-19</c:v>
                </c:pt>
                <c:pt idx="120">
                  <c:v>2011-09-20</c:v>
                </c:pt>
                <c:pt idx="121">
                  <c:v>2011-09-21</c:v>
                </c:pt>
                <c:pt idx="122">
                  <c:v>2011-09-22</c:v>
                </c:pt>
                <c:pt idx="123">
                  <c:v>2011-09-23</c:v>
                </c:pt>
                <c:pt idx="124">
                  <c:v>2011-09-26</c:v>
                </c:pt>
                <c:pt idx="125">
                  <c:v>2011-09-27</c:v>
                </c:pt>
                <c:pt idx="126">
                  <c:v>2011-09-28</c:v>
                </c:pt>
                <c:pt idx="127">
                  <c:v>2011-09-29</c:v>
                </c:pt>
                <c:pt idx="128">
                  <c:v>2011-09-30</c:v>
                </c:pt>
                <c:pt idx="129">
                  <c:v>2011-10-03</c:v>
                </c:pt>
                <c:pt idx="130">
                  <c:v>2011-10-04</c:v>
                </c:pt>
                <c:pt idx="131">
                  <c:v>2011-10-05</c:v>
                </c:pt>
                <c:pt idx="132">
                  <c:v>2011-10-06</c:v>
                </c:pt>
                <c:pt idx="133">
                  <c:v>2011-10-07</c:v>
                </c:pt>
                <c:pt idx="134">
                  <c:v>2011-10-10</c:v>
                </c:pt>
                <c:pt idx="135">
                  <c:v>2011-10-11</c:v>
                </c:pt>
                <c:pt idx="136">
                  <c:v>2011-10-12</c:v>
                </c:pt>
                <c:pt idx="137">
                  <c:v>2011-10-13</c:v>
                </c:pt>
                <c:pt idx="138">
                  <c:v>2011-10-14</c:v>
                </c:pt>
                <c:pt idx="139">
                  <c:v>2011-10-17</c:v>
                </c:pt>
                <c:pt idx="140">
                  <c:v>2011-10-18</c:v>
                </c:pt>
                <c:pt idx="141">
                  <c:v>2011-10-19</c:v>
                </c:pt>
                <c:pt idx="142">
                  <c:v>2011-10-20</c:v>
                </c:pt>
                <c:pt idx="143">
                  <c:v>2011-10-21</c:v>
                </c:pt>
                <c:pt idx="144">
                  <c:v>2011-10-24</c:v>
                </c:pt>
                <c:pt idx="145">
                  <c:v>2011-10-25</c:v>
                </c:pt>
                <c:pt idx="146">
                  <c:v>2011-10-26</c:v>
                </c:pt>
                <c:pt idx="147">
                  <c:v>2011-10-27</c:v>
                </c:pt>
                <c:pt idx="148">
                  <c:v>2011-10-28</c:v>
                </c:pt>
                <c:pt idx="149">
                  <c:v>2011-10-31</c:v>
                </c:pt>
                <c:pt idx="150">
                  <c:v>2011-11-01</c:v>
                </c:pt>
                <c:pt idx="151">
                  <c:v>2011-11-02</c:v>
                </c:pt>
                <c:pt idx="152">
                  <c:v>2011-11-03</c:v>
                </c:pt>
                <c:pt idx="153">
                  <c:v>2011-11-04</c:v>
                </c:pt>
                <c:pt idx="154">
                  <c:v>2011-11-07</c:v>
                </c:pt>
                <c:pt idx="155">
                  <c:v>2011-11-08</c:v>
                </c:pt>
                <c:pt idx="156">
                  <c:v>2011-11-09</c:v>
                </c:pt>
                <c:pt idx="157">
                  <c:v>2011-11-10</c:v>
                </c:pt>
                <c:pt idx="158">
                  <c:v>2011-11-11</c:v>
                </c:pt>
                <c:pt idx="159">
                  <c:v>2011-11-14</c:v>
                </c:pt>
                <c:pt idx="160">
                  <c:v>2011-11-15</c:v>
                </c:pt>
                <c:pt idx="161">
                  <c:v>2011-11-16</c:v>
                </c:pt>
                <c:pt idx="162">
                  <c:v>2011-11-17</c:v>
                </c:pt>
                <c:pt idx="163">
                  <c:v>2011-11-18</c:v>
                </c:pt>
                <c:pt idx="164">
                  <c:v>2011-11-21</c:v>
                </c:pt>
                <c:pt idx="165">
                  <c:v>2011-11-22</c:v>
                </c:pt>
                <c:pt idx="166">
                  <c:v>2011-11-23</c:v>
                </c:pt>
                <c:pt idx="167">
                  <c:v>2011-11-24</c:v>
                </c:pt>
                <c:pt idx="168">
                  <c:v>2011-11-25</c:v>
                </c:pt>
                <c:pt idx="169">
                  <c:v>2011-11-28</c:v>
                </c:pt>
                <c:pt idx="170">
                  <c:v>2011-11-29</c:v>
                </c:pt>
                <c:pt idx="171">
                  <c:v>2011-11-30</c:v>
                </c:pt>
                <c:pt idx="172">
                  <c:v>2011-12-01</c:v>
                </c:pt>
                <c:pt idx="173">
                  <c:v>2011-12-02</c:v>
                </c:pt>
                <c:pt idx="174">
                  <c:v>2011-12-05</c:v>
                </c:pt>
                <c:pt idx="175">
                  <c:v>2011-12-06</c:v>
                </c:pt>
                <c:pt idx="176">
                  <c:v>2011-12-07</c:v>
                </c:pt>
                <c:pt idx="177">
                  <c:v>2011-12-08</c:v>
                </c:pt>
                <c:pt idx="178">
                  <c:v>2011-12-09</c:v>
                </c:pt>
                <c:pt idx="179">
                  <c:v>2011-12-12</c:v>
                </c:pt>
                <c:pt idx="180">
                  <c:v>2011-12-13</c:v>
                </c:pt>
                <c:pt idx="181">
                  <c:v>2011-12-14</c:v>
                </c:pt>
                <c:pt idx="182">
                  <c:v>2011-12-15</c:v>
                </c:pt>
                <c:pt idx="183">
                  <c:v>2011-12-16</c:v>
                </c:pt>
                <c:pt idx="184">
                  <c:v>2011-12-19</c:v>
                </c:pt>
                <c:pt idx="185">
                  <c:v>2011-12-20</c:v>
                </c:pt>
                <c:pt idx="186">
                  <c:v>2011-12-21</c:v>
                </c:pt>
                <c:pt idx="187">
                  <c:v>2011-12-22</c:v>
                </c:pt>
                <c:pt idx="188">
                  <c:v>2011-12-23</c:v>
                </c:pt>
                <c:pt idx="189">
                  <c:v>2011-12-27</c:v>
                </c:pt>
                <c:pt idx="190">
                  <c:v>2011-12-28</c:v>
                </c:pt>
                <c:pt idx="191">
                  <c:v>2011-12-29</c:v>
                </c:pt>
                <c:pt idx="192">
                  <c:v>2011-12-30</c:v>
                </c:pt>
                <c:pt idx="193">
                  <c:v>2012-01-02</c:v>
                </c:pt>
                <c:pt idx="194">
                  <c:v>2012-01-03</c:v>
                </c:pt>
                <c:pt idx="195">
                  <c:v>2012-01-04</c:v>
                </c:pt>
                <c:pt idx="196">
                  <c:v>2012-01-05</c:v>
                </c:pt>
                <c:pt idx="197">
                  <c:v>2012-01-06</c:v>
                </c:pt>
                <c:pt idx="198">
                  <c:v>2012-01-09</c:v>
                </c:pt>
                <c:pt idx="199">
                  <c:v>2012-01-10</c:v>
                </c:pt>
                <c:pt idx="200">
                  <c:v>2012-01-11</c:v>
                </c:pt>
                <c:pt idx="201">
                  <c:v>2012-01-12</c:v>
                </c:pt>
                <c:pt idx="202">
                  <c:v>2012-01-13</c:v>
                </c:pt>
                <c:pt idx="203">
                  <c:v>2012-01-16</c:v>
                </c:pt>
                <c:pt idx="204">
                  <c:v>2012-01-17</c:v>
                </c:pt>
                <c:pt idx="205">
                  <c:v>2012-01-18</c:v>
                </c:pt>
                <c:pt idx="206">
                  <c:v>2012-01-19</c:v>
                </c:pt>
                <c:pt idx="207">
                  <c:v>2012-01-20</c:v>
                </c:pt>
                <c:pt idx="208">
                  <c:v>2012-01-23</c:v>
                </c:pt>
                <c:pt idx="209">
                  <c:v>2012-01-24</c:v>
                </c:pt>
                <c:pt idx="210">
                  <c:v>2012-01-25</c:v>
                </c:pt>
                <c:pt idx="211">
                  <c:v>2012-01-26</c:v>
                </c:pt>
                <c:pt idx="212">
                  <c:v>2012-01-27</c:v>
                </c:pt>
                <c:pt idx="213">
                  <c:v>2012-01-30</c:v>
                </c:pt>
                <c:pt idx="214">
                  <c:v>2012-01-31</c:v>
                </c:pt>
                <c:pt idx="215">
                  <c:v>2012-02-01</c:v>
                </c:pt>
                <c:pt idx="216">
                  <c:v>2012-02-02</c:v>
                </c:pt>
                <c:pt idx="217">
                  <c:v>2012-02-03</c:v>
                </c:pt>
                <c:pt idx="218">
                  <c:v>2012-02-06</c:v>
                </c:pt>
                <c:pt idx="219">
                  <c:v>2012-02-07</c:v>
                </c:pt>
                <c:pt idx="220">
                  <c:v>2012-02-08</c:v>
                </c:pt>
                <c:pt idx="221">
                  <c:v>2012-02-09</c:v>
                </c:pt>
                <c:pt idx="222">
                  <c:v>2012-02-10</c:v>
                </c:pt>
                <c:pt idx="223">
                  <c:v>2012-02-13</c:v>
                </c:pt>
                <c:pt idx="224">
                  <c:v>2012-02-14</c:v>
                </c:pt>
                <c:pt idx="225">
                  <c:v>2012-02-15</c:v>
                </c:pt>
                <c:pt idx="226">
                  <c:v>2012-02-16</c:v>
                </c:pt>
                <c:pt idx="227">
                  <c:v>2012-02-17</c:v>
                </c:pt>
                <c:pt idx="228">
                  <c:v>2012-02-20</c:v>
                </c:pt>
                <c:pt idx="229">
                  <c:v>2012-02-21</c:v>
                </c:pt>
                <c:pt idx="230">
                  <c:v>2012-02-22</c:v>
                </c:pt>
                <c:pt idx="231">
                  <c:v>2012-02-23</c:v>
                </c:pt>
                <c:pt idx="232">
                  <c:v>2012-02-24</c:v>
                </c:pt>
                <c:pt idx="233">
                  <c:v>2012-02-27</c:v>
                </c:pt>
                <c:pt idx="234">
                  <c:v>2012-02-28</c:v>
                </c:pt>
                <c:pt idx="235">
                  <c:v>2012-02-29</c:v>
                </c:pt>
                <c:pt idx="236">
                  <c:v>2012-03-01</c:v>
                </c:pt>
                <c:pt idx="237">
                  <c:v>2012-03-02</c:v>
                </c:pt>
                <c:pt idx="238">
                  <c:v>2012-03-05</c:v>
                </c:pt>
                <c:pt idx="239">
                  <c:v>2012-03-06</c:v>
                </c:pt>
                <c:pt idx="240">
                  <c:v>2012-03-07</c:v>
                </c:pt>
                <c:pt idx="241">
                  <c:v>2012-03-08</c:v>
                </c:pt>
                <c:pt idx="242">
                  <c:v>2012-03-09</c:v>
                </c:pt>
                <c:pt idx="243">
                  <c:v>2012-03-12</c:v>
                </c:pt>
                <c:pt idx="244">
                  <c:v>2012-03-13</c:v>
                </c:pt>
                <c:pt idx="245">
                  <c:v>2012-03-14</c:v>
                </c:pt>
                <c:pt idx="246">
                  <c:v>2012-03-15</c:v>
                </c:pt>
                <c:pt idx="247">
                  <c:v>2012-03-16</c:v>
                </c:pt>
                <c:pt idx="248">
                  <c:v>2012-03-19</c:v>
                </c:pt>
                <c:pt idx="249">
                  <c:v>2012-03-20</c:v>
                </c:pt>
                <c:pt idx="250">
                  <c:v>2012-03-21</c:v>
                </c:pt>
                <c:pt idx="251">
                  <c:v>2012-03-22</c:v>
                </c:pt>
                <c:pt idx="252">
                  <c:v>2012-03-23</c:v>
                </c:pt>
                <c:pt idx="253">
                  <c:v>2012-03-26</c:v>
                </c:pt>
                <c:pt idx="254">
                  <c:v>2012-03-27</c:v>
                </c:pt>
                <c:pt idx="255">
                  <c:v>2012-03-28</c:v>
                </c:pt>
                <c:pt idx="256">
                  <c:v>2012-03-29</c:v>
                </c:pt>
                <c:pt idx="257">
                  <c:v>2012-03-30</c:v>
                </c:pt>
                <c:pt idx="258">
                  <c:v>2012-04-02</c:v>
                </c:pt>
                <c:pt idx="259">
                  <c:v>2012-04-03</c:v>
                </c:pt>
                <c:pt idx="260">
                  <c:v>2012-04-04</c:v>
                </c:pt>
                <c:pt idx="261">
                  <c:v>2012-04-05</c:v>
                </c:pt>
                <c:pt idx="262">
                  <c:v>2012-04-10</c:v>
                </c:pt>
                <c:pt idx="263">
                  <c:v>2012-04-11</c:v>
                </c:pt>
                <c:pt idx="264">
                  <c:v>2012-04-12</c:v>
                </c:pt>
                <c:pt idx="265">
                  <c:v>2012-04-13</c:v>
                </c:pt>
                <c:pt idx="266">
                  <c:v>2012-04-16</c:v>
                </c:pt>
                <c:pt idx="267">
                  <c:v>2012-04-17</c:v>
                </c:pt>
                <c:pt idx="268">
                  <c:v>2012-04-18</c:v>
                </c:pt>
                <c:pt idx="269">
                  <c:v>2012-04-19</c:v>
                </c:pt>
                <c:pt idx="270">
                  <c:v>2012-04-20</c:v>
                </c:pt>
                <c:pt idx="271">
                  <c:v>2012-04-23</c:v>
                </c:pt>
                <c:pt idx="272">
                  <c:v>2012-04-24</c:v>
                </c:pt>
                <c:pt idx="273">
                  <c:v>2012-04-25</c:v>
                </c:pt>
                <c:pt idx="274">
                  <c:v>2012-04-26</c:v>
                </c:pt>
                <c:pt idx="275">
                  <c:v>2012-04-27</c:v>
                </c:pt>
                <c:pt idx="276">
                  <c:v>2012-04-30</c:v>
                </c:pt>
                <c:pt idx="277">
                  <c:v>2012-05-02</c:v>
                </c:pt>
                <c:pt idx="278">
                  <c:v>2012-05-03</c:v>
                </c:pt>
                <c:pt idx="279">
                  <c:v>2012-05-04</c:v>
                </c:pt>
                <c:pt idx="280">
                  <c:v>2012-05-07</c:v>
                </c:pt>
                <c:pt idx="281">
                  <c:v>2012-05-08</c:v>
                </c:pt>
                <c:pt idx="282">
                  <c:v>2012-05-09</c:v>
                </c:pt>
                <c:pt idx="283">
                  <c:v>2012-05-10</c:v>
                </c:pt>
                <c:pt idx="284">
                  <c:v>2012-05-11</c:v>
                </c:pt>
                <c:pt idx="285">
                  <c:v>2012-05-14</c:v>
                </c:pt>
                <c:pt idx="286">
                  <c:v>2012-05-15</c:v>
                </c:pt>
                <c:pt idx="287">
                  <c:v>2012-05-16</c:v>
                </c:pt>
                <c:pt idx="288">
                  <c:v>2012-05-17</c:v>
                </c:pt>
                <c:pt idx="289">
                  <c:v>2012-05-18</c:v>
                </c:pt>
                <c:pt idx="290">
                  <c:v>2012-05-21</c:v>
                </c:pt>
                <c:pt idx="291">
                  <c:v>2012-05-22</c:v>
                </c:pt>
                <c:pt idx="292">
                  <c:v>2012-05-23</c:v>
                </c:pt>
                <c:pt idx="293">
                  <c:v>2012-05-24</c:v>
                </c:pt>
                <c:pt idx="294">
                  <c:v>2012-05-25</c:v>
                </c:pt>
                <c:pt idx="295">
                  <c:v>2012-05-28</c:v>
                </c:pt>
                <c:pt idx="296">
                  <c:v>2012-05-29</c:v>
                </c:pt>
                <c:pt idx="297">
                  <c:v>2012-05-30</c:v>
                </c:pt>
                <c:pt idx="298">
                  <c:v>2012-05-31</c:v>
                </c:pt>
                <c:pt idx="299">
                  <c:v>2012-06-01</c:v>
                </c:pt>
                <c:pt idx="300">
                  <c:v>2012-06-04</c:v>
                </c:pt>
                <c:pt idx="301">
                  <c:v>2012-06-05</c:v>
                </c:pt>
                <c:pt idx="302">
                  <c:v>2012-06-06</c:v>
                </c:pt>
                <c:pt idx="303">
                  <c:v>2012-06-07</c:v>
                </c:pt>
                <c:pt idx="304">
                  <c:v>2012-06-08</c:v>
                </c:pt>
                <c:pt idx="305">
                  <c:v>2012-06-11</c:v>
                </c:pt>
                <c:pt idx="306">
                  <c:v>2012-06-12</c:v>
                </c:pt>
                <c:pt idx="307">
                  <c:v>2012-06-13</c:v>
                </c:pt>
                <c:pt idx="308">
                  <c:v>2012-06-14</c:v>
                </c:pt>
                <c:pt idx="309">
                  <c:v>2012-06-15</c:v>
                </c:pt>
                <c:pt idx="310">
                  <c:v>2012-06-18</c:v>
                </c:pt>
                <c:pt idx="311">
                  <c:v>2012-06-19</c:v>
                </c:pt>
                <c:pt idx="312">
                  <c:v>2012-06-20</c:v>
                </c:pt>
                <c:pt idx="313">
                  <c:v>2012-06-21</c:v>
                </c:pt>
                <c:pt idx="314">
                  <c:v>2012-06-22</c:v>
                </c:pt>
                <c:pt idx="315">
                  <c:v>2012-06-25</c:v>
                </c:pt>
                <c:pt idx="316">
                  <c:v>2012-06-26</c:v>
                </c:pt>
                <c:pt idx="317">
                  <c:v>2012-06-27</c:v>
                </c:pt>
                <c:pt idx="318">
                  <c:v>2012-06-28</c:v>
                </c:pt>
                <c:pt idx="319">
                  <c:v>2012-06-29</c:v>
                </c:pt>
                <c:pt idx="320">
                  <c:v>2012-07-02</c:v>
                </c:pt>
                <c:pt idx="321">
                  <c:v>2012-07-03</c:v>
                </c:pt>
                <c:pt idx="322">
                  <c:v>2012-07-04</c:v>
                </c:pt>
                <c:pt idx="323">
                  <c:v>2012-07-05</c:v>
                </c:pt>
                <c:pt idx="324">
                  <c:v>2012-07-06</c:v>
                </c:pt>
                <c:pt idx="325">
                  <c:v>2012-07-09</c:v>
                </c:pt>
                <c:pt idx="326">
                  <c:v>2012-07-10</c:v>
                </c:pt>
                <c:pt idx="327">
                  <c:v>2012-07-11</c:v>
                </c:pt>
                <c:pt idx="328">
                  <c:v>2012-07-12</c:v>
                </c:pt>
                <c:pt idx="329">
                  <c:v>2012-07-13</c:v>
                </c:pt>
                <c:pt idx="330">
                  <c:v>2012-07-16</c:v>
                </c:pt>
                <c:pt idx="331">
                  <c:v>2012-07-17</c:v>
                </c:pt>
                <c:pt idx="332">
                  <c:v>2012-07-18</c:v>
                </c:pt>
                <c:pt idx="333">
                  <c:v>2012-07-19</c:v>
                </c:pt>
                <c:pt idx="334">
                  <c:v>2012-07-20</c:v>
                </c:pt>
                <c:pt idx="335">
                  <c:v>2012-07-23</c:v>
                </c:pt>
                <c:pt idx="336">
                  <c:v>2012-07-24</c:v>
                </c:pt>
                <c:pt idx="337">
                  <c:v>2012-07-25</c:v>
                </c:pt>
                <c:pt idx="338">
                  <c:v>2012-07-26</c:v>
                </c:pt>
                <c:pt idx="339">
                  <c:v>2012-07-27</c:v>
                </c:pt>
                <c:pt idx="340">
                  <c:v>2012-07-30</c:v>
                </c:pt>
                <c:pt idx="341">
                  <c:v>2012-07-31</c:v>
                </c:pt>
                <c:pt idx="342">
                  <c:v>2012-08-01</c:v>
                </c:pt>
                <c:pt idx="343">
                  <c:v>2012-08-02</c:v>
                </c:pt>
                <c:pt idx="344">
                  <c:v>2012-08-03</c:v>
                </c:pt>
                <c:pt idx="345">
                  <c:v>2012-08-06</c:v>
                </c:pt>
                <c:pt idx="346">
                  <c:v>2012-08-07</c:v>
                </c:pt>
                <c:pt idx="347">
                  <c:v>2012-08-08</c:v>
                </c:pt>
                <c:pt idx="348">
                  <c:v>2012-08-09</c:v>
                </c:pt>
                <c:pt idx="349">
                  <c:v>2012-08-10</c:v>
                </c:pt>
                <c:pt idx="350">
                  <c:v>2012-08-13</c:v>
                </c:pt>
                <c:pt idx="351">
                  <c:v>2012-08-14</c:v>
                </c:pt>
                <c:pt idx="352">
                  <c:v>2012-08-15</c:v>
                </c:pt>
                <c:pt idx="353">
                  <c:v>2012-08-16</c:v>
                </c:pt>
                <c:pt idx="354">
                  <c:v>2012-08-17</c:v>
                </c:pt>
                <c:pt idx="355">
                  <c:v>2012-08-20</c:v>
                </c:pt>
                <c:pt idx="356">
                  <c:v>2012-08-21</c:v>
                </c:pt>
                <c:pt idx="357">
                  <c:v>2012-08-22</c:v>
                </c:pt>
                <c:pt idx="358">
                  <c:v>2012-08-23</c:v>
                </c:pt>
                <c:pt idx="359">
                  <c:v>2012-08-24</c:v>
                </c:pt>
                <c:pt idx="360">
                  <c:v>2012-08-27</c:v>
                </c:pt>
                <c:pt idx="361">
                  <c:v>2012-08-28</c:v>
                </c:pt>
                <c:pt idx="362">
                  <c:v>2012-08-29</c:v>
                </c:pt>
                <c:pt idx="363">
                  <c:v>2012-08-30</c:v>
                </c:pt>
                <c:pt idx="364">
                  <c:v>2012-08-31</c:v>
                </c:pt>
                <c:pt idx="365">
                  <c:v>2012-09-03</c:v>
                </c:pt>
                <c:pt idx="366">
                  <c:v>2012-09-04</c:v>
                </c:pt>
                <c:pt idx="367">
                  <c:v>2012-09-05</c:v>
                </c:pt>
                <c:pt idx="368">
                  <c:v>2012-09-06</c:v>
                </c:pt>
                <c:pt idx="369">
                  <c:v>2012-09-07</c:v>
                </c:pt>
                <c:pt idx="370">
                  <c:v>2012-09-10</c:v>
                </c:pt>
                <c:pt idx="371">
                  <c:v>2012-09-11</c:v>
                </c:pt>
                <c:pt idx="372">
                  <c:v>2012-09-12</c:v>
                </c:pt>
                <c:pt idx="373">
                  <c:v>2012-09-13</c:v>
                </c:pt>
                <c:pt idx="374">
                  <c:v>2012-09-14</c:v>
                </c:pt>
                <c:pt idx="375">
                  <c:v>2012-09-17</c:v>
                </c:pt>
                <c:pt idx="376">
                  <c:v>2012-09-18</c:v>
                </c:pt>
                <c:pt idx="377">
                  <c:v>2012-09-19</c:v>
                </c:pt>
                <c:pt idx="378">
                  <c:v>2012-09-20</c:v>
                </c:pt>
                <c:pt idx="379">
                  <c:v>2012-09-21</c:v>
                </c:pt>
                <c:pt idx="380">
                  <c:v>2012-09-24</c:v>
                </c:pt>
                <c:pt idx="381">
                  <c:v>2012-09-25</c:v>
                </c:pt>
                <c:pt idx="382">
                  <c:v>2012-09-26</c:v>
                </c:pt>
                <c:pt idx="383">
                  <c:v>2012-09-27</c:v>
                </c:pt>
                <c:pt idx="384">
                  <c:v>2012-09-28</c:v>
                </c:pt>
                <c:pt idx="385">
                  <c:v>2012-10-01</c:v>
                </c:pt>
                <c:pt idx="386">
                  <c:v>2012-10-02</c:v>
                </c:pt>
                <c:pt idx="387">
                  <c:v>2012-10-03</c:v>
                </c:pt>
                <c:pt idx="388">
                  <c:v>2012-10-04</c:v>
                </c:pt>
                <c:pt idx="389">
                  <c:v>2012-10-05</c:v>
                </c:pt>
                <c:pt idx="390">
                  <c:v>2012-10-08</c:v>
                </c:pt>
                <c:pt idx="391">
                  <c:v>2012-10-09</c:v>
                </c:pt>
                <c:pt idx="392">
                  <c:v>2012-10-10</c:v>
                </c:pt>
                <c:pt idx="393">
                  <c:v>2012-10-11</c:v>
                </c:pt>
                <c:pt idx="394">
                  <c:v>2012-10-12</c:v>
                </c:pt>
                <c:pt idx="395">
                  <c:v>2012-10-15</c:v>
                </c:pt>
                <c:pt idx="396">
                  <c:v>2012-10-16</c:v>
                </c:pt>
                <c:pt idx="397">
                  <c:v>2012-10-17</c:v>
                </c:pt>
                <c:pt idx="398">
                  <c:v>2012-10-18</c:v>
                </c:pt>
                <c:pt idx="399">
                  <c:v>2012-10-19</c:v>
                </c:pt>
                <c:pt idx="400">
                  <c:v>2012-10-22</c:v>
                </c:pt>
                <c:pt idx="401">
                  <c:v>2012-10-23</c:v>
                </c:pt>
                <c:pt idx="402">
                  <c:v>2012-10-24</c:v>
                </c:pt>
                <c:pt idx="403">
                  <c:v>2012-10-25</c:v>
                </c:pt>
                <c:pt idx="404">
                  <c:v>2012-10-26</c:v>
                </c:pt>
                <c:pt idx="405">
                  <c:v>2012-10-29</c:v>
                </c:pt>
                <c:pt idx="406">
                  <c:v>2012-10-30</c:v>
                </c:pt>
                <c:pt idx="407">
                  <c:v>2012-10-31</c:v>
                </c:pt>
                <c:pt idx="408">
                  <c:v>2012-11-01</c:v>
                </c:pt>
                <c:pt idx="409">
                  <c:v>2012-11-02</c:v>
                </c:pt>
                <c:pt idx="410">
                  <c:v>2012-11-05</c:v>
                </c:pt>
                <c:pt idx="411">
                  <c:v>2012-11-06</c:v>
                </c:pt>
                <c:pt idx="412">
                  <c:v>2012-11-07</c:v>
                </c:pt>
                <c:pt idx="413">
                  <c:v>2012-11-08</c:v>
                </c:pt>
                <c:pt idx="414">
                  <c:v>2012-11-09</c:v>
                </c:pt>
                <c:pt idx="415">
                  <c:v>2012-11-12</c:v>
                </c:pt>
                <c:pt idx="416">
                  <c:v>2012-11-13</c:v>
                </c:pt>
                <c:pt idx="417">
                  <c:v>2012-11-14</c:v>
                </c:pt>
                <c:pt idx="418">
                  <c:v>2012-11-15</c:v>
                </c:pt>
                <c:pt idx="419">
                  <c:v>2012-11-16</c:v>
                </c:pt>
                <c:pt idx="420">
                  <c:v>2012-11-19</c:v>
                </c:pt>
                <c:pt idx="421">
                  <c:v>2012-11-20</c:v>
                </c:pt>
                <c:pt idx="422">
                  <c:v>2012-11-21</c:v>
                </c:pt>
                <c:pt idx="423">
                  <c:v>2012-11-22</c:v>
                </c:pt>
                <c:pt idx="424">
                  <c:v>2012-11-23</c:v>
                </c:pt>
                <c:pt idx="425">
                  <c:v>2012-11-26</c:v>
                </c:pt>
                <c:pt idx="426">
                  <c:v>2012-11-27</c:v>
                </c:pt>
                <c:pt idx="427">
                  <c:v>2012-11-28</c:v>
                </c:pt>
                <c:pt idx="428">
                  <c:v>2012-11-29</c:v>
                </c:pt>
                <c:pt idx="429">
                  <c:v>2012-11-30</c:v>
                </c:pt>
                <c:pt idx="430">
                  <c:v>2012-12-03</c:v>
                </c:pt>
                <c:pt idx="431">
                  <c:v>2012-12-04</c:v>
                </c:pt>
                <c:pt idx="432">
                  <c:v>2012-12-05</c:v>
                </c:pt>
                <c:pt idx="433">
                  <c:v>2012-12-06</c:v>
                </c:pt>
                <c:pt idx="434">
                  <c:v>2012-12-07</c:v>
                </c:pt>
                <c:pt idx="435">
                  <c:v>2012-12-10</c:v>
                </c:pt>
                <c:pt idx="436">
                  <c:v>2012-12-11</c:v>
                </c:pt>
                <c:pt idx="437">
                  <c:v>2012-12-12</c:v>
                </c:pt>
                <c:pt idx="438">
                  <c:v>2012-12-13</c:v>
                </c:pt>
                <c:pt idx="439">
                  <c:v>2012-12-14</c:v>
                </c:pt>
                <c:pt idx="440">
                  <c:v>2012-12-17</c:v>
                </c:pt>
                <c:pt idx="441">
                  <c:v>2012-12-18</c:v>
                </c:pt>
                <c:pt idx="442">
                  <c:v>2012-12-19</c:v>
                </c:pt>
                <c:pt idx="443">
                  <c:v>2012-12-20</c:v>
                </c:pt>
                <c:pt idx="444">
                  <c:v>2012-12-21</c:v>
                </c:pt>
                <c:pt idx="445">
                  <c:v>2012-12-27</c:v>
                </c:pt>
                <c:pt idx="446">
                  <c:v>2012-12-28</c:v>
                </c:pt>
                <c:pt idx="447">
                  <c:v>2013-01-02</c:v>
                </c:pt>
                <c:pt idx="448">
                  <c:v>2013-01-03</c:v>
                </c:pt>
                <c:pt idx="449">
                  <c:v>2013-01-04</c:v>
                </c:pt>
                <c:pt idx="450">
                  <c:v>2013-01-07</c:v>
                </c:pt>
                <c:pt idx="451">
                  <c:v>2013-01-08</c:v>
                </c:pt>
                <c:pt idx="452">
                  <c:v>2013-01-09</c:v>
                </c:pt>
                <c:pt idx="453">
                  <c:v>2013-01-10</c:v>
                </c:pt>
                <c:pt idx="454">
                  <c:v>2013-01-11</c:v>
                </c:pt>
                <c:pt idx="455">
                  <c:v>2013-01-14</c:v>
                </c:pt>
                <c:pt idx="456">
                  <c:v>2013-01-15</c:v>
                </c:pt>
                <c:pt idx="457">
                  <c:v>2013-01-16</c:v>
                </c:pt>
                <c:pt idx="458">
                  <c:v>2013-01-17</c:v>
                </c:pt>
                <c:pt idx="459">
                  <c:v>2013-01-18</c:v>
                </c:pt>
                <c:pt idx="460">
                  <c:v>2013-01-21</c:v>
                </c:pt>
                <c:pt idx="461">
                  <c:v>2013-01-22</c:v>
                </c:pt>
                <c:pt idx="462">
                  <c:v>2013-01-23</c:v>
                </c:pt>
                <c:pt idx="463">
                  <c:v>2013-01-24</c:v>
                </c:pt>
                <c:pt idx="464">
                  <c:v>2013-01-25</c:v>
                </c:pt>
                <c:pt idx="465">
                  <c:v>2013-01-28</c:v>
                </c:pt>
                <c:pt idx="466">
                  <c:v>2013-01-29</c:v>
                </c:pt>
                <c:pt idx="467">
                  <c:v>2013-01-30</c:v>
                </c:pt>
                <c:pt idx="468">
                  <c:v>2013-01-31</c:v>
                </c:pt>
                <c:pt idx="469">
                  <c:v>2013-02-01</c:v>
                </c:pt>
                <c:pt idx="470">
                  <c:v>2013-02-04</c:v>
                </c:pt>
                <c:pt idx="471">
                  <c:v>2013-02-05</c:v>
                </c:pt>
                <c:pt idx="472">
                  <c:v>2013-02-06</c:v>
                </c:pt>
                <c:pt idx="473">
                  <c:v>2013-02-07</c:v>
                </c:pt>
                <c:pt idx="474">
                  <c:v>2013-02-08</c:v>
                </c:pt>
                <c:pt idx="475">
                  <c:v>2013-02-11</c:v>
                </c:pt>
                <c:pt idx="476">
                  <c:v>2013-02-12</c:v>
                </c:pt>
                <c:pt idx="477">
                  <c:v>2013-02-13</c:v>
                </c:pt>
                <c:pt idx="478">
                  <c:v>2013-02-14</c:v>
                </c:pt>
                <c:pt idx="479">
                  <c:v>2013-02-15</c:v>
                </c:pt>
                <c:pt idx="480">
                  <c:v>2013-02-18</c:v>
                </c:pt>
                <c:pt idx="481">
                  <c:v>2013-02-19</c:v>
                </c:pt>
                <c:pt idx="482">
                  <c:v>2013-02-20</c:v>
                </c:pt>
                <c:pt idx="483">
                  <c:v>2013-02-21</c:v>
                </c:pt>
                <c:pt idx="484">
                  <c:v>2013-02-22</c:v>
                </c:pt>
                <c:pt idx="485">
                  <c:v>2013-02-25</c:v>
                </c:pt>
                <c:pt idx="486">
                  <c:v>2013-02-26</c:v>
                </c:pt>
                <c:pt idx="487">
                  <c:v>2013-02-27</c:v>
                </c:pt>
                <c:pt idx="488">
                  <c:v>2013-02-28</c:v>
                </c:pt>
                <c:pt idx="489">
                  <c:v>2013-03-01</c:v>
                </c:pt>
                <c:pt idx="490">
                  <c:v>2013-03-04</c:v>
                </c:pt>
                <c:pt idx="491">
                  <c:v>2013-03-05</c:v>
                </c:pt>
                <c:pt idx="492">
                  <c:v>2013-03-06</c:v>
                </c:pt>
                <c:pt idx="493">
                  <c:v>2013-03-07</c:v>
                </c:pt>
                <c:pt idx="494">
                  <c:v>2013-03-08</c:v>
                </c:pt>
                <c:pt idx="495">
                  <c:v>2013-03-11</c:v>
                </c:pt>
                <c:pt idx="496">
                  <c:v>2013-03-12</c:v>
                </c:pt>
                <c:pt idx="497">
                  <c:v>2013-03-13</c:v>
                </c:pt>
                <c:pt idx="498">
                  <c:v>2013-03-14</c:v>
                </c:pt>
                <c:pt idx="499">
                  <c:v>2013-03-15</c:v>
                </c:pt>
                <c:pt idx="500">
                  <c:v>2013-03-18</c:v>
                </c:pt>
                <c:pt idx="501">
                  <c:v>2013-03-19</c:v>
                </c:pt>
                <c:pt idx="502">
                  <c:v>2013-03-20</c:v>
                </c:pt>
                <c:pt idx="503">
                  <c:v>2013-03-21</c:v>
                </c:pt>
                <c:pt idx="504">
                  <c:v>2013-03-22</c:v>
                </c:pt>
                <c:pt idx="505">
                  <c:v>2013-03-25</c:v>
                </c:pt>
                <c:pt idx="506">
                  <c:v>2013-03-26</c:v>
                </c:pt>
                <c:pt idx="507">
                  <c:v>2013-03-27</c:v>
                </c:pt>
                <c:pt idx="508">
                  <c:v>2013-03-28</c:v>
                </c:pt>
                <c:pt idx="509">
                  <c:v>2013-04-02</c:v>
                </c:pt>
                <c:pt idx="510">
                  <c:v>2013-04-03</c:v>
                </c:pt>
                <c:pt idx="511">
                  <c:v>2013-04-04</c:v>
                </c:pt>
                <c:pt idx="512">
                  <c:v>2013-04-05</c:v>
                </c:pt>
                <c:pt idx="513">
                  <c:v>2013-04-08</c:v>
                </c:pt>
                <c:pt idx="514">
                  <c:v>2013-04-09</c:v>
                </c:pt>
                <c:pt idx="515">
                  <c:v>2013-04-10</c:v>
                </c:pt>
                <c:pt idx="516">
                  <c:v>2013-04-11</c:v>
                </c:pt>
                <c:pt idx="517">
                  <c:v>2013-04-12</c:v>
                </c:pt>
                <c:pt idx="518">
                  <c:v>2013-04-15</c:v>
                </c:pt>
                <c:pt idx="519">
                  <c:v>2013-04-16</c:v>
                </c:pt>
                <c:pt idx="520">
                  <c:v>2013-04-17</c:v>
                </c:pt>
                <c:pt idx="521">
                  <c:v>2013-04-18</c:v>
                </c:pt>
                <c:pt idx="522">
                  <c:v>2013-04-19</c:v>
                </c:pt>
                <c:pt idx="523">
                  <c:v>2013-04-22</c:v>
                </c:pt>
                <c:pt idx="524">
                  <c:v>2013-04-23</c:v>
                </c:pt>
                <c:pt idx="525">
                  <c:v>2013-04-24</c:v>
                </c:pt>
                <c:pt idx="526">
                  <c:v>2013-04-25</c:v>
                </c:pt>
                <c:pt idx="527">
                  <c:v>2013-04-26</c:v>
                </c:pt>
                <c:pt idx="528">
                  <c:v>2013-04-29</c:v>
                </c:pt>
                <c:pt idx="529">
                  <c:v>2013-04-30</c:v>
                </c:pt>
                <c:pt idx="530">
                  <c:v>2013-05-02</c:v>
                </c:pt>
                <c:pt idx="531">
                  <c:v>2013-05-03</c:v>
                </c:pt>
                <c:pt idx="532">
                  <c:v>2013-05-06</c:v>
                </c:pt>
                <c:pt idx="533">
                  <c:v>2013-05-07</c:v>
                </c:pt>
                <c:pt idx="534">
                  <c:v>2013-05-08</c:v>
                </c:pt>
                <c:pt idx="535">
                  <c:v>2013-05-09</c:v>
                </c:pt>
                <c:pt idx="536">
                  <c:v>2013-05-10</c:v>
                </c:pt>
                <c:pt idx="537">
                  <c:v>2013-05-13</c:v>
                </c:pt>
                <c:pt idx="538">
                  <c:v>2013-05-14</c:v>
                </c:pt>
                <c:pt idx="539">
                  <c:v>2013-05-15</c:v>
                </c:pt>
                <c:pt idx="540">
                  <c:v>2013-05-16</c:v>
                </c:pt>
                <c:pt idx="541">
                  <c:v>2013-05-17</c:v>
                </c:pt>
                <c:pt idx="542">
                  <c:v>2013-05-20</c:v>
                </c:pt>
                <c:pt idx="543">
                  <c:v>2013-05-21</c:v>
                </c:pt>
                <c:pt idx="544">
                  <c:v>2013-05-22</c:v>
                </c:pt>
                <c:pt idx="545">
                  <c:v>2013-05-23</c:v>
                </c:pt>
                <c:pt idx="546">
                  <c:v>2013-05-24</c:v>
                </c:pt>
                <c:pt idx="547">
                  <c:v>2013-05-27</c:v>
                </c:pt>
                <c:pt idx="548">
                  <c:v>2013-05-28</c:v>
                </c:pt>
                <c:pt idx="549">
                  <c:v>2013-05-29</c:v>
                </c:pt>
                <c:pt idx="550">
                  <c:v>2013-05-30</c:v>
                </c:pt>
                <c:pt idx="551">
                  <c:v>2013-05-31</c:v>
                </c:pt>
                <c:pt idx="552">
                  <c:v>2013-06-03</c:v>
                </c:pt>
                <c:pt idx="553">
                  <c:v>2013-06-04</c:v>
                </c:pt>
                <c:pt idx="554">
                  <c:v>2013-06-05</c:v>
                </c:pt>
                <c:pt idx="555">
                  <c:v>2013-06-06</c:v>
                </c:pt>
                <c:pt idx="556">
                  <c:v>2013-06-07</c:v>
                </c:pt>
                <c:pt idx="557">
                  <c:v>2013-06-10</c:v>
                </c:pt>
                <c:pt idx="558">
                  <c:v>2013-06-11</c:v>
                </c:pt>
                <c:pt idx="559">
                  <c:v>2013-06-12</c:v>
                </c:pt>
                <c:pt idx="560">
                  <c:v>2013-06-13</c:v>
                </c:pt>
                <c:pt idx="561">
                  <c:v>2013-06-14</c:v>
                </c:pt>
                <c:pt idx="562">
                  <c:v>2013-06-17</c:v>
                </c:pt>
                <c:pt idx="563">
                  <c:v>2013-06-18</c:v>
                </c:pt>
                <c:pt idx="564">
                  <c:v>2013-06-19</c:v>
                </c:pt>
                <c:pt idx="565">
                  <c:v>2013-06-20</c:v>
                </c:pt>
                <c:pt idx="566">
                  <c:v>2013-06-21</c:v>
                </c:pt>
                <c:pt idx="567">
                  <c:v>2013-06-24</c:v>
                </c:pt>
                <c:pt idx="568">
                  <c:v>2013-06-25</c:v>
                </c:pt>
                <c:pt idx="569">
                  <c:v>2013-06-26</c:v>
                </c:pt>
                <c:pt idx="570">
                  <c:v>2013-06-27</c:v>
                </c:pt>
                <c:pt idx="571">
                  <c:v>2013-06-28</c:v>
                </c:pt>
                <c:pt idx="572">
                  <c:v>2013-07-01</c:v>
                </c:pt>
                <c:pt idx="573">
                  <c:v>2013-07-02</c:v>
                </c:pt>
                <c:pt idx="574">
                  <c:v>2013-07-03</c:v>
                </c:pt>
                <c:pt idx="575">
                  <c:v>2013-07-04</c:v>
                </c:pt>
                <c:pt idx="576">
                  <c:v>2013-07-05</c:v>
                </c:pt>
                <c:pt idx="577">
                  <c:v>2013-07-08</c:v>
                </c:pt>
                <c:pt idx="578">
                  <c:v>2013-07-09</c:v>
                </c:pt>
                <c:pt idx="579">
                  <c:v>2013-07-10</c:v>
                </c:pt>
                <c:pt idx="580">
                  <c:v>2013-07-11</c:v>
                </c:pt>
                <c:pt idx="581">
                  <c:v>2013-07-12</c:v>
                </c:pt>
                <c:pt idx="582">
                  <c:v>2013-07-15</c:v>
                </c:pt>
                <c:pt idx="583">
                  <c:v>2013-07-16</c:v>
                </c:pt>
                <c:pt idx="584">
                  <c:v>2013-07-17</c:v>
                </c:pt>
                <c:pt idx="585">
                  <c:v>2013-07-18</c:v>
                </c:pt>
                <c:pt idx="586">
                  <c:v>2013-07-19</c:v>
                </c:pt>
                <c:pt idx="587">
                  <c:v>2013-07-22</c:v>
                </c:pt>
                <c:pt idx="588">
                  <c:v>2013-07-23</c:v>
                </c:pt>
                <c:pt idx="589">
                  <c:v>2013-07-24</c:v>
                </c:pt>
                <c:pt idx="590">
                  <c:v>2013-07-25</c:v>
                </c:pt>
                <c:pt idx="591">
                  <c:v>2013-07-26</c:v>
                </c:pt>
                <c:pt idx="592">
                  <c:v>2013-07-29</c:v>
                </c:pt>
                <c:pt idx="593">
                  <c:v>2013-07-30</c:v>
                </c:pt>
                <c:pt idx="594">
                  <c:v>2013-07-31</c:v>
                </c:pt>
                <c:pt idx="595">
                  <c:v>2013-08-01</c:v>
                </c:pt>
                <c:pt idx="596">
                  <c:v>2013-08-02</c:v>
                </c:pt>
                <c:pt idx="597">
                  <c:v>2013-08-05</c:v>
                </c:pt>
                <c:pt idx="598">
                  <c:v>2013-08-06</c:v>
                </c:pt>
                <c:pt idx="599">
                  <c:v>2013-08-07</c:v>
                </c:pt>
                <c:pt idx="600">
                  <c:v>2013-08-08</c:v>
                </c:pt>
                <c:pt idx="601">
                  <c:v>2013-08-09</c:v>
                </c:pt>
                <c:pt idx="602">
                  <c:v>2013-08-12</c:v>
                </c:pt>
                <c:pt idx="603">
                  <c:v>2013-08-13</c:v>
                </c:pt>
                <c:pt idx="604">
                  <c:v>2013-08-14</c:v>
                </c:pt>
                <c:pt idx="605">
                  <c:v>2013-08-15</c:v>
                </c:pt>
                <c:pt idx="606">
                  <c:v>2013-08-16</c:v>
                </c:pt>
                <c:pt idx="607">
                  <c:v>2013-08-19</c:v>
                </c:pt>
                <c:pt idx="608">
                  <c:v>2013-08-20</c:v>
                </c:pt>
                <c:pt idx="609">
                  <c:v>2013-08-21</c:v>
                </c:pt>
                <c:pt idx="610">
                  <c:v>2013-08-22</c:v>
                </c:pt>
                <c:pt idx="611">
                  <c:v>2013-08-23</c:v>
                </c:pt>
                <c:pt idx="612">
                  <c:v>2013-08-26</c:v>
                </c:pt>
                <c:pt idx="613">
                  <c:v>2013-08-27</c:v>
                </c:pt>
                <c:pt idx="614">
                  <c:v>2013-08-28</c:v>
                </c:pt>
                <c:pt idx="615">
                  <c:v>2013-08-29</c:v>
                </c:pt>
                <c:pt idx="616">
                  <c:v>2013-08-30</c:v>
                </c:pt>
                <c:pt idx="617">
                  <c:v>2013-09-02</c:v>
                </c:pt>
                <c:pt idx="618">
                  <c:v>2013-09-03</c:v>
                </c:pt>
                <c:pt idx="619">
                  <c:v>2013-09-04</c:v>
                </c:pt>
                <c:pt idx="620">
                  <c:v>2013-09-05</c:v>
                </c:pt>
                <c:pt idx="621">
                  <c:v>2013-09-06</c:v>
                </c:pt>
                <c:pt idx="622">
                  <c:v>2013-09-09</c:v>
                </c:pt>
                <c:pt idx="623">
                  <c:v>2013-09-10</c:v>
                </c:pt>
                <c:pt idx="624">
                  <c:v>2013-09-11</c:v>
                </c:pt>
                <c:pt idx="625">
                  <c:v>2013-09-12</c:v>
                </c:pt>
                <c:pt idx="626">
                  <c:v>2013-09-13</c:v>
                </c:pt>
                <c:pt idx="627">
                  <c:v>2013-09-16</c:v>
                </c:pt>
                <c:pt idx="628">
                  <c:v>2013-09-17</c:v>
                </c:pt>
                <c:pt idx="629">
                  <c:v>2013-09-18</c:v>
                </c:pt>
                <c:pt idx="630">
                  <c:v>2013-09-19</c:v>
                </c:pt>
                <c:pt idx="631">
                  <c:v>2013-09-20</c:v>
                </c:pt>
                <c:pt idx="632">
                  <c:v>2013-09-23</c:v>
                </c:pt>
                <c:pt idx="633">
                  <c:v>2013-09-24</c:v>
                </c:pt>
                <c:pt idx="634">
                  <c:v>2013-09-25</c:v>
                </c:pt>
                <c:pt idx="635">
                  <c:v>2013-09-26</c:v>
                </c:pt>
                <c:pt idx="636">
                  <c:v>2013-09-27</c:v>
                </c:pt>
                <c:pt idx="637">
                  <c:v>2013-09-30</c:v>
                </c:pt>
                <c:pt idx="638">
                  <c:v>2013-10-01</c:v>
                </c:pt>
                <c:pt idx="639">
                  <c:v>2013-10-02</c:v>
                </c:pt>
                <c:pt idx="640">
                  <c:v>2013-10-03</c:v>
                </c:pt>
                <c:pt idx="641">
                  <c:v>2013-10-04</c:v>
                </c:pt>
                <c:pt idx="642">
                  <c:v>2013-10-07</c:v>
                </c:pt>
                <c:pt idx="643">
                  <c:v>2013-10-08</c:v>
                </c:pt>
                <c:pt idx="644">
                  <c:v>2013-10-09</c:v>
                </c:pt>
                <c:pt idx="645">
                  <c:v>2013-10-10</c:v>
                </c:pt>
                <c:pt idx="646">
                  <c:v>2013-10-11</c:v>
                </c:pt>
                <c:pt idx="647">
                  <c:v>2013-10-14</c:v>
                </c:pt>
                <c:pt idx="648">
                  <c:v>2013-10-15</c:v>
                </c:pt>
                <c:pt idx="649">
                  <c:v>2013-10-16</c:v>
                </c:pt>
                <c:pt idx="650">
                  <c:v>2013-10-17</c:v>
                </c:pt>
                <c:pt idx="651">
                  <c:v>2013-10-18</c:v>
                </c:pt>
                <c:pt idx="652">
                  <c:v>2013-10-21</c:v>
                </c:pt>
                <c:pt idx="653">
                  <c:v>2013-10-22</c:v>
                </c:pt>
                <c:pt idx="654">
                  <c:v>2013-10-23</c:v>
                </c:pt>
                <c:pt idx="655">
                  <c:v>2013-10-24</c:v>
                </c:pt>
                <c:pt idx="656">
                  <c:v>2013-10-25</c:v>
                </c:pt>
                <c:pt idx="657">
                  <c:v>2013-10-28</c:v>
                </c:pt>
                <c:pt idx="658">
                  <c:v>2013-10-29</c:v>
                </c:pt>
                <c:pt idx="659">
                  <c:v>2013-10-30</c:v>
                </c:pt>
                <c:pt idx="660">
                  <c:v>2013-10-31</c:v>
                </c:pt>
                <c:pt idx="661">
                  <c:v>2013-11-01</c:v>
                </c:pt>
                <c:pt idx="662">
                  <c:v>2013-11-04</c:v>
                </c:pt>
                <c:pt idx="663">
                  <c:v>2013-11-05</c:v>
                </c:pt>
                <c:pt idx="664">
                  <c:v>2013-11-06</c:v>
                </c:pt>
                <c:pt idx="665">
                  <c:v>2013-11-07</c:v>
                </c:pt>
                <c:pt idx="666">
                  <c:v>2013-11-08</c:v>
                </c:pt>
                <c:pt idx="667">
                  <c:v>2013-11-11</c:v>
                </c:pt>
                <c:pt idx="668">
                  <c:v>2013-11-12</c:v>
                </c:pt>
                <c:pt idx="669">
                  <c:v>2013-11-13</c:v>
                </c:pt>
                <c:pt idx="670">
                  <c:v>2013-11-14</c:v>
                </c:pt>
                <c:pt idx="671">
                  <c:v>2013-11-15</c:v>
                </c:pt>
                <c:pt idx="672">
                  <c:v>2013-11-18</c:v>
                </c:pt>
                <c:pt idx="673">
                  <c:v>2013-11-19</c:v>
                </c:pt>
                <c:pt idx="674">
                  <c:v>2013-11-20</c:v>
                </c:pt>
                <c:pt idx="675">
                  <c:v>2013-11-21</c:v>
                </c:pt>
                <c:pt idx="676">
                  <c:v>2013-11-22</c:v>
                </c:pt>
                <c:pt idx="677">
                  <c:v>2013-11-25</c:v>
                </c:pt>
                <c:pt idx="678">
                  <c:v>2013-11-26</c:v>
                </c:pt>
                <c:pt idx="679">
                  <c:v>2013-11-27</c:v>
                </c:pt>
                <c:pt idx="680">
                  <c:v>2013-11-28</c:v>
                </c:pt>
                <c:pt idx="681">
                  <c:v>2013-11-29</c:v>
                </c:pt>
                <c:pt idx="682">
                  <c:v>2013-12-02</c:v>
                </c:pt>
                <c:pt idx="683">
                  <c:v>2013-12-03</c:v>
                </c:pt>
                <c:pt idx="684">
                  <c:v>2013-12-04</c:v>
                </c:pt>
                <c:pt idx="685">
                  <c:v>2013-12-05</c:v>
                </c:pt>
                <c:pt idx="686">
                  <c:v>2013-12-06</c:v>
                </c:pt>
                <c:pt idx="687">
                  <c:v>2013-12-09</c:v>
                </c:pt>
                <c:pt idx="688">
                  <c:v>2013-12-10</c:v>
                </c:pt>
                <c:pt idx="689">
                  <c:v>2013-12-11</c:v>
                </c:pt>
                <c:pt idx="690">
                  <c:v>2013-12-12</c:v>
                </c:pt>
                <c:pt idx="691">
                  <c:v>2013-12-13</c:v>
                </c:pt>
                <c:pt idx="692">
                  <c:v>2013-12-16</c:v>
                </c:pt>
                <c:pt idx="693">
                  <c:v>2013-12-17</c:v>
                </c:pt>
                <c:pt idx="694">
                  <c:v>2013-12-18</c:v>
                </c:pt>
                <c:pt idx="695">
                  <c:v>2013-12-19</c:v>
                </c:pt>
                <c:pt idx="696">
                  <c:v>2013-12-20</c:v>
                </c:pt>
                <c:pt idx="697">
                  <c:v>2013-12-23</c:v>
                </c:pt>
                <c:pt idx="698">
                  <c:v>2013-12-24</c:v>
                </c:pt>
                <c:pt idx="699">
                  <c:v>2013-12-27</c:v>
                </c:pt>
                <c:pt idx="700">
                  <c:v>2013-12-30</c:v>
                </c:pt>
                <c:pt idx="701">
                  <c:v>2013-12-31</c:v>
                </c:pt>
                <c:pt idx="702">
                  <c:v>2014-01-02</c:v>
                </c:pt>
                <c:pt idx="703">
                  <c:v>2014-01-03</c:v>
                </c:pt>
                <c:pt idx="704">
                  <c:v>2014-01-06</c:v>
                </c:pt>
                <c:pt idx="705">
                  <c:v>2014-01-07</c:v>
                </c:pt>
                <c:pt idx="706">
                  <c:v>2014-01-08</c:v>
                </c:pt>
                <c:pt idx="707">
                  <c:v>2014-01-09</c:v>
                </c:pt>
                <c:pt idx="708">
                  <c:v>2014-01-10</c:v>
                </c:pt>
                <c:pt idx="709">
                  <c:v>2014-01-13</c:v>
                </c:pt>
                <c:pt idx="710">
                  <c:v>2014-01-14</c:v>
                </c:pt>
                <c:pt idx="711">
                  <c:v>2014-01-15</c:v>
                </c:pt>
                <c:pt idx="712">
                  <c:v>2014-01-16</c:v>
                </c:pt>
                <c:pt idx="713">
                  <c:v>2014-01-17</c:v>
                </c:pt>
                <c:pt idx="714">
                  <c:v>2014-01-20</c:v>
                </c:pt>
                <c:pt idx="715">
                  <c:v>2014-01-21</c:v>
                </c:pt>
                <c:pt idx="716">
                  <c:v>2014-01-22</c:v>
                </c:pt>
                <c:pt idx="717">
                  <c:v>2014-01-23</c:v>
                </c:pt>
                <c:pt idx="718">
                  <c:v>2014-01-24</c:v>
                </c:pt>
                <c:pt idx="719">
                  <c:v>2014-01-27</c:v>
                </c:pt>
                <c:pt idx="720">
                  <c:v>2014-01-28</c:v>
                </c:pt>
                <c:pt idx="721">
                  <c:v>2014-01-29</c:v>
                </c:pt>
                <c:pt idx="722">
                  <c:v>2014-01-30</c:v>
                </c:pt>
                <c:pt idx="723">
                  <c:v>2014-01-31</c:v>
                </c:pt>
                <c:pt idx="724">
                  <c:v>2014-02-03</c:v>
                </c:pt>
                <c:pt idx="725">
                  <c:v>2014-02-04</c:v>
                </c:pt>
                <c:pt idx="726">
                  <c:v>2014-02-05</c:v>
                </c:pt>
                <c:pt idx="727">
                  <c:v>2014-02-06</c:v>
                </c:pt>
                <c:pt idx="728">
                  <c:v>2014-02-07</c:v>
                </c:pt>
                <c:pt idx="729">
                  <c:v>2014-02-10</c:v>
                </c:pt>
                <c:pt idx="730">
                  <c:v>2014-02-11</c:v>
                </c:pt>
                <c:pt idx="731">
                  <c:v>2014-02-12</c:v>
                </c:pt>
                <c:pt idx="732">
                  <c:v>2014-02-13</c:v>
                </c:pt>
                <c:pt idx="733">
                  <c:v>2014-02-14</c:v>
                </c:pt>
                <c:pt idx="734">
                  <c:v>2014-02-17</c:v>
                </c:pt>
                <c:pt idx="735">
                  <c:v>2014-02-18</c:v>
                </c:pt>
                <c:pt idx="736">
                  <c:v>2014-02-19</c:v>
                </c:pt>
                <c:pt idx="737">
                  <c:v>2014-02-20</c:v>
                </c:pt>
                <c:pt idx="738">
                  <c:v>2014-02-21</c:v>
                </c:pt>
                <c:pt idx="739">
                  <c:v>2014-02-24</c:v>
                </c:pt>
                <c:pt idx="740">
                  <c:v>2014-02-25</c:v>
                </c:pt>
                <c:pt idx="741">
                  <c:v>2014-02-26</c:v>
                </c:pt>
                <c:pt idx="742">
                  <c:v>2014-02-27</c:v>
                </c:pt>
                <c:pt idx="743">
                  <c:v>2014-02-28</c:v>
                </c:pt>
                <c:pt idx="744">
                  <c:v>2014-03-03</c:v>
                </c:pt>
                <c:pt idx="745">
                  <c:v>2014-03-04</c:v>
                </c:pt>
                <c:pt idx="746">
                  <c:v>2014-03-05</c:v>
                </c:pt>
                <c:pt idx="747">
                  <c:v>2014-03-06</c:v>
                </c:pt>
                <c:pt idx="748">
                  <c:v>2014-03-07</c:v>
                </c:pt>
                <c:pt idx="749">
                  <c:v>2014-03-10</c:v>
                </c:pt>
                <c:pt idx="750">
                  <c:v>2014-03-11</c:v>
                </c:pt>
                <c:pt idx="751">
                  <c:v>2014-03-12</c:v>
                </c:pt>
                <c:pt idx="752">
                  <c:v>2014-03-13</c:v>
                </c:pt>
                <c:pt idx="753">
                  <c:v>2014-03-14</c:v>
                </c:pt>
                <c:pt idx="754">
                  <c:v>2014-03-17</c:v>
                </c:pt>
                <c:pt idx="755">
                  <c:v>2014-03-18</c:v>
                </c:pt>
                <c:pt idx="756">
                  <c:v>2014-03-19</c:v>
                </c:pt>
                <c:pt idx="757">
                  <c:v>2014-03-20</c:v>
                </c:pt>
                <c:pt idx="758">
                  <c:v>2014-03-21</c:v>
                </c:pt>
                <c:pt idx="759">
                  <c:v>2014-03-24</c:v>
                </c:pt>
                <c:pt idx="760">
                  <c:v>2014-03-25</c:v>
                </c:pt>
                <c:pt idx="761">
                  <c:v>2014-03-26</c:v>
                </c:pt>
                <c:pt idx="762">
                  <c:v>2014-03-27</c:v>
                </c:pt>
                <c:pt idx="763">
                  <c:v>2014-03-28</c:v>
                </c:pt>
                <c:pt idx="764">
                  <c:v>2014-03-31</c:v>
                </c:pt>
                <c:pt idx="765">
                  <c:v>2014-04-01</c:v>
                </c:pt>
                <c:pt idx="766">
                  <c:v>2014-04-02</c:v>
                </c:pt>
                <c:pt idx="767">
                  <c:v>2014-04-03</c:v>
                </c:pt>
                <c:pt idx="768">
                  <c:v>2014-04-04</c:v>
                </c:pt>
                <c:pt idx="769">
                  <c:v>2014-04-07</c:v>
                </c:pt>
                <c:pt idx="770">
                  <c:v>2014-04-08</c:v>
                </c:pt>
                <c:pt idx="771">
                  <c:v>2014-04-09</c:v>
                </c:pt>
                <c:pt idx="772">
                  <c:v>2014-04-10</c:v>
                </c:pt>
                <c:pt idx="773">
                  <c:v>2014-04-11</c:v>
                </c:pt>
                <c:pt idx="774">
                  <c:v>2014-04-14</c:v>
                </c:pt>
                <c:pt idx="775">
                  <c:v>2014-04-15</c:v>
                </c:pt>
                <c:pt idx="776">
                  <c:v>2014-04-16</c:v>
                </c:pt>
                <c:pt idx="777">
                  <c:v>2014-04-17</c:v>
                </c:pt>
                <c:pt idx="778">
                  <c:v>2014-04-22</c:v>
                </c:pt>
                <c:pt idx="779">
                  <c:v>2014-04-23</c:v>
                </c:pt>
                <c:pt idx="780">
                  <c:v>2014-04-24</c:v>
                </c:pt>
                <c:pt idx="781">
                  <c:v>2014-04-25</c:v>
                </c:pt>
                <c:pt idx="782">
                  <c:v>2014-04-28</c:v>
                </c:pt>
                <c:pt idx="783">
                  <c:v>2014-04-29</c:v>
                </c:pt>
                <c:pt idx="784">
                  <c:v>2014-04-30</c:v>
                </c:pt>
                <c:pt idx="785">
                  <c:v>2014-05-01</c:v>
                </c:pt>
                <c:pt idx="786">
                  <c:v>2014-05-02</c:v>
                </c:pt>
                <c:pt idx="787">
                  <c:v>2014-05-05</c:v>
                </c:pt>
                <c:pt idx="788">
                  <c:v>2014-05-06</c:v>
                </c:pt>
                <c:pt idx="789">
                  <c:v>2014-05-07</c:v>
                </c:pt>
                <c:pt idx="790">
                  <c:v>2014-05-08</c:v>
                </c:pt>
                <c:pt idx="791">
                  <c:v>2014-05-09</c:v>
                </c:pt>
                <c:pt idx="792">
                  <c:v>2014-05-12</c:v>
                </c:pt>
                <c:pt idx="793">
                  <c:v>2014-05-13</c:v>
                </c:pt>
                <c:pt idx="794">
                  <c:v>2014-05-14</c:v>
                </c:pt>
                <c:pt idx="795">
                  <c:v>2014-05-15</c:v>
                </c:pt>
                <c:pt idx="796">
                  <c:v>2014-05-16</c:v>
                </c:pt>
                <c:pt idx="797">
                  <c:v>2014-05-19</c:v>
                </c:pt>
                <c:pt idx="798">
                  <c:v>2014-05-20</c:v>
                </c:pt>
                <c:pt idx="799">
                  <c:v>2014-05-21</c:v>
                </c:pt>
                <c:pt idx="800">
                  <c:v>2014-05-22</c:v>
                </c:pt>
                <c:pt idx="801">
                  <c:v>2014-05-23</c:v>
                </c:pt>
                <c:pt idx="802">
                  <c:v>2014-05-26</c:v>
                </c:pt>
                <c:pt idx="803">
                  <c:v>2014-05-27</c:v>
                </c:pt>
                <c:pt idx="804">
                  <c:v>2014-05-28</c:v>
                </c:pt>
                <c:pt idx="805">
                  <c:v>2014-05-29</c:v>
                </c:pt>
                <c:pt idx="806">
                  <c:v>2014-05-30</c:v>
                </c:pt>
                <c:pt idx="807">
                  <c:v>2014-06-02</c:v>
                </c:pt>
                <c:pt idx="808">
                  <c:v>2014-06-03</c:v>
                </c:pt>
                <c:pt idx="809">
                  <c:v>2014-06-04</c:v>
                </c:pt>
                <c:pt idx="810">
                  <c:v>2014-06-05</c:v>
                </c:pt>
                <c:pt idx="811">
                  <c:v>2014-06-06</c:v>
                </c:pt>
                <c:pt idx="812">
                  <c:v>2014-06-09</c:v>
                </c:pt>
                <c:pt idx="813">
                  <c:v>2014-06-10</c:v>
                </c:pt>
                <c:pt idx="814">
                  <c:v>2014-06-11</c:v>
                </c:pt>
                <c:pt idx="815">
                  <c:v>2014-06-12</c:v>
                </c:pt>
                <c:pt idx="816">
                  <c:v>2014-06-13</c:v>
                </c:pt>
                <c:pt idx="817">
                  <c:v>2014-06-16</c:v>
                </c:pt>
                <c:pt idx="818">
                  <c:v>2014-06-17</c:v>
                </c:pt>
                <c:pt idx="819">
                  <c:v>2014-06-18</c:v>
                </c:pt>
                <c:pt idx="820">
                  <c:v>2014-06-19</c:v>
                </c:pt>
                <c:pt idx="821">
                  <c:v>2014-06-20</c:v>
                </c:pt>
                <c:pt idx="822">
                  <c:v>2014-06-23</c:v>
                </c:pt>
                <c:pt idx="823">
                  <c:v>2014-06-24</c:v>
                </c:pt>
                <c:pt idx="824">
                  <c:v>2014-06-25</c:v>
                </c:pt>
                <c:pt idx="825">
                  <c:v>2014-06-26</c:v>
                </c:pt>
                <c:pt idx="826">
                  <c:v>2014-06-27</c:v>
                </c:pt>
                <c:pt idx="827">
                  <c:v>2014-06-30</c:v>
                </c:pt>
                <c:pt idx="828">
                  <c:v>2014-07-01</c:v>
                </c:pt>
                <c:pt idx="829">
                  <c:v>2014-07-02</c:v>
                </c:pt>
                <c:pt idx="830">
                  <c:v>2014-07-03</c:v>
                </c:pt>
                <c:pt idx="831">
                  <c:v>2014-07-04</c:v>
                </c:pt>
                <c:pt idx="832">
                  <c:v>2014-07-07</c:v>
                </c:pt>
                <c:pt idx="833">
                  <c:v>2014-07-08</c:v>
                </c:pt>
                <c:pt idx="834">
                  <c:v>2014-07-09</c:v>
                </c:pt>
                <c:pt idx="835">
                  <c:v>2014-07-10</c:v>
                </c:pt>
                <c:pt idx="836">
                  <c:v>2014-07-11</c:v>
                </c:pt>
                <c:pt idx="837">
                  <c:v>2014-07-14</c:v>
                </c:pt>
                <c:pt idx="838">
                  <c:v>2014-07-15</c:v>
                </c:pt>
                <c:pt idx="839">
                  <c:v>2014-07-16</c:v>
                </c:pt>
                <c:pt idx="840">
                  <c:v>2014-07-17</c:v>
                </c:pt>
                <c:pt idx="841">
                  <c:v>2014-07-18</c:v>
                </c:pt>
                <c:pt idx="842">
                  <c:v>2014-07-21</c:v>
                </c:pt>
                <c:pt idx="843">
                  <c:v>2014-07-22</c:v>
                </c:pt>
                <c:pt idx="844">
                  <c:v>2014-07-23</c:v>
                </c:pt>
                <c:pt idx="845">
                  <c:v>2014-07-24</c:v>
                </c:pt>
                <c:pt idx="846">
                  <c:v>2014-07-25</c:v>
                </c:pt>
                <c:pt idx="847">
                  <c:v>2014-07-28</c:v>
                </c:pt>
                <c:pt idx="848">
                  <c:v>2014-07-29</c:v>
                </c:pt>
                <c:pt idx="849">
                  <c:v>2014-07-30</c:v>
                </c:pt>
                <c:pt idx="850">
                  <c:v>2014-07-31</c:v>
                </c:pt>
                <c:pt idx="851">
                  <c:v>2014-08-01</c:v>
                </c:pt>
                <c:pt idx="852">
                  <c:v>2014-08-04</c:v>
                </c:pt>
                <c:pt idx="853">
                  <c:v>2014-08-05</c:v>
                </c:pt>
                <c:pt idx="854">
                  <c:v>2014-08-06</c:v>
                </c:pt>
                <c:pt idx="855">
                  <c:v>2014-08-07</c:v>
                </c:pt>
                <c:pt idx="856">
                  <c:v>2014-08-08</c:v>
                </c:pt>
                <c:pt idx="857">
                  <c:v>2014-08-11</c:v>
                </c:pt>
                <c:pt idx="858">
                  <c:v>2014-08-12</c:v>
                </c:pt>
                <c:pt idx="859">
                  <c:v>2014-08-13</c:v>
                </c:pt>
                <c:pt idx="860">
                  <c:v>2014-08-14</c:v>
                </c:pt>
                <c:pt idx="861">
                  <c:v>2014-08-15</c:v>
                </c:pt>
                <c:pt idx="862">
                  <c:v>2014-08-18</c:v>
                </c:pt>
                <c:pt idx="863">
                  <c:v>2014-08-19</c:v>
                </c:pt>
                <c:pt idx="864">
                  <c:v>2014-08-20</c:v>
                </c:pt>
                <c:pt idx="865">
                  <c:v>2014-08-21</c:v>
                </c:pt>
                <c:pt idx="866">
                  <c:v>2014-08-22</c:v>
                </c:pt>
                <c:pt idx="867">
                  <c:v>2014-08-25</c:v>
                </c:pt>
                <c:pt idx="868">
                  <c:v>2014-08-26</c:v>
                </c:pt>
                <c:pt idx="869">
                  <c:v>2014-08-27</c:v>
                </c:pt>
                <c:pt idx="870">
                  <c:v>2014-08-28</c:v>
                </c:pt>
                <c:pt idx="871">
                  <c:v>2014-08-29</c:v>
                </c:pt>
                <c:pt idx="872">
                  <c:v>2014-09-01</c:v>
                </c:pt>
                <c:pt idx="873">
                  <c:v>2014-09-02</c:v>
                </c:pt>
                <c:pt idx="874">
                  <c:v>2014-09-03</c:v>
                </c:pt>
                <c:pt idx="875">
                  <c:v>2014-09-04</c:v>
                </c:pt>
                <c:pt idx="876">
                  <c:v>2014-09-05</c:v>
                </c:pt>
                <c:pt idx="877">
                  <c:v>2014-09-08</c:v>
                </c:pt>
                <c:pt idx="878">
                  <c:v>2014-09-09</c:v>
                </c:pt>
                <c:pt idx="879">
                  <c:v>2014-09-10</c:v>
                </c:pt>
                <c:pt idx="880">
                  <c:v>2014-09-11</c:v>
                </c:pt>
                <c:pt idx="881">
                  <c:v>2014-09-12</c:v>
                </c:pt>
                <c:pt idx="882">
                  <c:v>2014-09-15</c:v>
                </c:pt>
                <c:pt idx="883">
                  <c:v>2014-09-16</c:v>
                </c:pt>
                <c:pt idx="884">
                  <c:v>2014-09-17</c:v>
                </c:pt>
                <c:pt idx="885">
                  <c:v>2014-09-18</c:v>
                </c:pt>
                <c:pt idx="886">
                  <c:v>2014-09-19</c:v>
                </c:pt>
                <c:pt idx="887">
                  <c:v>2014-09-22</c:v>
                </c:pt>
                <c:pt idx="888">
                  <c:v>2014-09-23</c:v>
                </c:pt>
                <c:pt idx="889">
                  <c:v>2014-09-24</c:v>
                </c:pt>
                <c:pt idx="890">
                  <c:v>2014-09-25</c:v>
                </c:pt>
                <c:pt idx="891">
                  <c:v>2014-09-26</c:v>
                </c:pt>
                <c:pt idx="892">
                  <c:v>2014-09-29</c:v>
                </c:pt>
                <c:pt idx="893">
                  <c:v>2014-09-30</c:v>
                </c:pt>
                <c:pt idx="894">
                  <c:v>2014-10-01</c:v>
                </c:pt>
                <c:pt idx="895">
                  <c:v>2014-10-02</c:v>
                </c:pt>
                <c:pt idx="896">
                  <c:v>2014-10-03</c:v>
                </c:pt>
                <c:pt idx="897">
                  <c:v>2014-10-06</c:v>
                </c:pt>
                <c:pt idx="898">
                  <c:v>2014-10-07</c:v>
                </c:pt>
                <c:pt idx="899">
                  <c:v>2014-10-08</c:v>
                </c:pt>
                <c:pt idx="900">
                  <c:v>2014-10-09</c:v>
                </c:pt>
                <c:pt idx="901">
                  <c:v>2014-10-10</c:v>
                </c:pt>
                <c:pt idx="902">
                  <c:v>2014-10-13</c:v>
                </c:pt>
                <c:pt idx="903">
                  <c:v>2014-10-14</c:v>
                </c:pt>
                <c:pt idx="904">
                  <c:v>2014-10-15</c:v>
                </c:pt>
                <c:pt idx="905">
                  <c:v>2014-10-16</c:v>
                </c:pt>
                <c:pt idx="906">
                  <c:v>2014-10-17</c:v>
                </c:pt>
                <c:pt idx="907">
                  <c:v>2014-10-20</c:v>
                </c:pt>
                <c:pt idx="908">
                  <c:v>2014-10-21</c:v>
                </c:pt>
                <c:pt idx="909">
                  <c:v>2014-10-22</c:v>
                </c:pt>
                <c:pt idx="910">
                  <c:v>2014-10-23</c:v>
                </c:pt>
                <c:pt idx="911">
                  <c:v>2014-10-24</c:v>
                </c:pt>
                <c:pt idx="912">
                  <c:v>2014-10-27</c:v>
                </c:pt>
                <c:pt idx="913">
                  <c:v>2014-10-28</c:v>
                </c:pt>
                <c:pt idx="914">
                  <c:v>2014-10-29</c:v>
                </c:pt>
                <c:pt idx="915">
                  <c:v>2014-10-30</c:v>
                </c:pt>
                <c:pt idx="916">
                  <c:v>2014-10-31</c:v>
                </c:pt>
                <c:pt idx="917">
                  <c:v>2014-11-03</c:v>
                </c:pt>
                <c:pt idx="918">
                  <c:v>2014-11-04</c:v>
                </c:pt>
                <c:pt idx="919">
                  <c:v>2014-11-05</c:v>
                </c:pt>
                <c:pt idx="920">
                  <c:v>2014-11-06</c:v>
                </c:pt>
                <c:pt idx="921">
                  <c:v>2014-11-07</c:v>
                </c:pt>
                <c:pt idx="922">
                  <c:v>2014-11-10</c:v>
                </c:pt>
                <c:pt idx="923">
                  <c:v>2014-11-11</c:v>
                </c:pt>
                <c:pt idx="924">
                  <c:v>2014-11-12</c:v>
                </c:pt>
                <c:pt idx="925">
                  <c:v>2014-11-13</c:v>
                </c:pt>
                <c:pt idx="926">
                  <c:v>2014-11-14</c:v>
                </c:pt>
                <c:pt idx="927">
                  <c:v>2014-11-17</c:v>
                </c:pt>
                <c:pt idx="928">
                  <c:v>2014-11-18</c:v>
                </c:pt>
                <c:pt idx="929">
                  <c:v>2014-11-19</c:v>
                </c:pt>
                <c:pt idx="930">
                  <c:v>2014-11-20</c:v>
                </c:pt>
                <c:pt idx="931">
                  <c:v>2014-11-21</c:v>
                </c:pt>
                <c:pt idx="932">
                  <c:v>2014-11-24</c:v>
                </c:pt>
                <c:pt idx="933">
                  <c:v>2014-11-25</c:v>
                </c:pt>
                <c:pt idx="934">
                  <c:v>2014-11-26</c:v>
                </c:pt>
                <c:pt idx="935">
                  <c:v>2014-11-27</c:v>
                </c:pt>
                <c:pt idx="936">
                  <c:v>2014-11-28</c:v>
                </c:pt>
                <c:pt idx="937">
                  <c:v>2014-12-01</c:v>
                </c:pt>
                <c:pt idx="938">
                  <c:v>2014-12-02</c:v>
                </c:pt>
                <c:pt idx="939">
                  <c:v>2014-12-03</c:v>
                </c:pt>
                <c:pt idx="940">
                  <c:v>2014-12-04</c:v>
                </c:pt>
                <c:pt idx="941">
                  <c:v>2014-12-05</c:v>
                </c:pt>
                <c:pt idx="942">
                  <c:v>2014-12-08</c:v>
                </c:pt>
                <c:pt idx="943">
                  <c:v>2014-12-09</c:v>
                </c:pt>
                <c:pt idx="944">
                  <c:v>2014-12-10</c:v>
                </c:pt>
                <c:pt idx="945">
                  <c:v>2014-12-11</c:v>
                </c:pt>
                <c:pt idx="946">
                  <c:v>2014-12-12</c:v>
                </c:pt>
                <c:pt idx="947">
                  <c:v>2014-12-15</c:v>
                </c:pt>
                <c:pt idx="948">
                  <c:v>2014-12-16</c:v>
                </c:pt>
                <c:pt idx="949">
                  <c:v>2014-12-17</c:v>
                </c:pt>
                <c:pt idx="950">
                  <c:v>2014-12-18</c:v>
                </c:pt>
                <c:pt idx="951">
                  <c:v>2014-12-19</c:v>
                </c:pt>
                <c:pt idx="952">
                  <c:v>2014-12-22</c:v>
                </c:pt>
                <c:pt idx="953">
                  <c:v>2014-12-23</c:v>
                </c:pt>
                <c:pt idx="954">
                  <c:v>2014-12-24</c:v>
                </c:pt>
                <c:pt idx="955">
                  <c:v>2014-12-29</c:v>
                </c:pt>
                <c:pt idx="956">
                  <c:v>2014-12-30</c:v>
                </c:pt>
                <c:pt idx="957">
                  <c:v>2014-12-31</c:v>
                </c:pt>
                <c:pt idx="958">
                  <c:v>2015-01-02</c:v>
                </c:pt>
                <c:pt idx="959">
                  <c:v>2015-01-05</c:v>
                </c:pt>
                <c:pt idx="960">
                  <c:v>2015-01-06</c:v>
                </c:pt>
                <c:pt idx="961">
                  <c:v>2015-01-07</c:v>
                </c:pt>
                <c:pt idx="962">
                  <c:v>2015-01-08</c:v>
                </c:pt>
                <c:pt idx="963">
                  <c:v>2015-01-09</c:v>
                </c:pt>
                <c:pt idx="964">
                  <c:v>2015-01-12</c:v>
                </c:pt>
                <c:pt idx="965">
                  <c:v>2015-01-13</c:v>
                </c:pt>
                <c:pt idx="966">
                  <c:v>2015-01-14</c:v>
                </c:pt>
                <c:pt idx="967">
                  <c:v>2015-01-15</c:v>
                </c:pt>
                <c:pt idx="968">
                  <c:v>2015-01-16</c:v>
                </c:pt>
                <c:pt idx="969">
                  <c:v>2015-01-19</c:v>
                </c:pt>
                <c:pt idx="970">
                  <c:v>2015-01-20</c:v>
                </c:pt>
                <c:pt idx="971">
                  <c:v>2015-01-21</c:v>
                </c:pt>
                <c:pt idx="972">
                  <c:v>2015-01-22</c:v>
                </c:pt>
                <c:pt idx="973">
                  <c:v>2015-01-23</c:v>
                </c:pt>
                <c:pt idx="974">
                  <c:v>2015-01-26</c:v>
                </c:pt>
                <c:pt idx="975">
                  <c:v>2015-01-27</c:v>
                </c:pt>
                <c:pt idx="976">
                  <c:v>2015-01-28</c:v>
                </c:pt>
                <c:pt idx="977">
                  <c:v>2015-01-29</c:v>
                </c:pt>
                <c:pt idx="978">
                  <c:v>2015-01-30</c:v>
                </c:pt>
                <c:pt idx="979">
                  <c:v>2015-02-02</c:v>
                </c:pt>
                <c:pt idx="980">
                  <c:v>2015-02-03</c:v>
                </c:pt>
                <c:pt idx="981">
                  <c:v>2015-02-04</c:v>
                </c:pt>
                <c:pt idx="982">
                  <c:v>2015-02-05</c:v>
                </c:pt>
                <c:pt idx="983">
                  <c:v>2015-02-06</c:v>
                </c:pt>
                <c:pt idx="984">
                  <c:v>2015-02-09</c:v>
                </c:pt>
                <c:pt idx="985">
                  <c:v>2015-02-10</c:v>
                </c:pt>
                <c:pt idx="986">
                  <c:v>2015-02-11</c:v>
                </c:pt>
                <c:pt idx="987">
                  <c:v>2015-02-12</c:v>
                </c:pt>
                <c:pt idx="988">
                  <c:v>2015-02-13</c:v>
                </c:pt>
                <c:pt idx="989">
                  <c:v>2015-02-16</c:v>
                </c:pt>
                <c:pt idx="990">
                  <c:v>2015-02-17</c:v>
                </c:pt>
                <c:pt idx="991">
                  <c:v>2015-02-18</c:v>
                </c:pt>
                <c:pt idx="992">
                  <c:v>2015-02-19</c:v>
                </c:pt>
                <c:pt idx="993">
                  <c:v>2015-02-20</c:v>
                </c:pt>
                <c:pt idx="994">
                  <c:v>2015-02-23</c:v>
                </c:pt>
                <c:pt idx="995">
                  <c:v>2015-02-24</c:v>
                </c:pt>
                <c:pt idx="996">
                  <c:v>2015-02-25</c:v>
                </c:pt>
                <c:pt idx="997">
                  <c:v>2015-02-26</c:v>
                </c:pt>
                <c:pt idx="998">
                  <c:v>2015-02-27</c:v>
                </c:pt>
                <c:pt idx="999">
                  <c:v>2015-03-02</c:v>
                </c:pt>
                <c:pt idx="1000">
                  <c:v>2015-03-03</c:v>
                </c:pt>
                <c:pt idx="1001">
                  <c:v>2015-03-04</c:v>
                </c:pt>
                <c:pt idx="1002">
                  <c:v>2015-03-05</c:v>
                </c:pt>
                <c:pt idx="1003">
                  <c:v>2015-03-06</c:v>
                </c:pt>
                <c:pt idx="1004">
                  <c:v>2015-03-09</c:v>
                </c:pt>
                <c:pt idx="1005">
                  <c:v>2015-03-10</c:v>
                </c:pt>
                <c:pt idx="1006">
                  <c:v>2015-03-11</c:v>
                </c:pt>
                <c:pt idx="1007">
                  <c:v>2015-03-12</c:v>
                </c:pt>
                <c:pt idx="1008">
                  <c:v>2015-03-13</c:v>
                </c:pt>
                <c:pt idx="1009">
                  <c:v>2015-03-16</c:v>
                </c:pt>
                <c:pt idx="1010">
                  <c:v>2015-03-17</c:v>
                </c:pt>
                <c:pt idx="1011">
                  <c:v>2015-03-18</c:v>
                </c:pt>
                <c:pt idx="1012">
                  <c:v>2015-03-19</c:v>
                </c:pt>
                <c:pt idx="1013">
                  <c:v>2015-03-20</c:v>
                </c:pt>
                <c:pt idx="1014">
                  <c:v>2015-03-23</c:v>
                </c:pt>
                <c:pt idx="1015">
                  <c:v>2015-03-24</c:v>
                </c:pt>
                <c:pt idx="1016">
                  <c:v>2015-03-25</c:v>
                </c:pt>
                <c:pt idx="1017">
                  <c:v>2015-03-26</c:v>
                </c:pt>
                <c:pt idx="1018">
                  <c:v>2015-03-27</c:v>
                </c:pt>
                <c:pt idx="1019">
                  <c:v>2015-03-30</c:v>
                </c:pt>
                <c:pt idx="1020">
                  <c:v>2015-03-31</c:v>
                </c:pt>
                <c:pt idx="1021">
                  <c:v>2015-04-01</c:v>
                </c:pt>
                <c:pt idx="1022">
                  <c:v>2015-04-02</c:v>
                </c:pt>
                <c:pt idx="1023">
                  <c:v>2015-04-07</c:v>
                </c:pt>
                <c:pt idx="1024">
                  <c:v>2015-04-08</c:v>
                </c:pt>
                <c:pt idx="1025">
                  <c:v>2015-04-09</c:v>
                </c:pt>
                <c:pt idx="1026">
                  <c:v>2015-04-10</c:v>
                </c:pt>
                <c:pt idx="1027">
                  <c:v>2015-04-13</c:v>
                </c:pt>
                <c:pt idx="1028">
                  <c:v>2015-04-14</c:v>
                </c:pt>
                <c:pt idx="1029">
                  <c:v>2015-04-15</c:v>
                </c:pt>
                <c:pt idx="1030">
                  <c:v>2015-04-16</c:v>
                </c:pt>
                <c:pt idx="1031">
                  <c:v>2015-04-17</c:v>
                </c:pt>
                <c:pt idx="1032">
                  <c:v>2015-04-20</c:v>
                </c:pt>
                <c:pt idx="1033">
                  <c:v>2015-04-21</c:v>
                </c:pt>
                <c:pt idx="1034">
                  <c:v>2015-04-22</c:v>
                </c:pt>
                <c:pt idx="1035">
                  <c:v>2015-04-23</c:v>
                </c:pt>
                <c:pt idx="1036">
                  <c:v>2015-04-24</c:v>
                </c:pt>
                <c:pt idx="1037">
                  <c:v>2015-04-27</c:v>
                </c:pt>
                <c:pt idx="1038">
                  <c:v>2015-04-28</c:v>
                </c:pt>
                <c:pt idx="1039">
                  <c:v>2015-04-29</c:v>
                </c:pt>
                <c:pt idx="1040">
                  <c:v>2015-04-30</c:v>
                </c:pt>
                <c:pt idx="1041">
                  <c:v>2015-05-04</c:v>
                </c:pt>
                <c:pt idx="1042">
                  <c:v>2015-05-05</c:v>
                </c:pt>
                <c:pt idx="1043">
                  <c:v>2015-05-06</c:v>
                </c:pt>
                <c:pt idx="1044">
                  <c:v>2015-05-07</c:v>
                </c:pt>
                <c:pt idx="1045">
                  <c:v>2015-05-08</c:v>
                </c:pt>
                <c:pt idx="1046">
                  <c:v>2015-05-11</c:v>
                </c:pt>
                <c:pt idx="1047">
                  <c:v>2015-05-12</c:v>
                </c:pt>
                <c:pt idx="1048">
                  <c:v>2015-05-13</c:v>
                </c:pt>
                <c:pt idx="1049">
                  <c:v>2015-05-14</c:v>
                </c:pt>
                <c:pt idx="1050">
                  <c:v>2015-05-15</c:v>
                </c:pt>
                <c:pt idx="1051">
                  <c:v>2015-05-18</c:v>
                </c:pt>
                <c:pt idx="1052">
                  <c:v>2015-05-19</c:v>
                </c:pt>
                <c:pt idx="1053">
                  <c:v>2015-05-20</c:v>
                </c:pt>
                <c:pt idx="1054">
                  <c:v>2015-05-21</c:v>
                </c:pt>
                <c:pt idx="1055">
                  <c:v>2015-05-22</c:v>
                </c:pt>
                <c:pt idx="1056">
                  <c:v>2015-05-25</c:v>
                </c:pt>
                <c:pt idx="1057">
                  <c:v>2015-05-26</c:v>
                </c:pt>
                <c:pt idx="1058">
                  <c:v>2015-05-27</c:v>
                </c:pt>
                <c:pt idx="1059">
                  <c:v>2015-05-28</c:v>
                </c:pt>
                <c:pt idx="1060">
                  <c:v>2015-05-29</c:v>
                </c:pt>
                <c:pt idx="1061">
                  <c:v>2015-06-01</c:v>
                </c:pt>
                <c:pt idx="1062">
                  <c:v>2015-06-02</c:v>
                </c:pt>
                <c:pt idx="1063">
                  <c:v>2015-06-03</c:v>
                </c:pt>
                <c:pt idx="1064">
                  <c:v>2015-06-04</c:v>
                </c:pt>
                <c:pt idx="1065">
                  <c:v>2015-06-05</c:v>
                </c:pt>
                <c:pt idx="1066">
                  <c:v>2015-06-08</c:v>
                </c:pt>
                <c:pt idx="1067">
                  <c:v>2015-06-09</c:v>
                </c:pt>
                <c:pt idx="1068">
                  <c:v>2015-06-10</c:v>
                </c:pt>
                <c:pt idx="1069">
                  <c:v>2015-06-11</c:v>
                </c:pt>
                <c:pt idx="1070">
                  <c:v>2015-06-12</c:v>
                </c:pt>
                <c:pt idx="1071">
                  <c:v>2015-06-15</c:v>
                </c:pt>
                <c:pt idx="1072">
                  <c:v>2015-06-16</c:v>
                </c:pt>
                <c:pt idx="1073">
                  <c:v>2015-06-17</c:v>
                </c:pt>
                <c:pt idx="1074">
                  <c:v>2015-06-18</c:v>
                </c:pt>
                <c:pt idx="1075">
                  <c:v>2015-06-19</c:v>
                </c:pt>
                <c:pt idx="1076">
                  <c:v>2015-06-22</c:v>
                </c:pt>
                <c:pt idx="1077">
                  <c:v>2015-06-23</c:v>
                </c:pt>
                <c:pt idx="1078">
                  <c:v>2015-06-24</c:v>
                </c:pt>
                <c:pt idx="1079">
                  <c:v>2015-06-25</c:v>
                </c:pt>
                <c:pt idx="1080">
                  <c:v>2015-06-26</c:v>
                </c:pt>
                <c:pt idx="1081">
                  <c:v>2015-06-29</c:v>
                </c:pt>
                <c:pt idx="1082">
                  <c:v>2015-06-30</c:v>
                </c:pt>
                <c:pt idx="1083">
                  <c:v>2015-07-01</c:v>
                </c:pt>
                <c:pt idx="1084">
                  <c:v>2015-07-02</c:v>
                </c:pt>
                <c:pt idx="1085">
                  <c:v>2015-07-03</c:v>
                </c:pt>
                <c:pt idx="1086">
                  <c:v>2015-07-06</c:v>
                </c:pt>
                <c:pt idx="1087">
                  <c:v>2015-07-07</c:v>
                </c:pt>
                <c:pt idx="1088">
                  <c:v>2015-07-08</c:v>
                </c:pt>
                <c:pt idx="1089">
                  <c:v>2015-07-09</c:v>
                </c:pt>
                <c:pt idx="1090">
                  <c:v>2015-07-10</c:v>
                </c:pt>
                <c:pt idx="1091">
                  <c:v>2015-07-13</c:v>
                </c:pt>
                <c:pt idx="1092">
                  <c:v>2015-07-14</c:v>
                </c:pt>
                <c:pt idx="1093">
                  <c:v>2015-07-15</c:v>
                </c:pt>
                <c:pt idx="1094">
                  <c:v>2015-07-16</c:v>
                </c:pt>
                <c:pt idx="1095">
                  <c:v>2015-07-17</c:v>
                </c:pt>
                <c:pt idx="1096">
                  <c:v>2015-07-20</c:v>
                </c:pt>
                <c:pt idx="1097">
                  <c:v>2015-07-21</c:v>
                </c:pt>
                <c:pt idx="1098">
                  <c:v>2015-07-22</c:v>
                </c:pt>
                <c:pt idx="1099">
                  <c:v>2015-07-23</c:v>
                </c:pt>
                <c:pt idx="1100">
                  <c:v>2015-07-24</c:v>
                </c:pt>
                <c:pt idx="1101">
                  <c:v>2015-07-27</c:v>
                </c:pt>
                <c:pt idx="1102">
                  <c:v>2015-07-28</c:v>
                </c:pt>
                <c:pt idx="1103">
                  <c:v>2015-07-29</c:v>
                </c:pt>
                <c:pt idx="1104">
                  <c:v>2015-07-30</c:v>
                </c:pt>
                <c:pt idx="1105">
                  <c:v>2015-07-31</c:v>
                </c:pt>
                <c:pt idx="1106">
                  <c:v>2015-08-03</c:v>
                </c:pt>
                <c:pt idx="1107">
                  <c:v>2015-08-04</c:v>
                </c:pt>
                <c:pt idx="1108">
                  <c:v>2015-08-05</c:v>
                </c:pt>
                <c:pt idx="1109">
                  <c:v>2015-08-06</c:v>
                </c:pt>
                <c:pt idx="1110">
                  <c:v>2015-08-07</c:v>
                </c:pt>
                <c:pt idx="1111">
                  <c:v>2015-08-10</c:v>
                </c:pt>
                <c:pt idx="1112">
                  <c:v>2015-08-11</c:v>
                </c:pt>
                <c:pt idx="1113">
                  <c:v>2015-08-12</c:v>
                </c:pt>
                <c:pt idx="1114">
                  <c:v>2015-08-13</c:v>
                </c:pt>
                <c:pt idx="1115">
                  <c:v>2015-08-14</c:v>
                </c:pt>
                <c:pt idx="1116">
                  <c:v>2015-08-17</c:v>
                </c:pt>
                <c:pt idx="1117">
                  <c:v>2015-08-18</c:v>
                </c:pt>
                <c:pt idx="1118">
                  <c:v>2015-08-19</c:v>
                </c:pt>
                <c:pt idx="1119">
                  <c:v>2015-08-20</c:v>
                </c:pt>
                <c:pt idx="1120">
                  <c:v>2015-08-21</c:v>
                </c:pt>
                <c:pt idx="1121">
                  <c:v>2015-08-24</c:v>
                </c:pt>
                <c:pt idx="1122">
                  <c:v>2015-08-25</c:v>
                </c:pt>
                <c:pt idx="1123">
                  <c:v>2015-08-26</c:v>
                </c:pt>
                <c:pt idx="1124">
                  <c:v>2015-08-27</c:v>
                </c:pt>
                <c:pt idx="1125">
                  <c:v>2015-08-28</c:v>
                </c:pt>
                <c:pt idx="1126">
                  <c:v>2015-08-31</c:v>
                </c:pt>
                <c:pt idx="1127">
                  <c:v>2015-09-01</c:v>
                </c:pt>
                <c:pt idx="1128">
                  <c:v>2015-09-02</c:v>
                </c:pt>
                <c:pt idx="1129">
                  <c:v>2015-09-03</c:v>
                </c:pt>
                <c:pt idx="1130">
                  <c:v>2015-09-04</c:v>
                </c:pt>
                <c:pt idx="1131">
                  <c:v>2015-09-07</c:v>
                </c:pt>
                <c:pt idx="1132">
                  <c:v>2015-09-08</c:v>
                </c:pt>
                <c:pt idx="1133">
                  <c:v>2015-09-09</c:v>
                </c:pt>
                <c:pt idx="1134">
                  <c:v>2015-09-10</c:v>
                </c:pt>
                <c:pt idx="1135">
                  <c:v>2015-09-11</c:v>
                </c:pt>
                <c:pt idx="1136">
                  <c:v>2015-09-14</c:v>
                </c:pt>
                <c:pt idx="1137">
                  <c:v>2015-09-15</c:v>
                </c:pt>
                <c:pt idx="1138">
                  <c:v>2015-09-16</c:v>
                </c:pt>
                <c:pt idx="1139">
                  <c:v>2015-09-17</c:v>
                </c:pt>
                <c:pt idx="1140">
                  <c:v>2015-09-18</c:v>
                </c:pt>
                <c:pt idx="1141">
                  <c:v>2015-09-21</c:v>
                </c:pt>
                <c:pt idx="1142">
                  <c:v>2015-09-22</c:v>
                </c:pt>
                <c:pt idx="1143">
                  <c:v>2015-09-23</c:v>
                </c:pt>
                <c:pt idx="1144">
                  <c:v>2015-09-24</c:v>
                </c:pt>
                <c:pt idx="1145">
                  <c:v>2015-09-25</c:v>
                </c:pt>
                <c:pt idx="1146">
                  <c:v>2015-09-28</c:v>
                </c:pt>
                <c:pt idx="1147">
                  <c:v>2015-09-29</c:v>
                </c:pt>
                <c:pt idx="1148">
                  <c:v>2015-09-30</c:v>
                </c:pt>
                <c:pt idx="1149">
                  <c:v>2015-10-01</c:v>
                </c:pt>
                <c:pt idx="1150">
                  <c:v>2015-10-02</c:v>
                </c:pt>
                <c:pt idx="1151">
                  <c:v>2015-10-05</c:v>
                </c:pt>
                <c:pt idx="1152">
                  <c:v>2015-10-06</c:v>
                </c:pt>
                <c:pt idx="1153">
                  <c:v>2015-10-07</c:v>
                </c:pt>
                <c:pt idx="1154">
                  <c:v>2015-10-08</c:v>
                </c:pt>
                <c:pt idx="1155">
                  <c:v>2015-10-09</c:v>
                </c:pt>
                <c:pt idx="1156">
                  <c:v>2015-10-12</c:v>
                </c:pt>
                <c:pt idx="1157">
                  <c:v>2015-10-13</c:v>
                </c:pt>
                <c:pt idx="1158">
                  <c:v>2015-10-14</c:v>
                </c:pt>
                <c:pt idx="1159">
                  <c:v>2015-10-15</c:v>
                </c:pt>
                <c:pt idx="1160">
                  <c:v>2015-10-16</c:v>
                </c:pt>
                <c:pt idx="1161">
                  <c:v>2015-10-19</c:v>
                </c:pt>
                <c:pt idx="1162">
                  <c:v>2015-10-20</c:v>
                </c:pt>
                <c:pt idx="1163">
                  <c:v>2015-10-21</c:v>
                </c:pt>
                <c:pt idx="1164">
                  <c:v>2015-10-22</c:v>
                </c:pt>
                <c:pt idx="1165">
                  <c:v>2015-10-23</c:v>
                </c:pt>
                <c:pt idx="1166">
                  <c:v>2015-10-26</c:v>
                </c:pt>
                <c:pt idx="1167">
                  <c:v>2015-10-27</c:v>
                </c:pt>
                <c:pt idx="1168">
                  <c:v>2015-10-28</c:v>
                </c:pt>
                <c:pt idx="1169">
                  <c:v>2015-10-29</c:v>
                </c:pt>
                <c:pt idx="1170">
                  <c:v>2015-10-30</c:v>
                </c:pt>
                <c:pt idx="1171">
                  <c:v>2015-11-02</c:v>
                </c:pt>
                <c:pt idx="1172">
                  <c:v>2015-11-03</c:v>
                </c:pt>
                <c:pt idx="1173">
                  <c:v>2015-11-04</c:v>
                </c:pt>
                <c:pt idx="1174">
                  <c:v>2015-11-05</c:v>
                </c:pt>
                <c:pt idx="1175">
                  <c:v>2015-11-06</c:v>
                </c:pt>
                <c:pt idx="1176">
                  <c:v>2015-11-09</c:v>
                </c:pt>
                <c:pt idx="1177">
                  <c:v>2015-11-10</c:v>
                </c:pt>
                <c:pt idx="1178">
                  <c:v>2015-11-11</c:v>
                </c:pt>
                <c:pt idx="1179">
                  <c:v>2015-11-12</c:v>
                </c:pt>
                <c:pt idx="1180">
                  <c:v>2015-11-13</c:v>
                </c:pt>
                <c:pt idx="1181">
                  <c:v>2015-11-16</c:v>
                </c:pt>
                <c:pt idx="1182">
                  <c:v>2015-11-17</c:v>
                </c:pt>
                <c:pt idx="1183">
                  <c:v>2015-11-18</c:v>
                </c:pt>
                <c:pt idx="1184">
                  <c:v>2015-11-19</c:v>
                </c:pt>
                <c:pt idx="1185">
                  <c:v>2015-11-20</c:v>
                </c:pt>
                <c:pt idx="1186">
                  <c:v>2015-11-23</c:v>
                </c:pt>
                <c:pt idx="1187">
                  <c:v>2015-11-24</c:v>
                </c:pt>
                <c:pt idx="1188">
                  <c:v>2015-11-25</c:v>
                </c:pt>
                <c:pt idx="1189">
                  <c:v>2015-11-26</c:v>
                </c:pt>
                <c:pt idx="1190">
                  <c:v>2015-11-27</c:v>
                </c:pt>
                <c:pt idx="1191">
                  <c:v>2015-11-30</c:v>
                </c:pt>
                <c:pt idx="1192">
                  <c:v>2015-12-01</c:v>
                </c:pt>
                <c:pt idx="1193">
                  <c:v>2015-12-02</c:v>
                </c:pt>
                <c:pt idx="1194">
                  <c:v>2015-12-03</c:v>
                </c:pt>
                <c:pt idx="1195">
                  <c:v>2015-12-04</c:v>
                </c:pt>
                <c:pt idx="1196">
                  <c:v>2015-12-07</c:v>
                </c:pt>
                <c:pt idx="1197">
                  <c:v>2015-12-08</c:v>
                </c:pt>
                <c:pt idx="1198">
                  <c:v>2015-12-09</c:v>
                </c:pt>
                <c:pt idx="1199">
                  <c:v>2015-12-10</c:v>
                </c:pt>
                <c:pt idx="1200">
                  <c:v>2015-12-11</c:v>
                </c:pt>
                <c:pt idx="1201">
                  <c:v>2015-12-14</c:v>
                </c:pt>
                <c:pt idx="1202">
                  <c:v>2015-12-15</c:v>
                </c:pt>
                <c:pt idx="1203">
                  <c:v>2015-12-16</c:v>
                </c:pt>
                <c:pt idx="1204">
                  <c:v>2015-12-17</c:v>
                </c:pt>
                <c:pt idx="1205">
                  <c:v>2015-12-18</c:v>
                </c:pt>
                <c:pt idx="1206">
                  <c:v>2015-12-21</c:v>
                </c:pt>
                <c:pt idx="1207">
                  <c:v>2015-12-22</c:v>
                </c:pt>
                <c:pt idx="1208">
                  <c:v>2015-12-23</c:v>
                </c:pt>
                <c:pt idx="1209">
                  <c:v>2015-12-24</c:v>
                </c:pt>
                <c:pt idx="1210">
                  <c:v>2015-12-28</c:v>
                </c:pt>
                <c:pt idx="1211">
                  <c:v>2015-12-29</c:v>
                </c:pt>
                <c:pt idx="1212">
                  <c:v>2015-12-30</c:v>
                </c:pt>
                <c:pt idx="1213">
                  <c:v>2016-01-04</c:v>
                </c:pt>
                <c:pt idx="1214">
                  <c:v>2016-01-05</c:v>
                </c:pt>
                <c:pt idx="1215">
                  <c:v>2016-01-06</c:v>
                </c:pt>
                <c:pt idx="1216">
                  <c:v>2016-01-07</c:v>
                </c:pt>
                <c:pt idx="1217">
                  <c:v>2016-01-08</c:v>
                </c:pt>
                <c:pt idx="1218">
                  <c:v>2016-01-11</c:v>
                </c:pt>
                <c:pt idx="1219">
                  <c:v>2016-01-12</c:v>
                </c:pt>
                <c:pt idx="1220">
                  <c:v>2016-01-13</c:v>
                </c:pt>
                <c:pt idx="1221">
                  <c:v>2016-01-14</c:v>
                </c:pt>
                <c:pt idx="1222">
                  <c:v>2016-01-15</c:v>
                </c:pt>
                <c:pt idx="1223">
                  <c:v>2016-01-18</c:v>
                </c:pt>
                <c:pt idx="1224">
                  <c:v>2016-01-19</c:v>
                </c:pt>
                <c:pt idx="1225">
                  <c:v>2016-01-20</c:v>
                </c:pt>
                <c:pt idx="1226">
                  <c:v>2016-01-21</c:v>
                </c:pt>
                <c:pt idx="1227">
                  <c:v>2016-01-22</c:v>
                </c:pt>
                <c:pt idx="1228">
                  <c:v>2016-01-25</c:v>
                </c:pt>
                <c:pt idx="1229">
                  <c:v>2016-01-26</c:v>
                </c:pt>
                <c:pt idx="1230">
                  <c:v>2016-01-27</c:v>
                </c:pt>
                <c:pt idx="1231">
                  <c:v>2016-01-28</c:v>
                </c:pt>
                <c:pt idx="1232">
                  <c:v>2016-01-29</c:v>
                </c:pt>
                <c:pt idx="1233">
                  <c:v>2016-02-01</c:v>
                </c:pt>
                <c:pt idx="1234">
                  <c:v>2016-02-02</c:v>
                </c:pt>
                <c:pt idx="1235">
                  <c:v>2016-02-03</c:v>
                </c:pt>
                <c:pt idx="1236">
                  <c:v>2016-02-04</c:v>
                </c:pt>
                <c:pt idx="1237">
                  <c:v>2016-02-05</c:v>
                </c:pt>
                <c:pt idx="1238">
                  <c:v>2016-02-08</c:v>
                </c:pt>
                <c:pt idx="1239">
                  <c:v>2016-02-09</c:v>
                </c:pt>
                <c:pt idx="1240">
                  <c:v>2016-02-10</c:v>
                </c:pt>
                <c:pt idx="1241">
                  <c:v>2016-02-11</c:v>
                </c:pt>
                <c:pt idx="1242">
                  <c:v>2016-02-12</c:v>
                </c:pt>
                <c:pt idx="1243">
                  <c:v>2016-02-15</c:v>
                </c:pt>
                <c:pt idx="1244">
                  <c:v>2016-02-16</c:v>
                </c:pt>
                <c:pt idx="1245">
                  <c:v>2016-02-17</c:v>
                </c:pt>
                <c:pt idx="1246">
                  <c:v>2016-02-18</c:v>
                </c:pt>
                <c:pt idx="1247">
                  <c:v>2016-02-19</c:v>
                </c:pt>
                <c:pt idx="1248">
                  <c:v>2016-02-22</c:v>
                </c:pt>
                <c:pt idx="1249">
                  <c:v>2016-02-23</c:v>
                </c:pt>
                <c:pt idx="1250">
                  <c:v>2016-02-24</c:v>
                </c:pt>
                <c:pt idx="1251">
                  <c:v>2016-02-25</c:v>
                </c:pt>
                <c:pt idx="1252">
                  <c:v>2016-02-26</c:v>
                </c:pt>
                <c:pt idx="1253">
                  <c:v>2016-02-29</c:v>
                </c:pt>
                <c:pt idx="1254">
                  <c:v>2016-03-01</c:v>
                </c:pt>
                <c:pt idx="1255">
                  <c:v>2016-03-02</c:v>
                </c:pt>
                <c:pt idx="1256">
                  <c:v>2016-03-03</c:v>
                </c:pt>
                <c:pt idx="1257">
                  <c:v>2016-03-04</c:v>
                </c:pt>
                <c:pt idx="1258">
                  <c:v>2016-03-07</c:v>
                </c:pt>
                <c:pt idx="1259">
                  <c:v>2016-03-08</c:v>
                </c:pt>
                <c:pt idx="1260">
                  <c:v>2016-03-09</c:v>
                </c:pt>
                <c:pt idx="1261">
                  <c:v>2016-03-10</c:v>
                </c:pt>
                <c:pt idx="1262">
                  <c:v>2016-03-11</c:v>
                </c:pt>
                <c:pt idx="1263">
                  <c:v>2016-03-14</c:v>
                </c:pt>
                <c:pt idx="1264">
                  <c:v>2016-03-15</c:v>
                </c:pt>
                <c:pt idx="1265">
                  <c:v>2016-03-16</c:v>
                </c:pt>
                <c:pt idx="1266">
                  <c:v>2016-03-17</c:v>
                </c:pt>
                <c:pt idx="1267">
                  <c:v>2016-03-18</c:v>
                </c:pt>
                <c:pt idx="1268">
                  <c:v>2016-03-21</c:v>
                </c:pt>
                <c:pt idx="1269">
                  <c:v>2016-03-22</c:v>
                </c:pt>
                <c:pt idx="1270">
                  <c:v>2016-03-23</c:v>
                </c:pt>
                <c:pt idx="1271">
                  <c:v>2016-03-24</c:v>
                </c:pt>
                <c:pt idx="1272">
                  <c:v>2016-03-29</c:v>
                </c:pt>
                <c:pt idx="1273">
                  <c:v>2016-03-30</c:v>
                </c:pt>
                <c:pt idx="1274">
                  <c:v>2016-03-31</c:v>
                </c:pt>
                <c:pt idx="1275">
                  <c:v>2016-04-01</c:v>
                </c:pt>
                <c:pt idx="1276">
                  <c:v>2016-04-04</c:v>
                </c:pt>
                <c:pt idx="1277">
                  <c:v>2016-04-05</c:v>
                </c:pt>
                <c:pt idx="1278">
                  <c:v>2016-04-06</c:v>
                </c:pt>
                <c:pt idx="1279">
                  <c:v>2016-04-07</c:v>
                </c:pt>
                <c:pt idx="1280">
                  <c:v>2016-04-08</c:v>
                </c:pt>
                <c:pt idx="1281">
                  <c:v>2016-04-11</c:v>
                </c:pt>
                <c:pt idx="1282">
                  <c:v>2016-04-12</c:v>
                </c:pt>
                <c:pt idx="1283">
                  <c:v>2016-04-13</c:v>
                </c:pt>
                <c:pt idx="1284">
                  <c:v>2016-04-14</c:v>
                </c:pt>
                <c:pt idx="1285">
                  <c:v>2016-04-15</c:v>
                </c:pt>
                <c:pt idx="1286">
                  <c:v>2016-04-18</c:v>
                </c:pt>
                <c:pt idx="1287">
                  <c:v>2016-04-19</c:v>
                </c:pt>
                <c:pt idx="1288">
                  <c:v>2016-04-20</c:v>
                </c:pt>
                <c:pt idx="1289">
                  <c:v>2016-04-21</c:v>
                </c:pt>
                <c:pt idx="1290">
                  <c:v>2016-04-22</c:v>
                </c:pt>
                <c:pt idx="1291">
                  <c:v>2016-04-25</c:v>
                </c:pt>
                <c:pt idx="1292">
                  <c:v>2016-04-26</c:v>
                </c:pt>
                <c:pt idx="1293">
                  <c:v>2016-04-27</c:v>
                </c:pt>
                <c:pt idx="1294">
                  <c:v>2016-04-28</c:v>
                </c:pt>
                <c:pt idx="1295">
                  <c:v>2016-04-29</c:v>
                </c:pt>
                <c:pt idx="1296">
                  <c:v>2016-05-02</c:v>
                </c:pt>
                <c:pt idx="1297">
                  <c:v>2016-05-03</c:v>
                </c:pt>
                <c:pt idx="1298">
                  <c:v>2016-05-04</c:v>
                </c:pt>
                <c:pt idx="1299">
                  <c:v>2016-05-05</c:v>
                </c:pt>
                <c:pt idx="1300">
                  <c:v>2016-05-06</c:v>
                </c:pt>
                <c:pt idx="1301">
                  <c:v>2016-05-09</c:v>
                </c:pt>
                <c:pt idx="1302">
                  <c:v>2016-05-10</c:v>
                </c:pt>
                <c:pt idx="1303">
                  <c:v>2016-05-11</c:v>
                </c:pt>
                <c:pt idx="1304">
                  <c:v>2016-05-12</c:v>
                </c:pt>
                <c:pt idx="1305">
                  <c:v>2016-05-13</c:v>
                </c:pt>
                <c:pt idx="1306">
                  <c:v>2016-05-16</c:v>
                </c:pt>
                <c:pt idx="1307">
                  <c:v>2016-05-17</c:v>
                </c:pt>
                <c:pt idx="1308">
                  <c:v>2016-05-18</c:v>
                </c:pt>
                <c:pt idx="1309">
                  <c:v>2016-05-19</c:v>
                </c:pt>
                <c:pt idx="1310">
                  <c:v>2016-05-20</c:v>
                </c:pt>
                <c:pt idx="1311">
                  <c:v>2016-05-23</c:v>
                </c:pt>
                <c:pt idx="1312">
                  <c:v>2016-05-24</c:v>
                </c:pt>
                <c:pt idx="1313">
                  <c:v>2016-05-25</c:v>
                </c:pt>
                <c:pt idx="1314">
                  <c:v>2016-05-26</c:v>
                </c:pt>
                <c:pt idx="1315">
                  <c:v>2016-05-27</c:v>
                </c:pt>
                <c:pt idx="1316">
                  <c:v>2016-05-30</c:v>
                </c:pt>
                <c:pt idx="1317">
                  <c:v>2016-05-31</c:v>
                </c:pt>
                <c:pt idx="1318">
                  <c:v>2016-06-01</c:v>
                </c:pt>
                <c:pt idx="1319">
                  <c:v>2016-06-02</c:v>
                </c:pt>
                <c:pt idx="1320">
                  <c:v>2016-06-03</c:v>
                </c:pt>
                <c:pt idx="1321">
                  <c:v>2016-06-06</c:v>
                </c:pt>
                <c:pt idx="1322">
                  <c:v>2016-06-07</c:v>
                </c:pt>
                <c:pt idx="1323">
                  <c:v>2016-06-08</c:v>
                </c:pt>
                <c:pt idx="1324">
                  <c:v>2016-06-09</c:v>
                </c:pt>
                <c:pt idx="1325">
                  <c:v>2016-06-10</c:v>
                </c:pt>
                <c:pt idx="1326">
                  <c:v>2016-06-13</c:v>
                </c:pt>
                <c:pt idx="1327">
                  <c:v>2016-06-14</c:v>
                </c:pt>
                <c:pt idx="1328">
                  <c:v>2016-06-15</c:v>
                </c:pt>
                <c:pt idx="1329">
                  <c:v>2016-06-16</c:v>
                </c:pt>
                <c:pt idx="1330">
                  <c:v>2016-06-17</c:v>
                </c:pt>
                <c:pt idx="1331">
                  <c:v>2016-06-20</c:v>
                </c:pt>
                <c:pt idx="1332">
                  <c:v>2016-06-21</c:v>
                </c:pt>
                <c:pt idx="1333">
                  <c:v>2016-06-22</c:v>
                </c:pt>
                <c:pt idx="1334">
                  <c:v>2016-06-23</c:v>
                </c:pt>
                <c:pt idx="1335">
                  <c:v>2016-06-24</c:v>
                </c:pt>
                <c:pt idx="1336">
                  <c:v>2016-06-27</c:v>
                </c:pt>
                <c:pt idx="1337">
                  <c:v>2016-06-28</c:v>
                </c:pt>
                <c:pt idx="1338">
                  <c:v>2016-06-29</c:v>
                </c:pt>
                <c:pt idx="1339">
                  <c:v>2016-06-30</c:v>
                </c:pt>
                <c:pt idx="1340">
                  <c:v>2016-07-01</c:v>
                </c:pt>
                <c:pt idx="1341">
                  <c:v>2016-07-04</c:v>
                </c:pt>
                <c:pt idx="1342">
                  <c:v>2016-07-05</c:v>
                </c:pt>
                <c:pt idx="1343">
                  <c:v>2016-07-06</c:v>
                </c:pt>
                <c:pt idx="1344">
                  <c:v>2016-07-07</c:v>
                </c:pt>
                <c:pt idx="1345">
                  <c:v>2016-07-08</c:v>
                </c:pt>
                <c:pt idx="1346">
                  <c:v>2016-07-11</c:v>
                </c:pt>
                <c:pt idx="1347">
                  <c:v>2016-07-12</c:v>
                </c:pt>
                <c:pt idx="1348">
                  <c:v>2016-07-13</c:v>
                </c:pt>
                <c:pt idx="1349">
                  <c:v>2016-07-14</c:v>
                </c:pt>
                <c:pt idx="1350">
                  <c:v>2016-07-15</c:v>
                </c:pt>
                <c:pt idx="1351">
                  <c:v>2016-07-18</c:v>
                </c:pt>
                <c:pt idx="1352">
                  <c:v>2016-07-19</c:v>
                </c:pt>
                <c:pt idx="1353">
                  <c:v>2016-07-20</c:v>
                </c:pt>
                <c:pt idx="1354">
                  <c:v>2016-07-21</c:v>
                </c:pt>
                <c:pt idx="1355">
                  <c:v>2016-07-22</c:v>
                </c:pt>
                <c:pt idx="1356">
                  <c:v>2016-07-25</c:v>
                </c:pt>
                <c:pt idx="1357">
                  <c:v>2016-07-26</c:v>
                </c:pt>
                <c:pt idx="1358">
                  <c:v>2016-07-27</c:v>
                </c:pt>
                <c:pt idx="1359">
                  <c:v>2016-07-28</c:v>
                </c:pt>
                <c:pt idx="1360">
                  <c:v>2016-07-29</c:v>
                </c:pt>
                <c:pt idx="1361">
                  <c:v>2016-08-01</c:v>
                </c:pt>
                <c:pt idx="1362">
                  <c:v>2016-08-02</c:v>
                </c:pt>
                <c:pt idx="1363">
                  <c:v>2016-08-03</c:v>
                </c:pt>
                <c:pt idx="1364">
                  <c:v>2016-08-04</c:v>
                </c:pt>
                <c:pt idx="1365">
                  <c:v>2016-08-05</c:v>
                </c:pt>
                <c:pt idx="1366">
                  <c:v>2016-08-08</c:v>
                </c:pt>
                <c:pt idx="1367">
                  <c:v>2016-08-09</c:v>
                </c:pt>
                <c:pt idx="1368">
                  <c:v>2016-08-10</c:v>
                </c:pt>
                <c:pt idx="1369">
                  <c:v>2016-08-11</c:v>
                </c:pt>
                <c:pt idx="1370">
                  <c:v>2016-08-12</c:v>
                </c:pt>
                <c:pt idx="1371">
                  <c:v>2016-08-15</c:v>
                </c:pt>
                <c:pt idx="1372">
                  <c:v>2016-08-16</c:v>
                </c:pt>
                <c:pt idx="1373">
                  <c:v>2016-08-17</c:v>
                </c:pt>
                <c:pt idx="1374">
                  <c:v>2016-08-18</c:v>
                </c:pt>
                <c:pt idx="1375">
                  <c:v>2016-08-19</c:v>
                </c:pt>
                <c:pt idx="1376">
                  <c:v>2016-08-22</c:v>
                </c:pt>
                <c:pt idx="1377">
                  <c:v>2016-08-23</c:v>
                </c:pt>
                <c:pt idx="1378">
                  <c:v>2016-08-24</c:v>
                </c:pt>
                <c:pt idx="1379">
                  <c:v>2016-08-25</c:v>
                </c:pt>
                <c:pt idx="1380">
                  <c:v>2016-08-26</c:v>
                </c:pt>
                <c:pt idx="1381">
                  <c:v>2016-08-29</c:v>
                </c:pt>
                <c:pt idx="1382">
                  <c:v>2016-08-30</c:v>
                </c:pt>
                <c:pt idx="1383">
                  <c:v>2016-08-31</c:v>
                </c:pt>
                <c:pt idx="1384">
                  <c:v>2016-09-01</c:v>
                </c:pt>
                <c:pt idx="1385">
                  <c:v>2016-09-02</c:v>
                </c:pt>
                <c:pt idx="1386">
                  <c:v>2016-09-05</c:v>
                </c:pt>
                <c:pt idx="1387">
                  <c:v>2016-09-06</c:v>
                </c:pt>
                <c:pt idx="1388">
                  <c:v>2016-09-07</c:v>
                </c:pt>
                <c:pt idx="1389">
                  <c:v>2016-09-08</c:v>
                </c:pt>
                <c:pt idx="1390">
                  <c:v>2016-09-09</c:v>
                </c:pt>
                <c:pt idx="1391">
                  <c:v>2016-09-12</c:v>
                </c:pt>
                <c:pt idx="1392">
                  <c:v>2016-09-13</c:v>
                </c:pt>
                <c:pt idx="1393">
                  <c:v>2016-09-14</c:v>
                </c:pt>
                <c:pt idx="1394">
                  <c:v>2016-09-15</c:v>
                </c:pt>
                <c:pt idx="1395">
                  <c:v>2016-09-16</c:v>
                </c:pt>
                <c:pt idx="1396">
                  <c:v>2016-09-19</c:v>
                </c:pt>
                <c:pt idx="1397">
                  <c:v>2016-09-20</c:v>
                </c:pt>
                <c:pt idx="1398">
                  <c:v>2016-09-21</c:v>
                </c:pt>
                <c:pt idx="1399">
                  <c:v>2016-09-22</c:v>
                </c:pt>
                <c:pt idx="1400">
                  <c:v>2016-09-23</c:v>
                </c:pt>
                <c:pt idx="1401">
                  <c:v>2016-09-26</c:v>
                </c:pt>
                <c:pt idx="1402">
                  <c:v>2016-09-27</c:v>
                </c:pt>
                <c:pt idx="1403">
                  <c:v>2016-09-28</c:v>
                </c:pt>
                <c:pt idx="1404">
                  <c:v>2016-09-29</c:v>
                </c:pt>
                <c:pt idx="1405">
                  <c:v>2016-09-30</c:v>
                </c:pt>
                <c:pt idx="1406">
                  <c:v>2016-10-03</c:v>
                </c:pt>
                <c:pt idx="1407">
                  <c:v>2016-10-04</c:v>
                </c:pt>
                <c:pt idx="1408">
                  <c:v>2016-10-05</c:v>
                </c:pt>
                <c:pt idx="1409">
                  <c:v>2016-10-06</c:v>
                </c:pt>
                <c:pt idx="1410">
                  <c:v>2016-10-07</c:v>
                </c:pt>
                <c:pt idx="1411">
                  <c:v>2016-10-10</c:v>
                </c:pt>
                <c:pt idx="1412">
                  <c:v>2016-10-11</c:v>
                </c:pt>
                <c:pt idx="1413">
                  <c:v>2016-10-12</c:v>
                </c:pt>
                <c:pt idx="1414">
                  <c:v>2016-10-13</c:v>
                </c:pt>
                <c:pt idx="1415">
                  <c:v>2016-10-14</c:v>
                </c:pt>
                <c:pt idx="1416">
                  <c:v>2016-10-17</c:v>
                </c:pt>
                <c:pt idx="1417">
                  <c:v>2016-10-18</c:v>
                </c:pt>
                <c:pt idx="1418">
                  <c:v>2016-10-19</c:v>
                </c:pt>
                <c:pt idx="1419">
                  <c:v>2016-10-20</c:v>
                </c:pt>
                <c:pt idx="1420">
                  <c:v>2016-10-21</c:v>
                </c:pt>
                <c:pt idx="1421">
                  <c:v>2016-10-24</c:v>
                </c:pt>
                <c:pt idx="1422">
                  <c:v>2016-10-25</c:v>
                </c:pt>
                <c:pt idx="1423">
                  <c:v>2016-10-26</c:v>
                </c:pt>
                <c:pt idx="1424">
                  <c:v>2016-10-27</c:v>
                </c:pt>
                <c:pt idx="1425">
                  <c:v>2016-10-28</c:v>
                </c:pt>
                <c:pt idx="1426">
                  <c:v>2016-10-31</c:v>
                </c:pt>
                <c:pt idx="1427">
                  <c:v>2016-11-01</c:v>
                </c:pt>
                <c:pt idx="1428">
                  <c:v>2016-11-02</c:v>
                </c:pt>
                <c:pt idx="1429">
                  <c:v>2016-11-03</c:v>
                </c:pt>
                <c:pt idx="1430">
                  <c:v>2016-11-04</c:v>
                </c:pt>
                <c:pt idx="1431">
                  <c:v>2016-11-07</c:v>
                </c:pt>
                <c:pt idx="1432">
                  <c:v>2016-11-08</c:v>
                </c:pt>
                <c:pt idx="1433">
                  <c:v>2016-11-09</c:v>
                </c:pt>
                <c:pt idx="1434">
                  <c:v>2016-11-10</c:v>
                </c:pt>
                <c:pt idx="1435">
                  <c:v>2016-11-11</c:v>
                </c:pt>
                <c:pt idx="1436">
                  <c:v>2016-11-14</c:v>
                </c:pt>
                <c:pt idx="1437">
                  <c:v>2016-11-15</c:v>
                </c:pt>
                <c:pt idx="1438">
                  <c:v>2016-11-16</c:v>
                </c:pt>
                <c:pt idx="1439">
                  <c:v>2016-11-17</c:v>
                </c:pt>
                <c:pt idx="1440">
                  <c:v>2016-11-18</c:v>
                </c:pt>
                <c:pt idx="1441">
                  <c:v>2016-11-21</c:v>
                </c:pt>
                <c:pt idx="1442">
                  <c:v>2016-11-22</c:v>
                </c:pt>
                <c:pt idx="1443">
                  <c:v>2016-11-23</c:v>
                </c:pt>
                <c:pt idx="1444">
                  <c:v>2016-11-24</c:v>
                </c:pt>
                <c:pt idx="1445">
                  <c:v>2016-11-25</c:v>
                </c:pt>
                <c:pt idx="1446">
                  <c:v>2016-11-28</c:v>
                </c:pt>
                <c:pt idx="1447">
                  <c:v>2016-11-29</c:v>
                </c:pt>
                <c:pt idx="1448">
                  <c:v>2016-11-30</c:v>
                </c:pt>
                <c:pt idx="1449">
                  <c:v>2016-12-01</c:v>
                </c:pt>
                <c:pt idx="1450">
                  <c:v>2016-12-02</c:v>
                </c:pt>
                <c:pt idx="1451">
                  <c:v>2016-12-05</c:v>
                </c:pt>
                <c:pt idx="1452">
                  <c:v>2016-12-06</c:v>
                </c:pt>
                <c:pt idx="1453">
                  <c:v>2016-12-07</c:v>
                </c:pt>
                <c:pt idx="1454">
                  <c:v>2016-12-08</c:v>
                </c:pt>
                <c:pt idx="1455">
                  <c:v>2016-12-09</c:v>
                </c:pt>
                <c:pt idx="1456">
                  <c:v>2016-12-12</c:v>
                </c:pt>
                <c:pt idx="1457">
                  <c:v>2016-12-13</c:v>
                </c:pt>
                <c:pt idx="1458">
                  <c:v>2016-12-14</c:v>
                </c:pt>
                <c:pt idx="1459">
                  <c:v>2016-12-15</c:v>
                </c:pt>
                <c:pt idx="1460">
                  <c:v>2016-12-16</c:v>
                </c:pt>
                <c:pt idx="1461">
                  <c:v>2016-12-19</c:v>
                </c:pt>
                <c:pt idx="1462">
                  <c:v>2016-12-20</c:v>
                </c:pt>
                <c:pt idx="1463">
                  <c:v>2016-12-21</c:v>
                </c:pt>
                <c:pt idx="1464">
                  <c:v>2016-12-22</c:v>
                </c:pt>
                <c:pt idx="1465">
                  <c:v>2016-12-23</c:v>
                </c:pt>
                <c:pt idx="1466">
                  <c:v>2016-12-27</c:v>
                </c:pt>
                <c:pt idx="1467">
                  <c:v>2016-12-28</c:v>
                </c:pt>
                <c:pt idx="1468">
                  <c:v>2016-12-29</c:v>
                </c:pt>
                <c:pt idx="1469">
                  <c:v>2016-12-30</c:v>
                </c:pt>
                <c:pt idx="1470">
                  <c:v>2017-01-02</c:v>
                </c:pt>
                <c:pt idx="1471">
                  <c:v>2017-01-03</c:v>
                </c:pt>
                <c:pt idx="1472">
                  <c:v>2017-01-04</c:v>
                </c:pt>
                <c:pt idx="1473">
                  <c:v>2017-01-05</c:v>
                </c:pt>
                <c:pt idx="1474">
                  <c:v>2017-01-06</c:v>
                </c:pt>
                <c:pt idx="1475">
                  <c:v>2017-01-09</c:v>
                </c:pt>
                <c:pt idx="1476">
                  <c:v>2017-01-10</c:v>
                </c:pt>
                <c:pt idx="1477">
                  <c:v>2017-01-11</c:v>
                </c:pt>
                <c:pt idx="1478">
                  <c:v>2017-01-12</c:v>
                </c:pt>
                <c:pt idx="1479">
                  <c:v>2017-01-13</c:v>
                </c:pt>
                <c:pt idx="1480">
                  <c:v>2017-01-16</c:v>
                </c:pt>
                <c:pt idx="1481">
                  <c:v>2017-01-17</c:v>
                </c:pt>
                <c:pt idx="1482">
                  <c:v>2017-01-18</c:v>
                </c:pt>
                <c:pt idx="1483">
                  <c:v>2017-01-19</c:v>
                </c:pt>
                <c:pt idx="1484">
                  <c:v>2017-01-20</c:v>
                </c:pt>
                <c:pt idx="1485">
                  <c:v>2017-01-23</c:v>
                </c:pt>
                <c:pt idx="1486">
                  <c:v>2017-01-24</c:v>
                </c:pt>
                <c:pt idx="1487">
                  <c:v>2017-01-25</c:v>
                </c:pt>
                <c:pt idx="1488">
                  <c:v>2017-01-26</c:v>
                </c:pt>
                <c:pt idx="1489">
                  <c:v>2017-01-27</c:v>
                </c:pt>
                <c:pt idx="1490">
                  <c:v>2017-01-30</c:v>
                </c:pt>
                <c:pt idx="1491">
                  <c:v>2017-01-31</c:v>
                </c:pt>
                <c:pt idx="1492">
                  <c:v>2017-02-01</c:v>
                </c:pt>
                <c:pt idx="1493">
                  <c:v>2017-02-02</c:v>
                </c:pt>
                <c:pt idx="1494">
                  <c:v>2017-02-03</c:v>
                </c:pt>
                <c:pt idx="1495">
                  <c:v>2017-02-06</c:v>
                </c:pt>
                <c:pt idx="1496">
                  <c:v>2017-02-07</c:v>
                </c:pt>
                <c:pt idx="1497">
                  <c:v>2017-02-08</c:v>
                </c:pt>
                <c:pt idx="1498">
                  <c:v>2017-02-09</c:v>
                </c:pt>
                <c:pt idx="1499">
                  <c:v>2017-02-10</c:v>
                </c:pt>
                <c:pt idx="1500">
                  <c:v>2017-02-13</c:v>
                </c:pt>
                <c:pt idx="1501">
                  <c:v>2017-02-14</c:v>
                </c:pt>
                <c:pt idx="1502">
                  <c:v>2017-02-15</c:v>
                </c:pt>
                <c:pt idx="1503">
                  <c:v>2017-02-16</c:v>
                </c:pt>
                <c:pt idx="1504">
                  <c:v>2017-02-17</c:v>
                </c:pt>
                <c:pt idx="1505">
                  <c:v>2017-02-20</c:v>
                </c:pt>
                <c:pt idx="1506">
                  <c:v>2017-02-21</c:v>
                </c:pt>
                <c:pt idx="1507">
                  <c:v>2017-02-22</c:v>
                </c:pt>
                <c:pt idx="1508">
                  <c:v>2017-02-23</c:v>
                </c:pt>
                <c:pt idx="1509">
                  <c:v>2017-02-24</c:v>
                </c:pt>
                <c:pt idx="1510">
                  <c:v>2017-02-27</c:v>
                </c:pt>
                <c:pt idx="1511">
                  <c:v>2017-02-28</c:v>
                </c:pt>
                <c:pt idx="1512">
                  <c:v>2017-03-01</c:v>
                </c:pt>
                <c:pt idx="1513">
                  <c:v>2017-03-02</c:v>
                </c:pt>
                <c:pt idx="1514">
                  <c:v>2017-03-03</c:v>
                </c:pt>
                <c:pt idx="1515">
                  <c:v>2017-03-06</c:v>
                </c:pt>
                <c:pt idx="1516">
                  <c:v>2017-03-07</c:v>
                </c:pt>
                <c:pt idx="1517">
                  <c:v>2017-03-08</c:v>
                </c:pt>
                <c:pt idx="1518">
                  <c:v>2017-03-09</c:v>
                </c:pt>
                <c:pt idx="1519">
                  <c:v>2017-03-10</c:v>
                </c:pt>
                <c:pt idx="1520">
                  <c:v>2017-03-13</c:v>
                </c:pt>
                <c:pt idx="1521">
                  <c:v>2017-03-14</c:v>
                </c:pt>
                <c:pt idx="1522">
                  <c:v>2017-03-15</c:v>
                </c:pt>
                <c:pt idx="1523">
                  <c:v>2017-03-16</c:v>
                </c:pt>
                <c:pt idx="1524">
                  <c:v>2017-03-17</c:v>
                </c:pt>
                <c:pt idx="1525">
                  <c:v>2017-03-20</c:v>
                </c:pt>
                <c:pt idx="1526">
                  <c:v>2017-03-21</c:v>
                </c:pt>
                <c:pt idx="1527">
                  <c:v>2017-03-22</c:v>
                </c:pt>
                <c:pt idx="1528">
                  <c:v>2017-03-23</c:v>
                </c:pt>
                <c:pt idx="1529">
                  <c:v>2017-03-24</c:v>
                </c:pt>
                <c:pt idx="1530">
                  <c:v>2017-03-27</c:v>
                </c:pt>
                <c:pt idx="1531">
                  <c:v>2017-03-28</c:v>
                </c:pt>
                <c:pt idx="1532">
                  <c:v>2017-03-29</c:v>
                </c:pt>
                <c:pt idx="1533">
                  <c:v>2017-03-30</c:v>
                </c:pt>
                <c:pt idx="1534">
                  <c:v>2017-03-31</c:v>
                </c:pt>
                <c:pt idx="1535">
                  <c:v>2017-04-03</c:v>
                </c:pt>
                <c:pt idx="1536">
                  <c:v>2017-04-04</c:v>
                </c:pt>
                <c:pt idx="1537">
                  <c:v>2017-04-05</c:v>
                </c:pt>
                <c:pt idx="1538">
                  <c:v>2017-04-06</c:v>
                </c:pt>
                <c:pt idx="1539">
                  <c:v>2017-04-07</c:v>
                </c:pt>
                <c:pt idx="1540">
                  <c:v>2017-04-10</c:v>
                </c:pt>
                <c:pt idx="1541">
                  <c:v>2017-04-11</c:v>
                </c:pt>
                <c:pt idx="1542">
                  <c:v>2017-04-12</c:v>
                </c:pt>
                <c:pt idx="1543">
                  <c:v>2017-04-13</c:v>
                </c:pt>
                <c:pt idx="1544">
                  <c:v>2017-04-18</c:v>
                </c:pt>
                <c:pt idx="1545">
                  <c:v>2017-04-19</c:v>
                </c:pt>
                <c:pt idx="1546">
                  <c:v>2017-04-20</c:v>
                </c:pt>
                <c:pt idx="1547">
                  <c:v>2017-04-21</c:v>
                </c:pt>
                <c:pt idx="1548">
                  <c:v>2017-04-24</c:v>
                </c:pt>
                <c:pt idx="1549">
                  <c:v>2017-04-25</c:v>
                </c:pt>
                <c:pt idx="1550">
                  <c:v>2017-04-26</c:v>
                </c:pt>
                <c:pt idx="1551">
                  <c:v>2017-04-27</c:v>
                </c:pt>
                <c:pt idx="1552">
                  <c:v>2017-04-28</c:v>
                </c:pt>
                <c:pt idx="1553">
                  <c:v>2017-05-02</c:v>
                </c:pt>
                <c:pt idx="1554">
                  <c:v>2017-05-03</c:v>
                </c:pt>
                <c:pt idx="1555">
                  <c:v>2017-05-04</c:v>
                </c:pt>
                <c:pt idx="1556">
                  <c:v>2017-05-05</c:v>
                </c:pt>
                <c:pt idx="1557">
                  <c:v>2017-05-08</c:v>
                </c:pt>
                <c:pt idx="1558">
                  <c:v>2017-05-09</c:v>
                </c:pt>
                <c:pt idx="1559">
                  <c:v>2017-05-10</c:v>
                </c:pt>
                <c:pt idx="1560">
                  <c:v>2017-05-11</c:v>
                </c:pt>
                <c:pt idx="1561">
                  <c:v>2017-05-12</c:v>
                </c:pt>
                <c:pt idx="1562">
                  <c:v>2017-05-15</c:v>
                </c:pt>
                <c:pt idx="1563">
                  <c:v>2017-05-16</c:v>
                </c:pt>
                <c:pt idx="1564">
                  <c:v>2017-05-17</c:v>
                </c:pt>
                <c:pt idx="1565">
                  <c:v>2017-05-18</c:v>
                </c:pt>
                <c:pt idx="1566">
                  <c:v>2017-05-19</c:v>
                </c:pt>
                <c:pt idx="1567">
                  <c:v>2017-05-22</c:v>
                </c:pt>
                <c:pt idx="1568">
                  <c:v>2017-05-23</c:v>
                </c:pt>
                <c:pt idx="1569">
                  <c:v>2017-05-24</c:v>
                </c:pt>
                <c:pt idx="1570">
                  <c:v>2017-05-25</c:v>
                </c:pt>
                <c:pt idx="1571">
                  <c:v>2017-05-26</c:v>
                </c:pt>
                <c:pt idx="1572">
                  <c:v>2017-05-29</c:v>
                </c:pt>
                <c:pt idx="1573">
                  <c:v>2017-05-30</c:v>
                </c:pt>
                <c:pt idx="1574">
                  <c:v>2017-05-31</c:v>
                </c:pt>
                <c:pt idx="1575">
                  <c:v>2017-06-01</c:v>
                </c:pt>
                <c:pt idx="1576">
                  <c:v>2017-06-02</c:v>
                </c:pt>
                <c:pt idx="1577">
                  <c:v>2017-06-05</c:v>
                </c:pt>
                <c:pt idx="1578">
                  <c:v>2017-06-06</c:v>
                </c:pt>
                <c:pt idx="1579">
                  <c:v>2017-06-07</c:v>
                </c:pt>
                <c:pt idx="1580">
                  <c:v>2017-06-08</c:v>
                </c:pt>
                <c:pt idx="1581">
                  <c:v>2017-06-09</c:v>
                </c:pt>
                <c:pt idx="1582">
                  <c:v>2017-06-12</c:v>
                </c:pt>
                <c:pt idx="1583">
                  <c:v>2017-06-13</c:v>
                </c:pt>
                <c:pt idx="1584">
                  <c:v>2017-06-14</c:v>
                </c:pt>
                <c:pt idx="1585">
                  <c:v>2017-06-15</c:v>
                </c:pt>
                <c:pt idx="1586">
                  <c:v>2017-06-16</c:v>
                </c:pt>
                <c:pt idx="1587">
                  <c:v>2017-06-19</c:v>
                </c:pt>
                <c:pt idx="1588">
                  <c:v>2017-06-20</c:v>
                </c:pt>
                <c:pt idx="1589">
                  <c:v>2017-06-21</c:v>
                </c:pt>
                <c:pt idx="1590">
                  <c:v>2017-06-22</c:v>
                </c:pt>
                <c:pt idx="1591">
                  <c:v>2017-06-23</c:v>
                </c:pt>
                <c:pt idx="1592">
                  <c:v>2017-06-26</c:v>
                </c:pt>
                <c:pt idx="1593">
                  <c:v>2017-06-27</c:v>
                </c:pt>
                <c:pt idx="1594">
                  <c:v>2017-06-28</c:v>
                </c:pt>
                <c:pt idx="1595">
                  <c:v>2017-06-29</c:v>
                </c:pt>
                <c:pt idx="1596">
                  <c:v>2017-06-30</c:v>
                </c:pt>
                <c:pt idx="1597">
                  <c:v>2017-07-03</c:v>
                </c:pt>
                <c:pt idx="1598">
                  <c:v>2017-07-04</c:v>
                </c:pt>
                <c:pt idx="1599">
                  <c:v>2017-07-05</c:v>
                </c:pt>
                <c:pt idx="1600">
                  <c:v>2017-07-06</c:v>
                </c:pt>
                <c:pt idx="1601">
                  <c:v>2017-07-07</c:v>
                </c:pt>
                <c:pt idx="1602">
                  <c:v>2017-07-10</c:v>
                </c:pt>
                <c:pt idx="1603">
                  <c:v>2017-07-11</c:v>
                </c:pt>
                <c:pt idx="1604">
                  <c:v>2017-07-12</c:v>
                </c:pt>
                <c:pt idx="1605">
                  <c:v>2017-07-13</c:v>
                </c:pt>
                <c:pt idx="1606">
                  <c:v>2017-07-14</c:v>
                </c:pt>
                <c:pt idx="1607">
                  <c:v>2017-07-17</c:v>
                </c:pt>
                <c:pt idx="1608">
                  <c:v>2017-07-18</c:v>
                </c:pt>
                <c:pt idx="1609">
                  <c:v>2017-07-19</c:v>
                </c:pt>
                <c:pt idx="1610">
                  <c:v>2017-07-20</c:v>
                </c:pt>
                <c:pt idx="1611">
                  <c:v>2017-07-21</c:v>
                </c:pt>
                <c:pt idx="1612">
                  <c:v>2017-07-24</c:v>
                </c:pt>
                <c:pt idx="1613">
                  <c:v>2017-07-25</c:v>
                </c:pt>
                <c:pt idx="1614">
                  <c:v>2017-07-26</c:v>
                </c:pt>
                <c:pt idx="1615">
                  <c:v>2017-07-27</c:v>
                </c:pt>
                <c:pt idx="1616">
                  <c:v>2017-07-28</c:v>
                </c:pt>
                <c:pt idx="1617">
                  <c:v>2017-07-31</c:v>
                </c:pt>
                <c:pt idx="1618">
                  <c:v>2017-08-01</c:v>
                </c:pt>
                <c:pt idx="1619">
                  <c:v>2017-08-02</c:v>
                </c:pt>
                <c:pt idx="1620">
                  <c:v>2017-08-03</c:v>
                </c:pt>
                <c:pt idx="1621">
                  <c:v>2017-08-04</c:v>
                </c:pt>
                <c:pt idx="1622">
                  <c:v>2017-08-07</c:v>
                </c:pt>
                <c:pt idx="1623">
                  <c:v>2017-08-08</c:v>
                </c:pt>
                <c:pt idx="1624">
                  <c:v>2017-08-09</c:v>
                </c:pt>
                <c:pt idx="1625">
                  <c:v>2017-08-10</c:v>
                </c:pt>
                <c:pt idx="1626">
                  <c:v>2017-08-11</c:v>
                </c:pt>
                <c:pt idx="1627">
                  <c:v>2017-08-14</c:v>
                </c:pt>
                <c:pt idx="1628">
                  <c:v>2017-08-15</c:v>
                </c:pt>
                <c:pt idx="1629">
                  <c:v>2017-08-16</c:v>
                </c:pt>
                <c:pt idx="1630">
                  <c:v>2017-08-17</c:v>
                </c:pt>
                <c:pt idx="1631">
                  <c:v>2017-08-18</c:v>
                </c:pt>
                <c:pt idx="1632">
                  <c:v>2017-08-21</c:v>
                </c:pt>
                <c:pt idx="1633">
                  <c:v>2017-08-22</c:v>
                </c:pt>
                <c:pt idx="1634">
                  <c:v>2017-08-23</c:v>
                </c:pt>
                <c:pt idx="1635">
                  <c:v>2017-08-24</c:v>
                </c:pt>
                <c:pt idx="1636">
                  <c:v>2017-08-25</c:v>
                </c:pt>
                <c:pt idx="1637">
                  <c:v>2017-08-28</c:v>
                </c:pt>
                <c:pt idx="1638">
                  <c:v>2017-08-29</c:v>
                </c:pt>
                <c:pt idx="1639">
                  <c:v>2017-08-30</c:v>
                </c:pt>
                <c:pt idx="1640">
                  <c:v>2017-08-31</c:v>
                </c:pt>
                <c:pt idx="1641">
                  <c:v>2017-09-01</c:v>
                </c:pt>
                <c:pt idx="1642">
                  <c:v>2017-09-04</c:v>
                </c:pt>
                <c:pt idx="1643">
                  <c:v>2017-09-05</c:v>
                </c:pt>
                <c:pt idx="1644">
                  <c:v>2017-09-06</c:v>
                </c:pt>
                <c:pt idx="1645">
                  <c:v>2017-09-07</c:v>
                </c:pt>
                <c:pt idx="1646">
                  <c:v>2017-09-08</c:v>
                </c:pt>
                <c:pt idx="1647">
                  <c:v>2017-09-11</c:v>
                </c:pt>
                <c:pt idx="1648">
                  <c:v>2017-09-12</c:v>
                </c:pt>
                <c:pt idx="1649">
                  <c:v>2017-09-13</c:v>
                </c:pt>
                <c:pt idx="1650">
                  <c:v>2017-09-14</c:v>
                </c:pt>
                <c:pt idx="1651">
                  <c:v>2017-09-15</c:v>
                </c:pt>
                <c:pt idx="1652">
                  <c:v>2017-09-18</c:v>
                </c:pt>
                <c:pt idx="1653">
                  <c:v>2017-09-19</c:v>
                </c:pt>
                <c:pt idx="1654">
                  <c:v>2017-09-20</c:v>
                </c:pt>
                <c:pt idx="1655">
                  <c:v>2017-09-21</c:v>
                </c:pt>
                <c:pt idx="1656">
                  <c:v>2017-09-22</c:v>
                </c:pt>
                <c:pt idx="1657">
                  <c:v>2017-09-25</c:v>
                </c:pt>
                <c:pt idx="1658">
                  <c:v>2017-09-26</c:v>
                </c:pt>
                <c:pt idx="1659">
                  <c:v>2017-09-27</c:v>
                </c:pt>
                <c:pt idx="1660">
                  <c:v>2017-09-28</c:v>
                </c:pt>
                <c:pt idx="1661">
                  <c:v>2017-09-29</c:v>
                </c:pt>
                <c:pt idx="1662">
                  <c:v>2017-10-02</c:v>
                </c:pt>
                <c:pt idx="1663">
                  <c:v>2017-10-03</c:v>
                </c:pt>
                <c:pt idx="1664">
                  <c:v>2017-10-04</c:v>
                </c:pt>
                <c:pt idx="1665">
                  <c:v>2017-10-05</c:v>
                </c:pt>
                <c:pt idx="1666">
                  <c:v>2017-10-06</c:v>
                </c:pt>
                <c:pt idx="1667">
                  <c:v>2017-10-09</c:v>
                </c:pt>
                <c:pt idx="1668">
                  <c:v>2017-10-10</c:v>
                </c:pt>
                <c:pt idx="1669">
                  <c:v>2017-10-11</c:v>
                </c:pt>
                <c:pt idx="1670">
                  <c:v>2017-10-12</c:v>
                </c:pt>
                <c:pt idx="1671">
                  <c:v>2017-10-13</c:v>
                </c:pt>
                <c:pt idx="1672">
                  <c:v>2017-10-16</c:v>
                </c:pt>
                <c:pt idx="1673">
                  <c:v>2017-10-17</c:v>
                </c:pt>
                <c:pt idx="1674">
                  <c:v>2017-10-18</c:v>
                </c:pt>
                <c:pt idx="1675">
                  <c:v>2017-10-19</c:v>
                </c:pt>
                <c:pt idx="1676">
                  <c:v>2017-10-20</c:v>
                </c:pt>
                <c:pt idx="1677">
                  <c:v>2017-10-23</c:v>
                </c:pt>
                <c:pt idx="1678">
                  <c:v>2017-10-24</c:v>
                </c:pt>
                <c:pt idx="1679">
                  <c:v>2017-10-25</c:v>
                </c:pt>
                <c:pt idx="1680">
                  <c:v>2017-10-26</c:v>
                </c:pt>
                <c:pt idx="1681">
                  <c:v>2017-10-27</c:v>
                </c:pt>
                <c:pt idx="1682">
                  <c:v>2017-10-30</c:v>
                </c:pt>
                <c:pt idx="1683">
                  <c:v>2017-10-31</c:v>
                </c:pt>
                <c:pt idx="1684">
                  <c:v>2017-11-01</c:v>
                </c:pt>
                <c:pt idx="1685">
                  <c:v>2017-11-02</c:v>
                </c:pt>
                <c:pt idx="1686">
                  <c:v>2017-11-03</c:v>
                </c:pt>
                <c:pt idx="1687">
                  <c:v>2017-11-06</c:v>
                </c:pt>
                <c:pt idx="1688">
                  <c:v>2017-11-07</c:v>
                </c:pt>
                <c:pt idx="1689">
                  <c:v>2017-11-08</c:v>
                </c:pt>
                <c:pt idx="1690">
                  <c:v>2017-11-09</c:v>
                </c:pt>
                <c:pt idx="1691">
                  <c:v>2017-11-10</c:v>
                </c:pt>
                <c:pt idx="1692">
                  <c:v>2017-11-13</c:v>
                </c:pt>
                <c:pt idx="1693">
                  <c:v>2017-11-14</c:v>
                </c:pt>
                <c:pt idx="1694">
                  <c:v>2017-11-15</c:v>
                </c:pt>
                <c:pt idx="1695">
                  <c:v>2017-11-16</c:v>
                </c:pt>
                <c:pt idx="1696">
                  <c:v>2017-11-17</c:v>
                </c:pt>
                <c:pt idx="1697">
                  <c:v>2017-11-20</c:v>
                </c:pt>
                <c:pt idx="1698">
                  <c:v>2017-11-21</c:v>
                </c:pt>
                <c:pt idx="1699">
                  <c:v>2017-11-22</c:v>
                </c:pt>
                <c:pt idx="1700">
                  <c:v>2017-11-23</c:v>
                </c:pt>
                <c:pt idx="1701">
                  <c:v>2017-11-24</c:v>
                </c:pt>
                <c:pt idx="1702">
                  <c:v>2017-11-27</c:v>
                </c:pt>
                <c:pt idx="1703">
                  <c:v>2017-11-28</c:v>
                </c:pt>
                <c:pt idx="1704">
                  <c:v>2017-11-29</c:v>
                </c:pt>
                <c:pt idx="1705">
                  <c:v>2017-11-30</c:v>
                </c:pt>
                <c:pt idx="1706">
                  <c:v>2017-12-01</c:v>
                </c:pt>
                <c:pt idx="1707">
                  <c:v>2017-12-04</c:v>
                </c:pt>
                <c:pt idx="1708">
                  <c:v>2017-12-05</c:v>
                </c:pt>
                <c:pt idx="1709">
                  <c:v>2017-12-06</c:v>
                </c:pt>
                <c:pt idx="1710">
                  <c:v>2017-12-07</c:v>
                </c:pt>
                <c:pt idx="1711">
                  <c:v>2017-12-08</c:v>
                </c:pt>
                <c:pt idx="1712">
                  <c:v>2017-12-11</c:v>
                </c:pt>
                <c:pt idx="1713">
                  <c:v>2017-12-12</c:v>
                </c:pt>
                <c:pt idx="1714">
                  <c:v>2017-12-13</c:v>
                </c:pt>
                <c:pt idx="1715">
                  <c:v>2017-12-14</c:v>
                </c:pt>
                <c:pt idx="1716">
                  <c:v>2017-12-15</c:v>
                </c:pt>
                <c:pt idx="1717">
                  <c:v>2017-12-18</c:v>
                </c:pt>
                <c:pt idx="1718">
                  <c:v>2017-12-19</c:v>
                </c:pt>
                <c:pt idx="1719">
                  <c:v>2017-12-20</c:v>
                </c:pt>
                <c:pt idx="1720">
                  <c:v>2017-12-21</c:v>
                </c:pt>
                <c:pt idx="1721">
                  <c:v>2017-12-22</c:v>
                </c:pt>
                <c:pt idx="1722">
                  <c:v>2017-12-27</c:v>
                </c:pt>
                <c:pt idx="1723">
                  <c:v>2017-12-28</c:v>
                </c:pt>
                <c:pt idx="1724">
                  <c:v>2017-12-29</c:v>
                </c:pt>
                <c:pt idx="1725">
                  <c:v>2018-01-02</c:v>
                </c:pt>
                <c:pt idx="1726">
                  <c:v>2018-01-03</c:v>
                </c:pt>
                <c:pt idx="1727">
                  <c:v>2018-01-04</c:v>
                </c:pt>
                <c:pt idx="1728">
                  <c:v>2018-01-05</c:v>
                </c:pt>
                <c:pt idx="1729">
                  <c:v>2018-01-08</c:v>
                </c:pt>
                <c:pt idx="1730">
                  <c:v>2018-01-09</c:v>
                </c:pt>
                <c:pt idx="1731">
                  <c:v>2018-01-10</c:v>
                </c:pt>
                <c:pt idx="1732">
                  <c:v>2018-01-11</c:v>
                </c:pt>
                <c:pt idx="1733">
                  <c:v>2018-01-12</c:v>
                </c:pt>
                <c:pt idx="1734">
                  <c:v>2018-01-15</c:v>
                </c:pt>
                <c:pt idx="1735">
                  <c:v>2018-01-16</c:v>
                </c:pt>
                <c:pt idx="1736">
                  <c:v>2018-01-17</c:v>
                </c:pt>
                <c:pt idx="1737">
                  <c:v>2018-01-18</c:v>
                </c:pt>
                <c:pt idx="1738">
                  <c:v>2018-01-19</c:v>
                </c:pt>
                <c:pt idx="1739">
                  <c:v>2018-01-22</c:v>
                </c:pt>
                <c:pt idx="1740">
                  <c:v>2018-01-23</c:v>
                </c:pt>
                <c:pt idx="1741">
                  <c:v>2018-01-24</c:v>
                </c:pt>
                <c:pt idx="1742">
                  <c:v>2018-01-25</c:v>
                </c:pt>
                <c:pt idx="1743">
                  <c:v>2018-01-26</c:v>
                </c:pt>
                <c:pt idx="1744">
                  <c:v>2018-01-29</c:v>
                </c:pt>
                <c:pt idx="1745">
                  <c:v>2018-01-30</c:v>
                </c:pt>
                <c:pt idx="1746">
                  <c:v>2018-01-31</c:v>
                </c:pt>
                <c:pt idx="1747">
                  <c:v>2018-02-01</c:v>
                </c:pt>
                <c:pt idx="1748">
                  <c:v>2018-02-02</c:v>
                </c:pt>
                <c:pt idx="1749">
                  <c:v>2018-02-05</c:v>
                </c:pt>
                <c:pt idx="1750">
                  <c:v>2018-02-06</c:v>
                </c:pt>
                <c:pt idx="1751">
                  <c:v>2018-02-07</c:v>
                </c:pt>
                <c:pt idx="1752">
                  <c:v>2018-02-08</c:v>
                </c:pt>
                <c:pt idx="1753">
                  <c:v>2018-02-09</c:v>
                </c:pt>
                <c:pt idx="1754">
                  <c:v>2018-02-12</c:v>
                </c:pt>
                <c:pt idx="1755">
                  <c:v>2018-02-13</c:v>
                </c:pt>
                <c:pt idx="1756">
                  <c:v>2018-02-14</c:v>
                </c:pt>
                <c:pt idx="1757">
                  <c:v>2018-02-15</c:v>
                </c:pt>
                <c:pt idx="1758">
                  <c:v>2018-02-16</c:v>
                </c:pt>
                <c:pt idx="1759">
                  <c:v>2018-02-19</c:v>
                </c:pt>
                <c:pt idx="1760">
                  <c:v>2018-02-20</c:v>
                </c:pt>
                <c:pt idx="1761">
                  <c:v>2018-02-21</c:v>
                </c:pt>
                <c:pt idx="1762">
                  <c:v>2018-02-22</c:v>
                </c:pt>
                <c:pt idx="1763">
                  <c:v>2018-02-23</c:v>
                </c:pt>
                <c:pt idx="1764">
                  <c:v>2018-02-26</c:v>
                </c:pt>
                <c:pt idx="1765">
                  <c:v>2018-02-27</c:v>
                </c:pt>
                <c:pt idx="1766">
                  <c:v>2018-02-28</c:v>
                </c:pt>
                <c:pt idx="1767">
                  <c:v>2018-03-01</c:v>
                </c:pt>
                <c:pt idx="1768">
                  <c:v>2018-03-02</c:v>
                </c:pt>
                <c:pt idx="1769">
                  <c:v>2018-03-05</c:v>
                </c:pt>
                <c:pt idx="1770">
                  <c:v>2018-03-06</c:v>
                </c:pt>
                <c:pt idx="1771">
                  <c:v>2018-03-07</c:v>
                </c:pt>
                <c:pt idx="1772">
                  <c:v>2018-03-08</c:v>
                </c:pt>
                <c:pt idx="1773">
                  <c:v>2018-03-09</c:v>
                </c:pt>
                <c:pt idx="1774">
                  <c:v>2018-03-12</c:v>
                </c:pt>
                <c:pt idx="1775">
                  <c:v>2018-03-13</c:v>
                </c:pt>
                <c:pt idx="1776">
                  <c:v>2018-03-14</c:v>
                </c:pt>
                <c:pt idx="1777">
                  <c:v>2018-03-15</c:v>
                </c:pt>
                <c:pt idx="1778">
                  <c:v>2018-03-16</c:v>
                </c:pt>
                <c:pt idx="1779">
                  <c:v>2018-03-19</c:v>
                </c:pt>
                <c:pt idx="1780">
                  <c:v>2018-03-20</c:v>
                </c:pt>
                <c:pt idx="1781">
                  <c:v>2018-03-21</c:v>
                </c:pt>
                <c:pt idx="1782">
                  <c:v>2018-03-22</c:v>
                </c:pt>
                <c:pt idx="1783">
                  <c:v>2018-03-23</c:v>
                </c:pt>
                <c:pt idx="1784">
                  <c:v>2018-03-26</c:v>
                </c:pt>
                <c:pt idx="1785">
                  <c:v>2018-03-27</c:v>
                </c:pt>
                <c:pt idx="1786">
                  <c:v>2018-03-28</c:v>
                </c:pt>
                <c:pt idx="1787">
                  <c:v>2018-03-29</c:v>
                </c:pt>
                <c:pt idx="1788">
                  <c:v>2018-04-03</c:v>
                </c:pt>
                <c:pt idx="1789">
                  <c:v>2018-04-04</c:v>
                </c:pt>
                <c:pt idx="1790">
                  <c:v>2018-04-05</c:v>
                </c:pt>
                <c:pt idx="1791">
                  <c:v>2018-04-06</c:v>
                </c:pt>
                <c:pt idx="1792">
                  <c:v>2018-04-09</c:v>
                </c:pt>
                <c:pt idx="1793">
                  <c:v>2018-04-10</c:v>
                </c:pt>
                <c:pt idx="1794">
                  <c:v>2018-04-11</c:v>
                </c:pt>
                <c:pt idx="1795">
                  <c:v>2018-04-12</c:v>
                </c:pt>
                <c:pt idx="1796">
                  <c:v>2018-04-13</c:v>
                </c:pt>
                <c:pt idx="1797">
                  <c:v>2018-04-16</c:v>
                </c:pt>
                <c:pt idx="1798">
                  <c:v>2018-04-17</c:v>
                </c:pt>
                <c:pt idx="1799">
                  <c:v>2018-04-18</c:v>
                </c:pt>
                <c:pt idx="1800">
                  <c:v>2018-04-19</c:v>
                </c:pt>
                <c:pt idx="1801">
                  <c:v>2018-04-20</c:v>
                </c:pt>
                <c:pt idx="1802">
                  <c:v>2018-04-23</c:v>
                </c:pt>
                <c:pt idx="1803">
                  <c:v>2018-04-24</c:v>
                </c:pt>
                <c:pt idx="1804">
                  <c:v>2018-04-25</c:v>
                </c:pt>
                <c:pt idx="1805">
                  <c:v>2018-04-26</c:v>
                </c:pt>
                <c:pt idx="1806">
                  <c:v>2018-04-27</c:v>
                </c:pt>
                <c:pt idx="1807">
                  <c:v>2018-04-30</c:v>
                </c:pt>
                <c:pt idx="1808">
                  <c:v>2018-05-02</c:v>
                </c:pt>
                <c:pt idx="1809">
                  <c:v>2018-05-03</c:v>
                </c:pt>
                <c:pt idx="1810">
                  <c:v>2018-05-04</c:v>
                </c:pt>
                <c:pt idx="1811">
                  <c:v>2018-05-07</c:v>
                </c:pt>
                <c:pt idx="1812">
                  <c:v>2018-05-08</c:v>
                </c:pt>
                <c:pt idx="1813">
                  <c:v>2018-05-09</c:v>
                </c:pt>
                <c:pt idx="1814">
                  <c:v>2018-05-10</c:v>
                </c:pt>
                <c:pt idx="1815">
                  <c:v>2018-05-11</c:v>
                </c:pt>
                <c:pt idx="1816">
                  <c:v>2018-05-14</c:v>
                </c:pt>
                <c:pt idx="1817">
                  <c:v>2018-05-15</c:v>
                </c:pt>
                <c:pt idx="1818">
                  <c:v>2018-05-16</c:v>
                </c:pt>
                <c:pt idx="1819">
                  <c:v>2018-05-17</c:v>
                </c:pt>
                <c:pt idx="1820">
                  <c:v>2018-05-18</c:v>
                </c:pt>
                <c:pt idx="1821">
                  <c:v>2018-05-21</c:v>
                </c:pt>
                <c:pt idx="1822">
                  <c:v>2018-05-22</c:v>
                </c:pt>
                <c:pt idx="1823">
                  <c:v>2018-05-23</c:v>
                </c:pt>
                <c:pt idx="1824">
                  <c:v>2018-05-24</c:v>
                </c:pt>
                <c:pt idx="1825">
                  <c:v>2018-05-25</c:v>
                </c:pt>
                <c:pt idx="1826">
                  <c:v>2018-05-28</c:v>
                </c:pt>
                <c:pt idx="1827">
                  <c:v>2018-05-29</c:v>
                </c:pt>
                <c:pt idx="1828">
                  <c:v>2018-05-30</c:v>
                </c:pt>
                <c:pt idx="1829">
                  <c:v>2018-05-31</c:v>
                </c:pt>
                <c:pt idx="1830">
                  <c:v>2018-06-01</c:v>
                </c:pt>
                <c:pt idx="1831">
                  <c:v>2018-06-04</c:v>
                </c:pt>
                <c:pt idx="1832">
                  <c:v>2018-06-05</c:v>
                </c:pt>
                <c:pt idx="1833">
                  <c:v>2018-06-06</c:v>
                </c:pt>
                <c:pt idx="1834">
                  <c:v>2018-06-07</c:v>
                </c:pt>
                <c:pt idx="1835">
                  <c:v>2018-06-08</c:v>
                </c:pt>
                <c:pt idx="1836">
                  <c:v>2018-06-11</c:v>
                </c:pt>
                <c:pt idx="1837">
                  <c:v>2018-06-12</c:v>
                </c:pt>
                <c:pt idx="1838">
                  <c:v>2018-06-13</c:v>
                </c:pt>
                <c:pt idx="1839">
                  <c:v>2018-06-14</c:v>
                </c:pt>
                <c:pt idx="1840">
                  <c:v>2018-06-15</c:v>
                </c:pt>
                <c:pt idx="1841">
                  <c:v>2018-06-18</c:v>
                </c:pt>
                <c:pt idx="1842">
                  <c:v>2018-06-19</c:v>
                </c:pt>
                <c:pt idx="1843">
                  <c:v>2018-06-20</c:v>
                </c:pt>
                <c:pt idx="1844">
                  <c:v>2018-06-21</c:v>
                </c:pt>
                <c:pt idx="1845">
                  <c:v>2018-06-22</c:v>
                </c:pt>
                <c:pt idx="1846">
                  <c:v>2018-06-25</c:v>
                </c:pt>
                <c:pt idx="1847">
                  <c:v>2018-06-26</c:v>
                </c:pt>
                <c:pt idx="1848">
                  <c:v>2018-06-27</c:v>
                </c:pt>
                <c:pt idx="1849">
                  <c:v>2018-06-28</c:v>
                </c:pt>
                <c:pt idx="1850">
                  <c:v>2018-06-29</c:v>
                </c:pt>
                <c:pt idx="1851">
                  <c:v>2018-07-02</c:v>
                </c:pt>
                <c:pt idx="1852">
                  <c:v>2018-07-03</c:v>
                </c:pt>
                <c:pt idx="1853">
                  <c:v>2018-07-04</c:v>
                </c:pt>
                <c:pt idx="1854">
                  <c:v>2018-07-05</c:v>
                </c:pt>
                <c:pt idx="1855">
                  <c:v>2018-07-06</c:v>
                </c:pt>
                <c:pt idx="1856">
                  <c:v>2018-07-09</c:v>
                </c:pt>
                <c:pt idx="1857">
                  <c:v>2018-07-10</c:v>
                </c:pt>
                <c:pt idx="1858">
                  <c:v>2018-07-11</c:v>
                </c:pt>
                <c:pt idx="1859">
                  <c:v>2018-07-12</c:v>
                </c:pt>
                <c:pt idx="1860">
                  <c:v>2018-07-13</c:v>
                </c:pt>
                <c:pt idx="1861">
                  <c:v>2018-07-16</c:v>
                </c:pt>
                <c:pt idx="1862">
                  <c:v>2018-07-17</c:v>
                </c:pt>
                <c:pt idx="1863">
                  <c:v>2018-07-18</c:v>
                </c:pt>
                <c:pt idx="1864">
                  <c:v>2018-07-19</c:v>
                </c:pt>
                <c:pt idx="1865">
                  <c:v>2018-07-20</c:v>
                </c:pt>
                <c:pt idx="1866">
                  <c:v>2018-07-23</c:v>
                </c:pt>
                <c:pt idx="1867">
                  <c:v>2018-07-24</c:v>
                </c:pt>
                <c:pt idx="1868">
                  <c:v>2018-07-25</c:v>
                </c:pt>
                <c:pt idx="1869">
                  <c:v>2018-07-26</c:v>
                </c:pt>
                <c:pt idx="1870">
                  <c:v>2018-07-27</c:v>
                </c:pt>
                <c:pt idx="1871">
                  <c:v>2018-07-30</c:v>
                </c:pt>
                <c:pt idx="1872">
                  <c:v>2018-07-31</c:v>
                </c:pt>
                <c:pt idx="1873">
                  <c:v>2018-08-01</c:v>
                </c:pt>
                <c:pt idx="1874">
                  <c:v>2018-08-02</c:v>
                </c:pt>
                <c:pt idx="1875">
                  <c:v>2018-08-03</c:v>
                </c:pt>
                <c:pt idx="1876">
                  <c:v>2018-08-06</c:v>
                </c:pt>
                <c:pt idx="1877">
                  <c:v>2018-08-07</c:v>
                </c:pt>
                <c:pt idx="1878">
                  <c:v>2018-08-08</c:v>
                </c:pt>
                <c:pt idx="1879">
                  <c:v>2018-08-09</c:v>
                </c:pt>
                <c:pt idx="1880">
                  <c:v>2018-08-10</c:v>
                </c:pt>
                <c:pt idx="1881">
                  <c:v>2018-08-13</c:v>
                </c:pt>
                <c:pt idx="1882">
                  <c:v>2018-08-14</c:v>
                </c:pt>
                <c:pt idx="1883">
                  <c:v>2018-08-15</c:v>
                </c:pt>
                <c:pt idx="1884">
                  <c:v>2018-08-16</c:v>
                </c:pt>
                <c:pt idx="1885">
                  <c:v>2018-08-17</c:v>
                </c:pt>
                <c:pt idx="1886">
                  <c:v>2018-08-20</c:v>
                </c:pt>
                <c:pt idx="1887">
                  <c:v>2018-08-21</c:v>
                </c:pt>
                <c:pt idx="1888">
                  <c:v>2018-08-22</c:v>
                </c:pt>
                <c:pt idx="1889">
                  <c:v>2018-08-23</c:v>
                </c:pt>
                <c:pt idx="1890">
                  <c:v>2018-08-24</c:v>
                </c:pt>
                <c:pt idx="1891">
                  <c:v>2018-08-27</c:v>
                </c:pt>
                <c:pt idx="1892">
                  <c:v>2018-08-28</c:v>
                </c:pt>
                <c:pt idx="1893">
                  <c:v>2018-08-29</c:v>
                </c:pt>
                <c:pt idx="1894">
                  <c:v>2018-08-30</c:v>
                </c:pt>
                <c:pt idx="1895">
                  <c:v>2018-08-31</c:v>
                </c:pt>
                <c:pt idx="1896">
                  <c:v>2018-09-03</c:v>
                </c:pt>
                <c:pt idx="1897">
                  <c:v>2018-09-04</c:v>
                </c:pt>
                <c:pt idx="1898">
                  <c:v>2018-09-05</c:v>
                </c:pt>
                <c:pt idx="1899">
                  <c:v>2018-09-06</c:v>
                </c:pt>
                <c:pt idx="1900">
                  <c:v>2018-09-07</c:v>
                </c:pt>
                <c:pt idx="1901">
                  <c:v>2018-09-10</c:v>
                </c:pt>
                <c:pt idx="1902">
                  <c:v>2018-09-11</c:v>
                </c:pt>
                <c:pt idx="1903">
                  <c:v>2018-09-12</c:v>
                </c:pt>
                <c:pt idx="1904">
                  <c:v>2018-09-13</c:v>
                </c:pt>
                <c:pt idx="1905">
                  <c:v>2018-09-14</c:v>
                </c:pt>
                <c:pt idx="1906">
                  <c:v>2018-09-17</c:v>
                </c:pt>
                <c:pt idx="1907">
                  <c:v>2018-09-18</c:v>
                </c:pt>
                <c:pt idx="1908">
                  <c:v>2018-09-19</c:v>
                </c:pt>
                <c:pt idx="1909">
                  <c:v>2018-09-20</c:v>
                </c:pt>
                <c:pt idx="1910">
                  <c:v>2018-09-21</c:v>
                </c:pt>
                <c:pt idx="1911">
                  <c:v>2018-09-24</c:v>
                </c:pt>
                <c:pt idx="1912">
                  <c:v>2018-09-25</c:v>
                </c:pt>
                <c:pt idx="1913">
                  <c:v>2018-09-26</c:v>
                </c:pt>
                <c:pt idx="1914">
                  <c:v>2018-09-27</c:v>
                </c:pt>
                <c:pt idx="1915">
                  <c:v>2018-09-28</c:v>
                </c:pt>
                <c:pt idx="1916">
                  <c:v>2018-10-01</c:v>
                </c:pt>
                <c:pt idx="1917">
                  <c:v>2018-10-02</c:v>
                </c:pt>
                <c:pt idx="1918">
                  <c:v>2018-10-03</c:v>
                </c:pt>
                <c:pt idx="1919">
                  <c:v>2018-10-04</c:v>
                </c:pt>
                <c:pt idx="1920">
                  <c:v>2018-10-05</c:v>
                </c:pt>
                <c:pt idx="1921">
                  <c:v>2018-10-08</c:v>
                </c:pt>
                <c:pt idx="1922">
                  <c:v>2018-10-09</c:v>
                </c:pt>
                <c:pt idx="1923">
                  <c:v>2018-10-10</c:v>
                </c:pt>
                <c:pt idx="1924">
                  <c:v>2018-10-11</c:v>
                </c:pt>
                <c:pt idx="1925">
                  <c:v>2018-10-12</c:v>
                </c:pt>
                <c:pt idx="1926">
                  <c:v>2018-10-15</c:v>
                </c:pt>
                <c:pt idx="1927">
                  <c:v>2018-10-16</c:v>
                </c:pt>
                <c:pt idx="1928">
                  <c:v>2018-10-17</c:v>
                </c:pt>
                <c:pt idx="1929">
                  <c:v>2018-10-18</c:v>
                </c:pt>
                <c:pt idx="1930">
                  <c:v>2018-10-19</c:v>
                </c:pt>
                <c:pt idx="1931">
                  <c:v>2018-10-22</c:v>
                </c:pt>
                <c:pt idx="1932">
                  <c:v>2018-10-23</c:v>
                </c:pt>
                <c:pt idx="1933">
                  <c:v>2018-10-24</c:v>
                </c:pt>
                <c:pt idx="1934">
                  <c:v>2018-10-25</c:v>
                </c:pt>
                <c:pt idx="1935">
                  <c:v>2018-10-26</c:v>
                </c:pt>
                <c:pt idx="1936">
                  <c:v>2018-10-29</c:v>
                </c:pt>
                <c:pt idx="1937">
                  <c:v>2018-10-30</c:v>
                </c:pt>
                <c:pt idx="1938">
                  <c:v>2018-10-31</c:v>
                </c:pt>
                <c:pt idx="1939">
                  <c:v>2018-11-01</c:v>
                </c:pt>
                <c:pt idx="1940">
                  <c:v>2018-11-02</c:v>
                </c:pt>
                <c:pt idx="1941">
                  <c:v>2018-11-05</c:v>
                </c:pt>
                <c:pt idx="1942">
                  <c:v>2018-11-06</c:v>
                </c:pt>
                <c:pt idx="1943">
                  <c:v>2018-11-07</c:v>
                </c:pt>
                <c:pt idx="1944">
                  <c:v>2018-11-08</c:v>
                </c:pt>
                <c:pt idx="1945">
                  <c:v>2018-11-09</c:v>
                </c:pt>
                <c:pt idx="1946">
                  <c:v>2018-11-12</c:v>
                </c:pt>
                <c:pt idx="1947">
                  <c:v>2018-11-13</c:v>
                </c:pt>
                <c:pt idx="1948">
                  <c:v>2018-11-14</c:v>
                </c:pt>
                <c:pt idx="1949">
                  <c:v>2018-11-15</c:v>
                </c:pt>
                <c:pt idx="1950">
                  <c:v>2018-11-16</c:v>
                </c:pt>
                <c:pt idx="1951">
                  <c:v>2018-11-19</c:v>
                </c:pt>
                <c:pt idx="1952">
                  <c:v>2018-11-20</c:v>
                </c:pt>
                <c:pt idx="1953">
                  <c:v>2018-11-21</c:v>
                </c:pt>
                <c:pt idx="1954">
                  <c:v>2018-11-22</c:v>
                </c:pt>
                <c:pt idx="1955">
                  <c:v>2018-11-23</c:v>
                </c:pt>
                <c:pt idx="1956">
                  <c:v>2018-11-26</c:v>
                </c:pt>
                <c:pt idx="1957">
                  <c:v>2018-11-27</c:v>
                </c:pt>
                <c:pt idx="1958">
                  <c:v>2018-11-28</c:v>
                </c:pt>
                <c:pt idx="1959">
                  <c:v>2018-11-29</c:v>
                </c:pt>
                <c:pt idx="1960">
                  <c:v>2018-11-30</c:v>
                </c:pt>
                <c:pt idx="1961">
                  <c:v>2018-12-03</c:v>
                </c:pt>
                <c:pt idx="1962">
                  <c:v>2018-12-04</c:v>
                </c:pt>
                <c:pt idx="1963">
                  <c:v>2018-12-05</c:v>
                </c:pt>
                <c:pt idx="1964">
                  <c:v>2018-12-06</c:v>
                </c:pt>
                <c:pt idx="1965">
                  <c:v>2018-12-07</c:v>
                </c:pt>
                <c:pt idx="1966">
                  <c:v>2018-12-10</c:v>
                </c:pt>
                <c:pt idx="1967">
                  <c:v>2018-12-11</c:v>
                </c:pt>
                <c:pt idx="1968">
                  <c:v>2018-12-12</c:v>
                </c:pt>
                <c:pt idx="1969">
                  <c:v>2018-12-13</c:v>
                </c:pt>
                <c:pt idx="1970">
                  <c:v>2018-12-14</c:v>
                </c:pt>
                <c:pt idx="1971">
                  <c:v>2018-12-17</c:v>
                </c:pt>
                <c:pt idx="1972">
                  <c:v>2018-12-18</c:v>
                </c:pt>
                <c:pt idx="1973">
                  <c:v>2018-12-19</c:v>
                </c:pt>
                <c:pt idx="1974">
                  <c:v>2018-12-20</c:v>
                </c:pt>
                <c:pt idx="1975">
                  <c:v>2018-12-21</c:v>
                </c:pt>
                <c:pt idx="1976">
                  <c:v>2018-12-24</c:v>
                </c:pt>
                <c:pt idx="1977">
                  <c:v>2018-12-27</c:v>
                </c:pt>
                <c:pt idx="1978">
                  <c:v>2018-12-28</c:v>
                </c:pt>
                <c:pt idx="1979">
                  <c:v>2018-12-31</c:v>
                </c:pt>
                <c:pt idx="1980">
                  <c:v>2019-01-02</c:v>
                </c:pt>
                <c:pt idx="1981">
                  <c:v>2019-01-03</c:v>
                </c:pt>
                <c:pt idx="1982">
                  <c:v>2019-01-04</c:v>
                </c:pt>
                <c:pt idx="1983">
                  <c:v>2019-01-07</c:v>
                </c:pt>
                <c:pt idx="1984">
                  <c:v>2019-01-08</c:v>
                </c:pt>
                <c:pt idx="1985">
                  <c:v>2019-01-09</c:v>
                </c:pt>
                <c:pt idx="1986">
                  <c:v>2019-01-10</c:v>
                </c:pt>
                <c:pt idx="1987">
                  <c:v>2019-01-11</c:v>
                </c:pt>
                <c:pt idx="1988">
                  <c:v>2019-01-14</c:v>
                </c:pt>
                <c:pt idx="1989">
                  <c:v>2019-01-15</c:v>
                </c:pt>
                <c:pt idx="1990">
                  <c:v>2019-01-16</c:v>
                </c:pt>
                <c:pt idx="1991">
                  <c:v>2019-01-17</c:v>
                </c:pt>
                <c:pt idx="1992">
                  <c:v>2019-01-18</c:v>
                </c:pt>
                <c:pt idx="1993">
                  <c:v>2019-01-21</c:v>
                </c:pt>
                <c:pt idx="1994">
                  <c:v>2019-01-22</c:v>
                </c:pt>
                <c:pt idx="1995">
                  <c:v>2019-01-23</c:v>
                </c:pt>
                <c:pt idx="1996">
                  <c:v>2019-01-24</c:v>
                </c:pt>
                <c:pt idx="1997">
                  <c:v>2019-01-25</c:v>
                </c:pt>
                <c:pt idx="1998">
                  <c:v>2019-01-28</c:v>
                </c:pt>
                <c:pt idx="1999">
                  <c:v>2019-01-29</c:v>
                </c:pt>
                <c:pt idx="2000">
                  <c:v>2019-01-30</c:v>
                </c:pt>
                <c:pt idx="2001">
                  <c:v>2019-01-31</c:v>
                </c:pt>
                <c:pt idx="2002">
                  <c:v>2019-02-01</c:v>
                </c:pt>
                <c:pt idx="2003">
                  <c:v>2019-02-04</c:v>
                </c:pt>
                <c:pt idx="2004">
                  <c:v>2019-02-05</c:v>
                </c:pt>
                <c:pt idx="2005">
                  <c:v>2019-02-06</c:v>
                </c:pt>
                <c:pt idx="2006">
                  <c:v>2019-02-07</c:v>
                </c:pt>
                <c:pt idx="2007">
                  <c:v>2019-02-08</c:v>
                </c:pt>
                <c:pt idx="2008">
                  <c:v>2019-02-11</c:v>
                </c:pt>
                <c:pt idx="2009">
                  <c:v>2019-02-12</c:v>
                </c:pt>
                <c:pt idx="2010">
                  <c:v>2019-02-13</c:v>
                </c:pt>
                <c:pt idx="2011">
                  <c:v>2019-02-14</c:v>
                </c:pt>
                <c:pt idx="2012">
                  <c:v>2019-02-15</c:v>
                </c:pt>
                <c:pt idx="2013">
                  <c:v>2019-02-18</c:v>
                </c:pt>
                <c:pt idx="2014">
                  <c:v>2019-02-19</c:v>
                </c:pt>
                <c:pt idx="2015">
                  <c:v>2019-02-20</c:v>
                </c:pt>
                <c:pt idx="2016">
                  <c:v>2019-02-21</c:v>
                </c:pt>
                <c:pt idx="2017">
                  <c:v>2019-02-22</c:v>
                </c:pt>
                <c:pt idx="2018">
                  <c:v>2019-02-25</c:v>
                </c:pt>
                <c:pt idx="2019">
                  <c:v>2019-02-26</c:v>
                </c:pt>
                <c:pt idx="2020">
                  <c:v>2019-02-27</c:v>
                </c:pt>
                <c:pt idx="2021">
                  <c:v>2019-02-28</c:v>
                </c:pt>
                <c:pt idx="2022">
                  <c:v>2019-03-01</c:v>
                </c:pt>
                <c:pt idx="2023">
                  <c:v>2019-03-04</c:v>
                </c:pt>
                <c:pt idx="2024">
                  <c:v>2019-03-05</c:v>
                </c:pt>
                <c:pt idx="2025">
                  <c:v>2019-03-06</c:v>
                </c:pt>
                <c:pt idx="2026">
                  <c:v>2019-03-07</c:v>
                </c:pt>
                <c:pt idx="2027">
                  <c:v>2019-03-08</c:v>
                </c:pt>
                <c:pt idx="2028">
                  <c:v>2019-03-11</c:v>
                </c:pt>
                <c:pt idx="2029">
                  <c:v>2019-03-12</c:v>
                </c:pt>
                <c:pt idx="2030">
                  <c:v>2019-03-13</c:v>
                </c:pt>
                <c:pt idx="2031">
                  <c:v>2019-03-14</c:v>
                </c:pt>
                <c:pt idx="2032">
                  <c:v>2019-03-15</c:v>
                </c:pt>
                <c:pt idx="2033">
                  <c:v>2019-03-18</c:v>
                </c:pt>
                <c:pt idx="2034">
                  <c:v>2019-03-19</c:v>
                </c:pt>
                <c:pt idx="2035">
                  <c:v>2019-03-20</c:v>
                </c:pt>
                <c:pt idx="2036">
                  <c:v>2019-03-21</c:v>
                </c:pt>
                <c:pt idx="2037">
                  <c:v>2019-03-22</c:v>
                </c:pt>
                <c:pt idx="2038">
                  <c:v>2019-03-25</c:v>
                </c:pt>
                <c:pt idx="2039">
                  <c:v>2019-03-26</c:v>
                </c:pt>
                <c:pt idx="2040">
                  <c:v>2019-03-27</c:v>
                </c:pt>
                <c:pt idx="2041">
                  <c:v>2019-03-28</c:v>
                </c:pt>
                <c:pt idx="2042">
                  <c:v>2019-03-29</c:v>
                </c:pt>
                <c:pt idx="2043">
                  <c:v>2019-04-01</c:v>
                </c:pt>
                <c:pt idx="2044">
                  <c:v>2019-04-02</c:v>
                </c:pt>
                <c:pt idx="2045">
                  <c:v>2019-04-03</c:v>
                </c:pt>
                <c:pt idx="2046">
                  <c:v>2019-04-04</c:v>
                </c:pt>
                <c:pt idx="2047">
                  <c:v>2019-04-05</c:v>
                </c:pt>
                <c:pt idx="2048">
                  <c:v>2019-04-08</c:v>
                </c:pt>
                <c:pt idx="2049">
                  <c:v>2019-04-09</c:v>
                </c:pt>
                <c:pt idx="2050">
                  <c:v>2019-04-10</c:v>
                </c:pt>
                <c:pt idx="2051">
                  <c:v>2019-04-11</c:v>
                </c:pt>
                <c:pt idx="2052">
                  <c:v>2019-04-12</c:v>
                </c:pt>
                <c:pt idx="2053">
                  <c:v>2019-04-15</c:v>
                </c:pt>
                <c:pt idx="2054">
                  <c:v>2019-04-16</c:v>
                </c:pt>
                <c:pt idx="2055">
                  <c:v>2019-04-17</c:v>
                </c:pt>
                <c:pt idx="2056">
                  <c:v>2019-04-18</c:v>
                </c:pt>
                <c:pt idx="2057">
                  <c:v>2019-04-23</c:v>
                </c:pt>
                <c:pt idx="2058">
                  <c:v>2019-04-24</c:v>
                </c:pt>
                <c:pt idx="2059">
                  <c:v>2019-04-25</c:v>
                </c:pt>
                <c:pt idx="2060">
                  <c:v>2019-04-26</c:v>
                </c:pt>
                <c:pt idx="2061">
                  <c:v>2019-04-29</c:v>
                </c:pt>
                <c:pt idx="2062">
                  <c:v>2019-04-30</c:v>
                </c:pt>
                <c:pt idx="2063">
                  <c:v>2019-05-02</c:v>
                </c:pt>
                <c:pt idx="2064">
                  <c:v>2019-05-03</c:v>
                </c:pt>
                <c:pt idx="2065">
                  <c:v>2019-05-06</c:v>
                </c:pt>
                <c:pt idx="2066">
                  <c:v>2019-05-07</c:v>
                </c:pt>
                <c:pt idx="2067">
                  <c:v>2019-05-08</c:v>
                </c:pt>
                <c:pt idx="2068">
                  <c:v>2019-05-09</c:v>
                </c:pt>
                <c:pt idx="2069">
                  <c:v>2019-05-10</c:v>
                </c:pt>
                <c:pt idx="2070">
                  <c:v>2019-05-13</c:v>
                </c:pt>
                <c:pt idx="2071">
                  <c:v>2019-05-14</c:v>
                </c:pt>
                <c:pt idx="2072">
                  <c:v>2019-05-15</c:v>
                </c:pt>
                <c:pt idx="2073">
                  <c:v>2019-05-16</c:v>
                </c:pt>
                <c:pt idx="2074">
                  <c:v>2019-05-17</c:v>
                </c:pt>
                <c:pt idx="2075">
                  <c:v>2019-05-20</c:v>
                </c:pt>
                <c:pt idx="2076">
                  <c:v>2019-05-21</c:v>
                </c:pt>
                <c:pt idx="2077">
                  <c:v>2019-05-22</c:v>
                </c:pt>
                <c:pt idx="2078">
                  <c:v>2019-05-23</c:v>
                </c:pt>
                <c:pt idx="2079">
                  <c:v>2019-05-24</c:v>
                </c:pt>
                <c:pt idx="2080">
                  <c:v>2019-05-27</c:v>
                </c:pt>
                <c:pt idx="2081">
                  <c:v>2019-05-28</c:v>
                </c:pt>
                <c:pt idx="2082">
                  <c:v>2019-05-29</c:v>
                </c:pt>
                <c:pt idx="2083">
                  <c:v>2019-05-30</c:v>
                </c:pt>
                <c:pt idx="2084">
                  <c:v>2019-05-31</c:v>
                </c:pt>
                <c:pt idx="2085">
                  <c:v>2019-06-03</c:v>
                </c:pt>
                <c:pt idx="2086">
                  <c:v>2019-06-04</c:v>
                </c:pt>
                <c:pt idx="2087">
                  <c:v>2019-06-05</c:v>
                </c:pt>
                <c:pt idx="2088">
                  <c:v>2019-06-06</c:v>
                </c:pt>
                <c:pt idx="2089">
                  <c:v>2019-06-07</c:v>
                </c:pt>
                <c:pt idx="2090">
                  <c:v>2019-06-10</c:v>
                </c:pt>
                <c:pt idx="2091">
                  <c:v>2019-06-11</c:v>
                </c:pt>
                <c:pt idx="2092">
                  <c:v>2019-06-12</c:v>
                </c:pt>
                <c:pt idx="2093">
                  <c:v>2019-06-13</c:v>
                </c:pt>
                <c:pt idx="2094">
                  <c:v>2019-06-14</c:v>
                </c:pt>
                <c:pt idx="2095">
                  <c:v>2019-06-17</c:v>
                </c:pt>
                <c:pt idx="2096">
                  <c:v>2019-06-18</c:v>
                </c:pt>
                <c:pt idx="2097">
                  <c:v>2019-06-19</c:v>
                </c:pt>
                <c:pt idx="2098">
                  <c:v>2019-06-20</c:v>
                </c:pt>
                <c:pt idx="2099">
                  <c:v>2019-06-21</c:v>
                </c:pt>
                <c:pt idx="2100">
                  <c:v>2019-06-24</c:v>
                </c:pt>
                <c:pt idx="2101">
                  <c:v>2019-06-25</c:v>
                </c:pt>
                <c:pt idx="2102">
                  <c:v>2019-06-26</c:v>
                </c:pt>
                <c:pt idx="2103">
                  <c:v>2019-06-27</c:v>
                </c:pt>
                <c:pt idx="2104">
                  <c:v>2019-06-28</c:v>
                </c:pt>
                <c:pt idx="2105">
                  <c:v>2019-07-01</c:v>
                </c:pt>
                <c:pt idx="2106">
                  <c:v>2019-07-02</c:v>
                </c:pt>
                <c:pt idx="2107">
                  <c:v>2019-07-03</c:v>
                </c:pt>
                <c:pt idx="2108">
                  <c:v>2019-07-04</c:v>
                </c:pt>
                <c:pt idx="2109">
                  <c:v>2019-07-05</c:v>
                </c:pt>
                <c:pt idx="2110">
                  <c:v>2019-07-08</c:v>
                </c:pt>
                <c:pt idx="2111">
                  <c:v>2019-07-09</c:v>
                </c:pt>
                <c:pt idx="2112">
                  <c:v>2019-07-10</c:v>
                </c:pt>
                <c:pt idx="2113">
                  <c:v>2019-07-11</c:v>
                </c:pt>
                <c:pt idx="2114">
                  <c:v>2019-07-12</c:v>
                </c:pt>
                <c:pt idx="2115">
                  <c:v>2019-07-15</c:v>
                </c:pt>
                <c:pt idx="2116">
                  <c:v>2019-07-16</c:v>
                </c:pt>
                <c:pt idx="2117">
                  <c:v>2019-07-17</c:v>
                </c:pt>
                <c:pt idx="2118">
                  <c:v>2019-07-18</c:v>
                </c:pt>
                <c:pt idx="2119">
                  <c:v>2019-07-19</c:v>
                </c:pt>
                <c:pt idx="2120">
                  <c:v>2019-07-22</c:v>
                </c:pt>
                <c:pt idx="2121">
                  <c:v>2019-07-23</c:v>
                </c:pt>
                <c:pt idx="2122">
                  <c:v>2019-07-24</c:v>
                </c:pt>
                <c:pt idx="2123">
                  <c:v>2019-07-25</c:v>
                </c:pt>
                <c:pt idx="2124">
                  <c:v>2019-07-26</c:v>
                </c:pt>
                <c:pt idx="2125">
                  <c:v>2019-07-29</c:v>
                </c:pt>
                <c:pt idx="2126">
                  <c:v>2019-07-30</c:v>
                </c:pt>
                <c:pt idx="2127">
                  <c:v>2019-07-31</c:v>
                </c:pt>
                <c:pt idx="2128">
                  <c:v>2019-08-01</c:v>
                </c:pt>
                <c:pt idx="2129">
                  <c:v>2019-08-02</c:v>
                </c:pt>
                <c:pt idx="2130">
                  <c:v>2019-08-05</c:v>
                </c:pt>
                <c:pt idx="2131">
                  <c:v>2019-08-06</c:v>
                </c:pt>
                <c:pt idx="2132">
                  <c:v>2019-08-07</c:v>
                </c:pt>
                <c:pt idx="2133">
                  <c:v>2019-08-08</c:v>
                </c:pt>
                <c:pt idx="2134">
                  <c:v>2019-08-09</c:v>
                </c:pt>
                <c:pt idx="2135">
                  <c:v>2019-08-12</c:v>
                </c:pt>
                <c:pt idx="2136">
                  <c:v>2019-08-13</c:v>
                </c:pt>
                <c:pt idx="2137">
                  <c:v>2019-08-14</c:v>
                </c:pt>
                <c:pt idx="2138">
                  <c:v>2019-08-15</c:v>
                </c:pt>
                <c:pt idx="2139">
                  <c:v>2019-08-16</c:v>
                </c:pt>
                <c:pt idx="2140">
                  <c:v>2019-08-19</c:v>
                </c:pt>
                <c:pt idx="2141">
                  <c:v>2019-08-20</c:v>
                </c:pt>
                <c:pt idx="2142">
                  <c:v>2019-08-21</c:v>
                </c:pt>
                <c:pt idx="2143">
                  <c:v>2019-08-22</c:v>
                </c:pt>
                <c:pt idx="2144">
                  <c:v>2019-08-23</c:v>
                </c:pt>
                <c:pt idx="2145">
                  <c:v>2019-08-26</c:v>
                </c:pt>
                <c:pt idx="2146">
                  <c:v>2019-08-27</c:v>
                </c:pt>
                <c:pt idx="2147">
                  <c:v>2019-08-28</c:v>
                </c:pt>
                <c:pt idx="2148">
                  <c:v>2019-08-29</c:v>
                </c:pt>
                <c:pt idx="2149">
                  <c:v>2019-08-30</c:v>
                </c:pt>
                <c:pt idx="2150">
                  <c:v>2019-09-02</c:v>
                </c:pt>
                <c:pt idx="2151">
                  <c:v>2019-09-03</c:v>
                </c:pt>
                <c:pt idx="2152">
                  <c:v>2019-09-04</c:v>
                </c:pt>
                <c:pt idx="2153">
                  <c:v>2019-09-05</c:v>
                </c:pt>
                <c:pt idx="2154">
                  <c:v>2019-09-06</c:v>
                </c:pt>
                <c:pt idx="2155">
                  <c:v>2019-09-09</c:v>
                </c:pt>
                <c:pt idx="2156">
                  <c:v>2019-09-10</c:v>
                </c:pt>
                <c:pt idx="2157">
                  <c:v>2019-09-11</c:v>
                </c:pt>
                <c:pt idx="2158">
                  <c:v>2019-09-12</c:v>
                </c:pt>
                <c:pt idx="2159">
                  <c:v>2019-09-13</c:v>
                </c:pt>
                <c:pt idx="2160">
                  <c:v>2019-09-16</c:v>
                </c:pt>
                <c:pt idx="2161">
                  <c:v>2019-09-17</c:v>
                </c:pt>
                <c:pt idx="2162">
                  <c:v>2019-09-18</c:v>
                </c:pt>
                <c:pt idx="2163">
                  <c:v>2019-09-19</c:v>
                </c:pt>
                <c:pt idx="2164">
                  <c:v>2019-09-20</c:v>
                </c:pt>
                <c:pt idx="2165">
                  <c:v>2019-09-23</c:v>
                </c:pt>
                <c:pt idx="2166">
                  <c:v>2019-09-24</c:v>
                </c:pt>
                <c:pt idx="2167">
                  <c:v>2019-09-25</c:v>
                </c:pt>
                <c:pt idx="2168">
                  <c:v>2019-09-26</c:v>
                </c:pt>
                <c:pt idx="2169">
                  <c:v>2019-09-27</c:v>
                </c:pt>
                <c:pt idx="2170">
                  <c:v>2019-09-30</c:v>
                </c:pt>
                <c:pt idx="2171">
                  <c:v>2019-10-01</c:v>
                </c:pt>
                <c:pt idx="2172">
                  <c:v>2019-10-02</c:v>
                </c:pt>
                <c:pt idx="2173">
                  <c:v>2019-10-03</c:v>
                </c:pt>
                <c:pt idx="2174">
                  <c:v>2019-10-04</c:v>
                </c:pt>
                <c:pt idx="2175">
                  <c:v>2019-10-07</c:v>
                </c:pt>
                <c:pt idx="2176">
                  <c:v>2019-10-08</c:v>
                </c:pt>
                <c:pt idx="2177">
                  <c:v>2019-10-09</c:v>
                </c:pt>
                <c:pt idx="2178">
                  <c:v>2019-10-10</c:v>
                </c:pt>
                <c:pt idx="2179">
                  <c:v>2019-10-11</c:v>
                </c:pt>
                <c:pt idx="2180">
                  <c:v>2019-10-14</c:v>
                </c:pt>
                <c:pt idx="2181">
                  <c:v>2019-10-15</c:v>
                </c:pt>
                <c:pt idx="2182">
                  <c:v>2019-10-16</c:v>
                </c:pt>
                <c:pt idx="2183">
                  <c:v>2019-10-17</c:v>
                </c:pt>
                <c:pt idx="2184">
                  <c:v>2019-10-18</c:v>
                </c:pt>
                <c:pt idx="2185">
                  <c:v>2019-10-21</c:v>
                </c:pt>
                <c:pt idx="2186">
                  <c:v>2019-10-22</c:v>
                </c:pt>
                <c:pt idx="2187">
                  <c:v>2019-10-23</c:v>
                </c:pt>
                <c:pt idx="2188">
                  <c:v>2019-10-24</c:v>
                </c:pt>
                <c:pt idx="2189">
                  <c:v>2019-10-25</c:v>
                </c:pt>
                <c:pt idx="2190">
                  <c:v>2019-10-28</c:v>
                </c:pt>
                <c:pt idx="2191">
                  <c:v>2019-10-29</c:v>
                </c:pt>
                <c:pt idx="2192">
                  <c:v>2019-10-30</c:v>
                </c:pt>
                <c:pt idx="2193">
                  <c:v>2019-10-31</c:v>
                </c:pt>
                <c:pt idx="2194">
                  <c:v>2019-11-01</c:v>
                </c:pt>
                <c:pt idx="2195">
                  <c:v>2019-11-04</c:v>
                </c:pt>
                <c:pt idx="2196">
                  <c:v>2019-11-05</c:v>
                </c:pt>
                <c:pt idx="2197">
                  <c:v>2019-11-06</c:v>
                </c:pt>
                <c:pt idx="2198">
                  <c:v>2019-11-07</c:v>
                </c:pt>
                <c:pt idx="2199">
                  <c:v>2019-11-08</c:v>
                </c:pt>
                <c:pt idx="2200">
                  <c:v>2019-11-11</c:v>
                </c:pt>
                <c:pt idx="2201">
                  <c:v>2019-11-12</c:v>
                </c:pt>
                <c:pt idx="2202">
                  <c:v>2019-11-13</c:v>
                </c:pt>
                <c:pt idx="2203">
                  <c:v>2019-11-14</c:v>
                </c:pt>
                <c:pt idx="2204">
                  <c:v>2019-11-15</c:v>
                </c:pt>
                <c:pt idx="2205">
                  <c:v>2019-11-18</c:v>
                </c:pt>
                <c:pt idx="2206">
                  <c:v>2019-11-19</c:v>
                </c:pt>
                <c:pt idx="2207">
                  <c:v>2019-11-20</c:v>
                </c:pt>
                <c:pt idx="2208">
                  <c:v>2019-11-21</c:v>
                </c:pt>
                <c:pt idx="2209">
                  <c:v>2019-11-22</c:v>
                </c:pt>
                <c:pt idx="2210">
                  <c:v>2019-11-25</c:v>
                </c:pt>
                <c:pt idx="2211">
                  <c:v>2019-11-26</c:v>
                </c:pt>
                <c:pt idx="2212">
                  <c:v>2019-11-27</c:v>
                </c:pt>
                <c:pt idx="2213">
                  <c:v>2019-11-28</c:v>
                </c:pt>
                <c:pt idx="2214">
                  <c:v>2019-11-29</c:v>
                </c:pt>
                <c:pt idx="2215">
                  <c:v>2019-12-02</c:v>
                </c:pt>
                <c:pt idx="2216">
                  <c:v>2019-12-03</c:v>
                </c:pt>
                <c:pt idx="2217">
                  <c:v>2019-12-04</c:v>
                </c:pt>
                <c:pt idx="2218">
                  <c:v>2019-12-05</c:v>
                </c:pt>
                <c:pt idx="2219">
                  <c:v>2019-12-06</c:v>
                </c:pt>
                <c:pt idx="2220">
                  <c:v>2019-12-09</c:v>
                </c:pt>
                <c:pt idx="2221">
                  <c:v>2019-12-10</c:v>
                </c:pt>
                <c:pt idx="2222">
                  <c:v>2019-12-11</c:v>
                </c:pt>
                <c:pt idx="2223">
                  <c:v>2019-12-12</c:v>
                </c:pt>
                <c:pt idx="2224">
                  <c:v>2019-12-13</c:v>
                </c:pt>
                <c:pt idx="2225">
                  <c:v>2019-12-16</c:v>
                </c:pt>
                <c:pt idx="2226">
                  <c:v>2019-12-17</c:v>
                </c:pt>
                <c:pt idx="2227">
                  <c:v>2019-12-18</c:v>
                </c:pt>
                <c:pt idx="2228">
                  <c:v>2019-12-19</c:v>
                </c:pt>
                <c:pt idx="2229">
                  <c:v>2019-12-20</c:v>
                </c:pt>
                <c:pt idx="2230">
                  <c:v>2019-12-23</c:v>
                </c:pt>
                <c:pt idx="2231">
                  <c:v>2019-12-24</c:v>
                </c:pt>
                <c:pt idx="2232">
                  <c:v>2019-12-25</c:v>
                </c:pt>
                <c:pt idx="2233">
                  <c:v>2019-12-27</c:v>
                </c:pt>
                <c:pt idx="2234">
                  <c:v>2019-12-30</c:v>
                </c:pt>
                <c:pt idx="2235">
                  <c:v>2019-12-31</c:v>
                </c:pt>
                <c:pt idx="2236">
                  <c:v>2020-01-02</c:v>
                </c:pt>
                <c:pt idx="2237">
                  <c:v>2020-01-03</c:v>
                </c:pt>
                <c:pt idx="2238">
                  <c:v>2020-01-06</c:v>
                </c:pt>
                <c:pt idx="2239">
                  <c:v>2020-01-07</c:v>
                </c:pt>
                <c:pt idx="2240">
                  <c:v>2020-01-08</c:v>
                </c:pt>
                <c:pt idx="2241">
                  <c:v>2020-01-09</c:v>
                </c:pt>
                <c:pt idx="2242">
                  <c:v>2020-01-10</c:v>
                </c:pt>
                <c:pt idx="2243">
                  <c:v>2020-01-13</c:v>
                </c:pt>
                <c:pt idx="2244">
                  <c:v>2020-01-14</c:v>
                </c:pt>
                <c:pt idx="2245">
                  <c:v>2020-01-15</c:v>
                </c:pt>
                <c:pt idx="2246">
                  <c:v>2020-01-16</c:v>
                </c:pt>
                <c:pt idx="2247">
                  <c:v>2020-01-17</c:v>
                </c:pt>
                <c:pt idx="2248">
                  <c:v>2020-01-20</c:v>
                </c:pt>
                <c:pt idx="2249">
                  <c:v>2020-01-21</c:v>
                </c:pt>
                <c:pt idx="2250">
                  <c:v>2020-01-22</c:v>
                </c:pt>
                <c:pt idx="2251">
                  <c:v>2020-01-23</c:v>
                </c:pt>
                <c:pt idx="2252">
                  <c:v>2020-01-24</c:v>
                </c:pt>
                <c:pt idx="2253">
                  <c:v>2020-01-27</c:v>
                </c:pt>
                <c:pt idx="2254">
                  <c:v>2020-01-28</c:v>
                </c:pt>
                <c:pt idx="2255">
                  <c:v>2020-01-29</c:v>
                </c:pt>
                <c:pt idx="2256">
                  <c:v>2020-01-30</c:v>
                </c:pt>
                <c:pt idx="2257">
                  <c:v>2020-01-31</c:v>
                </c:pt>
                <c:pt idx="2258">
                  <c:v>2020-02-03</c:v>
                </c:pt>
                <c:pt idx="2259">
                  <c:v>2020-02-04</c:v>
                </c:pt>
                <c:pt idx="2260">
                  <c:v>2020-02-05</c:v>
                </c:pt>
                <c:pt idx="2261">
                  <c:v>2020-02-06</c:v>
                </c:pt>
                <c:pt idx="2262">
                  <c:v>2020-02-07</c:v>
                </c:pt>
                <c:pt idx="2263">
                  <c:v>2020-02-10</c:v>
                </c:pt>
                <c:pt idx="2264">
                  <c:v>2020-02-11</c:v>
                </c:pt>
                <c:pt idx="2265">
                  <c:v>2020-02-12</c:v>
                </c:pt>
                <c:pt idx="2266">
                  <c:v>2020-02-13</c:v>
                </c:pt>
                <c:pt idx="2267">
                  <c:v>2020-02-14</c:v>
                </c:pt>
                <c:pt idx="2268">
                  <c:v>2020-02-17</c:v>
                </c:pt>
                <c:pt idx="2269">
                  <c:v>2020-02-18</c:v>
                </c:pt>
                <c:pt idx="2270">
                  <c:v>2020-02-19</c:v>
                </c:pt>
                <c:pt idx="2271">
                  <c:v>2020-02-20</c:v>
                </c:pt>
                <c:pt idx="2272">
                  <c:v>2020-02-21</c:v>
                </c:pt>
                <c:pt idx="2273">
                  <c:v>2020-02-24</c:v>
                </c:pt>
                <c:pt idx="2274">
                  <c:v>2020-02-25</c:v>
                </c:pt>
                <c:pt idx="2275">
                  <c:v>2020-02-26</c:v>
                </c:pt>
                <c:pt idx="2276">
                  <c:v>2020-02-27</c:v>
                </c:pt>
                <c:pt idx="2277">
                  <c:v>2020-02-28</c:v>
                </c:pt>
                <c:pt idx="2278">
                  <c:v>2020-03-02</c:v>
                </c:pt>
                <c:pt idx="2279">
                  <c:v>2020-03-03</c:v>
                </c:pt>
                <c:pt idx="2280">
                  <c:v>2020-03-04</c:v>
                </c:pt>
                <c:pt idx="2281">
                  <c:v>2020-03-05</c:v>
                </c:pt>
                <c:pt idx="2282">
                  <c:v>2020-03-06</c:v>
                </c:pt>
                <c:pt idx="2283">
                  <c:v>2020-03-09</c:v>
                </c:pt>
                <c:pt idx="2284">
                  <c:v>2020-03-10</c:v>
                </c:pt>
                <c:pt idx="2285">
                  <c:v>2020-03-11</c:v>
                </c:pt>
                <c:pt idx="2286">
                  <c:v>2020-03-12</c:v>
                </c:pt>
                <c:pt idx="2287">
                  <c:v>2020-03-13</c:v>
                </c:pt>
                <c:pt idx="2288">
                  <c:v>2020-03-16</c:v>
                </c:pt>
                <c:pt idx="2289">
                  <c:v>2020-03-17</c:v>
                </c:pt>
                <c:pt idx="2290">
                  <c:v>2020-03-18</c:v>
                </c:pt>
                <c:pt idx="2291">
                  <c:v>2020-03-19</c:v>
                </c:pt>
                <c:pt idx="2292">
                  <c:v>2020-03-20</c:v>
                </c:pt>
                <c:pt idx="2293">
                  <c:v>2020-03-23</c:v>
                </c:pt>
                <c:pt idx="2294">
                  <c:v>2020-03-24</c:v>
                </c:pt>
                <c:pt idx="2295">
                  <c:v>2020-03-25</c:v>
                </c:pt>
                <c:pt idx="2296">
                  <c:v>2020-03-26</c:v>
                </c:pt>
                <c:pt idx="2297">
                  <c:v>2020-03-27</c:v>
                </c:pt>
                <c:pt idx="2298">
                  <c:v>2020-03-30</c:v>
                </c:pt>
                <c:pt idx="2299">
                  <c:v>2020-03-31</c:v>
                </c:pt>
                <c:pt idx="2300">
                  <c:v>2020-04-01</c:v>
                </c:pt>
                <c:pt idx="2301">
                  <c:v>2020-04-02</c:v>
                </c:pt>
                <c:pt idx="2302">
                  <c:v>2020-04-03</c:v>
                </c:pt>
                <c:pt idx="2303">
                  <c:v>2020-04-06</c:v>
                </c:pt>
                <c:pt idx="2304">
                  <c:v>2020-04-07</c:v>
                </c:pt>
                <c:pt idx="2305">
                  <c:v>2020-04-08</c:v>
                </c:pt>
                <c:pt idx="2306">
                  <c:v>2020-04-09</c:v>
                </c:pt>
                <c:pt idx="2307">
                  <c:v>2020-04-14</c:v>
                </c:pt>
                <c:pt idx="2308">
                  <c:v>2020-04-15</c:v>
                </c:pt>
                <c:pt idx="2309">
                  <c:v>2020-04-16</c:v>
                </c:pt>
                <c:pt idx="2310">
                  <c:v>2020-04-17</c:v>
                </c:pt>
                <c:pt idx="2311">
                  <c:v>2020-04-20</c:v>
                </c:pt>
                <c:pt idx="2312">
                  <c:v>2020-04-21</c:v>
                </c:pt>
                <c:pt idx="2313">
                  <c:v>2020-04-22</c:v>
                </c:pt>
                <c:pt idx="2314">
                  <c:v>2020-04-23</c:v>
                </c:pt>
                <c:pt idx="2315">
                  <c:v>2020-04-24</c:v>
                </c:pt>
                <c:pt idx="2316">
                  <c:v>2020-04-27</c:v>
                </c:pt>
                <c:pt idx="2317">
                  <c:v>2020-04-28</c:v>
                </c:pt>
                <c:pt idx="2318">
                  <c:v>2020-04-29</c:v>
                </c:pt>
                <c:pt idx="2319">
                  <c:v>2020-04-30</c:v>
                </c:pt>
                <c:pt idx="2320">
                  <c:v>2020-05-04</c:v>
                </c:pt>
                <c:pt idx="2321">
                  <c:v>2020-05-05</c:v>
                </c:pt>
                <c:pt idx="2322">
                  <c:v>2020-05-06</c:v>
                </c:pt>
                <c:pt idx="2323">
                  <c:v>2020-05-07</c:v>
                </c:pt>
                <c:pt idx="2324">
                  <c:v>2020-05-08</c:v>
                </c:pt>
                <c:pt idx="2325">
                  <c:v>2020-05-11</c:v>
                </c:pt>
                <c:pt idx="2326">
                  <c:v>2020-05-12</c:v>
                </c:pt>
                <c:pt idx="2327">
                  <c:v>2020-05-13</c:v>
                </c:pt>
                <c:pt idx="2328">
                  <c:v>2020-05-14</c:v>
                </c:pt>
                <c:pt idx="2329">
                  <c:v>2020-05-15</c:v>
                </c:pt>
                <c:pt idx="2330">
                  <c:v>2020-05-18</c:v>
                </c:pt>
                <c:pt idx="2331">
                  <c:v>2020-05-19</c:v>
                </c:pt>
                <c:pt idx="2332">
                  <c:v>2020-05-20</c:v>
                </c:pt>
                <c:pt idx="2333">
                  <c:v>2020-05-21</c:v>
                </c:pt>
                <c:pt idx="2334">
                  <c:v>2020-05-22</c:v>
                </c:pt>
                <c:pt idx="2335">
                  <c:v>2020-05-25</c:v>
                </c:pt>
                <c:pt idx="2336">
                  <c:v>2020-05-26</c:v>
                </c:pt>
                <c:pt idx="2337">
                  <c:v>2020-05-27</c:v>
                </c:pt>
                <c:pt idx="2338">
                  <c:v>2020-05-28</c:v>
                </c:pt>
                <c:pt idx="2339">
                  <c:v>2020-05-29</c:v>
                </c:pt>
                <c:pt idx="2340">
                  <c:v>2020-06-01</c:v>
                </c:pt>
                <c:pt idx="2341">
                  <c:v>2020-06-02</c:v>
                </c:pt>
                <c:pt idx="2342">
                  <c:v>2020-06-03</c:v>
                </c:pt>
                <c:pt idx="2343">
                  <c:v>2020-06-04</c:v>
                </c:pt>
                <c:pt idx="2344">
                  <c:v>2020-06-05</c:v>
                </c:pt>
                <c:pt idx="2345">
                  <c:v>2020-06-08</c:v>
                </c:pt>
                <c:pt idx="2346">
                  <c:v>2020-06-09</c:v>
                </c:pt>
                <c:pt idx="2347">
                  <c:v>2020-06-10</c:v>
                </c:pt>
                <c:pt idx="2348">
                  <c:v>2020-06-11</c:v>
                </c:pt>
                <c:pt idx="2349">
                  <c:v>2020-06-12</c:v>
                </c:pt>
                <c:pt idx="2350">
                  <c:v>2020-06-15</c:v>
                </c:pt>
                <c:pt idx="2351">
                  <c:v>2020-06-16</c:v>
                </c:pt>
                <c:pt idx="2352">
                  <c:v>2020-06-17</c:v>
                </c:pt>
                <c:pt idx="2353">
                  <c:v>2020-06-18</c:v>
                </c:pt>
                <c:pt idx="2354">
                  <c:v>2020-06-19</c:v>
                </c:pt>
                <c:pt idx="2355">
                  <c:v>2020-06-22</c:v>
                </c:pt>
                <c:pt idx="2356">
                  <c:v>2020-06-23</c:v>
                </c:pt>
                <c:pt idx="2357">
                  <c:v>2020-06-24</c:v>
                </c:pt>
                <c:pt idx="2358">
                  <c:v>2020-06-25</c:v>
                </c:pt>
                <c:pt idx="2359">
                  <c:v>2020-06-26</c:v>
                </c:pt>
                <c:pt idx="2360">
                  <c:v>2020-06-29</c:v>
                </c:pt>
                <c:pt idx="2361">
                  <c:v>2020-06-30</c:v>
                </c:pt>
                <c:pt idx="2362">
                  <c:v>2020-07-01</c:v>
                </c:pt>
                <c:pt idx="2363">
                  <c:v>2020-07-02</c:v>
                </c:pt>
                <c:pt idx="2364">
                  <c:v>2020-07-03</c:v>
                </c:pt>
                <c:pt idx="2365">
                  <c:v>2020-07-06</c:v>
                </c:pt>
                <c:pt idx="2366">
                  <c:v>2020-07-07</c:v>
                </c:pt>
                <c:pt idx="2367">
                  <c:v>2020-07-08</c:v>
                </c:pt>
                <c:pt idx="2368">
                  <c:v>2020-07-09</c:v>
                </c:pt>
                <c:pt idx="2369">
                  <c:v>2020-07-10</c:v>
                </c:pt>
                <c:pt idx="2370">
                  <c:v>2020-07-13</c:v>
                </c:pt>
                <c:pt idx="2371">
                  <c:v>2020-07-14</c:v>
                </c:pt>
                <c:pt idx="2372">
                  <c:v>2020-07-15</c:v>
                </c:pt>
                <c:pt idx="2373">
                  <c:v>2020-07-16</c:v>
                </c:pt>
                <c:pt idx="2374">
                  <c:v>2020-07-17</c:v>
                </c:pt>
                <c:pt idx="2375">
                  <c:v>2020-07-20</c:v>
                </c:pt>
                <c:pt idx="2376">
                  <c:v>2020-07-21</c:v>
                </c:pt>
                <c:pt idx="2377">
                  <c:v>2020-07-22</c:v>
                </c:pt>
                <c:pt idx="2378">
                  <c:v>2020-07-23</c:v>
                </c:pt>
                <c:pt idx="2379">
                  <c:v>2020-07-24</c:v>
                </c:pt>
                <c:pt idx="2380">
                  <c:v>2020-07-27</c:v>
                </c:pt>
                <c:pt idx="2381">
                  <c:v>2020-07-28</c:v>
                </c:pt>
                <c:pt idx="2382">
                  <c:v>2020-07-29</c:v>
                </c:pt>
                <c:pt idx="2383">
                  <c:v>2020-07-30</c:v>
                </c:pt>
                <c:pt idx="2384">
                  <c:v>2020-07-31</c:v>
                </c:pt>
                <c:pt idx="2385">
                  <c:v>2020-08-03</c:v>
                </c:pt>
                <c:pt idx="2386">
                  <c:v>2020-08-04</c:v>
                </c:pt>
                <c:pt idx="2387">
                  <c:v>2020-08-05</c:v>
                </c:pt>
                <c:pt idx="2388">
                  <c:v>2020-08-06</c:v>
                </c:pt>
                <c:pt idx="2389">
                  <c:v>2020-08-07</c:v>
                </c:pt>
                <c:pt idx="2390">
                  <c:v>2020-08-10</c:v>
                </c:pt>
                <c:pt idx="2391">
                  <c:v>2020-08-11</c:v>
                </c:pt>
                <c:pt idx="2392">
                  <c:v>2020-08-12</c:v>
                </c:pt>
                <c:pt idx="2393">
                  <c:v>2020-08-13</c:v>
                </c:pt>
                <c:pt idx="2394">
                  <c:v>2020-08-14</c:v>
                </c:pt>
                <c:pt idx="2395">
                  <c:v>2020-08-17</c:v>
                </c:pt>
                <c:pt idx="2396">
                  <c:v>2020-08-18</c:v>
                </c:pt>
                <c:pt idx="2397">
                  <c:v>2020-08-19</c:v>
                </c:pt>
                <c:pt idx="2398">
                  <c:v>2020-08-20</c:v>
                </c:pt>
                <c:pt idx="2399">
                  <c:v>2020-08-21</c:v>
                </c:pt>
                <c:pt idx="2400">
                  <c:v>2020-08-24</c:v>
                </c:pt>
                <c:pt idx="2401">
                  <c:v>2020-08-25</c:v>
                </c:pt>
                <c:pt idx="2402">
                  <c:v>2020-08-26</c:v>
                </c:pt>
                <c:pt idx="2403">
                  <c:v>2020-08-27</c:v>
                </c:pt>
                <c:pt idx="2404">
                  <c:v>2020-08-28</c:v>
                </c:pt>
                <c:pt idx="2405">
                  <c:v>2020-08-31</c:v>
                </c:pt>
                <c:pt idx="2406">
                  <c:v>2020-09-01</c:v>
                </c:pt>
                <c:pt idx="2407">
                  <c:v>2020-09-02</c:v>
                </c:pt>
                <c:pt idx="2408">
                  <c:v>2020-09-03</c:v>
                </c:pt>
                <c:pt idx="2409">
                  <c:v>2020-09-04</c:v>
                </c:pt>
                <c:pt idx="2410">
                  <c:v>2020-09-07</c:v>
                </c:pt>
                <c:pt idx="2411">
                  <c:v>2020-09-08</c:v>
                </c:pt>
                <c:pt idx="2412">
                  <c:v>2020-09-09</c:v>
                </c:pt>
                <c:pt idx="2413">
                  <c:v>2020-09-10</c:v>
                </c:pt>
                <c:pt idx="2414">
                  <c:v>2020-09-11</c:v>
                </c:pt>
                <c:pt idx="2415">
                  <c:v>2020-09-14</c:v>
                </c:pt>
                <c:pt idx="2416">
                  <c:v>2020-09-15</c:v>
                </c:pt>
                <c:pt idx="2417">
                  <c:v>2020-09-16</c:v>
                </c:pt>
                <c:pt idx="2418">
                  <c:v>2020-09-17</c:v>
                </c:pt>
                <c:pt idx="2419">
                  <c:v>2020-09-18</c:v>
                </c:pt>
                <c:pt idx="2420">
                  <c:v>2020-09-21</c:v>
                </c:pt>
                <c:pt idx="2421">
                  <c:v>2020-09-22</c:v>
                </c:pt>
                <c:pt idx="2422">
                  <c:v>2020-09-23</c:v>
                </c:pt>
                <c:pt idx="2423">
                  <c:v>2020-09-24</c:v>
                </c:pt>
                <c:pt idx="2424">
                  <c:v>2020-09-25</c:v>
                </c:pt>
                <c:pt idx="2425">
                  <c:v>2020-09-28</c:v>
                </c:pt>
                <c:pt idx="2426">
                  <c:v>2020-09-29</c:v>
                </c:pt>
                <c:pt idx="2427">
                  <c:v>2020-09-30</c:v>
                </c:pt>
                <c:pt idx="2428">
                  <c:v>2020-10-01</c:v>
                </c:pt>
                <c:pt idx="2429">
                  <c:v>2020-10-02</c:v>
                </c:pt>
                <c:pt idx="2430">
                  <c:v>2020-10-05</c:v>
                </c:pt>
                <c:pt idx="2431">
                  <c:v>2020-10-06</c:v>
                </c:pt>
                <c:pt idx="2432">
                  <c:v>2020-10-07</c:v>
                </c:pt>
                <c:pt idx="2433">
                  <c:v>2020-10-08</c:v>
                </c:pt>
                <c:pt idx="2434">
                  <c:v>2020-10-09</c:v>
                </c:pt>
                <c:pt idx="2435">
                  <c:v>2020-10-12</c:v>
                </c:pt>
                <c:pt idx="2436">
                  <c:v>2020-10-13</c:v>
                </c:pt>
                <c:pt idx="2437">
                  <c:v>2020-10-14</c:v>
                </c:pt>
                <c:pt idx="2438">
                  <c:v>2020-10-15</c:v>
                </c:pt>
                <c:pt idx="2439">
                  <c:v>2020-10-16</c:v>
                </c:pt>
                <c:pt idx="2440">
                  <c:v>2020-10-19</c:v>
                </c:pt>
                <c:pt idx="2441">
                  <c:v>2020-10-20</c:v>
                </c:pt>
                <c:pt idx="2442">
                  <c:v>2020-10-21</c:v>
                </c:pt>
                <c:pt idx="2443">
                  <c:v>2020-10-22</c:v>
                </c:pt>
                <c:pt idx="2444">
                  <c:v>2020-10-23</c:v>
                </c:pt>
                <c:pt idx="2445">
                  <c:v>2020-10-26</c:v>
                </c:pt>
                <c:pt idx="2446">
                  <c:v>2020-10-27</c:v>
                </c:pt>
                <c:pt idx="2447">
                  <c:v>2020-10-28</c:v>
                </c:pt>
                <c:pt idx="2448">
                  <c:v>2020-10-29</c:v>
                </c:pt>
                <c:pt idx="2449">
                  <c:v>2020-10-30</c:v>
                </c:pt>
                <c:pt idx="2450">
                  <c:v>2020-11-02</c:v>
                </c:pt>
                <c:pt idx="2451">
                  <c:v>2020-11-03</c:v>
                </c:pt>
                <c:pt idx="2452">
                  <c:v>2020-11-04</c:v>
                </c:pt>
                <c:pt idx="2453">
                  <c:v>2020-11-05</c:v>
                </c:pt>
                <c:pt idx="2454">
                  <c:v>2020-11-06</c:v>
                </c:pt>
                <c:pt idx="2455">
                  <c:v>2020-11-09</c:v>
                </c:pt>
                <c:pt idx="2456">
                  <c:v>2020-11-10</c:v>
                </c:pt>
                <c:pt idx="2457">
                  <c:v>2020-11-11</c:v>
                </c:pt>
                <c:pt idx="2458">
                  <c:v>2020-11-12</c:v>
                </c:pt>
                <c:pt idx="2459">
                  <c:v>2020-11-13</c:v>
                </c:pt>
                <c:pt idx="2460">
                  <c:v>2020-11-16</c:v>
                </c:pt>
                <c:pt idx="2461">
                  <c:v>2020-11-17</c:v>
                </c:pt>
                <c:pt idx="2462">
                  <c:v>2020-11-18</c:v>
                </c:pt>
                <c:pt idx="2463">
                  <c:v>2020-11-19</c:v>
                </c:pt>
                <c:pt idx="2464">
                  <c:v>2020-11-20</c:v>
                </c:pt>
                <c:pt idx="2465">
                  <c:v>2020-11-23</c:v>
                </c:pt>
                <c:pt idx="2466">
                  <c:v>2020-11-24</c:v>
                </c:pt>
                <c:pt idx="2467">
                  <c:v>2020-11-25</c:v>
                </c:pt>
                <c:pt idx="2468">
                  <c:v>2020-11-26</c:v>
                </c:pt>
                <c:pt idx="2469">
                  <c:v>2020-11-27</c:v>
                </c:pt>
                <c:pt idx="2470">
                  <c:v>2020-11-30</c:v>
                </c:pt>
                <c:pt idx="2471">
                  <c:v>2020-12-01</c:v>
                </c:pt>
                <c:pt idx="2472">
                  <c:v>2020-12-02</c:v>
                </c:pt>
                <c:pt idx="2473">
                  <c:v>2020-12-03</c:v>
                </c:pt>
                <c:pt idx="2474">
                  <c:v>2020-12-04</c:v>
                </c:pt>
                <c:pt idx="2475">
                  <c:v>2020-12-07</c:v>
                </c:pt>
                <c:pt idx="2476">
                  <c:v>2020-12-08</c:v>
                </c:pt>
                <c:pt idx="2477">
                  <c:v>2020-12-09</c:v>
                </c:pt>
                <c:pt idx="2478">
                  <c:v>2020-12-10</c:v>
                </c:pt>
                <c:pt idx="2479">
                  <c:v>2020-12-11</c:v>
                </c:pt>
                <c:pt idx="2480">
                  <c:v>2020-12-14</c:v>
                </c:pt>
                <c:pt idx="2481">
                  <c:v>2020-12-15</c:v>
                </c:pt>
                <c:pt idx="2482">
                  <c:v>2020-12-16</c:v>
                </c:pt>
                <c:pt idx="2483">
                  <c:v>2020-12-17</c:v>
                </c:pt>
                <c:pt idx="2484">
                  <c:v>2020-12-18</c:v>
                </c:pt>
                <c:pt idx="2485">
                  <c:v>2020-12-21</c:v>
                </c:pt>
                <c:pt idx="2486">
                  <c:v>2020-12-22</c:v>
                </c:pt>
                <c:pt idx="2487">
                  <c:v>2020-12-23</c:v>
                </c:pt>
                <c:pt idx="2488">
                  <c:v>2020-12-24</c:v>
                </c:pt>
                <c:pt idx="2489">
                  <c:v>2020-12-28</c:v>
                </c:pt>
                <c:pt idx="2490">
                  <c:v>2020-12-29</c:v>
                </c:pt>
                <c:pt idx="2491">
                  <c:v>2020-12-30</c:v>
                </c:pt>
                <c:pt idx="2492">
                  <c:v>2020-12-31</c:v>
                </c:pt>
                <c:pt idx="2493">
                  <c:v>2021-01-04</c:v>
                </c:pt>
                <c:pt idx="2494">
                  <c:v>2021-01-05</c:v>
                </c:pt>
                <c:pt idx="2495">
                  <c:v>2021-01-06</c:v>
                </c:pt>
                <c:pt idx="2496">
                  <c:v>2021-01-07</c:v>
                </c:pt>
                <c:pt idx="2497">
                  <c:v>2021-01-08</c:v>
                </c:pt>
                <c:pt idx="2498">
                  <c:v>2021-01-11</c:v>
                </c:pt>
                <c:pt idx="2499">
                  <c:v>2021-01-12</c:v>
                </c:pt>
                <c:pt idx="2500">
                  <c:v>2021-01-13</c:v>
                </c:pt>
                <c:pt idx="2501">
                  <c:v>2021-01-14</c:v>
                </c:pt>
                <c:pt idx="2502">
                  <c:v>2021-01-15</c:v>
                </c:pt>
                <c:pt idx="2503">
                  <c:v>2021-01-18</c:v>
                </c:pt>
                <c:pt idx="2504">
                  <c:v>2021-01-19</c:v>
                </c:pt>
                <c:pt idx="2505">
                  <c:v>2021-01-20</c:v>
                </c:pt>
                <c:pt idx="2506">
                  <c:v>2021-01-21</c:v>
                </c:pt>
                <c:pt idx="2507">
                  <c:v>2021-01-22</c:v>
                </c:pt>
                <c:pt idx="2508">
                  <c:v>2021-01-25</c:v>
                </c:pt>
                <c:pt idx="2509">
                  <c:v>2021-01-26</c:v>
                </c:pt>
                <c:pt idx="2510">
                  <c:v>2021-01-27</c:v>
                </c:pt>
                <c:pt idx="2511">
                  <c:v>2021-01-28</c:v>
                </c:pt>
                <c:pt idx="2512">
                  <c:v>2021-01-29</c:v>
                </c:pt>
                <c:pt idx="2513">
                  <c:v>2021-02-01</c:v>
                </c:pt>
                <c:pt idx="2514">
                  <c:v>2021-02-02</c:v>
                </c:pt>
                <c:pt idx="2515">
                  <c:v>2021-02-03</c:v>
                </c:pt>
                <c:pt idx="2516">
                  <c:v>2021-02-04</c:v>
                </c:pt>
                <c:pt idx="2517">
                  <c:v>2021-02-05</c:v>
                </c:pt>
                <c:pt idx="2518">
                  <c:v>2021-02-08</c:v>
                </c:pt>
                <c:pt idx="2519">
                  <c:v>2021-02-09</c:v>
                </c:pt>
                <c:pt idx="2520">
                  <c:v>2021-02-10</c:v>
                </c:pt>
                <c:pt idx="2521">
                  <c:v>2021-02-11</c:v>
                </c:pt>
                <c:pt idx="2522">
                  <c:v>2021-02-12</c:v>
                </c:pt>
                <c:pt idx="2523">
                  <c:v>2021-02-15</c:v>
                </c:pt>
                <c:pt idx="2524">
                  <c:v>2021-02-16</c:v>
                </c:pt>
                <c:pt idx="2525">
                  <c:v>2021-02-17</c:v>
                </c:pt>
                <c:pt idx="2526">
                  <c:v>2021-02-18</c:v>
                </c:pt>
                <c:pt idx="2527">
                  <c:v>2021-02-19</c:v>
                </c:pt>
                <c:pt idx="2528">
                  <c:v>2021-02-22</c:v>
                </c:pt>
                <c:pt idx="2529">
                  <c:v>2021-02-23</c:v>
                </c:pt>
                <c:pt idx="2530">
                  <c:v>2021-02-24</c:v>
                </c:pt>
                <c:pt idx="2531">
                  <c:v>2021-02-25</c:v>
                </c:pt>
                <c:pt idx="2532">
                  <c:v>2021-02-26</c:v>
                </c:pt>
                <c:pt idx="2533">
                  <c:v>2021-03-01</c:v>
                </c:pt>
                <c:pt idx="2534">
                  <c:v>2021-03-02</c:v>
                </c:pt>
                <c:pt idx="2535">
                  <c:v>2021-03-03</c:v>
                </c:pt>
                <c:pt idx="2536">
                  <c:v>2021-03-04</c:v>
                </c:pt>
                <c:pt idx="2537">
                  <c:v>2021-03-05</c:v>
                </c:pt>
                <c:pt idx="2538">
                  <c:v>2021-03-08</c:v>
                </c:pt>
                <c:pt idx="2539">
                  <c:v>2021-03-09</c:v>
                </c:pt>
                <c:pt idx="2540">
                  <c:v>2021-03-10</c:v>
                </c:pt>
                <c:pt idx="2541">
                  <c:v>2021-03-11</c:v>
                </c:pt>
                <c:pt idx="2542">
                  <c:v>2021-03-12</c:v>
                </c:pt>
                <c:pt idx="2543">
                  <c:v>2021-03-15</c:v>
                </c:pt>
                <c:pt idx="2544">
                  <c:v>2021-03-16</c:v>
                </c:pt>
                <c:pt idx="2545">
                  <c:v>2021-03-17</c:v>
                </c:pt>
                <c:pt idx="2546">
                  <c:v>2021-03-18</c:v>
                </c:pt>
                <c:pt idx="2547">
                  <c:v>2021-03-19</c:v>
                </c:pt>
                <c:pt idx="2548">
                  <c:v>2021-03-22</c:v>
                </c:pt>
                <c:pt idx="2549">
                  <c:v>2021-03-23</c:v>
                </c:pt>
                <c:pt idx="2550">
                  <c:v>2021-03-24</c:v>
                </c:pt>
                <c:pt idx="2551">
                  <c:v>2021-03-25</c:v>
                </c:pt>
                <c:pt idx="2552">
                  <c:v>2021-03-26</c:v>
                </c:pt>
                <c:pt idx="2553">
                  <c:v>2021-03-29</c:v>
                </c:pt>
                <c:pt idx="2554">
                  <c:v>2021-03-30</c:v>
                </c:pt>
                <c:pt idx="2555">
                  <c:v>2021-03-31</c:v>
                </c:pt>
                <c:pt idx="2556">
                  <c:v>2021-04-01</c:v>
                </c:pt>
              </c:strCache>
            </c:strRef>
          </c:cat>
          <c:val>
            <c:numRef>
              <c:f>[1]GraphData!$F$2879:$F$5435</c:f>
              <c:numCache>
                <c:formatCode>General</c:formatCode>
                <c:ptCount val="2557"/>
                <c:pt idx="0">
                  <c:v>34.021324157714837</c:v>
                </c:pt>
                <c:pt idx="1">
                  <c:v>33.940132141113281</c:v>
                </c:pt>
                <c:pt idx="2">
                  <c:v>34.224327087402337</c:v>
                </c:pt>
                <c:pt idx="3">
                  <c:v>34.204021453857422</c:v>
                </c:pt>
                <c:pt idx="4">
                  <c:v>34.136363983154297</c:v>
                </c:pt>
                <c:pt idx="5">
                  <c:v>34.332584381103523</c:v>
                </c:pt>
                <c:pt idx="6">
                  <c:v>34.691200256347663</c:v>
                </c:pt>
                <c:pt idx="7">
                  <c:v>34.637073516845703</c:v>
                </c:pt>
                <c:pt idx="8">
                  <c:v>34.799465179443359</c:v>
                </c:pt>
                <c:pt idx="9">
                  <c:v>34.62353515625</c:v>
                </c:pt>
                <c:pt idx="10">
                  <c:v>35.090415954589837</c:v>
                </c:pt>
                <c:pt idx="11">
                  <c:v>34.359653472900391</c:v>
                </c:pt>
                <c:pt idx="12">
                  <c:v>34.637073516845703</c:v>
                </c:pt>
                <c:pt idx="13">
                  <c:v>35.523468017578118</c:v>
                </c:pt>
                <c:pt idx="14">
                  <c:v>35.679092407226563</c:v>
                </c:pt>
                <c:pt idx="15">
                  <c:v>35.976810455322273</c:v>
                </c:pt>
                <c:pt idx="16">
                  <c:v>36.037708282470703</c:v>
                </c:pt>
                <c:pt idx="17">
                  <c:v>36.064777374267578</c:v>
                </c:pt>
                <c:pt idx="18">
                  <c:v>36.132438659667969</c:v>
                </c:pt>
                <c:pt idx="19">
                  <c:v>36.457225799560547</c:v>
                </c:pt>
                <c:pt idx="20">
                  <c:v>36.470760345458977</c:v>
                </c:pt>
                <c:pt idx="21">
                  <c:v>36.754947662353523</c:v>
                </c:pt>
                <c:pt idx="22">
                  <c:v>36.572254180908203</c:v>
                </c:pt>
                <c:pt idx="23">
                  <c:v>37.357154846191413</c:v>
                </c:pt>
                <c:pt idx="24">
                  <c:v>37.187995910644531</c:v>
                </c:pt>
                <c:pt idx="25">
                  <c:v>37.221828460693359</c:v>
                </c:pt>
                <c:pt idx="26">
                  <c:v>37.783439636230469</c:v>
                </c:pt>
                <c:pt idx="27">
                  <c:v>37.87139892578125</c:v>
                </c:pt>
                <c:pt idx="28">
                  <c:v>38.067623138427727</c:v>
                </c:pt>
                <c:pt idx="29">
                  <c:v>38.053462982177727</c:v>
                </c:pt>
                <c:pt idx="30">
                  <c:v>37.550704956054688</c:v>
                </c:pt>
                <c:pt idx="31">
                  <c:v>37.897678375244141</c:v>
                </c:pt>
                <c:pt idx="32">
                  <c:v>38.761569976806641</c:v>
                </c:pt>
                <c:pt idx="33">
                  <c:v>38.265895843505859</c:v>
                </c:pt>
                <c:pt idx="34">
                  <c:v>37.918926239013672</c:v>
                </c:pt>
                <c:pt idx="35">
                  <c:v>38.315456390380859</c:v>
                </c:pt>
                <c:pt idx="36">
                  <c:v>38.209243774414063</c:v>
                </c:pt>
                <c:pt idx="37">
                  <c:v>38.336704254150391</c:v>
                </c:pt>
                <c:pt idx="38">
                  <c:v>38.258811950683587</c:v>
                </c:pt>
                <c:pt idx="39">
                  <c:v>38.301296234130859</c:v>
                </c:pt>
                <c:pt idx="40">
                  <c:v>38.9598388671875</c:v>
                </c:pt>
                <c:pt idx="41">
                  <c:v>38.237564086914063</c:v>
                </c:pt>
                <c:pt idx="42">
                  <c:v>37.671089172363281</c:v>
                </c:pt>
                <c:pt idx="43">
                  <c:v>37.125846862792969</c:v>
                </c:pt>
                <c:pt idx="44">
                  <c:v>37.132930755615227</c:v>
                </c:pt>
                <c:pt idx="45">
                  <c:v>37.118762969970703</c:v>
                </c:pt>
                <c:pt idx="46">
                  <c:v>37.055038452148438</c:v>
                </c:pt>
                <c:pt idx="47">
                  <c:v>37.2037353515625</c:v>
                </c:pt>
                <c:pt idx="48">
                  <c:v>36.389423370361328</c:v>
                </c:pt>
                <c:pt idx="49">
                  <c:v>36.878005981445313</c:v>
                </c:pt>
                <c:pt idx="50">
                  <c:v>37.465736389160163</c:v>
                </c:pt>
                <c:pt idx="51">
                  <c:v>36.757633209228523</c:v>
                </c:pt>
                <c:pt idx="52">
                  <c:v>36.594772338867188</c:v>
                </c:pt>
                <c:pt idx="53">
                  <c:v>37.083366394042969</c:v>
                </c:pt>
                <c:pt idx="54">
                  <c:v>36.821365356445313</c:v>
                </c:pt>
                <c:pt idx="55">
                  <c:v>37.132930755615227</c:v>
                </c:pt>
                <c:pt idx="56">
                  <c:v>37.402004241943359</c:v>
                </c:pt>
                <c:pt idx="57">
                  <c:v>37.026710510253913</c:v>
                </c:pt>
                <c:pt idx="58">
                  <c:v>37.111686706542969</c:v>
                </c:pt>
                <c:pt idx="59">
                  <c:v>37.373683929443359</c:v>
                </c:pt>
                <c:pt idx="60">
                  <c:v>38.117195129394531</c:v>
                </c:pt>
                <c:pt idx="61">
                  <c:v>38.556217193603523</c:v>
                </c:pt>
                <c:pt idx="62">
                  <c:v>39.257232666015618</c:v>
                </c:pt>
                <c:pt idx="63">
                  <c:v>39.299724578857422</c:v>
                </c:pt>
                <c:pt idx="64">
                  <c:v>39.349292755126953</c:v>
                </c:pt>
                <c:pt idx="65">
                  <c:v>39.193508148193359</c:v>
                </c:pt>
                <c:pt idx="66">
                  <c:v>39.582965850830078</c:v>
                </c:pt>
                <c:pt idx="67">
                  <c:v>39.158103942871087</c:v>
                </c:pt>
                <c:pt idx="68">
                  <c:v>39.313884735107422</c:v>
                </c:pt>
                <c:pt idx="69">
                  <c:v>38.641185760498047</c:v>
                </c:pt>
                <c:pt idx="70">
                  <c:v>38.386268615722663</c:v>
                </c:pt>
                <c:pt idx="71">
                  <c:v>38.931510925292969</c:v>
                </c:pt>
                <c:pt idx="72">
                  <c:v>38.733242034912109</c:v>
                </c:pt>
                <c:pt idx="73">
                  <c:v>39.228916168212891</c:v>
                </c:pt>
                <c:pt idx="74">
                  <c:v>38.400432586669922</c:v>
                </c:pt>
                <c:pt idx="75">
                  <c:v>38.549129486083977</c:v>
                </c:pt>
                <c:pt idx="76">
                  <c:v>39.051891326904297</c:v>
                </c:pt>
                <c:pt idx="77">
                  <c:v>38.839458465576172</c:v>
                </c:pt>
                <c:pt idx="78">
                  <c:v>39.094371795654297</c:v>
                </c:pt>
                <c:pt idx="79">
                  <c:v>39.228916168212891</c:v>
                </c:pt>
                <c:pt idx="80">
                  <c:v>38.818214416503913</c:v>
                </c:pt>
                <c:pt idx="81">
                  <c:v>38.095947265625</c:v>
                </c:pt>
                <c:pt idx="82">
                  <c:v>38.733242034912109</c:v>
                </c:pt>
                <c:pt idx="83">
                  <c:v>38.442928314208977</c:v>
                </c:pt>
                <c:pt idx="84">
                  <c:v>37.458656311035163</c:v>
                </c:pt>
                <c:pt idx="85">
                  <c:v>37.132930755615227</c:v>
                </c:pt>
                <c:pt idx="86">
                  <c:v>36.70098876953125</c:v>
                </c:pt>
                <c:pt idx="87">
                  <c:v>35.766292572021477</c:v>
                </c:pt>
                <c:pt idx="88">
                  <c:v>35.171485900878913</c:v>
                </c:pt>
                <c:pt idx="89">
                  <c:v>33.811923980712891</c:v>
                </c:pt>
                <c:pt idx="90">
                  <c:v>33.464958190917969</c:v>
                </c:pt>
                <c:pt idx="91">
                  <c:v>31.291078567504879</c:v>
                </c:pt>
                <c:pt idx="92">
                  <c:v>32.310749053955078</c:v>
                </c:pt>
                <c:pt idx="93">
                  <c:v>34.335914611816413</c:v>
                </c:pt>
                <c:pt idx="94">
                  <c:v>34.307594299316413</c:v>
                </c:pt>
                <c:pt idx="95">
                  <c:v>34.367790222167969</c:v>
                </c:pt>
                <c:pt idx="96">
                  <c:v>35.344966888427727</c:v>
                </c:pt>
                <c:pt idx="97">
                  <c:v>34.279270172119141</c:v>
                </c:pt>
                <c:pt idx="98">
                  <c:v>33.641979217529297</c:v>
                </c:pt>
                <c:pt idx="99">
                  <c:v>34.785568237304688</c:v>
                </c:pt>
                <c:pt idx="100">
                  <c:v>35.369754791259773</c:v>
                </c:pt>
                <c:pt idx="101">
                  <c:v>35.844181060791023</c:v>
                </c:pt>
                <c:pt idx="102">
                  <c:v>35.380374908447273</c:v>
                </c:pt>
                <c:pt idx="103">
                  <c:v>35.015697479248047</c:v>
                </c:pt>
                <c:pt idx="104">
                  <c:v>35.295402526855469</c:v>
                </c:pt>
                <c:pt idx="105">
                  <c:v>35.036941528320313</c:v>
                </c:pt>
                <c:pt idx="106">
                  <c:v>35.454723358154297</c:v>
                </c:pt>
                <c:pt idx="107">
                  <c:v>36.538120269775391</c:v>
                </c:pt>
                <c:pt idx="108">
                  <c:v>35.196266174316413</c:v>
                </c:pt>
                <c:pt idx="109">
                  <c:v>34.194301605224609</c:v>
                </c:pt>
                <c:pt idx="110">
                  <c:v>34.845756530761719</c:v>
                </c:pt>
                <c:pt idx="111">
                  <c:v>35.284778594970703</c:v>
                </c:pt>
                <c:pt idx="112">
                  <c:v>35.026321411132813</c:v>
                </c:pt>
                <c:pt idx="113">
                  <c:v>33.903980255126953</c:v>
                </c:pt>
                <c:pt idx="114">
                  <c:v>33.280849456787109</c:v>
                </c:pt>
                <c:pt idx="115">
                  <c:v>33.054252624511719</c:v>
                </c:pt>
                <c:pt idx="116">
                  <c:v>33.624275207519531</c:v>
                </c:pt>
                <c:pt idx="117">
                  <c:v>34.109325408935547</c:v>
                </c:pt>
                <c:pt idx="118">
                  <c:v>34.750160217285163</c:v>
                </c:pt>
                <c:pt idx="119">
                  <c:v>33.641979217529297</c:v>
                </c:pt>
                <c:pt idx="120">
                  <c:v>34.732456207275391</c:v>
                </c:pt>
                <c:pt idx="121">
                  <c:v>33.99957275390625</c:v>
                </c:pt>
                <c:pt idx="122">
                  <c:v>32.926795959472663</c:v>
                </c:pt>
                <c:pt idx="123">
                  <c:v>33.277301788330078</c:v>
                </c:pt>
                <c:pt idx="124">
                  <c:v>34.059761047363281</c:v>
                </c:pt>
                <c:pt idx="125">
                  <c:v>35.065261840820313</c:v>
                </c:pt>
                <c:pt idx="126">
                  <c:v>34.852840423583977</c:v>
                </c:pt>
                <c:pt idx="127">
                  <c:v>35.302482604980469</c:v>
                </c:pt>
                <c:pt idx="128">
                  <c:v>34.944892883300781</c:v>
                </c:pt>
                <c:pt idx="129">
                  <c:v>34.700599670410163</c:v>
                </c:pt>
                <c:pt idx="130">
                  <c:v>34.226165771484382</c:v>
                </c:pt>
                <c:pt idx="131">
                  <c:v>34.46337890625</c:v>
                </c:pt>
                <c:pt idx="132">
                  <c:v>34.849300384521477</c:v>
                </c:pt>
                <c:pt idx="133">
                  <c:v>34.803264617919922</c:v>
                </c:pt>
                <c:pt idx="134">
                  <c:v>35.447647094726563</c:v>
                </c:pt>
                <c:pt idx="135">
                  <c:v>35.3485107421875</c:v>
                </c:pt>
                <c:pt idx="136">
                  <c:v>35.426399230957031</c:v>
                </c:pt>
                <c:pt idx="137">
                  <c:v>35.730884552001953</c:v>
                </c:pt>
                <c:pt idx="138">
                  <c:v>36.021202087402337</c:v>
                </c:pt>
                <c:pt idx="139">
                  <c:v>35.709644317626953</c:v>
                </c:pt>
                <c:pt idx="140">
                  <c:v>35.539699554443359</c:v>
                </c:pt>
                <c:pt idx="141">
                  <c:v>35.575103759765618</c:v>
                </c:pt>
                <c:pt idx="142">
                  <c:v>35.553859710693359</c:v>
                </c:pt>
                <c:pt idx="143">
                  <c:v>36.092021942138672</c:v>
                </c:pt>
                <c:pt idx="144">
                  <c:v>36.460235595703118</c:v>
                </c:pt>
                <c:pt idx="145">
                  <c:v>35.568019866943359</c:v>
                </c:pt>
                <c:pt idx="146">
                  <c:v>35.780448913574219</c:v>
                </c:pt>
                <c:pt idx="147">
                  <c:v>37.232063293457031</c:v>
                </c:pt>
                <c:pt idx="148">
                  <c:v>37.055038452148438</c:v>
                </c:pt>
                <c:pt idx="149">
                  <c:v>36.793041229248047</c:v>
                </c:pt>
                <c:pt idx="150">
                  <c:v>35.136077880859382</c:v>
                </c:pt>
                <c:pt idx="151">
                  <c:v>35.313102722167969</c:v>
                </c:pt>
                <c:pt idx="152">
                  <c:v>35.900829315185547</c:v>
                </c:pt>
                <c:pt idx="153">
                  <c:v>34.941352844238281</c:v>
                </c:pt>
                <c:pt idx="154">
                  <c:v>34.647480010986328</c:v>
                </c:pt>
                <c:pt idx="155">
                  <c:v>35.128993988037109</c:v>
                </c:pt>
                <c:pt idx="156">
                  <c:v>34.682891845703118</c:v>
                </c:pt>
                <c:pt idx="157">
                  <c:v>34.746623992919922</c:v>
                </c:pt>
                <c:pt idx="158">
                  <c:v>35.153781890869141</c:v>
                </c:pt>
                <c:pt idx="159">
                  <c:v>35.054645538330078</c:v>
                </c:pt>
                <c:pt idx="160">
                  <c:v>34.990921020507813</c:v>
                </c:pt>
                <c:pt idx="161">
                  <c:v>35.288322448730469</c:v>
                </c:pt>
                <c:pt idx="162">
                  <c:v>35.242294311523438</c:v>
                </c:pt>
                <c:pt idx="163">
                  <c:v>35.065261840820313</c:v>
                </c:pt>
                <c:pt idx="164">
                  <c:v>34.381946563720703</c:v>
                </c:pt>
                <c:pt idx="165">
                  <c:v>34.169521331787109</c:v>
                </c:pt>
                <c:pt idx="166">
                  <c:v>34.013736724853523</c:v>
                </c:pt>
                <c:pt idx="167">
                  <c:v>33.5499267578125</c:v>
                </c:pt>
                <c:pt idx="168">
                  <c:v>34.148273468017578</c:v>
                </c:pt>
                <c:pt idx="169">
                  <c:v>35.638828277587891</c:v>
                </c:pt>
                <c:pt idx="170">
                  <c:v>35.702564239501953</c:v>
                </c:pt>
                <c:pt idx="171">
                  <c:v>36.885097503662109</c:v>
                </c:pt>
                <c:pt idx="172">
                  <c:v>36.828441619873047</c:v>
                </c:pt>
                <c:pt idx="173">
                  <c:v>36.672660827636719</c:v>
                </c:pt>
                <c:pt idx="174">
                  <c:v>36.368179321289063</c:v>
                </c:pt>
                <c:pt idx="175">
                  <c:v>36.68682861328125</c:v>
                </c:pt>
                <c:pt idx="176">
                  <c:v>37.416168212890618</c:v>
                </c:pt>
                <c:pt idx="177">
                  <c:v>37.302871704101563</c:v>
                </c:pt>
                <c:pt idx="178">
                  <c:v>37.770229339599609</c:v>
                </c:pt>
                <c:pt idx="179">
                  <c:v>37.232063293457031</c:v>
                </c:pt>
                <c:pt idx="180">
                  <c:v>37.465736389160163</c:v>
                </c:pt>
                <c:pt idx="181">
                  <c:v>36.68682861328125</c:v>
                </c:pt>
                <c:pt idx="182">
                  <c:v>37.671089172363281</c:v>
                </c:pt>
                <c:pt idx="183">
                  <c:v>37.833950042724609</c:v>
                </c:pt>
                <c:pt idx="184">
                  <c:v>37.996814727783203</c:v>
                </c:pt>
                <c:pt idx="185">
                  <c:v>38.56329345703125</c:v>
                </c:pt>
                <c:pt idx="186">
                  <c:v>38.414592742919922</c:v>
                </c:pt>
                <c:pt idx="187">
                  <c:v>38.9881591796875</c:v>
                </c:pt>
                <c:pt idx="188">
                  <c:v>39.235996246337891</c:v>
                </c:pt>
                <c:pt idx="189">
                  <c:v>39.094371795654297</c:v>
                </c:pt>
                <c:pt idx="190">
                  <c:v>39.051891326904297</c:v>
                </c:pt>
                <c:pt idx="191">
                  <c:v>39.795398712158203</c:v>
                </c:pt>
                <c:pt idx="192">
                  <c:v>40.184852600097663</c:v>
                </c:pt>
                <c:pt idx="193">
                  <c:v>40.659278869628913</c:v>
                </c:pt>
                <c:pt idx="194">
                  <c:v>40.567230224609382</c:v>
                </c:pt>
                <c:pt idx="195">
                  <c:v>39.802474975585938</c:v>
                </c:pt>
                <c:pt idx="196">
                  <c:v>39.299724578857422</c:v>
                </c:pt>
                <c:pt idx="197">
                  <c:v>39.830802917480469</c:v>
                </c:pt>
                <c:pt idx="198">
                  <c:v>39.505073547363281</c:v>
                </c:pt>
                <c:pt idx="199">
                  <c:v>40.184852600097663</c:v>
                </c:pt>
                <c:pt idx="200">
                  <c:v>39.986583709716797</c:v>
                </c:pt>
                <c:pt idx="201">
                  <c:v>39.568801879882813</c:v>
                </c:pt>
                <c:pt idx="202">
                  <c:v>39.384693145751953</c:v>
                </c:pt>
                <c:pt idx="203">
                  <c:v>39.625446319580078</c:v>
                </c:pt>
                <c:pt idx="204">
                  <c:v>39.965343475341797</c:v>
                </c:pt>
                <c:pt idx="205">
                  <c:v>39.993667602539063</c:v>
                </c:pt>
                <c:pt idx="206">
                  <c:v>39.632534027099609</c:v>
                </c:pt>
                <c:pt idx="207">
                  <c:v>39.313884735107422</c:v>
                </c:pt>
                <c:pt idx="208">
                  <c:v>39.257232666015618</c:v>
                </c:pt>
                <c:pt idx="209">
                  <c:v>39.47674560546875</c:v>
                </c:pt>
                <c:pt idx="210">
                  <c:v>39.43426513671875</c:v>
                </c:pt>
                <c:pt idx="211">
                  <c:v>39.944103240966797</c:v>
                </c:pt>
                <c:pt idx="212">
                  <c:v>39.533397674560547</c:v>
                </c:pt>
                <c:pt idx="213">
                  <c:v>39.788318634033203</c:v>
                </c:pt>
                <c:pt idx="214">
                  <c:v>39.986583709716797</c:v>
                </c:pt>
                <c:pt idx="215">
                  <c:v>39.901615142822273</c:v>
                </c:pt>
                <c:pt idx="216">
                  <c:v>39.505073547363281</c:v>
                </c:pt>
                <c:pt idx="217">
                  <c:v>39.618370056152337</c:v>
                </c:pt>
                <c:pt idx="218">
                  <c:v>39.512157440185547</c:v>
                </c:pt>
                <c:pt idx="219">
                  <c:v>40.029071807861328</c:v>
                </c:pt>
                <c:pt idx="220">
                  <c:v>39.349292755126953</c:v>
                </c:pt>
                <c:pt idx="221">
                  <c:v>39.731670379638672</c:v>
                </c:pt>
                <c:pt idx="222">
                  <c:v>39.873283386230469</c:v>
                </c:pt>
                <c:pt idx="223">
                  <c:v>40.206096649169922</c:v>
                </c:pt>
                <c:pt idx="224">
                  <c:v>40.043231964111328</c:v>
                </c:pt>
                <c:pt idx="225">
                  <c:v>40.050312042236328</c:v>
                </c:pt>
                <c:pt idx="226">
                  <c:v>40.057395935058587</c:v>
                </c:pt>
                <c:pt idx="227">
                  <c:v>39.937015533447273</c:v>
                </c:pt>
                <c:pt idx="228">
                  <c:v>39.547561645507813</c:v>
                </c:pt>
                <c:pt idx="229">
                  <c:v>40.036151885986328</c:v>
                </c:pt>
                <c:pt idx="230">
                  <c:v>39.731670379638672</c:v>
                </c:pt>
                <c:pt idx="231">
                  <c:v>39.972423553466797</c:v>
                </c:pt>
                <c:pt idx="232">
                  <c:v>39.866207122802727</c:v>
                </c:pt>
                <c:pt idx="233">
                  <c:v>39.689178466796882</c:v>
                </c:pt>
                <c:pt idx="234">
                  <c:v>39.582965850830078</c:v>
                </c:pt>
                <c:pt idx="235">
                  <c:v>39.306804656982422</c:v>
                </c:pt>
                <c:pt idx="236">
                  <c:v>40.468097686767578</c:v>
                </c:pt>
                <c:pt idx="237">
                  <c:v>40.616794586181641</c:v>
                </c:pt>
                <c:pt idx="238">
                  <c:v>40.8009033203125</c:v>
                </c:pt>
                <c:pt idx="239">
                  <c:v>39.795398712158203</c:v>
                </c:pt>
                <c:pt idx="240">
                  <c:v>40.085716247558587</c:v>
                </c:pt>
                <c:pt idx="241">
                  <c:v>40.715927124023438</c:v>
                </c:pt>
                <c:pt idx="242">
                  <c:v>41.098308563232422</c:v>
                </c:pt>
                <c:pt idx="243">
                  <c:v>41.154953002929688</c:v>
                </c:pt>
                <c:pt idx="244">
                  <c:v>41.749763488769531</c:v>
                </c:pt>
                <c:pt idx="245">
                  <c:v>41.969272613525391</c:v>
                </c:pt>
                <c:pt idx="246">
                  <c:v>42.011760711669922</c:v>
                </c:pt>
                <c:pt idx="247">
                  <c:v>41.969272613525391</c:v>
                </c:pt>
                <c:pt idx="248">
                  <c:v>41.714359283447273</c:v>
                </c:pt>
                <c:pt idx="249">
                  <c:v>41.374469757080078</c:v>
                </c:pt>
                <c:pt idx="250">
                  <c:v>41.608131408691413</c:v>
                </c:pt>
                <c:pt idx="251">
                  <c:v>41.183277130126953</c:v>
                </c:pt>
                <c:pt idx="252">
                  <c:v>40.900035858154297</c:v>
                </c:pt>
                <c:pt idx="253">
                  <c:v>41.084140777587891</c:v>
                </c:pt>
                <c:pt idx="254">
                  <c:v>41.176200866699219</c:v>
                </c:pt>
                <c:pt idx="255">
                  <c:v>41.112476348876953</c:v>
                </c:pt>
                <c:pt idx="256">
                  <c:v>40.744255065917969</c:v>
                </c:pt>
                <c:pt idx="257">
                  <c:v>41.232845306396477</c:v>
                </c:pt>
                <c:pt idx="258">
                  <c:v>41.749763488769531</c:v>
                </c:pt>
                <c:pt idx="259">
                  <c:v>41.162040710449219</c:v>
                </c:pt>
                <c:pt idx="260">
                  <c:v>40.397281646728523</c:v>
                </c:pt>
                <c:pt idx="261">
                  <c:v>39.993667602539063</c:v>
                </c:pt>
                <c:pt idx="262">
                  <c:v>39.455513000488281</c:v>
                </c:pt>
                <c:pt idx="263">
                  <c:v>39.221836090087891</c:v>
                </c:pt>
                <c:pt idx="264">
                  <c:v>39.604213714599609</c:v>
                </c:pt>
                <c:pt idx="265">
                  <c:v>39.158103942871087</c:v>
                </c:pt>
                <c:pt idx="266">
                  <c:v>39.370532989501953</c:v>
                </c:pt>
                <c:pt idx="267">
                  <c:v>40.191936492919922</c:v>
                </c:pt>
                <c:pt idx="268">
                  <c:v>39.830802917480469</c:v>
                </c:pt>
                <c:pt idx="269">
                  <c:v>39.497989654541023</c:v>
                </c:pt>
                <c:pt idx="270">
                  <c:v>40.128204345703118</c:v>
                </c:pt>
                <c:pt idx="271">
                  <c:v>39.349292755126953</c:v>
                </c:pt>
                <c:pt idx="272">
                  <c:v>40.071559906005859</c:v>
                </c:pt>
                <c:pt idx="273">
                  <c:v>40.326473236083977</c:v>
                </c:pt>
                <c:pt idx="274">
                  <c:v>40.206096649169922</c:v>
                </c:pt>
                <c:pt idx="275">
                  <c:v>41.218681335449219</c:v>
                </c:pt>
                <c:pt idx="276">
                  <c:v>40.829231262207031</c:v>
                </c:pt>
                <c:pt idx="277">
                  <c:v>41.22576904296875</c:v>
                </c:pt>
                <c:pt idx="278">
                  <c:v>41.452358245849609</c:v>
                </c:pt>
                <c:pt idx="279">
                  <c:v>41.027500152587891</c:v>
                </c:pt>
                <c:pt idx="280">
                  <c:v>41.275337219238281</c:v>
                </c:pt>
                <c:pt idx="281">
                  <c:v>40.723007202148438</c:v>
                </c:pt>
                <c:pt idx="282">
                  <c:v>41.140796661376953</c:v>
                </c:pt>
                <c:pt idx="283">
                  <c:v>41.296604156494141</c:v>
                </c:pt>
                <c:pt idx="284">
                  <c:v>41.608219146728523</c:v>
                </c:pt>
                <c:pt idx="285">
                  <c:v>40.710468292236328</c:v>
                </c:pt>
                <c:pt idx="286">
                  <c:v>40.443367004394531</c:v>
                </c:pt>
                <c:pt idx="287">
                  <c:v>40.102077484130859</c:v>
                </c:pt>
                <c:pt idx="288">
                  <c:v>39.990779876708977</c:v>
                </c:pt>
                <c:pt idx="289">
                  <c:v>40.094654083251953</c:v>
                </c:pt>
                <c:pt idx="290">
                  <c:v>40.302402496337891</c:v>
                </c:pt>
                <c:pt idx="291">
                  <c:v>40.925632476806641</c:v>
                </c:pt>
                <c:pt idx="292">
                  <c:v>39.953685760498047</c:v>
                </c:pt>
                <c:pt idx="293">
                  <c:v>40.487880706787109</c:v>
                </c:pt>
                <c:pt idx="294">
                  <c:v>40.688205718994141</c:v>
                </c:pt>
                <c:pt idx="295">
                  <c:v>40.614017486572273</c:v>
                </c:pt>
                <c:pt idx="296">
                  <c:v>41.10369873046875</c:v>
                </c:pt>
                <c:pt idx="297">
                  <c:v>40.435943603515618</c:v>
                </c:pt>
                <c:pt idx="298">
                  <c:v>40.806911468505859</c:v>
                </c:pt>
                <c:pt idx="299">
                  <c:v>39.701423645019531</c:v>
                </c:pt>
                <c:pt idx="300">
                  <c:v>39.857231140136719</c:v>
                </c:pt>
                <c:pt idx="301">
                  <c:v>40.317237854003913</c:v>
                </c:pt>
                <c:pt idx="302">
                  <c:v>40.473045349121087</c:v>
                </c:pt>
                <c:pt idx="303">
                  <c:v>40.450786590576172</c:v>
                </c:pt>
                <c:pt idx="304">
                  <c:v>40.769824981689453</c:v>
                </c:pt>
                <c:pt idx="305">
                  <c:v>40.769824981689453</c:v>
                </c:pt>
                <c:pt idx="306">
                  <c:v>41.059177398681641</c:v>
                </c:pt>
                <c:pt idx="307">
                  <c:v>41.281761169433587</c:v>
                </c:pt>
                <c:pt idx="308">
                  <c:v>41.274341583251953</c:v>
                </c:pt>
                <c:pt idx="309">
                  <c:v>41.689830780029297</c:v>
                </c:pt>
                <c:pt idx="310">
                  <c:v>41.786285400390618</c:v>
                </c:pt>
                <c:pt idx="311">
                  <c:v>42.83984375</c:v>
                </c:pt>
                <c:pt idx="312">
                  <c:v>42.565322875976563</c:v>
                </c:pt>
                <c:pt idx="313">
                  <c:v>42.95855712890625</c:v>
                </c:pt>
                <c:pt idx="314">
                  <c:v>42.980812072753913</c:v>
                </c:pt>
                <c:pt idx="315">
                  <c:v>42.52081298828125</c:v>
                </c:pt>
                <c:pt idx="316">
                  <c:v>42.580165863037109</c:v>
                </c:pt>
                <c:pt idx="317">
                  <c:v>43.129203796386719</c:v>
                </c:pt>
                <c:pt idx="318">
                  <c:v>42.862106323242188</c:v>
                </c:pt>
                <c:pt idx="319">
                  <c:v>44.32373046875</c:v>
                </c:pt>
                <c:pt idx="320">
                  <c:v>44.761478424072273</c:v>
                </c:pt>
                <c:pt idx="321">
                  <c:v>45.206642150878913</c:v>
                </c:pt>
                <c:pt idx="322">
                  <c:v>45.206642150878913</c:v>
                </c:pt>
                <c:pt idx="323">
                  <c:v>44.583412170410163</c:v>
                </c:pt>
                <c:pt idx="324">
                  <c:v>44.331150054931641</c:v>
                </c:pt>
                <c:pt idx="325">
                  <c:v>44.598251342773438</c:v>
                </c:pt>
                <c:pt idx="326">
                  <c:v>44.805992126464837</c:v>
                </c:pt>
                <c:pt idx="327">
                  <c:v>44.679866790771477</c:v>
                </c:pt>
                <c:pt idx="328">
                  <c:v>44.761478424072273</c:v>
                </c:pt>
                <c:pt idx="329">
                  <c:v>45.065677642822273</c:v>
                </c:pt>
                <c:pt idx="330">
                  <c:v>45.221485137939453</c:v>
                </c:pt>
                <c:pt idx="331">
                  <c:v>45.214061737060547</c:v>
                </c:pt>
                <c:pt idx="332">
                  <c:v>46.853759765625</c:v>
                </c:pt>
                <c:pt idx="333">
                  <c:v>46.898281097412109</c:v>
                </c:pt>
                <c:pt idx="334">
                  <c:v>46.364082336425781</c:v>
                </c:pt>
                <c:pt idx="335">
                  <c:v>45.577617645263672</c:v>
                </c:pt>
                <c:pt idx="336">
                  <c:v>45.332778930664063</c:v>
                </c:pt>
                <c:pt idx="337">
                  <c:v>45.703739166259773</c:v>
                </c:pt>
                <c:pt idx="338">
                  <c:v>47.298927307128913</c:v>
                </c:pt>
                <c:pt idx="339">
                  <c:v>48.374748229980469</c:v>
                </c:pt>
                <c:pt idx="340">
                  <c:v>48.671520233154297</c:v>
                </c:pt>
                <c:pt idx="341">
                  <c:v>49.317020416259773</c:v>
                </c:pt>
                <c:pt idx="342">
                  <c:v>49.376373291015618</c:v>
                </c:pt>
                <c:pt idx="343">
                  <c:v>48.500885009765618</c:v>
                </c:pt>
                <c:pt idx="344">
                  <c:v>50.318634033203118</c:v>
                </c:pt>
                <c:pt idx="345">
                  <c:v>49.680568695068359</c:v>
                </c:pt>
                <c:pt idx="346">
                  <c:v>50.593158721923828</c:v>
                </c:pt>
                <c:pt idx="347">
                  <c:v>49.747348785400391</c:v>
                </c:pt>
                <c:pt idx="348">
                  <c:v>50.237026214599609</c:v>
                </c:pt>
                <c:pt idx="349">
                  <c:v>49.858631134033203</c:v>
                </c:pt>
                <c:pt idx="350">
                  <c:v>49.888313293457031</c:v>
                </c:pt>
                <c:pt idx="351">
                  <c:v>50.355739593505859</c:v>
                </c:pt>
                <c:pt idx="352">
                  <c:v>50.845413208007813</c:v>
                </c:pt>
                <c:pt idx="353">
                  <c:v>50.489284515380859</c:v>
                </c:pt>
                <c:pt idx="354">
                  <c:v>49.376373291015618</c:v>
                </c:pt>
                <c:pt idx="355">
                  <c:v>49.784442901611328</c:v>
                </c:pt>
                <c:pt idx="356">
                  <c:v>49.717666625976563</c:v>
                </c:pt>
                <c:pt idx="357">
                  <c:v>48.634429931640618</c:v>
                </c:pt>
                <c:pt idx="358">
                  <c:v>48.003776550292969</c:v>
                </c:pt>
                <c:pt idx="359">
                  <c:v>48.486038208007813</c:v>
                </c:pt>
                <c:pt idx="360">
                  <c:v>48.738296508789063</c:v>
                </c:pt>
                <c:pt idx="361">
                  <c:v>48.478614807128913</c:v>
                </c:pt>
                <c:pt idx="362">
                  <c:v>48.530555725097663</c:v>
                </c:pt>
                <c:pt idx="363">
                  <c:v>47.922157287597663</c:v>
                </c:pt>
                <c:pt idx="364">
                  <c:v>48.263454437255859</c:v>
                </c:pt>
                <c:pt idx="365">
                  <c:v>49.346691131591797</c:v>
                </c:pt>
                <c:pt idx="366">
                  <c:v>47.870216369628913</c:v>
                </c:pt>
                <c:pt idx="367">
                  <c:v>48.293132781982422</c:v>
                </c:pt>
                <c:pt idx="368">
                  <c:v>49.799285888671882</c:v>
                </c:pt>
                <c:pt idx="369">
                  <c:v>49.07958984375</c:v>
                </c:pt>
                <c:pt idx="370">
                  <c:v>48.76055908203125</c:v>
                </c:pt>
                <c:pt idx="371">
                  <c:v>50.00701904296875</c:v>
                </c:pt>
                <c:pt idx="372">
                  <c:v>49.917987823486328</c:v>
                </c:pt>
                <c:pt idx="373">
                  <c:v>49.643474578857422</c:v>
                </c:pt>
                <c:pt idx="374">
                  <c:v>49.955093383789063</c:v>
                </c:pt>
                <c:pt idx="375">
                  <c:v>49.561855316162109</c:v>
                </c:pt>
                <c:pt idx="376">
                  <c:v>49.576698303222663</c:v>
                </c:pt>
                <c:pt idx="377">
                  <c:v>50.452194213867188</c:v>
                </c:pt>
                <c:pt idx="378">
                  <c:v>50.593158721923828</c:v>
                </c:pt>
                <c:pt idx="379">
                  <c:v>51.231239318847663</c:v>
                </c:pt>
                <c:pt idx="380">
                  <c:v>51.016067504882813</c:v>
                </c:pt>
                <c:pt idx="381">
                  <c:v>51.364788055419922</c:v>
                </c:pt>
                <c:pt idx="382">
                  <c:v>50.155414581298828</c:v>
                </c:pt>
                <c:pt idx="383">
                  <c:v>51.060588836669922</c:v>
                </c:pt>
                <c:pt idx="384">
                  <c:v>49.227981567382813</c:v>
                </c:pt>
                <c:pt idx="385">
                  <c:v>50.897354125976563</c:v>
                </c:pt>
                <c:pt idx="386">
                  <c:v>50.467025756835938</c:v>
                </c:pt>
                <c:pt idx="387">
                  <c:v>50.504123687744141</c:v>
                </c:pt>
                <c:pt idx="388">
                  <c:v>50.0589599609375</c:v>
                </c:pt>
                <c:pt idx="389">
                  <c:v>50.993804931640618</c:v>
                </c:pt>
                <c:pt idx="390">
                  <c:v>50.303802490234382</c:v>
                </c:pt>
                <c:pt idx="391">
                  <c:v>49.561855316162109</c:v>
                </c:pt>
                <c:pt idx="392">
                  <c:v>49.07958984375</c:v>
                </c:pt>
                <c:pt idx="393">
                  <c:v>49.517337799072273</c:v>
                </c:pt>
                <c:pt idx="394">
                  <c:v>49.220561981201172</c:v>
                </c:pt>
                <c:pt idx="395">
                  <c:v>49.806697845458977</c:v>
                </c:pt>
                <c:pt idx="396">
                  <c:v>51.483497619628913</c:v>
                </c:pt>
                <c:pt idx="397">
                  <c:v>51.038326263427727</c:v>
                </c:pt>
                <c:pt idx="398">
                  <c:v>51.676399230957031</c:v>
                </c:pt>
                <c:pt idx="399">
                  <c:v>50.927036285400391</c:v>
                </c:pt>
                <c:pt idx="400">
                  <c:v>50.637676239013672</c:v>
                </c:pt>
                <c:pt idx="401">
                  <c:v>49.020240783691413</c:v>
                </c:pt>
                <c:pt idx="402">
                  <c:v>49.042495727539063</c:v>
                </c:pt>
                <c:pt idx="403">
                  <c:v>49.73992919921875</c:v>
                </c:pt>
                <c:pt idx="404">
                  <c:v>50.711868286132813</c:v>
                </c:pt>
                <c:pt idx="405">
                  <c:v>50.192512512207031</c:v>
                </c:pt>
                <c:pt idx="406">
                  <c:v>51.453807830810547</c:v>
                </c:pt>
                <c:pt idx="407">
                  <c:v>50.318634033203118</c:v>
                </c:pt>
                <c:pt idx="408">
                  <c:v>51.468654632568359</c:v>
                </c:pt>
                <c:pt idx="409">
                  <c:v>51.520591735839837</c:v>
                </c:pt>
                <c:pt idx="410">
                  <c:v>50.518962860107422</c:v>
                </c:pt>
                <c:pt idx="411">
                  <c:v>51.520591735839837</c:v>
                </c:pt>
                <c:pt idx="412">
                  <c:v>49.858631134033203</c:v>
                </c:pt>
                <c:pt idx="413">
                  <c:v>50.207347869873047</c:v>
                </c:pt>
                <c:pt idx="414">
                  <c:v>50.897354125976563</c:v>
                </c:pt>
                <c:pt idx="415">
                  <c:v>50.904777526855469</c:v>
                </c:pt>
                <c:pt idx="416">
                  <c:v>51.001220703125</c:v>
                </c:pt>
                <c:pt idx="417">
                  <c:v>50.340896606445313</c:v>
                </c:pt>
                <c:pt idx="418">
                  <c:v>49.747348785400391</c:v>
                </c:pt>
                <c:pt idx="419">
                  <c:v>49.309600830078118</c:v>
                </c:pt>
                <c:pt idx="420">
                  <c:v>50.244449615478523</c:v>
                </c:pt>
                <c:pt idx="421">
                  <c:v>50.815742492675781</c:v>
                </c:pt>
                <c:pt idx="422">
                  <c:v>50.511550903320313</c:v>
                </c:pt>
                <c:pt idx="423">
                  <c:v>50.711868286132813</c:v>
                </c:pt>
                <c:pt idx="424">
                  <c:v>51.416717529296882</c:v>
                </c:pt>
                <c:pt idx="425">
                  <c:v>51.231239318847663</c:v>
                </c:pt>
                <c:pt idx="426">
                  <c:v>51.023483276367188</c:v>
                </c:pt>
                <c:pt idx="427">
                  <c:v>51.082847595214837</c:v>
                </c:pt>
                <c:pt idx="428">
                  <c:v>51.5428466796875</c:v>
                </c:pt>
                <c:pt idx="429">
                  <c:v>50.941871643066413</c:v>
                </c:pt>
                <c:pt idx="430">
                  <c:v>51.268325805664063</c:v>
                </c:pt>
                <c:pt idx="431">
                  <c:v>51.528003692626953</c:v>
                </c:pt>
                <c:pt idx="432">
                  <c:v>51.936080932617188</c:v>
                </c:pt>
                <c:pt idx="433">
                  <c:v>52.551891326904297</c:v>
                </c:pt>
                <c:pt idx="434">
                  <c:v>52.900608062744141</c:v>
                </c:pt>
                <c:pt idx="435">
                  <c:v>53.048988342285163</c:v>
                </c:pt>
                <c:pt idx="436">
                  <c:v>53.419963836669922</c:v>
                </c:pt>
                <c:pt idx="437">
                  <c:v>53.249317169189453</c:v>
                </c:pt>
                <c:pt idx="438">
                  <c:v>53.234481811523438</c:v>
                </c:pt>
                <c:pt idx="439">
                  <c:v>53.271583557128913</c:v>
                </c:pt>
                <c:pt idx="440">
                  <c:v>52.997062683105469</c:v>
                </c:pt>
                <c:pt idx="441">
                  <c:v>53.330936431884773</c:v>
                </c:pt>
                <c:pt idx="442">
                  <c:v>52.781890869140618</c:v>
                </c:pt>
                <c:pt idx="443">
                  <c:v>53.419963836669922</c:v>
                </c:pt>
                <c:pt idx="444">
                  <c:v>53.635135650634773</c:v>
                </c:pt>
                <c:pt idx="445">
                  <c:v>53.531257629394531</c:v>
                </c:pt>
                <c:pt idx="446">
                  <c:v>52.477699279785163</c:v>
                </c:pt>
                <c:pt idx="447">
                  <c:v>54.161903381347663</c:v>
                </c:pt>
                <c:pt idx="448">
                  <c:v>54.020931243896477</c:v>
                </c:pt>
                <c:pt idx="449">
                  <c:v>54.659011840820313</c:v>
                </c:pt>
                <c:pt idx="450">
                  <c:v>54.443851470947273</c:v>
                </c:pt>
                <c:pt idx="451">
                  <c:v>54.718372344970703</c:v>
                </c:pt>
                <c:pt idx="452">
                  <c:v>54.799983978271477</c:v>
                </c:pt>
                <c:pt idx="453">
                  <c:v>54.414169311523438</c:v>
                </c:pt>
                <c:pt idx="454">
                  <c:v>54.762886047363281</c:v>
                </c:pt>
                <c:pt idx="455">
                  <c:v>54.102554321289063</c:v>
                </c:pt>
                <c:pt idx="456">
                  <c:v>53.531257629394531</c:v>
                </c:pt>
                <c:pt idx="457">
                  <c:v>53.865127563476563</c:v>
                </c:pt>
                <c:pt idx="458">
                  <c:v>54.206424713134773</c:v>
                </c:pt>
                <c:pt idx="459">
                  <c:v>53.494155883789063</c:v>
                </c:pt>
                <c:pt idx="460">
                  <c:v>53.790943145751953</c:v>
                </c:pt>
                <c:pt idx="461">
                  <c:v>53.100929260253913</c:v>
                </c:pt>
                <c:pt idx="462">
                  <c:v>53.464485168457031</c:v>
                </c:pt>
                <c:pt idx="463">
                  <c:v>53.976428985595703</c:v>
                </c:pt>
                <c:pt idx="464">
                  <c:v>54.228679656982422</c:v>
                </c:pt>
                <c:pt idx="465">
                  <c:v>54.236103057861328</c:v>
                </c:pt>
                <c:pt idx="466">
                  <c:v>53.805778503417969</c:v>
                </c:pt>
                <c:pt idx="467">
                  <c:v>53.9393310546875</c:v>
                </c:pt>
                <c:pt idx="468">
                  <c:v>53.31610107421875</c:v>
                </c:pt>
                <c:pt idx="469">
                  <c:v>53.494155883789063</c:v>
                </c:pt>
                <c:pt idx="470">
                  <c:v>51.698654174804688</c:v>
                </c:pt>
                <c:pt idx="471">
                  <c:v>52.448024749755859</c:v>
                </c:pt>
                <c:pt idx="472">
                  <c:v>51.468654632568359</c:v>
                </c:pt>
                <c:pt idx="473">
                  <c:v>49.413467407226563</c:v>
                </c:pt>
                <c:pt idx="474">
                  <c:v>51.231239318847663</c:v>
                </c:pt>
                <c:pt idx="475">
                  <c:v>52.974803924560547</c:v>
                </c:pt>
                <c:pt idx="476">
                  <c:v>53.790943145751953</c:v>
                </c:pt>
                <c:pt idx="477">
                  <c:v>54.451271057128913</c:v>
                </c:pt>
                <c:pt idx="478">
                  <c:v>53.442222595214837</c:v>
                </c:pt>
                <c:pt idx="479">
                  <c:v>53.345767974853523</c:v>
                </c:pt>
                <c:pt idx="480">
                  <c:v>53.612873077392578</c:v>
                </c:pt>
                <c:pt idx="481">
                  <c:v>54.978046417236328</c:v>
                </c:pt>
                <c:pt idx="482">
                  <c:v>54.733207702636719</c:v>
                </c:pt>
                <c:pt idx="483">
                  <c:v>52.818996429443359</c:v>
                </c:pt>
                <c:pt idx="484">
                  <c:v>54.043193817138672</c:v>
                </c:pt>
                <c:pt idx="485">
                  <c:v>53.776100158691413</c:v>
                </c:pt>
                <c:pt idx="486">
                  <c:v>52.603828430175781</c:v>
                </c:pt>
                <c:pt idx="487">
                  <c:v>52.989639282226563</c:v>
                </c:pt>
                <c:pt idx="488">
                  <c:v>53.850288391113281</c:v>
                </c:pt>
                <c:pt idx="489">
                  <c:v>53.590614318847663</c:v>
                </c:pt>
                <c:pt idx="490">
                  <c:v>53.983837127685547</c:v>
                </c:pt>
                <c:pt idx="491">
                  <c:v>55.467731475830078</c:v>
                </c:pt>
                <c:pt idx="492">
                  <c:v>55.052242279052727</c:v>
                </c:pt>
                <c:pt idx="493">
                  <c:v>55.74224853515625</c:v>
                </c:pt>
                <c:pt idx="494">
                  <c:v>56.306129455566413</c:v>
                </c:pt>
                <c:pt idx="495">
                  <c:v>56.053867340087891</c:v>
                </c:pt>
                <c:pt idx="496">
                  <c:v>55.846126556396477</c:v>
                </c:pt>
                <c:pt idx="497">
                  <c:v>55.890651702880859</c:v>
                </c:pt>
                <c:pt idx="498">
                  <c:v>56.269023895263672</c:v>
                </c:pt>
                <c:pt idx="499">
                  <c:v>56.298709869384773</c:v>
                </c:pt>
                <c:pt idx="500">
                  <c:v>56.291286468505859</c:v>
                </c:pt>
                <c:pt idx="501">
                  <c:v>56.350639343261719</c:v>
                </c:pt>
                <c:pt idx="502">
                  <c:v>57.738082885742188</c:v>
                </c:pt>
                <c:pt idx="503">
                  <c:v>57.367103576660163</c:v>
                </c:pt>
                <c:pt idx="504">
                  <c:v>57.500659942626953</c:v>
                </c:pt>
                <c:pt idx="505">
                  <c:v>57.092586517333977</c:v>
                </c:pt>
                <c:pt idx="506">
                  <c:v>58.168407440185547</c:v>
                </c:pt>
                <c:pt idx="507">
                  <c:v>57.879051208496087</c:v>
                </c:pt>
                <c:pt idx="508">
                  <c:v>58.813892364501953</c:v>
                </c:pt>
                <c:pt idx="509">
                  <c:v>60.097457885742188</c:v>
                </c:pt>
                <c:pt idx="510">
                  <c:v>59.392612457275391</c:v>
                </c:pt>
                <c:pt idx="511">
                  <c:v>58.672927856445313</c:v>
                </c:pt>
                <c:pt idx="512">
                  <c:v>57.545173645019531</c:v>
                </c:pt>
                <c:pt idx="513">
                  <c:v>57.730659484863281</c:v>
                </c:pt>
                <c:pt idx="514">
                  <c:v>58.153572082519531</c:v>
                </c:pt>
                <c:pt idx="515">
                  <c:v>59.073577880859382</c:v>
                </c:pt>
                <c:pt idx="516">
                  <c:v>59.585514068603523</c:v>
                </c:pt>
                <c:pt idx="517">
                  <c:v>58.984539031982422</c:v>
                </c:pt>
                <c:pt idx="518">
                  <c:v>60.765213012695313</c:v>
                </c:pt>
                <c:pt idx="519">
                  <c:v>61.099086761474609</c:v>
                </c:pt>
                <c:pt idx="520">
                  <c:v>59.118091583251953</c:v>
                </c:pt>
                <c:pt idx="521">
                  <c:v>59.422298431396477</c:v>
                </c:pt>
                <c:pt idx="522">
                  <c:v>59.830364227294922</c:v>
                </c:pt>
                <c:pt idx="523">
                  <c:v>59.518753051757813</c:v>
                </c:pt>
                <c:pt idx="524">
                  <c:v>62.019092559814453</c:v>
                </c:pt>
                <c:pt idx="525">
                  <c:v>62.768463134765618</c:v>
                </c:pt>
                <c:pt idx="526">
                  <c:v>61.321662902832031</c:v>
                </c:pt>
                <c:pt idx="527">
                  <c:v>61.002639770507813</c:v>
                </c:pt>
                <c:pt idx="528">
                  <c:v>61.915229797363281</c:v>
                </c:pt>
                <c:pt idx="529">
                  <c:v>61.744586944580078</c:v>
                </c:pt>
                <c:pt idx="530">
                  <c:v>61.855865478515618</c:v>
                </c:pt>
                <c:pt idx="531">
                  <c:v>62.916854858398438</c:v>
                </c:pt>
                <c:pt idx="532">
                  <c:v>62.553295135498047</c:v>
                </c:pt>
                <c:pt idx="533">
                  <c:v>62.953948974609382</c:v>
                </c:pt>
                <c:pt idx="534">
                  <c:v>64.066864013671875</c:v>
                </c:pt>
                <c:pt idx="535">
                  <c:v>63.691261291503913</c:v>
                </c:pt>
                <c:pt idx="536">
                  <c:v>65.254997253417969</c:v>
                </c:pt>
                <c:pt idx="537">
                  <c:v>64.925369262695313</c:v>
                </c:pt>
                <c:pt idx="538">
                  <c:v>64.963706970214844</c:v>
                </c:pt>
                <c:pt idx="539">
                  <c:v>64.979034423828125</c:v>
                </c:pt>
                <c:pt idx="540">
                  <c:v>64.864051818847656</c:v>
                </c:pt>
                <c:pt idx="541">
                  <c:v>64.772079467773438</c:v>
                </c:pt>
                <c:pt idx="542">
                  <c:v>64.626434326171875</c:v>
                </c:pt>
                <c:pt idx="543">
                  <c:v>65.262657165527344</c:v>
                </c:pt>
                <c:pt idx="544">
                  <c:v>66.251480102539063</c:v>
                </c:pt>
                <c:pt idx="545">
                  <c:v>65.009696960449219</c:v>
                </c:pt>
                <c:pt idx="546">
                  <c:v>64.779747009277344</c:v>
                </c:pt>
                <c:pt idx="547">
                  <c:v>65.546272277832031</c:v>
                </c:pt>
                <c:pt idx="548">
                  <c:v>66.435455322265625</c:v>
                </c:pt>
                <c:pt idx="549">
                  <c:v>64.16650390625</c:v>
                </c:pt>
                <c:pt idx="550">
                  <c:v>64.404129028320313</c:v>
                </c:pt>
                <c:pt idx="551">
                  <c:v>63.246669769287109</c:v>
                </c:pt>
                <c:pt idx="552">
                  <c:v>62.280826568603523</c:v>
                </c:pt>
                <c:pt idx="553">
                  <c:v>62.595127105712891</c:v>
                </c:pt>
                <c:pt idx="554">
                  <c:v>61.483642578125</c:v>
                </c:pt>
                <c:pt idx="555">
                  <c:v>60.778430938720703</c:v>
                </c:pt>
                <c:pt idx="556">
                  <c:v>62.004886627197273</c:v>
                </c:pt>
                <c:pt idx="557">
                  <c:v>61.774917602539063</c:v>
                </c:pt>
                <c:pt idx="558">
                  <c:v>61.069709777832031</c:v>
                </c:pt>
                <c:pt idx="559">
                  <c:v>61.805583953857422</c:v>
                </c:pt>
                <c:pt idx="560">
                  <c:v>61.514305114746087</c:v>
                </c:pt>
                <c:pt idx="561">
                  <c:v>61.675270080566413</c:v>
                </c:pt>
                <c:pt idx="562">
                  <c:v>63.292659759521477</c:v>
                </c:pt>
                <c:pt idx="563">
                  <c:v>62.51080322265625</c:v>
                </c:pt>
                <c:pt idx="564">
                  <c:v>61.928237915039063</c:v>
                </c:pt>
                <c:pt idx="565">
                  <c:v>59.107391357421882</c:v>
                </c:pt>
                <c:pt idx="566">
                  <c:v>59.337352752685547</c:v>
                </c:pt>
                <c:pt idx="567">
                  <c:v>58.2412109375</c:v>
                </c:pt>
                <c:pt idx="568">
                  <c:v>57.965259552001953</c:v>
                </c:pt>
                <c:pt idx="569">
                  <c:v>60.556137084960938</c:v>
                </c:pt>
                <c:pt idx="570">
                  <c:v>61.330341339111328</c:v>
                </c:pt>
                <c:pt idx="571">
                  <c:v>61.031387329101563</c:v>
                </c:pt>
                <c:pt idx="572">
                  <c:v>61.2230224609375</c:v>
                </c:pt>
                <c:pt idx="573">
                  <c:v>60.418163299560547</c:v>
                </c:pt>
                <c:pt idx="574">
                  <c:v>59.567306518554688</c:v>
                </c:pt>
                <c:pt idx="575">
                  <c:v>61.682945251464837</c:v>
                </c:pt>
                <c:pt idx="576">
                  <c:v>60.602130889892578</c:v>
                </c:pt>
                <c:pt idx="577">
                  <c:v>61.7059326171875</c:v>
                </c:pt>
                <c:pt idx="578">
                  <c:v>61.583293914794922</c:v>
                </c:pt>
                <c:pt idx="579">
                  <c:v>60.640460968017578</c:v>
                </c:pt>
                <c:pt idx="580">
                  <c:v>61.200027465820313</c:v>
                </c:pt>
                <c:pt idx="581">
                  <c:v>61.046718597412109</c:v>
                </c:pt>
                <c:pt idx="582">
                  <c:v>61.475975036621087</c:v>
                </c:pt>
                <c:pt idx="583">
                  <c:v>60.510143280029297</c:v>
                </c:pt>
                <c:pt idx="584">
                  <c:v>60.648120880126953</c:v>
                </c:pt>
                <c:pt idx="585">
                  <c:v>61.989555358886719</c:v>
                </c:pt>
                <c:pt idx="586">
                  <c:v>60.985397338867188</c:v>
                </c:pt>
                <c:pt idx="587">
                  <c:v>61.521965026855469</c:v>
                </c:pt>
                <c:pt idx="588">
                  <c:v>61.000732421875</c:v>
                </c:pt>
                <c:pt idx="589">
                  <c:v>61.13104248046875</c:v>
                </c:pt>
                <c:pt idx="590">
                  <c:v>60.862754821777337</c:v>
                </c:pt>
                <c:pt idx="591">
                  <c:v>61.054386138916023</c:v>
                </c:pt>
                <c:pt idx="592">
                  <c:v>61.031387329101563</c:v>
                </c:pt>
                <c:pt idx="593">
                  <c:v>61.383991241455078</c:v>
                </c:pt>
                <c:pt idx="594">
                  <c:v>61.452983856201172</c:v>
                </c:pt>
                <c:pt idx="595">
                  <c:v>58.908084869384773</c:v>
                </c:pt>
                <c:pt idx="596">
                  <c:v>58.532489776611328</c:v>
                </c:pt>
                <c:pt idx="597">
                  <c:v>58.800773620605469</c:v>
                </c:pt>
                <c:pt idx="598">
                  <c:v>59.406341552734382</c:v>
                </c:pt>
                <c:pt idx="599">
                  <c:v>60.034900665283203</c:v>
                </c:pt>
                <c:pt idx="600">
                  <c:v>60.34918212890625</c:v>
                </c:pt>
                <c:pt idx="601">
                  <c:v>60.441158294677727</c:v>
                </c:pt>
                <c:pt idx="602">
                  <c:v>59.559646606445313</c:v>
                </c:pt>
                <c:pt idx="603">
                  <c:v>59.97357177734375</c:v>
                </c:pt>
                <c:pt idx="604">
                  <c:v>59.812606811523438</c:v>
                </c:pt>
                <c:pt idx="605">
                  <c:v>59.283683776855469</c:v>
                </c:pt>
                <c:pt idx="606">
                  <c:v>59.59796142578125</c:v>
                </c:pt>
                <c:pt idx="607">
                  <c:v>59.329689025878913</c:v>
                </c:pt>
                <c:pt idx="608">
                  <c:v>58.977092742919922</c:v>
                </c:pt>
                <c:pt idx="609">
                  <c:v>58.064907073974609</c:v>
                </c:pt>
                <c:pt idx="610">
                  <c:v>57.988254547119141</c:v>
                </c:pt>
                <c:pt idx="611">
                  <c:v>57.444015502929688</c:v>
                </c:pt>
                <c:pt idx="612">
                  <c:v>58.754787445068359</c:v>
                </c:pt>
                <c:pt idx="613">
                  <c:v>57.490001678466797</c:v>
                </c:pt>
                <c:pt idx="614">
                  <c:v>56.340206146240227</c:v>
                </c:pt>
                <c:pt idx="615">
                  <c:v>56.876773834228523</c:v>
                </c:pt>
                <c:pt idx="616">
                  <c:v>55.719306945800781</c:v>
                </c:pt>
                <c:pt idx="617">
                  <c:v>57.030078887939453</c:v>
                </c:pt>
                <c:pt idx="618">
                  <c:v>55.420364379882813</c:v>
                </c:pt>
                <c:pt idx="619">
                  <c:v>55.566005706787109</c:v>
                </c:pt>
                <c:pt idx="620">
                  <c:v>55.841953277587891</c:v>
                </c:pt>
                <c:pt idx="621">
                  <c:v>56.777118682861328</c:v>
                </c:pt>
                <c:pt idx="622">
                  <c:v>55.864948272705078</c:v>
                </c:pt>
                <c:pt idx="623">
                  <c:v>56.708145141601563</c:v>
                </c:pt>
                <c:pt idx="624">
                  <c:v>56.938098907470703</c:v>
                </c:pt>
                <c:pt idx="625">
                  <c:v>55.435695648193359</c:v>
                </c:pt>
                <c:pt idx="626">
                  <c:v>55.359046936035163</c:v>
                </c:pt>
                <c:pt idx="627">
                  <c:v>55.259384155273438</c:v>
                </c:pt>
                <c:pt idx="628">
                  <c:v>56.186893463134773</c:v>
                </c:pt>
                <c:pt idx="629">
                  <c:v>56.424518585205078</c:v>
                </c:pt>
                <c:pt idx="630">
                  <c:v>57.482330322265618</c:v>
                </c:pt>
                <c:pt idx="631">
                  <c:v>58.126224517822273</c:v>
                </c:pt>
                <c:pt idx="632">
                  <c:v>57.298377990722663</c:v>
                </c:pt>
                <c:pt idx="633">
                  <c:v>57.390361785888672</c:v>
                </c:pt>
                <c:pt idx="634">
                  <c:v>57.390361785888672</c:v>
                </c:pt>
                <c:pt idx="635">
                  <c:v>57.183391571044922</c:v>
                </c:pt>
                <c:pt idx="636">
                  <c:v>57.574321746826172</c:v>
                </c:pt>
                <c:pt idx="637">
                  <c:v>57.467010498046882</c:v>
                </c:pt>
                <c:pt idx="638">
                  <c:v>57.957584381103523</c:v>
                </c:pt>
                <c:pt idx="639">
                  <c:v>57.290699005126953</c:v>
                </c:pt>
                <c:pt idx="640">
                  <c:v>57.030078887939453</c:v>
                </c:pt>
                <c:pt idx="641">
                  <c:v>57.221717834472663</c:v>
                </c:pt>
                <c:pt idx="642">
                  <c:v>57.290699005126953</c:v>
                </c:pt>
                <c:pt idx="643">
                  <c:v>56.386196136474609</c:v>
                </c:pt>
                <c:pt idx="644">
                  <c:v>55.1827392578125</c:v>
                </c:pt>
                <c:pt idx="645">
                  <c:v>55.918609619140618</c:v>
                </c:pt>
                <c:pt idx="646">
                  <c:v>56.240562438964837</c:v>
                </c:pt>
                <c:pt idx="647">
                  <c:v>56.110244750976563</c:v>
                </c:pt>
                <c:pt idx="648">
                  <c:v>56.355533599853523</c:v>
                </c:pt>
                <c:pt idx="649">
                  <c:v>55.956935882568359</c:v>
                </c:pt>
                <c:pt idx="650">
                  <c:v>55.726978302001953</c:v>
                </c:pt>
                <c:pt idx="651">
                  <c:v>56.156242370605469</c:v>
                </c:pt>
                <c:pt idx="652">
                  <c:v>56.501182556152337</c:v>
                </c:pt>
                <c:pt idx="653">
                  <c:v>57.260036468505859</c:v>
                </c:pt>
                <c:pt idx="654">
                  <c:v>56.961101531982422</c:v>
                </c:pt>
                <c:pt idx="655">
                  <c:v>57.382686614990227</c:v>
                </c:pt>
                <c:pt idx="656">
                  <c:v>57.650974273681641</c:v>
                </c:pt>
                <c:pt idx="657">
                  <c:v>57.873275756835938</c:v>
                </c:pt>
                <c:pt idx="658">
                  <c:v>58.026576995849609</c:v>
                </c:pt>
                <c:pt idx="659">
                  <c:v>59.444664001464837</c:v>
                </c:pt>
                <c:pt idx="660">
                  <c:v>60.203533172607422</c:v>
                </c:pt>
                <c:pt idx="661">
                  <c:v>59.482990264892578</c:v>
                </c:pt>
                <c:pt idx="662">
                  <c:v>59.758937835693359</c:v>
                </c:pt>
                <c:pt idx="663">
                  <c:v>59.728282928466797</c:v>
                </c:pt>
                <c:pt idx="664">
                  <c:v>60.855091094970703</c:v>
                </c:pt>
                <c:pt idx="665">
                  <c:v>60.295520782470703</c:v>
                </c:pt>
                <c:pt idx="666">
                  <c:v>59.804939270019531</c:v>
                </c:pt>
                <c:pt idx="667">
                  <c:v>60.448825836181641</c:v>
                </c:pt>
                <c:pt idx="668">
                  <c:v>60.103889465332031</c:v>
                </c:pt>
                <c:pt idx="669">
                  <c:v>59.620964050292969</c:v>
                </c:pt>
                <c:pt idx="670">
                  <c:v>60.441158294677727</c:v>
                </c:pt>
                <c:pt idx="671">
                  <c:v>61.253684997558587</c:v>
                </c:pt>
                <c:pt idx="672">
                  <c:v>61.475975036621087</c:v>
                </c:pt>
                <c:pt idx="673">
                  <c:v>60.410503387451172</c:v>
                </c:pt>
                <c:pt idx="674">
                  <c:v>60.602130889892578</c:v>
                </c:pt>
                <c:pt idx="675">
                  <c:v>60.134544372558587</c:v>
                </c:pt>
                <c:pt idx="676">
                  <c:v>59.889251708984382</c:v>
                </c:pt>
                <c:pt idx="677">
                  <c:v>60.195869445800781</c:v>
                </c:pt>
                <c:pt idx="678">
                  <c:v>59.935253143310547</c:v>
                </c:pt>
                <c:pt idx="679">
                  <c:v>59.889251708984382</c:v>
                </c:pt>
                <c:pt idx="680">
                  <c:v>60.226531982421882</c:v>
                </c:pt>
                <c:pt idx="681">
                  <c:v>59.666957855224609</c:v>
                </c:pt>
                <c:pt idx="682">
                  <c:v>59.199378967285163</c:v>
                </c:pt>
                <c:pt idx="683">
                  <c:v>57.3443603515625</c:v>
                </c:pt>
                <c:pt idx="684">
                  <c:v>57.428676605224609</c:v>
                </c:pt>
                <c:pt idx="685">
                  <c:v>56.823123931884773</c:v>
                </c:pt>
                <c:pt idx="686">
                  <c:v>57.007087707519531</c:v>
                </c:pt>
                <c:pt idx="687">
                  <c:v>56.462848663330078</c:v>
                </c:pt>
                <c:pt idx="688">
                  <c:v>55.811294555664063</c:v>
                </c:pt>
                <c:pt idx="689">
                  <c:v>55.757640838623047</c:v>
                </c:pt>
                <c:pt idx="690">
                  <c:v>56.056587219238281</c:v>
                </c:pt>
                <c:pt idx="691">
                  <c:v>55.075424194335938</c:v>
                </c:pt>
                <c:pt idx="692">
                  <c:v>56.370868682861328</c:v>
                </c:pt>
                <c:pt idx="693">
                  <c:v>55.481689453125</c:v>
                </c:pt>
                <c:pt idx="694">
                  <c:v>56.209892272949219</c:v>
                </c:pt>
                <c:pt idx="695">
                  <c:v>57.650974273681641</c:v>
                </c:pt>
                <c:pt idx="696">
                  <c:v>57.81195068359375</c:v>
                </c:pt>
                <c:pt idx="697">
                  <c:v>57.934597015380859</c:v>
                </c:pt>
                <c:pt idx="698">
                  <c:v>57.873275756835938</c:v>
                </c:pt>
                <c:pt idx="699">
                  <c:v>58.670467376708977</c:v>
                </c:pt>
                <c:pt idx="700">
                  <c:v>58.471172332763672</c:v>
                </c:pt>
                <c:pt idx="701">
                  <c:v>59.115058898925781</c:v>
                </c:pt>
                <c:pt idx="702">
                  <c:v>57.658638000488281</c:v>
                </c:pt>
                <c:pt idx="703">
                  <c:v>58.455837249755859</c:v>
                </c:pt>
                <c:pt idx="704">
                  <c:v>58.532489776611328</c:v>
                </c:pt>
                <c:pt idx="705">
                  <c:v>58.463508605957031</c:v>
                </c:pt>
                <c:pt idx="706">
                  <c:v>57.742958068847663</c:v>
                </c:pt>
                <c:pt idx="707">
                  <c:v>57.060741424560547</c:v>
                </c:pt>
                <c:pt idx="708">
                  <c:v>56.73114013671875</c:v>
                </c:pt>
                <c:pt idx="709">
                  <c:v>56.110244750976563</c:v>
                </c:pt>
                <c:pt idx="710">
                  <c:v>56.830783843994141</c:v>
                </c:pt>
                <c:pt idx="711">
                  <c:v>57.428676605224609</c:v>
                </c:pt>
                <c:pt idx="712">
                  <c:v>57.505329132080078</c:v>
                </c:pt>
                <c:pt idx="713">
                  <c:v>57.888603210449219</c:v>
                </c:pt>
                <c:pt idx="714">
                  <c:v>57.857948303222663</c:v>
                </c:pt>
                <c:pt idx="715">
                  <c:v>57.988254547119141</c:v>
                </c:pt>
                <c:pt idx="716">
                  <c:v>58.179893493652337</c:v>
                </c:pt>
                <c:pt idx="717">
                  <c:v>57.627983093261719</c:v>
                </c:pt>
                <c:pt idx="718">
                  <c:v>55.213394165039063</c:v>
                </c:pt>
                <c:pt idx="719">
                  <c:v>55.366706848144531</c:v>
                </c:pt>
                <c:pt idx="720">
                  <c:v>55.351375579833977</c:v>
                </c:pt>
                <c:pt idx="721">
                  <c:v>54.730487823486328</c:v>
                </c:pt>
                <c:pt idx="722">
                  <c:v>56.248222351074219</c:v>
                </c:pt>
                <c:pt idx="723">
                  <c:v>55.803630828857422</c:v>
                </c:pt>
                <c:pt idx="724">
                  <c:v>55.474021911621087</c:v>
                </c:pt>
                <c:pt idx="725">
                  <c:v>54.845474243164063</c:v>
                </c:pt>
                <c:pt idx="726">
                  <c:v>54.653835296630859</c:v>
                </c:pt>
                <c:pt idx="727">
                  <c:v>53.197418212890618</c:v>
                </c:pt>
                <c:pt idx="728">
                  <c:v>54.216915130615227</c:v>
                </c:pt>
                <c:pt idx="729">
                  <c:v>55.1827392578125</c:v>
                </c:pt>
                <c:pt idx="730">
                  <c:v>55.221065521240227</c:v>
                </c:pt>
                <c:pt idx="731">
                  <c:v>55.634990692138672</c:v>
                </c:pt>
                <c:pt idx="732">
                  <c:v>55.443363189697273</c:v>
                </c:pt>
                <c:pt idx="733">
                  <c:v>56.125572204589837</c:v>
                </c:pt>
                <c:pt idx="734">
                  <c:v>55.964603424072273</c:v>
                </c:pt>
                <c:pt idx="735">
                  <c:v>56.117908477783203</c:v>
                </c:pt>
                <c:pt idx="736">
                  <c:v>56.324871063232422</c:v>
                </c:pt>
                <c:pt idx="737">
                  <c:v>56.39385986328125</c:v>
                </c:pt>
                <c:pt idx="738">
                  <c:v>56.723464965820313</c:v>
                </c:pt>
                <c:pt idx="739">
                  <c:v>57.221717834472663</c:v>
                </c:pt>
                <c:pt idx="740">
                  <c:v>57.122066497802727</c:v>
                </c:pt>
                <c:pt idx="741">
                  <c:v>57.765960693359382</c:v>
                </c:pt>
                <c:pt idx="742">
                  <c:v>57.742958068847663</c:v>
                </c:pt>
                <c:pt idx="743">
                  <c:v>57.742958068847663</c:v>
                </c:pt>
                <c:pt idx="744">
                  <c:v>56.255882263183587</c:v>
                </c:pt>
                <c:pt idx="745">
                  <c:v>58.103233337402337</c:v>
                </c:pt>
                <c:pt idx="746">
                  <c:v>57.689308166503913</c:v>
                </c:pt>
                <c:pt idx="747">
                  <c:v>57.957584381103523</c:v>
                </c:pt>
                <c:pt idx="748">
                  <c:v>57.413356781005859</c:v>
                </c:pt>
                <c:pt idx="749">
                  <c:v>57.558994293212891</c:v>
                </c:pt>
                <c:pt idx="750">
                  <c:v>56.754135131835938</c:v>
                </c:pt>
                <c:pt idx="751">
                  <c:v>55.803630828857422</c:v>
                </c:pt>
                <c:pt idx="752">
                  <c:v>54.991104125976563</c:v>
                </c:pt>
                <c:pt idx="753">
                  <c:v>54.653835296630859</c:v>
                </c:pt>
                <c:pt idx="754">
                  <c:v>55.451030731201172</c:v>
                </c:pt>
                <c:pt idx="755">
                  <c:v>55.680980682373047</c:v>
                </c:pt>
                <c:pt idx="756">
                  <c:v>56.110244750976563</c:v>
                </c:pt>
                <c:pt idx="757">
                  <c:v>56.140899658203118</c:v>
                </c:pt>
                <c:pt idx="758">
                  <c:v>57.114406585693359</c:v>
                </c:pt>
                <c:pt idx="759">
                  <c:v>56.39385986328125</c:v>
                </c:pt>
                <c:pt idx="760">
                  <c:v>57.666316986083977</c:v>
                </c:pt>
                <c:pt idx="761">
                  <c:v>57.965259552001953</c:v>
                </c:pt>
                <c:pt idx="762">
                  <c:v>57.574321746826172</c:v>
                </c:pt>
                <c:pt idx="763">
                  <c:v>58.103233337402337</c:v>
                </c:pt>
                <c:pt idx="764">
                  <c:v>58.011257171630859</c:v>
                </c:pt>
                <c:pt idx="765">
                  <c:v>57.543666839599609</c:v>
                </c:pt>
                <c:pt idx="766">
                  <c:v>57.482330322265618</c:v>
                </c:pt>
                <c:pt idx="767">
                  <c:v>58.095569610595703</c:v>
                </c:pt>
                <c:pt idx="768">
                  <c:v>58.141559600830078</c:v>
                </c:pt>
                <c:pt idx="769">
                  <c:v>57.512996673583977</c:v>
                </c:pt>
                <c:pt idx="770">
                  <c:v>58.348526000976563</c:v>
                </c:pt>
                <c:pt idx="771">
                  <c:v>58.601478576660163</c:v>
                </c:pt>
                <c:pt idx="772">
                  <c:v>57.896266937255859</c:v>
                </c:pt>
                <c:pt idx="773">
                  <c:v>57.022415161132813</c:v>
                </c:pt>
                <c:pt idx="774">
                  <c:v>57.512996673583977</c:v>
                </c:pt>
                <c:pt idx="775">
                  <c:v>56.738800048828118</c:v>
                </c:pt>
                <c:pt idx="776">
                  <c:v>57.313697814941413</c:v>
                </c:pt>
                <c:pt idx="777">
                  <c:v>57.857948303222663</c:v>
                </c:pt>
                <c:pt idx="778">
                  <c:v>59.122718811035163</c:v>
                </c:pt>
                <c:pt idx="779">
                  <c:v>59.061405181884773</c:v>
                </c:pt>
                <c:pt idx="780">
                  <c:v>58.716457366943359</c:v>
                </c:pt>
                <c:pt idx="781">
                  <c:v>58.379188537597663</c:v>
                </c:pt>
                <c:pt idx="782">
                  <c:v>59.138053894042969</c:v>
                </c:pt>
                <c:pt idx="783">
                  <c:v>59.161041259765618</c:v>
                </c:pt>
                <c:pt idx="784">
                  <c:v>59.804939270019531</c:v>
                </c:pt>
                <c:pt idx="785">
                  <c:v>59.804939270019531</c:v>
                </c:pt>
                <c:pt idx="786">
                  <c:v>59.5059814453125</c:v>
                </c:pt>
                <c:pt idx="787">
                  <c:v>60.134544372558587</c:v>
                </c:pt>
                <c:pt idx="788">
                  <c:v>59.781940460205078</c:v>
                </c:pt>
                <c:pt idx="789">
                  <c:v>60.218856811523438</c:v>
                </c:pt>
                <c:pt idx="790">
                  <c:v>60.609798431396477</c:v>
                </c:pt>
                <c:pt idx="791">
                  <c:v>60.080883026123047</c:v>
                </c:pt>
                <c:pt idx="792">
                  <c:v>61.090442657470703</c:v>
                </c:pt>
                <c:pt idx="793">
                  <c:v>61.018905639648438</c:v>
                </c:pt>
                <c:pt idx="794">
                  <c:v>61.440216064453118</c:v>
                </c:pt>
                <c:pt idx="795">
                  <c:v>61.010948181152337</c:v>
                </c:pt>
                <c:pt idx="796">
                  <c:v>61.400478363037109</c:v>
                </c:pt>
                <c:pt idx="797">
                  <c:v>61.440216064453118</c:v>
                </c:pt>
                <c:pt idx="798">
                  <c:v>61.209686279296882</c:v>
                </c:pt>
                <c:pt idx="799">
                  <c:v>61.591266632080078</c:v>
                </c:pt>
                <c:pt idx="800">
                  <c:v>61.535614013671882</c:v>
                </c:pt>
                <c:pt idx="801">
                  <c:v>61.694602966308587</c:v>
                </c:pt>
                <c:pt idx="802">
                  <c:v>62.044364929199219</c:v>
                </c:pt>
                <c:pt idx="803">
                  <c:v>62.123867034912109</c:v>
                </c:pt>
                <c:pt idx="804">
                  <c:v>62.004623413085938</c:v>
                </c:pt>
                <c:pt idx="805">
                  <c:v>61.925125122070313</c:v>
                </c:pt>
                <c:pt idx="806">
                  <c:v>62.354396820068359</c:v>
                </c:pt>
                <c:pt idx="807">
                  <c:v>62.155662536621087</c:v>
                </c:pt>
                <c:pt idx="808">
                  <c:v>61.988731384277337</c:v>
                </c:pt>
                <c:pt idx="809">
                  <c:v>62.306690216064453</c:v>
                </c:pt>
                <c:pt idx="810">
                  <c:v>62.680313110351563</c:v>
                </c:pt>
                <c:pt idx="811">
                  <c:v>62.910842895507813</c:v>
                </c:pt>
                <c:pt idx="812">
                  <c:v>62.831348419189453</c:v>
                </c:pt>
                <c:pt idx="813">
                  <c:v>63.371898651123047</c:v>
                </c:pt>
                <c:pt idx="814">
                  <c:v>63.101619720458977</c:v>
                </c:pt>
                <c:pt idx="815">
                  <c:v>63.093685150146477</c:v>
                </c:pt>
                <c:pt idx="816">
                  <c:v>63.324207305908203</c:v>
                </c:pt>
                <c:pt idx="817">
                  <c:v>62.799549102783203</c:v>
                </c:pt>
                <c:pt idx="818">
                  <c:v>63.228805541992188</c:v>
                </c:pt>
                <c:pt idx="819">
                  <c:v>62.894939422607422</c:v>
                </c:pt>
                <c:pt idx="820">
                  <c:v>63.228805541992188</c:v>
                </c:pt>
                <c:pt idx="821">
                  <c:v>63.689872741699219</c:v>
                </c:pt>
                <c:pt idx="822">
                  <c:v>63.204963684082031</c:v>
                </c:pt>
                <c:pt idx="823">
                  <c:v>63.117527008056641</c:v>
                </c:pt>
                <c:pt idx="824">
                  <c:v>62.378246307373047</c:v>
                </c:pt>
                <c:pt idx="825">
                  <c:v>61.758193969726563</c:v>
                </c:pt>
                <c:pt idx="826">
                  <c:v>61.797935485839837</c:v>
                </c:pt>
                <c:pt idx="827">
                  <c:v>61.670749664306641</c:v>
                </c:pt>
                <c:pt idx="828">
                  <c:v>61.869480133056641</c:v>
                </c:pt>
                <c:pt idx="829">
                  <c:v>61.638957977294922</c:v>
                </c:pt>
                <c:pt idx="830">
                  <c:v>62.171554565429688</c:v>
                </c:pt>
                <c:pt idx="831">
                  <c:v>61.829730987548828</c:v>
                </c:pt>
                <c:pt idx="832">
                  <c:v>61.074558258056641</c:v>
                </c:pt>
                <c:pt idx="833">
                  <c:v>60.581687927246087</c:v>
                </c:pt>
                <c:pt idx="834">
                  <c:v>60.716835021972663</c:v>
                </c:pt>
                <c:pt idx="835">
                  <c:v>60.176277160644531</c:v>
                </c:pt>
                <c:pt idx="836">
                  <c:v>60.263713836669922</c:v>
                </c:pt>
                <c:pt idx="837">
                  <c:v>60.788375854492188</c:v>
                </c:pt>
                <c:pt idx="838">
                  <c:v>59.993446350097663</c:v>
                </c:pt>
                <c:pt idx="839">
                  <c:v>60.780433654785163</c:v>
                </c:pt>
                <c:pt idx="840">
                  <c:v>60.104728698730469</c:v>
                </c:pt>
                <c:pt idx="841">
                  <c:v>60.470401763916023</c:v>
                </c:pt>
                <c:pt idx="842">
                  <c:v>60.263713836669922</c:v>
                </c:pt>
                <c:pt idx="843">
                  <c:v>61.201736450195313</c:v>
                </c:pt>
                <c:pt idx="844">
                  <c:v>61.154041290283203</c:v>
                </c:pt>
                <c:pt idx="845">
                  <c:v>61.464073181152337</c:v>
                </c:pt>
                <c:pt idx="846">
                  <c:v>60.39886474609375</c:v>
                </c:pt>
                <c:pt idx="847">
                  <c:v>60.677089691162109</c:v>
                </c:pt>
                <c:pt idx="848">
                  <c:v>61.066604614257813</c:v>
                </c:pt>
                <c:pt idx="849">
                  <c:v>61.122241973876953</c:v>
                </c:pt>
                <c:pt idx="850">
                  <c:v>62.497482299804688</c:v>
                </c:pt>
                <c:pt idx="851">
                  <c:v>62.728019714355469</c:v>
                </c:pt>
                <c:pt idx="852">
                  <c:v>63.181121826171882</c:v>
                </c:pt>
                <c:pt idx="853">
                  <c:v>63.197006225585938</c:v>
                </c:pt>
                <c:pt idx="854">
                  <c:v>62.386196136474609</c:v>
                </c:pt>
                <c:pt idx="855">
                  <c:v>61.392528533935547</c:v>
                </c:pt>
                <c:pt idx="856">
                  <c:v>61.726402282714837</c:v>
                </c:pt>
                <c:pt idx="857">
                  <c:v>61.988731384277337</c:v>
                </c:pt>
                <c:pt idx="858">
                  <c:v>61.559467315673828</c:v>
                </c:pt>
                <c:pt idx="859">
                  <c:v>62.163604736328118</c:v>
                </c:pt>
                <c:pt idx="860">
                  <c:v>62.425933837890618</c:v>
                </c:pt>
                <c:pt idx="861">
                  <c:v>62.004623413085938</c:v>
                </c:pt>
                <c:pt idx="862">
                  <c:v>63.284458160400391</c:v>
                </c:pt>
                <c:pt idx="863">
                  <c:v>63.395751953125</c:v>
                </c:pt>
                <c:pt idx="864">
                  <c:v>63.022129058837891</c:v>
                </c:pt>
                <c:pt idx="865">
                  <c:v>64.063484191894531</c:v>
                </c:pt>
                <c:pt idx="866">
                  <c:v>63.141372680664063</c:v>
                </c:pt>
                <c:pt idx="867">
                  <c:v>64.619941711425781</c:v>
                </c:pt>
                <c:pt idx="868">
                  <c:v>65.931587219238281</c:v>
                </c:pt>
                <c:pt idx="869">
                  <c:v>66.289291381835938</c:v>
                </c:pt>
                <c:pt idx="870">
                  <c:v>65.557952880859375</c:v>
                </c:pt>
                <c:pt idx="871">
                  <c:v>66.376739501953125</c:v>
                </c:pt>
                <c:pt idx="872">
                  <c:v>66.408538818359375</c:v>
                </c:pt>
                <c:pt idx="873">
                  <c:v>66.583427429199219</c:v>
                </c:pt>
                <c:pt idx="874">
                  <c:v>67.457855224609375</c:v>
                </c:pt>
                <c:pt idx="875">
                  <c:v>68.16534423828125</c:v>
                </c:pt>
                <c:pt idx="876">
                  <c:v>67.910964965820313</c:v>
                </c:pt>
                <c:pt idx="877">
                  <c:v>68.181228637695313</c:v>
                </c:pt>
                <c:pt idx="878">
                  <c:v>68.443557739257813</c:v>
                </c:pt>
                <c:pt idx="879">
                  <c:v>68.682044982910156</c:v>
                </c:pt>
                <c:pt idx="880">
                  <c:v>68.356117248535156</c:v>
                </c:pt>
                <c:pt idx="881">
                  <c:v>69.071556091308594</c:v>
                </c:pt>
                <c:pt idx="882">
                  <c:v>69.302085876464844</c:v>
                </c:pt>
                <c:pt idx="883">
                  <c:v>68.76153564453125</c:v>
                </c:pt>
                <c:pt idx="884">
                  <c:v>69.580307006835938</c:v>
                </c:pt>
                <c:pt idx="885">
                  <c:v>70.319595336914063</c:v>
                </c:pt>
                <c:pt idx="886">
                  <c:v>70.558082580566406</c:v>
                </c:pt>
                <c:pt idx="887">
                  <c:v>70.645515441894531</c:v>
                </c:pt>
                <c:pt idx="888">
                  <c:v>69.48492431640625</c:v>
                </c:pt>
                <c:pt idx="889">
                  <c:v>70.685264587402344</c:v>
                </c:pt>
                <c:pt idx="890">
                  <c:v>69.230537414550781</c:v>
                </c:pt>
                <c:pt idx="891">
                  <c:v>70.279861450195313</c:v>
                </c:pt>
                <c:pt idx="892">
                  <c:v>69.643913269042969</c:v>
                </c:pt>
                <c:pt idx="893">
                  <c:v>71.194015502929688</c:v>
                </c:pt>
                <c:pt idx="894">
                  <c:v>70.629623413085938</c:v>
                </c:pt>
                <c:pt idx="895">
                  <c:v>68.419715881347656</c:v>
                </c:pt>
                <c:pt idx="896">
                  <c:v>69.079498291015625</c:v>
                </c:pt>
                <c:pt idx="897">
                  <c:v>69.007957458496094</c:v>
                </c:pt>
                <c:pt idx="898">
                  <c:v>67.77581787109375</c:v>
                </c:pt>
                <c:pt idx="899">
                  <c:v>66.893447875976563</c:v>
                </c:pt>
                <c:pt idx="900">
                  <c:v>66.798049926757813</c:v>
                </c:pt>
                <c:pt idx="901">
                  <c:v>66.034912109375</c:v>
                </c:pt>
                <c:pt idx="902">
                  <c:v>66.042869567871094</c:v>
                </c:pt>
                <c:pt idx="903">
                  <c:v>65.979278564453125</c:v>
                </c:pt>
                <c:pt idx="904">
                  <c:v>63.197006225585938</c:v>
                </c:pt>
                <c:pt idx="905">
                  <c:v>62.640571594238281</c:v>
                </c:pt>
                <c:pt idx="906">
                  <c:v>64.588134765625</c:v>
                </c:pt>
                <c:pt idx="907">
                  <c:v>63.936302185058587</c:v>
                </c:pt>
                <c:pt idx="908">
                  <c:v>64.770988464355469</c:v>
                </c:pt>
                <c:pt idx="909">
                  <c:v>66.321090698242188</c:v>
                </c:pt>
                <c:pt idx="910">
                  <c:v>67.489646911621094</c:v>
                </c:pt>
                <c:pt idx="911">
                  <c:v>67.25115966796875</c:v>
                </c:pt>
                <c:pt idx="912">
                  <c:v>66.2972412109375</c:v>
                </c:pt>
                <c:pt idx="913">
                  <c:v>59.246212005615227</c:v>
                </c:pt>
                <c:pt idx="914">
                  <c:v>56.559341430664063</c:v>
                </c:pt>
                <c:pt idx="915">
                  <c:v>57.163486480712891</c:v>
                </c:pt>
                <c:pt idx="916">
                  <c:v>58.554618835449219</c:v>
                </c:pt>
                <c:pt idx="917">
                  <c:v>57.863029479980469</c:v>
                </c:pt>
                <c:pt idx="918">
                  <c:v>57.052204132080078</c:v>
                </c:pt>
                <c:pt idx="919">
                  <c:v>58.276393890380859</c:v>
                </c:pt>
                <c:pt idx="920">
                  <c:v>58.506919860839837</c:v>
                </c:pt>
                <c:pt idx="921">
                  <c:v>58.006118774414063</c:v>
                </c:pt>
                <c:pt idx="922">
                  <c:v>59.079273223876953</c:v>
                </c:pt>
                <c:pt idx="923">
                  <c:v>59.747013092041023</c:v>
                </c:pt>
                <c:pt idx="924">
                  <c:v>59.071331024169922</c:v>
                </c:pt>
                <c:pt idx="925">
                  <c:v>59.373405456542969</c:v>
                </c:pt>
                <c:pt idx="926">
                  <c:v>59.174659729003913</c:v>
                </c:pt>
                <c:pt idx="927">
                  <c:v>60.263713836669922</c:v>
                </c:pt>
                <c:pt idx="928">
                  <c:v>61.138149261474609</c:v>
                </c:pt>
                <c:pt idx="929">
                  <c:v>61.074558258056641</c:v>
                </c:pt>
                <c:pt idx="930">
                  <c:v>59.635719299316413</c:v>
                </c:pt>
                <c:pt idx="931">
                  <c:v>60.343219757080078</c:v>
                </c:pt>
                <c:pt idx="932">
                  <c:v>60.192180633544922</c:v>
                </c:pt>
                <c:pt idx="933">
                  <c:v>60.573745727539063</c:v>
                </c:pt>
                <c:pt idx="934">
                  <c:v>60.756580352783203</c:v>
                </c:pt>
                <c:pt idx="935">
                  <c:v>61.392528533935547</c:v>
                </c:pt>
                <c:pt idx="936">
                  <c:v>61.893329620361328</c:v>
                </c:pt>
                <c:pt idx="937">
                  <c:v>62.306690216064453</c:v>
                </c:pt>
                <c:pt idx="938">
                  <c:v>61.6866455078125</c:v>
                </c:pt>
                <c:pt idx="939">
                  <c:v>61.901287078857422</c:v>
                </c:pt>
                <c:pt idx="940">
                  <c:v>60.017295837402337</c:v>
                </c:pt>
                <c:pt idx="941">
                  <c:v>60.526050567626953</c:v>
                </c:pt>
                <c:pt idx="942">
                  <c:v>60.327320098876953</c:v>
                </c:pt>
                <c:pt idx="943">
                  <c:v>58.801055908203118</c:v>
                </c:pt>
                <c:pt idx="944">
                  <c:v>58.872585296630859</c:v>
                </c:pt>
                <c:pt idx="945">
                  <c:v>59.762916564941413</c:v>
                </c:pt>
                <c:pt idx="946">
                  <c:v>57.711994171142578</c:v>
                </c:pt>
                <c:pt idx="947">
                  <c:v>56.51959228515625</c:v>
                </c:pt>
                <c:pt idx="948">
                  <c:v>58.411529541015618</c:v>
                </c:pt>
                <c:pt idx="949">
                  <c:v>58.904384613037109</c:v>
                </c:pt>
                <c:pt idx="950">
                  <c:v>60.549896240234382</c:v>
                </c:pt>
                <c:pt idx="951">
                  <c:v>59.921901702880859</c:v>
                </c:pt>
                <c:pt idx="952">
                  <c:v>59.794708251953118</c:v>
                </c:pt>
                <c:pt idx="953">
                  <c:v>60.128585815429688</c:v>
                </c:pt>
                <c:pt idx="954">
                  <c:v>59.611869812011719</c:v>
                </c:pt>
                <c:pt idx="955">
                  <c:v>60.335273742675781</c:v>
                </c:pt>
                <c:pt idx="956">
                  <c:v>59.619823455810547</c:v>
                </c:pt>
                <c:pt idx="957">
                  <c:v>60.144485473632813</c:v>
                </c:pt>
                <c:pt idx="958">
                  <c:v>59.969593048095703</c:v>
                </c:pt>
                <c:pt idx="959">
                  <c:v>58.244594573974609</c:v>
                </c:pt>
                <c:pt idx="960">
                  <c:v>58.435379028320313</c:v>
                </c:pt>
                <c:pt idx="961">
                  <c:v>59.055427551269531</c:v>
                </c:pt>
                <c:pt idx="962">
                  <c:v>61.543556213378913</c:v>
                </c:pt>
                <c:pt idx="963">
                  <c:v>59.524429321289063</c:v>
                </c:pt>
                <c:pt idx="964">
                  <c:v>60.359107971191413</c:v>
                </c:pt>
                <c:pt idx="965">
                  <c:v>61.074558258056641</c:v>
                </c:pt>
                <c:pt idx="966">
                  <c:v>60.20013427734375</c:v>
                </c:pt>
                <c:pt idx="967">
                  <c:v>61.877429962158203</c:v>
                </c:pt>
                <c:pt idx="968">
                  <c:v>63.538837432861328</c:v>
                </c:pt>
                <c:pt idx="969">
                  <c:v>63.371898651123047</c:v>
                </c:pt>
                <c:pt idx="970">
                  <c:v>63.88861083984375</c:v>
                </c:pt>
                <c:pt idx="971">
                  <c:v>64.079391479492188</c:v>
                </c:pt>
                <c:pt idx="972">
                  <c:v>64.524551391601563</c:v>
                </c:pt>
                <c:pt idx="973">
                  <c:v>66.440338134765625</c:v>
                </c:pt>
                <c:pt idx="974">
                  <c:v>65.939521789550781</c:v>
                </c:pt>
                <c:pt idx="975">
                  <c:v>65.088943481445313</c:v>
                </c:pt>
                <c:pt idx="976">
                  <c:v>65.1763916015625</c:v>
                </c:pt>
                <c:pt idx="977">
                  <c:v>65.391036987304688</c:v>
                </c:pt>
                <c:pt idx="978">
                  <c:v>65.184349060058594</c:v>
                </c:pt>
                <c:pt idx="979">
                  <c:v>65.239990234375</c:v>
                </c:pt>
                <c:pt idx="980">
                  <c:v>64.794830322265625</c:v>
                </c:pt>
                <c:pt idx="981">
                  <c:v>64.858413696289063</c:v>
                </c:pt>
                <c:pt idx="982">
                  <c:v>67.195526123046875</c:v>
                </c:pt>
                <c:pt idx="983">
                  <c:v>67.569129943847656</c:v>
                </c:pt>
                <c:pt idx="984">
                  <c:v>67.426048278808594</c:v>
                </c:pt>
                <c:pt idx="985">
                  <c:v>67.783767700195313</c:v>
                </c:pt>
                <c:pt idx="986">
                  <c:v>67.569129943847656</c:v>
                </c:pt>
                <c:pt idx="987">
                  <c:v>67.505538940429688</c:v>
                </c:pt>
                <c:pt idx="988">
                  <c:v>68.944366455078125</c:v>
                </c:pt>
                <c:pt idx="989">
                  <c:v>68.141494750976563</c:v>
                </c:pt>
                <c:pt idx="990">
                  <c:v>67.990447998046875</c:v>
                </c:pt>
                <c:pt idx="991">
                  <c:v>68.928474426269531</c:v>
                </c:pt>
                <c:pt idx="992">
                  <c:v>69.826744079589844</c:v>
                </c:pt>
                <c:pt idx="993">
                  <c:v>69.469024658203125</c:v>
                </c:pt>
                <c:pt idx="994">
                  <c:v>70.788604736328125</c:v>
                </c:pt>
                <c:pt idx="995">
                  <c:v>70.550132751464844</c:v>
                </c:pt>
                <c:pt idx="996">
                  <c:v>70.828353881835938</c:v>
                </c:pt>
                <c:pt idx="997">
                  <c:v>69.588272094726563</c:v>
                </c:pt>
                <c:pt idx="998">
                  <c:v>69.715446472167969</c:v>
                </c:pt>
                <c:pt idx="999">
                  <c:v>68.682044982910156</c:v>
                </c:pt>
                <c:pt idx="1000">
                  <c:v>68.491256713867188</c:v>
                </c:pt>
                <c:pt idx="1001">
                  <c:v>69.516716003417969</c:v>
                </c:pt>
                <c:pt idx="1002">
                  <c:v>69.826744079589844</c:v>
                </c:pt>
                <c:pt idx="1003">
                  <c:v>69.675704956054688</c:v>
                </c:pt>
                <c:pt idx="1004">
                  <c:v>69.635963439941406</c:v>
                </c:pt>
                <c:pt idx="1005">
                  <c:v>68.6661376953125</c:v>
                </c:pt>
                <c:pt idx="1006">
                  <c:v>70.963478088378906</c:v>
                </c:pt>
                <c:pt idx="1007">
                  <c:v>71.146316528320313</c:v>
                </c:pt>
                <c:pt idx="1008">
                  <c:v>71.408645629882813</c:v>
                </c:pt>
                <c:pt idx="1009">
                  <c:v>73.189308166503906</c:v>
                </c:pt>
                <c:pt idx="1010">
                  <c:v>73.324440002441406</c:v>
                </c:pt>
                <c:pt idx="1011">
                  <c:v>73.976280212402344</c:v>
                </c:pt>
                <c:pt idx="1012">
                  <c:v>73.912689208984375</c:v>
                </c:pt>
                <c:pt idx="1013">
                  <c:v>74.429397583007813</c:v>
                </c:pt>
                <c:pt idx="1014">
                  <c:v>74.3260498046875</c:v>
                </c:pt>
                <c:pt idx="1015">
                  <c:v>74.755325317382813</c:v>
                </c:pt>
                <c:pt idx="1016">
                  <c:v>73.24493408203125</c:v>
                </c:pt>
                <c:pt idx="1017">
                  <c:v>72.640792846679688</c:v>
                </c:pt>
                <c:pt idx="1018">
                  <c:v>72.887229919433594</c:v>
                </c:pt>
                <c:pt idx="1019">
                  <c:v>73.690101623535156</c:v>
                </c:pt>
                <c:pt idx="1020">
                  <c:v>73.078010559082031</c:v>
                </c:pt>
                <c:pt idx="1021">
                  <c:v>73.872940063476563</c:v>
                </c:pt>
                <c:pt idx="1022">
                  <c:v>74.508888244628906</c:v>
                </c:pt>
                <c:pt idx="1023">
                  <c:v>76.138496398925781</c:v>
                </c:pt>
                <c:pt idx="1024">
                  <c:v>75.995407104492188</c:v>
                </c:pt>
                <c:pt idx="1025">
                  <c:v>77.235496520996094</c:v>
                </c:pt>
                <c:pt idx="1026">
                  <c:v>78.499435424804688</c:v>
                </c:pt>
                <c:pt idx="1027">
                  <c:v>78.682273864746094</c:v>
                </c:pt>
                <c:pt idx="1028">
                  <c:v>77.839645385742188</c:v>
                </c:pt>
                <c:pt idx="1029">
                  <c:v>78.10992431640625</c:v>
                </c:pt>
                <c:pt idx="1030">
                  <c:v>77.12420654296875</c:v>
                </c:pt>
                <c:pt idx="1031">
                  <c:v>76.035148620605469</c:v>
                </c:pt>
                <c:pt idx="1032">
                  <c:v>76.440582275390625</c:v>
                </c:pt>
                <c:pt idx="1033">
                  <c:v>76.241836547851563</c:v>
                </c:pt>
                <c:pt idx="1034">
                  <c:v>76.702896118164063</c:v>
                </c:pt>
                <c:pt idx="1035">
                  <c:v>75.796669006347656</c:v>
                </c:pt>
                <c:pt idx="1036">
                  <c:v>76.20208740234375</c:v>
                </c:pt>
                <c:pt idx="1037">
                  <c:v>77.370643615722656</c:v>
                </c:pt>
                <c:pt idx="1038">
                  <c:v>74.842750549316406</c:v>
                </c:pt>
                <c:pt idx="1039">
                  <c:v>72.783882141113281</c:v>
                </c:pt>
                <c:pt idx="1040">
                  <c:v>72.497703552246094</c:v>
                </c:pt>
                <c:pt idx="1041">
                  <c:v>73.364181518554688</c:v>
                </c:pt>
                <c:pt idx="1042">
                  <c:v>71.575592041015625</c:v>
                </c:pt>
                <c:pt idx="1043">
                  <c:v>71.8935546875</c:v>
                </c:pt>
                <c:pt idx="1044">
                  <c:v>71.456336975097656</c:v>
                </c:pt>
                <c:pt idx="1045">
                  <c:v>72.887229919433594</c:v>
                </c:pt>
                <c:pt idx="1046">
                  <c:v>72.961067199707031</c:v>
                </c:pt>
                <c:pt idx="1047">
                  <c:v>72.764167785644531</c:v>
                </c:pt>
                <c:pt idx="1048">
                  <c:v>72.353950500488281</c:v>
                </c:pt>
                <c:pt idx="1049">
                  <c:v>73.2318115234375</c:v>
                </c:pt>
                <c:pt idx="1050">
                  <c:v>72.263702392578125</c:v>
                </c:pt>
                <c:pt idx="1051">
                  <c:v>73.207191467285156</c:v>
                </c:pt>
                <c:pt idx="1052">
                  <c:v>74.946502685546875</c:v>
                </c:pt>
                <c:pt idx="1053">
                  <c:v>75.126998901367188</c:v>
                </c:pt>
                <c:pt idx="1054">
                  <c:v>75.791557312011719</c:v>
                </c:pt>
                <c:pt idx="1055">
                  <c:v>75.725929260253906</c:v>
                </c:pt>
                <c:pt idx="1056">
                  <c:v>74.930107116699219</c:v>
                </c:pt>
                <c:pt idx="1057">
                  <c:v>74.364006042480469</c:v>
                </c:pt>
                <c:pt idx="1058">
                  <c:v>76.735054016113281</c:v>
                </c:pt>
                <c:pt idx="1059">
                  <c:v>75.701316833496094</c:v>
                </c:pt>
                <c:pt idx="1060">
                  <c:v>73.141563415527344</c:v>
                </c:pt>
                <c:pt idx="1061">
                  <c:v>73.888153076171875</c:v>
                </c:pt>
                <c:pt idx="1062">
                  <c:v>73.543563842773438</c:v>
                </c:pt>
                <c:pt idx="1063">
                  <c:v>74.757820129394531</c:v>
                </c:pt>
                <c:pt idx="1064">
                  <c:v>74.782424926757813</c:v>
                </c:pt>
                <c:pt idx="1065">
                  <c:v>73.13336181640625</c:v>
                </c:pt>
                <c:pt idx="1066">
                  <c:v>72.271896362304688</c:v>
                </c:pt>
                <c:pt idx="1067">
                  <c:v>72.074989318847656</c:v>
                </c:pt>
                <c:pt idx="1068">
                  <c:v>73.21539306640625</c:v>
                </c:pt>
                <c:pt idx="1069">
                  <c:v>74.208122253417969</c:v>
                </c:pt>
                <c:pt idx="1070">
                  <c:v>73.182571411132813</c:v>
                </c:pt>
                <c:pt idx="1071">
                  <c:v>71.459671020507813</c:v>
                </c:pt>
                <c:pt idx="1072">
                  <c:v>71.853485107421875</c:v>
                </c:pt>
                <c:pt idx="1073">
                  <c:v>70.590011596679688</c:v>
                </c:pt>
                <c:pt idx="1074">
                  <c:v>70.860755920410156</c:v>
                </c:pt>
                <c:pt idx="1075">
                  <c:v>70.901786804199219</c:v>
                </c:pt>
                <c:pt idx="1076">
                  <c:v>74.495269775390625</c:v>
                </c:pt>
                <c:pt idx="1077">
                  <c:v>75.537223815917969</c:v>
                </c:pt>
                <c:pt idx="1078">
                  <c:v>75.972053527832031</c:v>
                </c:pt>
                <c:pt idx="1079">
                  <c:v>75.766944885253906</c:v>
                </c:pt>
                <c:pt idx="1080">
                  <c:v>76.267402648925781</c:v>
                </c:pt>
                <c:pt idx="1081">
                  <c:v>73.453323364257813</c:v>
                </c:pt>
                <c:pt idx="1082">
                  <c:v>72.394966125488281</c:v>
                </c:pt>
                <c:pt idx="1083">
                  <c:v>73.592788696289063</c:v>
                </c:pt>
                <c:pt idx="1084">
                  <c:v>73.084129333496094</c:v>
                </c:pt>
                <c:pt idx="1085">
                  <c:v>72.345741271972656</c:v>
                </c:pt>
                <c:pt idx="1086">
                  <c:v>71.508895874023438</c:v>
                </c:pt>
                <c:pt idx="1087">
                  <c:v>70.581802368164063</c:v>
                </c:pt>
                <c:pt idx="1088">
                  <c:v>71.394035339355469</c:v>
                </c:pt>
                <c:pt idx="1089">
                  <c:v>73.330253601074219</c:v>
                </c:pt>
                <c:pt idx="1090">
                  <c:v>75.865394592285156</c:v>
                </c:pt>
                <c:pt idx="1091">
                  <c:v>77.957496643066406</c:v>
                </c:pt>
                <c:pt idx="1092">
                  <c:v>79.270195007324219</c:v>
                </c:pt>
                <c:pt idx="1093">
                  <c:v>79.910125732421875</c:v>
                </c:pt>
                <c:pt idx="1094">
                  <c:v>81.050529479980469</c:v>
                </c:pt>
                <c:pt idx="1095">
                  <c:v>81.272041320800781</c:v>
                </c:pt>
                <c:pt idx="1096">
                  <c:v>80.804397583007813</c:v>
                </c:pt>
                <c:pt idx="1097">
                  <c:v>79.910125732421875</c:v>
                </c:pt>
                <c:pt idx="1098">
                  <c:v>79.951141357421875</c:v>
                </c:pt>
                <c:pt idx="1099">
                  <c:v>80.607498168945313</c:v>
                </c:pt>
                <c:pt idx="1100">
                  <c:v>80.541854858398438</c:v>
                </c:pt>
                <c:pt idx="1101">
                  <c:v>78.843559265136719</c:v>
                </c:pt>
                <c:pt idx="1102">
                  <c:v>79.483505249023438</c:v>
                </c:pt>
                <c:pt idx="1103">
                  <c:v>80.402381896972656</c:v>
                </c:pt>
                <c:pt idx="1104">
                  <c:v>80.213691711425781</c:v>
                </c:pt>
                <c:pt idx="1105">
                  <c:v>80.377777099609375</c:v>
                </c:pt>
                <c:pt idx="1106">
                  <c:v>80.927459716796875</c:v>
                </c:pt>
                <c:pt idx="1107">
                  <c:v>80.541854858398438</c:v>
                </c:pt>
                <c:pt idx="1108">
                  <c:v>82.576530456542969</c:v>
                </c:pt>
                <c:pt idx="1109">
                  <c:v>82.289390563964844</c:v>
                </c:pt>
                <c:pt idx="1110">
                  <c:v>80.599288940429688</c:v>
                </c:pt>
                <c:pt idx="1111">
                  <c:v>81.838150024414063</c:v>
                </c:pt>
                <c:pt idx="1112">
                  <c:v>80.746963500976563</c:v>
                </c:pt>
                <c:pt idx="1113">
                  <c:v>77.440620422363281</c:v>
                </c:pt>
                <c:pt idx="1114">
                  <c:v>78.556411743164063</c:v>
                </c:pt>
                <c:pt idx="1115">
                  <c:v>77.169876098632813</c:v>
                </c:pt>
                <c:pt idx="1116">
                  <c:v>77.932884216308594</c:v>
                </c:pt>
                <c:pt idx="1117">
                  <c:v>78.17901611328125</c:v>
                </c:pt>
                <c:pt idx="1118">
                  <c:v>76.620185852050781</c:v>
                </c:pt>
                <c:pt idx="1119">
                  <c:v>75.414161682128906</c:v>
                </c:pt>
                <c:pt idx="1120">
                  <c:v>72.411376953125</c:v>
                </c:pt>
                <c:pt idx="1121">
                  <c:v>68.620979309082031</c:v>
                </c:pt>
                <c:pt idx="1122">
                  <c:v>71.090476989746094</c:v>
                </c:pt>
                <c:pt idx="1123">
                  <c:v>69.73675537109375</c:v>
                </c:pt>
                <c:pt idx="1124">
                  <c:v>72.657501220703125</c:v>
                </c:pt>
                <c:pt idx="1125">
                  <c:v>72.559059143066406</c:v>
                </c:pt>
                <c:pt idx="1126">
                  <c:v>72.337539672851563</c:v>
                </c:pt>
                <c:pt idx="1127">
                  <c:v>70.557197570800781</c:v>
                </c:pt>
                <c:pt idx="1128">
                  <c:v>71.574531555175781</c:v>
                </c:pt>
                <c:pt idx="1129">
                  <c:v>73.436920166015625</c:v>
                </c:pt>
                <c:pt idx="1130">
                  <c:v>71.517105102539063</c:v>
                </c:pt>
                <c:pt idx="1131">
                  <c:v>72.378562927246094</c:v>
                </c:pt>
                <c:pt idx="1132">
                  <c:v>72.772361755371094</c:v>
                </c:pt>
                <c:pt idx="1133">
                  <c:v>73.789703369140625</c:v>
                </c:pt>
                <c:pt idx="1134">
                  <c:v>72.591873168945313</c:v>
                </c:pt>
                <c:pt idx="1135">
                  <c:v>72.214469909667969</c:v>
                </c:pt>
                <c:pt idx="1136">
                  <c:v>71.894493103027344</c:v>
                </c:pt>
                <c:pt idx="1137">
                  <c:v>72.189857482910156</c:v>
                </c:pt>
                <c:pt idx="1138">
                  <c:v>73.469734191894531</c:v>
                </c:pt>
                <c:pt idx="1139">
                  <c:v>73.198989868164063</c:v>
                </c:pt>
                <c:pt idx="1140">
                  <c:v>72.099609375</c:v>
                </c:pt>
                <c:pt idx="1141">
                  <c:v>73.371284484863281</c:v>
                </c:pt>
                <c:pt idx="1142">
                  <c:v>70.138778686523438</c:v>
                </c:pt>
                <c:pt idx="1143">
                  <c:v>70.311065673828125</c:v>
                </c:pt>
                <c:pt idx="1144">
                  <c:v>69.244499206542969</c:v>
                </c:pt>
                <c:pt idx="1145">
                  <c:v>71.385833740234375</c:v>
                </c:pt>
                <c:pt idx="1146">
                  <c:v>69.277328491210938</c:v>
                </c:pt>
                <c:pt idx="1147">
                  <c:v>68.16973876953125</c:v>
                </c:pt>
                <c:pt idx="1148">
                  <c:v>69.646507263183594</c:v>
                </c:pt>
                <c:pt idx="1149">
                  <c:v>69.416793823242188</c:v>
                </c:pt>
                <c:pt idx="1150">
                  <c:v>69.720352172851563</c:v>
                </c:pt>
                <c:pt idx="1151">
                  <c:v>71.886299133300781</c:v>
                </c:pt>
                <c:pt idx="1152">
                  <c:v>71.623756408691406</c:v>
                </c:pt>
                <c:pt idx="1153">
                  <c:v>69.982894897460938</c:v>
                </c:pt>
                <c:pt idx="1154">
                  <c:v>70.639236450195313</c:v>
                </c:pt>
                <c:pt idx="1155">
                  <c:v>70.581802368164063</c:v>
                </c:pt>
                <c:pt idx="1156">
                  <c:v>71.525306701660156</c:v>
                </c:pt>
                <c:pt idx="1157">
                  <c:v>70.680259704589844</c:v>
                </c:pt>
                <c:pt idx="1158">
                  <c:v>69.69573974609375</c:v>
                </c:pt>
                <c:pt idx="1159">
                  <c:v>72.239082336425781</c:v>
                </c:pt>
                <c:pt idx="1160">
                  <c:v>72.780570983886719</c:v>
                </c:pt>
                <c:pt idx="1161">
                  <c:v>73.108734130859375</c:v>
                </c:pt>
                <c:pt idx="1162">
                  <c:v>71.615554809570313</c:v>
                </c:pt>
                <c:pt idx="1163">
                  <c:v>71.377632141113281</c:v>
                </c:pt>
                <c:pt idx="1164">
                  <c:v>73.207191467285156</c:v>
                </c:pt>
                <c:pt idx="1165">
                  <c:v>75.848983764648438</c:v>
                </c:pt>
                <c:pt idx="1166">
                  <c:v>75.356727600097656</c:v>
                </c:pt>
                <c:pt idx="1167">
                  <c:v>75.094184875488281</c:v>
                </c:pt>
                <c:pt idx="1168">
                  <c:v>76.546363830566406</c:v>
                </c:pt>
                <c:pt idx="1169">
                  <c:v>74.651153564453125</c:v>
                </c:pt>
                <c:pt idx="1170">
                  <c:v>75.356727600097656</c:v>
                </c:pt>
                <c:pt idx="1171">
                  <c:v>75.340324401855469</c:v>
                </c:pt>
                <c:pt idx="1172">
                  <c:v>75.315704345703125</c:v>
                </c:pt>
                <c:pt idx="1173">
                  <c:v>75.315704345703125</c:v>
                </c:pt>
                <c:pt idx="1174">
                  <c:v>76.529945373535156</c:v>
                </c:pt>
                <c:pt idx="1175">
                  <c:v>71.295585632324219</c:v>
                </c:pt>
                <c:pt idx="1176">
                  <c:v>69.03118896484375</c:v>
                </c:pt>
                <c:pt idx="1177">
                  <c:v>68.83428955078125</c:v>
                </c:pt>
                <c:pt idx="1178">
                  <c:v>69.064002990722656</c:v>
                </c:pt>
                <c:pt idx="1179">
                  <c:v>66.750389099121094</c:v>
                </c:pt>
                <c:pt idx="1180">
                  <c:v>66.184288024902344</c:v>
                </c:pt>
                <c:pt idx="1181">
                  <c:v>65.724845886230469</c:v>
                </c:pt>
                <c:pt idx="1182">
                  <c:v>67.800537109375</c:v>
                </c:pt>
                <c:pt idx="1183">
                  <c:v>68.161537170410156</c:v>
                </c:pt>
                <c:pt idx="1184">
                  <c:v>67.620048522949219</c:v>
                </c:pt>
                <c:pt idx="1185">
                  <c:v>68.16973876953125</c:v>
                </c:pt>
                <c:pt idx="1186">
                  <c:v>68.0712890625</c:v>
                </c:pt>
                <c:pt idx="1187">
                  <c:v>67.094970703125</c:v>
                </c:pt>
                <c:pt idx="1188">
                  <c:v>68.374847412109375</c:v>
                </c:pt>
                <c:pt idx="1189">
                  <c:v>68.924530029296875</c:v>
                </c:pt>
                <c:pt idx="1190">
                  <c:v>68.77685546875</c:v>
                </c:pt>
                <c:pt idx="1191">
                  <c:v>69.228096008300781</c:v>
                </c:pt>
                <c:pt idx="1192">
                  <c:v>68.629180908203125</c:v>
                </c:pt>
                <c:pt idx="1193">
                  <c:v>68.161537170410156</c:v>
                </c:pt>
                <c:pt idx="1194">
                  <c:v>65.495124816894531</c:v>
                </c:pt>
                <c:pt idx="1195">
                  <c:v>65.027481079101563</c:v>
                </c:pt>
                <c:pt idx="1196">
                  <c:v>65.782279968261719</c:v>
                </c:pt>
                <c:pt idx="1197">
                  <c:v>64.535224914550781</c:v>
                </c:pt>
                <c:pt idx="1198">
                  <c:v>63.394821166992188</c:v>
                </c:pt>
                <c:pt idx="1199">
                  <c:v>62.976398468017578</c:v>
                </c:pt>
                <c:pt idx="1200">
                  <c:v>62.697452545166023</c:v>
                </c:pt>
                <c:pt idx="1201">
                  <c:v>61.310920715332031</c:v>
                </c:pt>
                <c:pt idx="1202">
                  <c:v>64.584449768066406</c:v>
                </c:pt>
                <c:pt idx="1203">
                  <c:v>64.584449768066406</c:v>
                </c:pt>
                <c:pt idx="1204">
                  <c:v>65.142341613769531</c:v>
                </c:pt>
                <c:pt idx="1205">
                  <c:v>64.609062194824219</c:v>
                </c:pt>
                <c:pt idx="1206">
                  <c:v>63.821441650390618</c:v>
                </c:pt>
                <c:pt idx="1207">
                  <c:v>63.837856292724609</c:v>
                </c:pt>
                <c:pt idx="1208">
                  <c:v>65.601783752441406</c:v>
                </c:pt>
                <c:pt idx="1209">
                  <c:v>64.88800048828125</c:v>
                </c:pt>
                <c:pt idx="1210">
                  <c:v>64.436775207519531</c:v>
                </c:pt>
                <c:pt idx="1211">
                  <c:v>65.716644287109375</c:v>
                </c:pt>
                <c:pt idx="1212">
                  <c:v>65.39666748046875</c:v>
                </c:pt>
                <c:pt idx="1213">
                  <c:v>63.640953063964837</c:v>
                </c:pt>
                <c:pt idx="1214">
                  <c:v>64.395744323730469</c:v>
                </c:pt>
                <c:pt idx="1215">
                  <c:v>63.526100158691413</c:v>
                </c:pt>
                <c:pt idx="1216">
                  <c:v>62.836917877197273</c:v>
                </c:pt>
                <c:pt idx="1217">
                  <c:v>61.261703491210938</c:v>
                </c:pt>
                <c:pt idx="1218">
                  <c:v>60.424858093261719</c:v>
                </c:pt>
                <c:pt idx="1219">
                  <c:v>60.999160766601563</c:v>
                </c:pt>
                <c:pt idx="1220">
                  <c:v>61.269905090332031</c:v>
                </c:pt>
                <c:pt idx="1221">
                  <c:v>60.137702941894531</c:v>
                </c:pt>
                <c:pt idx="1222">
                  <c:v>58.660923004150391</c:v>
                </c:pt>
                <c:pt idx="1223">
                  <c:v>59.292655944824219</c:v>
                </c:pt>
                <c:pt idx="1224">
                  <c:v>61.360153198242188</c:v>
                </c:pt>
                <c:pt idx="1225">
                  <c:v>60.047458648681641</c:v>
                </c:pt>
                <c:pt idx="1226">
                  <c:v>61.081199645996087</c:v>
                </c:pt>
                <c:pt idx="1227">
                  <c:v>62.516956329345703</c:v>
                </c:pt>
                <c:pt idx="1228">
                  <c:v>62.672843933105469</c:v>
                </c:pt>
                <c:pt idx="1229">
                  <c:v>63.074851989746087</c:v>
                </c:pt>
                <c:pt idx="1230">
                  <c:v>63.304573059082031</c:v>
                </c:pt>
                <c:pt idx="1231">
                  <c:v>61.557044982910163</c:v>
                </c:pt>
                <c:pt idx="1232">
                  <c:v>62.804115295410163</c:v>
                </c:pt>
                <c:pt idx="1233">
                  <c:v>62.968185424804688</c:v>
                </c:pt>
                <c:pt idx="1234">
                  <c:v>61.753955841064453</c:v>
                </c:pt>
                <c:pt idx="1235">
                  <c:v>60.285377502441413</c:v>
                </c:pt>
                <c:pt idx="1236">
                  <c:v>59.391109466552727</c:v>
                </c:pt>
                <c:pt idx="1237">
                  <c:v>58.825004577636719</c:v>
                </c:pt>
                <c:pt idx="1238">
                  <c:v>57.356441497802727</c:v>
                </c:pt>
                <c:pt idx="1239">
                  <c:v>56.560615539550781</c:v>
                </c:pt>
                <c:pt idx="1240">
                  <c:v>56.371917724609382</c:v>
                </c:pt>
                <c:pt idx="1241">
                  <c:v>55.190486907958977</c:v>
                </c:pt>
                <c:pt idx="1242">
                  <c:v>56.445758819580078</c:v>
                </c:pt>
                <c:pt idx="1243">
                  <c:v>57.257987976074219</c:v>
                </c:pt>
                <c:pt idx="1244">
                  <c:v>56.979034423828118</c:v>
                </c:pt>
                <c:pt idx="1245">
                  <c:v>58.135848999023438</c:v>
                </c:pt>
                <c:pt idx="1246">
                  <c:v>58.324539184570313</c:v>
                </c:pt>
                <c:pt idx="1247">
                  <c:v>57.717430114746087</c:v>
                </c:pt>
                <c:pt idx="1248">
                  <c:v>58.398391723632813</c:v>
                </c:pt>
                <c:pt idx="1249">
                  <c:v>57.840488433837891</c:v>
                </c:pt>
                <c:pt idx="1250">
                  <c:v>56.855976104736328</c:v>
                </c:pt>
                <c:pt idx="1251">
                  <c:v>59.144973754882813</c:v>
                </c:pt>
                <c:pt idx="1252">
                  <c:v>60.465873718261719</c:v>
                </c:pt>
                <c:pt idx="1253">
                  <c:v>60.047458648681641</c:v>
                </c:pt>
                <c:pt idx="1254">
                  <c:v>60.30999755859375</c:v>
                </c:pt>
                <c:pt idx="1255">
                  <c:v>60.424858093261719</c:v>
                </c:pt>
                <c:pt idx="1256">
                  <c:v>58.931671142578118</c:v>
                </c:pt>
                <c:pt idx="1257">
                  <c:v>59.423927307128913</c:v>
                </c:pt>
                <c:pt idx="1258">
                  <c:v>59.366493225097663</c:v>
                </c:pt>
                <c:pt idx="1259">
                  <c:v>59.448539733886719</c:v>
                </c:pt>
                <c:pt idx="1260">
                  <c:v>59.9407958984375</c:v>
                </c:pt>
                <c:pt idx="1261">
                  <c:v>59.530586242675781</c:v>
                </c:pt>
                <c:pt idx="1262">
                  <c:v>60.679183959960938</c:v>
                </c:pt>
                <c:pt idx="1263">
                  <c:v>61.499622344970703</c:v>
                </c:pt>
                <c:pt idx="1264">
                  <c:v>60.867897033691413</c:v>
                </c:pt>
                <c:pt idx="1265">
                  <c:v>59.907974243164063</c:v>
                </c:pt>
                <c:pt idx="1266">
                  <c:v>58.767578125</c:v>
                </c:pt>
                <c:pt idx="1267">
                  <c:v>58.029201507568359</c:v>
                </c:pt>
                <c:pt idx="1268">
                  <c:v>58.111232757568359</c:v>
                </c:pt>
                <c:pt idx="1269">
                  <c:v>58.381977081298828</c:v>
                </c:pt>
                <c:pt idx="1270">
                  <c:v>57.988170623779297</c:v>
                </c:pt>
                <c:pt idx="1271">
                  <c:v>56.626255035400391</c:v>
                </c:pt>
                <c:pt idx="1272">
                  <c:v>57.824089050292969</c:v>
                </c:pt>
                <c:pt idx="1273">
                  <c:v>58.472225189208977</c:v>
                </c:pt>
                <c:pt idx="1274">
                  <c:v>58.135848999023438</c:v>
                </c:pt>
                <c:pt idx="1275">
                  <c:v>58.045600891113281</c:v>
                </c:pt>
                <c:pt idx="1276">
                  <c:v>60.580730438232422</c:v>
                </c:pt>
                <c:pt idx="1277">
                  <c:v>59.284454345703118</c:v>
                </c:pt>
                <c:pt idx="1278">
                  <c:v>61.335540771484382</c:v>
                </c:pt>
                <c:pt idx="1279">
                  <c:v>61.286308288574219</c:v>
                </c:pt>
                <c:pt idx="1280">
                  <c:v>61.179656982421882</c:v>
                </c:pt>
                <c:pt idx="1281">
                  <c:v>60.884292602539063</c:v>
                </c:pt>
                <c:pt idx="1282">
                  <c:v>60.917110443115227</c:v>
                </c:pt>
                <c:pt idx="1283">
                  <c:v>62.352867126464837</c:v>
                </c:pt>
                <c:pt idx="1284">
                  <c:v>63.41943359375</c:v>
                </c:pt>
                <c:pt idx="1285">
                  <c:v>63.542491912841797</c:v>
                </c:pt>
                <c:pt idx="1286">
                  <c:v>63.493274688720703</c:v>
                </c:pt>
                <c:pt idx="1287">
                  <c:v>63.755813598632813</c:v>
                </c:pt>
                <c:pt idx="1288">
                  <c:v>63.977329254150391</c:v>
                </c:pt>
                <c:pt idx="1289">
                  <c:v>64.502410888671875</c:v>
                </c:pt>
                <c:pt idx="1290">
                  <c:v>64.412155151367188</c:v>
                </c:pt>
                <c:pt idx="1291">
                  <c:v>64.543426513671875</c:v>
                </c:pt>
                <c:pt idx="1292">
                  <c:v>63.608127593994141</c:v>
                </c:pt>
                <c:pt idx="1293">
                  <c:v>63.173305511474609</c:v>
                </c:pt>
                <c:pt idx="1294">
                  <c:v>62.508750915527337</c:v>
                </c:pt>
                <c:pt idx="1295">
                  <c:v>59.161392211914063</c:v>
                </c:pt>
                <c:pt idx="1296">
                  <c:v>59.095745086669922</c:v>
                </c:pt>
                <c:pt idx="1297">
                  <c:v>58.783988952636719</c:v>
                </c:pt>
                <c:pt idx="1298">
                  <c:v>57.536933898925781</c:v>
                </c:pt>
                <c:pt idx="1299">
                  <c:v>58.373775482177727</c:v>
                </c:pt>
                <c:pt idx="1300">
                  <c:v>57.758453369140618</c:v>
                </c:pt>
                <c:pt idx="1301">
                  <c:v>58.915256500244141</c:v>
                </c:pt>
                <c:pt idx="1302">
                  <c:v>60.215370178222663</c:v>
                </c:pt>
                <c:pt idx="1303">
                  <c:v>59.43701171875</c:v>
                </c:pt>
                <c:pt idx="1304">
                  <c:v>59.111984252929688</c:v>
                </c:pt>
                <c:pt idx="1305">
                  <c:v>59.856124877929688</c:v>
                </c:pt>
                <c:pt idx="1306">
                  <c:v>59.582420349121087</c:v>
                </c:pt>
                <c:pt idx="1307">
                  <c:v>59.659397125244141</c:v>
                </c:pt>
                <c:pt idx="1308">
                  <c:v>59.967315673828118</c:v>
                </c:pt>
                <c:pt idx="1309">
                  <c:v>59.017898559570313</c:v>
                </c:pt>
                <c:pt idx="1310">
                  <c:v>60.882530212402337</c:v>
                </c:pt>
                <c:pt idx="1311">
                  <c:v>60.044292449951172</c:v>
                </c:pt>
                <c:pt idx="1312">
                  <c:v>61.412830352783203</c:v>
                </c:pt>
                <c:pt idx="1313">
                  <c:v>62.969535827636719</c:v>
                </c:pt>
                <c:pt idx="1314">
                  <c:v>62.841236114501953</c:v>
                </c:pt>
                <c:pt idx="1315">
                  <c:v>63.123493194580078</c:v>
                </c:pt>
                <c:pt idx="1316">
                  <c:v>63.217586517333977</c:v>
                </c:pt>
                <c:pt idx="1317">
                  <c:v>63.029411315917969</c:v>
                </c:pt>
                <c:pt idx="1318">
                  <c:v>62.841236114501953</c:v>
                </c:pt>
                <c:pt idx="1319">
                  <c:v>62.764251708984382</c:v>
                </c:pt>
                <c:pt idx="1320">
                  <c:v>62.003005981445313</c:v>
                </c:pt>
                <c:pt idx="1321">
                  <c:v>61.926021575927727</c:v>
                </c:pt>
                <c:pt idx="1322">
                  <c:v>62.507652282714837</c:v>
                </c:pt>
                <c:pt idx="1323">
                  <c:v>62.139865875244141</c:v>
                </c:pt>
                <c:pt idx="1324">
                  <c:v>61.883258819580078</c:v>
                </c:pt>
                <c:pt idx="1325">
                  <c:v>60.249580383300781</c:v>
                </c:pt>
                <c:pt idx="1326">
                  <c:v>59.43701171875</c:v>
                </c:pt>
                <c:pt idx="1327">
                  <c:v>57.563835144042969</c:v>
                </c:pt>
                <c:pt idx="1328">
                  <c:v>58.256656646728523</c:v>
                </c:pt>
                <c:pt idx="1329">
                  <c:v>57.965843200683587</c:v>
                </c:pt>
                <c:pt idx="1330">
                  <c:v>58.017166137695313</c:v>
                </c:pt>
                <c:pt idx="1331">
                  <c:v>59.445560455322273</c:v>
                </c:pt>
                <c:pt idx="1332">
                  <c:v>59.898891448974609</c:v>
                </c:pt>
                <c:pt idx="1333">
                  <c:v>60.873966217041023</c:v>
                </c:pt>
                <c:pt idx="1334">
                  <c:v>61.583900451660163</c:v>
                </c:pt>
                <c:pt idx="1335">
                  <c:v>59.334377288818359</c:v>
                </c:pt>
                <c:pt idx="1336">
                  <c:v>60.232467651367188</c:v>
                </c:pt>
                <c:pt idx="1337">
                  <c:v>62.285274505615227</c:v>
                </c:pt>
                <c:pt idx="1338">
                  <c:v>63.551170349121087</c:v>
                </c:pt>
                <c:pt idx="1339">
                  <c:v>64.081459045410156</c:v>
                </c:pt>
                <c:pt idx="1340">
                  <c:v>64.166999816894531</c:v>
                </c:pt>
                <c:pt idx="1341">
                  <c:v>64.192657470703125</c:v>
                </c:pt>
                <c:pt idx="1342">
                  <c:v>63.799201965332031</c:v>
                </c:pt>
                <c:pt idx="1343">
                  <c:v>63.046516418457031</c:v>
                </c:pt>
                <c:pt idx="1344">
                  <c:v>63.328777313232422</c:v>
                </c:pt>
                <c:pt idx="1345">
                  <c:v>63.457077026367188</c:v>
                </c:pt>
                <c:pt idx="1346">
                  <c:v>63.978832244873047</c:v>
                </c:pt>
                <c:pt idx="1347">
                  <c:v>63.799201965332031</c:v>
                </c:pt>
                <c:pt idx="1348">
                  <c:v>64.945343017578125</c:v>
                </c:pt>
                <c:pt idx="1349">
                  <c:v>64.688743591308594</c:v>
                </c:pt>
                <c:pt idx="1350">
                  <c:v>64.688743591308594</c:v>
                </c:pt>
                <c:pt idx="1351">
                  <c:v>64.295295715332031</c:v>
                </c:pt>
                <c:pt idx="1352">
                  <c:v>63.936061859130859</c:v>
                </c:pt>
                <c:pt idx="1353">
                  <c:v>65.005218505859375</c:v>
                </c:pt>
                <c:pt idx="1354">
                  <c:v>65.193397521972656</c:v>
                </c:pt>
                <c:pt idx="1355">
                  <c:v>65.518417358398438</c:v>
                </c:pt>
                <c:pt idx="1356">
                  <c:v>65.441444396972656</c:v>
                </c:pt>
                <c:pt idx="1357">
                  <c:v>65.492767333984375</c:v>
                </c:pt>
                <c:pt idx="1358">
                  <c:v>65.603950500488281</c:v>
                </c:pt>
                <c:pt idx="1359">
                  <c:v>65.253273010253906</c:v>
                </c:pt>
                <c:pt idx="1360">
                  <c:v>65.133522033691406</c:v>
                </c:pt>
                <c:pt idx="1361">
                  <c:v>65.236167907714844</c:v>
                </c:pt>
                <c:pt idx="1362">
                  <c:v>63.217586517333977</c:v>
                </c:pt>
                <c:pt idx="1363">
                  <c:v>62.798465728759773</c:v>
                </c:pt>
                <c:pt idx="1364">
                  <c:v>62.225391387939453</c:v>
                </c:pt>
                <c:pt idx="1365">
                  <c:v>62.037212371826172</c:v>
                </c:pt>
                <c:pt idx="1366">
                  <c:v>61.797721862792969</c:v>
                </c:pt>
                <c:pt idx="1367">
                  <c:v>62.481998443603523</c:v>
                </c:pt>
                <c:pt idx="1368">
                  <c:v>60.908176422119141</c:v>
                </c:pt>
                <c:pt idx="1369">
                  <c:v>61.566783905029297</c:v>
                </c:pt>
                <c:pt idx="1370">
                  <c:v>61.327293395996087</c:v>
                </c:pt>
                <c:pt idx="1371">
                  <c:v>61.404277801513672</c:v>
                </c:pt>
                <c:pt idx="1372">
                  <c:v>60.617366790771477</c:v>
                </c:pt>
                <c:pt idx="1373">
                  <c:v>59.915996551513672</c:v>
                </c:pt>
                <c:pt idx="1374">
                  <c:v>60.018627166748047</c:v>
                </c:pt>
                <c:pt idx="1375">
                  <c:v>59.62518310546875</c:v>
                </c:pt>
                <c:pt idx="1376">
                  <c:v>59.496879577636719</c:v>
                </c:pt>
                <c:pt idx="1377">
                  <c:v>58.898155212402337</c:v>
                </c:pt>
                <c:pt idx="1378">
                  <c:v>59.094871520996087</c:v>
                </c:pt>
                <c:pt idx="1379">
                  <c:v>58.650100708007813</c:v>
                </c:pt>
                <c:pt idx="1380">
                  <c:v>59.317264556884773</c:v>
                </c:pt>
                <c:pt idx="1381">
                  <c:v>59.385696411132813</c:v>
                </c:pt>
                <c:pt idx="1382">
                  <c:v>59.608085632324219</c:v>
                </c:pt>
                <c:pt idx="1383">
                  <c:v>59.077770233154297</c:v>
                </c:pt>
                <c:pt idx="1384">
                  <c:v>58.479038238525391</c:v>
                </c:pt>
                <c:pt idx="1385">
                  <c:v>60.087070465087891</c:v>
                </c:pt>
                <c:pt idx="1386">
                  <c:v>59.864677429199219</c:v>
                </c:pt>
                <c:pt idx="1387">
                  <c:v>59.941661834716797</c:v>
                </c:pt>
                <c:pt idx="1388">
                  <c:v>60.215370178222663</c:v>
                </c:pt>
                <c:pt idx="1389">
                  <c:v>60.873966217041023</c:v>
                </c:pt>
                <c:pt idx="1390">
                  <c:v>60.172595977783203</c:v>
                </c:pt>
                <c:pt idx="1391">
                  <c:v>59.830463409423828</c:v>
                </c:pt>
                <c:pt idx="1392">
                  <c:v>59.274501800537109</c:v>
                </c:pt>
                <c:pt idx="1393">
                  <c:v>59.719272613525391</c:v>
                </c:pt>
                <c:pt idx="1394">
                  <c:v>58.992240905761719</c:v>
                </c:pt>
                <c:pt idx="1395">
                  <c:v>59.026451110839837</c:v>
                </c:pt>
                <c:pt idx="1396">
                  <c:v>59.556758880615227</c:v>
                </c:pt>
                <c:pt idx="1397">
                  <c:v>59.727821350097663</c:v>
                </c:pt>
                <c:pt idx="1398">
                  <c:v>58.75274658203125</c:v>
                </c:pt>
                <c:pt idx="1399">
                  <c:v>58.958026885986328</c:v>
                </c:pt>
                <c:pt idx="1400">
                  <c:v>58.547462463378913</c:v>
                </c:pt>
                <c:pt idx="1401">
                  <c:v>57.811878204345703</c:v>
                </c:pt>
                <c:pt idx="1402">
                  <c:v>58.111248016357422</c:v>
                </c:pt>
                <c:pt idx="1403">
                  <c:v>58.436279296875</c:v>
                </c:pt>
                <c:pt idx="1404">
                  <c:v>58.188224792480469</c:v>
                </c:pt>
                <c:pt idx="1405">
                  <c:v>57.854644775390618</c:v>
                </c:pt>
                <c:pt idx="1406">
                  <c:v>58.367851257324219</c:v>
                </c:pt>
                <c:pt idx="1407">
                  <c:v>59.009346008300781</c:v>
                </c:pt>
                <c:pt idx="1408">
                  <c:v>58.795509338378913</c:v>
                </c:pt>
                <c:pt idx="1409">
                  <c:v>58.829723358154297</c:v>
                </c:pt>
                <c:pt idx="1410">
                  <c:v>58.846836090087891</c:v>
                </c:pt>
                <c:pt idx="1411">
                  <c:v>59.556758880615227</c:v>
                </c:pt>
                <c:pt idx="1412">
                  <c:v>59.257392883300781</c:v>
                </c:pt>
                <c:pt idx="1413">
                  <c:v>58.573127746582031</c:v>
                </c:pt>
                <c:pt idx="1414">
                  <c:v>58.299419403076172</c:v>
                </c:pt>
                <c:pt idx="1415">
                  <c:v>58.590236663818359</c:v>
                </c:pt>
                <c:pt idx="1416">
                  <c:v>58.059928894042969</c:v>
                </c:pt>
                <c:pt idx="1417">
                  <c:v>58.898155212402337</c:v>
                </c:pt>
                <c:pt idx="1418">
                  <c:v>58.607334136962891</c:v>
                </c:pt>
                <c:pt idx="1419">
                  <c:v>59.360034942626953</c:v>
                </c:pt>
                <c:pt idx="1420">
                  <c:v>59.188961029052727</c:v>
                </c:pt>
                <c:pt idx="1421">
                  <c:v>59.188961029052727</c:v>
                </c:pt>
                <c:pt idx="1422">
                  <c:v>58.607334136962891</c:v>
                </c:pt>
                <c:pt idx="1423">
                  <c:v>58.256656646728523</c:v>
                </c:pt>
                <c:pt idx="1424">
                  <c:v>58.898155212402337</c:v>
                </c:pt>
                <c:pt idx="1425">
                  <c:v>61.096347808837891</c:v>
                </c:pt>
                <c:pt idx="1426">
                  <c:v>60.694351196289063</c:v>
                </c:pt>
                <c:pt idx="1427">
                  <c:v>60.771327972412109</c:v>
                </c:pt>
                <c:pt idx="1428">
                  <c:v>61.455593109130859</c:v>
                </c:pt>
                <c:pt idx="1429">
                  <c:v>61.831935882568359</c:v>
                </c:pt>
                <c:pt idx="1430">
                  <c:v>61.207546234130859</c:v>
                </c:pt>
                <c:pt idx="1431">
                  <c:v>61.814838409423828</c:v>
                </c:pt>
                <c:pt idx="1432">
                  <c:v>62.345142364501953</c:v>
                </c:pt>
                <c:pt idx="1433">
                  <c:v>65.988853454589844</c:v>
                </c:pt>
                <c:pt idx="1434">
                  <c:v>65.84344482421875</c:v>
                </c:pt>
                <c:pt idx="1435">
                  <c:v>65.065093994140625</c:v>
                </c:pt>
                <c:pt idx="1436">
                  <c:v>66.014518737792969</c:v>
                </c:pt>
                <c:pt idx="1437">
                  <c:v>66.168472290039063</c:v>
                </c:pt>
                <c:pt idx="1438">
                  <c:v>66.365203857421875</c:v>
                </c:pt>
                <c:pt idx="1439">
                  <c:v>66.057281494140625</c:v>
                </c:pt>
                <c:pt idx="1440">
                  <c:v>65.047988891601563</c:v>
                </c:pt>
                <c:pt idx="1441">
                  <c:v>64.748619079589844</c:v>
                </c:pt>
                <c:pt idx="1442">
                  <c:v>64.141334533691406</c:v>
                </c:pt>
                <c:pt idx="1443">
                  <c:v>63.439964294433587</c:v>
                </c:pt>
                <c:pt idx="1444">
                  <c:v>63.790653228759773</c:v>
                </c:pt>
                <c:pt idx="1445">
                  <c:v>64.372276306152344</c:v>
                </c:pt>
                <c:pt idx="1446">
                  <c:v>64.269638061523438</c:v>
                </c:pt>
                <c:pt idx="1447">
                  <c:v>65.2789306640625</c:v>
                </c:pt>
                <c:pt idx="1448">
                  <c:v>65.099311828613281</c:v>
                </c:pt>
                <c:pt idx="1449">
                  <c:v>64.2867431640625</c:v>
                </c:pt>
                <c:pt idx="1450">
                  <c:v>64.406494140625</c:v>
                </c:pt>
                <c:pt idx="1451">
                  <c:v>65.056541442871094</c:v>
                </c:pt>
                <c:pt idx="1452">
                  <c:v>64.620323181152344</c:v>
                </c:pt>
                <c:pt idx="1453">
                  <c:v>64.235420227050781</c:v>
                </c:pt>
                <c:pt idx="1454">
                  <c:v>64.21832275390625</c:v>
                </c:pt>
                <c:pt idx="1455">
                  <c:v>65.287490844726563</c:v>
                </c:pt>
                <c:pt idx="1456">
                  <c:v>65.347358703613281</c:v>
                </c:pt>
                <c:pt idx="1457">
                  <c:v>66.262565612792969</c:v>
                </c:pt>
                <c:pt idx="1458">
                  <c:v>64.534782409667969</c:v>
                </c:pt>
                <c:pt idx="1459">
                  <c:v>65.005218505859375</c:v>
                </c:pt>
                <c:pt idx="1460">
                  <c:v>63.628131866455078</c:v>
                </c:pt>
                <c:pt idx="1461">
                  <c:v>64.030143737792969</c:v>
                </c:pt>
                <c:pt idx="1462">
                  <c:v>64.72296142578125</c:v>
                </c:pt>
                <c:pt idx="1463">
                  <c:v>64.320953369140625</c:v>
                </c:pt>
                <c:pt idx="1464">
                  <c:v>65.073654174804688</c:v>
                </c:pt>
                <c:pt idx="1465">
                  <c:v>64.885482788085938</c:v>
                </c:pt>
                <c:pt idx="1466">
                  <c:v>65.193397521972656</c:v>
                </c:pt>
                <c:pt idx="1467">
                  <c:v>65.133522033691406</c:v>
                </c:pt>
                <c:pt idx="1468">
                  <c:v>65.184837341308594</c:v>
                </c:pt>
                <c:pt idx="1469">
                  <c:v>65.775016784667969</c:v>
                </c:pt>
                <c:pt idx="1470">
                  <c:v>66.579032897949219</c:v>
                </c:pt>
                <c:pt idx="1471">
                  <c:v>66.972480773925781</c:v>
                </c:pt>
                <c:pt idx="1472">
                  <c:v>66.972480773925781</c:v>
                </c:pt>
                <c:pt idx="1473">
                  <c:v>66.946823120117188</c:v>
                </c:pt>
                <c:pt idx="1474">
                  <c:v>65.595405578613281</c:v>
                </c:pt>
                <c:pt idx="1475">
                  <c:v>66.305320739746094</c:v>
                </c:pt>
                <c:pt idx="1476">
                  <c:v>66.981040954589844</c:v>
                </c:pt>
                <c:pt idx="1477">
                  <c:v>66.134262084960938</c:v>
                </c:pt>
                <c:pt idx="1478">
                  <c:v>65.46710205078125</c:v>
                </c:pt>
                <c:pt idx="1479">
                  <c:v>66.775764465332031</c:v>
                </c:pt>
                <c:pt idx="1480">
                  <c:v>65.698036193847656</c:v>
                </c:pt>
                <c:pt idx="1481">
                  <c:v>65.107864379882813</c:v>
                </c:pt>
                <c:pt idx="1482">
                  <c:v>65.432891845703125</c:v>
                </c:pt>
                <c:pt idx="1483">
                  <c:v>64.808486938476563</c:v>
                </c:pt>
                <c:pt idx="1484">
                  <c:v>64.680198669433594</c:v>
                </c:pt>
                <c:pt idx="1485">
                  <c:v>64.013031005859375</c:v>
                </c:pt>
                <c:pt idx="1486">
                  <c:v>63.200473785400391</c:v>
                </c:pt>
                <c:pt idx="1487">
                  <c:v>63.499839782714837</c:v>
                </c:pt>
                <c:pt idx="1488">
                  <c:v>63.824863433837891</c:v>
                </c:pt>
                <c:pt idx="1489">
                  <c:v>63.713668823242188</c:v>
                </c:pt>
                <c:pt idx="1490">
                  <c:v>63.97027587890625</c:v>
                </c:pt>
                <c:pt idx="1491">
                  <c:v>63.713668823242188</c:v>
                </c:pt>
                <c:pt idx="1492">
                  <c:v>64.817054748535156</c:v>
                </c:pt>
                <c:pt idx="1493">
                  <c:v>64.132789611816406</c:v>
                </c:pt>
                <c:pt idx="1494">
                  <c:v>64.680198669433594</c:v>
                </c:pt>
                <c:pt idx="1495">
                  <c:v>64.697303771972656</c:v>
                </c:pt>
                <c:pt idx="1496">
                  <c:v>64.919700622558594</c:v>
                </c:pt>
                <c:pt idx="1497">
                  <c:v>65.561187744140625</c:v>
                </c:pt>
                <c:pt idx="1498">
                  <c:v>68.589065551757813</c:v>
                </c:pt>
                <c:pt idx="1499">
                  <c:v>68.554847717285156</c:v>
                </c:pt>
                <c:pt idx="1500">
                  <c:v>68.751571655273438</c:v>
                </c:pt>
                <c:pt idx="1501">
                  <c:v>68.854217529296875</c:v>
                </c:pt>
                <c:pt idx="1502">
                  <c:v>69.45294189453125</c:v>
                </c:pt>
                <c:pt idx="1503">
                  <c:v>69.82073974609375</c:v>
                </c:pt>
                <c:pt idx="1504">
                  <c:v>69.700996398925781</c:v>
                </c:pt>
                <c:pt idx="1505">
                  <c:v>68.896987915039063</c:v>
                </c:pt>
                <c:pt idx="1506">
                  <c:v>68.879867553710938</c:v>
                </c:pt>
                <c:pt idx="1507">
                  <c:v>68.657485961914063</c:v>
                </c:pt>
                <c:pt idx="1508">
                  <c:v>68.537742614746094</c:v>
                </c:pt>
                <c:pt idx="1509">
                  <c:v>68.922637939453125</c:v>
                </c:pt>
                <c:pt idx="1510">
                  <c:v>68.794342041015625</c:v>
                </c:pt>
                <c:pt idx="1511">
                  <c:v>69.56414794921875</c:v>
                </c:pt>
                <c:pt idx="1512">
                  <c:v>70.838584899902344</c:v>
                </c:pt>
                <c:pt idx="1513">
                  <c:v>70.684623718261719</c:v>
                </c:pt>
                <c:pt idx="1514">
                  <c:v>71.497184753417969</c:v>
                </c:pt>
                <c:pt idx="1515">
                  <c:v>70.522109985351563</c:v>
                </c:pt>
                <c:pt idx="1516">
                  <c:v>69.966140747070313</c:v>
                </c:pt>
                <c:pt idx="1517">
                  <c:v>70.265518188476563</c:v>
                </c:pt>
                <c:pt idx="1518">
                  <c:v>70.410919189453125</c:v>
                </c:pt>
                <c:pt idx="1519">
                  <c:v>70.342491149902344</c:v>
                </c:pt>
                <c:pt idx="1520">
                  <c:v>70.171432495117188</c:v>
                </c:pt>
                <c:pt idx="1521">
                  <c:v>70.31683349609375</c:v>
                </c:pt>
                <c:pt idx="1522">
                  <c:v>70.410919189453125</c:v>
                </c:pt>
                <c:pt idx="1523">
                  <c:v>71.009651184082031</c:v>
                </c:pt>
                <c:pt idx="1524">
                  <c:v>70.658966064453125</c:v>
                </c:pt>
                <c:pt idx="1525">
                  <c:v>70.770156860351563</c:v>
                </c:pt>
                <c:pt idx="1526">
                  <c:v>70.753059387207031</c:v>
                </c:pt>
                <c:pt idx="1527">
                  <c:v>70.795822143554688</c:v>
                </c:pt>
                <c:pt idx="1528">
                  <c:v>71.2491455078125</c:v>
                </c:pt>
                <c:pt idx="1529">
                  <c:v>70.881355285644531</c:v>
                </c:pt>
                <c:pt idx="1530">
                  <c:v>71.394554138183594</c:v>
                </c:pt>
                <c:pt idx="1531">
                  <c:v>71.796562194824219</c:v>
                </c:pt>
                <c:pt idx="1532">
                  <c:v>72.284095764160156</c:v>
                </c:pt>
                <c:pt idx="1533">
                  <c:v>72.05316162109375</c:v>
                </c:pt>
                <c:pt idx="1534">
                  <c:v>72.378189086914063</c:v>
                </c:pt>
                <c:pt idx="1535">
                  <c:v>72.258438110351563</c:v>
                </c:pt>
                <c:pt idx="1536">
                  <c:v>72.959808349609375</c:v>
                </c:pt>
                <c:pt idx="1537">
                  <c:v>73.071006774902344</c:v>
                </c:pt>
                <c:pt idx="1538">
                  <c:v>72.882827758789063</c:v>
                </c:pt>
                <c:pt idx="1539">
                  <c:v>72.403846740722656</c:v>
                </c:pt>
                <c:pt idx="1540">
                  <c:v>72.36962890625</c:v>
                </c:pt>
                <c:pt idx="1541">
                  <c:v>72.540687561035156</c:v>
                </c:pt>
                <c:pt idx="1542">
                  <c:v>72.908485412597656</c:v>
                </c:pt>
                <c:pt idx="1543">
                  <c:v>72.985466003417969</c:v>
                </c:pt>
                <c:pt idx="1544">
                  <c:v>71.232032775878906</c:v>
                </c:pt>
                <c:pt idx="1545">
                  <c:v>70.761604309082031</c:v>
                </c:pt>
                <c:pt idx="1546">
                  <c:v>71.266250610351563</c:v>
                </c:pt>
                <c:pt idx="1547">
                  <c:v>70.44512939453125</c:v>
                </c:pt>
                <c:pt idx="1548">
                  <c:v>72.566360473632813</c:v>
                </c:pt>
                <c:pt idx="1549">
                  <c:v>72.780189514160156</c:v>
                </c:pt>
                <c:pt idx="1550">
                  <c:v>73.259170532226563</c:v>
                </c:pt>
                <c:pt idx="1551">
                  <c:v>73.532882690429688</c:v>
                </c:pt>
                <c:pt idx="1552">
                  <c:v>74.080299377441406</c:v>
                </c:pt>
                <c:pt idx="1553">
                  <c:v>74.909965515136719</c:v>
                </c:pt>
                <c:pt idx="1554">
                  <c:v>74.884315490722656</c:v>
                </c:pt>
                <c:pt idx="1555">
                  <c:v>76.4666748046875</c:v>
                </c:pt>
                <c:pt idx="1556">
                  <c:v>76.7147216796875</c:v>
                </c:pt>
                <c:pt idx="1557">
                  <c:v>76.449554443359375</c:v>
                </c:pt>
                <c:pt idx="1558">
                  <c:v>76.962760925292969</c:v>
                </c:pt>
                <c:pt idx="1559">
                  <c:v>77.570045471191406</c:v>
                </c:pt>
                <c:pt idx="1560">
                  <c:v>78.177345275878906</c:v>
                </c:pt>
                <c:pt idx="1561">
                  <c:v>79.332038879394531</c:v>
                </c:pt>
                <c:pt idx="1562">
                  <c:v>79.520210266113281</c:v>
                </c:pt>
                <c:pt idx="1563">
                  <c:v>80.173965454101563</c:v>
                </c:pt>
                <c:pt idx="1564">
                  <c:v>79.131477355957031</c:v>
                </c:pt>
                <c:pt idx="1565">
                  <c:v>78.053657531738281</c:v>
                </c:pt>
                <c:pt idx="1566">
                  <c:v>78.080162048339844</c:v>
                </c:pt>
                <c:pt idx="1567">
                  <c:v>77.523582458496094</c:v>
                </c:pt>
                <c:pt idx="1568">
                  <c:v>77.585426330566406</c:v>
                </c:pt>
                <c:pt idx="1569">
                  <c:v>77.391067504882813</c:v>
                </c:pt>
                <c:pt idx="1570">
                  <c:v>77.134857177734375</c:v>
                </c:pt>
                <c:pt idx="1571">
                  <c:v>77.514755249023438</c:v>
                </c:pt>
                <c:pt idx="1572">
                  <c:v>77.408737182617188</c:v>
                </c:pt>
                <c:pt idx="1573">
                  <c:v>77.355728149414063</c:v>
                </c:pt>
                <c:pt idx="1574">
                  <c:v>77.894638061523438</c:v>
                </c:pt>
                <c:pt idx="1575">
                  <c:v>77.638435363769531</c:v>
                </c:pt>
                <c:pt idx="1576">
                  <c:v>78.513069152832031</c:v>
                </c:pt>
                <c:pt idx="1577">
                  <c:v>78.354034423828125</c:v>
                </c:pt>
                <c:pt idx="1578">
                  <c:v>77.594261169433594</c:v>
                </c:pt>
                <c:pt idx="1579">
                  <c:v>76.048210144042969</c:v>
                </c:pt>
                <c:pt idx="1580">
                  <c:v>75.959861755371094</c:v>
                </c:pt>
                <c:pt idx="1581">
                  <c:v>76.101219177246094</c:v>
                </c:pt>
                <c:pt idx="1582">
                  <c:v>74.961555480957031</c:v>
                </c:pt>
                <c:pt idx="1583">
                  <c:v>75.394447326660156</c:v>
                </c:pt>
                <c:pt idx="1584">
                  <c:v>74.970390319824219</c:v>
                </c:pt>
                <c:pt idx="1585">
                  <c:v>75.518135070800781</c:v>
                </c:pt>
                <c:pt idx="1586">
                  <c:v>75.147079467773438</c:v>
                </c:pt>
                <c:pt idx="1587">
                  <c:v>76.595954895019531</c:v>
                </c:pt>
                <c:pt idx="1588">
                  <c:v>76.70196533203125</c:v>
                </c:pt>
                <c:pt idx="1589">
                  <c:v>76.472267150878906</c:v>
                </c:pt>
                <c:pt idx="1590">
                  <c:v>78.318702697753906</c:v>
                </c:pt>
                <c:pt idx="1591">
                  <c:v>77.629608154296875</c:v>
                </c:pt>
                <c:pt idx="1592">
                  <c:v>78.362876892089844</c:v>
                </c:pt>
                <c:pt idx="1593">
                  <c:v>77.417572021484375</c:v>
                </c:pt>
                <c:pt idx="1594">
                  <c:v>76.595954895019531</c:v>
                </c:pt>
                <c:pt idx="1595">
                  <c:v>74.687675476074219</c:v>
                </c:pt>
                <c:pt idx="1596">
                  <c:v>73.998580932617188</c:v>
                </c:pt>
                <c:pt idx="1597">
                  <c:v>74.387306213378906</c:v>
                </c:pt>
                <c:pt idx="1598">
                  <c:v>74.086929321289063</c:v>
                </c:pt>
                <c:pt idx="1599">
                  <c:v>74.404975891113281</c:v>
                </c:pt>
                <c:pt idx="1600">
                  <c:v>73.300651550292969</c:v>
                </c:pt>
                <c:pt idx="1601">
                  <c:v>73.910240173339844</c:v>
                </c:pt>
                <c:pt idx="1602">
                  <c:v>74.122268676757813</c:v>
                </c:pt>
                <c:pt idx="1603">
                  <c:v>73.64520263671875</c:v>
                </c:pt>
                <c:pt idx="1604">
                  <c:v>75.942192077636719</c:v>
                </c:pt>
                <c:pt idx="1605">
                  <c:v>75.288429260253906</c:v>
                </c:pt>
                <c:pt idx="1606">
                  <c:v>74.7230224609375</c:v>
                </c:pt>
                <c:pt idx="1607">
                  <c:v>74.033927917480469</c:v>
                </c:pt>
                <c:pt idx="1608">
                  <c:v>72.964927673339844</c:v>
                </c:pt>
                <c:pt idx="1609">
                  <c:v>72.655715942382813</c:v>
                </c:pt>
                <c:pt idx="1610">
                  <c:v>73.123954772949219</c:v>
                </c:pt>
                <c:pt idx="1611">
                  <c:v>72.019630432128906</c:v>
                </c:pt>
                <c:pt idx="1612">
                  <c:v>72.364181518554688</c:v>
                </c:pt>
                <c:pt idx="1613">
                  <c:v>73.035606384277344</c:v>
                </c:pt>
                <c:pt idx="1614">
                  <c:v>72.735237121582031</c:v>
                </c:pt>
                <c:pt idx="1615">
                  <c:v>72.629219055175781</c:v>
                </c:pt>
                <c:pt idx="1616">
                  <c:v>72.081474304199219</c:v>
                </c:pt>
                <c:pt idx="1617">
                  <c:v>71.3128662109375</c:v>
                </c:pt>
                <c:pt idx="1618">
                  <c:v>70.402900695800781</c:v>
                </c:pt>
                <c:pt idx="1619">
                  <c:v>70.694442749023438</c:v>
                </c:pt>
                <c:pt idx="1620">
                  <c:v>71.047821044921875</c:v>
                </c:pt>
                <c:pt idx="1621">
                  <c:v>72.099143981933594</c:v>
                </c:pt>
                <c:pt idx="1622">
                  <c:v>72.160987854003906</c:v>
                </c:pt>
                <c:pt idx="1623">
                  <c:v>72.602714538574219</c:v>
                </c:pt>
                <c:pt idx="1624">
                  <c:v>71.418876647949219</c:v>
                </c:pt>
                <c:pt idx="1625">
                  <c:v>71.383537292480469</c:v>
                </c:pt>
                <c:pt idx="1626">
                  <c:v>71.20684814453125</c:v>
                </c:pt>
                <c:pt idx="1627">
                  <c:v>71.710418701171875</c:v>
                </c:pt>
                <c:pt idx="1628">
                  <c:v>72.240493774414063</c:v>
                </c:pt>
                <c:pt idx="1629">
                  <c:v>72.956100463867188</c:v>
                </c:pt>
                <c:pt idx="1630">
                  <c:v>73.115127563476563</c:v>
                </c:pt>
                <c:pt idx="1631">
                  <c:v>72.673393249511719</c:v>
                </c:pt>
                <c:pt idx="1632">
                  <c:v>72.3553466796875</c:v>
                </c:pt>
                <c:pt idx="1633">
                  <c:v>72.655715942382813</c:v>
                </c:pt>
                <c:pt idx="1634">
                  <c:v>72.267005920410156</c:v>
                </c:pt>
                <c:pt idx="1635">
                  <c:v>72.655715942382813</c:v>
                </c:pt>
                <c:pt idx="1636">
                  <c:v>72.532035827636719</c:v>
                </c:pt>
                <c:pt idx="1637">
                  <c:v>72.293502807617188</c:v>
                </c:pt>
                <c:pt idx="1638">
                  <c:v>71.931282043457031</c:v>
                </c:pt>
                <c:pt idx="1639">
                  <c:v>71.339370727539063</c:v>
                </c:pt>
                <c:pt idx="1640">
                  <c:v>72.143318176269531</c:v>
                </c:pt>
                <c:pt idx="1641">
                  <c:v>73.070953369140625</c:v>
                </c:pt>
                <c:pt idx="1642">
                  <c:v>72.487869262695313</c:v>
                </c:pt>
                <c:pt idx="1643">
                  <c:v>72.39068603515625</c:v>
                </c:pt>
                <c:pt idx="1644">
                  <c:v>72.779403686523438</c:v>
                </c:pt>
                <c:pt idx="1645">
                  <c:v>72.381851196289063</c:v>
                </c:pt>
                <c:pt idx="1646">
                  <c:v>72.629219055175781</c:v>
                </c:pt>
                <c:pt idx="1647">
                  <c:v>71.913619995117188</c:v>
                </c:pt>
                <c:pt idx="1648">
                  <c:v>72.479026794433594</c:v>
                </c:pt>
                <c:pt idx="1649">
                  <c:v>72.17864990234375</c:v>
                </c:pt>
                <c:pt idx="1650">
                  <c:v>72.4967041015625</c:v>
                </c:pt>
                <c:pt idx="1651">
                  <c:v>71.887123107910156</c:v>
                </c:pt>
                <c:pt idx="1652">
                  <c:v>72.019630432128906</c:v>
                </c:pt>
                <c:pt idx="1653">
                  <c:v>72.664558410644531</c:v>
                </c:pt>
                <c:pt idx="1654">
                  <c:v>72.708732604980469</c:v>
                </c:pt>
                <c:pt idx="1655">
                  <c:v>74.095771789550781</c:v>
                </c:pt>
                <c:pt idx="1656">
                  <c:v>74.316627502441406</c:v>
                </c:pt>
                <c:pt idx="1657">
                  <c:v>74.776023864746094</c:v>
                </c:pt>
                <c:pt idx="1658">
                  <c:v>74.705352783203125</c:v>
                </c:pt>
                <c:pt idx="1659">
                  <c:v>74.687675476074219</c:v>
                </c:pt>
                <c:pt idx="1660">
                  <c:v>74.228279113769531</c:v>
                </c:pt>
                <c:pt idx="1661">
                  <c:v>74.219451904296875</c:v>
                </c:pt>
                <c:pt idx="1662">
                  <c:v>75.200088500976563</c:v>
                </c:pt>
                <c:pt idx="1663">
                  <c:v>74.776023864746094</c:v>
                </c:pt>
                <c:pt idx="1664">
                  <c:v>75.094070434570313</c:v>
                </c:pt>
                <c:pt idx="1665">
                  <c:v>75.69482421875</c:v>
                </c:pt>
                <c:pt idx="1666">
                  <c:v>76.207229614257813</c:v>
                </c:pt>
                <c:pt idx="1667">
                  <c:v>76.021705627441406</c:v>
                </c:pt>
                <c:pt idx="1668">
                  <c:v>74.855545043945313</c:v>
                </c:pt>
                <c:pt idx="1669">
                  <c:v>74.581672668457031</c:v>
                </c:pt>
                <c:pt idx="1670">
                  <c:v>74.387306213378906</c:v>
                </c:pt>
                <c:pt idx="1671">
                  <c:v>73.857231140136719</c:v>
                </c:pt>
                <c:pt idx="1672">
                  <c:v>74.687675476074219</c:v>
                </c:pt>
                <c:pt idx="1673">
                  <c:v>74.113433837890625</c:v>
                </c:pt>
                <c:pt idx="1674">
                  <c:v>74.661178588867188</c:v>
                </c:pt>
                <c:pt idx="1675">
                  <c:v>74.4403076171875</c:v>
                </c:pt>
                <c:pt idx="1676">
                  <c:v>74.042747497558594</c:v>
                </c:pt>
                <c:pt idx="1677">
                  <c:v>74.555160522460938</c:v>
                </c:pt>
                <c:pt idx="1678">
                  <c:v>73.866065979003906</c:v>
                </c:pt>
                <c:pt idx="1679">
                  <c:v>71.931282043457031</c:v>
                </c:pt>
                <c:pt idx="1680">
                  <c:v>72.443695068359375</c:v>
                </c:pt>
                <c:pt idx="1681">
                  <c:v>72.691062927246094</c:v>
                </c:pt>
                <c:pt idx="1682">
                  <c:v>72.107978820800781</c:v>
                </c:pt>
                <c:pt idx="1683">
                  <c:v>71.816436767578125</c:v>
                </c:pt>
                <c:pt idx="1684">
                  <c:v>71.145004272460938</c:v>
                </c:pt>
                <c:pt idx="1685">
                  <c:v>70.2703857421875</c:v>
                </c:pt>
                <c:pt idx="1686">
                  <c:v>69.810981750488281</c:v>
                </c:pt>
                <c:pt idx="1687">
                  <c:v>70.323387145996094</c:v>
                </c:pt>
                <c:pt idx="1688">
                  <c:v>69.50177001953125</c:v>
                </c:pt>
                <c:pt idx="1689">
                  <c:v>69.669631958007813</c:v>
                </c:pt>
                <c:pt idx="1690">
                  <c:v>68.724327087402344</c:v>
                </c:pt>
                <c:pt idx="1691">
                  <c:v>68.406288146972656</c:v>
                </c:pt>
                <c:pt idx="1692">
                  <c:v>67.5228271484375</c:v>
                </c:pt>
                <c:pt idx="1693">
                  <c:v>66.798385620117188</c:v>
                </c:pt>
                <c:pt idx="1694">
                  <c:v>66.771888732910156</c:v>
                </c:pt>
                <c:pt idx="1695">
                  <c:v>67.116424560546875</c:v>
                </c:pt>
                <c:pt idx="1696">
                  <c:v>66.639366149902344</c:v>
                </c:pt>
                <c:pt idx="1697">
                  <c:v>66.922073364257813</c:v>
                </c:pt>
                <c:pt idx="1698">
                  <c:v>67.531654357910156</c:v>
                </c:pt>
                <c:pt idx="1699">
                  <c:v>67.770195007324219</c:v>
                </c:pt>
                <c:pt idx="1700">
                  <c:v>68.503463745117188</c:v>
                </c:pt>
                <c:pt idx="1701">
                  <c:v>68.4239501953125</c:v>
                </c:pt>
                <c:pt idx="1702">
                  <c:v>67.946891784667969</c:v>
                </c:pt>
                <c:pt idx="1703">
                  <c:v>68.335601806640625</c:v>
                </c:pt>
                <c:pt idx="1704">
                  <c:v>68.00872802734375</c:v>
                </c:pt>
                <c:pt idx="1705">
                  <c:v>67.673011779785156</c:v>
                </c:pt>
                <c:pt idx="1706">
                  <c:v>66.100456237792969</c:v>
                </c:pt>
                <c:pt idx="1707">
                  <c:v>66.347824096679688</c:v>
                </c:pt>
                <c:pt idx="1708">
                  <c:v>65.349517822265625</c:v>
                </c:pt>
                <c:pt idx="1709">
                  <c:v>64.713424682617188</c:v>
                </c:pt>
                <c:pt idx="1710">
                  <c:v>64.678085327148438</c:v>
                </c:pt>
                <c:pt idx="1711">
                  <c:v>64.651580810546875</c:v>
                </c:pt>
                <c:pt idx="1712">
                  <c:v>65.004966735839844</c:v>
                </c:pt>
                <c:pt idx="1713">
                  <c:v>66.285980224609375</c:v>
                </c:pt>
                <c:pt idx="1714">
                  <c:v>65.9591064453125</c:v>
                </c:pt>
                <c:pt idx="1715">
                  <c:v>65.172813415527344</c:v>
                </c:pt>
                <c:pt idx="1716">
                  <c:v>64.978462219238281</c:v>
                </c:pt>
                <c:pt idx="1717">
                  <c:v>65.552703857421875</c:v>
                </c:pt>
                <c:pt idx="1718">
                  <c:v>64.669242858886719</c:v>
                </c:pt>
                <c:pt idx="1719">
                  <c:v>64.439559936523438</c:v>
                </c:pt>
                <c:pt idx="1720">
                  <c:v>64.38653564453125</c:v>
                </c:pt>
                <c:pt idx="1721">
                  <c:v>64.095001220703125</c:v>
                </c:pt>
                <c:pt idx="1722">
                  <c:v>64.068496704101563</c:v>
                </c:pt>
                <c:pt idx="1723">
                  <c:v>63.741619110107422</c:v>
                </c:pt>
                <c:pt idx="1724">
                  <c:v>63.476573944091797</c:v>
                </c:pt>
                <c:pt idx="1725">
                  <c:v>63.397071838378913</c:v>
                </c:pt>
                <c:pt idx="1726">
                  <c:v>63.670936584472663</c:v>
                </c:pt>
                <c:pt idx="1727">
                  <c:v>64.492561340332031</c:v>
                </c:pt>
                <c:pt idx="1728">
                  <c:v>65.694061279296875</c:v>
                </c:pt>
                <c:pt idx="1729">
                  <c:v>65.685218811035156</c:v>
                </c:pt>
                <c:pt idx="1730">
                  <c:v>65.588043212890625</c:v>
                </c:pt>
                <c:pt idx="1731">
                  <c:v>64.792922973632813</c:v>
                </c:pt>
                <c:pt idx="1732">
                  <c:v>64.404212951660156</c:v>
                </c:pt>
                <c:pt idx="1733">
                  <c:v>65.084465026855469</c:v>
                </c:pt>
                <c:pt idx="1734">
                  <c:v>64.669242858886719</c:v>
                </c:pt>
                <c:pt idx="1735">
                  <c:v>64.845939636230469</c:v>
                </c:pt>
                <c:pt idx="1736">
                  <c:v>64.377716064453125</c:v>
                </c:pt>
                <c:pt idx="1737">
                  <c:v>63.93597412109375</c:v>
                </c:pt>
                <c:pt idx="1738">
                  <c:v>64.448379516601563</c:v>
                </c:pt>
                <c:pt idx="1739">
                  <c:v>62.575447082519531</c:v>
                </c:pt>
                <c:pt idx="1740">
                  <c:v>62.884658813476563</c:v>
                </c:pt>
                <c:pt idx="1741">
                  <c:v>63.609096527099609</c:v>
                </c:pt>
                <c:pt idx="1742">
                  <c:v>63.829967498779297</c:v>
                </c:pt>
                <c:pt idx="1743">
                  <c:v>64.916618347167969</c:v>
                </c:pt>
                <c:pt idx="1744">
                  <c:v>64.404212951660156</c:v>
                </c:pt>
                <c:pt idx="1745">
                  <c:v>63.882968902587891</c:v>
                </c:pt>
                <c:pt idx="1746">
                  <c:v>62.831653594970703</c:v>
                </c:pt>
                <c:pt idx="1747">
                  <c:v>62.160221099853523</c:v>
                </c:pt>
                <c:pt idx="1748">
                  <c:v>61.798000335693359</c:v>
                </c:pt>
                <c:pt idx="1749">
                  <c:v>60.976383209228523</c:v>
                </c:pt>
                <c:pt idx="1750">
                  <c:v>59.651195526123047</c:v>
                </c:pt>
                <c:pt idx="1751">
                  <c:v>58.935588836669922</c:v>
                </c:pt>
                <c:pt idx="1752">
                  <c:v>57.504383087158203</c:v>
                </c:pt>
                <c:pt idx="1753">
                  <c:v>56.002510070800781</c:v>
                </c:pt>
                <c:pt idx="1754">
                  <c:v>56.797622680664063</c:v>
                </c:pt>
                <c:pt idx="1755">
                  <c:v>56.161529541015618</c:v>
                </c:pt>
                <c:pt idx="1756">
                  <c:v>56.444236755371087</c:v>
                </c:pt>
                <c:pt idx="1757">
                  <c:v>56.099689483642578</c:v>
                </c:pt>
                <c:pt idx="1758">
                  <c:v>56.983150482177727</c:v>
                </c:pt>
                <c:pt idx="1759">
                  <c:v>56.80645751953125</c:v>
                </c:pt>
                <c:pt idx="1760">
                  <c:v>57.027324676513672</c:v>
                </c:pt>
                <c:pt idx="1761">
                  <c:v>57.159835815429688</c:v>
                </c:pt>
                <c:pt idx="1762">
                  <c:v>57.32769775390625</c:v>
                </c:pt>
                <c:pt idx="1763">
                  <c:v>57.46905517578125</c:v>
                </c:pt>
                <c:pt idx="1764">
                  <c:v>57.884273529052727</c:v>
                </c:pt>
                <c:pt idx="1765">
                  <c:v>57.937286376953118</c:v>
                </c:pt>
                <c:pt idx="1766">
                  <c:v>57.451381683349609</c:v>
                </c:pt>
                <c:pt idx="1767">
                  <c:v>57.115669250488281</c:v>
                </c:pt>
                <c:pt idx="1768">
                  <c:v>56.011344909667969</c:v>
                </c:pt>
                <c:pt idx="1769">
                  <c:v>56.983150482177727</c:v>
                </c:pt>
                <c:pt idx="1770">
                  <c:v>56.276382446289063</c:v>
                </c:pt>
                <c:pt idx="1771">
                  <c:v>56.612094879150391</c:v>
                </c:pt>
                <c:pt idx="1772">
                  <c:v>57.345371246337891</c:v>
                </c:pt>
                <c:pt idx="1773">
                  <c:v>57.937286376953118</c:v>
                </c:pt>
                <c:pt idx="1774">
                  <c:v>58.113975524902337</c:v>
                </c:pt>
                <c:pt idx="1775">
                  <c:v>57.742927551269531</c:v>
                </c:pt>
                <c:pt idx="1776">
                  <c:v>57.636909484863281</c:v>
                </c:pt>
                <c:pt idx="1777">
                  <c:v>58.51153564453125</c:v>
                </c:pt>
                <c:pt idx="1778">
                  <c:v>58.458526611328118</c:v>
                </c:pt>
                <c:pt idx="1779">
                  <c:v>58.458526611328118</c:v>
                </c:pt>
                <c:pt idx="1780">
                  <c:v>58.131649017333977</c:v>
                </c:pt>
                <c:pt idx="1781">
                  <c:v>57.451381683349609</c:v>
                </c:pt>
                <c:pt idx="1782">
                  <c:v>57.097995758056641</c:v>
                </c:pt>
                <c:pt idx="1783">
                  <c:v>56.285213470458977</c:v>
                </c:pt>
                <c:pt idx="1784">
                  <c:v>55.843486785888672</c:v>
                </c:pt>
                <c:pt idx="1785">
                  <c:v>56.470741271972663</c:v>
                </c:pt>
                <c:pt idx="1786">
                  <c:v>57.204013824462891</c:v>
                </c:pt>
                <c:pt idx="1787">
                  <c:v>57.716419219970703</c:v>
                </c:pt>
                <c:pt idx="1788">
                  <c:v>56.868297576904297</c:v>
                </c:pt>
                <c:pt idx="1789">
                  <c:v>56.938976287841797</c:v>
                </c:pt>
                <c:pt idx="1790">
                  <c:v>58.405521392822273</c:v>
                </c:pt>
                <c:pt idx="1791">
                  <c:v>58.396682739257813</c:v>
                </c:pt>
                <c:pt idx="1792">
                  <c:v>58.705894470214837</c:v>
                </c:pt>
                <c:pt idx="1793">
                  <c:v>59.191799163818359</c:v>
                </c:pt>
                <c:pt idx="1794">
                  <c:v>58.467361450195313</c:v>
                </c:pt>
                <c:pt idx="1795">
                  <c:v>58.573379516601563</c:v>
                </c:pt>
                <c:pt idx="1796">
                  <c:v>58.29949951171875</c:v>
                </c:pt>
                <c:pt idx="1797">
                  <c:v>58.352512359619141</c:v>
                </c:pt>
                <c:pt idx="1798">
                  <c:v>58.670558929443359</c:v>
                </c:pt>
                <c:pt idx="1799">
                  <c:v>58.140476226806641</c:v>
                </c:pt>
                <c:pt idx="1800">
                  <c:v>57.9549560546875</c:v>
                </c:pt>
                <c:pt idx="1801">
                  <c:v>57.672245025634773</c:v>
                </c:pt>
                <c:pt idx="1802">
                  <c:v>58.052131652832031</c:v>
                </c:pt>
                <c:pt idx="1803">
                  <c:v>57.795928955078118</c:v>
                </c:pt>
                <c:pt idx="1804">
                  <c:v>58.193492889404297</c:v>
                </c:pt>
                <c:pt idx="1805">
                  <c:v>58.582210540771477</c:v>
                </c:pt>
                <c:pt idx="1806">
                  <c:v>57.566234588623047</c:v>
                </c:pt>
                <c:pt idx="1807">
                  <c:v>58.122817993164063</c:v>
                </c:pt>
                <c:pt idx="1808">
                  <c:v>58.184654235839837</c:v>
                </c:pt>
                <c:pt idx="1809">
                  <c:v>57.601570129394531</c:v>
                </c:pt>
                <c:pt idx="1810">
                  <c:v>57.866607666015618</c:v>
                </c:pt>
                <c:pt idx="1811">
                  <c:v>58.166984558105469</c:v>
                </c:pt>
                <c:pt idx="1812">
                  <c:v>58.228828430175781</c:v>
                </c:pt>
                <c:pt idx="1813">
                  <c:v>58.538040161132813</c:v>
                </c:pt>
                <c:pt idx="1814">
                  <c:v>58.423187255859382</c:v>
                </c:pt>
                <c:pt idx="1815">
                  <c:v>59.015754699707031</c:v>
                </c:pt>
                <c:pt idx="1816">
                  <c:v>59.626838684082031</c:v>
                </c:pt>
                <c:pt idx="1817">
                  <c:v>59.849048614501953</c:v>
                </c:pt>
                <c:pt idx="1818">
                  <c:v>60.311988830566413</c:v>
                </c:pt>
                <c:pt idx="1819">
                  <c:v>61.219356536865227</c:v>
                </c:pt>
                <c:pt idx="1820">
                  <c:v>61.515636444091797</c:v>
                </c:pt>
                <c:pt idx="1821">
                  <c:v>61.274909973144531</c:v>
                </c:pt>
                <c:pt idx="1822">
                  <c:v>61.450824737548828</c:v>
                </c:pt>
                <c:pt idx="1823">
                  <c:v>61.321205139160163</c:v>
                </c:pt>
                <c:pt idx="1824">
                  <c:v>60.904552459716797</c:v>
                </c:pt>
                <c:pt idx="1825">
                  <c:v>60.904552459716797</c:v>
                </c:pt>
                <c:pt idx="1826">
                  <c:v>60.663822174072273</c:v>
                </c:pt>
                <c:pt idx="1827">
                  <c:v>60.904552459716797</c:v>
                </c:pt>
                <c:pt idx="1828">
                  <c:v>61.200836181640618</c:v>
                </c:pt>
                <c:pt idx="1829">
                  <c:v>60.765670776367188</c:v>
                </c:pt>
                <c:pt idx="1830">
                  <c:v>61.469345092773438</c:v>
                </c:pt>
                <c:pt idx="1831">
                  <c:v>61.478599548339837</c:v>
                </c:pt>
                <c:pt idx="1832">
                  <c:v>61.265647888183587</c:v>
                </c:pt>
                <c:pt idx="1833">
                  <c:v>60.691608428955078</c:v>
                </c:pt>
                <c:pt idx="1834">
                  <c:v>61.173061370849609</c:v>
                </c:pt>
                <c:pt idx="1835">
                  <c:v>61.506381988525391</c:v>
                </c:pt>
                <c:pt idx="1836">
                  <c:v>61.895244598388672</c:v>
                </c:pt>
                <c:pt idx="1837">
                  <c:v>61.284168243408203</c:v>
                </c:pt>
                <c:pt idx="1838">
                  <c:v>61.265647888183587</c:v>
                </c:pt>
                <c:pt idx="1839">
                  <c:v>62.339672088623047</c:v>
                </c:pt>
                <c:pt idx="1840">
                  <c:v>63.589614868164063</c:v>
                </c:pt>
                <c:pt idx="1841">
                  <c:v>63.191482543945313</c:v>
                </c:pt>
                <c:pt idx="1842">
                  <c:v>62.654468536376953</c:v>
                </c:pt>
                <c:pt idx="1843">
                  <c:v>63.247035980224609</c:v>
                </c:pt>
                <c:pt idx="1844">
                  <c:v>62.691505432128913</c:v>
                </c:pt>
                <c:pt idx="1845">
                  <c:v>63.895156860351563</c:v>
                </c:pt>
                <c:pt idx="1846">
                  <c:v>64.089591979980469</c:v>
                </c:pt>
                <c:pt idx="1847">
                  <c:v>64.043296813964844</c:v>
                </c:pt>
                <c:pt idx="1848">
                  <c:v>64.043296813964844</c:v>
                </c:pt>
                <c:pt idx="1849">
                  <c:v>63.395179748535163</c:v>
                </c:pt>
                <c:pt idx="1850">
                  <c:v>63.561840057373047</c:v>
                </c:pt>
                <c:pt idx="1851">
                  <c:v>63.700721740722663</c:v>
                </c:pt>
                <c:pt idx="1852">
                  <c:v>64.821037292480469</c:v>
                </c:pt>
                <c:pt idx="1853">
                  <c:v>65.691368103027344</c:v>
                </c:pt>
                <c:pt idx="1854">
                  <c:v>67.070930480957031</c:v>
                </c:pt>
                <c:pt idx="1855">
                  <c:v>67.126480102539063</c:v>
                </c:pt>
                <c:pt idx="1856">
                  <c:v>66.256156921386719</c:v>
                </c:pt>
                <c:pt idx="1857">
                  <c:v>66.320968627929688</c:v>
                </c:pt>
                <c:pt idx="1858">
                  <c:v>65.876548767089844</c:v>
                </c:pt>
                <c:pt idx="1859">
                  <c:v>66.876495361328125</c:v>
                </c:pt>
                <c:pt idx="1860">
                  <c:v>66.580223083496094</c:v>
                </c:pt>
                <c:pt idx="1861">
                  <c:v>66.348747253417969</c:v>
                </c:pt>
                <c:pt idx="1862">
                  <c:v>66.515403747558594</c:v>
                </c:pt>
                <c:pt idx="1863">
                  <c:v>67.1357421875</c:v>
                </c:pt>
                <c:pt idx="1864">
                  <c:v>66.765396118164063</c:v>
                </c:pt>
                <c:pt idx="1865">
                  <c:v>66.996864318847656</c:v>
                </c:pt>
                <c:pt idx="1866">
                  <c:v>67.10797119140625</c:v>
                </c:pt>
                <c:pt idx="1867">
                  <c:v>67.432029724121094</c:v>
                </c:pt>
                <c:pt idx="1868">
                  <c:v>67.969039916992188</c:v>
                </c:pt>
                <c:pt idx="1869">
                  <c:v>68.561607360839844</c:v>
                </c:pt>
                <c:pt idx="1870">
                  <c:v>69.043060302734375</c:v>
                </c:pt>
                <c:pt idx="1871">
                  <c:v>68.469009399414063</c:v>
                </c:pt>
                <c:pt idx="1872">
                  <c:v>68.857887268066406</c:v>
                </c:pt>
                <c:pt idx="1873">
                  <c:v>69.996719360351563</c:v>
                </c:pt>
                <c:pt idx="1874">
                  <c:v>68.978248596191406</c:v>
                </c:pt>
                <c:pt idx="1875">
                  <c:v>68.607894897460938</c:v>
                </c:pt>
                <c:pt idx="1876">
                  <c:v>68.256065368652344</c:v>
                </c:pt>
                <c:pt idx="1877">
                  <c:v>68.478271484375</c:v>
                </c:pt>
                <c:pt idx="1878">
                  <c:v>68.469009399414063</c:v>
                </c:pt>
                <c:pt idx="1879">
                  <c:v>67.737571716308594</c:v>
                </c:pt>
                <c:pt idx="1880">
                  <c:v>68.246803283691406</c:v>
                </c:pt>
                <c:pt idx="1881">
                  <c:v>68.043113708496094</c:v>
                </c:pt>
                <c:pt idx="1882">
                  <c:v>67.450538635253906</c:v>
                </c:pt>
                <c:pt idx="1883">
                  <c:v>66.811683654785156</c:v>
                </c:pt>
                <c:pt idx="1884">
                  <c:v>67.274635314941406</c:v>
                </c:pt>
                <c:pt idx="1885">
                  <c:v>67.867195129394531</c:v>
                </c:pt>
                <c:pt idx="1886">
                  <c:v>67.987556457519531</c:v>
                </c:pt>
                <c:pt idx="1887">
                  <c:v>68.857887268066406</c:v>
                </c:pt>
                <c:pt idx="1888">
                  <c:v>69.2745361328125</c:v>
                </c:pt>
                <c:pt idx="1889">
                  <c:v>69.18194580078125</c:v>
                </c:pt>
                <c:pt idx="1890">
                  <c:v>69.163421630859375</c:v>
                </c:pt>
                <c:pt idx="1891">
                  <c:v>69.089363098144531</c:v>
                </c:pt>
                <c:pt idx="1892">
                  <c:v>68.830108642578125</c:v>
                </c:pt>
                <c:pt idx="1893">
                  <c:v>69.385643005371094</c:v>
                </c:pt>
                <c:pt idx="1894">
                  <c:v>69.052322387695313</c:v>
                </c:pt>
                <c:pt idx="1895">
                  <c:v>68.506050109863281</c:v>
                </c:pt>
                <c:pt idx="1896">
                  <c:v>68.978248596191406</c:v>
                </c:pt>
                <c:pt idx="1897">
                  <c:v>67.728309631347656</c:v>
                </c:pt>
                <c:pt idx="1898">
                  <c:v>67.172782897949219</c:v>
                </c:pt>
                <c:pt idx="1899">
                  <c:v>66.913528442382813</c:v>
                </c:pt>
                <c:pt idx="1900">
                  <c:v>67.561653137207031</c:v>
                </c:pt>
                <c:pt idx="1901">
                  <c:v>68.043113708496094</c:v>
                </c:pt>
                <c:pt idx="1902">
                  <c:v>67.839408874511719</c:v>
                </c:pt>
                <c:pt idx="1903">
                  <c:v>69.080101013183594</c:v>
                </c:pt>
                <c:pt idx="1904">
                  <c:v>70.070793151855469</c:v>
                </c:pt>
                <c:pt idx="1905">
                  <c:v>70.024497985839844</c:v>
                </c:pt>
                <c:pt idx="1906">
                  <c:v>69.533782958984375</c:v>
                </c:pt>
                <c:pt idx="1907">
                  <c:v>69.348602294921875</c:v>
                </c:pt>
                <c:pt idx="1908">
                  <c:v>69.552299499511719</c:v>
                </c:pt>
                <c:pt idx="1909">
                  <c:v>69.135650634765625</c:v>
                </c:pt>
                <c:pt idx="1910">
                  <c:v>68.978248596191406</c:v>
                </c:pt>
                <c:pt idx="1911">
                  <c:v>68.385688781738281</c:v>
                </c:pt>
                <c:pt idx="1912">
                  <c:v>69.080101013183594</c:v>
                </c:pt>
                <c:pt idx="1913">
                  <c:v>69.894874572753906</c:v>
                </c:pt>
                <c:pt idx="1914">
                  <c:v>71.209632873535156</c:v>
                </c:pt>
                <c:pt idx="1915">
                  <c:v>70.885566711425781</c:v>
                </c:pt>
                <c:pt idx="1916">
                  <c:v>71.792930603027344</c:v>
                </c:pt>
                <c:pt idx="1917">
                  <c:v>71.228141784667969</c:v>
                </c:pt>
                <c:pt idx="1918">
                  <c:v>71.607749938964844</c:v>
                </c:pt>
                <c:pt idx="1919">
                  <c:v>70.691131591796875</c:v>
                </c:pt>
                <c:pt idx="1920">
                  <c:v>70.394844055175781</c:v>
                </c:pt>
                <c:pt idx="1921">
                  <c:v>69.931907653808594</c:v>
                </c:pt>
                <c:pt idx="1922">
                  <c:v>69.987457275390625</c:v>
                </c:pt>
                <c:pt idx="1923">
                  <c:v>70.959640502929688</c:v>
                </c:pt>
                <c:pt idx="1924">
                  <c:v>69.830062866210938</c:v>
                </c:pt>
                <c:pt idx="1925">
                  <c:v>68.311614990234375</c:v>
                </c:pt>
                <c:pt idx="1926">
                  <c:v>69.709701538085938</c:v>
                </c:pt>
                <c:pt idx="1927">
                  <c:v>70.746688842773438</c:v>
                </c:pt>
                <c:pt idx="1928">
                  <c:v>71.487388610839844</c:v>
                </c:pt>
                <c:pt idx="1929">
                  <c:v>72.033668518066406</c:v>
                </c:pt>
                <c:pt idx="1930">
                  <c:v>72.033668518066406</c:v>
                </c:pt>
                <c:pt idx="1931">
                  <c:v>71.570724487304688</c:v>
                </c:pt>
                <c:pt idx="1932">
                  <c:v>71.311477661132813</c:v>
                </c:pt>
                <c:pt idx="1933">
                  <c:v>70.478187561035156</c:v>
                </c:pt>
                <c:pt idx="1934">
                  <c:v>70.043022155761719</c:v>
                </c:pt>
                <c:pt idx="1935">
                  <c:v>68.941215515136719</c:v>
                </c:pt>
                <c:pt idx="1936">
                  <c:v>68.913436889648438</c:v>
                </c:pt>
                <c:pt idx="1937">
                  <c:v>69.968948364257813</c:v>
                </c:pt>
                <c:pt idx="1938">
                  <c:v>72.996574401855469</c:v>
                </c:pt>
                <c:pt idx="1939">
                  <c:v>73.153984069824219</c:v>
                </c:pt>
                <c:pt idx="1940">
                  <c:v>71.98736572265625</c:v>
                </c:pt>
                <c:pt idx="1941">
                  <c:v>72.8114013671875</c:v>
                </c:pt>
                <c:pt idx="1942">
                  <c:v>71.848487854003906</c:v>
                </c:pt>
                <c:pt idx="1943">
                  <c:v>72.848442077636719</c:v>
                </c:pt>
                <c:pt idx="1944">
                  <c:v>73.431747436523438</c:v>
                </c:pt>
                <c:pt idx="1945">
                  <c:v>74.255783081054688</c:v>
                </c:pt>
                <c:pt idx="1946">
                  <c:v>73.690994262695313</c:v>
                </c:pt>
                <c:pt idx="1947">
                  <c:v>74.265045166015625</c:v>
                </c:pt>
                <c:pt idx="1948">
                  <c:v>73.589149475097656</c:v>
                </c:pt>
                <c:pt idx="1949">
                  <c:v>72.431793212890625</c:v>
                </c:pt>
                <c:pt idx="1950">
                  <c:v>73.357681274414063</c:v>
                </c:pt>
                <c:pt idx="1951">
                  <c:v>72.728080749511719</c:v>
                </c:pt>
                <c:pt idx="1952">
                  <c:v>73.08917236328125</c:v>
                </c:pt>
                <c:pt idx="1953">
                  <c:v>72.672523498535156</c:v>
                </c:pt>
                <c:pt idx="1954">
                  <c:v>72.487350463867188</c:v>
                </c:pt>
                <c:pt idx="1955">
                  <c:v>73.589149475097656</c:v>
                </c:pt>
                <c:pt idx="1956">
                  <c:v>73.052139282226563</c:v>
                </c:pt>
                <c:pt idx="1957">
                  <c:v>72.718818664550781</c:v>
                </c:pt>
                <c:pt idx="1958">
                  <c:v>73.403968811035156</c:v>
                </c:pt>
                <c:pt idx="1959">
                  <c:v>73.024360656738281</c:v>
                </c:pt>
                <c:pt idx="1960">
                  <c:v>73.894683837890625</c:v>
                </c:pt>
                <c:pt idx="1961">
                  <c:v>72.422538757324219</c:v>
                </c:pt>
                <c:pt idx="1962">
                  <c:v>73.228050231933594</c:v>
                </c:pt>
                <c:pt idx="1963">
                  <c:v>72.283653259277344</c:v>
                </c:pt>
                <c:pt idx="1964">
                  <c:v>70.015235900878906</c:v>
                </c:pt>
                <c:pt idx="1965">
                  <c:v>70.876312255859375</c:v>
                </c:pt>
                <c:pt idx="1966">
                  <c:v>71.209632873535156</c:v>
                </c:pt>
                <c:pt idx="1967">
                  <c:v>72.302162170410156</c:v>
                </c:pt>
                <c:pt idx="1968">
                  <c:v>73.876174926757813</c:v>
                </c:pt>
                <c:pt idx="1969">
                  <c:v>72.774368286132813</c:v>
                </c:pt>
                <c:pt idx="1970">
                  <c:v>72.441047668457031</c:v>
                </c:pt>
                <c:pt idx="1971">
                  <c:v>71.68182373046875</c:v>
                </c:pt>
                <c:pt idx="1972">
                  <c:v>70.561508178710938</c:v>
                </c:pt>
                <c:pt idx="1973">
                  <c:v>71.117042541503906</c:v>
                </c:pt>
                <c:pt idx="1974">
                  <c:v>70.505958557128906</c:v>
                </c:pt>
                <c:pt idx="1975">
                  <c:v>70.070793151855469</c:v>
                </c:pt>
                <c:pt idx="1976">
                  <c:v>68.737518310546875</c:v>
                </c:pt>
                <c:pt idx="1977">
                  <c:v>68.293106079101563</c:v>
                </c:pt>
                <c:pt idx="1978">
                  <c:v>69.644889831542969</c:v>
                </c:pt>
                <c:pt idx="1979">
                  <c:v>70.052276611328125</c:v>
                </c:pt>
                <c:pt idx="1980">
                  <c:v>69.811546325683594</c:v>
                </c:pt>
                <c:pt idx="1981">
                  <c:v>69.126396179199219</c:v>
                </c:pt>
                <c:pt idx="1982">
                  <c:v>69.755989074707031</c:v>
                </c:pt>
                <c:pt idx="1983">
                  <c:v>68.367164611816406</c:v>
                </c:pt>
                <c:pt idx="1984">
                  <c:v>68.9041748046875</c:v>
                </c:pt>
                <c:pt idx="1985">
                  <c:v>68.635673522949219</c:v>
                </c:pt>
                <c:pt idx="1986">
                  <c:v>68.681968688964844</c:v>
                </c:pt>
                <c:pt idx="1987">
                  <c:v>68.635673522949219</c:v>
                </c:pt>
                <c:pt idx="1988">
                  <c:v>67.496841430664063</c:v>
                </c:pt>
                <c:pt idx="1989">
                  <c:v>68.691230773925781</c:v>
                </c:pt>
                <c:pt idx="1990">
                  <c:v>68.802330017089844</c:v>
                </c:pt>
                <c:pt idx="1991">
                  <c:v>68.246803283691406</c:v>
                </c:pt>
                <c:pt idx="1992">
                  <c:v>67.515350341796875</c:v>
                </c:pt>
                <c:pt idx="1993">
                  <c:v>67.672752380371094</c:v>
                </c:pt>
                <c:pt idx="1994">
                  <c:v>67.737571716308594</c:v>
                </c:pt>
                <c:pt idx="1995">
                  <c:v>67.580162048339844</c:v>
                </c:pt>
                <c:pt idx="1996">
                  <c:v>67.561653137207031</c:v>
                </c:pt>
                <c:pt idx="1997">
                  <c:v>67.848678588867188</c:v>
                </c:pt>
                <c:pt idx="1998">
                  <c:v>67.885711669921875</c:v>
                </c:pt>
                <c:pt idx="1999">
                  <c:v>69.080101013183594</c:v>
                </c:pt>
                <c:pt idx="2000">
                  <c:v>69.126396179199219</c:v>
                </c:pt>
                <c:pt idx="2001">
                  <c:v>70.200416564941406</c:v>
                </c:pt>
                <c:pt idx="2002">
                  <c:v>69.811546325683594</c:v>
                </c:pt>
                <c:pt idx="2003">
                  <c:v>70.422630310058594</c:v>
                </c:pt>
                <c:pt idx="2004">
                  <c:v>71.144813537597656</c:v>
                </c:pt>
                <c:pt idx="2005">
                  <c:v>70.404106140136719</c:v>
                </c:pt>
                <c:pt idx="2006">
                  <c:v>69.283790588378906</c:v>
                </c:pt>
                <c:pt idx="2007">
                  <c:v>69.681922912597656</c:v>
                </c:pt>
                <c:pt idx="2008">
                  <c:v>69.755989074707031</c:v>
                </c:pt>
                <c:pt idx="2009">
                  <c:v>69.931907653808594</c:v>
                </c:pt>
                <c:pt idx="2010">
                  <c:v>68.404197692871094</c:v>
                </c:pt>
                <c:pt idx="2011">
                  <c:v>67.950523376464844</c:v>
                </c:pt>
                <c:pt idx="2012">
                  <c:v>69.663406372070313</c:v>
                </c:pt>
                <c:pt idx="2013">
                  <c:v>69.802284240722656</c:v>
                </c:pt>
                <c:pt idx="2014">
                  <c:v>69.135650634765625</c:v>
                </c:pt>
                <c:pt idx="2015">
                  <c:v>68.700485229492188</c:v>
                </c:pt>
                <c:pt idx="2016">
                  <c:v>67.682014465332031</c:v>
                </c:pt>
                <c:pt idx="2017">
                  <c:v>67.191291809082031</c:v>
                </c:pt>
                <c:pt idx="2018">
                  <c:v>67.34869384765625</c:v>
                </c:pt>
                <c:pt idx="2019">
                  <c:v>67.34869384765625</c:v>
                </c:pt>
                <c:pt idx="2020">
                  <c:v>67.339447021484375</c:v>
                </c:pt>
                <c:pt idx="2021">
                  <c:v>68.0523681640625</c:v>
                </c:pt>
                <c:pt idx="2022">
                  <c:v>68.515312194824219</c:v>
                </c:pt>
                <c:pt idx="2023">
                  <c:v>69.468971252441406</c:v>
                </c:pt>
                <c:pt idx="2024">
                  <c:v>70.765205383300781</c:v>
                </c:pt>
                <c:pt idx="2025">
                  <c:v>70.904083251953125</c:v>
                </c:pt>
                <c:pt idx="2026">
                  <c:v>70.959640502929688</c:v>
                </c:pt>
                <c:pt idx="2027">
                  <c:v>71.089263916015625</c:v>
                </c:pt>
                <c:pt idx="2028">
                  <c:v>71.25592041015625</c:v>
                </c:pt>
                <c:pt idx="2029">
                  <c:v>71.663307189941406</c:v>
                </c:pt>
                <c:pt idx="2030">
                  <c:v>72.033668518066406</c:v>
                </c:pt>
                <c:pt idx="2031">
                  <c:v>72.542900085449219</c:v>
                </c:pt>
                <c:pt idx="2032">
                  <c:v>73.653961181640625</c:v>
                </c:pt>
                <c:pt idx="2033">
                  <c:v>73.348411560058594</c:v>
                </c:pt>
                <c:pt idx="2034">
                  <c:v>73.653961181640625</c:v>
                </c:pt>
                <c:pt idx="2035">
                  <c:v>73.51507568359375</c:v>
                </c:pt>
                <c:pt idx="2036">
                  <c:v>73.829872131347656</c:v>
                </c:pt>
                <c:pt idx="2037">
                  <c:v>72.505859375</c:v>
                </c:pt>
                <c:pt idx="2038">
                  <c:v>72.181800842285156</c:v>
                </c:pt>
                <c:pt idx="2039">
                  <c:v>72.524383544921875</c:v>
                </c:pt>
                <c:pt idx="2040">
                  <c:v>71.931816101074219</c:v>
                </c:pt>
                <c:pt idx="2041">
                  <c:v>72.876213073730469</c:v>
                </c:pt>
                <c:pt idx="2042">
                  <c:v>72.90399169921875</c:v>
                </c:pt>
                <c:pt idx="2043">
                  <c:v>73.005836486816406</c:v>
                </c:pt>
                <c:pt idx="2044">
                  <c:v>73.366935729980469</c:v>
                </c:pt>
                <c:pt idx="2045">
                  <c:v>72.876213073730469</c:v>
                </c:pt>
                <c:pt idx="2046">
                  <c:v>72.746589660644531</c:v>
                </c:pt>
                <c:pt idx="2047">
                  <c:v>72.672523498535156</c:v>
                </c:pt>
                <c:pt idx="2048">
                  <c:v>72.672523498535156</c:v>
                </c:pt>
                <c:pt idx="2049">
                  <c:v>72.450309753417969</c:v>
                </c:pt>
                <c:pt idx="2050">
                  <c:v>72.181800842285156</c:v>
                </c:pt>
                <c:pt idx="2051">
                  <c:v>71.422576904296875</c:v>
                </c:pt>
                <c:pt idx="2052">
                  <c:v>69.811546325683594</c:v>
                </c:pt>
                <c:pt idx="2053">
                  <c:v>69.441192626953125</c:v>
                </c:pt>
                <c:pt idx="2054">
                  <c:v>69.533782958984375</c:v>
                </c:pt>
                <c:pt idx="2055">
                  <c:v>67.644973754882813</c:v>
                </c:pt>
                <c:pt idx="2056">
                  <c:v>67.469070434570313</c:v>
                </c:pt>
                <c:pt idx="2057">
                  <c:v>68.672706604003906</c:v>
                </c:pt>
                <c:pt idx="2058">
                  <c:v>68.830108642578125</c:v>
                </c:pt>
                <c:pt idx="2059">
                  <c:v>68.163475036621094</c:v>
                </c:pt>
                <c:pt idx="2060">
                  <c:v>70.552253723144531</c:v>
                </c:pt>
                <c:pt idx="2061">
                  <c:v>71.746635437011719</c:v>
                </c:pt>
                <c:pt idx="2062">
                  <c:v>71.746635437011719</c:v>
                </c:pt>
                <c:pt idx="2063">
                  <c:v>71.320732116699219</c:v>
                </c:pt>
                <c:pt idx="2064">
                  <c:v>71.86700439453125</c:v>
                </c:pt>
                <c:pt idx="2065">
                  <c:v>71.024452209472656</c:v>
                </c:pt>
                <c:pt idx="2066">
                  <c:v>70.580032348632813</c:v>
                </c:pt>
                <c:pt idx="2067">
                  <c:v>70.672622680664063</c:v>
                </c:pt>
                <c:pt idx="2068">
                  <c:v>70.788375854492188</c:v>
                </c:pt>
                <c:pt idx="2069">
                  <c:v>70.151687622070313</c:v>
                </c:pt>
                <c:pt idx="2070">
                  <c:v>70.383209228515625</c:v>
                </c:pt>
                <c:pt idx="2071">
                  <c:v>70.807670593261719</c:v>
                </c:pt>
                <c:pt idx="2072">
                  <c:v>71.212837219238281</c:v>
                </c:pt>
                <c:pt idx="2073">
                  <c:v>72.389747619628906</c:v>
                </c:pt>
                <c:pt idx="2074">
                  <c:v>72.573043823242188</c:v>
                </c:pt>
                <c:pt idx="2075">
                  <c:v>71.714469909667969</c:v>
                </c:pt>
                <c:pt idx="2076">
                  <c:v>71.338241577148438</c:v>
                </c:pt>
                <c:pt idx="2077">
                  <c:v>72.254692077636719</c:v>
                </c:pt>
                <c:pt idx="2078">
                  <c:v>72.254692077636719</c:v>
                </c:pt>
                <c:pt idx="2079">
                  <c:v>72.505516052246094</c:v>
                </c:pt>
                <c:pt idx="2080">
                  <c:v>72.901031494140625</c:v>
                </c:pt>
                <c:pt idx="2081">
                  <c:v>71.618003845214844</c:v>
                </c:pt>
                <c:pt idx="2082">
                  <c:v>70.672615051269531</c:v>
                </c:pt>
                <c:pt idx="2083">
                  <c:v>70.605087280273438</c:v>
                </c:pt>
                <c:pt idx="2084">
                  <c:v>69.688636779785156</c:v>
                </c:pt>
                <c:pt idx="2085">
                  <c:v>71.145309448242188</c:v>
                </c:pt>
                <c:pt idx="2086">
                  <c:v>71.077781677246094</c:v>
                </c:pt>
                <c:pt idx="2087">
                  <c:v>71.106719970703125</c:v>
                </c:pt>
                <c:pt idx="2088">
                  <c:v>72.370452880859375</c:v>
                </c:pt>
                <c:pt idx="2089">
                  <c:v>75.553909301757813</c:v>
                </c:pt>
                <c:pt idx="2090">
                  <c:v>74.569931030273438</c:v>
                </c:pt>
                <c:pt idx="2091">
                  <c:v>73.412307739257813</c:v>
                </c:pt>
                <c:pt idx="2092">
                  <c:v>73.865715026855469</c:v>
                </c:pt>
                <c:pt idx="2093">
                  <c:v>73.296554565429688</c:v>
                </c:pt>
                <c:pt idx="2094">
                  <c:v>73.296554565429688</c:v>
                </c:pt>
                <c:pt idx="2095">
                  <c:v>72.8045654296875</c:v>
                </c:pt>
                <c:pt idx="2096">
                  <c:v>74.733924865722656</c:v>
                </c:pt>
                <c:pt idx="2097">
                  <c:v>75.129440307617188</c:v>
                </c:pt>
                <c:pt idx="2098">
                  <c:v>75.563552856445313</c:v>
                </c:pt>
                <c:pt idx="2099">
                  <c:v>74.936508178710938</c:v>
                </c:pt>
                <c:pt idx="2100">
                  <c:v>74.396293640136719</c:v>
                </c:pt>
                <c:pt idx="2101">
                  <c:v>74.328765869140625</c:v>
                </c:pt>
                <c:pt idx="2102">
                  <c:v>73.238670349121094</c:v>
                </c:pt>
                <c:pt idx="2103">
                  <c:v>73.007148742675781</c:v>
                </c:pt>
                <c:pt idx="2104">
                  <c:v>73.229026794433594</c:v>
                </c:pt>
                <c:pt idx="2105">
                  <c:v>74.116531372070313</c:v>
                </c:pt>
                <c:pt idx="2106">
                  <c:v>74.367347717285156</c:v>
                </c:pt>
                <c:pt idx="2107">
                  <c:v>75.476730346679688</c:v>
                </c:pt>
                <c:pt idx="2108">
                  <c:v>75.216270446777344</c:v>
                </c:pt>
                <c:pt idx="2109">
                  <c:v>75.052276611328125</c:v>
                </c:pt>
                <c:pt idx="2110">
                  <c:v>74.2515869140625</c:v>
                </c:pt>
                <c:pt idx="2111">
                  <c:v>74.753219604492188</c:v>
                </c:pt>
                <c:pt idx="2112">
                  <c:v>73.846420288085938</c:v>
                </c:pt>
                <c:pt idx="2113">
                  <c:v>72.4476318359375</c:v>
                </c:pt>
                <c:pt idx="2114">
                  <c:v>70.904136657714844</c:v>
                </c:pt>
                <c:pt idx="2115">
                  <c:v>71.18389892578125</c:v>
                </c:pt>
                <c:pt idx="2116">
                  <c:v>71.695175170898438</c:v>
                </c:pt>
                <c:pt idx="2117">
                  <c:v>71.627647399902344</c:v>
                </c:pt>
                <c:pt idx="2118">
                  <c:v>71.386482238769531</c:v>
                </c:pt>
                <c:pt idx="2119">
                  <c:v>71.936347961425781</c:v>
                </c:pt>
                <c:pt idx="2120">
                  <c:v>72.746688842773438</c:v>
                </c:pt>
                <c:pt idx="2121">
                  <c:v>73.1807861328125</c:v>
                </c:pt>
                <c:pt idx="2122">
                  <c:v>73.055381774902344</c:v>
                </c:pt>
                <c:pt idx="2123">
                  <c:v>72.737037658691406</c:v>
                </c:pt>
                <c:pt idx="2124">
                  <c:v>73.267608642578125</c:v>
                </c:pt>
                <c:pt idx="2125">
                  <c:v>74.376991271972656</c:v>
                </c:pt>
                <c:pt idx="2126">
                  <c:v>72.910682678222656</c:v>
                </c:pt>
                <c:pt idx="2127">
                  <c:v>72.794914245605469</c:v>
                </c:pt>
                <c:pt idx="2128">
                  <c:v>72.8238525390625</c:v>
                </c:pt>
                <c:pt idx="2129">
                  <c:v>71.598709106445313</c:v>
                </c:pt>
                <c:pt idx="2130">
                  <c:v>69.794754028320313</c:v>
                </c:pt>
                <c:pt idx="2131">
                  <c:v>69.688636779785156</c:v>
                </c:pt>
                <c:pt idx="2132">
                  <c:v>70.122749328613281</c:v>
                </c:pt>
                <c:pt idx="2133">
                  <c:v>71.974937438964844</c:v>
                </c:pt>
                <c:pt idx="2134">
                  <c:v>71.145309448242188</c:v>
                </c:pt>
                <c:pt idx="2135">
                  <c:v>71.212837219238281</c:v>
                </c:pt>
                <c:pt idx="2136">
                  <c:v>72.737037658691406</c:v>
                </c:pt>
                <c:pt idx="2137">
                  <c:v>72.765975952148438</c:v>
                </c:pt>
                <c:pt idx="2138">
                  <c:v>72.187164306640625</c:v>
                </c:pt>
                <c:pt idx="2139">
                  <c:v>73.306198120117188</c:v>
                </c:pt>
                <c:pt idx="2140">
                  <c:v>74.512046813964844</c:v>
                </c:pt>
                <c:pt idx="2141">
                  <c:v>74.338401794433594</c:v>
                </c:pt>
                <c:pt idx="2142">
                  <c:v>75.177680969238281</c:v>
                </c:pt>
                <c:pt idx="2143">
                  <c:v>74.299819946289063</c:v>
                </c:pt>
                <c:pt idx="2144">
                  <c:v>74.020065307617188</c:v>
                </c:pt>
                <c:pt idx="2145">
                  <c:v>74.232292175292969</c:v>
                </c:pt>
                <c:pt idx="2146">
                  <c:v>75.119804382324219</c:v>
                </c:pt>
                <c:pt idx="2147">
                  <c:v>74.743576049804688</c:v>
                </c:pt>
                <c:pt idx="2148">
                  <c:v>75.264495849609375</c:v>
                </c:pt>
                <c:pt idx="2149">
                  <c:v>75.360969543457031</c:v>
                </c:pt>
                <c:pt idx="2150">
                  <c:v>76.721168518066406</c:v>
                </c:pt>
                <c:pt idx="2151">
                  <c:v>78.187492370605469</c:v>
                </c:pt>
                <c:pt idx="2152">
                  <c:v>78.235725402832031</c:v>
                </c:pt>
                <c:pt idx="2153">
                  <c:v>78.322547912597656</c:v>
                </c:pt>
                <c:pt idx="2154">
                  <c:v>78.708412170410156</c:v>
                </c:pt>
                <c:pt idx="2155">
                  <c:v>76.460708618164063</c:v>
                </c:pt>
                <c:pt idx="2156">
                  <c:v>75.978370666503906</c:v>
                </c:pt>
                <c:pt idx="2157">
                  <c:v>76.364242553710938</c:v>
                </c:pt>
                <c:pt idx="2158">
                  <c:v>76.952690124511719</c:v>
                </c:pt>
                <c:pt idx="2159">
                  <c:v>76.721168518066406</c:v>
                </c:pt>
                <c:pt idx="2160">
                  <c:v>76.296707153320313</c:v>
                </c:pt>
                <c:pt idx="2161">
                  <c:v>77.174575805664063</c:v>
                </c:pt>
                <c:pt idx="2162">
                  <c:v>77.386802673339844</c:v>
                </c:pt>
                <c:pt idx="2163">
                  <c:v>78.544418334960938</c:v>
                </c:pt>
                <c:pt idx="2164">
                  <c:v>80.3773193359375</c:v>
                </c:pt>
                <c:pt idx="2165">
                  <c:v>80.7342529296875</c:v>
                </c:pt>
                <c:pt idx="2166">
                  <c:v>82.084800720214844</c:v>
                </c:pt>
                <c:pt idx="2167">
                  <c:v>81.872581481933594</c:v>
                </c:pt>
                <c:pt idx="2168">
                  <c:v>82.239151000976563</c:v>
                </c:pt>
                <c:pt idx="2169">
                  <c:v>82.055862426757813</c:v>
                </c:pt>
                <c:pt idx="2170">
                  <c:v>82.055862426757813</c:v>
                </c:pt>
                <c:pt idx="2171">
                  <c:v>80.608840942382813</c:v>
                </c:pt>
                <c:pt idx="2172">
                  <c:v>77.820907592773438</c:v>
                </c:pt>
                <c:pt idx="2173">
                  <c:v>78.332191467285156</c:v>
                </c:pt>
                <c:pt idx="2174">
                  <c:v>79.296867370605469</c:v>
                </c:pt>
                <c:pt idx="2175">
                  <c:v>79.393341064453125</c:v>
                </c:pt>
                <c:pt idx="2176">
                  <c:v>79.238990783691406</c:v>
                </c:pt>
                <c:pt idx="2177">
                  <c:v>78.959236145019531</c:v>
                </c:pt>
                <c:pt idx="2178">
                  <c:v>79.017120361328125</c:v>
                </c:pt>
                <c:pt idx="2179">
                  <c:v>79.152175903320313</c:v>
                </c:pt>
                <c:pt idx="2180">
                  <c:v>78.534774780273438</c:v>
                </c:pt>
                <c:pt idx="2181">
                  <c:v>79.538040161132813</c:v>
                </c:pt>
                <c:pt idx="2182">
                  <c:v>79.759918212890625</c:v>
                </c:pt>
                <c:pt idx="2183">
                  <c:v>80.763191223144531</c:v>
                </c:pt>
                <c:pt idx="2184">
                  <c:v>79.875686645507813</c:v>
                </c:pt>
                <c:pt idx="2185">
                  <c:v>79.875686645507813</c:v>
                </c:pt>
                <c:pt idx="2186">
                  <c:v>79.171463012695313</c:v>
                </c:pt>
                <c:pt idx="2187">
                  <c:v>79.074996948242188</c:v>
                </c:pt>
                <c:pt idx="2188">
                  <c:v>80.57025146484375</c:v>
                </c:pt>
                <c:pt idx="2189">
                  <c:v>80.454490661621094</c:v>
                </c:pt>
                <c:pt idx="2190">
                  <c:v>80.435195922851563</c:v>
                </c:pt>
                <c:pt idx="2191">
                  <c:v>81.197296142578125</c:v>
                </c:pt>
                <c:pt idx="2192">
                  <c:v>81.978691101074219</c:v>
                </c:pt>
                <c:pt idx="2193">
                  <c:v>79.702041625976563</c:v>
                </c:pt>
                <c:pt idx="2194">
                  <c:v>78.689125061035156</c:v>
                </c:pt>
                <c:pt idx="2195">
                  <c:v>79.779212951660156</c:v>
                </c:pt>
                <c:pt idx="2196">
                  <c:v>79.83709716796875</c:v>
                </c:pt>
                <c:pt idx="2197">
                  <c:v>80.338729858398438</c:v>
                </c:pt>
                <c:pt idx="2198">
                  <c:v>79.451225280761719</c:v>
                </c:pt>
                <c:pt idx="2199">
                  <c:v>80.068618774414063</c:v>
                </c:pt>
                <c:pt idx="2200">
                  <c:v>80.232612609863281</c:v>
                </c:pt>
                <c:pt idx="2201">
                  <c:v>80.878952026367188</c:v>
                </c:pt>
                <c:pt idx="2202">
                  <c:v>80.039680480957031</c:v>
                </c:pt>
                <c:pt idx="2203">
                  <c:v>78.795242309570313</c:v>
                </c:pt>
                <c:pt idx="2204">
                  <c:v>80.145797729492188</c:v>
                </c:pt>
                <c:pt idx="2205">
                  <c:v>81.428825378417969</c:v>
                </c:pt>
                <c:pt idx="2206">
                  <c:v>80.174736022949219</c:v>
                </c:pt>
                <c:pt idx="2207">
                  <c:v>79.952857971191406</c:v>
                </c:pt>
                <c:pt idx="2208">
                  <c:v>81.901519775390625</c:v>
                </c:pt>
                <c:pt idx="2209">
                  <c:v>81.033302307128906</c:v>
                </c:pt>
                <c:pt idx="2210">
                  <c:v>82.026924133300781</c:v>
                </c:pt>
                <c:pt idx="2211">
                  <c:v>81.515640258789063</c:v>
                </c:pt>
                <c:pt idx="2212">
                  <c:v>81.399879455566406</c:v>
                </c:pt>
                <c:pt idx="2213">
                  <c:v>81.47705078125</c:v>
                </c:pt>
                <c:pt idx="2214">
                  <c:v>81.525291442871094</c:v>
                </c:pt>
                <c:pt idx="2215">
                  <c:v>79.605567932128906</c:v>
                </c:pt>
                <c:pt idx="2216">
                  <c:v>79.171463012695313</c:v>
                </c:pt>
                <c:pt idx="2217">
                  <c:v>80.92718505859375</c:v>
                </c:pt>
                <c:pt idx="2218">
                  <c:v>80.194023132324219</c:v>
                </c:pt>
                <c:pt idx="2219">
                  <c:v>80.608840942382813</c:v>
                </c:pt>
                <c:pt idx="2220">
                  <c:v>78.968879699707031</c:v>
                </c:pt>
                <c:pt idx="2221">
                  <c:v>83.599357604980469</c:v>
                </c:pt>
                <c:pt idx="2222">
                  <c:v>84.843795776367188</c:v>
                </c:pt>
                <c:pt idx="2223">
                  <c:v>85.384017944335938</c:v>
                </c:pt>
                <c:pt idx="2224">
                  <c:v>86.001419067382813</c:v>
                </c:pt>
                <c:pt idx="2225">
                  <c:v>87.400199890136719</c:v>
                </c:pt>
                <c:pt idx="2226">
                  <c:v>86.435523986816406</c:v>
                </c:pt>
                <c:pt idx="2227">
                  <c:v>86.821395874023438</c:v>
                </c:pt>
                <c:pt idx="2228">
                  <c:v>86.908210754394531</c:v>
                </c:pt>
                <c:pt idx="2229">
                  <c:v>87.651023864746094</c:v>
                </c:pt>
                <c:pt idx="2230">
                  <c:v>87.506317138671875</c:v>
                </c:pt>
                <c:pt idx="2231">
                  <c:v>87.42913818359375</c:v>
                </c:pt>
                <c:pt idx="2232">
                  <c:v>87.42913818359375</c:v>
                </c:pt>
                <c:pt idx="2233">
                  <c:v>87.631721496582031</c:v>
                </c:pt>
                <c:pt idx="2234">
                  <c:v>86.580223083496094</c:v>
                </c:pt>
                <c:pt idx="2235">
                  <c:v>86.454818725585938</c:v>
                </c:pt>
                <c:pt idx="2236">
                  <c:v>87.033622741699219</c:v>
                </c:pt>
                <c:pt idx="2237">
                  <c:v>87.573844909667969</c:v>
                </c:pt>
                <c:pt idx="2238">
                  <c:v>88.123710632324219</c:v>
                </c:pt>
                <c:pt idx="2239">
                  <c:v>87.815017700195313</c:v>
                </c:pt>
                <c:pt idx="2240">
                  <c:v>88.114067077636719</c:v>
                </c:pt>
                <c:pt idx="2241">
                  <c:v>88.750755310058594</c:v>
                </c:pt>
                <c:pt idx="2242">
                  <c:v>89.445327758789063</c:v>
                </c:pt>
                <c:pt idx="2243">
                  <c:v>88.818283081054688</c:v>
                </c:pt>
                <c:pt idx="2244">
                  <c:v>88.046539306640625</c:v>
                </c:pt>
                <c:pt idx="2245">
                  <c:v>88.48065185546875</c:v>
                </c:pt>
                <c:pt idx="2246">
                  <c:v>88.374534606933594</c:v>
                </c:pt>
                <c:pt idx="2247">
                  <c:v>88.934051513671875</c:v>
                </c:pt>
                <c:pt idx="2248">
                  <c:v>88.654289245605469</c:v>
                </c:pt>
                <c:pt idx="2249">
                  <c:v>88.13336181640625</c:v>
                </c:pt>
                <c:pt idx="2250">
                  <c:v>85.731307983398438</c:v>
                </c:pt>
                <c:pt idx="2251">
                  <c:v>86.059295654296875</c:v>
                </c:pt>
                <c:pt idx="2252">
                  <c:v>85.96282958984375</c:v>
                </c:pt>
                <c:pt idx="2253">
                  <c:v>83.637939453125</c:v>
                </c:pt>
                <c:pt idx="2254">
                  <c:v>84.573684692382813</c:v>
                </c:pt>
                <c:pt idx="2255">
                  <c:v>85.538368225097656</c:v>
                </c:pt>
                <c:pt idx="2256">
                  <c:v>84.756973266601563</c:v>
                </c:pt>
                <c:pt idx="2257">
                  <c:v>83.879112243652344</c:v>
                </c:pt>
                <c:pt idx="2258">
                  <c:v>84.506156921386719</c:v>
                </c:pt>
                <c:pt idx="2259">
                  <c:v>85.4322509765625</c:v>
                </c:pt>
                <c:pt idx="2260">
                  <c:v>86.753868103027344</c:v>
                </c:pt>
                <c:pt idx="2261">
                  <c:v>90.342483520507813</c:v>
                </c:pt>
                <c:pt idx="2262">
                  <c:v>90.274955749511719</c:v>
                </c:pt>
                <c:pt idx="2263">
                  <c:v>90.168846130371094</c:v>
                </c:pt>
                <c:pt idx="2264">
                  <c:v>90.612594604492188</c:v>
                </c:pt>
                <c:pt idx="2265">
                  <c:v>89.647911071777344</c:v>
                </c:pt>
                <c:pt idx="2266">
                  <c:v>89.117332458496094</c:v>
                </c:pt>
                <c:pt idx="2267">
                  <c:v>88.982276916503906</c:v>
                </c:pt>
                <c:pt idx="2268">
                  <c:v>89.0498046875</c:v>
                </c:pt>
                <c:pt idx="2269">
                  <c:v>90.400367736816406</c:v>
                </c:pt>
                <c:pt idx="2270">
                  <c:v>90.680122375488281</c:v>
                </c:pt>
                <c:pt idx="2271">
                  <c:v>90.197784423828125</c:v>
                </c:pt>
                <c:pt idx="2272">
                  <c:v>90.033790588378906</c:v>
                </c:pt>
                <c:pt idx="2273">
                  <c:v>88.335945129394531</c:v>
                </c:pt>
                <c:pt idx="2274">
                  <c:v>87.245857238769531</c:v>
                </c:pt>
                <c:pt idx="2275">
                  <c:v>87.689613342285156</c:v>
                </c:pt>
                <c:pt idx="2276">
                  <c:v>85.316490173339844</c:v>
                </c:pt>
                <c:pt idx="2277">
                  <c:v>80.965774536132813</c:v>
                </c:pt>
                <c:pt idx="2278">
                  <c:v>82.567146301269531</c:v>
                </c:pt>
                <c:pt idx="2279">
                  <c:v>83.049484252929688</c:v>
                </c:pt>
                <c:pt idx="2280">
                  <c:v>86.416229248046875</c:v>
                </c:pt>
                <c:pt idx="2281">
                  <c:v>86.310111999511719</c:v>
                </c:pt>
                <c:pt idx="2282">
                  <c:v>82.055862426757813</c:v>
                </c:pt>
                <c:pt idx="2283">
                  <c:v>77.107048034667969</c:v>
                </c:pt>
                <c:pt idx="2284">
                  <c:v>75.602142333984375</c:v>
                </c:pt>
                <c:pt idx="2285">
                  <c:v>76.817634582519531</c:v>
                </c:pt>
                <c:pt idx="2286">
                  <c:v>70.846260070800781</c:v>
                </c:pt>
                <c:pt idx="2287">
                  <c:v>70.81732177734375</c:v>
                </c:pt>
                <c:pt idx="2288">
                  <c:v>73.8946533203125</c:v>
                </c:pt>
                <c:pt idx="2289">
                  <c:v>75.679313659667969</c:v>
                </c:pt>
                <c:pt idx="2290">
                  <c:v>73.412307739257813</c:v>
                </c:pt>
                <c:pt idx="2291">
                  <c:v>73.200080871582031</c:v>
                </c:pt>
                <c:pt idx="2292">
                  <c:v>71.241775512695313</c:v>
                </c:pt>
                <c:pt idx="2293">
                  <c:v>69.505355834960938</c:v>
                </c:pt>
                <c:pt idx="2294">
                  <c:v>72.100341796875</c:v>
                </c:pt>
                <c:pt idx="2295">
                  <c:v>74.087593078613281</c:v>
                </c:pt>
                <c:pt idx="2296">
                  <c:v>74.955802917480469</c:v>
                </c:pt>
                <c:pt idx="2297">
                  <c:v>74.280525207519531</c:v>
                </c:pt>
                <c:pt idx="2298">
                  <c:v>77.66656494140625</c:v>
                </c:pt>
                <c:pt idx="2299">
                  <c:v>77.30963134765625</c:v>
                </c:pt>
                <c:pt idx="2300">
                  <c:v>76.152015686035156</c:v>
                </c:pt>
                <c:pt idx="2301">
                  <c:v>76.672943115234375</c:v>
                </c:pt>
                <c:pt idx="2302">
                  <c:v>78.486541748046875</c:v>
                </c:pt>
                <c:pt idx="2303">
                  <c:v>81.833992004394531</c:v>
                </c:pt>
                <c:pt idx="2304">
                  <c:v>81.033302307128906</c:v>
                </c:pt>
                <c:pt idx="2305">
                  <c:v>79.103935241699219</c:v>
                </c:pt>
                <c:pt idx="2306">
                  <c:v>79.229339599609375</c:v>
                </c:pt>
                <c:pt idx="2307">
                  <c:v>79.730979919433594</c:v>
                </c:pt>
                <c:pt idx="2308">
                  <c:v>79.885330200195313</c:v>
                </c:pt>
                <c:pt idx="2309">
                  <c:v>81.833992004394531</c:v>
                </c:pt>
                <c:pt idx="2310">
                  <c:v>83.512535095214844</c:v>
                </c:pt>
                <c:pt idx="2311">
                  <c:v>85.277908325195313</c:v>
                </c:pt>
                <c:pt idx="2312">
                  <c:v>84.978851318359375</c:v>
                </c:pt>
                <c:pt idx="2313">
                  <c:v>85.04638671875</c:v>
                </c:pt>
                <c:pt idx="2314">
                  <c:v>85.750595092773438</c:v>
                </c:pt>
                <c:pt idx="2315">
                  <c:v>87.728195190429688</c:v>
                </c:pt>
                <c:pt idx="2316">
                  <c:v>90.101318359375</c:v>
                </c:pt>
                <c:pt idx="2317">
                  <c:v>88.934051513671875</c:v>
                </c:pt>
                <c:pt idx="2318">
                  <c:v>87.496665954589844</c:v>
                </c:pt>
                <c:pt idx="2319">
                  <c:v>86.040000915527344</c:v>
                </c:pt>
                <c:pt idx="2320">
                  <c:v>88.419998168945313</c:v>
                </c:pt>
                <c:pt idx="2321">
                  <c:v>90.699996948242188</c:v>
                </c:pt>
                <c:pt idx="2322">
                  <c:v>92.419998168945313</c:v>
                </c:pt>
                <c:pt idx="2323">
                  <c:v>90.75</c:v>
                </c:pt>
                <c:pt idx="2324">
                  <c:v>89.569999694824219</c:v>
                </c:pt>
                <c:pt idx="2325">
                  <c:v>88.919998168945313</c:v>
                </c:pt>
                <c:pt idx="2326">
                  <c:v>91.010002136230469</c:v>
                </c:pt>
                <c:pt idx="2327">
                  <c:v>89.489997863769531</c:v>
                </c:pt>
                <c:pt idx="2328">
                  <c:v>88.180000305175781</c:v>
                </c:pt>
                <c:pt idx="2329">
                  <c:v>87.220001220703125</c:v>
                </c:pt>
                <c:pt idx="2330">
                  <c:v>87.55999755859375</c:v>
                </c:pt>
                <c:pt idx="2331">
                  <c:v>86.839996337890625</c:v>
                </c:pt>
                <c:pt idx="2332">
                  <c:v>87.739997863769531</c:v>
                </c:pt>
                <c:pt idx="2333">
                  <c:v>86.989997863769531</c:v>
                </c:pt>
                <c:pt idx="2334">
                  <c:v>86.860000610351563</c:v>
                </c:pt>
                <c:pt idx="2335">
                  <c:v>87.669998168945313</c:v>
                </c:pt>
                <c:pt idx="2336">
                  <c:v>86.529998779296875</c:v>
                </c:pt>
                <c:pt idx="2337">
                  <c:v>86.180000305175781</c:v>
                </c:pt>
                <c:pt idx="2338">
                  <c:v>88.510002136230469</c:v>
                </c:pt>
                <c:pt idx="2339">
                  <c:v>87.529998779296875</c:v>
                </c:pt>
                <c:pt idx="2340">
                  <c:v>88.69000244140625</c:v>
                </c:pt>
                <c:pt idx="2341">
                  <c:v>88.819999694824219</c:v>
                </c:pt>
                <c:pt idx="2342">
                  <c:v>88.800003051757813</c:v>
                </c:pt>
                <c:pt idx="2343">
                  <c:v>88.849998474121094</c:v>
                </c:pt>
                <c:pt idx="2344">
                  <c:v>89.160003662109375</c:v>
                </c:pt>
                <c:pt idx="2345">
                  <c:v>89.680000305175781</c:v>
                </c:pt>
                <c:pt idx="2346">
                  <c:v>90.459999084472656</c:v>
                </c:pt>
                <c:pt idx="2347">
                  <c:v>90.69000244140625</c:v>
                </c:pt>
                <c:pt idx="2348">
                  <c:v>89.220001220703125</c:v>
                </c:pt>
                <c:pt idx="2349">
                  <c:v>89.019996643066406</c:v>
                </c:pt>
                <c:pt idx="2350">
                  <c:v>89.19000244140625</c:v>
                </c:pt>
                <c:pt idx="2351">
                  <c:v>91.069999694824219</c:v>
                </c:pt>
                <c:pt idx="2352">
                  <c:v>93.709999084472656</c:v>
                </c:pt>
                <c:pt idx="2353">
                  <c:v>92.319999694824219</c:v>
                </c:pt>
                <c:pt idx="2354">
                  <c:v>94.120002746582031</c:v>
                </c:pt>
                <c:pt idx="2355">
                  <c:v>93.029998779296875</c:v>
                </c:pt>
                <c:pt idx="2356">
                  <c:v>93.290000915527344</c:v>
                </c:pt>
                <c:pt idx="2357">
                  <c:v>91.05999755859375</c:v>
                </c:pt>
                <c:pt idx="2358">
                  <c:v>91.860000610351563</c:v>
                </c:pt>
                <c:pt idx="2359">
                  <c:v>91.099998474121094</c:v>
                </c:pt>
                <c:pt idx="2360">
                  <c:v>91.540000915527344</c:v>
                </c:pt>
                <c:pt idx="2361">
                  <c:v>90.650001525878906</c:v>
                </c:pt>
                <c:pt idx="2362">
                  <c:v>91.099998474121094</c:v>
                </c:pt>
                <c:pt idx="2363">
                  <c:v>91.959999084472656</c:v>
                </c:pt>
                <c:pt idx="2364">
                  <c:v>91</c:v>
                </c:pt>
                <c:pt idx="2365">
                  <c:v>92.489997863769531</c:v>
                </c:pt>
                <c:pt idx="2366">
                  <c:v>91.660003662109375</c:v>
                </c:pt>
                <c:pt idx="2367">
                  <c:v>90.55999755859375</c:v>
                </c:pt>
                <c:pt idx="2368">
                  <c:v>89.180000305175781</c:v>
                </c:pt>
                <c:pt idx="2369">
                  <c:v>88.919998168945313</c:v>
                </c:pt>
                <c:pt idx="2370">
                  <c:v>90.980003356933594</c:v>
                </c:pt>
                <c:pt idx="2371">
                  <c:v>91.489997863769531</c:v>
                </c:pt>
                <c:pt idx="2372">
                  <c:v>93.669998168945313</c:v>
                </c:pt>
                <c:pt idx="2373">
                  <c:v>92.919998168945313</c:v>
                </c:pt>
                <c:pt idx="2374">
                  <c:v>93.220001220703125</c:v>
                </c:pt>
                <c:pt idx="2375">
                  <c:v>94.290000915527344</c:v>
                </c:pt>
                <c:pt idx="2376">
                  <c:v>92.720001220703125</c:v>
                </c:pt>
                <c:pt idx="2377">
                  <c:v>91.510002136230469</c:v>
                </c:pt>
                <c:pt idx="2378">
                  <c:v>91.099998474121094</c:v>
                </c:pt>
                <c:pt idx="2379">
                  <c:v>88.80999755859375</c:v>
                </c:pt>
                <c:pt idx="2380">
                  <c:v>89.120002746582031</c:v>
                </c:pt>
                <c:pt idx="2381">
                  <c:v>89.5</c:v>
                </c:pt>
                <c:pt idx="2382">
                  <c:v>89.919998168945313</c:v>
                </c:pt>
                <c:pt idx="2383">
                  <c:v>88.550003051757813</c:v>
                </c:pt>
                <c:pt idx="2384">
                  <c:v>88.550003051757813</c:v>
                </c:pt>
                <c:pt idx="2385">
                  <c:v>90.260002136230469</c:v>
                </c:pt>
                <c:pt idx="2386">
                  <c:v>88.209999084472656</c:v>
                </c:pt>
                <c:pt idx="2387">
                  <c:v>87.480003356933594</c:v>
                </c:pt>
                <c:pt idx="2388">
                  <c:v>86.400001525878906</c:v>
                </c:pt>
                <c:pt idx="2389">
                  <c:v>87.379997253417969</c:v>
                </c:pt>
                <c:pt idx="2390">
                  <c:v>86.720001220703125</c:v>
                </c:pt>
                <c:pt idx="2391">
                  <c:v>87.629997253417969</c:v>
                </c:pt>
                <c:pt idx="2392">
                  <c:v>88.199996948242188</c:v>
                </c:pt>
                <c:pt idx="2393">
                  <c:v>86.989997863769531</c:v>
                </c:pt>
                <c:pt idx="2394">
                  <c:v>85.459999084472656</c:v>
                </c:pt>
                <c:pt idx="2395">
                  <c:v>86.510002136230469</c:v>
                </c:pt>
                <c:pt idx="2396">
                  <c:v>87.379997253417969</c:v>
                </c:pt>
                <c:pt idx="2397">
                  <c:v>87.639999389648438</c:v>
                </c:pt>
                <c:pt idx="2398">
                  <c:v>86.970001220703125</c:v>
                </c:pt>
                <c:pt idx="2399">
                  <c:v>86.339996337890625</c:v>
                </c:pt>
                <c:pt idx="2400">
                  <c:v>87.430000305175781</c:v>
                </c:pt>
                <c:pt idx="2401">
                  <c:v>87.669998168945313</c:v>
                </c:pt>
                <c:pt idx="2402">
                  <c:v>87.489997863769531</c:v>
                </c:pt>
                <c:pt idx="2403">
                  <c:v>86.150001525878906</c:v>
                </c:pt>
                <c:pt idx="2404">
                  <c:v>85.029998779296875</c:v>
                </c:pt>
                <c:pt idx="2405">
                  <c:v>84.870002746582031</c:v>
                </c:pt>
                <c:pt idx="2406">
                  <c:v>83.910003662109375</c:v>
                </c:pt>
                <c:pt idx="2407">
                  <c:v>85.180000305175781</c:v>
                </c:pt>
                <c:pt idx="2408">
                  <c:v>84.410003662109375</c:v>
                </c:pt>
                <c:pt idx="2409">
                  <c:v>83.569999694824219</c:v>
                </c:pt>
                <c:pt idx="2410">
                  <c:v>85.529998779296875</c:v>
                </c:pt>
                <c:pt idx="2411">
                  <c:v>85.699996948242188</c:v>
                </c:pt>
                <c:pt idx="2412">
                  <c:v>88.120002746582031</c:v>
                </c:pt>
                <c:pt idx="2413">
                  <c:v>86.69000244140625</c:v>
                </c:pt>
                <c:pt idx="2414">
                  <c:v>87.540000915527344</c:v>
                </c:pt>
                <c:pt idx="2415">
                  <c:v>87.05999755859375</c:v>
                </c:pt>
                <c:pt idx="2416">
                  <c:v>88.739997863769531</c:v>
                </c:pt>
                <c:pt idx="2417">
                  <c:v>88.25</c:v>
                </c:pt>
                <c:pt idx="2418">
                  <c:v>88.029998779296875</c:v>
                </c:pt>
                <c:pt idx="2419">
                  <c:v>88.44000244140625</c:v>
                </c:pt>
                <c:pt idx="2420">
                  <c:v>85.879997253417969</c:v>
                </c:pt>
                <c:pt idx="2421">
                  <c:v>84.760002136230469</c:v>
                </c:pt>
                <c:pt idx="2422">
                  <c:v>87.05999755859375</c:v>
                </c:pt>
                <c:pt idx="2423">
                  <c:v>87.139999389648438</c:v>
                </c:pt>
                <c:pt idx="2424">
                  <c:v>86.610000610351563</c:v>
                </c:pt>
                <c:pt idx="2425">
                  <c:v>87.319999694824219</c:v>
                </c:pt>
                <c:pt idx="2426">
                  <c:v>86.180000305175781</c:v>
                </c:pt>
                <c:pt idx="2427">
                  <c:v>85.330001831054688</c:v>
                </c:pt>
                <c:pt idx="2428">
                  <c:v>85.300003051757813</c:v>
                </c:pt>
                <c:pt idx="2429">
                  <c:v>86.080001831054688</c:v>
                </c:pt>
                <c:pt idx="2430">
                  <c:v>86.519996643066406</c:v>
                </c:pt>
                <c:pt idx="2431">
                  <c:v>84.870002746582031</c:v>
                </c:pt>
                <c:pt idx="2432">
                  <c:v>83.910003662109375</c:v>
                </c:pt>
                <c:pt idx="2433">
                  <c:v>85.279998779296875</c:v>
                </c:pt>
                <c:pt idx="2434">
                  <c:v>86.30999755859375</c:v>
                </c:pt>
                <c:pt idx="2435">
                  <c:v>86.5</c:v>
                </c:pt>
                <c:pt idx="2436">
                  <c:v>87.519996643066406</c:v>
                </c:pt>
                <c:pt idx="2437">
                  <c:v>87.089996337890625</c:v>
                </c:pt>
                <c:pt idx="2438">
                  <c:v>84.669998168945313</c:v>
                </c:pt>
                <c:pt idx="2439">
                  <c:v>86.029998779296875</c:v>
                </c:pt>
                <c:pt idx="2440">
                  <c:v>85.44000244140625</c:v>
                </c:pt>
                <c:pt idx="2441">
                  <c:v>84.620002746582031</c:v>
                </c:pt>
                <c:pt idx="2442">
                  <c:v>83.360000610351563</c:v>
                </c:pt>
                <c:pt idx="2443">
                  <c:v>82.739997863769531</c:v>
                </c:pt>
                <c:pt idx="2444">
                  <c:v>82.94000244140625</c:v>
                </c:pt>
                <c:pt idx="2445">
                  <c:v>82.819999694824219</c:v>
                </c:pt>
                <c:pt idx="2446">
                  <c:v>81</c:v>
                </c:pt>
                <c:pt idx="2447">
                  <c:v>79.040000915527344</c:v>
                </c:pt>
                <c:pt idx="2448">
                  <c:v>78.230003356933594</c:v>
                </c:pt>
                <c:pt idx="2449">
                  <c:v>77.370002746582031</c:v>
                </c:pt>
                <c:pt idx="2450">
                  <c:v>79.379997253417969</c:v>
                </c:pt>
                <c:pt idx="2451">
                  <c:v>81.660003662109375</c:v>
                </c:pt>
                <c:pt idx="2452">
                  <c:v>86.80999755859375</c:v>
                </c:pt>
                <c:pt idx="2453">
                  <c:v>85.669998168945313</c:v>
                </c:pt>
                <c:pt idx="2454">
                  <c:v>83.319999694824219</c:v>
                </c:pt>
                <c:pt idx="2455">
                  <c:v>84.930000305175781</c:v>
                </c:pt>
                <c:pt idx="2456">
                  <c:v>84.69000244140625</c:v>
                </c:pt>
                <c:pt idx="2457">
                  <c:v>87.269996643066406</c:v>
                </c:pt>
                <c:pt idx="2458">
                  <c:v>86.319999694824219</c:v>
                </c:pt>
                <c:pt idx="2459">
                  <c:v>85.800003051757813</c:v>
                </c:pt>
                <c:pt idx="2460">
                  <c:v>85.529998779296875</c:v>
                </c:pt>
                <c:pt idx="2461">
                  <c:v>84.819999694824219</c:v>
                </c:pt>
                <c:pt idx="2462">
                  <c:v>86.089996337890625</c:v>
                </c:pt>
                <c:pt idx="2463">
                  <c:v>85.639999389648438</c:v>
                </c:pt>
                <c:pt idx="2464">
                  <c:v>85.849998474121094</c:v>
                </c:pt>
                <c:pt idx="2465">
                  <c:v>84.089996337890625</c:v>
                </c:pt>
                <c:pt idx="2466">
                  <c:v>84.209999084472656</c:v>
                </c:pt>
                <c:pt idx="2467">
                  <c:v>84.220001220703125</c:v>
                </c:pt>
                <c:pt idx="2468">
                  <c:v>85.370002746582031</c:v>
                </c:pt>
                <c:pt idx="2469">
                  <c:v>85.209999084472656</c:v>
                </c:pt>
                <c:pt idx="2470">
                  <c:v>84.709999084472656</c:v>
                </c:pt>
                <c:pt idx="2471">
                  <c:v>84.099998474121094</c:v>
                </c:pt>
                <c:pt idx="2472">
                  <c:v>84.040000915527344</c:v>
                </c:pt>
                <c:pt idx="2473">
                  <c:v>83.029998779296875</c:v>
                </c:pt>
                <c:pt idx="2474">
                  <c:v>83.599998474121094</c:v>
                </c:pt>
                <c:pt idx="2475">
                  <c:v>82.819999694824219</c:v>
                </c:pt>
                <c:pt idx="2476">
                  <c:v>82.379997253417969</c:v>
                </c:pt>
                <c:pt idx="2477">
                  <c:v>81.519996643066406</c:v>
                </c:pt>
                <c:pt idx="2478">
                  <c:v>81.790000915527344</c:v>
                </c:pt>
                <c:pt idx="2479">
                  <c:v>78.519996643066406</c:v>
                </c:pt>
                <c:pt idx="2480">
                  <c:v>77.849998474121094</c:v>
                </c:pt>
                <c:pt idx="2481">
                  <c:v>76.230003356933594</c:v>
                </c:pt>
                <c:pt idx="2482">
                  <c:v>77.639999389648438</c:v>
                </c:pt>
                <c:pt idx="2483">
                  <c:v>78</c:v>
                </c:pt>
                <c:pt idx="2484">
                  <c:v>79.010002136230469</c:v>
                </c:pt>
                <c:pt idx="2485">
                  <c:v>77.199996948242188</c:v>
                </c:pt>
                <c:pt idx="2486">
                  <c:v>78.959999084472656</c:v>
                </c:pt>
                <c:pt idx="2487">
                  <c:v>78.30999755859375</c:v>
                </c:pt>
                <c:pt idx="2488">
                  <c:v>78.339996337890625</c:v>
                </c:pt>
                <c:pt idx="2489">
                  <c:v>78.660003662109375</c:v>
                </c:pt>
                <c:pt idx="2490">
                  <c:v>79.220001220703125</c:v>
                </c:pt>
                <c:pt idx="2491">
                  <c:v>78.860000610351563</c:v>
                </c:pt>
                <c:pt idx="2492">
                  <c:v>78.699996948242188</c:v>
                </c:pt>
                <c:pt idx="2493">
                  <c:v>79</c:v>
                </c:pt>
                <c:pt idx="2494">
                  <c:v>78.989997863769531</c:v>
                </c:pt>
                <c:pt idx="2495">
                  <c:v>78.510002136230469</c:v>
                </c:pt>
                <c:pt idx="2496">
                  <c:v>77.720001220703125</c:v>
                </c:pt>
                <c:pt idx="2497">
                  <c:v>78.790000915527344</c:v>
                </c:pt>
                <c:pt idx="2498">
                  <c:v>79.239997863769531</c:v>
                </c:pt>
                <c:pt idx="2499">
                  <c:v>79.19000244140625</c:v>
                </c:pt>
                <c:pt idx="2500">
                  <c:v>79.029998779296875</c:v>
                </c:pt>
                <c:pt idx="2501">
                  <c:v>80.970001220703125</c:v>
                </c:pt>
                <c:pt idx="2502">
                  <c:v>81.529998779296875</c:v>
                </c:pt>
                <c:pt idx="2503">
                  <c:v>81.629997253417969</c:v>
                </c:pt>
                <c:pt idx="2504">
                  <c:v>83.230003356933594</c:v>
                </c:pt>
                <c:pt idx="2505">
                  <c:v>82.349998474121094</c:v>
                </c:pt>
                <c:pt idx="2506">
                  <c:v>81.419998168945313</c:v>
                </c:pt>
                <c:pt idx="2507">
                  <c:v>81.459999084472656</c:v>
                </c:pt>
                <c:pt idx="2508">
                  <c:v>81.5</c:v>
                </c:pt>
                <c:pt idx="2509">
                  <c:v>81.069999694824219</c:v>
                </c:pt>
                <c:pt idx="2510">
                  <c:v>79.069999694824219</c:v>
                </c:pt>
                <c:pt idx="2511">
                  <c:v>79.089996337890625</c:v>
                </c:pt>
                <c:pt idx="2512">
                  <c:v>77.150001525878906</c:v>
                </c:pt>
                <c:pt idx="2513">
                  <c:v>78.209999084472656</c:v>
                </c:pt>
                <c:pt idx="2514">
                  <c:v>78.599998474121094</c:v>
                </c:pt>
                <c:pt idx="2515">
                  <c:v>77.730003356933594</c:v>
                </c:pt>
                <c:pt idx="2516">
                  <c:v>78.830001831054688</c:v>
                </c:pt>
                <c:pt idx="2517">
                  <c:v>80.010002136230469</c:v>
                </c:pt>
                <c:pt idx="2518">
                  <c:v>80.769996643066406</c:v>
                </c:pt>
                <c:pt idx="2519">
                  <c:v>80.580001831054688</c:v>
                </c:pt>
                <c:pt idx="2520">
                  <c:v>79.459999084472656</c:v>
                </c:pt>
                <c:pt idx="2521">
                  <c:v>77.80999755859375</c:v>
                </c:pt>
                <c:pt idx="2522">
                  <c:v>78.160003662109375</c:v>
                </c:pt>
                <c:pt idx="2523">
                  <c:v>78.540000915527344</c:v>
                </c:pt>
                <c:pt idx="2524">
                  <c:v>78.040000915527344</c:v>
                </c:pt>
                <c:pt idx="2525">
                  <c:v>78.779998779296875</c:v>
                </c:pt>
                <c:pt idx="2526">
                  <c:v>78.239997863769531</c:v>
                </c:pt>
                <c:pt idx="2527">
                  <c:v>77.010002136230469</c:v>
                </c:pt>
                <c:pt idx="2528">
                  <c:v>76.300003051757813</c:v>
                </c:pt>
                <c:pt idx="2529">
                  <c:v>76.620002746582031</c:v>
                </c:pt>
                <c:pt idx="2530">
                  <c:v>76.629997253417969</c:v>
                </c:pt>
                <c:pt idx="2531">
                  <c:v>75.650001525878906</c:v>
                </c:pt>
                <c:pt idx="2532">
                  <c:v>75.800003051757813</c:v>
                </c:pt>
                <c:pt idx="2533">
                  <c:v>76.419998168945313</c:v>
                </c:pt>
                <c:pt idx="2534">
                  <c:v>76.339996337890625</c:v>
                </c:pt>
                <c:pt idx="2535">
                  <c:v>75.349998474121094</c:v>
                </c:pt>
                <c:pt idx="2536">
                  <c:v>76.75</c:v>
                </c:pt>
                <c:pt idx="2537">
                  <c:v>77.379997253417969</c:v>
                </c:pt>
                <c:pt idx="2538">
                  <c:v>78.370002746582031</c:v>
                </c:pt>
                <c:pt idx="2539">
                  <c:v>79.449996948242188</c:v>
                </c:pt>
                <c:pt idx="2540">
                  <c:v>80.889999389648438</c:v>
                </c:pt>
                <c:pt idx="2541">
                  <c:v>80.180000305175781</c:v>
                </c:pt>
                <c:pt idx="2542">
                  <c:v>79.919998168945313</c:v>
                </c:pt>
                <c:pt idx="2543">
                  <c:v>81.629997253417969</c:v>
                </c:pt>
                <c:pt idx="2544">
                  <c:v>82.730003356933594</c:v>
                </c:pt>
                <c:pt idx="2545">
                  <c:v>81.819999694824219</c:v>
                </c:pt>
                <c:pt idx="2546">
                  <c:v>82.269996643066406</c:v>
                </c:pt>
                <c:pt idx="2547">
                  <c:v>83.699996948242188</c:v>
                </c:pt>
                <c:pt idx="2548">
                  <c:v>82.760002136230469</c:v>
                </c:pt>
                <c:pt idx="2549">
                  <c:v>82.470001220703125</c:v>
                </c:pt>
                <c:pt idx="2550">
                  <c:v>81.900001525878906</c:v>
                </c:pt>
                <c:pt idx="2551">
                  <c:v>83.129997253417969</c:v>
                </c:pt>
                <c:pt idx="2552">
                  <c:v>83.569999694824219</c:v>
                </c:pt>
                <c:pt idx="2553">
                  <c:v>84.480003356933594</c:v>
                </c:pt>
                <c:pt idx="2554">
                  <c:v>83.860000610351563</c:v>
                </c:pt>
                <c:pt idx="2555">
                  <c:v>84.25</c:v>
                </c:pt>
                <c:pt idx="2556">
                  <c:v>84.199996948242188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77-467A-9644-BA85ACFF2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15760"/>
        <c:axId val="619116744"/>
      </c:area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numFmt formatCode="#,##0.00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1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[1]GraphData!$BC$2879:$BC$5435</c:f>
              <c:numCache>
                <c:formatCode>General</c:formatCode>
                <c:ptCount val="255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7-467A-9644-BA85ACFF2422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[1]GraphData!$BD$2879:$BD$5435</c:f>
              <c:numCache>
                <c:formatCode>General</c:formatCode>
                <c:ptCount val="255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77-467A-9644-BA85ACFF2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115760"/>
        <c:axId val="619116744"/>
      </c:lineChart>
      <c:catAx>
        <c:axId val="61911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6744"/>
        <c:crosses val="autoZero"/>
        <c:auto val="1"/>
        <c:lblAlgn val="ctr"/>
        <c:lblOffset val="100"/>
        <c:tickMarkSkip val="1"/>
        <c:noMultiLvlLbl val="0"/>
      </c:catAx>
      <c:valAx>
        <c:axId val="619116744"/>
        <c:scaling>
          <c:orientation val="minMax"/>
          <c:max val="120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€" sourceLinked="0"/>
        <c:majorTickMark val="none"/>
        <c:minorTickMark val="none"/>
        <c:tickLblPos val="nextTo"/>
        <c:crossAx val="61911576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85000"/>
              </a:sysClr>
            </a:solidFill>
            <a:ln w="28575">
              <a:noFill/>
            </a:ln>
            <a:effectLst/>
          </c:spPr>
          <c:invertIfNegative val="0"/>
          <c:cat>
            <c:strRef>
              <c:f>[1]GraphData!$A$3:$A$5435</c:f>
              <c:strCache>
                <c:ptCount val="5433"/>
                <c:pt idx="0">
                  <c:v>2000-01-03</c:v>
                </c:pt>
                <c:pt idx="1">
                  <c:v>2000-01-04</c:v>
                </c:pt>
                <c:pt idx="2">
                  <c:v>2000-01-05</c:v>
                </c:pt>
                <c:pt idx="3">
                  <c:v>2000-01-06</c:v>
                </c:pt>
                <c:pt idx="4">
                  <c:v>2000-01-07</c:v>
                </c:pt>
                <c:pt idx="5">
                  <c:v>2000-01-10</c:v>
                </c:pt>
                <c:pt idx="6">
                  <c:v>2000-01-11</c:v>
                </c:pt>
                <c:pt idx="7">
                  <c:v>2000-01-12</c:v>
                </c:pt>
                <c:pt idx="8">
                  <c:v>2000-01-13</c:v>
                </c:pt>
                <c:pt idx="9">
                  <c:v>2000-01-14</c:v>
                </c:pt>
                <c:pt idx="10">
                  <c:v>2000-01-17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2000-02-21</c:v>
                </c:pt>
                <c:pt idx="36">
                  <c:v>2000-02-22</c:v>
                </c:pt>
                <c:pt idx="37">
                  <c:v>2000-02-23</c:v>
                </c:pt>
                <c:pt idx="38">
                  <c:v>2000-02-24</c:v>
                </c:pt>
                <c:pt idx="39">
                  <c:v>2000-02-25</c:v>
                </c:pt>
                <c:pt idx="40">
                  <c:v>2000-02-28</c:v>
                </c:pt>
                <c:pt idx="41">
                  <c:v>2000-02-29</c:v>
                </c:pt>
                <c:pt idx="42">
                  <c:v>2000-03-01</c:v>
                </c:pt>
                <c:pt idx="43">
                  <c:v>2000-03-02</c:v>
                </c:pt>
                <c:pt idx="44">
                  <c:v>2000-03-03</c:v>
                </c:pt>
                <c:pt idx="45">
                  <c:v>2000-03-06</c:v>
                </c:pt>
                <c:pt idx="46">
                  <c:v>2000-03-07</c:v>
                </c:pt>
                <c:pt idx="47">
                  <c:v>2000-03-08</c:v>
                </c:pt>
                <c:pt idx="48">
                  <c:v>2000-03-09</c:v>
                </c:pt>
                <c:pt idx="49">
                  <c:v>2000-03-10</c:v>
                </c:pt>
                <c:pt idx="50">
                  <c:v>2000-03-13</c:v>
                </c:pt>
                <c:pt idx="51">
                  <c:v>2000-03-14</c:v>
                </c:pt>
                <c:pt idx="52">
                  <c:v>2000-03-15</c:v>
                </c:pt>
                <c:pt idx="53">
                  <c:v>2000-03-16</c:v>
                </c:pt>
                <c:pt idx="54">
                  <c:v>2000-03-17</c:v>
                </c:pt>
                <c:pt idx="55">
                  <c:v>2000-03-20</c:v>
                </c:pt>
                <c:pt idx="56">
                  <c:v>2000-03-21</c:v>
                </c:pt>
                <c:pt idx="57">
                  <c:v>2000-03-22</c:v>
                </c:pt>
                <c:pt idx="58">
                  <c:v>2000-03-23</c:v>
                </c:pt>
                <c:pt idx="59">
                  <c:v>2000-03-24</c:v>
                </c:pt>
                <c:pt idx="60">
                  <c:v>2000-03-27</c:v>
                </c:pt>
                <c:pt idx="61">
                  <c:v>2000-03-28</c:v>
                </c:pt>
                <c:pt idx="62">
                  <c:v>2000-03-29</c:v>
                </c:pt>
                <c:pt idx="63">
                  <c:v>2000-03-30</c:v>
                </c:pt>
                <c:pt idx="64">
                  <c:v>2000-03-31</c:v>
                </c:pt>
                <c:pt idx="65">
                  <c:v>2000-04-03</c:v>
                </c:pt>
                <c:pt idx="66">
                  <c:v>2000-04-04</c:v>
                </c:pt>
                <c:pt idx="67">
                  <c:v>2000-04-05</c:v>
                </c:pt>
                <c:pt idx="68">
                  <c:v>2000-04-06</c:v>
                </c:pt>
                <c:pt idx="69">
                  <c:v>2000-04-07</c:v>
                </c:pt>
                <c:pt idx="70">
                  <c:v>2000-04-10</c:v>
                </c:pt>
                <c:pt idx="71">
                  <c:v>2000-04-11</c:v>
                </c:pt>
                <c:pt idx="72">
                  <c:v>2000-04-12</c:v>
                </c:pt>
                <c:pt idx="73">
                  <c:v>2000-04-13</c:v>
                </c:pt>
                <c:pt idx="74">
                  <c:v>2000-04-14</c:v>
                </c:pt>
                <c:pt idx="75">
                  <c:v>2000-04-17</c:v>
                </c:pt>
                <c:pt idx="76">
                  <c:v>2000-04-18</c:v>
                </c:pt>
                <c:pt idx="77">
                  <c:v>2000-04-19</c:v>
                </c:pt>
                <c:pt idx="78">
                  <c:v>2000-04-20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2000-05-02</c:v>
                </c:pt>
                <c:pt idx="84">
                  <c:v>2000-05-03</c:v>
                </c:pt>
                <c:pt idx="85">
                  <c:v>2000-05-04</c:v>
                </c:pt>
                <c:pt idx="86">
                  <c:v>2000-05-05</c:v>
                </c:pt>
                <c:pt idx="87">
                  <c:v>2000-05-08</c:v>
                </c:pt>
                <c:pt idx="88">
                  <c:v>2000-05-09</c:v>
                </c:pt>
                <c:pt idx="89">
                  <c:v>2000-05-10</c:v>
                </c:pt>
                <c:pt idx="90">
                  <c:v>2000-05-11</c:v>
                </c:pt>
                <c:pt idx="91">
                  <c:v>2000-05-12</c:v>
                </c:pt>
                <c:pt idx="92">
                  <c:v>2000-05-15</c:v>
                </c:pt>
                <c:pt idx="93">
                  <c:v>2000-05-16</c:v>
                </c:pt>
                <c:pt idx="94">
                  <c:v>2000-05-17</c:v>
                </c:pt>
                <c:pt idx="95">
                  <c:v>2000-05-18</c:v>
                </c:pt>
                <c:pt idx="96">
                  <c:v>2000-05-19</c:v>
                </c:pt>
                <c:pt idx="97">
                  <c:v>2000-05-22</c:v>
                </c:pt>
                <c:pt idx="98">
                  <c:v>2000-05-23</c:v>
                </c:pt>
                <c:pt idx="99">
                  <c:v>2000-05-24</c:v>
                </c:pt>
                <c:pt idx="100">
                  <c:v>2000-05-25</c:v>
                </c:pt>
                <c:pt idx="101">
                  <c:v>2000-05-26</c:v>
                </c:pt>
                <c:pt idx="102">
                  <c:v>2000-05-29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2000-06-13</c:v>
                </c:pt>
                <c:pt idx="113">
                  <c:v>2000-06-14</c:v>
                </c:pt>
                <c:pt idx="114">
                  <c:v>2000-06-15</c:v>
                </c:pt>
                <c:pt idx="115">
                  <c:v>2000-06-16</c:v>
                </c:pt>
                <c:pt idx="116">
                  <c:v>2000-06-19</c:v>
                </c:pt>
                <c:pt idx="117">
                  <c:v>2000-06-20</c:v>
                </c:pt>
                <c:pt idx="118">
                  <c:v>2000-06-21</c:v>
                </c:pt>
                <c:pt idx="119">
                  <c:v>2000-06-22</c:v>
                </c:pt>
                <c:pt idx="120">
                  <c:v>2000-06-23</c:v>
                </c:pt>
                <c:pt idx="121">
                  <c:v>2000-06-26</c:v>
                </c:pt>
                <c:pt idx="122">
                  <c:v>2000-06-27</c:v>
                </c:pt>
                <c:pt idx="123">
                  <c:v>2000-06-28</c:v>
                </c:pt>
                <c:pt idx="124">
                  <c:v>2000-06-29</c:v>
                </c:pt>
                <c:pt idx="125">
                  <c:v>2000-06-30</c:v>
                </c:pt>
                <c:pt idx="126">
                  <c:v>2000-07-03</c:v>
                </c:pt>
                <c:pt idx="127">
                  <c:v>2000-07-04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2000-07-17</c:v>
                </c:pt>
                <c:pt idx="136">
                  <c:v>2000-07-18</c:v>
                </c:pt>
                <c:pt idx="137">
                  <c:v>2000-07-19</c:v>
                </c:pt>
                <c:pt idx="138">
                  <c:v>2000-07-20</c:v>
                </c:pt>
                <c:pt idx="139">
                  <c:v>2000-07-21</c:v>
                </c:pt>
                <c:pt idx="140">
                  <c:v>2000-07-24</c:v>
                </c:pt>
                <c:pt idx="141">
                  <c:v>2000-07-25</c:v>
                </c:pt>
                <c:pt idx="142">
                  <c:v>2000-07-26</c:v>
                </c:pt>
                <c:pt idx="143">
                  <c:v>2000-07-27</c:v>
                </c:pt>
                <c:pt idx="144">
                  <c:v>2000-07-28</c:v>
                </c:pt>
                <c:pt idx="145">
                  <c:v>2000-07-31</c:v>
                </c:pt>
                <c:pt idx="146">
                  <c:v>2000-08-01</c:v>
                </c:pt>
                <c:pt idx="147">
                  <c:v>2000-08-02</c:v>
                </c:pt>
                <c:pt idx="148">
                  <c:v>2000-08-03</c:v>
                </c:pt>
                <c:pt idx="149">
                  <c:v>2000-08-04</c:v>
                </c:pt>
                <c:pt idx="150">
                  <c:v>2000-08-07</c:v>
                </c:pt>
                <c:pt idx="151">
                  <c:v>2000-08-08</c:v>
                </c:pt>
                <c:pt idx="152">
                  <c:v>2000-08-09</c:v>
                </c:pt>
                <c:pt idx="153">
                  <c:v>2000-08-10</c:v>
                </c:pt>
                <c:pt idx="154">
                  <c:v>2000-08-11</c:v>
                </c:pt>
                <c:pt idx="155">
                  <c:v>2000-08-14</c:v>
                </c:pt>
                <c:pt idx="156">
                  <c:v>2000-08-15</c:v>
                </c:pt>
                <c:pt idx="157">
                  <c:v>2000-08-16</c:v>
                </c:pt>
                <c:pt idx="158">
                  <c:v>2000-08-17</c:v>
                </c:pt>
                <c:pt idx="159">
                  <c:v>2000-08-18</c:v>
                </c:pt>
                <c:pt idx="160">
                  <c:v>2000-08-21</c:v>
                </c:pt>
                <c:pt idx="161">
                  <c:v>2000-08-22</c:v>
                </c:pt>
                <c:pt idx="162">
                  <c:v>2000-08-23</c:v>
                </c:pt>
                <c:pt idx="163">
                  <c:v>2000-08-24</c:v>
                </c:pt>
                <c:pt idx="164">
                  <c:v>2000-08-25</c:v>
                </c:pt>
                <c:pt idx="165">
                  <c:v>2000-08-28</c:v>
                </c:pt>
                <c:pt idx="166">
                  <c:v>2000-08-29</c:v>
                </c:pt>
                <c:pt idx="167">
                  <c:v>2000-08-30</c:v>
                </c:pt>
                <c:pt idx="168">
                  <c:v>2000-08-31</c:v>
                </c:pt>
                <c:pt idx="169">
                  <c:v>2000-09-01</c:v>
                </c:pt>
                <c:pt idx="170">
                  <c:v>2000-09-04</c:v>
                </c:pt>
                <c:pt idx="171">
                  <c:v>2000-09-05</c:v>
                </c:pt>
                <c:pt idx="172">
                  <c:v>2000-09-06</c:v>
                </c:pt>
                <c:pt idx="173">
                  <c:v>2000-09-07</c:v>
                </c:pt>
                <c:pt idx="174">
                  <c:v>2000-09-08</c:v>
                </c:pt>
                <c:pt idx="175">
                  <c:v>2000-09-11</c:v>
                </c:pt>
                <c:pt idx="176">
                  <c:v>2000-09-12</c:v>
                </c:pt>
                <c:pt idx="177">
                  <c:v>2000-09-13</c:v>
                </c:pt>
                <c:pt idx="178">
                  <c:v>2000-09-14</c:v>
                </c:pt>
                <c:pt idx="179">
                  <c:v>2000-09-15</c:v>
                </c:pt>
                <c:pt idx="180">
                  <c:v>2000-09-18</c:v>
                </c:pt>
                <c:pt idx="181">
                  <c:v>2000-09-19</c:v>
                </c:pt>
                <c:pt idx="182">
                  <c:v>2000-09-20</c:v>
                </c:pt>
                <c:pt idx="183">
                  <c:v>2000-09-21</c:v>
                </c:pt>
                <c:pt idx="184">
                  <c:v>2000-09-22</c:v>
                </c:pt>
                <c:pt idx="185">
                  <c:v>2000-09-25</c:v>
                </c:pt>
                <c:pt idx="186">
                  <c:v>2000-09-26</c:v>
                </c:pt>
                <c:pt idx="187">
                  <c:v>2000-09-27</c:v>
                </c:pt>
                <c:pt idx="188">
                  <c:v>2000-09-28</c:v>
                </c:pt>
                <c:pt idx="189">
                  <c:v>2000-09-29</c:v>
                </c:pt>
                <c:pt idx="190">
                  <c:v>2000-10-02</c:v>
                </c:pt>
                <c:pt idx="191">
                  <c:v>2000-10-03</c:v>
                </c:pt>
                <c:pt idx="192">
                  <c:v>2000-10-04</c:v>
                </c:pt>
                <c:pt idx="193">
                  <c:v>2000-10-05</c:v>
                </c:pt>
                <c:pt idx="194">
                  <c:v>2000-10-06</c:v>
                </c:pt>
                <c:pt idx="195">
                  <c:v>2000-10-09</c:v>
                </c:pt>
                <c:pt idx="196">
                  <c:v>2000-10-10</c:v>
                </c:pt>
                <c:pt idx="197">
                  <c:v>2000-10-11</c:v>
                </c:pt>
                <c:pt idx="198">
                  <c:v>2000-10-12</c:v>
                </c:pt>
                <c:pt idx="199">
                  <c:v>2000-10-13</c:v>
                </c:pt>
                <c:pt idx="200">
                  <c:v>2000-10-16</c:v>
                </c:pt>
                <c:pt idx="201">
                  <c:v>2000-10-17</c:v>
                </c:pt>
                <c:pt idx="202">
                  <c:v>2000-10-18</c:v>
                </c:pt>
                <c:pt idx="203">
                  <c:v>2000-10-19</c:v>
                </c:pt>
                <c:pt idx="204">
                  <c:v>2000-10-20</c:v>
                </c:pt>
                <c:pt idx="205">
                  <c:v>2000-10-23</c:v>
                </c:pt>
                <c:pt idx="206">
                  <c:v>2000-10-24</c:v>
                </c:pt>
                <c:pt idx="207">
                  <c:v>2000-10-25</c:v>
                </c:pt>
                <c:pt idx="208">
                  <c:v>2000-10-26</c:v>
                </c:pt>
                <c:pt idx="209">
                  <c:v>2000-10-27</c:v>
                </c:pt>
                <c:pt idx="210">
                  <c:v>2000-10-30</c:v>
                </c:pt>
                <c:pt idx="211">
                  <c:v>2000-10-31</c:v>
                </c:pt>
                <c:pt idx="212">
                  <c:v>2000-11-01</c:v>
                </c:pt>
                <c:pt idx="213">
                  <c:v>2000-11-02</c:v>
                </c:pt>
                <c:pt idx="214">
                  <c:v>2000-11-03</c:v>
                </c:pt>
                <c:pt idx="215">
                  <c:v>2000-11-06</c:v>
                </c:pt>
                <c:pt idx="216">
                  <c:v>2000-11-07</c:v>
                </c:pt>
                <c:pt idx="217">
                  <c:v>2000-11-08</c:v>
                </c:pt>
                <c:pt idx="218">
                  <c:v>2000-11-09</c:v>
                </c:pt>
                <c:pt idx="219">
                  <c:v>2000-11-10</c:v>
                </c:pt>
                <c:pt idx="220">
                  <c:v>2000-11-13</c:v>
                </c:pt>
                <c:pt idx="221">
                  <c:v>2000-11-14</c:v>
                </c:pt>
                <c:pt idx="222">
                  <c:v>2000-11-15</c:v>
                </c:pt>
                <c:pt idx="223">
                  <c:v>2000-11-16</c:v>
                </c:pt>
                <c:pt idx="224">
                  <c:v>2000-11-17</c:v>
                </c:pt>
                <c:pt idx="225">
                  <c:v>2000-11-20</c:v>
                </c:pt>
                <c:pt idx="226">
                  <c:v>2000-11-21</c:v>
                </c:pt>
                <c:pt idx="227">
                  <c:v>2000-11-22</c:v>
                </c:pt>
                <c:pt idx="228">
                  <c:v>2000-11-23</c:v>
                </c:pt>
                <c:pt idx="229">
                  <c:v>2000-11-24</c:v>
                </c:pt>
                <c:pt idx="230">
                  <c:v>2000-11-27</c:v>
                </c:pt>
                <c:pt idx="231">
                  <c:v>2000-11-28</c:v>
                </c:pt>
                <c:pt idx="232">
                  <c:v>2000-11-29</c:v>
                </c:pt>
                <c:pt idx="233">
                  <c:v>2000-11-30</c:v>
                </c:pt>
                <c:pt idx="234">
                  <c:v>2000-12-01</c:v>
                </c:pt>
                <c:pt idx="235">
                  <c:v>2000-12-04</c:v>
                </c:pt>
                <c:pt idx="236">
                  <c:v>2000-12-05</c:v>
                </c:pt>
                <c:pt idx="237">
                  <c:v>2000-12-06</c:v>
                </c:pt>
                <c:pt idx="238">
                  <c:v>2000-12-07</c:v>
                </c:pt>
                <c:pt idx="239">
                  <c:v>2000-12-08</c:v>
                </c:pt>
                <c:pt idx="240">
                  <c:v>2000-12-11</c:v>
                </c:pt>
                <c:pt idx="241">
                  <c:v>2000-12-12</c:v>
                </c:pt>
                <c:pt idx="242">
                  <c:v>2000-12-13</c:v>
                </c:pt>
                <c:pt idx="243">
                  <c:v>2000-12-14</c:v>
                </c:pt>
                <c:pt idx="244">
                  <c:v>2000-12-15</c:v>
                </c:pt>
                <c:pt idx="245">
                  <c:v>2000-12-18</c:v>
                </c:pt>
                <c:pt idx="246">
                  <c:v>2000-12-19</c:v>
                </c:pt>
                <c:pt idx="247">
                  <c:v>2000-12-20</c:v>
                </c:pt>
                <c:pt idx="248">
                  <c:v>2000-12-21</c:v>
                </c:pt>
                <c:pt idx="249">
                  <c:v>2000-12-22</c:v>
                </c:pt>
                <c:pt idx="250">
                  <c:v>2000-12-25</c:v>
                </c:pt>
                <c:pt idx="251">
                  <c:v>2000-12-26</c:v>
                </c:pt>
                <c:pt idx="252">
                  <c:v>2000-12-27</c:v>
                </c:pt>
                <c:pt idx="253">
                  <c:v>2000-12-28</c:v>
                </c:pt>
                <c:pt idx="254">
                  <c:v>2000-12-29</c:v>
                </c:pt>
                <c:pt idx="255">
                  <c:v>2001-01-02</c:v>
                </c:pt>
                <c:pt idx="256">
                  <c:v>2001-01-03</c:v>
                </c:pt>
                <c:pt idx="257">
                  <c:v>2001-01-04</c:v>
                </c:pt>
                <c:pt idx="258">
                  <c:v>2001-01-05</c:v>
                </c:pt>
                <c:pt idx="259">
                  <c:v>2001-01-08</c:v>
                </c:pt>
                <c:pt idx="260">
                  <c:v>2001-01-09</c:v>
                </c:pt>
                <c:pt idx="261">
                  <c:v>2001-01-10</c:v>
                </c:pt>
                <c:pt idx="262">
                  <c:v>2001-01-11</c:v>
                </c:pt>
                <c:pt idx="263">
                  <c:v>2001-01-12</c:v>
                </c:pt>
                <c:pt idx="264">
                  <c:v>2001-01-15</c:v>
                </c:pt>
                <c:pt idx="265">
                  <c:v>2001-01-16</c:v>
                </c:pt>
                <c:pt idx="266">
                  <c:v>2001-01-17</c:v>
                </c:pt>
                <c:pt idx="267">
                  <c:v>2001-01-18</c:v>
                </c:pt>
                <c:pt idx="268">
                  <c:v>2001-01-19</c:v>
                </c:pt>
                <c:pt idx="269">
                  <c:v>2001-01-22</c:v>
                </c:pt>
                <c:pt idx="270">
                  <c:v>2001-01-23</c:v>
                </c:pt>
                <c:pt idx="271">
                  <c:v>2001-01-24</c:v>
                </c:pt>
                <c:pt idx="272">
                  <c:v>2001-01-25</c:v>
                </c:pt>
                <c:pt idx="273">
                  <c:v>2001-01-26</c:v>
                </c:pt>
                <c:pt idx="274">
                  <c:v>2001-01-29</c:v>
                </c:pt>
                <c:pt idx="275">
                  <c:v>2001-01-30</c:v>
                </c:pt>
                <c:pt idx="276">
                  <c:v>2001-01-31</c:v>
                </c:pt>
                <c:pt idx="277">
                  <c:v>2001-02-01</c:v>
                </c:pt>
                <c:pt idx="278">
                  <c:v>2001-02-02</c:v>
                </c:pt>
                <c:pt idx="279">
                  <c:v>2001-02-05</c:v>
                </c:pt>
                <c:pt idx="280">
                  <c:v>2001-02-06</c:v>
                </c:pt>
                <c:pt idx="281">
                  <c:v>2001-02-07</c:v>
                </c:pt>
                <c:pt idx="282">
                  <c:v>2001-02-08</c:v>
                </c:pt>
                <c:pt idx="283">
                  <c:v>2001-02-09</c:v>
                </c:pt>
                <c:pt idx="284">
                  <c:v>2001-02-12</c:v>
                </c:pt>
                <c:pt idx="285">
                  <c:v>2001-02-13</c:v>
                </c:pt>
                <c:pt idx="286">
                  <c:v>2001-02-14</c:v>
                </c:pt>
                <c:pt idx="287">
                  <c:v>2001-02-15</c:v>
                </c:pt>
                <c:pt idx="288">
                  <c:v>2001-02-16</c:v>
                </c:pt>
                <c:pt idx="289">
                  <c:v>2001-02-19</c:v>
                </c:pt>
                <c:pt idx="290">
                  <c:v>2001-02-20</c:v>
                </c:pt>
                <c:pt idx="291">
                  <c:v>2001-02-21</c:v>
                </c:pt>
                <c:pt idx="292">
                  <c:v>2001-02-22</c:v>
                </c:pt>
                <c:pt idx="293">
                  <c:v>2001-02-23</c:v>
                </c:pt>
                <c:pt idx="294">
                  <c:v>2001-02-26</c:v>
                </c:pt>
                <c:pt idx="295">
                  <c:v>2001-02-27</c:v>
                </c:pt>
                <c:pt idx="296">
                  <c:v>2001-02-28</c:v>
                </c:pt>
                <c:pt idx="297">
                  <c:v>2001-03-01</c:v>
                </c:pt>
                <c:pt idx="298">
                  <c:v>2001-03-02</c:v>
                </c:pt>
                <c:pt idx="299">
                  <c:v>2001-03-05</c:v>
                </c:pt>
                <c:pt idx="300">
                  <c:v>2001-03-06</c:v>
                </c:pt>
                <c:pt idx="301">
                  <c:v>2001-03-07</c:v>
                </c:pt>
                <c:pt idx="302">
                  <c:v>2001-03-08</c:v>
                </c:pt>
                <c:pt idx="303">
                  <c:v>2001-03-09</c:v>
                </c:pt>
                <c:pt idx="304">
                  <c:v>2001-03-12</c:v>
                </c:pt>
                <c:pt idx="305">
                  <c:v>2001-03-13</c:v>
                </c:pt>
                <c:pt idx="306">
                  <c:v>2001-03-14</c:v>
                </c:pt>
                <c:pt idx="307">
                  <c:v>2001-03-15</c:v>
                </c:pt>
                <c:pt idx="308">
                  <c:v>2001-03-16</c:v>
                </c:pt>
                <c:pt idx="309">
                  <c:v>2001-03-19</c:v>
                </c:pt>
                <c:pt idx="310">
                  <c:v>2001-03-20</c:v>
                </c:pt>
                <c:pt idx="311">
                  <c:v>2001-03-21</c:v>
                </c:pt>
                <c:pt idx="312">
                  <c:v>2001-03-22</c:v>
                </c:pt>
                <c:pt idx="313">
                  <c:v>2001-03-23</c:v>
                </c:pt>
                <c:pt idx="314">
                  <c:v>2001-03-26</c:v>
                </c:pt>
                <c:pt idx="315">
                  <c:v>2001-03-27</c:v>
                </c:pt>
                <c:pt idx="316">
                  <c:v>2001-03-28</c:v>
                </c:pt>
                <c:pt idx="317">
                  <c:v>2001-03-29</c:v>
                </c:pt>
                <c:pt idx="318">
                  <c:v>2001-03-30</c:v>
                </c:pt>
                <c:pt idx="319">
                  <c:v>2001-04-02</c:v>
                </c:pt>
                <c:pt idx="320">
                  <c:v>2001-04-03</c:v>
                </c:pt>
                <c:pt idx="321">
                  <c:v>2001-04-04</c:v>
                </c:pt>
                <c:pt idx="322">
                  <c:v>2001-04-05</c:v>
                </c:pt>
                <c:pt idx="323">
                  <c:v>2001-04-06</c:v>
                </c:pt>
                <c:pt idx="324">
                  <c:v>2001-04-09</c:v>
                </c:pt>
                <c:pt idx="325">
                  <c:v>2001-04-10</c:v>
                </c:pt>
                <c:pt idx="326">
                  <c:v>2001-04-11</c:v>
                </c:pt>
                <c:pt idx="327">
                  <c:v>2001-04-12</c:v>
                </c:pt>
                <c:pt idx="328">
                  <c:v>2001-04-17</c:v>
                </c:pt>
                <c:pt idx="329">
                  <c:v>2001-04-18</c:v>
                </c:pt>
                <c:pt idx="330">
                  <c:v>2001-04-19</c:v>
                </c:pt>
                <c:pt idx="331">
                  <c:v>2001-04-20</c:v>
                </c:pt>
                <c:pt idx="332">
                  <c:v>2001-04-23</c:v>
                </c:pt>
                <c:pt idx="333">
                  <c:v>2001-04-24</c:v>
                </c:pt>
                <c:pt idx="334">
                  <c:v>2001-04-25</c:v>
                </c:pt>
                <c:pt idx="335">
                  <c:v>2001-04-26</c:v>
                </c:pt>
                <c:pt idx="336">
                  <c:v>2001-04-27</c:v>
                </c:pt>
                <c:pt idx="337">
                  <c:v>2001-04-30</c:v>
                </c:pt>
                <c:pt idx="338">
                  <c:v>2001-05-02</c:v>
                </c:pt>
                <c:pt idx="339">
                  <c:v>2001-05-03</c:v>
                </c:pt>
                <c:pt idx="340">
                  <c:v>2001-05-04</c:v>
                </c:pt>
                <c:pt idx="341">
                  <c:v>2001-05-07</c:v>
                </c:pt>
                <c:pt idx="342">
                  <c:v>2001-05-08</c:v>
                </c:pt>
                <c:pt idx="343">
                  <c:v>2001-05-09</c:v>
                </c:pt>
                <c:pt idx="344">
                  <c:v>2001-05-10</c:v>
                </c:pt>
                <c:pt idx="345">
                  <c:v>2001-05-11</c:v>
                </c:pt>
                <c:pt idx="346">
                  <c:v>2001-05-14</c:v>
                </c:pt>
                <c:pt idx="347">
                  <c:v>2001-05-15</c:v>
                </c:pt>
                <c:pt idx="348">
                  <c:v>2001-05-16</c:v>
                </c:pt>
                <c:pt idx="349">
                  <c:v>2001-05-17</c:v>
                </c:pt>
                <c:pt idx="350">
                  <c:v>2001-05-18</c:v>
                </c:pt>
                <c:pt idx="351">
                  <c:v>2001-05-21</c:v>
                </c:pt>
                <c:pt idx="352">
                  <c:v>2001-05-22</c:v>
                </c:pt>
                <c:pt idx="353">
                  <c:v>2001-05-23</c:v>
                </c:pt>
                <c:pt idx="354">
                  <c:v>2001-05-24</c:v>
                </c:pt>
                <c:pt idx="355">
                  <c:v>2001-05-25</c:v>
                </c:pt>
                <c:pt idx="356">
                  <c:v>2001-05-28</c:v>
                </c:pt>
                <c:pt idx="357">
                  <c:v>2001-05-29</c:v>
                </c:pt>
                <c:pt idx="358">
                  <c:v>2001-05-30</c:v>
                </c:pt>
                <c:pt idx="359">
                  <c:v>2001-05-31</c:v>
                </c:pt>
                <c:pt idx="360">
                  <c:v>2001-06-01</c:v>
                </c:pt>
                <c:pt idx="361">
                  <c:v>2001-06-05</c:v>
                </c:pt>
                <c:pt idx="362">
                  <c:v>2001-06-06</c:v>
                </c:pt>
                <c:pt idx="363">
                  <c:v>2001-06-07</c:v>
                </c:pt>
                <c:pt idx="364">
                  <c:v>2001-06-08</c:v>
                </c:pt>
                <c:pt idx="365">
                  <c:v>2001-06-11</c:v>
                </c:pt>
                <c:pt idx="366">
                  <c:v>2001-06-12</c:v>
                </c:pt>
                <c:pt idx="367">
                  <c:v>2001-06-13</c:v>
                </c:pt>
                <c:pt idx="368">
                  <c:v>2001-06-14</c:v>
                </c:pt>
                <c:pt idx="369">
                  <c:v>2001-06-15</c:v>
                </c:pt>
                <c:pt idx="370">
                  <c:v>2001-06-18</c:v>
                </c:pt>
                <c:pt idx="371">
                  <c:v>2001-06-19</c:v>
                </c:pt>
                <c:pt idx="372">
                  <c:v>2001-06-20</c:v>
                </c:pt>
                <c:pt idx="373">
                  <c:v>2001-06-21</c:v>
                </c:pt>
                <c:pt idx="374">
                  <c:v>2001-06-22</c:v>
                </c:pt>
                <c:pt idx="375">
                  <c:v>2001-06-25</c:v>
                </c:pt>
                <c:pt idx="376">
                  <c:v>2001-06-26</c:v>
                </c:pt>
                <c:pt idx="377">
                  <c:v>2001-06-27</c:v>
                </c:pt>
                <c:pt idx="378">
                  <c:v>2001-06-28</c:v>
                </c:pt>
                <c:pt idx="379">
                  <c:v>2001-06-29</c:v>
                </c:pt>
                <c:pt idx="380">
                  <c:v>2001-07-02</c:v>
                </c:pt>
                <c:pt idx="381">
                  <c:v>2001-07-03</c:v>
                </c:pt>
                <c:pt idx="382">
                  <c:v>2001-07-04</c:v>
                </c:pt>
                <c:pt idx="383">
                  <c:v>2001-07-05</c:v>
                </c:pt>
                <c:pt idx="384">
                  <c:v>2001-07-06</c:v>
                </c:pt>
                <c:pt idx="385">
                  <c:v>2001-07-09</c:v>
                </c:pt>
                <c:pt idx="386">
                  <c:v>2001-07-10</c:v>
                </c:pt>
                <c:pt idx="387">
                  <c:v>2001-07-11</c:v>
                </c:pt>
                <c:pt idx="388">
                  <c:v>2001-07-12</c:v>
                </c:pt>
                <c:pt idx="389">
                  <c:v>2001-07-13</c:v>
                </c:pt>
                <c:pt idx="390">
                  <c:v>2001-07-16</c:v>
                </c:pt>
                <c:pt idx="391">
                  <c:v>2001-07-17</c:v>
                </c:pt>
                <c:pt idx="392">
                  <c:v>2001-07-18</c:v>
                </c:pt>
                <c:pt idx="393">
                  <c:v>2001-07-19</c:v>
                </c:pt>
                <c:pt idx="394">
                  <c:v>2001-07-20</c:v>
                </c:pt>
                <c:pt idx="395">
                  <c:v>2001-07-23</c:v>
                </c:pt>
                <c:pt idx="396">
                  <c:v>2001-07-24</c:v>
                </c:pt>
                <c:pt idx="397">
                  <c:v>2001-07-25</c:v>
                </c:pt>
                <c:pt idx="398">
                  <c:v>2001-07-26</c:v>
                </c:pt>
                <c:pt idx="399">
                  <c:v>2001-07-27</c:v>
                </c:pt>
                <c:pt idx="400">
                  <c:v>2001-07-30</c:v>
                </c:pt>
                <c:pt idx="401">
                  <c:v>2001-07-31</c:v>
                </c:pt>
                <c:pt idx="402">
                  <c:v>2001-08-01</c:v>
                </c:pt>
                <c:pt idx="403">
                  <c:v>2001-08-02</c:v>
                </c:pt>
                <c:pt idx="404">
                  <c:v>2001-08-03</c:v>
                </c:pt>
                <c:pt idx="405">
                  <c:v>2001-08-06</c:v>
                </c:pt>
                <c:pt idx="406">
                  <c:v>2001-08-07</c:v>
                </c:pt>
                <c:pt idx="407">
                  <c:v>2001-08-08</c:v>
                </c:pt>
                <c:pt idx="408">
                  <c:v>2001-08-09</c:v>
                </c:pt>
                <c:pt idx="409">
                  <c:v>2001-08-10</c:v>
                </c:pt>
                <c:pt idx="410">
                  <c:v>2001-08-13</c:v>
                </c:pt>
                <c:pt idx="411">
                  <c:v>2001-08-14</c:v>
                </c:pt>
                <c:pt idx="412">
                  <c:v>2001-08-15</c:v>
                </c:pt>
                <c:pt idx="413">
                  <c:v>2001-08-16</c:v>
                </c:pt>
                <c:pt idx="414">
                  <c:v>2001-08-17</c:v>
                </c:pt>
                <c:pt idx="415">
                  <c:v>2001-08-20</c:v>
                </c:pt>
                <c:pt idx="416">
                  <c:v>2001-08-21</c:v>
                </c:pt>
                <c:pt idx="417">
                  <c:v>2001-08-22</c:v>
                </c:pt>
                <c:pt idx="418">
                  <c:v>2001-08-23</c:v>
                </c:pt>
                <c:pt idx="419">
                  <c:v>2001-08-24</c:v>
                </c:pt>
                <c:pt idx="420">
                  <c:v>2001-08-27</c:v>
                </c:pt>
                <c:pt idx="421">
                  <c:v>2001-08-28</c:v>
                </c:pt>
                <c:pt idx="422">
                  <c:v>2001-08-29</c:v>
                </c:pt>
                <c:pt idx="423">
                  <c:v>2001-08-30</c:v>
                </c:pt>
                <c:pt idx="424">
                  <c:v>2001-08-31</c:v>
                </c:pt>
                <c:pt idx="425">
                  <c:v>2001-09-03</c:v>
                </c:pt>
                <c:pt idx="426">
                  <c:v>2001-09-04</c:v>
                </c:pt>
                <c:pt idx="427">
                  <c:v>2001-09-05</c:v>
                </c:pt>
                <c:pt idx="428">
                  <c:v>2001-09-06</c:v>
                </c:pt>
                <c:pt idx="429">
                  <c:v>2001-09-07</c:v>
                </c:pt>
                <c:pt idx="430">
                  <c:v>2001-09-10</c:v>
                </c:pt>
                <c:pt idx="431">
                  <c:v>2001-09-11</c:v>
                </c:pt>
                <c:pt idx="432">
                  <c:v>2001-09-12</c:v>
                </c:pt>
                <c:pt idx="433">
                  <c:v>2001-09-13</c:v>
                </c:pt>
                <c:pt idx="434">
                  <c:v>2001-09-14</c:v>
                </c:pt>
                <c:pt idx="435">
                  <c:v>2001-09-17</c:v>
                </c:pt>
                <c:pt idx="436">
                  <c:v>2001-09-18</c:v>
                </c:pt>
                <c:pt idx="437">
                  <c:v>2001-09-19</c:v>
                </c:pt>
                <c:pt idx="438">
                  <c:v>2001-09-20</c:v>
                </c:pt>
                <c:pt idx="439">
                  <c:v>2001-09-21</c:v>
                </c:pt>
                <c:pt idx="440">
                  <c:v>2001-09-24</c:v>
                </c:pt>
                <c:pt idx="441">
                  <c:v>2001-09-25</c:v>
                </c:pt>
                <c:pt idx="442">
                  <c:v>2001-09-26</c:v>
                </c:pt>
                <c:pt idx="443">
                  <c:v>2001-09-27</c:v>
                </c:pt>
                <c:pt idx="444">
                  <c:v>2001-09-28</c:v>
                </c:pt>
                <c:pt idx="445">
                  <c:v>2001-10-01</c:v>
                </c:pt>
                <c:pt idx="446">
                  <c:v>2001-10-02</c:v>
                </c:pt>
                <c:pt idx="447">
                  <c:v>2001-10-03</c:v>
                </c:pt>
                <c:pt idx="448">
                  <c:v>2001-10-04</c:v>
                </c:pt>
                <c:pt idx="449">
                  <c:v>2001-10-05</c:v>
                </c:pt>
                <c:pt idx="450">
                  <c:v>2001-10-08</c:v>
                </c:pt>
                <c:pt idx="451">
                  <c:v>2001-10-09</c:v>
                </c:pt>
                <c:pt idx="452">
                  <c:v>2001-10-10</c:v>
                </c:pt>
                <c:pt idx="453">
                  <c:v>2001-10-11</c:v>
                </c:pt>
                <c:pt idx="454">
                  <c:v>2001-10-12</c:v>
                </c:pt>
                <c:pt idx="455">
                  <c:v>2001-10-15</c:v>
                </c:pt>
                <c:pt idx="456">
                  <c:v>2001-10-16</c:v>
                </c:pt>
                <c:pt idx="457">
                  <c:v>2001-10-17</c:v>
                </c:pt>
                <c:pt idx="458">
                  <c:v>2001-10-18</c:v>
                </c:pt>
                <c:pt idx="459">
                  <c:v>2001-10-19</c:v>
                </c:pt>
                <c:pt idx="460">
                  <c:v>2001-10-22</c:v>
                </c:pt>
                <c:pt idx="461">
                  <c:v>2001-10-23</c:v>
                </c:pt>
                <c:pt idx="462">
                  <c:v>2001-10-24</c:v>
                </c:pt>
                <c:pt idx="463">
                  <c:v>2001-10-25</c:v>
                </c:pt>
                <c:pt idx="464">
                  <c:v>2001-10-26</c:v>
                </c:pt>
                <c:pt idx="465">
                  <c:v>2001-10-29</c:v>
                </c:pt>
                <c:pt idx="466">
                  <c:v>2001-10-30</c:v>
                </c:pt>
                <c:pt idx="467">
                  <c:v>2001-10-31</c:v>
                </c:pt>
                <c:pt idx="468">
                  <c:v>2001-11-01</c:v>
                </c:pt>
                <c:pt idx="469">
                  <c:v>2001-11-02</c:v>
                </c:pt>
                <c:pt idx="470">
                  <c:v>2001-11-05</c:v>
                </c:pt>
                <c:pt idx="471">
                  <c:v>2001-11-06</c:v>
                </c:pt>
                <c:pt idx="472">
                  <c:v>2001-11-07</c:v>
                </c:pt>
                <c:pt idx="473">
                  <c:v>2001-11-08</c:v>
                </c:pt>
                <c:pt idx="474">
                  <c:v>2001-11-09</c:v>
                </c:pt>
                <c:pt idx="475">
                  <c:v>2001-11-12</c:v>
                </c:pt>
                <c:pt idx="476">
                  <c:v>2001-11-13</c:v>
                </c:pt>
                <c:pt idx="477">
                  <c:v>2001-11-14</c:v>
                </c:pt>
                <c:pt idx="478">
                  <c:v>2001-11-15</c:v>
                </c:pt>
                <c:pt idx="479">
                  <c:v>2001-11-16</c:v>
                </c:pt>
                <c:pt idx="480">
                  <c:v>2001-11-19</c:v>
                </c:pt>
                <c:pt idx="481">
                  <c:v>2001-11-20</c:v>
                </c:pt>
                <c:pt idx="482">
                  <c:v>2001-11-21</c:v>
                </c:pt>
                <c:pt idx="483">
                  <c:v>2001-11-22</c:v>
                </c:pt>
                <c:pt idx="484">
                  <c:v>2001-11-23</c:v>
                </c:pt>
                <c:pt idx="485">
                  <c:v>2001-11-26</c:v>
                </c:pt>
                <c:pt idx="486">
                  <c:v>2001-11-27</c:v>
                </c:pt>
                <c:pt idx="487">
                  <c:v>2001-11-28</c:v>
                </c:pt>
                <c:pt idx="488">
                  <c:v>2001-11-29</c:v>
                </c:pt>
                <c:pt idx="489">
                  <c:v>2001-11-30</c:v>
                </c:pt>
                <c:pt idx="490">
                  <c:v>2001-12-03</c:v>
                </c:pt>
                <c:pt idx="491">
                  <c:v>2001-12-04</c:v>
                </c:pt>
                <c:pt idx="492">
                  <c:v>2001-12-05</c:v>
                </c:pt>
                <c:pt idx="493">
                  <c:v>2001-12-06</c:v>
                </c:pt>
                <c:pt idx="494">
                  <c:v>2001-12-07</c:v>
                </c:pt>
                <c:pt idx="495">
                  <c:v>2001-12-10</c:v>
                </c:pt>
                <c:pt idx="496">
                  <c:v>2001-12-11</c:v>
                </c:pt>
                <c:pt idx="497">
                  <c:v>2001-12-12</c:v>
                </c:pt>
                <c:pt idx="498">
                  <c:v>2001-12-13</c:v>
                </c:pt>
                <c:pt idx="499">
                  <c:v>2001-12-14</c:v>
                </c:pt>
                <c:pt idx="500">
                  <c:v>2001-12-17</c:v>
                </c:pt>
                <c:pt idx="501">
                  <c:v>2001-12-18</c:v>
                </c:pt>
                <c:pt idx="502">
                  <c:v>2001-12-19</c:v>
                </c:pt>
                <c:pt idx="503">
                  <c:v>2001-12-20</c:v>
                </c:pt>
                <c:pt idx="504">
                  <c:v>2001-12-21</c:v>
                </c:pt>
                <c:pt idx="505">
                  <c:v>2001-12-24</c:v>
                </c:pt>
                <c:pt idx="506">
                  <c:v>2001-12-27</c:v>
                </c:pt>
                <c:pt idx="507">
                  <c:v>2001-12-28</c:v>
                </c:pt>
                <c:pt idx="508">
                  <c:v>2002-01-02</c:v>
                </c:pt>
                <c:pt idx="509">
                  <c:v>2002-01-03</c:v>
                </c:pt>
                <c:pt idx="510">
                  <c:v>2002-01-04</c:v>
                </c:pt>
                <c:pt idx="511">
                  <c:v>2002-01-07</c:v>
                </c:pt>
                <c:pt idx="512">
                  <c:v>2002-01-08</c:v>
                </c:pt>
                <c:pt idx="513">
                  <c:v>2002-01-09</c:v>
                </c:pt>
                <c:pt idx="514">
                  <c:v>2002-01-10</c:v>
                </c:pt>
                <c:pt idx="515">
                  <c:v>2002-01-11</c:v>
                </c:pt>
                <c:pt idx="516">
                  <c:v>2002-01-14</c:v>
                </c:pt>
                <c:pt idx="517">
                  <c:v>2002-01-15</c:v>
                </c:pt>
                <c:pt idx="518">
                  <c:v>2002-01-16</c:v>
                </c:pt>
                <c:pt idx="519">
                  <c:v>2002-01-17</c:v>
                </c:pt>
                <c:pt idx="520">
                  <c:v>2002-01-18</c:v>
                </c:pt>
                <c:pt idx="521">
                  <c:v>2002-01-21</c:v>
                </c:pt>
                <c:pt idx="522">
                  <c:v>2002-01-22</c:v>
                </c:pt>
                <c:pt idx="523">
                  <c:v>2002-01-23</c:v>
                </c:pt>
                <c:pt idx="524">
                  <c:v>2002-01-24</c:v>
                </c:pt>
                <c:pt idx="525">
                  <c:v>2002-01-25</c:v>
                </c:pt>
                <c:pt idx="526">
                  <c:v>2002-01-28</c:v>
                </c:pt>
                <c:pt idx="527">
                  <c:v>2002-01-29</c:v>
                </c:pt>
                <c:pt idx="528">
                  <c:v>2002-01-30</c:v>
                </c:pt>
                <c:pt idx="529">
                  <c:v>2002-01-31</c:v>
                </c:pt>
                <c:pt idx="530">
                  <c:v>2002-02-01</c:v>
                </c:pt>
                <c:pt idx="531">
                  <c:v>2002-02-04</c:v>
                </c:pt>
                <c:pt idx="532">
                  <c:v>2002-02-05</c:v>
                </c:pt>
                <c:pt idx="533">
                  <c:v>2002-02-06</c:v>
                </c:pt>
                <c:pt idx="534">
                  <c:v>2002-02-07</c:v>
                </c:pt>
                <c:pt idx="535">
                  <c:v>2002-02-08</c:v>
                </c:pt>
                <c:pt idx="536">
                  <c:v>2002-02-11</c:v>
                </c:pt>
                <c:pt idx="537">
                  <c:v>2002-02-12</c:v>
                </c:pt>
                <c:pt idx="538">
                  <c:v>2002-02-13</c:v>
                </c:pt>
                <c:pt idx="539">
                  <c:v>2002-02-14</c:v>
                </c:pt>
                <c:pt idx="540">
                  <c:v>2002-02-15</c:v>
                </c:pt>
                <c:pt idx="541">
                  <c:v>2002-02-18</c:v>
                </c:pt>
                <c:pt idx="542">
                  <c:v>2002-02-19</c:v>
                </c:pt>
                <c:pt idx="543">
                  <c:v>2002-02-20</c:v>
                </c:pt>
                <c:pt idx="544">
                  <c:v>2002-02-21</c:v>
                </c:pt>
                <c:pt idx="545">
                  <c:v>2002-02-22</c:v>
                </c:pt>
                <c:pt idx="546">
                  <c:v>2002-02-25</c:v>
                </c:pt>
                <c:pt idx="547">
                  <c:v>2002-02-26</c:v>
                </c:pt>
                <c:pt idx="548">
                  <c:v>2002-02-27</c:v>
                </c:pt>
                <c:pt idx="549">
                  <c:v>2002-02-28</c:v>
                </c:pt>
                <c:pt idx="550">
                  <c:v>2002-03-01</c:v>
                </c:pt>
                <c:pt idx="551">
                  <c:v>2002-03-04</c:v>
                </c:pt>
                <c:pt idx="552">
                  <c:v>2002-03-05</c:v>
                </c:pt>
                <c:pt idx="553">
                  <c:v>2002-03-06</c:v>
                </c:pt>
                <c:pt idx="554">
                  <c:v>2002-03-07</c:v>
                </c:pt>
                <c:pt idx="555">
                  <c:v>2002-03-08</c:v>
                </c:pt>
                <c:pt idx="556">
                  <c:v>2002-03-11</c:v>
                </c:pt>
                <c:pt idx="557">
                  <c:v>2002-03-12</c:v>
                </c:pt>
                <c:pt idx="558">
                  <c:v>2002-03-13</c:v>
                </c:pt>
                <c:pt idx="559">
                  <c:v>2002-03-14</c:v>
                </c:pt>
                <c:pt idx="560">
                  <c:v>2002-03-15</c:v>
                </c:pt>
                <c:pt idx="561">
                  <c:v>2002-03-18</c:v>
                </c:pt>
                <c:pt idx="562">
                  <c:v>2002-03-19</c:v>
                </c:pt>
                <c:pt idx="563">
                  <c:v>2002-03-20</c:v>
                </c:pt>
                <c:pt idx="564">
                  <c:v>2002-03-21</c:v>
                </c:pt>
                <c:pt idx="565">
                  <c:v>2002-03-22</c:v>
                </c:pt>
                <c:pt idx="566">
                  <c:v>2002-03-25</c:v>
                </c:pt>
                <c:pt idx="567">
                  <c:v>2002-03-26</c:v>
                </c:pt>
                <c:pt idx="568">
                  <c:v>2002-03-27</c:v>
                </c:pt>
                <c:pt idx="569">
                  <c:v>2002-03-28</c:v>
                </c:pt>
                <c:pt idx="570">
                  <c:v>2002-04-02</c:v>
                </c:pt>
                <c:pt idx="571">
                  <c:v>2002-04-03</c:v>
                </c:pt>
                <c:pt idx="572">
                  <c:v>2002-04-04</c:v>
                </c:pt>
                <c:pt idx="573">
                  <c:v>2002-04-05</c:v>
                </c:pt>
                <c:pt idx="574">
                  <c:v>2002-04-08</c:v>
                </c:pt>
                <c:pt idx="575">
                  <c:v>2002-04-09</c:v>
                </c:pt>
                <c:pt idx="576">
                  <c:v>2002-04-10</c:v>
                </c:pt>
                <c:pt idx="577">
                  <c:v>2002-04-11</c:v>
                </c:pt>
                <c:pt idx="578">
                  <c:v>2002-04-12</c:v>
                </c:pt>
                <c:pt idx="579">
                  <c:v>2002-04-15</c:v>
                </c:pt>
                <c:pt idx="580">
                  <c:v>2002-04-16</c:v>
                </c:pt>
                <c:pt idx="581">
                  <c:v>2002-04-17</c:v>
                </c:pt>
                <c:pt idx="582">
                  <c:v>2002-04-18</c:v>
                </c:pt>
                <c:pt idx="583">
                  <c:v>2002-04-19</c:v>
                </c:pt>
                <c:pt idx="584">
                  <c:v>2002-04-22</c:v>
                </c:pt>
                <c:pt idx="585">
                  <c:v>2002-04-23</c:v>
                </c:pt>
                <c:pt idx="586">
                  <c:v>2002-04-24</c:v>
                </c:pt>
                <c:pt idx="587">
                  <c:v>2002-04-25</c:v>
                </c:pt>
                <c:pt idx="588">
                  <c:v>2002-04-26</c:v>
                </c:pt>
                <c:pt idx="589">
                  <c:v>2002-04-29</c:v>
                </c:pt>
                <c:pt idx="590">
                  <c:v>2002-04-30</c:v>
                </c:pt>
                <c:pt idx="591">
                  <c:v>2002-05-02</c:v>
                </c:pt>
                <c:pt idx="592">
                  <c:v>2002-05-03</c:v>
                </c:pt>
                <c:pt idx="593">
                  <c:v>2002-05-06</c:v>
                </c:pt>
                <c:pt idx="594">
                  <c:v>2002-05-07</c:v>
                </c:pt>
                <c:pt idx="595">
                  <c:v>2002-05-08</c:v>
                </c:pt>
                <c:pt idx="596">
                  <c:v>2002-05-09</c:v>
                </c:pt>
                <c:pt idx="597">
                  <c:v>2002-05-10</c:v>
                </c:pt>
                <c:pt idx="598">
                  <c:v>2002-05-13</c:v>
                </c:pt>
                <c:pt idx="599">
                  <c:v>2002-05-14</c:v>
                </c:pt>
                <c:pt idx="600">
                  <c:v>2002-05-15</c:v>
                </c:pt>
                <c:pt idx="601">
                  <c:v>2002-05-16</c:v>
                </c:pt>
                <c:pt idx="602">
                  <c:v>2002-05-17</c:v>
                </c:pt>
                <c:pt idx="603">
                  <c:v>2002-05-20</c:v>
                </c:pt>
                <c:pt idx="604">
                  <c:v>2002-05-21</c:v>
                </c:pt>
                <c:pt idx="605">
                  <c:v>2002-05-22</c:v>
                </c:pt>
                <c:pt idx="606">
                  <c:v>2002-05-23</c:v>
                </c:pt>
                <c:pt idx="607">
                  <c:v>2002-05-24</c:v>
                </c:pt>
                <c:pt idx="608">
                  <c:v>2002-05-27</c:v>
                </c:pt>
                <c:pt idx="609">
                  <c:v>2002-05-28</c:v>
                </c:pt>
                <c:pt idx="610">
                  <c:v>2002-05-29</c:v>
                </c:pt>
                <c:pt idx="611">
                  <c:v>2002-05-30</c:v>
                </c:pt>
                <c:pt idx="612">
                  <c:v>2002-05-31</c:v>
                </c:pt>
                <c:pt idx="613">
                  <c:v>2002-06-03</c:v>
                </c:pt>
                <c:pt idx="614">
                  <c:v>2002-06-04</c:v>
                </c:pt>
                <c:pt idx="615">
                  <c:v>2002-06-05</c:v>
                </c:pt>
                <c:pt idx="616">
                  <c:v>2002-06-06</c:v>
                </c:pt>
                <c:pt idx="617">
                  <c:v>2002-06-07</c:v>
                </c:pt>
                <c:pt idx="618">
                  <c:v>2002-06-10</c:v>
                </c:pt>
                <c:pt idx="619">
                  <c:v>2002-06-11</c:v>
                </c:pt>
                <c:pt idx="620">
                  <c:v>2002-06-12</c:v>
                </c:pt>
                <c:pt idx="621">
                  <c:v>2002-06-13</c:v>
                </c:pt>
                <c:pt idx="622">
                  <c:v>2002-06-14</c:v>
                </c:pt>
                <c:pt idx="623">
                  <c:v>2002-06-17</c:v>
                </c:pt>
                <c:pt idx="624">
                  <c:v>2002-06-18</c:v>
                </c:pt>
                <c:pt idx="625">
                  <c:v>2002-06-19</c:v>
                </c:pt>
                <c:pt idx="626">
                  <c:v>2002-06-20</c:v>
                </c:pt>
                <c:pt idx="627">
                  <c:v>2002-06-21</c:v>
                </c:pt>
                <c:pt idx="628">
                  <c:v>2002-06-24</c:v>
                </c:pt>
                <c:pt idx="629">
                  <c:v>2002-06-25</c:v>
                </c:pt>
                <c:pt idx="630">
                  <c:v>2002-06-26</c:v>
                </c:pt>
                <c:pt idx="631">
                  <c:v>2002-06-27</c:v>
                </c:pt>
                <c:pt idx="632">
                  <c:v>2002-06-28</c:v>
                </c:pt>
                <c:pt idx="633">
                  <c:v>2002-07-01</c:v>
                </c:pt>
                <c:pt idx="634">
                  <c:v>2002-07-02</c:v>
                </c:pt>
                <c:pt idx="635">
                  <c:v>2002-07-03</c:v>
                </c:pt>
                <c:pt idx="636">
                  <c:v>2002-07-04</c:v>
                </c:pt>
                <c:pt idx="637">
                  <c:v>2002-07-05</c:v>
                </c:pt>
                <c:pt idx="638">
                  <c:v>2002-07-08</c:v>
                </c:pt>
                <c:pt idx="639">
                  <c:v>2002-07-09</c:v>
                </c:pt>
                <c:pt idx="640">
                  <c:v>2002-07-10</c:v>
                </c:pt>
                <c:pt idx="641">
                  <c:v>2002-07-11</c:v>
                </c:pt>
                <c:pt idx="642">
                  <c:v>2002-07-12</c:v>
                </c:pt>
                <c:pt idx="643">
                  <c:v>2002-07-15</c:v>
                </c:pt>
                <c:pt idx="644">
                  <c:v>2002-07-16</c:v>
                </c:pt>
                <c:pt idx="645">
                  <c:v>2002-07-17</c:v>
                </c:pt>
                <c:pt idx="646">
                  <c:v>2002-07-18</c:v>
                </c:pt>
                <c:pt idx="647">
                  <c:v>2002-07-19</c:v>
                </c:pt>
                <c:pt idx="648">
                  <c:v>2002-07-22</c:v>
                </c:pt>
                <c:pt idx="649">
                  <c:v>2002-07-23</c:v>
                </c:pt>
                <c:pt idx="650">
                  <c:v>2002-07-24</c:v>
                </c:pt>
                <c:pt idx="651">
                  <c:v>2002-07-25</c:v>
                </c:pt>
                <c:pt idx="652">
                  <c:v>2002-07-26</c:v>
                </c:pt>
                <c:pt idx="653">
                  <c:v>2002-07-29</c:v>
                </c:pt>
                <c:pt idx="654">
                  <c:v>2002-07-30</c:v>
                </c:pt>
                <c:pt idx="655">
                  <c:v>2002-07-31</c:v>
                </c:pt>
                <c:pt idx="656">
                  <c:v>2002-08-01</c:v>
                </c:pt>
                <c:pt idx="657">
                  <c:v>2002-08-02</c:v>
                </c:pt>
                <c:pt idx="658">
                  <c:v>2002-08-05</c:v>
                </c:pt>
                <c:pt idx="659">
                  <c:v>2002-08-06</c:v>
                </c:pt>
                <c:pt idx="660">
                  <c:v>2002-08-07</c:v>
                </c:pt>
                <c:pt idx="661">
                  <c:v>2002-08-08</c:v>
                </c:pt>
                <c:pt idx="662">
                  <c:v>2002-08-09</c:v>
                </c:pt>
                <c:pt idx="663">
                  <c:v>2002-08-12</c:v>
                </c:pt>
                <c:pt idx="664">
                  <c:v>2002-08-13</c:v>
                </c:pt>
                <c:pt idx="665">
                  <c:v>2002-08-14</c:v>
                </c:pt>
                <c:pt idx="666">
                  <c:v>2002-08-15</c:v>
                </c:pt>
                <c:pt idx="667">
                  <c:v>2002-08-16</c:v>
                </c:pt>
                <c:pt idx="668">
                  <c:v>2002-08-19</c:v>
                </c:pt>
                <c:pt idx="669">
                  <c:v>2002-08-20</c:v>
                </c:pt>
                <c:pt idx="670">
                  <c:v>2002-08-21</c:v>
                </c:pt>
                <c:pt idx="671">
                  <c:v>2002-08-22</c:v>
                </c:pt>
                <c:pt idx="672">
                  <c:v>2002-08-23</c:v>
                </c:pt>
                <c:pt idx="673">
                  <c:v>2002-08-26</c:v>
                </c:pt>
                <c:pt idx="674">
                  <c:v>2002-08-27</c:v>
                </c:pt>
                <c:pt idx="675">
                  <c:v>2002-08-28</c:v>
                </c:pt>
                <c:pt idx="676">
                  <c:v>2002-08-29</c:v>
                </c:pt>
                <c:pt idx="677">
                  <c:v>2002-08-30</c:v>
                </c:pt>
                <c:pt idx="678">
                  <c:v>2002-09-02</c:v>
                </c:pt>
                <c:pt idx="679">
                  <c:v>2002-09-03</c:v>
                </c:pt>
                <c:pt idx="680">
                  <c:v>2002-09-04</c:v>
                </c:pt>
                <c:pt idx="681">
                  <c:v>2002-09-05</c:v>
                </c:pt>
                <c:pt idx="682">
                  <c:v>2002-09-06</c:v>
                </c:pt>
                <c:pt idx="683">
                  <c:v>2002-09-09</c:v>
                </c:pt>
                <c:pt idx="684">
                  <c:v>2002-09-10</c:v>
                </c:pt>
                <c:pt idx="685">
                  <c:v>2002-09-11</c:v>
                </c:pt>
                <c:pt idx="686">
                  <c:v>2002-09-12</c:v>
                </c:pt>
                <c:pt idx="687">
                  <c:v>2002-09-13</c:v>
                </c:pt>
                <c:pt idx="688">
                  <c:v>2002-09-16</c:v>
                </c:pt>
                <c:pt idx="689">
                  <c:v>2002-09-17</c:v>
                </c:pt>
                <c:pt idx="690">
                  <c:v>2002-09-18</c:v>
                </c:pt>
                <c:pt idx="691">
                  <c:v>2002-09-19</c:v>
                </c:pt>
                <c:pt idx="692">
                  <c:v>2002-09-20</c:v>
                </c:pt>
                <c:pt idx="693">
                  <c:v>2002-09-23</c:v>
                </c:pt>
                <c:pt idx="694">
                  <c:v>2002-09-24</c:v>
                </c:pt>
                <c:pt idx="695">
                  <c:v>2002-09-25</c:v>
                </c:pt>
                <c:pt idx="696">
                  <c:v>2002-09-26</c:v>
                </c:pt>
                <c:pt idx="697">
                  <c:v>2002-09-27</c:v>
                </c:pt>
                <c:pt idx="698">
                  <c:v>2002-09-30</c:v>
                </c:pt>
                <c:pt idx="699">
                  <c:v>2002-10-01</c:v>
                </c:pt>
                <c:pt idx="700">
                  <c:v>2002-10-02</c:v>
                </c:pt>
                <c:pt idx="701">
                  <c:v>2002-10-03</c:v>
                </c:pt>
                <c:pt idx="702">
                  <c:v>2002-10-04</c:v>
                </c:pt>
                <c:pt idx="703">
                  <c:v>2002-10-07</c:v>
                </c:pt>
                <c:pt idx="704">
                  <c:v>2002-10-08</c:v>
                </c:pt>
                <c:pt idx="705">
                  <c:v>2002-10-09</c:v>
                </c:pt>
                <c:pt idx="706">
                  <c:v>2002-10-10</c:v>
                </c:pt>
                <c:pt idx="707">
                  <c:v>2002-10-11</c:v>
                </c:pt>
                <c:pt idx="708">
                  <c:v>2002-10-14</c:v>
                </c:pt>
                <c:pt idx="709">
                  <c:v>2002-10-15</c:v>
                </c:pt>
                <c:pt idx="710">
                  <c:v>2002-10-16</c:v>
                </c:pt>
                <c:pt idx="711">
                  <c:v>2002-10-17</c:v>
                </c:pt>
                <c:pt idx="712">
                  <c:v>2002-10-18</c:v>
                </c:pt>
                <c:pt idx="713">
                  <c:v>2002-10-21</c:v>
                </c:pt>
                <c:pt idx="714">
                  <c:v>2002-10-22</c:v>
                </c:pt>
                <c:pt idx="715">
                  <c:v>2002-10-23</c:v>
                </c:pt>
                <c:pt idx="716">
                  <c:v>2002-10-24</c:v>
                </c:pt>
                <c:pt idx="717">
                  <c:v>2002-10-25</c:v>
                </c:pt>
                <c:pt idx="718">
                  <c:v>2002-10-28</c:v>
                </c:pt>
                <c:pt idx="719">
                  <c:v>2002-10-29</c:v>
                </c:pt>
                <c:pt idx="720">
                  <c:v>2002-10-30</c:v>
                </c:pt>
                <c:pt idx="721">
                  <c:v>2002-10-31</c:v>
                </c:pt>
                <c:pt idx="722">
                  <c:v>2002-11-01</c:v>
                </c:pt>
                <c:pt idx="723">
                  <c:v>2002-11-04</c:v>
                </c:pt>
                <c:pt idx="724">
                  <c:v>2002-11-05</c:v>
                </c:pt>
                <c:pt idx="725">
                  <c:v>2002-11-06</c:v>
                </c:pt>
                <c:pt idx="726">
                  <c:v>2002-11-07</c:v>
                </c:pt>
                <c:pt idx="727">
                  <c:v>2002-11-08</c:v>
                </c:pt>
                <c:pt idx="728">
                  <c:v>2002-11-11</c:v>
                </c:pt>
                <c:pt idx="729">
                  <c:v>2002-11-12</c:v>
                </c:pt>
                <c:pt idx="730">
                  <c:v>2002-11-13</c:v>
                </c:pt>
                <c:pt idx="731">
                  <c:v>2002-11-14</c:v>
                </c:pt>
                <c:pt idx="732">
                  <c:v>2002-11-15</c:v>
                </c:pt>
                <c:pt idx="733">
                  <c:v>2002-11-18</c:v>
                </c:pt>
                <c:pt idx="734">
                  <c:v>2002-11-19</c:v>
                </c:pt>
                <c:pt idx="735">
                  <c:v>2002-11-20</c:v>
                </c:pt>
                <c:pt idx="736">
                  <c:v>2002-11-21</c:v>
                </c:pt>
                <c:pt idx="737">
                  <c:v>2002-11-22</c:v>
                </c:pt>
                <c:pt idx="738">
                  <c:v>2002-11-25</c:v>
                </c:pt>
                <c:pt idx="739">
                  <c:v>2002-11-26</c:v>
                </c:pt>
                <c:pt idx="740">
                  <c:v>2002-11-27</c:v>
                </c:pt>
                <c:pt idx="741">
                  <c:v>2002-11-28</c:v>
                </c:pt>
                <c:pt idx="742">
                  <c:v>2002-11-29</c:v>
                </c:pt>
                <c:pt idx="743">
                  <c:v>2002-12-02</c:v>
                </c:pt>
                <c:pt idx="744">
                  <c:v>2002-12-03</c:v>
                </c:pt>
                <c:pt idx="745">
                  <c:v>2002-12-04</c:v>
                </c:pt>
                <c:pt idx="746">
                  <c:v>2002-12-05</c:v>
                </c:pt>
                <c:pt idx="747">
                  <c:v>2002-12-06</c:v>
                </c:pt>
                <c:pt idx="748">
                  <c:v>2002-12-09</c:v>
                </c:pt>
                <c:pt idx="749">
                  <c:v>2002-12-10</c:v>
                </c:pt>
                <c:pt idx="750">
                  <c:v>2002-12-11</c:v>
                </c:pt>
                <c:pt idx="751">
                  <c:v>2002-12-12</c:v>
                </c:pt>
                <c:pt idx="752">
                  <c:v>2002-12-13</c:v>
                </c:pt>
                <c:pt idx="753">
                  <c:v>2002-12-16</c:v>
                </c:pt>
                <c:pt idx="754">
                  <c:v>2002-12-17</c:v>
                </c:pt>
                <c:pt idx="755">
                  <c:v>2002-12-18</c:v>
                </c:pt>
                <c:pt idx="756">
                  <c:v>2002-12-19</c:v>
                </c:pt>
                <c:pt idx="757">
                  <c:v>2002-12-20</c:v>
                </c:pt>
                <c:pt idx="758">
                  <c:v>2002-12-23</c:v>
                </c:pt>
                <c:pt idx="759">
                  <c:v>2002-12-24</c:v>
                </c:pt>
                <c:pt idx="760">
                  <c:v>2002-12-27</c:v>
                </c:pt>
                <c:pt idx="761">
                  <c:v>2002-12-30</c:v>
                </c:pt>
                <c:pt idx="762">
                  <c:v>2002-12-31</c:v>
                </c:pt>
                <c:pt idx="763">
                  <c:v>2003-01-02</c:v>
                </c:pt>
                <c:pt idx="764">
                  <c:v>2003-01-03</c:v>
                </c:pt>
                <c:pt idx="765">
                  <c:v>2003-01-06</c:v>
                </c:pt>
                <c:pt idx="766">
                  <c:v>2003-01-07</c:v>
                </c:pt>
                <c:pt idx="767">
                  <c:v>2003-01-08</c:v>
                </c:pt>
                <c:pt idx="768">
                  <c:v>2003-01-09</c:v>
                </c:pt>
                <c:pt idx="769">
                  <c:v>2003-01-10</c:v>
                </c:pt>
                <c:pt idx="770">
                  <c:v>2003-01-13</c:v>
                </c:pt>
                <c:pt idx="771">
                  <c:v>2003-01-14</c:v>
                </c:pt>
                <c:pt idx="772">
                  <c:v>2003-01-15</c:v>
                </c:pt>
                <c:pt idx="773">
                  <c:v>2003-01-16</c:v>
                </c:pt>
                <c:pt idx="774">
                  <c:v>2003-01-17</c:v>
                </c:pt>
                <c:pt idx="775">
                  <c:v>2003-01-20</c:v>
                </c:pt>
                <c:pt idx="776">
                  <c:v>2003-01-21</c:v>
                </c:pt>
                <c:pt idx="777">
                  <c:v>2003-01-22</c:v>
                </c:pt>
                <c:pt idx="778">
                  <c:v>2003-01-23</c:v>
                </c:pt>
                <c:pt idx="779">
                  <c:v>2003-01-24</c:v>
                </c:pt>
                <c:pt idx="780">
                  <c:v>2003-01-27</c:v>
                </c:pt>
                <c:pt idx="781">
                  <c:v>2003-01-28</c:v>
                </c:pt>
                <c:pt idx="782">
                  <c:v>2003-01-29</c:v>
                </c:pt>
                <c:pt idx="783">
                  <c:v>2003-01-30</c:v>
                </c:pt>
                <c:pt idx="784">
                  <c:v>2003-01-31</c:v>
                </c:pt>
                <c:pt idx="785">
                  <c:v>2003-02-03</c:v>
                </c:pt>
                <c:pt idx="786">
                  <c:v>2003-02-04</c:v>
                </c:pt>
                <c:pt idx="787">
                  <c:v>2003-02-05</c:v>
                </c:pt>
                <c:pt idx="788">
                  <c:v>2003-02-06</c:v>
                </c:pt>
                <c:pt idx="789">
                  <c:v>2003-02-07</c:v>
                </c:pt>
                <c:pt idx="790">
                  <c:v>2003-02-10</c:v>
                </c:pt>
                <c:pt idx="791">
                  <c:v>2003-02-11</c:v>
                </c:pt>
                <c:pt idx="792">
                  <c:v>2003-02-12</c:v>
                </c:pt>
                <c:pt idx="793">
                  <c:v>2003-02-13</c:v>
                </c:pt>
                <c:pt idx="794">
                  <c:v>2003-02-14</c:v>
                </c:pt>
                <c:pt idx="795">
                  <c:v>2003-02-17</c:v>
                </c:pt>
                <c:pt idx="796">
                  <c:v>2003-02-18</c:v>
                </c:pt>
                <c:pt idx="797">
                  <c:v>2003-02-19</c:v>
                </c:pt>
                <c:pt idx="798">
                  <c:v>2003-02-20</c:v>
                </c:pt>
                <c:pt idx="799">
                  <c:v>2003-02-21</c:v>
                </c:pt>
                <c:pt idx="800">
                  <c:v>2003-02-24</c:v>
                </c:pt>
                <c:pt idx="801">
                  <c:v>2003-02-25</c:v>
                </c:pt>
                <c:pt idx="802">
                  <c:v>2003-02-26</c:v>
                </c:pt>
                <c:pt idx="803">
                  <c:v>2003-02-27</c:v>
                </c:pt>
                <c:pt idx="804">
                  <c:v>2003-02-28</c:v>
                </c:pt>
                <c:pt idx="805">
                  <c:v>2003-03-03</c:v>
                </c:pt>
                <c:pt idx="806">
                  <c:v>2003-03-04</c:v>
                </c:pt>
                <c:pt idx="807">
                  <c:v>2003-03-05</c:v>
                </c:pt>
                <c:pt idx="808">
                  <c:v>2003-03-06</c:v>
                </c:pt>
                <c:pt idx="809">
                  <c:v>2003-03-07</c:v>
                </c:pt>
                <c:pt idx="810">
                  <c:v>2003-03-10</c:v>
                </c:pt>
                <c:pt idx="811">
                  <c:v>2003-03-11</c:v>
                </c:pt>
                <c:pt idx="812">
                  <c:v>2003-03-12</c:v>
                </c:pt>
                <c:pt idx="813">
                  <c:v>2003-03-13</c:v>
                </c:pt>
                <c:pt idx="814">
                  <c:v>2003-03-14</c:v>
                </c:pt>
                <c:pt idx="815">
                  <c:v>2003-03-17</c:v>
                </c:pt>
                <c:pt idx="816">
                  <c:v>2003-03-18</c:v>
                </c:pt>
                <c:pt idx="817">
                  <c:v>2003-03-19</c:v>
                </c:pt>
                <c:pt idx="818">
                  <c:v>2003-03-20</c:v>
                </c:pt>
                <c:pt idx="819">
                  <c:v>2003-03-21</c:v>
                </c:pt>
                <c:pt idx="820">
                  <c:v>2003-03-24</c:v>
                </c:pt>
                <c:pt idx="821">
                  <c:v>2003-03-25</c:v>
                </c:pt>
                <c:pt idx="822">
                  <c:v>2003-03-26</c:v>
                </c:pt>
                <c:pt idx="823">
                  <c:v>2003-03-27</c:v>
                </c:pt>
                <c:pt idx="824">
                  <c:v>2003-03-28</c:v>
                </c:pt>
                <c:pt idx="825">
                  <c:v>2003-03-31</c:v>
                </c:pt>
                <c:pt idx="826">
                  <c:v>2003-04-01</c:v>
                </c:pt>
                <c:pt idx="827">
                  <c:v>2003-04-02</c:v>
                </c:pt>
                <c:pt idx="828">
                  <c:v>2003-04-03</c:v>
                </c:pt>
                <c:pt idx="829">
                  <c:v>2003-04-04</c:v>
                </c:pt>
                <c:pt idx="830">
                  <c:v>2003-04-07</c:v>
                </c:pt>
                <c:pt idx="831">
                  <c:v>2003-04-08</c:v>
                </c:pt>
                <c:pt idx="832">
                  <c:v>2003-04-09</c:v>
                </c:pt>
                <c:pt idx="833">
                  <c:v>2003-04-10</c:v>
                </c:pt>
                <c:pt idx="834">
                  <c:v>2003-04-11</c:v>
                </c:pt>
                <c:pt idx="835">
                  <c:v>2003-04-14</c:v>
                </c:pt>
                <c:pt idx="836">
                  <c:v>2003-04-15</c:v>
                </c:pt>
                <c:pt idx="837">
                  <c:v>2003-04-16</c:v>
                </c:pt>
                <c:pt idx="838">
                  <c:v>2003-04-17</c:v>
                </c:pt>
                <c:pt idx="839">
                  <c:v>2003-04-22</c:v>
                </c:pt>
                <c:pt idx="840">
                  <c:v>2003-04-23</c:v>
                </c:pt>
                <c:pt idx="841">
                  <c:v>2003-04-24</c:v>
                </c:pt>
                <c:pt idx="842">
                  <c:v>2003-04-25</c:v>
                </c:pt>
                <c:pt idx="843">
                  <c:v>2003-04-28</c:v>
                </c:pt>
                <c:pt idx="844">
                  <c:v>2003-04-29</c:v>
                </c:pt>
                <c:pt idx="845">
                  <c:v>2003-04-30</c:v>
                </c:pt>
                <c:pt idx="846">
                  <c:v>2003-05-02</c:v>
                </c:pt>
                <c:pt idx="847">
                  <c:v>2003-05-05</c:v>
                </c:pt>
                <c:pt idx="848">
                  <c:v>2003-05-06</c:v>
                </c:pt>
                <c:pt idx="849">
                  <c:v>2003-05-07</c:v>
                </c:pt>
                <c:pt idx="850">
                  <c:v>2003-05-08</c:v>
                </c:pt>
                <c:pt idx="851">
                  <c:v>2003-05-09</c:v>
                </c:pt>
                <c:pt idx="852">
                  <c:v>2003-05-12</c:v>
                </c:pt>
                <c:pt idx="853">
                  <c:v>2003-05-13</c:v>
                </c:pt>
                <c:pt idx="854">
                  <c:v>2003-05-14</c:v>
                </c:pt>
                <c:pt idx="855">
                  <c:v>2003-05-15</c:v>
                </c:pt>
                <c:pt idx="856">
                  <c:v>2003-05-16</c:v>
                </c:pt>
                <c:pt idx="857">
                  <c:v>2003-05-19</c:v>
                </c:pt>
                <c:pt idx="858">
                  <c:v>2003-05-20</c:v>
                </c:pt>
                <c:pt idx="859">
                  <c:v>2003-05-21</c:v>
                </c:pt>
                <c:pt idx="860">
                  <c:v>2003-05-22</c:v>
                </c:pt>
                <c:pt idx="861">
                  <c:v>2003-05-23</c:v>
                </c:pt>
                <c:pt idx="862">
                  <c:v>2003-05-26</c:v>
                </c:pt>
                <c:pt idx="863">
                  <c:v>2003-05-27</c:v>
                </c:pt>
                <c:pt idx="864">
                  <c:v>2003-05-28</c:v>
                </c:pt>
                <c:pt idx="865">
                  <c:v>2003-05-29</c:v>
                </c:pt>
                <c:pt idx="866">
                  <c:v>2003-05-30</c:v>
                </c:pt>
                <c:pt idx="867">
                  <c:v>2003-06-02</c:v>
                </c:pt>
                <c:pt idx="868">
                  <c:v>2003-06-03</c:v>
                </c:pt>
                <c:pt idx="869">
                  <c:v>2003-06-04</c:v>
                </c:pt>
                <c:pt idx="870">
                  <c:v>2003-06-05</c:v>
                </c:pt>
                <c:pt idx="871">
                  <c:v>2003-06-06</c:v>
                </c:pt>
                <c:pt idx="872">
                  <c:v>2003-06-09</c:v>
                </c:pt>
                <c:pt idx="873">
                  <c:v>2003-06-10</c:v>
                </c:pt>
                <c:pt idx="874">
                  <c:v>2003-06-11</c:v>
                </c:pt>
                <c:pt idx="875">
                  <c:v>2003-06-12</c:v>
                </c:pt>
                <c:pt idx="876">
                  <c:v>2003-06-13</c:v>
                </c:pt>
                <c:pt idx="877">
                  <c:v>2003-06-16</c:v>
                </c:pt>
                <c:pt idx="878">
                  <c:v>2003-06-17</c:v>
                </c:pt>
                <c:pt idx="879">
                  <c:v>2003-06-18</c:v>
                </c:pt>
                <c:pt idx="880">
                  <c:v>2003-06-19</c:v>
                </c:pt>
                <c:pt idx="881">
                  <c:v>2003-06-20</c:v>
                </c:pt>
                <c:pt idx="882">
                  <c:v>2003-06-23</c:v>
                </c:pt>
                <c:pt idx="883">
                  <c:v>2003-06-24</c:v>
                </c:pt>
                <c:pt idx="884">
                  <c:v>2003-06-25</c:v>
                </c:pt>
                <c:pt idx="885">
                  <c:v>2003-06-26</c:v>
                </c:pt>
                <c:pt idx="886">
                  <c:v>2003-06-27</c:v>
                </c:pt>
                <c:pt idx="887">
                  <c:v>2003-06-30</c:v>
                </c:pt>
                <c:pt idx="888">
                  <c:v>2003-07-01</c:v>
                </c:pt>
                <c:pt idx="889">
                  <c:v>2003-07-02</c:v>
                </c:pt>
                <c:pt idx="890">
                  <c:v>2003-07-03</c:v>
                </c:pt>
                <c:pt idx="891">
                  <c:v>2003-07-04</c:v>
                </c:pt>
                <c:pt idx="892">
                  <c:v>2003-07-07</c:v>
                </c:pt>
                <c:pt idx="893">
                  <c:v>2003-07-08</c:v>
                </c:pt>
                <c:pt idx="894">
                  <c:v>2003-07-09</c:v>
                </c:pt>
                <c:pt idx="895">
                  <c:v>2003-07-10</c:v>
                </c:pt>
                <c:pt idx="896">
                  <c:v>2003-07-11</c:v>
                </c:pt>
                <c:pt idx="897">
                  <c:v>2003-07-14</c:v>
                </c:pt>
                <c:pt idx="898">
                  <c:v>2003-07-15</c:v>
                </c:pt>
                <c:pt idx="899">
                  <c:v>2003-07-16</c:v>
                </c:pt>
                <c:pt idx="900">
                  <c:v>2003-07-17</c:v>
                </c:pt>
                <c:pt idx="901">
                  <c:v>2003-07-18</c:v>
                </c:pt>
                <c:pt idx="902">
                  <c:v>2003-07-21</c:v>
                </c:pt>
                <c:pt idx="903">
                  <c:v>2003-07-22</c:v>
                </c:pt>
                <c:pt idx="904">
                  <c:v>2003-07-23</c:v>
                </c:pt>
                <c:pt idx="905">
                  <c:v>2003-07-24</c:v>
                </c:pt>
                <c:pt idx="906">
                  <c:v>2003-07-25</c:v>
                </c:pt>
                <c:pt idx="907">
                  <c:v>2003-07-28</c:v>
                </c:pt>
                <c:pt idx="908">
                  <c:v>2003-07-29</c:v>
                </c:pt>
                <c:pt idx="909">
                  <c:v>2003-07-30</c:v>
                </c:pt>
                <c:pt idx="910">
                  <c:v>2003-07-31</c:v>
                </c:pt>
                <c:pt idx="911">
                  <c:v>2003-08-01</c:v>
                </c:pt>
                <c:pt idx="912">
                  <c:v>2003-08-04</c:v>
                </c:pt>
                <c:pt idx="913">
                  <c:v>2003-08-05</c:v>
                </c:pt>
                <c:pt idx="914">
                  <c:v>2003-08-06</c:v>
                </c:pt>
                <c:pt idx="915">
                  <c:v>2003-08-07</c:v>
                </c:pt>
                <c:pt idx="916">
                  <c:v>2003-08-08</c:v>
                </c:pt>
                <c:pt idx="917">
                  <c:v>2003-08-11</c:v>
                </c:pt>
                <c:pt idx="918">
                  <c:v>2003-08-12</c:v>
                </c:pt>
                <c:pt idx="919">
                  <c:v>2003-08-13</c:v>
                </c:pt>
                <c:pt idx="920">
                  <c:v>2003-08-14</c:v>
                </c:pt>
                <c:pt idx="921">
                  <c:v>2003-08-15</c:v>
                </c:pt>
                <c:pt idx="922">
                  <c:v>2003-08-18</c:v>
                </c:pt>
                <c:pt idx="923">
                  <c:v>2003-08-19</c:v>
                </c:pt>
                <c:pt idx="924">
                  <c:v>2003-08-20</c:v>
                </c:pt>
                <c:pt idx="925">
                  <c:v>2003-08-21</c:v>
                </c:pt>
                <c:pt idx="926">
                  <c:v>2003-08-22</c:v>
                </c:pt>
                <c:pt idx="927">
                  <c:v>2003-08-25</c:v>
                </c:pt>
                <c:pt idx="928">
                  <c:v>2003-08-26</c:v>
                </c:pt>
                <c:pt idx="929">
                  <c:v>2003-08-27</c:v>
                </c:pt>
                <c:pt idx="930">
                  <c:v>2003-08-28</c:v>
                </c:pt>
                <c:pt idx="931">
                  <c:v>2003-08-29</c:v>
                </c:pt>
                <c:pt idx="932">
                  <c:v>2003-09-01</c:v>
                </c:pt>
                <c:pt idx="933">
                  <c:v>2003-09-02</c:v>
                </c:pt>
                <c:pt idx="934">
                  <c:v>2003-09-03</c:v>
                </c:pt>
                <c:pt idx="935">
                  <c:v>2003-09-04</c:v>
                </c:pt>
                <c:pt idx="936">
                  <c:v>2003-09-05</c:v>
                </c:pt>
                <c:pt idx="937">
                  <c:v>2003-09-08</c:v>
                </c:pt>
                <c:pt idx="938">
                  <c:v>2003-09-09</c:v>
                </c:pt>
                <c:pt idx="939">
                  <c:v>2003-09-10</c:v>
                </c:pt>
                <c:pt idx="940">
                  <c:v>2003-09-11</c:v>
                </c:pt>
                <c:pt idx="941">
                  <c:v>2003-09-12</c:v>
                </c:pt>
                <c:pt idx="942">
                  <c:v>2003-09-15</c:v>
                </c:pt>
                <c:pt idx="943">
                  <c:v>2003-09-16</c:v>
                </c:pt>
                <c:pt idx="944">
                  <c:v>2003-09-17</c:v>
                </c:pt>
                <c:pt idx="945">
                  <c:v>2003-09-18</c:v>
                </c:pt>
                <c:pt idx="946">
                  <c:v>2003-09-19</c:v>
                </c:pt>
                <c:pt idx="947">
                  <c:v>2003-09-22</c:v>
                </c:pt>
                <c:pt idx="948">
                  <c:v>2003-09-23</c:v>
                </c:pt>
                <c:pt idx="949">
                  <c:v>2003-09-24</c:v>
                </c:pt>
                <c:pt idx="950">
                  <c:v>2003-09-25</c:v>
                </c:pt>
                <c:pt idx="951">
                  <c:v>2003-09-26</c:v>
                </c:pt>
                <c:pt idx="952">
                  <c:v>2003-09-29</c:v>
                </c:pt>
                <c:pt idx="953">
                  <c:v>2003-09-30</c:v>
                </c:pt>
                <c:pt idx="954">
                  <c:v>2003-10-01</c:v>
                </c:pt>
                <c:pt idx="955">
                  <c:v>2003-10-02</c:v>
                </c:pt>
                <c:pt idx="956">
                  <c:v>2003-10-03</c:v>
                </c:pt>
                <c:pt idx="957">
                  <c:v>2003-10-06</c:v>
                </c:pt>
                <c:pt idx="958">
                  <c:v>2003-10-07</c:v>
                </c:pt>
                <c:pt idx="959">
                  <c:v>2003-10-08</c:v>
                </c:pt>
                <c:pt idx="960">
                  <c:v>2003-10-09</c:v>
                </c:pt>
                <c:pt idx="961">
                  <c:v>2003-10-10</c:v>
                </c:pt>
                <c:pt idx="962">
                  <c:v>2003-10-13</c:v>
                </c:pt>
                <c:pt idx="963">
                  <c:v>2003-10-14</c:v>
                </c:pt>
                <c:pt idx="964">
                  <c:v>2003-10-15</c:v>
                </c:pt>
                <c:pt idx="965">
                  <c:v>2003-10-16</c:v>
                </c:pt>
                <c:pt idx="966">
                  <c:v>2003-10-17</c:v>
                </c:pt>
                <c:pt idx="967">
                  <c:v>2003-10-20</c:v>
                </c:pt>
                <c:pt idx="968">
                  <c:v>2003-10-21</c:v>
                </c:pt>
                <c:pt idx="969">
                  <c:v>2003-10-22</c:v>
                </c:pt>
                <c:pt idx="970">
                  <c:v>2003-10-23</c:v>
                </c:pt>
                <c:pt idx="971">
                  <c:v>2003-10-24</c:v>
                </c:pt>
                <c:pt idx="972">
                  <c:v>2003-10-27</c:v>
                </c:pt>
                <c:pt idx="973">
                  <c:v>2003-10-28</c:v>
                </c:pt>
                <c:pt idx="974">
                  <c:v>2003-10-29</c:v>
                </c:pt>
                <c:pt idx="975">
                  <c:v>2003-10-30</c:v>
                </c:pt>
                <c:pt idx="976">
                  <c:v>2003-10-31</c:v>
                </c:pt>
                <c:pt idx="977">
                  <c:v>2003-11-03</c:v>
                </c:pt>
                <c:pt idx="978">
                  <c:v>2003-11-04</c:v>
                </c:pt>
                <c:pt idx="979">
                  <c:v>2003-11-05</c:v>
                </c:pt>
                <c:pt idx="980">
                  <c:v>2003-11-06</c:v>
                </c:pt>
                <c:pt idx="981">
                  <c:v>2003-11-07</c:v>
                </c:pt>
                <c:pt idx="982">
                  <c:v>2003-11-10</c:v>
                </c:pt>
                <c:pt idx="983">
                  <c:v>2003-11-11</c:v>
                </c:pt>
                <c:pt idx="984">
                  <c:v>2003-11-12</c:v>
                </c:pt>
                <c:pt idx="985">
                  <c:v>2003-11-13</c:v>
                </c:pt>
                <c:pt idx="986">
                  <c:v>2003-11-14</c:v>
                </c:pt>
                <c:pt idx="987">
                  <c:v>2003-11-17</c:v>
                </c:pt>
                <c:pt idx="988">
                  <c:v>2003-11-18</c:v>
                </c:pt>
                <c:pt idx="989">
                  <c:v>2003-11-19</c:v>
                </c:pt>
                <c:pt idx="990">
                  <c:v>2003-11-20</c:v>
                </c:pt>
                <c:pt idx="991">
                  <c:v>2003-11-21</c:v>
                </c:pt>
                <c:pt idx="992">
                  <c:v>2003-11-24</c:v>
                </c:pt>
                <c:pt idx="993">
                  <c:v>2003-11-25</c:v>
                </c:pt>
                <c:pt idx="994">
                  <c:v>2003-11-26</c:v>
                </c:pt>
                <c:pt idx="995">
                  <c:v>2003-11-27</c:v>
                </c:pt>
                <c:pt idx="996">
                  <c:v>2003-11-28</c:v>
                </c:pt>
                <c:pt idx="997">
                  <c:v>2003-12-01</c:v>
                </c:pt>
                <c:pt idx="998">
                  <c:v>2003-12-02</c:v>
                </c:pt>
                <c:pt idx="999">
                  <c:v>2003-12-03</c:v>
                </c:pt>
                <c:pt idx="1000">
                  <c:v>2003-12-04</c:v>
                </c:pt>
                <c:pt idx="1001">
                  <c:v>2003-12-05</c:v>
                </c:pt>
                <c:pt idx="1002">
                  <c:v>2003-12-08</c:v>
                </c:pt>
                <c:pt idx="1003">
                  <c:v>2003-12-09</c:v>
                </c:pt>
                <c:pt idx="1004">
                  <c:v>2003-12-10</c:v>
                </c:pt>
                <c:pt idx="1005">
                  <c:v>2003-12-11</c:v>
                </c:pt>
                <c:pt idx="1006">
                  <c:v>2003-12-12</c:v>
                </c:pt>
                <c:pt idx="1007">
                  <c:v>2003-12-15</c:v>
                </c:pt>
                <c:pt idx="1008">
                  <c:v>2003-12-16</c:v>
                </c:pt>
                <c:pt idx="1009">
                  <c:v>2003-12-17</c:v>
                </c:pt>
                <c:pt idx="1010">
                  <c:v>2003-12-18</c:v>
                </c:pt>
                <c:pt idx="1011">
                  <c:v>2003-12-19</c:v>
                </c:pt>
                <c:pt idx="1012">
                  <c:v>2003-12-22</c:v>
                </c:pt>
                <c:pt idx="1013">
                  <c:v>2003-12-23</c:v>
                </c:pt>
                <c:pt idx="1014">
                  <c:v>2003-12-24</c:v>
                </c:pt>
                <c:pt idx="1015">
                  <c:v>2003-12-29</c:v>
                </c:pt>
                <c:pt idx="1016">
                  <c:v>2003-12-30</c:v>
                </c:pt>
                <c:pt idx="1017">
                  <c:v>2003-12-31</c:v>
                </c:pt>
                <c:pt idx="1018">
                  <c:v>2004-01-02</c:v>
                </c:pt>
                <c:pt idx="1019">
                  <c:v>2004-01-05</c:v>
                </c:pt>
                <c:pt idx="1020">
                  <c:v>2004-01-06</c:v>
                </c:pt>
                <c:pt idx="1021">
                  <c:v>2004-01-07</c:v>
                </c:pt>
                <c:pt idx="1022">
                  <c:v>2004-01-08</c:v>
                </c:pt>
                <c:pt idx="1023">
                  <c:v>2004-01-09</c:v>
                </c:pt>
                <c:pt idx="1024">
                  <c:v>2004-01-12</c:v>
                </c:pt>
                <c:pt idx="1025">
                  <c:v>2004-01-13</c:v>
                </c:pt>
                <c:pt idx="1026">
                  <c:v>2004-01-14</c:v>
                </c:pt>
                <c:pt idx="1027">
                  <c:v>2004-01-15</c:v>
                </c:pt>
                <c:pt idx="1028">
                  <c:v>2004-01-16</c:v>
                </c:pt>
                <c:pt idx="1029">
                  <c:v>2004-01-19</c:v>
                </c:pt>
                <c:pt idx="1030">
                  <c:v>2004-01-20</c:v>
                </c:pt>
                <c:pt idx="1031">
                  <c:v>2004-01-21</c:v>
                </c:pt>
                <c:pt idx="1032">
                  <c:v>2004-01-22</c:v>
                </c:pt>
                <c:pt idx="1033">
                  <c:v>2004-01-23</c:v>
                </c:pt>
                <c:pt idx="1034">
                  <c:v>2004-01-26</c:v>
                </c:pt>
                <c:pt idx="1035">
                  <c:v>2004-01-27</c:v>
                </c:pt>
                <c:pt idx="1036">
                  <c:v>2004-01-28</c:v>
                </c:pt>
                <c:pt idx="1037">
                  <c:v>2004-01-29</c:v>
                </c:pt>
                <c:pt idx="1038">
                  <c:v>2004-01-30</c:v>
                </c:pt>
                <c:pt idx="1039">
                  <c:v>2004-02-02</c:v>
                </c:pt>
                <c:pt idx="1040">
                  <c:v>2004-02-03</c:v>
                </c:pt>
                <c:pt idx="1041">
                  <c:v>2004-02-04</c:v>
                </c:pt>
                <c:pt idx="1042">
                  <c:v>2004-02-05</c:v>
                </c:pt>
                <c:pt idx="1043">
                  <c:v>2004-02-06</c:v>
                </c:pt>
                <c:pt idx="1044">
                  <c:v>2004-02-09</c:v>
                </c:pt>
                <c:pt idx="1045">
                  <c:v>2004-02-10</c:v>
                </c:pt>
                <c:pt idx="1046">
                  <c:v>2004-02-11</c:v>
                </c:pt>
                <c:pt idx="1047">
                  <c:v>2004-02-12</c:v>
                </c:pt>
                <c:pt idx="1048">
                  <c:v>2004-02-13</c:v>
                </c:pt>
                <c:pt idx="1049">
                  <c:v>2004-02-16</c:v>
                </c:pt>
                <c:pt idx="1050">
                  <c:v>2004-02-17</c:v>
                </c:pt>
                <c:pt idx="1051">
                  <c:v>2004-02-18</c:v>
                </c:pt>
                <c:pt idx="1052">
                  <c:v>2004-02-19</c:v>
                </c:pt>
                <c:pt idx="1053">
                  <c:v>2004-02-20</c:v>
                </c:pt>
                <c:pt idx="1054">
                  <c:v>2004-02-23</c:v>
                </c:pt>
                <c:pt idx="1055">
                  <c:v>2004-02-24</c:v>
                </c:pt>
                <c:pt idx="1056">
                  <c:v>2004-02-25</c:v>
                </c:pt>
                <c:pt idx="1057">
                  <c:v>2004-02-26</c:v>
                </c:pt>
                <c:pt idx="1058">
                  <c:v>2004-02-27</c:v>
                </c:pt>
                <c:pt idx="1059">
                  <c:v>2004-03-01</c:v>
                </c:pt>
                <c:pt idx="1060">
                  <c:v>2004-03-02</c:v>
                </c:pt>
                <c:pt idx="1061">
                  <c:v>2004-03-03</c:v>
                </c:pt>
                <c:pt idx="1062">
                  <c:v>2004-03-04</c:v>
                </c:pt>
                <c:pt idx="1063">
                  <c:v>2004-03-05</c:v>
                </c:pt>
                <c:pt idx="1064">
                  <c:v>2004-03-08</c:v>
                </c:pt>
                <c:pt idx="1065">
                  <c:v>2004-03-09</c:v>
                </c:pt>
                <c:pt idx="1066">
                  <c:v>2004-03-10</c:v>
                </c:pt>
                <c:pt idx="1067">
                  <c:v>2004-03-11</c:v>
                </c:pt>
                <c:pt idx="1068">
                  <c:v>2004-03-12</c:v>
                </c:pt>
                <c:pt idx="1069">
                  <c:v>2004-03-15</c:v>
                </c:pt>
                <c:pt idx="1070">
                  <c:v>2004-03-16</c:v>
                </c:pt>
                <c:pt idx="1071">
                  <c:v>2004-03-17</c:v>
                </c:pt>
                <c:pt idx="1072">
                  <c:v>2004-03-18</c:v>
                </c:pt>
                <c:pt idx="1073">
                  <c:v>2004-03-19</c:v>
                </c:pt>
                <c:pt idx="1074">
                  <c:v>2004-03-22</c:v>
                </c:pt>
                <c:pt idx="1075">
                  <c:v>2004-03-23</c:v>
                </c:pt>
                <c:pt idx="1076">
                  <c:v>2004-03-24</c:v>
                </c:pt>
                <c:pt idx="1077">
                  <c:v>2004-03-25</c:v>
                </c:pt>
                <c:pt idx="1078">
                  <c:v>2004-03-26</c:v>
                </c:pt>
                <c:pt idx="1079">
                  <c:v>2004-03-29</c:v>
                </c:pt>
                <c:pt idx="1080">
                  <c:v>2004-03-30</c:v>
                </c:pt>
                <c:pt idx="1081">
                  <c:v>2004-03-31</c:v>
                </c:pt>
                <c:pt idx="1082">
                  <c:v>2004-04-01</c:v>
                </c:pt>
                <c:pt idx="1083">
                  <c:v>2004-04-02</c:v>
                </c:pt>
                <c:pt idx="1084">
                  <c:v>2004-04-05</c:v>
                </c:pt>
                <c:pt idx="1085">
                  <c:v>2004-04-06</c:v>
                </c:pt>
                <c:pt idx="1086">
                  <c:v>2004-04-07</c:v>
                </c:pt>
                <c:pt idx="1087">
                  <c:v>2004-04-08</c:v>
                </c:pt>
                <c:pt idx="1088">
                  <c:v>2004-04-13</c:v>
                </c:pt>
                <c:pt idx="1089">
                  <c:v>2004-04-14</c:v>
                </c:pt>
                <c:pt idx="1090">
                  <c:v>2004-04-15</c:v>
                </c:pt>
                <c:pt idx="1091">
                  <c:v>2004-04-16</c:v>
                </c:pt>
                <c:pt idx="1092">
                  <c:v>2004-04-19</c:v>
                </c:pt>
                <c:pt idx="1093">
                  <c:v>2004-04-20</c:v>
                </c:pt>
                <c:pt idx="1094">
                  <c:v>2004-04-21</c:v>
                </c:pt>
                <c:pt idx="1095">
                  <c:v>2004-04-22</c:v>
                </c:pt>
                <c:pt idx="1096">
                  <c:v>2004-04-23</c:v>
                </c:pt>
                <c:pt idx="1097">
                  <c:v>2004-04-26</c:v>
                </c:pt>
                <c:pt idx="1098">
                  <c:v>2004-04-27</c:v>
                </c:pt>
                <c:pt idx="1099">
                  <c:v>2004-04-28</c:v>
                </c:pt>
                <c:pt idx="1100">
                  <c:v>2004-04-29</c:v>
                </c:pt>
                <c:pt idx="1101">
                  <c:v>2004-04-30</c:v>
                </c:pt>
                <c:pt idx="1102">
                  <c:v>2004-05-03</c:v>
                </c:pt>
                <c:pt idx="1103">
                  <c:v>2004-05-04</c:v>
                </c:pt>
                <c:pt idx="1104">
                  <c:v>2004-05-05</c:v>
                </c:pt>
                <c:pt idx="1105">
                  <c:v>2004-05-06</c:v>
                </c:pt>
                <c:pt idx="1106">
                  <c:v>2004-05-07</c:v>
                </c:pt>
                <c:pt idx="1107">
                  <c:v>2004-05-10</c:v>
                </c:pt>
                <c:pt idx="1108">
                  <c:v>2004-05-11</c:v>
                </c:pt>
                <c:pt idx="1109">
                  <c:v>2004-05-12</c:v>
                </c:pt>
                <c:pt idx="1110">
                  <c:v>2004-05-13</c:v>
                </c:pt>
                <c:pt idx="1111">
                  <c:v>2004-05-14</c:v>
                </c:pt>
                <c:pt idx="1112">
                  <c:v>2004-05-17</c:v>
                </c:pt>
                <c:pt idx="1113">
                  <c:v>2004-05-18</c:v>
                </c:pt>
                <c:pt idx="1114">
                  <c:v>2004-05-19</c:v>
                </c:pt>
                <c:pt idx="1115">
                  <c:v>2004-05-20</c:v>
                </c:pt>
                <c:pt idx="1116">
                  <c:v>2004-05-21</c:v>
                </c:pt>
                <c:pt idx="1117">
                  <c:v>2004-05-24</c:v>
                </c:pt>
                <c:pt idx="1118">
                  <c:v>2004-05-25</c:v>
                </c:pt>
                <c:pt idx="1119">
                  <c:v>2004-05-26</c:v>
                </c:pt>
                <c:pt idx="1120">
                  <c:v>2004-05-27</c:v>
                </c:pt>
                <c:pt idx="1121">
                  <c:v>2004-05-28</c:v>
                </c:pt>
                <c:pt idx="1122">
                  <c:v>2004-05-31</c:v>
                </c:pt>
                <c:pt idx="1123">
                  <c:v>2004-06-01</c:v>
                </c:pt>
                <c:pt idx="1124">
                  <c:v>2004-06-02</c:v>
                </c:pt>
                <c:pt idx="1125">
                  <c:v>2004-06-03</c:v>
                </c:pt>
                <c:pt idx="1126">
                  <c:v>2004-06-04</c:v>
                </c:pt>
                <c:pt idx="1127">
                  <c:v>2004-06-07</c:v>
                </c:pt>
                <c:pt idx="1128">
                  <c:v>2004-06-08</c:v>
                </c:pt>
                <c:pt idx="1129">
                  <c:v>2004-06-09</c:v>
                </c:pt>
                <c:pt idx="1130">
                  <c:v>2004-06-10</c:v>
                </c:pt>
                <c:pt idx="1131">
                  <c:v>2004-06-11</c:v>
                </c:pt>
                <c:pt idx="1132">
                  <c:v>2004-06-14</c:v>
                </c:pt>
                <c:pt idx="1133">
                  <c:v>2004-06-15</c:v>
                </c:pt>
                <c:pt idx="1134">
                  <c:v>2004-06-16</c:v>
                </c:pt>
                <c:pt idx="1135">
                  <c:v>2004-06-17</c:v>
                </c:pt>
                <c:pt idx="1136">
                  <c:v>2004-06-18</c:v>
                </c:pt>
                <c:pt idx="1137">
                  <c:v>2004-06-21</c:v>
                </c:pt>
                <c:pt idx="1138">
                  <c:v>2004-06-22</c:v>
                </c:pt>
                <c:pt idx="1139">
                  <c:v>2004-06-23</c:v>
                </c:pt>
                <c:pt idx="1140">
                  <c:v>2004-06-24</c:v>
                </c:pt>
                <c:pt idx="1141">
                  <c:v>2004-06-25</c:v>
                </c:pt>
                <c:pt idx="1142">
                  <c:v>2004-06-28</c:v>
                </c:pt>
                <c:pt idx="1143">
                  <c:v>2004-06-29</c:v>
                </c:pt>
                <c:pt idx="1144">
                  <c:v>2004-06-30</c:v>
                </c:pt>
                <c:pt idx="1145">
                  <c:v>2004-07-01</c:v>
                </c:pt>
                <c:pt idx="1146">
                  <c:v>2004-07-02</c:v>
                </c:pt>
                <c:pt idx="1147">
                  <c:v>2004-07-05</c:v>
                </c:pt>
                <c:pt idx="1148">
                  <c:v>2004-07-06</c:v>
                </c:pt>
                <c:pt idx="1149">
                  <c:v>2004-07-07</c:v>
                </c:pt>
                <c:pt idx="1150">
                  <c:v>2004-07-08</c:v>
                </c:pt>
                <c:pt idx="1151">
                  <c:v>2004-07-09</c:v>
                </c:pt>
                <c:pt idx="1152">
                  <c:v>2004-07-12</c:v>
                </c:pt>
                <c:pt idx="1153">
                  <c:v>2004-07-13</c:v>
                </c:pt>
                <c:pt idx="1154">
                  <c:v>2004-07-14</c:v>
                </c:pt>
                <c:pt idx="1155">
                  <c:v>2004-07-15</c:v>
                </c:pt>
                <c:pt idx="1156">
                  <c:v>2004-07-16</c:v>
                </c:pt>
                <c:pt idx="1157">
                  <c:v>2004-07-19</c:v>
                </c:pt>
                <c:pt idx="1158">
                  <c:v>2004-07-20</c:v>
                </c:pt>
                <c:pt idx="1159">
                  <c:v>2004-07-21</c:v>
                </c:pt>
                <c:pt idx="1160">
                  <c:v>2004-07-22</c:v>
                </c:pt>
                <c:pt idx="1161">
                  <c:v>2004-07-23</c:v>
                </c:pt>
                <c:pt idx="1162">
                  <c:v>2004-07-26</c:v>
                </c:pt>
                <c:pt idx="1163">
                  <c:v>2004-07-27</c:v>
                </c:pt>
                <c:pt idx="1164">
                  <c:v>2004-07-28</c:v>
                </c:pt>
                <c:pt idx="1165">
                  <c:v>2004-07-29</c:v>
                </c:pt>
                <c:pt idx="1166">
                  <c:v>2004-07-30</c:v>
                </c:pt>
                <c:pt idx="1167">
                  <c:v>2004-08-02</c:v>
                </c:pt>
                <c:pt idx="1168">
                  <c:v>2004-08-03</c:v>
                </c:pt>
                <c:pt idx="1169">
                  <c:v>2004-08-04</c:v>
                </c:pt>
                <c:pt idx="1170">
                  <c:v>2004-08-05</c:v>
                </c:pt>
                <c:pt idx="1171">
                  <c:v>2004-08-06</c:v>
                </c:pt>
                <c:pt idx="1172">
                  <c:v>2004-08-09</c:v>
                </c:pt>
                <c:pt idx="1173">
                  <c:v>2004-08-10</c:v>
                </c:pt>
                <c:pt idx="1174">
                  <c:v>2004-08-11</c:v>
                </c:pt>
                <c:pt idx="1175">
                  <c:v>2004-08-12</c:v>
                </c:pt>
                <c:pt idx="1176">
                  <c:v>2004-08-13</c:v>
                </c:pt>
                <c:pt idx="1177">
                  <c:v>2004-08-16</c:v>
                </c:pt>
                <c:pt idx="1178">
                  <c:v>2004-08-17</c:v>
                </c:pt>
                <c:pt idx="1179">
                  <c:v>2004-08-18</c:v>
                </c:pt>
                <c:pt idx="1180">
                  <c:v>2004-08-19</c:v>
                </c:pt>
                <c:pt idx="1181">
                  <c:v>2004-08-20</c:v>
                </c:pt>
                <c:pt idx="1182">
                  <c:v>2004-08-23</c:v>
                </c:pt>
                <c:pt idx="1183">
                  <c:v>2004-08-24</c:v>
                </c:pt>
                <c:pt idx="1184">
                  <c:v>2004-08-25</c:v>
                </c:pt>
                <c:pt idx="1185">
                  <c:v>2004-08-26</c:v>
                </c:pt>
                <c:pt idx="1186">
                  <c:v>2004-08-27</c:v>
                </c:pt>
                <c:pt idx="1187">
                  <c:v>2004-08-30</c:v>
                </c:pt>
                <c:pt idx="1188">
                  <c:v>2004-08-31</c:v>
                </c:pt>
                <c:pt idx="1189">
                  <c:v>2004-09-01</c:v>
                </c:pt>
                <c:pt idx="1190">
                  <c:v>2004-09-02</c:v>
                </c:pt>
                <c:pt idx="1191">
                  <c:v>2004-09-03</c:v>
                </c:pt>
                <c:pt idx="1192">
                  <c:v>2004-09-06</c:v>
                </c:pt>
                <c:pt idx="1193">
                  <c:v>2004-09-07</c:v>
                </c:pt>
                <c:pt idx="1194">
                  <c:v>2004-09-08</c:v>
                </c:pt>
                <c:pt idx="1195">
                  <c:v>2004-09-09</c:v>
                </c:pt>
                <c:pt idx="1196">
                  <c:v>2004-09-10</c:v>
                </c:pt>
                <c:pt idx="1197">
                  <c:v>2004-09-13</c:v>
                </c:pt>
                <c:pt idx="1198">
                  <c:v>2004-09-14</c:v>
                </c:pt>
                <c:pt idx="1199">
                  <c:v>2004-09-15</c:v>
                </c:pt>
                <c:pt idx="1200">
                  <c:v>2004-09-16</c:v>
                </c:pt>
                <c:pt idx="1201">
                  <c:v>2004-09-17</c:v>
                </c:pt>
                <c:pt idx="1202">
                  <c:v>2004-09-20</c:v>
                </c:pt>
                <c:pt idx="1203">
                  <c:v>2004-09-21</c:v>
                </c:pt>
                <c:pt idx="1204">
                  <c:v>2004-09-22</c:v>
                </c:pt>
                <c:pt idx="1205">
                  <c:v>2004-09-23</c:v>
                </c:pt>
                <c:pt idx="1206">
                  <c:v>2004-09-24</c:v>
                </c:pt>
                <c:pt idx="1207">
                  <c:v>2004-09-27</c:v>
                </c:pt>
                <c:pt idx="1208">
                  <c:v>2004-09-28</c:v>
                </c:pt>
                <c:pt idx="1209">
                  <c:v>2004-09-29</c:v>
                </c:pt>
                <c:pt idx="1210">
                  <c:v>2004-09-30</c:v>
                </c:pt>
                <c:pt idx="1211">
                  <c:v>2004-10-01</c:v>
                </c:pt>
                <c:pt idx="1212">
                  <c:v>2004-10-04</c:v>
                </c:pt>
                <c:pt idx="1213">
                  <c:v>2004-10-05</c:v>
                </c:pt>
                <c:pt idx="1214">
                  <c:v>2004-10-06</c:v>
                </c:pt>
                <c:pt idx="1215">
                  <c:v>2004-10-07</c:v>
                </c:pt>
                <c:pt idx="1216">
                  <c:v>2004-10-08</c:v>
                </c:pt>
                <c:pt idx="1217">
                  <c:v>2004-10-11</c:v>
                </c:pt>
                <c:pt idx="1218">
                  <c:v>2004-10-12</c:v>
                </c:pt>
                <c:pt idx="1219">
                  <c:v>2004-10-13</c:v>
                </c:pt>
                <c:pt idx="1220">
                  <c:v>2004-10-14</c:v>
                </c:pt>
                <c:pt idx="1221">
                  <c:v>2004-10-15</c:v>
                </c:pt>
                <c:pt idx="1222">
                  <c:v>2004-10-18</c:v>
                </c:pt>
                <c:pt idx="1223">
                  <c:v>2004-10-19</c:v>
                </c:pt>
                <c:pt idx="1224">
                  <c:v>2004-10-20</c:v>
                </c:pt>
                <c:pt idx="1225">
                  <c:v>2004-10-21</c:v>
                </c:pt>
                <c:pt idx="1226">
                  <c:v>2004-10-22</c:v>
                </c:pt>
                <c:pt idx="1227">
                  <c:v>2004-10-25</c:v>
                </c:pt>
                <c:pt idx="1228">
                  <c:v>2004-10-26</c:v>
                </c:pt>
                <c:pt idx="1229">
                  <c:v>2004-10-27</c:v>
                </c:pt>
                <c:pt idx="1230">
                  <c:v>2004-10-28</c:v>
                </c:pt>
                <c:pt idx="1231">
                  <c:v>2004-10-29</c:v>
                </c:pt>
                <c:pt idx="1232">
                  <c:v>2004-11-01</c:v>
                </c:pt>
                <c:pt idx="1233">
                  <c:v>2004-11-02</c:v>
                </c:pt>
                <c:pt idx="1234">
                  <c:v>2004-11-03</c:v>
                </c:pt>
                <c:pt idx="1235">
                  <c:v>2004-11-04</c:v>
                </c:pt>
                <c:pt idx="1236">
                  <c:v>2004-11-05</c:v>
                </c:pt>
                <c:pt idx="1237">
                  <c:v>2004-11-08</c:v>
                </c:pt>
                <c:pt idx="1238">
                  <c:v>2004-11-09</c:v>
                </c:pt>
                <c:pt idx="1239">
                  <c:v>2004-11-10</c:v>
                </c:pt>
                <c:pt idx="1240">
                  <c:v>2004-11-11</c:v>
                </c:pt>
                <c:pt idx="1241">
                  <c:v>2004-11-12</c:v>
                </c:pt>
                <c:pt idx="1242">
                  <c:v>2004-11-15</c:v>
                </c:pt>
                <c:pt idx="1243">
                  <c:v>2004-11-16</c:v>
                </c:pt>
                <c:pt idx="1244">
                  <c:v>2004-11-17</c:v>
                </c:pt>
                <c:pt idx="1245">
                  <c:v>2004-11-18</c:v>
                </c:pt>
                <c:pt idx="1246">
                  <c:v>2004-11-19</c:v>
                </c:pt>
                <c:pt idx="1247">
                  <c:v>2004-11-22</c:v>
                </c:pt>
                <c:pt idx="1248">
                  <c:v>2004-11-23</c:v>
                </c:pt>
                <c:pt idx="1249">
                  <c:v>2004-11-24</c:v>
                </c:pt>
                <c:pt idx="1250">
                  <c:v>2004-11-25</c:v>
                </c:pt>
                <c:pt idx="1251">
                  <c:v>2004-11-26</c:v>
                </c:pt>
                <c:pt idx="1252">
                  <c:v>2004-11-29</c:v>
                </c:pt>
                <c:pt idx="1253">
                  <c:v>2004-11-30</c:v>
                </c:pt>
                <c:pt idx="1254">
                  <c:v>2004-12-01</c:v>
                </c:pt>
                <c:pt idx="1255">
                  <c:v>2004-12-02</c:v>
                </c:pt>
                <c:pt idx="1256">
                  <c:v>2004-12-03</c:v>
                </c:pt>
                <c:pt idx="1257">
                  <c:v>2004-12-06</c:v>
                </c:pt>
                <c:pt idx="1258">
                  <c:v>2004-12-07</c:v>
                </c:pt>
                <c:pt idx="1259">
                  <c:v>2004-12-08</c:v>
                </c:pt>
                <c:pt idx="1260">
                  <c:v>2004-12-09</c:v>
                </c:pt>
                <c:pt idx="1261">
                  <c:v>2004-12-10</c:v>
                </c:pt>
                <c:pt idx="1262">
                  <c:v>2004-12-13</c:v>
                </c:pt>
                <c:pt idx="1263">
                  <c:v>2004-12-14</c:v>
                </c:pt>
                <c:pt idx="1264">
                  <c:v>2004-12-15</c:v>
                </c:pt>
                <c:pt idx="1265">
                  <c:v>2004-12-16</c:v>
                </c:pt>
                <c:pt idx="1266">
                  <c:v>2004-12-17</c:v>
                </c:pt>
                <c:pt idx="1267">
                  <c:v>2004-12-20</c:v>
                </c:pt>
                <c:pt idx="1268">
                  <c:v>2004-12-21</c:v>
                </c:pt>
                <c:pt idx="1269">
                  <c:v>2004-12-22</c:v>
                </c:pt>
                <c:pt idx="1270">
                  <c:v>2004-12-23</c:v>
                </c:pt>
                <c:pt idx="1271">
                  <c:v>2004-12-24</c:v>
                </c:pt>
                <c:pt idx="1272">
                  <c:v>2004-12-27</c:v>
                </c:pt>
                <c:pt idx="1273">
                  <c:v>2004-12-28</c:v>
                </c:pt>
                <c:pt idx="1274">
                  <c:v>2004-12-29</c:v>
                </c:pt>
                <c:pt idx="1275">
                  <c:v>2004-12-30</c:v>
                </c:pt>
                <c:pt idx="1276">
                  <c:v>2004-12-31</c:v>
                </c:pt>
                <c:pt idx="1277">
                  <c:v>2005-01-03</c:v>
                </c:pt>
                <c:pt idx="1278">
                  <c:v>2005-01-04</c:v>
                </c:pt>
                <c:pt idx="1279">
                  <c:v>2005-01-05</c:v>
                </c:pt>
                <c:pt idx="1280">
                  <c:v>2005-01-06</c:v>
                </c:pt>
                <c:pt idx="1281">
                  <c:v>2005-01-07</c:v>
                </c:pt>
                <c:pt idx="1282">
                  <c:v>2005-01-10</c:v>
                </c:pt>
                <c:pt idx="1283">
                  <c:v>2005-01-11</c:v>
                </c:pt>
                <c:pt idx="1284">
                  <c:v>2005-01-12</c:v>
                </c:pt>
                <c:pt idx="1285">
                  <c:v>2005-01-13</c:v>
                </c:pt>
                <c:pt idx="1286">
                  <c:v>2005-01-14</c:v>
                </c:pt>
                <c:pt idx="1287">
                  <c:v>2005-01-17</c:v>
                </c:pt>
                <c:pt idx="1288">
                  <c:v>2005-01-18</c:v>
                </c:pt>
                <c:pt idx="1289">
                  <c:v>2005-01-19</c:v>
                </c:pt>
                <c:pt idx="1290">
                  <c:v>2005-01-20</c:v>
                </c:pt>
                <c:pt idx="1291">
                  <c:v>2005-01-21</c:v>
                </c:pt>
                <c:pt idx="1292">
                  <c:v>2005-01-24</c:v>
                </c:pt>
                <c:pt idx="1293">
                  <c:v>2005-01-25</c:v>
                </c:pt>
                <c:pt idx="1294">
                  <c:v>2005-01-26</c:v>
                </c:pt>
                <c:pt idx="1295">
                  <c:v>2005-01-27</c:v>
                </c:pt>
                <c:pt idx="1296">
                  <c:v>2005-01-28</c:v>
                </c:pt>
                <c:pt idx="1297">
                  <c:v>2005-01-31</c:v>
                </c:pt>
                <c:pt idx="1298">
                  <c:v>2005-02-01</c:v>
                </c:pt>
                <c:pt idx="1299">
                  <c:v>2005-02-02</c:v>
                </c:pt>
                <c:pt idx="1300">
                  <c:v>2005-02-03</c:v>
                </c:pt>
                <c:pt idx="1301">
                  <c:v>2005-02-04</c:v>
                </c:pt>
                <c:pt idx="1302">
                  <c:v>2005-02-07</c:v>
                </c:pt>
                <c:pt idx="1303">
                  <c:v>2005-02-08</c:v>
                </c:pt>
                <c:pt idx="1304">
                  <c:v>2005-02-09</c:v>
                </c:pt>
                <c:pt idx="1305">
                  <c:v>2005-02-10</c:v>
                </c:pt>
                <c:pt idx="1306">
                  <c:v>2005-02-11</c:v>
                </c:pt>
                <c:pt idx="1307">
                  <c:v>2005-02-14</c:v>
                </c:pt>
                <c:pt idx="1308">
                  <c:v>2005-02-15</c:v>
                </c:pt>
                <c:pt idx="1309">
                  <c:v>2005-02-16</c:v>
                </c:pt>
                <c:pt idx="1310">
                  <c:v>2005-02-17</c:v>
                </c:pt>
                <c:pt idx="1311">
                  <c:v>2005-02-18</c:v>
                </c:pt>
                <c:pt idx="1312">
                  <c:v>2005-02-21</c:v>
                </c:pt>
                <c:pt idx="1313">
                  <c:v>2005-02-22</c:v>
                </c:pt>
                <c:pt idx="1314">
                  <c:v>2005-02-23</c:v>
                </c:pt>
                <c:pt idx="1315">
                  <c:v>2005-02-24</c:v>
                </c:pt>
                <c:pt idx="1316">
                  <c:v>2005-02-25</c:v>
                </c:pt>
                <c:pt idx="1317">
                  <c:v>2005-02-28</c:v>
                </c:pt>
                <c:pt idx="1318">
                  <c:v>2005-03-01</c:v>
                </c:pt>
                <c:pt idx="1319">
                  <c:v>2005-03-02</c:v>
                </c:pt>
                <c:pt idx="1320">
                  <c:v>2005-03-03</c:v>
                </c:pt>
                <c:pt idx="1321">
                  <c:v>2005-03-04</c:v>
                </c:pt>
                <c:pt idx="1322">
                  <c:v>2005-03-07</c:v>
                </c:pt>
                <c:pt idx="1323">
                  <c:v>2005-03-08</c:v>
                </c:pt>
                <c:pt idx="1324">
                  <c:v>2005-03-09</c:v>
                </c:pt>
                <c:pt idx="1325">
                  <c:v>2005-03-10</c:v>
                </c:pt>
                <c:pt idx="1326">
                  <c:v>2005-03-11</c:v>
                </c:pt>
                <c:pt idx="1327">
                  <c:v>2005-03-14</c:v>
                </c:pt>
                <c:pt idx="1328">
                  <c:v>2005-03-15</c:v>
                </c:pt>
                <c:pt idx="1329">
                  <c:v>2005-03-16</c:v>
                </c:pt>
                <c:pt idx="1330">
                  <c:v>2005-03-17</c:v>
                </c:pt>
                <c:pt idx="1331">
                  <c:v>2005-03-18</c:v>
                </c:pt>
                <c:pt idx="1332">
                  <c:v>2005-03-21</c:v>
                </c:pt>
                <c:pt idx="1333">
                  <c:v>2005-03-22</c:v>
                </c:pt>
                <c:pt idx="1334">
                  <c:v>2005-03-23</c:v>
                </c:pt>
                <c:pt idx="1335">
                  <c:v>2005-03-24</c:v>
                </c:pt>
                <c:pt idx="1336">
                  <c:v>2005-03-29</c:v>
                </c:pt>
                <c:pt idx="1337">
                  <c:v>2005-03-30</c:v>
                </c:pt>
                <c:pt idx="1338">
                  <c:v>2005-03-31</c:v>
                </c:pt>
                <c:pt idx="1339">
                  <c:v>2005-04-01</c:v>
                </c:pt>
                <c:pt idx="1340">
                  <c:v>2005-04-04</c:v>
                </c:pt>
                <c:pt idx="1341">
                  <c:v>2005-04-05</c:v>
                </c:pt>
                <c:pt idx="1342">
                  <c:v>2005-04-06</c:v>
                </c:pt>
                <c:pt idx="1343">
                  <c:v>2005-04-07</c:v>
                </c:pt>
                <c:pt idx="1344">
                  <c:v>2005-04-08</c:v>
                </c:pt>
                <c:pt idx="1345">
                  <c:v>2005-04-11</c:v>
                </c:pt>
                <c:pt idx="1346">
                  <c:v>2005-04-12</c:v>
                </c:pt>
                <c:pt idx="1347">
                  <c:v>2005-04-13</c:v>
                </c:pt>
                <c:pt idx="1348">
                  <c:v>2005-04-14</c:v>
                </c:pt>
                <c:pt idx="1349">
                  <c:v>2005-04-15</c:v>
                </c:pt>
                <c:pt idx="1350">
                  <c:v>2005-04-18</c:v>
                </c:pt>
                <c:pt idx="1351">
                  <c:v>2005-04-19</c:v>
                </c:pt>
                <c:pt idx="1352">
                  <c:v>2005-04-20</c:v>
                </c:pt>
                <c:pt idx="1353">
                  <c:v>2005-04-21</c:v>
                </c:pt>
                <c:pt idx="1354">
                  <c:v>2005-04-22</c:v>
                </c:pt>
                <c:pt idx="1355">
                  <c:v>2005-04-25</c:v>
                </c:pt>
                <c:pt idx="1356">
                  <c:v>2005-04-26</c:v>
                </c:pt>
                <c:pt idx="1357">
                  <c:v>2005-04-27</c:v>
                </c:pt>
                <c:pt idx="1358">
                  <c:v>2005-04-28</c:v>
                </c:pt>
                <c:pt idx="1359">
                  <c:v>2005-04-29</c:v>
                </c:pt>
                <c:pt idx="1360">
                  <c:v>2005-05-02</c:v>
                </c:pt>
                <c:pt idx="1361">
                  <c:v>2005-05-03</c:v>
                </c:pt>
                <c:pt idx="1362">
                  <c:v>2005-05-04</c:v>
                </c:pt>
                <c:pt idx="1363">
                  <c:v>2005-05-05</c:v>
                </c:pt>
                <c:pt idx="1364">
                  <c:v>2005-05-06</c:v>
                </c:pt>
                <c:pt idx="1365">
                  <c:v>2005-05-09</c:v>
                </c:pt>
                <c:pt idx="1366">
                  <c:v>2005-05-10</c:v>
                </c:pt>
                <c:pt idx="1367">
                  <c:v>2005-05-11</c:v>
                </c:pt>
                <c:pt idx="1368">
                  <c:v>2005-05-12</c:v>
                </c:pt>
                <c:pt idx="1369">
                  <c:v>2005-05-13</c:v>
                </c:pt>
                <c:pt idx="1370">
                  <c:v>2005-05-16</c:v>
                </c:pt>
                <c:pt idx="1371">
                  <c:v>2005-05-17</c:v>
                </c:pt>
                <c:pt idx="1372">
                  <c:v>2005-05-18</c:v>
                </c:pt>
                <c:pt idx="1373">
                  <c:v>2005-05-19</c:v>
                </c:pt>
                <c:pt idx="1374">
                  <c:v>2005-05-20</c:v>
                </c:pt>
                <c:pt idx="1375">
                  <c:v>2005-05-23</c:v>
                </c:pt>
                <c:pt idx="1376">
                  <c:v>2005-05-24</c:v>
                </c:pt>
                <c:pt idx="1377">
                  <c:v>2005-05-25</c:v>
                </c:pt>
                <c:pt idx="1378">
                  <c:v>2005-05-26</c:v>
                </c:pt>
                <c:pt idx="1379">
                  <c:v>2005-05-27</c:v>
                </c:pt>
                <c:pt idx="1380">
                  <c:v>2005-05-30</c:v>
                </c:pt>
                <c:pt idx="1381">
                  <c:v>2005-05-31</c:v>
                </c:pt>
                <c:pt idx="1382">
                  <c:v>2005-06-01</c:v>
                </c:pt>
                <c:pt idx="1383">
                  <c:v>2005-06-02</c:v>
                </c:pt>
                <c:pt idx="1384">
                  <c:v>2005-06-03</c:v>
                </c:pt>
                <c:pt idx="1385">
                  <c:v>2005-06-06</c:v>
                </c:pt>
                <c:pt idx="1386">
                  <c:v>2005-06-07</c:v>
                </c:pt>
                <c:pt idx="1387">
                  <c:v>2005-06-08</c:v>
                </c:pt>
                <c:pt idx="1388">
                  <c:v>2005-06-09</c:v>
                </c:pt>
                <c:pt idx="1389">
                  <c:v>2005-06-10</c:v>
                </c:pt>
                <c:pt idx="1390">
                  <c:v>2005-06-13</c:v>
                </c:pt>
                <c:pt idx="1391">
                  <c:v>2005-06-14</c:v>
                </c:pt>
                <c:pt idx="1392">
                  <c:v>2005-06-15</c:v>
                </c:pt>
                <c:pt idx="1393">
                  <c:v>2005-06-16</c:v>
                </c:pt>
                <c:pt idx="1394">
                  <c:v>2005-06-17</c:v>
                </c:pt>
                <c:pt idx="1395">
                  <c:v>2005-06-20</c:v>
                </c:pt>
                <c:pt idx="1396">
                  <c:v>2005-06-21</c:v>
                </c:pt>
                <c:pt idx="1397">
                  <c:v>2005-06-22</c:v>
                </c:pt>
                <c:pt idx="1398">
                  <c:v>2005-06-23</c:v>
                </c:pt>
                <c:pt idx="1399">
                  <c:v>2005-06-24</c:v>
                </c:pt>
                <c:pt idx="1400">
                  <c:v>2005-06-27</c:v>
                </c:pt>
                <c:pt idx="1401">
                  <c:v>2005-06-28</c:v>
                </c:pt>
                <c:pt idx="1402">
                  <c:v>2005-06-29</c:v>
                </c:pt>
                <c:pt idx="1403">
                  <c:v>2005-06-30</c:v>
                </c:pt>
                <c:pt idx="1404">
                  <c:v>2005-07-01</c:v>
                </c:pt>
                <c:pt idx="1405">
                  <c:v>2005-07-04</c:v>
                </c:pt>
                <c:pt idx="1406">
                  <c:v>2005-07-05</c:v>
                </c:pt>
                <c:pt idx="1407">
                  <c:v>2005-07-06</c:v>
                </c:pt>
                <c:pt idx="1408">
                  <c:v>2005-07-07</c:v>
                </c:pt>
                <c:pt idx="1409">
                  <c:v>2005-07-08</c:v>
                </c:pt>
                <c:pt idx="1410">
                  <c:v>2005-07-11</c:v>
                </c:pt>
                <c:pt idx="1411">
                  <c:v>2005-07-12</c:v>
                </c:pt>
                <c:pt idx="1412">
                  <c:v>2005-07-13</c:v>
                </c:pt>
                <c:pt idx="1413">
                  <c:v>2005-07-14</c:v>
                </c:pt>
                <c:pt idx="1414">
                  <c:v>2005-07-15</c:v>
                </c:pt>
                <c:pt idx="1415">
                  <c:v>2005-07-18</c:v>
                </c:pt>
                <c:pt idx="1416">
                  <c:v>2005-07-19</c:v>
                </c:pt>
                <c:pt idx="1417">
                  <c:v>2005-07-20</c:v>
                </c:pt>
                <c:pt idx="1418">
                  <c:v>2005-07-21</c:v>
                </c:pt>
                <c:pt idx="1419">
                  <c:v>2005-07-22</c:v>
                </c:pt>
                <c:pt idx="1420">
                  <c:v>2005-07-25</c:v>
                </c:pt>
                <c:pt idx="1421">
                  <c:v>2005-07-26</c:v>
                </c:pt>
                <c:pt idx="1422">
                  <c:v>2005-07-27</c:v>
                </c:pt>
                <c:pt idx="1423">
                  <c:v>2005-07-28</c:v>
                </c:pt>
                <c:pt idx="1424">
                  <c:v>2005-07-29</c:v>
                </c:pt>
                <c:pt idx="1425">
                  <c:v>2005-08-01</c:v>
                </c:pt>
                <c:pt idx="1426">
                  <c:v>2005-08-02</c:v>
                </c:pt>
                <c:pt idx="1427">
                  <c:v>2005-08-03</c:v>
                </c:pt>
                <c:pt idx="1428">
                  <c:v>2005-08-04</c:v>
                </c:pt>
                <c:pt idx="1429">
                  <c:v>2005-08-05</c:v>
                </c:pt>
                <c:pt idx="1430">
                  <c:v>2005-08-08</c:v>
                </c:pt>
                <c:pt idx="1431">
                  <c:v>2005-08-09</c:v>
                </c:pt>
                <c:pt idx="1432">
                  <c:v>2005-08-10</c:v>
                </c:pt>
                <c:pt idx="1433">
                  <c:v>2005-08-11</c:v>
                </c:pt>
                <c:pt idx="1434">
                  <c:v>2005-08-12</c:v>
                </c:pt>
                <c:pt idx="1435">
                  <c:v>2005-08-15</c:v>
                </c:pt>
                <c:pt idx="1436">
                  <c:v>2005-08-16</c:v>
                </c:pt>
                <c:pt idx="1437">
                  <c:v>2005-08-17</c:v>
                </c:pt>
                <c:pt idx="1438">
                  <c:v>2005-08-18</c:v>
                </c:pt>
                <c:pt idx="1439">
                  <c:v>2005-08-19</c:v>
                </c:pt>
                <c:pt idx="1440">
                  <c:v>2005-08-22</c:v>
                </c:pt>
                <c:pt idx="1441">
                  <c:v>2005-08-23</c:v>
                </c:pt>
                <c:pt idx="1442">
                  <c:v>2005-08-24</c:v>
                </c:pt>
                <c:pt idx="1443">
                  <c:v>2005-08-25</c:v>
                </c:pt>
                <c:pt idx="1444">
                  <c:v>2005-08-26</c:v>
                </c:pt>
                <c:pt idx="1445">
                  <c:v>2005-08-29</c:v>
                </c:pt>
                <c:pt idx="1446">
                  <c:v>2005-08-30</c:v>
                </c:pt>
                <c:pt idx="1447">
                  <c:v>2005-08-31</c:v>
                </c:pt>
                <c:pt idx="1448">
                  <c:v>2005-09-01</c:v>
                </c:pt>
                <c:pt idx="1449">
                  <c:v>2005-09-02</c:v>
                </c:pt>
                <c:pt idx="1450">
                  <c:v>2005-09-05</c:v>
                </c:pt>
                <c:pt idx="1451">
                  <c:v>2005-09-06</c:v>
                </c:pt>
                <c:pt idx="1452">
                  <c:v>2005-09-07</c:v>
                </c:pt>
                <c:pt idx="1453">
                  <c:v>2005-09-08</c:v>
                </c:pt>
                <c:pt idx="1454">
                  <c:v>2005-09-09</c:v>
                </c:pt>
                <c:pt idx="1455">
                  <c:v>2005-09-12</c:v>
                </c:pt>
                <c:pt idx="1456">
                  <c:v>2005-09-13</c:v>
                </c:pt>
                <c:pt idx="1457">
                  <c:v>2005-09-14</c:v>
                </c:pt>
                <c:pt idx="1458">
                  <c:v>2005-09-15</c:v>
                </c:pt>
                <c:pt idx="1459">
                  <c:v>2005-09-16</c:v>
                </c:pt>
                <c:pt idx="1460">
                  <c:v>2005-09-19</c:v>
                </c:pt>
                <c:pt idx="1461">
                  <c:v>2005-09-20</c:v>
                </c:pt>
                <c:pt idx="1462">
                  <c:v>2005-09-21</c:v>
                </c:pt>
                <c:pt idx="1463">
                  <c:v>2005-09-22</c:v>
                </c:pt>
                <c:pt idx="1464">
                  <c:v>2005-09-23</c:v>
                </c:pt>
                <c:pt idx="1465">
                  <c:v>2005-09-26</c:v>
                </c:pt>
                <c:pt idx="1466">
                  <c:v>2005-09-27</c:v>
                </c:pt>
                <c:pt idx="1467">
                  <c:v>2005-09-28</c:v>
                </c:pt>
                <c:pt idx="1468">
                  <c:v>2005-09-29</c:v>
                </c:pt>
                <c:pt idx="1469">
                  <c:v>2005-09-30</c:v>
                </c:pt>
                <c:pt idx="1470">
                  <c:v>2005-10-03</c:v>
                </c:pt>
                <c:pt idx="1471">
                  <c:v>2005-10-04</c:v>
                </c:pt>
                <c:pt idx="1472">
                  <c:v>2005-10-05</c:v>
                </c:pt>
                <c:pt idx="1473">
                  <c:v>2005-10-06</c:v>
                </c:pt>
                <c:pt idx="1474">
                  <c:v>2005-10-07</c:v>
                </c:pt>
                <c:pt idx="1475">
                  <c:v>2005-10-10</c:v>
                </c:pt>
                <c:pt idx="1476">
                  <c:v>2005-10-11</c:v>
                </c:pt>
                <c:pt idx="1477">
                  <c:v>2005-10-12</c:v>
                </c:pt>
                <c:pt idx="1478">
                  <c:v>2005-10-13</c:v>
                </c:pt>
                <c:pt idx="1479">
                  <c:v>2005-10-14</c:v>
                </c:pt>
                <c:pt idx="1480">
                  <c:v>2005-10-17</c:v>
                </c:pt>
                <c:pt idx="1481">
                  <c:v>2005-10-18</c:v>
                </c:pt>
                <c:pt idx="1482">
                  <c:v>2005-10-19</c:v>
                </c:pt>
                <c:pt idx="1483">
                  <c:v>2005-10-20</c:v>
                </c:pt>
                <c:pt idx="1484">
                  <c:v>2005-10-21</c:v>
                </c:pt>
                <c:pt idx="1485">
                  <c:v>2005-10-24</c:v>
                </c:pt>
                <c:pt idx="1486">
                  <c:v>2005-10-25</c:v>
                </c:pt>
                <c:pt idx="1487">
                  <c:v>2005-10-26</c:v>
                </c:pt>
                <c:pt idx="1488">
                  <c:v>2005-10-27</c:v>
                </c:pt>
                <c:pt idx="1489">
                  <c:v>2005-10-28</c:v>
                </c:pt>
                <c:pt idx="1490">
                  <c:v>2005-10-31</c:v>
                </c:pt>
                <c:pt idx="1491">
                  <c:v>2005-11-01</c:v>
                </c:pt>
                <c:pt idx="1492">
                  <c:v>2005-11-02</c:v>
                </c:pt>
                <c:pt idx="1493">
                  <c:v>2005-11-03</c:v>
                </c:pt>
                <c:pt idx="1494">
                  <c:v>2005-11-04</c:v>
                </c:pt>
                <c:pt idx="1495">
                  <c:v>2005-11-07</c:v>
                </c:pt>
                <c:pt idx="1496">
                  <c:v>2005-11-08</c:v>
                </c:pt>
                <c:pt idx="1497">
                  <c:v>2005-11-09</c:v>
                </c:pt>
                <c:pt idx="1498">
                  <c:v>2005-11-10</c:v>
                </c:pt>
                <c:pt idx="1499">
                  <c:v>2005-11-11</c:v>
                </c:pt>
                <c:pt idx="1500">
                  <c:v>2005-11-14</c:v>
                </c:pt>
                <c:pt idx="1501">
                  <c:v>2005-11-15</c:v>
                </c:pt>
                <c:pt idx="1502">
                  <c:v>2005-11-16</c:v>
                </c:pt>
                <c:pt idx="1503">
                  <c:v>2005-11-17</c:v>
                </c:pt>
                <c:pt idx="1504">
                  <c:v>2005-11-18</c:v>
                </c:pt>
                <c:pt idx="1505">
                  <c:v>2005-11-21</c:v>
                </c:pt>
                <c:pt idx="1506">
                  <c:v>2005-11-22</c:v>
                </c:pt>
                <c:pt idx="1507">
                  <c:v>2005-11-23</c:v>
                </c:pt>
                <c:pt idx="1508">
                  <c:v>2005-11-24</c:v>
                </c:pt>
                <c:pt idx="1509">
                  <c:v>2005-11-25</c:v>
                </c:pt>
                <c:pt idx="1510">
                  <c:v>2005-11-28</c:v>
                </c:pt>
                <c:pt idx="1511">
                  <c:v>2005-11-29</c:v>
                </c:pt>
                <c:pt idx="1512">
                  <c:v>2005-11-30</c:v>
                </c:pt>
                <c:pt idx="1513">
                  <c:v>2005-12-01</c:v>
                </c:pt>
                <c:pt idx="1514">
                  <c:v>2005-12-02</c:v>
                </c:pt>
                <c:pt idx="1515">
                  <c:v>2005-12-05</c:v>
                </c:pt>
                <c:pt idx="1516">
                  <c:v>2005-12-06</c:v>
                </c:pt>
                <c:pt idx="1517">
                  <c:v>2005-12-07</c:v>
                </c:pt>
                <c:pt idx="1518">
                  <c:v>2005-12-08</c:v>
                </c:pt>
                <c:pt idx="1519">
                  <c:v>2005-12-09</c:v>
                </c:pt>
                <c:pt idx="1520">
                  <c:v>2005-12-12</c:v>
                </c:pt>
                <c:pt idx="1521">
                  <c:v>2005-12-13</c:v>
                </c:pt>
                <c:pt idx="1522">
                  <c:v>2005-12-14</c:v>
                </c:pt>
                <c:pt idx="1523">
                  <c:v>2005-12-15</c:v>
                </c:pt>
                <c:pt idx="1524">
                  <c:v>2005-12-16</c:v>
                </c:pt>
                <c:pt idx="1525">
                  <c:v>2005-12-19</c:v>
                </c:pt>
                <c:pt idx="1526">
                  <c:v>2005-12-20</c:v>
                </c:pt>
                <c:pt idx="1527">
                  <c:v>2005-12-21</c:v>
                </c:pt>
                <c:pt idx="1528">
                  <c:v>2005-12-22</c:v>
                </c:pt>
                <c:pt idx="1529">
                  <c:v>2005-12-23</c:v>
                </c:pt>
                <c:pt idx="1530">
                  <c:v>2005-12-27</c:v>
                </c:pt>
                <c:pt idx="1531">
                  <c:v>2005-12-28</c:v>
                </c:pt>
                <c:pt idx="1532">
                  <c:v>2005-12-29</c:v>
                </c:pt>
                <c:pt idx="1533">
                  <c:v>2005-12-30</c:v>
                </c:pt>
                <c:pt idx="1534">
                  <c:v>2006-01-02</c:v>
                </c:pt>
                <c:pt idx="1535">
                  <c:v>2006-01-03</c:v>
                </c:pt>
                <c:pt idx="1536">
                  <c:v>2006-01-04</c:v>
                </c:pt>
                <c:pt idx="1537">
                  <c:v>2006-01-05</c:v>
                </c:pt>
                <c:pt idx="1538">
                  <c:v>2006-01-06</c:v>
                </c:pt>
                <c:pt idx="1539">
                  <c:v>2006-01-09</c:v>
                </c:pt>
                <c:pt idx="1540">
                  <c:v>2006-01-10</c:v>
                </c:pt>
                <c:pt idx="1541">
                  <c:v>2006-01-11</c:v>
                </c:pt>
                <c:pt idx="1542">
                  <c:v>2006-01-12</c:v>
                </c:pt>
                <c:pt idx="1543">
                  <c:v>2006-01-13</c:v>
                </c:pt>
                <c:pt idx="1544">
                  <c:v>2006-01-16</c:v>
                </c:pt>
                <c:pt idx="1545">
                  <c:v>2006-01-17</c:v>
                </c:pt>
                <c:pt idx="1546">
                  <c:v>2006-01-18</c:v>
                </c:pt>
                <c:pt idx="1547">
                  <c:v>2006-01-19</c:v>
                </c:pt>
                <c:pt idx="1548">
                  <c:v>2006-01-20</c:v>
                </c:pt>
                <c:pt idx="1549">
                  <c:v>2006-01-23</c:v>
                </c:pt>
                <c:pt idx="1550">
                  <c:v>2006-01-24</c:v>
                </c:pt>
                <c:pt idx="1551">
                  <c:v>2006-01-25</c:v>
                </c:pt>
                <c:pt idx="1552">
                  <c:v>2006-01-26</c:v>
                </c:pt>
                <c:pt idx="1553">
                  <c:v>2006-01-27</c:v>
                </c:pt>
                <c:pt idx="1554">
                  <c:v>2006-01-30</c:v>
                </c:pt>
                <c:pt idx="1555">
                  <c:v>2006-01-31</c:v>
                </c:pt>
                <c:pt idx="1556">
                  <c:v>2006-02-01</c:v>
                </c:pt>
                <c:pt idx="1557">
                  <c:v>2006-02-02</c:v>
                </c:pt>
                <c:pt idx="1558">
                  <c:v>2006-02-03</c:v>
                </c:pt>
                <c:pt idx="1559">
                  <c:v>2006-02-06</c:v>
                </c:pt>
                <c:pt idx="1560">
                  <c:v>2006-02-07</c:v>
                </c:pt>
                <c:pt idx="1561">
                  <c:v>2006-02-08</c:v>
                </c:pt>
                <c:pt idx="1562">
                  <c:v>2006-02-09</c:v>
                </c:pt>
                <c:pt idx="1563">
                  <c:v>2006-02-10</c:v>
                </c:pt>
                <c:pt idx="1564">
                  <c:v>2006-02-13</c:v>
                </c:pt>
                <c:pt idx="1565">
                  <c:v>2006-02-14</c:v>
                </c:pt>
                <c:pt idx="1566">
                  <c:v>2006-02-15</c:v>
                </c:pt>
                <c:pt idx="1567">
                  <c:v>2006-02-16</c:v>
                </c:pt>
                <c:pt idx="1568">
                  <c:v>2006-02-17</c:v>
                </c:pt>
                <c:pt idx="1569">
                  <c:v>2006-02-20</c:v>
                </c:pt>
                <c:pt idx="1570">
                  <c:v>2006-02-21</c:v>
                </c:pt>
                <c:pt idx="1571">
                  <c:v>2006-02-22</c:v>
                </c:pt>
                <c:pt idx="1572">
                  <c:v>2006-02-23</c:v>
                </c:pt>
                <c:pt idx="1573">
                  <c:v>2006-02-24</c:v>
                </c:pt>
                <c:pt idx="1574">
                  <c:v>2006-02-27</c:v>
                </c:pt>
                <c:pt idx="1575">
                  <c:v>2006-02-28</c:v>
                </c:pt>
                <c:pt idx="1576">
                  <c:v>2006-03-01</c:v>
                </c:pt>
                <c:pt idx="1577">
                  <c:v>2006-03-02</c:v>
                </c:pt>
                <c:pt idx="1578">
                  <c:v>2006-03-03</c:v>
                </c:pt>
                <c:pt idx="1579">
                  <c:v>2006-03-06</c:v>
                </c:pt>
                <c:pt idx="1580">
                  <c:v>2006-03-07</c:v>
                </c:pt>
                <c:pt idx="1581">
                  <c:v>2006-03-08</c:v>
                </c:pt>
                <c:pt idx="1582">
                  <c:v>2006-03-09</c:v>
                </c:pt>
                <c:pt idx="1583">
                  <c:v>2006-03-10</c:v>
                </c:pt>
                <c:pt idx="1584">
                  <c:v>2006-03-13</c:v>
                </c:pt>
                <c:pt idx="1585">
                  <c:v>2006-03-14</c:v>
                </c:pt>
                <c:pt idx="1586">
                  <c:v>2006-03-15</c:v>
                </c:pt>
                <c:pt idx="1587">
                  <c:v>2006-03-16</c:v>
                </c:pt>
                <c:pt idx="1588">
                  <c:v>2006-03-17</c:v>
                </c:pt>
                <c:pt idx="1589">
                  <c:v>2006-03-20</c:v>
                </c:pt>
                <c:pt idx="1590">
                  <c:v>2006-03-21</c:v>
                </c:pt>
                <c:pt idx="1591">
                  <c:v>2006-03-22</c:v>
                </c:pt>
                <c:pt idx="1592">
                  <c:v>2006-03-23</c:v>
                </c:pt>
                <c:pt idx="1593">
                  <c:v>2006-03-24</c:v>
                </c:pt>
                <c:pt idx="1594">
                  <c:v>2006-03-27</c:v>
                </c:pt>
                <c:pt idx="1595">
                  <c:v>2006-03-28</c:v>
                </c:pt>
                <c:pt idx="1596">
                  <c:v>2006-03-29</c:v>
                </c:pt>
                <c:pt idx="1597">
                  <c:v>2006-03-30</c:v>
                </c:pt>
                <c:pt idx="1598">
                  <c:v>2006-03-31</c:v>
                </c:pt>
                <c:pt idx="1599">
                  <c:v>2006-04-03</c:v>
                </c:pt>
                <c:pt idx="1600">
                  <c:v>2006-04-04</c:v>
                </c:pt>
                <c:pt idx="1601">
                  <c:v>2006-04-05</c:v>
                </c:pt>
                <c:pt idx="1602">
                  <c:v>2006-04-06</c:v>
                </c:pt>
                <c:pt idx="1603">
                  <c:v>2006-04-07</c:v>
                </c:pt>
                <c:pt idx="1604">
                  <c:v>2006-04-10</c:v>
                </c:pt>
                <c:pt idx="1605">
                  <c:v>2006-04-11</c:v>
                </c:pt>
                <c:pt idx="1606">
                  <c:v>2006-04-12</c:v>
                </c:pt>
                <c:pt idx="1607">
                  <c:v>2006-04-13</c:v>
                </c:pt>
                <c:pt idx="1608">
                  <c:v>2006-04-18</c:v>
                </c:pt>
                <c:pt idx="1609">
                  <c:v>2006-04-19</c:v>
                </c:pt>
                <c:pt idx="1610">
                  <c:v>2006-04-20</c:v>
                </c:pt>
                <c:pt idx="1611">
                  <c:v>2006-04-21</c:v>
                </c:pt>
                <c:pt idx="1612">
                  <c:v>2006-04-24</c:v>
                </c:pt>
                <c:pt idx="1613">
                  <c:v>2006-04-25</c:v>
                </c:pt>
                <c:pt idx="1614">
                  <c:v>2006-04-26</c:v>
                </c:pt>
                <c:pt idx="1615">
                  <c:v>2006-04-27</c:v>
                </c:pt>
                <c:pt idx="1616">
                  <c:v>2006-04-28</c:v>
                </c:pt>
                <c:pt idx="1617">
                  <c:v>2006-05-02</c:v>
                </c:pt>
                <c:pt idx="1618">
                  <c:v>2006-05-03</c:v>
                </c:pt>
                <c:pt idx="1619">
                  <c:v>2006-05-04</c:v>
                </c:pt>
                <c:pt idx="1620">
                  <c:v>2006-05-05</c:v>
                </c:pt>
                <c:pt idx="1621">
                  <c:v>2006-05-08</c:v>
                </c:pt>
                <c:pt idx="1622">
                  <c:v>2006-05-09</c:v>
                </c:pt>
                <c:pt idx="1623">
                  <c:v>2006-05-10</c:v>
                </c:pt>
                <c:pt idx="1624">
                  <c:v>2006-05-11</c:v>
                </c:pt>
                <c:pt idx="1625">
                  <c:v>2006-05-12</c:v>
                </c:pt>
                <c:pt idx="1626">
                  <c:v>2006-05-15</c:v>
                </c:pt>
                <c:pt idx="1627">
                  <c:v>2006-05-16</c:v>
                </c:pt>
                <c:pt idx="1628">
                  <c:v>2006-05-17</c:v>
                </c:pt>
                <c:pt idx="1629">
                  <c:v>2006-05-18</c:v>
                </c:pt>
                <c:pt idx="1630">
                  <c:v>2006-05-19</c:v>
                </c:pt>
                <c:pt idx="1631">
                  <c:v>2006-05-22</c:v>
                </c:pt>
                <c:pt idx="1632">
                  <c:v>2006-05-23</c:v>
                </c:pt>
                <c:pt idx="1633">
                  <c:v>2006-05-24</c:v>
                </c:pt>
                <c:pt idx="1634">
                  <c:v>2006-05-25</c:v>
                </c:pt>
                <c:pt idx="1635">
                  <c:v>2006-05-26</c:v>
                </c:pt>
                <c:pt idx="1636">
                  <c:v>2006-05-29</c:v>
                </c:pt>
                <c:pt idx="1637">
                  <c:v>2006-05-30</c:v>
                </c:pt>
                <c:pt idx="1638">
                  <c:v>2006-05-31</c:v>
                </c:pt>
                <c:pt idx="1639">
                  <c:v>2006-06-01</c:v>
                </c:pt>
                <c:pt idx="1640">
                  <c:v>2006-06-02</c:v>
                </c:pt>
                <c:pt idx="1641">
                  <c:v>2006-06-05</c:v>
                </c:pt>
                <c:pt idx="1642">
                  <c:v>2006-06-06</c:v>
                </c:pt>
                <c:pt idx="1643">
                  <c:v>2006-06-07</c:v>
                </c:pt>
                <c:pt idx="1644">
                  <c:v>2006-06-08</c:v>
                </c:pt>
                <c:pt idx="1645">
                  <c:v>2006-06-09</c:v>
                </c:pt>
                <c:pt idx="1646">
                  <c:v>2006-06-12</c:v>
                </c:pt>
                <c:pt idx="1647">
                  <c:v>2006-06-13</c:v>
                </c:pt>
                <c:pt idx="1648">
                  <c:v>2006-06-14</c:v>
                </c:pt>
                <c:pt idx="1649">
                  <c:v>2006-06-15</c:v>
                </c:pt>
                <c:pt idx="1650">
                  <c:v>2006-06-16</c:v>
                </c:pt>
                <c:pt idx="1651">
                  <c:v>2006-06-19</c:v>
                </c:pt>
                <c:pt idx="1652">
                  <c:v>2006-06-20</c:v>
                </c:pt>
                <c:pt idx="1653">
                  <c:v>2006-06-21</c:v>
                </c:pt>
                <c:pt idx="1654">
                  <c:v>2006-06-22</c:v>
                </c:pt>
                <c:pt idx="1655">
                  <c:v>2006-06-23</c:v>
                </c:pt>
                <c:pt idx="1656">
                  <c:v>2006-06-26</c:v>
                </c:pt>
                <c:pt idx="1657">
                  <c:v>2006-06-27</c:v>
                </c:pt>
                <c:pt idx="1658">
                  <c:v>2006-06-28</c:v>
                </c:pt>
                <c:pt idx="1659">
                  <c:v>2006-06-29</c:v>
                </c:pt>
                <c:pt idx="1660">
                  <c:v>2006-06-30</c:v>
                </c:pt>
                <c:pt idx="1661">
                  <c:v>2006-07-03</c:v>
                </c:pt>
                <c:pt idx="1662">
                  <c:v>2006-07-04</c:v>
                </c:pt>
                <c:pt idx="1663">
                  <c:v>2006-07-05</c:v>
                </c:pt>
                <c:pt idx="1664">
                  <c:v>2006-07-06</c:v>
                </c:pt>
                <c:pt idx="1665">
                  <c:v>2006-07-07</c:v>
                </c:pt>
                <c:pt idx="1666">
                  <c:v>2006-07-10</c:v>
                </c:pt>
                <c:pt idx="1667">
                  <c:v>2006-07-11</c:v>
                </c:pt>
                <c:pt idx="1668">
                  <c:v>2006-07-12</c:v>
                </c:pt>
                <c:pt idx="1669">
                  <c:v>2006-07-13</c:v>
                </c:pt>
                <c:pt idx="1670">
                  <c:v>2006-07-14</c:v>
                </c:pt>
                <c:pt idx="1671">
                  <c:v>2006-07-17</c:v>
                </c:pt>
                <c:pt idx="1672">
                  <c:v>2006-07-18</c:v>
                </c:pt>
                <c:pt idx="1673">
                  <c:v>2006-07-19</c:v>
                </c:pt>
                <c:pt idx="1674">
                  <c:v>2006-07-20</c:v>
                </c:pt>
                <c:pt idx="1675">
                  <c:v>2006-07-21</c:v>
                </c:pt>
                <c:pt idx="1676">
                  <c:v>2006-07-24</c:v>
                </c:pt>
                <c:pt idx="1677">
                  <c:v>2006-07-25</c:v>
                </c:pt>
                <c:pt idx="1678">
                  <c:v>2006-07-26</c:v>
                </c:pt>
                <c:pt idx="1679">
                  <c:v>2006-07-27</c:v>
                </c:pt>
                <c:pt idx="1680">
                  <c:v>2006-07-28</c:v>
                </c:pt>
                <c:pt idx="1681">
                  <c:v>2006-07-31</c:v>
                </c:pt>
                <c:pt idx="1682">
                  <c:v>2006-08-01</c:v>
                </c:pt>
                <c:pt idx="1683">
                  <c:v>2006-08-02</c:v>
                </c:pt>
                <c:pt idx="1684">
                  <c:v>2006-08-03</c:v>
                </c:pt>
                <c:pt idx="1685">
                  <c:v>2006-08-04</c:v>
                </c:pt>
                <c:pt idx="1686">
                  <c:v>2006-08-07</c:v>
                </c:pt>
                <c:pt idx="1687">
                  <c:v>2006-08-08</c:v>
                </c:pt>
                <c:pt idx="1688">
                  <c:v>2006-08-09</c:v>
                </c:pt>
                <c:pt idx="1689">
                  <c:v>2006-08-10</c:v>
                </c:pt>
                <c:pt idx="1690">
                  <c:v>2006-08-11</c:v>
                </c:pt>
                <c:pt idx="1691">
                  <c:v>2006-08-14</c:v>
                </c:pt>
                <c:pt idx="1692">
                  <c:v>2006-08-15</c:v>
                </c:pt>
                <c:pt idx="1693">
                  <c:v>2006-08-16</c:v>
                </c:pt>
                <c:pt idx="1694">
                  <c:v>2006-08-17</c:v>
                </c:pt>
                <c:pt idx="1695">
                  <c:v>2006-08-18</c:v>
                </c:pt>
                <c:pt idx="1696">
                  <c:v>2006-08-21</c:v>
                </c:pt>
                <c:pt idx="1697">
                  <c:v>2006-08-22</c:v>
                </c:pt>
                <c:pt idx="1698">
                  <c:v>2006-08-23</c:v>
                </c:pt>
                <c:pt idx="1699">
                  <c:v>2006-08-24</c:v>
                </c:pt>
                <c:pt idx="1700">
                  <c:v>2006-08-25</c:v>
                </c:pt>
                <c:pt idx="1701">
                  <c:v>2006-08-28</c:v>
                </c:pt>
                <c:pt idx="1702">
                  <c:v>2006-08-29</c:v>
                </c:pt>
                <c:pt idx="1703">
                  <c:v>2006-08-30</c:v>
                </c:pt>
                <c:pt idx="1704">
                  <c:v>2006-08-31</c:v>
                </c:pt>
                <c:pt idx="1705">
                  <c:v>2006-09-01</c:v>
                </c:pt>
                <c:pt idx="1706">
                  <c:v>2006-09-04</c:v>
                </c:pt>
                <c:pt idx="1707">
                  <c:v>2006-09-05</c:v>
                </c:pt>
                <c:pt idx="1708">
                  <c:v>2006-09-06</c:v>
                </c:pt>
                <c:pt idx="1709">
                  <c:v>2006-09-07</c:v>
                </c:pt>
                <c:pt idx="1710">
                  <c:v>2006-09-08</c:v>
                </c:pt>
                <c:pt idx="1711">
                  <c:v>2006-09-11</c:v>
                </c:pt>
                <c:pt idx="1712">
                  <c:v>2006-09-12</c:v>
                </c:pt>
                <c:pt idx="1713">
                  <c:v>2006-09-13</c:v>
                </c:pt>
                <c:pt idx="1714">
                  <c:v>2006-09-14</c:v>
                </c:pt>
                <c:pt idx="1715">
                  <c:v>2006-09-15</c:v>
                </c:pt>
                <c:pt idx="1716">
                  <c:v>2006-09-18</c:v>
                </c:pt>
                <c:pt idx="1717">
                  <c:v>2006-09-19</c:v>
                </c:pt>
                <c:pt idx="1718">
                  <c:v>2006-09-20</c:v>
                </c:pt>
                <c:pt idx="1719">
                  <c:v>2006-09-21</c:v>
                </c:pt>
                <c:pt idx="1720">
                  <c:v>2006-09-22</c:v>
                </c:pt>
                <c:pt idx="1721">
                  <c:v>2006-09-25</c:v>
                </c:pt>
                <c:pt idx="1722">
                  <c:v>2006-09-26</c:v>
                </c:pt>
                <c:pt idx="1723">
                  <c:v>2006-09-27</c:v>
                </c:pt>
                <c:pt idx="1724">
                  <c:v>2006-09-28</c:v>
                </c:pt>
                <c:pt idx="1725">
                  <c:v>2006-09-29</c:v>
                </c:pt>
                <c:pt idx="1726">
                  <c:v>2006-10-02</c:v>
                </c:pt>
                <c:pt idx="1727">
                  <c:v>2006-10-03</c:v>
                </c:pt>
                <c:pt idx="1728">
                  <c:v>2006-10-04</c:v>
                </c:pt>
                <c:pt idx="1729">
                  <c:v>2006-10-05</c:v>
                </c:pt>
                <c:pt idx="1730">
                  <c:v>2006-10-06</c:v>
                </c:pt>
                <c:pt idx="1731">
                  <c:v>2006-10-09</c:v>
                </c:pt>
                <c:pt idx="1732">
                  <c:v>2006-10-10</c:v>
                </c:pt>
                <c:pt idx="1733">
                  <c:v>2006-10-11</c:v>
                </c:pt>
                <c:pt idx="1734">
                  <c:v>2006-10-12</c:v>
                </c:pt>
                <c:pt idx="1735">
                  <c:v>2006-10-13</c:v>
                </c:pt>
                <c:pt idx="1736">
                  <c:v>2006-10-16</c:v>
                </c:pt>
                <c:pt idx="1737">
                  <c:v>2006-10-17</c:v>
                </c:pt>
                <c:pt idx="1738">
                  <c:v>2006-10-18</c:v>
                </c:pt>
                <c:pt idx="1739">
                  <c:v>2006-10-19</c:v>
                </c:pt>
                <c:pt idx="1740">
                  <c:v>2006-10-20</c:v>
                </c:pt>
                <c:pt idx="1741">
                  <c:v>2006-10-23</c:v>
                </c:pt>
                <c:pt idx="1742">
                  <c:v>2006-10-24</c:v>
                </c:pt>
                <c:pt idx="1743">
                  <c:v>2006-10-25</c:v>
                </c:pt>
                <c:pt idx="1744">
                  <c:v>2006-10-26</c:v>
                </c:pt>
                <c:pt idx="1745">
                  <c:v>2006-10-27</c:v>
                </c:pt>
                <c:pt idx="1746">
                  <c:v>2006-10-30</c:v>
                </c:pt>
                <c:pt idx="1747">
                  <c:v>2006-10-31</c:v>
                </c:pt>
                <c:pt idx="1748">
                  <c:v>2006-11-01</c:v>
                </c:pt>
                <c:pt idx="1749">
                  <c:v>2006-11-02</c:v>
                </c:pt>
                <c:pt idx="1750">
                  <c:v>2006-11-03</c:v>
                </c:pt>
                <c:pt idx="1751">
                  <c:v>2006-11-06</c:v>
                </c:pt>
                <c:pt idx="1752">
                  <c:v>2006-11-07</c:v>
                </c:pt>
                <c:pt idx="1753">
                  <c:v>2006-11-08</c:v>
                </c:pt>
                <c:pt idx="1754">
                  <c:v>2006-11-09</c:v>
                </c:pt>
                <c:pt idx="1755">
                  <c:v>2006-11-10</c:v>
                </c:pt>
                <c:pt idx="1756">
                  <c:v>2006-11-13</c:v>
                </c:pt>
                <c:pt idx="1757">
                  <c:v>2006-11-14</c:v>
                </c:pt>
                <c:pt idx="1758">
                  <c:v>2006-11-15</c:v>
                </c:pt>
                <c:pt idx="1759">
                  <c:v>2006-11-16</c:v>
                </c:pt>
                <c:pt idx="1760">
                  <c:v>2006-11-17</c:v>
                </c:pt>
                <c:pt idx="1761">
                  <c:v>2006-11-20</c:v>
                </c:pt>
                <c:pt idx="1762">
                  <c:v>2006-11-21</c:v>
                </c:pt>
                <c:pt idx="1763">
                  <c:v>2006-11-22</c:v>
                </c:pt>
                <c:pt idx="1764">
                  <c:v>2006-11-23</c:v>
                </c:pt>
                <c:pt idx="1765">
                  <c:v>2006-11-24</c:v>
                </c:pt>
                <c:pt idx="1766">
                  <c:v>2006-11-27</c:v>
                </c:pt>
                <c:pt idx="1767">
                  <c:v>2006-11-28</c:v>
                </c:pt>
                <c:pt idx="1768">
                  <c:v>2006-11-29</c:v>
                </c:pt>
                <c:pt idx="1769">
                  <c:v>2006-11-30</c:v>
                </c:pt>
                <c:pt idx="1770">
                  <c:v>2006-12-01</c:v>
                </c:pt>
                <c:pt idx="1771">
                  <c:v>2006-12-04</c:v>
                </c:pt>
                <c:pt idx="1772">
                  <c:v>2006-12-05</c:v>
                </c:pt>
                <c:pt idx="1773">
                  <c:v>2006-12-06</c:v>
                </c:pt>
                <c:pt idx="1774">
                  <c:v>2006-12-07</c:v>
                </c:pt>
                <c:pt idx="1775">
                  <c:v>2006-12-08</c:v>
                </c:pt>
                <c:pt idx="1776">
                  <c:v>2006-12-11</c:v>
                </c:pt>
                <c:pt idx="1777">
                  <c:v>2006-12-12</c:v>
                </c:pt>
                <c:pt idx="1778">
                  <c:v>2006-12-13</c:v>
                </c:pt>
                <c:pt idx="1779">
                  <c:v>2006-12-14</c:v>
                </c:pt>
                <c:pt idx="1780">
                  <c:v>2006-12-15</c:v>
                </c:pt>
                <c:pt idx="1781">
                  <c:v>2006-12-18</c:v>
                </c:pt>
                <c:pt idx="1782">
                  <c:v>2006-12-19</c:v>
                </c:pt>
                <c:pt idx="1783">
                  <c:v>2006-12-20</c:v>
                </c:pt>
                <c:pt idx="1784">
                  <c:v>2006-12-21</c:v>
                </c:pt>
                <c:pt idx="1785">
                  <c:v>2006-12-22</c:v>
                </c:pt>
                <c:pt idx="1786">
                  <c:v>2006-12-27</c:v>
                </c:pt>
                <c:pt idx="1787">
                  <c:v>2006-12-28</c:v>
                </c:pt>
                <c:pt idx="1788">
                  <c:v>2006-12-29</c:v>
                </c:pt>
                <c:pt idx="1789">
                  <c:v>2007-01-02</c:v>
                </c:pt>
                <c:pt idx="1790">
                  <c:v>2007-01-03</c:v>
                </c:pt>
                <c:pt idx="1791">
                  <c:v>2007-01-04</c:v>
                </c:pt>
                <c:pt idx="1792">
                  <c:v>2007-01-05</c:v>
                </c:pt>
                <c:pt idx="1793">
                  <c:v>2007-01-08</c:v>
                </c:pt>
                <c:pt idx="1794">
                  <c:v>2007-01-09</c:v>
                </c:pt>
                <c:pt idx="1795">
                  <c:v>2007-01-10</c:v>
                </c:pt>
                <c:pt idx="1796">
                  <c:v>2007-01-11</c:v>
                </c:pt>
                <c:pt idx="1797">
                  <c:v>2007-01-12</c:v>
                </c:pt>
                <c:pt idx="1798">
                  <c:v>2007-01-15</c:v>
                </c:pt>
                <c:pt idx="1799">
                  <c:v>2007-01-16</c:v>
                </c:pt>
                <c:pt idx="1800">
                  <c:v>2007-01-17</c:v>
                </c:pt>
                <c:pt idx="1801">
                  <c:v>2007-01-18</c:v>
                </c:pt>
                <c:pt idx="1802">
                  <c:v>2007-01-19</c:v>
                </c:pt>
                <c:pt idx="1803">
                  <c:v>2007-01-22</c:v>
                </c:pt>
                <c:pt idx="1804">
                  <c:v>2007-01-23</c:v>
                </c:pt>
                <c:pt idx="1805">
                  <c:v>2007-01-24</c:v>
                </c:pt>
                <c:pt idx="1806">
                  <c:v>2007-01-25</c:v>
                </c:pt>
                <c:pt idx="1807">
                  <c:v>2007-01-26</c:v>
                </c:pt>
                <c:pt idx="1808">
                  <c:v>2007-01-29</c:v>
                </c:pt>
                <c:pt idx="1809">
                  <c:v>2007-01-30</c:v>
                </c:pt>
                <c:pt idx="1810">
                  <c:v>2007-01-31</c:v>
                </c:pt>
                <c:pt idx="1811">
                  <c:v>2007-02-01</c:v>
                </c:pt>
                <c:pt idx="1812">
                  <c:v>2007-02-02</c:v>
                </c:pt>
                <c:pt idx="1813">
                  <c:v>2007-02-05</c:v>
                </c:pt>
                <c:pt idx="1814">
                  <c:v>2007-02-06</c:v>
                </c:pt>
                <c:pt idx="1815">
                  <c:v>2007-02-07</c:v>
                </c:pt>
                <c:pt idx="1816">
                  <c:v>2007-02-08</c:v>
                </c:pt>
                <c:pt idx="1817">
                  <c:v>2007-02-09</c:v>
                </c:pt>
                <c:pt idx="1818">
                  <c:v>2007-02-12</c:v>
                </c:pt>
                <c:pt idx="1819">
                  <c:v>2007-02-13</c:v>
                </c:pt>
                <c:pt idx="1820">
                  <c:v>2007-02-14</c:v>
                </c:pt>
                <c:pt idx="1821">
                  <c:v>2007-02-15</c:v>
                </c:pt>
                <c:pt idx="1822">
                  <c:v>2007-02-16</c:v>
                </c:pt>
                <c:pt idx="1823">
                  <c:v>2007-02-19</c:v>
                </c:pt>
                <c:pt idx="1824">
                  <c:v>2007-02-20</c:v>
                </c:pt>
                <c:pt idx="1825">
                  <c:v>2007-02-21</c:v>
                </c:pt>
                <c:pt idx="1826">
                  <c:v>2007-02-22</c:v>
                </c:pt>
                <c:pt idx="1827">
                  <c:v>2007-02-23</c:v>
                </c:pt>
                <c:pt idx="1828">
                  <c:v>2007-02-26</c:v>
                </c:pt>
                <c:pt idx="1829">
                  <c:v>2007-02-27</c:v>
                </c:pt>
                <c:pt idx="1830">
                  <c:v>2007-02-28</c:v>
                </c:pt>
                <c:pt idx="1831">
                  <c:v>2007-03-01</c:v>
                </c:pt>
                <c:pt idx="1832">
                  <c:v>2007-03-02</c:v>
                </c:pt>
                <c:pt idx="1833">
                  <c:v>2007-03-05</c:v>
                </c:pt>
                <c:pt idx="1834">
                  <c:v>2007-03-06</c:v>
                </c:pt>
                <c:pt idx="1835">
                  <c:v>2007-03-07</c:v>
                </c:pt>
                <c:pt idx="1836">
                  <c:v>2007-03-08</c:v>
                </c:pt>
                <c:pt idx="1837">
                  <c:v>2007-03-09</c:v>
                </c:pt>
                <c:pt idx="1838">
                  <c:v>2007-03-12</c:v>
                </c:pt>
                <c:pt idx="1839">
                  <c:v>2007-03-13</c:v>
                </c:pt>
                <c:pt idx="1840">
                  <c:v>2007-03-14</c:v>
                </c:pt>
                <c:pt idx="1841">
                  <c:v>2007-03-15</c:v>
                </c:pt>
                <c:pt idx="1842">
                  <c:v>2007-03-16</c:v>
                </c:pt>
                <c:pt idx="1843">
                  <c:v>2007-03-19</c:v>
                </c:pt>
                <c:pt idx="1844">
                  <c:v>2007-03-20</c:v>
                </c:pt>
                <c:pt idx="1845">
                  <c:v>2007-03-21</c:v>
                </c:pt>
                <c:pt idx="1846">
                  <c:v>2007-03-22</c:v>
                </c:pt>
                <c:pt idx="1847">
                  <c:v>2007-03-23</c:v>
                </c:pt>
                <c:pt idx="1848">
                  <c:v>2007-03-26</c:v>
                </c:pt>
                <c:pt idx="1849">
                  <c:v>2007-03-27</c:v>
                </c:pt>
                <c:pt idx="1850">
                  <c:v>2007-03-28</c:v>
                </c:pt>
                <c:pt idx="1851">
                  <c:v>2007-03-29</c:v>
                </c:pt>
                <c:pt idx="1852">
                  <c:v>2007-03-30</c:v>
                </c:pt>
                <c:pt idx="1853">
                  <c:v>2007-04-02</c:v>
                </c:pt>
                <c:pt idx="1854">
                  <c:v>2007-04-03</c:v>
                </c:pt>
                <c:pt idx="1855">
                  <c:v>2007-04-04</c:v>
                </c:pt>
                <c:pt idx="1856">
                  <c:v>2007-04-05</c:v>
                </c:pt>
                <c:pt idx="1857">
                  <c:v>2007-04-10</c:v>
                </c:pt>
                <c:pt idx="1858">
                  <c:v>2007-04-11</c:v>
                </c:pt>
                <c:pt idx="1859">
                  <c:v>2007-04-12</c:v>
                </c:pt>
                <c:pt idx="1860">
                  <c:v>2007-04-13</c:v>
                </c:pt>
                <c:pt idx="1861">
                  <c:v>2007-04-16</c:v>
                </c:pt>
                <c:pt idx="1862">
                  <c:v>2007-04-17</c:v>
                </c:pt>
                <c:pt idx="1863">
                  <c:v>2007-04-18</c:v>
                </c:pt>
                <c:pt idx="1864">
                  <c:v>2007-04-19</c:v>
                </c:pt>
                <c:pt idx="1865">
                  <c:v>2007-04-20</c:v>
                </c:pt>
                <c:pt idx="1866">
                  <c:v>2007-04-23</c:v>
                </c:pt>
                <c:pt idx="1867">
                  <c:v>2007-04-24</c:v>
                </c:pt>
                <c:pt idx="1868">
                  <c:v>2007-04-25</c:v>
                </c:pt>
                <c:pt idx="1869">
                  <c:v>2007-04-26</c:v>
                </c:pt>
                <c:pt idx="1870">
                  <c:v>2007-04-27</c:v>
                </c:pt>
                <c:pt idx="1871">
                  <c:v>2007-04-30</c:v>
                </c:pt>
                <c:pt idx="1872">
                  <c:v>2007-05-02</c:v>
                </c:pt>
                <c:pt idx="1873">
                  <c:v>2007-05-03</c:v>
                </c:pt>
                <c:pt idx="1874">
                  <c:v>2007-05-04</c:v>
                </c:pt>
                <c:pt idx="1875">
                  <c:v>2007-05-07</c:v>
                </c:pt>
                <c:pt idx="1876">
                  <c:v>2007-05-08</c:v>
                </c:pt>
                <c:pt idx="1877">
                  <c:v>2007-05-09</c:v>
                </c:pt>
                <c:pt idx="1878">
                  <c:v>2007-05-10</c:v>
                </c:pt>
                <c:pt idx="1879">
                  <c:v>2007-05-11</c:v>
                </c:pt>
                <c:pt idx="1880">
                  <c:v>2007-05-14</c:v>
                </c:pt>
                <c:pt idx="1881">
                  <c:v>2007-05-15</c:v>
                </c:pt>
                <c:pt idx="1882">
                  <c:v>2007-05-16</c:v>
                </c:pt>
                <c:pt idx="1883">
                  <c:v>2007-05-17</c:v>
                </c:pt>
                <c:pt idx="1884">
                  <c:v>2007-05-18</c:v>
                </c:pt>
                <c:pt idx="1885">
                  <c:v>2007-05-21</c:v>
                </c:pt>
                <c:pt idx="1886">
                  <c:v>2007-05-22</c:v>
                </c:pt>
                <c:pt idx="1887">
                  <c:v>2007-05-23</c:v>
                </c:pt>
                <c:pt idx="1888">
                  <c:v>2007-05-24</c:v>
                </c:pt>
                <c:pt idx="1889">
                  <c:v>2007-05-25</c:v>
                </c:pt>
                <c:pt idx="1890">
                  <c:v>2007-05-28</c:v>
                </c:pt>
                <c:pt idx="1891">
                  <c:v>2007-05-29</c:v>
                </c:pt>
                <c:pt idx="1892">
                  <c:v>2007-05-30</c:v>
                </c:pt>
                <c:pt idx="1893">
                  <c:v>2007-05-31</c:v>
                </c:pt>
                <c:pt idx="1894">
                  <c:v>2007-06-01</c:v>
                </c:pt>
                <c:pt idx="1895">
                  <c:v>2007-06-04</c:v>
                </c:pt>
                <c:pt idx="1896">
                  <c:v>2007-06-05</c:v>
                </c:pt>
                <c:pt idx="1897">
                  <c:v>2007-06-06</c:v>
                </c:pt>
                <c:pt idx="1898">
                  <c:v>2007-06-07</c:v>
                </c:pt>
                <c:pt idx="1899">
                  <c:v>2007-06-08</c:v>
                </c:pt>
                <c:pt idx="1900">
                  <c:v>2007-06-11</c:v>
                </c:pt>
                <c:pt idx="1901">
                  <c:v>2007-06-12</c:v>
                </c:pt>
                <c:pt idx="1902">
                  <c:v>2007-06-13</c:v>
                </c:pt>
                <c:pt idx="1903">
                  <c:v>2007-06-14</c:v>
                </c:pt>
                <c:pt idx="1904">
                  <c:v>2007-06-15</c:v>
                </c:pt>
                <c:pt idx="1905">
                  <c:v>2007-06-18</c:v>
                </c:pt>
                <c:pt idx="1906">
                  <c:v>2007-06-19</c:v>
                </c:pt>
                <c:pt idx="1907">
                  <c:v>2007-06-20</c:v>
                </c:pt>
                <c:pt idx="1908">
                  <c:v>2007-06-21</c:v>
                </c:pt>
                <c:pt idx="1909">
                  <c:v>2007-06-22</c:v>
                </c:pt>
                <c:pt idx="1910">
                  <c:v>2007-06-25</c:v>
                </c:pt>
                <c:pt idx="1911">
                  <c:v>2007-06-26</c:v>
                </c:pt>
                <c:pt idx="1912">
                  <c:v>2007-06-27</c:v>
                </c:pt>
                <c:pt idx="1913">
                  <c:v>2007-06-28</c:v>
                </c:pt>
                <c:pt idx="1914">
                  <c:v>2007-06-29</c:v>
                </c:pt>
                <c:pt idx="1915">
                  <c:v>2007-07-02</c:v>
                </c:pt>
                <c:pt idx="1916">
                  <c:v>2007-07-03</c:v>
                </c:pt>
                <c:pt idx="1917">
                  <c:v>2007-07-04</c:v>
                </c:pt>
                <c:pt idx="1918">
                  <c:v>2007-07-05</c:v>
                </c:pt>
                <c:pt idx="1919">
                  <c:v>2007-07-06</c:v>
                </c:pt>
                <c:pt idx="1920">
                  <c:v>2007-07-09</c:v>
                </c:pt>
                <c:pt idx="1921">
                  <c:v>2007-07-10</c:v>
                </c:pt>
                <c:pt idx="1922">
                  <c:v>2007-07-11</c:v>
                </c:pt>
                <c:pt idx="1923">
                  <c:v>2007-07-12</c:v>
                </c:pt>
                <c:pt idx="1924">
                  <c:v>2007-07-13</c:v>
                </c:pt>
                <c:pt idx="1925">
                  <c:v>2007-07-16</c:v>
                </c:pt>
                <c:pt idx="1926">
                  <c:v>2007-07-17</c:v>
                </c:pt>
                <c:pt idx="1927">
                  <c:v>2007-07-18</c:v>
                </c:pt>
                <c:pt idx="1928">
                  <c:v>2007-07-19</c:v>
                </c:pt>
                <c:pt idx="1929">
                  <c:v>2007-07-20</c:v>
                </c:pt>
                <c:pt idx="1930">
                  <c:v>2007-07-23</c:v>
                </c:pt>
                <c:pt idx="1931">
                  <c:v>2007-07-24</c:v>
                </c:pt>
                <c:pt idx="1932">
                  <c:v>2007-07-25</c:v>
                </c:pt>
                <c:pt idx="1933">
                  <c:v>2007-07-26</c:v>
                </c:pt>
                <c:pt idx="1934">
                  <c:v>2007-07-27</c:v>
                </c:pt>
                <c:pt idx="1935">
                  <c:v>2007-07-30</c:v>
                </c:pt>
                <c:pt idx="1936">
                  <c:v>2007-07-31</c:v>
                </c:pt>
                <c:pt idx="1937">
                  <c:v>2007-08-01</c:v>
                </c:pt>
                <c:pt idx="1938">
                  <c:v>2007-08-02</c:v>
                </c:pt>
                <c:pt idx="1939">
                  <c:v>2007-08-03</c:v>
                </c:pt>
                <c:pt idx="1940">
                  <c:v>2007-08-06</c:v>
                </c:pt>
                <c:pt idx="1941">
                  <c:v>2007-08-07</c:v>
                </c:pt>
                <c:pt idx="1942">
                  <c:v>2007-08-08</c:v>
                </c:pt>
                <c:pt idx="1943">
                  <c:v>2007-08-09</c:v>
                </c:pt>
                <c:pt idx="1944">
                  <c:v>2007-08-10</c:v>
                </c:pt>
                <c:pt idx="1945">
                  <c:v>2007-08-13</c:v>
                </c:pt>
                <c:pt idx="1946">
                  <c:v>2007-08-14</c:v>
                </c:pt>
                <c:pt idx="1947">
                  <c:v>2007-08-15</c:v>
                </c:pt>
                <c:pt idx="1948">
                  <c:v>2007-08-16</c:v>
                </c:pt>
                <c:pt idx="1949">
                  <c:v>2007-08-17</c:v>
                </c:pt>
                <c:pt idx="1950">
                  <c:v>2007-08-20</c:v>
                </c:pt>
                <c:pt idx="1951">
                  <c:v>2007-08-21</c:v>
                </c:pt>
                <c:pt idx="1952">
                  <c:v>2007-08-22</c:v>
                </c:pt>
                <c:pt idx="1953">
                  <c:v>2007-08-23</c:v>
                </c:pt>
                <c:pt idx="1954">
                  <c:v>2007-08-24</c:v>
                </c:pt>
                <c:pt idx="1955">
                  <c:v>2007-08-27</c:v>
                </c:pt>
                <c:pt idx="1956">
                  <c:v>2007-08-28</c:v>
                </c:pt>
                <c:pt idx="1957">
                  <c:v>2007-08-29</c:v>
                </c:pt>
                <c:pt idx="1958">
                  <c:v>2007-08-30</c:v>
                </c:pt>
                <c:pt idx="1959">
                  <c:v>2007-08-31</c:v>
                </c:pt>
                <c:pt idx="1960">
                  <c:v>2007-09-03</c:v>
                </c:pt>
                <c:pt idx="1961">
                  <c:v>2007-09-04</c:v>
                </c:pt>
                <c:pt idx="1962">
                  <c:v>2007-09-05</c:v>
                </c:pt>
                <c:pt idx="1963">
                  <c:v>2007-09-06</c:v>
                </c:pt>
                <c:pt idx="1964">
                  <c:v>2007-09-07</c:v>
                </c:pt>
                <c:pt idx="1965">
                  <c:v>2007-09-10</c:v>
                </c:pt>
                <c:pt idx="1966">
                  <c:v>2007-09-11</c:v>
                </c:pt>
                <c:pt idx="1967">
                  <c:v>2007-09-12</c:v>
                </c:pt>
                <c:pt idx="1968">
                  <c:v>2007-09-13</c:v>
                </c:pt>
                <c:pt idx="1969">
                  <c:v>2007-09-14</c:v>
                </c:pt>
                <c:pt idx="1970">
                  <c:v>2007-09-17</c:v>
                </c:pt>
                <c:pt idx="1971">
                  <c:v>2007-09-18</c:v>
                </c:pt>
                <c:pt idx="1972">
                  <c:v>2007-09-19</c:v>
                </c:pt>
                <c:pt idx="1973">
                  <c:v>2007-09-20</c:v>
                </c:pt>
                <c:pt idx="1974">
                  <c:v>2007-09-21</c:v>
                </c:pt>
                <c:pt idx="1975">
                  <c:v>2007-09-24</c:v>
                </c:pt>
                <c:pt idx="1976">
                  <c:v>2007-09-25</c:v>
                </c:pt>
                <c:pt idx="1977">
                  <c:v>2007-09-26</c:v>
                </c:pt>
                <c:pt idx="1978">
                  <c:v>2007-09-27</c:v>
                </c:pt>
                <c:pt idx="1979">
                  <c:v>2007-09-28</c:v>
                </c:pt>
                <c:pt idx="1980">
                  <c:v>2007-10-01</c:v>
                </c:pt>
                <c:pt idx="1981">
                  <c:v>2007-10-02</c:v>
                </c:pt>
                <c:pt idx="1982">
                  <c:v>2007-10-03</c:v>
                </c:pt>
                <c:pt idx="1983">
                  <c:v>2007-10-04</c:v>
                </c:pt>
                <c:pt idx="1984">
                  <c:v>2007-10-05</c:v>
                </c:pt>
                <c:pt idx="1985">
                  <c:v>2007-10-08</c:v>
                </c:pt>
                <c:pt idx="1986">
                  <c:v>2007-10-09</c:v>
                </c:pt>
                <c:pt idx="1987">
                  <c:v>2007-10-10</c:v>
                </c:pt>
                <c:pt idx="1988">
                  <c:v>2007-10-11</c:v>
                </c:pt>
                <c:pt idx="1989">
                  <c:v>2007-10-12</c:v>
                </c:pt>
                <c:pt idx="1990">
                  <c:v>2007-10-15</c:v>
                </c:pt>
                <c:pt idx="1991">
                  <c:v>2007-10-16</c:v>
                </c:pt>
                <c:pt idx="1992">
                  <c:v>2007-10-17</c:v>
                </c:pt>
                <c:pt idx="1993">
                  <c:v>2007-10-18</c:v>
                </c:pt>
                <c:pt idx="1994">
                  <c:v>2007-10-19</c:v>
                </c:pt>
                <c:pt idx="1995">
                  <c:v>2007-10-22</c:v>
                </c:pt>
                <c:pt idx="1996">
                  <c:v>2007-10-23</c:v>
                </c:pt>
                <c:pt idx="1997">
                  <c:v>2007-10-24</c:v>
                </c:pt>
                <c:pt idx="1998">
                  <c:v>2007-10-25</c:v>
                </c:pt>
                <c:pt idx="1999">
                  <c:v>2007-10-26</c:v>
                </c:pt>
                <c:pt idx="2000">
                  <c:v>2007-10-29</c:v>
                </c:pt>
                <c:pt idx="2001">
                  <c:v>2007-10-30</c:v>
                </c:pt>
                <c:pt idx="2002">
                  <c:v>2007-10-31</c:v>
                </c:pt>
                <c:pt idx="2003">
                  <c:v>2007-11-01</c:v>
                </c:pt>
                <c:pt idx="2004">
                  <c:v>2007-11-02</c:v>
                </c:pt>
                <c:pt idx="2005">
                  <c:v>2007-11-05</c:v>
                </c:pt>
                <c:pt idx="2006">
                  <c:v>2007-11-06</c:v>
                </c:pt>
                <c:pt idx="2007">
                  <c:v>2007-11-07</c:v>
                </c:pt>
                <c:pt idx="2008">
                  <c:v>2007-11-08</c:v>
                </c:pt>
                <c:pt idx="2009">
                  <c:v>2007-11-09</c:v>
                </c:pt>
                <c:pt idx="2010">
                  <c:v>2007-11-12</c:v>
                </c:pt>
                <c:pt idx="2011">
                  <c:v>2007-11-13</c:v>
                </c:pt>
                <c:pt idx="2012">
                  <c:v>2007-11-14</c:v>
                </c:pt>
                <c:pt idx="2013">
                  <c:v>2007-11-15</c:v>
                </c:pt>
                <c:pt idx="2014">
                  <c:v>2007-11-16</c:v>
                </c:pt>
                <c:pt idx="2015">
                  <c:v>2007-11-19</c:v>
                </c:pt>
                <c:pt idx="2016">
                  <c:v>2007-11-20</c:v>
                </c:pt>
                <c:pt idx="2017">
                  <c:v>2007-11-21</c:v>
                </c:pt>
                <c:pt idx="2018">
                  <c:v>2007-11-22</c:v>
                </c:pt>
                <c:pt idx="2019">
                  <c:v>2007-11-23</c:v>
                </c:pt>
                <c:pt idx="2020">
                  <c:v>2007-11-26</c:v>
                </c:pt>
                <c:pt idx="2021">
                  <c:v>2007-11-27</c:v>
                </c:pt>
                <c:pt idx="2022">
                  <c:v>2007-11-28</c:v>
                </c:pt>
                <c:pt idx="2023">
                  <c:v>2007-11-29</c:v>
                </c:pt>
                <c:pt idx="2024">
                  <c:v>2007-11-30</c:v>
                </c:pt>
                <c:pt idx="2025">
                  <c:v>2007-12-03</c:v>
                </c:pt>
                <c:pt idx="2026">
                  <c:v>2007-12-04</c:v>
                </c:pt>
                <c:pt idx="2027">
                  <c:v>2007-12-05</c:v>
                </c:pt>
                <c:pt idx="2028">
                  <c:v>2007-12-06</c:v>
                </c:pt>
                <c:pt idx="2029">
                  <c:v>2007-12-07</c:v>
                </c:pt>
                <c:pt idx="2030">
                  <c:v>2007-12-10</c:v>
                </c:pt>
                <c:pt idx="2031">
                  <c:v>2007-12-11</c:v>
                </c:pt>
                <c:pt idx="2032">
                  <c:v>2007-12-12</c:v>
                </c:pt>
                <c:pt idx="2033">
                  <c:v>2007-12-13</c:v>
                </c:pt>
                <c:pt idx="2034">
                  <c:v>2007-12-14</c:v>
                </c:pt>
                <c:pt idx="2035">
                  <c:v>2007-12-17</c:v>
                </c:pt>
                <c:pt idx="2036">
                  <c:v>2007-12-18</c:v>
                </c:pt>
                <c:pt idx="2037">
                  <c:v>2007-12-19</c:v>
                </c:pt>
                <c:pt idx="2038">
                  <c:v>2007-12-20</c:v>
                </c:pt>
                <c:pt idx="2039">
                  <c:v>2007-12-21</c:v>
                </c:pt>
                <c:pt idx="2040">
                  <c:v>2007-12-24</c:v>
                </c:pt>
                <c:pt idx="2041">
                  <c:v>2007-12-27</c:v>
                </c:pt>
                <c:pt idx="2042">
                  <c:v>2007-12-28</c:v>
                </c:pt>
                <c:pt idx="2043">
                  <c:v>2007-12-31</c:v>
                </c:pt>
                <c:pt idx="2044">
                  <c:v>2008-01-02</c:v>
                </c:pt>
                <c:pt idx="2045">
                  <c:v>2008-01-03</c:v>
                </c:pt>
                <c:pt idx="2046">
                  <c:v>2008-01-04</c:v>
                </c:pt>
                <c:pt idx="2047">
                  <c:v>2008-01-07</c:v>
                </c:pt>
                <c:pt idx="2048">
                  <c:v>2008-01-08</c:v>
                </c:pt>
                <c:pt idx="2049">
                  <c:v>2008-01-09</c:v>
                </c:pt>
                <c:pt idx="2050">
                  <c:v>2008-01-10</c:v>
                </c:pt>
                <c:pt idx="2051">
                  <c:v>2008-01-11</c:v>
                </c:pt>
                <c:pt idx="2052">
                  <c:v>2008-01-14</c:v>
                </c:pt>
                <c:pt idx="2053">
                  <c:v>2008-01-15</c:v>
                </c:pt>
                <c:pt idx="2054">
                  <c:v>2008-01-16</c:v>
                </c:pt>
                <c:pt idx="2055">
                  <c:v>2008-01-17</c:v>
                </c:pt>
                <c:pt idx="2056">
                  <c:v>2008-01-18</c:v>
                </c:pt>
                <c:pt idx="2057">
                  <c:v>2008-01-21</c:v>
                </c:pt>
                <c:pt idx="2058">
                  <c:v>2008-01-22</c:v>
                </c:pt>
                <c:pt idx="2059">
                  <c:v>2008-01-23</c:v>
                </c:pt>
                <c:pt idx="2060">
                  <c:v>2008-01-24</c:v>
                </c:pt>
                <c:pt idx="2061">
                  <c:v>2008-01-25</c:v>
                </c:pt>
                <c:pt idx="2062">
                  <c:v>2008-01-28</c:v>
                </c:pt>
                <c:pt idx="2063">
                  <c:v>2008-01-29</c:v>
                </c:pt>
                <c:pt idx="2064">
                  <c:v>2008-01-30</c:v>
                </c:pt>
                <c:pt idx="2065">
                  <c:v>2008-01-31</c:v>
                </c:pt>
                <c:pt idx="2066">
                  <c:v>2008-02-01</c:v>
                </c:pt>
                <c:pt idx="2067">
                  <c:v>2008-02-04</c:v>
                </c:pt>
                <c:pt idx="2068">
                  <c:v>2008-02-05</c:v>
                </c:pt>
                <c:pt idx="2069">
                  <c:v>2008-02-06</c:v>
                </c:pt>
                <c:pt idx="2070">
                  <c:v>2008-02-07</c:v>
                </c:pt>
                <c:pt idx="2071">
                  <c:v>2008-02-08</c:v>
                </c:pt>
                <c:pt idx="2072">
                  <c:v>2008-02-11</c:v>
                </c:pt>
                <c:pt idx="2073">
                  <c:v>2008-02-12</c:v>
                </c:pt>
                <c:pt idx="2074">
                  <c:v>2008-02-13</c:v>
                </c:pt>
                <c:pt idx="2075">
                  <c:v>2008-02-14</c:v>
                </c:pt>
                <c:pt idx="2076">
                  <c:v>2008-02-15</c:v>
                </c:pt>
                <c:pt idx="2077">
                  <c:v>2008-02-18</c:v>
                </c:pt>
                <c:pt idx="2078">
                  <c:v>2008-02-19</c:v>
                </c:pt>
                <c:pt idx="2079">
                  <c:v>2008-02-20</c:v>
                </c:pt>
                <c:pt idx="2080">
                  <c:v>2008-02-21</c:v>
                </c:pt>
                <c:pt idx="2081">
                  <c:v>2008-02-22</c:v>
                </c:pt>
                <c:pt idx="2082">
                  <c:v>2008-02-25</c:v>
                </c:pt>
                <c:pt idx="2083">
                  <c:v>2008-02-26</c:v>
                </c:pt>
                <c:pt idx="2084">
                  <c:v>2008-02-27</c:v>
                </c:pt>
                <c:pt idx="2085">
                  <c:v>2008-02-28</c:v>
                </c:pt>
                <c:pt idx="2086">
                  <c:v>2008-02-29</c:v>
                </c:pt>
                <c:pt idx="2087">
                  <c:v>2008-03-03</c:v>
                </c:pt>
                <c:pt idx="2088">
                  <c:v>2008-03-04</c:v>
                </c:pt>
                <c:pt idx="2089">
                  <c:v>2008-03-05</c:v>
                </c:pt>
                <c:pt idx="2090">
                  <c:v>2008-03-06</c:v>
                </c:pt>
                <c:pt idx="2091">
                  <c:v>2008-03-07</c:v>
                </c:pt>
                <c:pt idx="2092">
                  <c:v>2008-03-10</c:v>
                </c:pt>
                <c:pt idx="2093">
                  <c:v>2008-03-11</c:v>
                </c:pt>
                <c:pt idx="2094">
                  <c:v>2008-03-12</c:v>
                </c:pt>
                <c:pt idx="2095">
                  <c:v>2008-03-13</c:v>
                </c:pt>
                <c:pt idx="2096">
                  <c:v>2008-03-14</c:v>
                </c:pt>
                <c:pt idx="2097">
                  <c:v>2008-03-17</c:v>
                </c:pt>
                <c:pt idx="2098">
                  <c:v>2008-03-18</c:v>
                </c:pt>
                <c:pt idx="2099">
                  <c:v>2008-03-19</c:v>
                </c:pt>
                <c:pt idx="2100">
                  <c:v>2008-03-20</c:v>
                </c:pt>
                <c:pt idx="2101">
                  <c:v>2008-03-25</c:v>
                </c:pt>
                <c:pt idx="2102">
                  <c:v>2008-03-26</c:v>
                </c:pt>
                <c:pt idx="2103">
                  <c:v>2008-03-27</c:v>
                </c:pt>
                <c:pt idx="2104">
                  <c:v>2008-03-28</c:v>
                </c:pt>
                <c:pt idx="2105">
                  <c:v>2008-03-31</c:v>
                </c:pt>
                <c:pt idx="2106">
                  <c:v>2008-04-01</c:v>
                </c:pt>
                <c:pt idx="2107">
                  <c:v>2008-04-02</c:v>
                </c:pt>
                <c:pt idx="2108">
                  <c:v>2008-04-03</c:v>
                </c:pt>
                <c:pt idx="2109">
                  <c:v>2008-04-04</c:v>
                </c:pt>
                <c:pt idx="2110">
                  <c:v>2008-04-07</c:v>
                </c:pt>
                <c:pt idx="2111">
                  <c:v>2008-04-08</c:v>
                </c:pt>
                <c:pt idx="2112">
                  <c:v>2008-04-09</c:v>
                </c:pt>
                <c:pt idx="2113">
                  <c:v>2008-04-10</c:v>
                </c:pt>
                <c:pt idx="2114">
                  <c:v>2008-04-11</c:v>
                </c:pt>
                <c:pt idx="2115">
                  <c:v>2008-04-14</c:v>
                </c:pt>
                <c:pt idx="2116">
                  <c:v>2008-04-15</c:v>
                </c:pt>
                <c:pt idx="2117">
                  <c:v>2008-04-16</c:v>
                </c:pt>
                <c:pt idx="2118">
                  <c:v>2008-04-17</c:v>
                </c:pt>
                <c:pt idx="2119">
                  <c:v>2008-04-18</c:v>
                </c:pt>
                <c:pt idx="2120">
                  <c:v>2008-04-21</c:v>
                </c:pt>
                <c:pt idx="2121">
                  <c:v>2008-04-22</c:v>
                </c:pt>
                <c:pt idx="2122">
                  <c:v>2008-04-23</c:v>
                </c:pt>
                <c:pt idx="2123">
                  <c:v>2008-04-24</c:v>
                </c:pt>
                <c:pt idx="2124">
                  <c:v>2008-04-25</c:v>
                </c:pt>
                <c:pt idx="2125">
                  <c:v>2008-04-28</c:v>
                </c:pt>
                <c:pt idx="2126">
                  <c:v>2008-04-29</c:v>
                </c:pt>
                <c:pt idx="2127">
                  <c:v>2008-04-30</c:v>
                </c:pt>
                <c:pt idx="2128">
                  <c:v>2008-05-02</c:v>
                </c:pt>
                <c:pt idx="2129">
                  <c:v>2008-05-05</c:v>
                </c:pt>
                <c:pt idx="2130">
                  <c:v>2008-05-06</c:v>
                </c:pt>
                <c:pt idx="2131">
                  <c:v>2008-05-07</c:v>
                </c:pt>
                <c:pt idx="2132">
                  <c:v>2008-05-08</c:v>
                </c:pt>
                <c:pt idx="2133">
                  <c:v>2008-05-09</c:v>
                </c:pt>
                <c:pt idx="2134">
                  <c:v>2008-05-12</c:v>
                </c:pt>
                <c:pt idx="2135">
                  <c:v>2008-05-13</c:v>
                </c:pt>
                <c:pt idx="2136">
                  <c:v>2008-05-14</c:v>
                </c:pt>
                <c:pt idx="2137">
                  <c:v>2008-05-15</c:v>
                </c:pt>
                <c:pt idx="2138">
                  <c:v>2008-05-16</c:v>
                </c:pt>
                <c:pt idx="2139">
                  <c:v>2008-05-19</c:v>
                </c:pt>
                <c:pt idx="2140">
                  <c:v>2008-05-20</c:v>
                </c:pt>
                <c:pt idx="2141">
                  <c:v>2008-05-21</c:v>
                </c:pt>
                <c:pt idx="2142">
                  <c:v>2008-05-22</c:v>
                </c:pt>
                <c:pt idx="2143">
                  <c:v>2008-05-23</c:v>
                </c:pt>
                <c:pt idx="2144">
                  <c:v>2008-05-26</c:v>
                </c:pt>
                <c:pt idx="2145">
                  <c:v>2008-05-27</c:v>
                </c:pt>
                <c:pt idx="2146">
                  <c:v>2008-05-28</c:v>
                </c:pt>
                <c:pt idx="2147">
                  <c:v>2008-05-29</c:v>
                </c:pt>
                <c:pt idx="2148">
                  <c:v>2008-05-30</c:v>
                </c:pt>
                <c:pt idx="2149">
                  <c:v>2008-06-02</c:v>
                </c:pt>
                <c:pt idx="2150">
                  <c:v>2008-06-03</c:v>
                </c:pt>
                <c:pt idx="2151">
                  <c:v>2008-06-04</c:v>
                </c:pt>
                <c:pt idx="2152">
                  <c:v>2008-06-05</c:v>
                </c:pt>
                <c:pt idx="2153">
                  <c:v>2008-06-06</c:v>
                </c:pt>
                <c:pt idx="2154">
                  <c:v>2008-06-09</c:v>
                </c:pt>
                <c:pt idx="2155">
                  <c:v>2008-06-10</c:v>
                </c:pt>
                <c:pt idx="2156">
                  <c:v>2008-06-11</c:v>
                </c:pt>
                <c:pt idx="2157">
                  <c:v>2008-06-12</c:v>
                </c:pt>
                <c:pt idx="2158">
                  <c:v>2008-06-13</c:v>
                </c:pt>
                <c:pt idx="2159">
                  <c:v>2008-06-16</c:v>
                </c:pt>
                <c:pt idx="2160">
                  <c:v>2008-06-17</c:v>
                </c:pt>
                <c:pt idx="2161">
                  <c:v>2008-06-18</c:v>
                </c:pt>
                <c:pt idx="2162">
                  <c:v>2008-06-19</c:v>
                </c:pt>
                <c:pt idx="2163">
                  <c:v>2008-06-20</c:v>
                </c:pt>
                <c:pt idx="2164">
                  <c:v>2008-06-23</c:v>
                </c:pt>
                <c:pt idx="2165">
                  <c:v>2008-06-24</c:v>
                </c:pt>
                <c:pt idx="2166">
                  <c:v>2008-06-25</c:v>
                </c:pt>
                <c:pt idx="2167">
                  <c:v>2008-06-26</c:v>
                </c:pt>
                <c:pt idx="2168">
                  <c:v>2008-06-27</c:v>
                </c:pt>
                <c:pt idx="2169">
                  <c:v>2008-06-30</c:v>
                </c:pt>
                <c:pt idx="2170">
                  <c:v>2008-07-01</c:v>
                </c:pt>
                <c:pt idx="2171">
                  <c:v>2008-07-02</c:v>
                </c:pt>
                <c:pt idx="2172">
                  <c:v>2008-07-03</c:v>
                </c:pt>
                <c:pt idx="2173">
                  <c:v>2008-07-04</c:v>
                </c:pt>
                <c:pt idx="2174">
                  <c:v>2008-07-07</c:v>
                </c:pt>
                <c:pt idx="2175">
                  <c:v>2008-07-08</c:v>
                </c:pt>
                <c:pt idx="2176">
                  <c:v>2008-07-09</c:v>
                </c:pt>
                <c:pt idx="2177">
                  <c:v>2008-07-10</c:v>
                </c:pt>
                <c:pt idx="2178">
                  <c:v>2008-07-11</c:v>
                </c:pt>
                <c:pt idx="2179">
                  <c:v>2008-07-14</c:v>
                </c:pt>
                <c:pt idx="2180">
                  <c:v>2008-07-15</c:v>
                </c:pt>
                <c:pt idx="2181">
                  <c:v>2008-07-16</c:v>
                </c:pt>
                <c:pt idx="2182">
                  <c:v>2008-07-17</c:v>
                </c:pt>
                <c:pt idx="2183">
                  <c:v>2008-07-18</c:v>
                </c:pt>
                <c:pt idx="2184">
                  <c:v>2008-07-21</c:v>
                </c:pt>
                <c:pt idx="2185">
                  <c:v>2008-07-22</c:v>
                </c:pt>
                <c:pt idx="2186">
                  <c:v>2008-07-23</c:v>
                </c:pt>
                <c:pt idx="2187">
                  <c:v>2008-07-24</c:v>
                </c:pt>
                <c:pt idx="2188">
                  <c:v>2008-07-25</c:v>
                </c:pt>
                <c:pt idx="2189">
                  <c:v>2008-07-28</c:v>
                </c:pt>
                <c:pt idx="2190">
                  <c:v>2008-07-29</c:v>
                </c:pt>
                <c:pt idx="2191">
                  <c:v>2008-07-30</c:v>
                </c:pt>
                <c:pt idx="2192">
                  <c:v>2008-07-31</c:v>
                </c:pt>
                <c:pt idx="2193">
                  <c:v>2008-08-01</c:v>
                </c:pt>
                <c:pt idx="2194">
                  <c:v>2008-08-04</c:v>
                </c:pt>
                <c:pt idx="2195">
                  <c:v>2008-08-05</c:v>
                </c:pt>
                <c:pt idx="2196">
                  <c:v>2008-08-06</c:v>
                </c:pt>
                <c:pt idx="2197">
                  <c:v>2008-08-07</c:v>
                </c:pt>
                <c:pt idx="2198">
                  <c:v>2008-08-08</c:v>
                </c:pt>
                <c:pt idx="2199">
                  <c:v>2008-08-11</c:v>
                </c:pt>
                <c:pt idx="2200">
                  <c:v>2008-08-12</c:v>
                </c:pt>
                <c:pt idx="2201">
                  <c:v>2008-08-13</c:v>
                </c:pt>
                <c:pt idx="2202">
                  <c:v>2008-08-14</c:v>
                </c:pt>
                <c:pt idx="2203">
                  <c:v>2008-08-15</c:v>
                </c:pt>
                <c:pt idx="2204">
                  <c:v>2008-08-18</c:v>
                </c:pt>
                <c:pt idx="2205">
                  <c:v>2008-08-19</c:v>
                </c:pt>
                <c:pt idx="2206">
                  <c:v>2008-08-20</c:v>
                </c:pt>
                <c:pt idx="2207">
                  <c:v>2008-08-21</c:v>
                </c:pt>
                <c:pt idx="2208">
                  <c:v>2008-08-22</c:v>
                </c:pt>
                <c:pt idx="2209">
                  <c:v>2008-08-25</c:v>
                </c:pt>
                <c:pt idx="2210">
                  <c:v>2008-08-26</c:v>
                </c:pt>
                <c:pt idx="2211">
                  <c:v>2008-08-27</c:v>
                </c:pt>
                <c:pt idx="2212">
                  <c:v>2008-08-28</c:v>
                </c:pt>
                <c:pt idx="2213">
                  <c:v>2008-08-29</c:v>
                </c:pt>
                <c:pt idx="2214">
                  <c:v>2008-09-01</c:v>
                </c:pt>
                <c:pt idx="2215">
                  <c:v>2008-09-02</c:v>
                </c:pt>
                <c:pt idx="2216">
                  <c:v>2008-09-03</c:v>
                </c:pt>
                <c:pt idx="2217">
                  <c:v>2008-09-04</c:v>
                </c:pt>
                <c:pt idx="2218">
                  <c:v>2008-09-05</c:v>
                </c:pt>
                <c:pt idx="2219">
                  <c:v>2008-09-08</c:v>
                </c:pt>
                <c:pt idx="2220">
                  <c:v>2008-09-09</c:v>
                </c:pt>
                <c:pt idx="2221">
                  <c:v>2008-09-10</c:v>
                </c:pt>
                <c:pt idx="2222">
                  <c:v>2008-09-11</c:v>
                </c:pt>
                <c:pt idx="2223">
                  <c:v>2008-09-12</c:v>
                </c:pt>
                <c:pt idx="2224">
                  <c:v>2008-09-15</c:v>
                </c:pt>
                <c:pt idx="2225">
                  <c:v>2008-09-16</c:v>
                </c:pt>
                <c:pt idx="2226">
                  <c:v>2008-09-17</c:v>
                </c:pt>
                <c:pt idx="2227">
                  <c:v>2008-09-18</c:v>
                </c:pt>
                <c:pt idx="2228">
                  <c:v>2008-09-19</c:v>
                </c:pt>
                <c:pt idx="2229">
                  <c:v>2008-09-22</c:v>
                </c:pt>
                <c:pt idx="2230">
                  <c:v>2008-09-23</c:v>
                </c:pt>
                <c:pt idx="2231">
                  <c:v>2008-09-24</c:v>
                </c:pt>
                <c:pt idx="2232">
                  <c:v>2008-09-25</c:v>
                </c:pt>
                <c:pt idx="2233">
                  <c:v>2008-09-26</c:v>
                </c:pt>
                <c:pt idx="2234">
                  <c:v>2008-09-29</c:v>
                </c:pt>
                <c:pt idx="2235">
                  <c:v>2008-09-30</c:v>
                </c:pt>
                <c:pt idx="2236">
                  <c:v>2008-10-01</c:v>
                </c:pt>
                <c:pt idx="2237">
                  <c:v>2008-10-02</c:v>
                </c:pt>
                <c:pt idx="2238">
                  <c:v>2008-10-03</c:v>
                </c:pt>
                <c:pt idx="2239">
                  <c:v>2008-10-06</c:v>
                </c:pt>
                <c:pt idx="2240">
                  <c:v>2008-10-07</c:v>
                </c:pt>
                <c:pt idx="2241">
                  <c:v>2008-10-08</c:v>
                </c:pt>
                <c:pt idx="2242">
                  <c:v>2008-10-09</c:v>
                </c:pt>
                <c:pt idx="2243">
                  <c:v>2008-10-10</c:v>
                </c:pt>
                <c:pt idx="2244">
                  <c:v>2008-10-13</c:v>
                </c:pt>
                <c:pt idx="2245">
                  <c:v>2008-10-14</c:v>
                </c:pt>
                <c:pt idx="2246">
                  <c:v>2008-10-15</c:v>
                </c:pt>
                <c:pt idx="2247">
                  <c:v>2008-10-16</c:v>
                </c:pt>
                <c:pt idx="2248">
                  <c:v>2008-10-17</c:v>
                </c:pt>
                <c:pt idx="2249">
                  <c:v>2008-10-20</c:v>
                </c:pt>
                <c:pt idx="2250">
                  <c:v>2008-10-21</c:v>
                </c:pt>
                <c:pt idx="2251">
                  <c:v>2008-10-22</c:v>
                </c:pt>
                <c:pt idx="2252">
                  <c:v>2008-10-23</c:v>
                </c:pt>
                <c:pt idx="2253">
                  <c:v>2008-10-24</c:v>
                </c:pt>
                <c:pt idx="2254">
                  <c:v>2008-10-27</c:v>
                </c:pt>
                <c:pt idx="2255">
                  <c:v>2008-10-28</c:v>
                </c:pt>
                <c:pt idx="2256">
                  <c:v>2008-10-29</c:v>
                </c:pt>
                <c:pt idx="2257">
                  <c:v>2008-10-30</c:v>
                </c:pt>
                <c:pt idx="2258">
                  <c:v>2008-10-31</c:v>
                </c:pt>
                <c:pt idx="2259">
                  <c:v>2008-11-03</c:v>
                </c:pt>
                <c:pt idx="2260">
                  <c:v>2008-11-04</c:v>
                </c:pt>
                <c:pt idx="2261">
                  <c:v>2008-11-05</c:v>
                </c:pt>
                <c:pt idx="2262">
                  <c:v>2008-11-06</c:v>
                </c:pt>
                <c:pt idx="2263">
                  <c:v>2008-11-07</c:v>
                </c:pt>
                <c:pt idx="2264">
                  <c:v>2008-11-10</c:v>
                </c:pt>
                <c:pt idx="2265">
                  <c:v>2008-11-11</c:v>
                </c:pt>
                <c:pt idx="2266">
                  <c:v>2008-11-12</c:v>
                </c:pt>
                <c:pt idx="2267">
                  <c:v>2008-11-13</c:v>
                </c:pt>
                <c:pt idx="2268">
                  <c:v>2008-11-14</c:v>
                </c:pt>
                <c:pt idx="2269">
                  <c:v>2008-11-17</c:v>
                </c:pt>
                <c:pt idx="2270">
                  <c:v>2008-11-18</c:v>
                </c:pt>
                <c:pt idx="2271">
                  <c:v>2008-11-19</c:v>
                </c:pt>
                <c:pt idx="2272">
                  <c:v>2008-11-20</c:v>
                </c:pt>
                <c:pt idx="2273">
                  <c:v>2008-11-21</c:v>
                </c:pt>
                <c:pt idx="2274">
                  <c:v>2008-11-24</c:v>
                </c:pt>
                <c:pt idx="2275">
                  <c:v>2008-11-25</c:v>
                </c:pt>
                <c:pt idx="2276">
                  <c:v>2008-11-26</c:v>
                </c:pt>
                <c:pt idx="2277">
                  <c:v>2008-11-27</c:v>
                </c:pt>
                <c:pt idx="2278">
                  <c:v>2008-11-28</c:v>
                </c:pt>
                <c:pt idx="2279">
                  <c:v>2008-12-01</c:v>
                </c:pt>
                <c:pt idx="2280">
                  <c:v>2008-12-02</c:v>
                </c:pt>
                <c:pt idx="2281">
                  <c:v>2008-12-03</c:v>
                </c:pt>
                <c:pt idx="2282">
                  <c:v>2008-12-04</c:v>
                </c:pt>
                <c:pt idx="2283">
                  <c:v>2008-12-05</c:v>
                </c:pt>
                <c:pt idx="2284">
                  <c:v>2008-12-08</c:v>
                </c:pt>
                <c:pt idx="2285">
                  <c:v>2008-12-09</c:v>
                </c:pt>
                <c:pt idx="2286">
                  <c:v>2008-12-10</c:v>
                </c:pt>
                <c:pt idx="2287">
                  <c:v>2008-12-11</c:v>
                </c:pt>
                <c:pt idx="2288">
                  <c:v>2008-12-12</c:v>
                </c:pt>
                <c:pt idx="2289">
                  <c:v>2008-12-15</c:v>
                </c:pt>
                <c:pt idx="2290">
                  <c:v>2008-12-16</c:v>
                </c:pt>
                <c:pt idx="2291">
                  <c:v>2008-12-17</c:v>
                </c:pt>
                <c:pt idx="2292">
                  <c:v>2008-12-18</c:v>
                </c:pt>
                <c:pt idx="2293">
                  <c:v>2008-12-19</c:v>
                </c:pt>
                <c:pt idx="2294">
                  <c:v>2008-12-22</c:v>
                </c:pt>
                <c:pt idx="2295">
                  <c:v>2008-12-23</c:v>
                </c:pt>
                <c:pt idx="2296">
                  <c:v>2008-12-24</c:v>
                </c:pt>
                <c:pt idx="2297">
                  <c:v>2008-12-29</c:v>
                </c:pt>
                <c:pt idx="2298">
                  <c:v>2008-12-30</c:v>
                </c:pt>
                <c:pt idx="2299">
                  <c:v>2008-12-31</c:v>
                </c:pt>
                <c:pt idx="2300">
                  <c:v>2009-01-02</c:v>
                </c:pt>
                <c:pt idx="2301">
                  <c:v>2009-01-05</c:v>
                </c:pt>
                <c:pt idx="2302">
                  <c:v>2009-01-06</c:v>
                </c:pt>
                <c:pt idx="2303">
                  <c:v>2009-01-07</c:v>
                </c:pt>
                <c:pt idx="2304">
                  <c:v>2009-01-08</c:v>
                </c:pt>
                <c:pt idx="2305">
                  <c:v>2009-01-09</c:v>
                </c:pt>
                <c:pt idx="2306">
                  <c:v>2009-01-12</c:v>
                </c:pt>
                <c:pt idx="2307">
                  <c:v>2009-01-13</c:v>
                </c:pt>
                <c:pt idx="2308">
                  <c:v>2009-01-14</c:v>
                </c:pt>
                <c:pt idx="2309">
                  <c:v>2009-01-15</c:v>
                </c:pt>
                <c:pt idx="2310">
                  <c:v>2009-01-16</c:v>
                </c:pt>
                <c:pt idx="2311">
                  <c:v>2009-01-19</c:v>
                </c:pt>
                <c:pt idx="2312">
                  <c:v>2009-01-20</c:v>
                </c:pt>
                <c:pt idx="2313">
                  <c:v>2009-01-21</c:v>
                </c:pt>
                <c:pt idx="2314">
                  <c:v>2009-01-22</c:v>
                </c:pt>
                <c:pt idx="2315">
                  <c:v>2009-01-23</c:v>
                </c:pt>
                <c:pt idx="2316">
                  <c:v>2009-01-26</c:v>
                </c:pt>
                <c:pt idx="2317">
                  <c:v>2009-01-27</c:v>
                </c:pt>
                <c:pt idx="2318">
                  <c:v>2009-01-28</c:v>
                </c:pt>
                <c:pt idx="2319">
                  <c:v>2009-01-29</c:v>
                </c:pt>
                <c:pt idx="2320">
                  <c:v>2009-01-30</c:v>
                </c:pt>
                <c:pt idx="2321">
                  <c:v>2009-02-02</c:v>
                </c:pt>
                <c:pt idx="2322">
                  <c:v>2009-02-03</c:v>
                </c:pt>
                <c:pt idx="2323">
                  <c:v>2009-02-04</c:v>
                </c:pt>
                <c:pt idx="2324">
                  <c:v>2009-02-05</c:v>
                </c:pt>
                <c:pt idx="2325">
                  <c:v>2009-02-06</c:v>
                </c:pt>
                <c:pt idx="2326">
                  <c:v>2009-02-09</c:v>
                </c:pt>
                <c:pt idx="2327">
                  <c:v>2009-02-10</c:v>
                </c:pt>
                <c:pt idx="2328">
                  <c:v>2009-02-11</c:v>
                </c:pt>
                <c:pt idx="2329">
                  <c:v>2009-02-12</c:v>
                </c:pt>
                <c:pt idx="2330">
                  <c:v>2009-02-13</c:v>
                </c:pt>
                <c:pt idx="2331">
                  <c:v>2009-02-16</c:v>
                </c:pt>
                <c:pt idx="2332">
                  <c:v>2009-02-17</c:v>
                </c:pt>
                <c:pt idx="2333">
                  <c:v>2009-02-18</c:v>
                </c:pt>
                <c:pt idx="2334">
                  <c:v>2009-02-19</c:v>
                </c:pt>
                <c:pt idx="2335">
                  <c:v>2009-02-20</c:v>
                </c:pt>
                <c:pt idx="2336">
                  <c:v>2009-02-23</c:v>
                </c:pt>
                <c:pt idx="2337">
                  <c:v>2009-02-24</c:v>
                </c:pt>
                <c:pt idx="2338">
                  <c:v>2009-02-25</c:v>
                </c:pt>
                <c:pt idx="2339">
                  <c:v>2009-02-26</c:v>
                </c:pt>
                <c:pt idx="2340">
                  <c:v>2009-02-27</c:v>
                </c:pt>
                <c:pt idx="2341">
                  <c:v>2009-03-02</c:v>
                </c:pt>
                <c:pt idx="2342">
                  <c:v>2009-03-03</c:v>
                </c:pt>
                <c:pt idx="2343">
                  <c:v>2009-03-04</c:v>
                </c:pt>
                <c:pt idx="2344">
                  <c:v>2009-03-05</c:v>
                </c:pt>
                <c:pt idx="2345">
                  <c:v>2009-03-06</c:v>
                </c:pt>
                <c:pt idx="2346">
                  <c:v>2009-03-09</c:v>
                </c:pt>
                <c:pt idx="2347">
                  <c:v>2009-03-10</c:v>
                </c:pt>
                <c:pt idx="2348">
                  <c:v>2009-03-11</c:v>
                </c:pt>
                <c:pt idx="2349">
                  <c:v>2009-03-12</c:v>
                </c:pt>
                <c:pt idx="2350">
                  <c:v>2009-03-13</c:v>
                </c:pt>
                <c:pt idx="2351">
                  <c:v>2009-03-16</c:v>
                </c:pt>
                <c:pt idx="2352">
                  <c:v>2009-03-17</c:v>
                </c:pt>
                <c:pt idx="2353">
                  <c:v>2009-03-18</c:v>
                </c:pt>
                <c:pt idx="2354">
                  <c:v>2009-03-19</c:v>
                </c:pt>
                <c:pt idx="2355">
                  <c:v>2009-03-20</c:v>
                </c:pt>
                <c:pt idx="2356">
                  <c:v>2009-03-23</c:v>
                </c:pt>
                <c:pt idx="2357">
                  <c:v>2009-03-24</c:v>
                </c:pt>
                <c:pt idx="2358">
                  <c:v>2009-03-25</c:v>
                </c:pt>
                <c:pt idx="2359">
                  <c:v>2009-03-26</c:v>
                </c:pt>
                <c:pt idx="2360">
                  <c:v>2009-03-27</c:v>
                </c:pt>
                <c:pt idx="2361">
                  <c:v>2009-03-30</c:v>
                </c:pt>
                <c:pt idx="2362">
                  <c:v>2009-03-31</c:v>
                </c:pt>
                <c:pt idx="2363">
                  <c:v>2009-04-01</c:v>
                </c:pt>
                <c:pt idx="2364">
                  <c:v>2009-04-02</c:v>
                </c:pt>
                <c:pt idx="2365">
                  <c:v>2009-04-03</c:v>
                </c:pt>
                <c:pt idx="2366">
                  <c:v>2009-04-06</c:v>
                </c:pt>
                <c:pt idx="2367">
                  <c:v>2009-04-07</c:v>
                </c:pt>
                <c:pt idx="2368">
                  <c:v>2009-04-08</c:v>
                </c:pt>
                <c:pt idx="2369">
                  <c:v>2009-04-09</c:v>
                </c:pt>
                <c:pt idx="2370">
                  <c:v>2009-04-14</c:v>
                </c:pt>
                <c:pt idx="2371">
                  <c:v>2009-04-15</c:v>
                </c:pt>
                <c:pt idx="2372">
                  <c:v>2009-04-16</c:v>
                </c:pt>
                <c:pt idx="2373">
                  <c:v>2009-04-17</c:v>
                </c:pt>
                <c:pt idx="2374">
                  <c:v>2009-04-20</c:v>
                </c:pt>
                <c:pt idx="2375">
                  <c:v>2009-04-21</c:v>
                </c:pt>
                <c:pt idx="2376">
                  <c:v>2009-04-22</c:v>
                </c:pt>
                <c:pt idx="2377">
                  <c:v>2009-04-23</c:v>
                </c:pt>
                <c:pt idx="2378">
                  <c:v>2009-04-24</c:v>
                </c:pt>
                <c:pt idx="2379">
                  <c:v>2009-04-27</c:v>
                </c:pt>
                <c:pt idx="2380">
                  <c:v>2009-04-28</c:v>
                </c:pt>
                <c:pt idx="2381">
                  <c:v>2009-04-29</c:v>
                </c:pt>
                <c:pt idx="2382">
                  <c:v>2009-04-30</c:v>
                </c:pt>
                <c:pt idx="2383">
                  <c:v>2009-05-04</c:v>
                </c:pt>
                <c:pt idx="2384">
                  <c:v>2009-05-05</c:v>
                </c:pt>
                <c:pt idx="2385">
                  <c:v>2009-05-06</c:v>
                </c:pt>
                <c:pt idx="2386">
                  <c:v>2009-05-07</c:v>
                </c:pt>
                <c:pt idx="2387">
                  <c:v>2009-05-08</c:v>
                </c:pt>
                <c:pt idx="2388">
                  <c:v>2009-05-11</c:v>
                </c:pt>
                <c:pt idx="2389">
                  <c:v>2009-05-12</c:v>
                </c:pt>
                <c:pt idx="2390">
                  <c:v>2009-05-13</c:v>
                </c:pt>
                <c:pt idx="2391">
                  <c:v>2009-05-14</c:v>
                </c:pt>
                <c:pt idx="2392">
                  <c:v>2009-05-15</c:v>
                </c:pt>
                <c:pt idx="2393">
                  <c:v>2009-05-18</c:v>
                </c:pt>
                <c:pt idx="2394">
                  <c:v>2009-05-19</c:v>
                </c:pt>
                <c:pt idx="2395">
                  <c:v>2009-05-20</c:v>
                </c:pt>
                <c:pt idx="2396">
                  <c:v>2009-05-21</c:v>
                </c:pt>
                <c:pt idx="2397">
                  <c:v>2009-05-22</c:v>
                </c:pt>
                <c:pt idx="2398">
                  <c:v>2009-05-25</c:v>
                </c:pt>
                <c:pt idx="2399">
                  <c:v>2009-05-26</c:v>
                </c:pt>
                <c:pt idx="2400">
                  <c:v>2009-05-27</c:v>
                </c:pt>
                <c:pt idx="2401">
                  <c:v>2009-05-28</c:v>
                </c:pt>
                <c:pt idx="2402">
                  <c:v>2009-05-29</c:v>
                </c:pt>
                <c:pt idx="2403">
                  <c:v>2009-06-01</c:v>
                </c:pt>
                <c:pt idx="2404">
                  <c:v>2009-06-02</c:v>
                </c:pt>
                <c:pt idx="2405">
                  <c:v>2009-06-03</c:v>
                </c:pt>
                <c:pt idx="2406">
                  <c:v>2009-06-04</c:v>
                </c:pt>
                <c:pt idx="2407">
                  <c:v>2009-06-05</c:v>
                </c:pt>
                <c:pt idx="2408">
                  <c:v>2009-06-08</c:v>
                </c:pt>
                <c:pt idx="2409">
                  <c:v>2009-06-09</c:v>
                </c:pt>
                <c:pt idx="2410">
                  <c:v>2009-06-10</c:v>
                </c:pt>
                <c:pt idx="2411">
                  <c:v>2009-06-11</c:v>
                </c:pt>
                <c:pt idx="2412">
                  <c:v>2009-06-12</c:v>
                </c:pt>
                <c:pt idx="2413">
                  <c:v>2009-06-15</c:v>
                </c:pt>
                <c:pt idx="2414">
                  <c:v>2009-06-16</c:v>
                </c:pt>
                <c:pt idx="2415">
                  <c:v>2009-06-17</c:v>
                </c:pt>
                <c:pt idx="2416">
                  <c:v>2009-06-18</c:v>
                </c:pt>
                <c:pt idx="2417">
                  <c:v>2009-06-19</c:v>
                </c:pt>
                <c:pt idx="2418">
                  <c:v>2009-06-22</c:v>
                </c:pt>
                <c:pt idx="2419">
                  <c:v>2009-06-23</c:v>
                </c:pt>
                <c:pt idx="2420">
                  <c:v>2009-06-24</c:v>
                </c:pt>
                <c:pt idx="2421">
                  <c:v>2009-06-25</c:v>
                </c:pt>
                <c:pt idx="2422">
                  <c:v>2009-06-26</c:v>
                </c:pt>
                <c:pt idx="2423">
                  <c:v>2009-06-29</c:v>
                </c:pt>
                <c:pt idx="2424">
                  <c:v>2009-06-30</c:v>
                </c:pt>
                <c:pt idx="2425">
                  <c:v>2009-07-01</c:v>
                </c:pt>
                <c:pt idx="2426">
                  <c:v>2009-07-02</c:v>
                </c:pt>
                <c:pt idx="2427">
                  <c:v>2009-07-03</c:v>
                </c:pt>
                <c:pt idx="2428">
                  <c:v>2009-07-06</c:v>
                </c:pt>
                <c:pt idx="2429">
                  <c:v>2009-07-07</c:v>
                </c:pt>
                <c:pt idx="2430">
                  <c:v>2009-07-08</c:v>
                </c:pt>
                <c:pt idx="2431">
                  <c:v>2009-07-09</c:v>
                </c:pt>
                <c:pt idx="2432">
                  <c:v>2009-07-10</c:v>
                </c:pt>
                <c:pt idx="2433">
                  <c:v>2009-07-13</c:v>
                </c:pt>
                <c:pt idx="2434">
                  <c:v>2009-07-14</c:v>
                </c:pt>
                <c:pt idx="2435">
                  <c:v>2009-07-15</c:v>
                </c:pt>
                <c:pt idx="2436">
                  <c:v>2009-07-16</c:v>
                </c:pt>
                <c:pt idx="2437">
                  <c:v>2009-07-17</c:v>
                </c:pt>
                <c:pt idx="2438">
                  <c:v>2009-07-20</c:v>
                </c:pt>
                <c:pt idx="2439">
                  <c:v>2009-07-21</c:v>
                </c:pt>
                <c:pt idx="2440">
                  <c:v>2009-07-22</c:v>
                </c:pt>
                <c:pt idx="2441">
                  <c:v>2009-07-23</c:v>
                </c:pt>
                <c:pt idx="2442">
                  <c:v>2009-07-24</c:v>
                </c:pt>
                <c:pt idx="2443">
                  <c:v>2009-07-27</c:v>
                </c:pt>
                <c:pt idx="2444">
                  <c:v>2009-07-28</c:v>
                </c:pt>
                <c:pt idx="2445">
                  <c:v>2009-07-29</c:v>
                </c:pt>
                <c:pt idx="2446">
                  <c:v>2009-07-30</c:v>
                </c:pt>
                <c:pt idx="2447">
                  <c:v>2009-07-31</c:v>
                </c:pt>
                <c:pt idx="2448">
                  <c:v>2009-08-03</c:v>
                </c:pt>
                <c:pt idx="2449">
                  <c:v>2009-08-04</c:v>
                </c:pt>
                <c:pt idx="2450">
                  <c:v>2009-08-05</c:v>
                </c:pt>
                <c:pt idx="2451">
                  <c:v>2009-08-06</c:v>
                </c:pt>
                <c:pt idx="2452">
                  <c:v>2009-08-07</c:v>
                </c:pt>
                <c:pt idx="2453">
                  <c:v>2009-08-10</c:v>
                </c:pt>
                <c:pt idx="2454">
                  <c:v>2009-08-11</c:v>
                </c:pt>
                <c:pt idx="2455">
                  <c:v>2009-08-12</c:v>
                </c:pt>
                <c:pt idx="2456">
                  <c:v>2009-08-13</c:v>
                </c:pt>
                <c:pt idx="2457">
                  <c:v>2009-08-14</c:v>
                </c:pt>
                <c:pt idx="2458">
                  <c:v>2009-08-17</c:v>
                </c:pt>
                <c:pt idx="2459">
                  <c:v>2009-08-18</c:v>
                </c:pt>
                <c:pt idx="2460">
                  <c:v>2009-08-19</c:v>
                </c:pt>
                <c:pt idx="2461">
                  <c:v>2009-08-20</c:v>
                </c:pt>
                <c:pt idx="2462">
                  <c:v>2009-08-21</c:v>
                </c:pt>
                <c:pt idx="2463">
                  <c:v>2009-08-24</c:v>
                </c:pt>
                <c:pt idx="2464">
                  <c:v>2009-08-25</c:v>
                </c:pt>
                <c:pt idx="2465">
                  <c:v>2009-08-26</c:v>
                </c:pt>
                <c:pt idx="2466">
                  <c:v>2009-08-27</c:v>
                </c:pt>
                <c:pt idx="2467">
                  <c:v>2009-08-28</c:v>
                </c:pt>
                <c:pt idx="2468">
                  <c:v>2009-08-31</c:v>
                </c:pt>
                <c:pt idx="2469">
                  <c:v>2009-09-01</c:v>
                </c:pt>
                <c:pt idx="2470">
                  <c:v>2009-09-02</c:v>
                </c:pt>
                <c:pt idx="2471">
                  <c:v>2009-09-03</c:v>
                </c:pt>
                <c:pt idx="2472">
                  <c:v>2009-09-04</c:v>
                </c:pt>
                <c:pt idx="2473">
                  <c:v>2009-09-07</c:v>
                </c:pt>
                <c:pt idx="2474">
                  <c:v>2009-09-08</c:v>
                </c:pt>
                <c:pt idx="2475">
                  <c:v>2009-09-09</c:v>
                </c:pt>
                <c:pt idx="2476">
                  <c:v>2009-09-10</c:v>
                </c:pt>
                <c:pt idx="2477">
                  <c:v>2009-09-11</c:v>
                </c:pt>
                <c:pt idx="2478">
                  <c:v>2009-09-14</c:v>
                </c:pt>
                <c:pt idx="2479">
                  <c:v>2009-09-15</c:v>
                </c:pt>
                <c:pt idx="2480">
                  <c:v>2009-09-16</c:v>
                </c:pt>
                <c:pt idx="2481">
                  <c:v>2009-09-17</c:v>
                </c:pt>
                <c:pt idx="2482">
                  <c:v>2009-09-18</c:v>
                </c:pt>
                <c:pt idx="2483">
                  <c:v>2009-09-21</c:v>
                </c:pt>
                <c:pt idx="2484">
                  <c:v>2009-09-22</c:v>
                </c:pt>
                <c:pt idx="2485">
                  <c:v>2009-09-23</c:v>
                </c:pt>
                <c:pt idx="2486">
                  <c:v>2009-09-24</c:v>
                </c:pt>
                <c:pt idx="2487">
                  <c:v>2009-09-25</c:v>
                </c:pt>
                <c:pt idx="2488">
                  <c:v>2009-09-28</c:v>
                </c:pt>
                <c:pt idx="2489">
                  <c:v>2009-09-29</c:v>
                </c:pt>
                <c:pt idx="2490">
                  <c:v>2009-09-30</c:v>
                </c:pt>
                <c:pt idx="2491">
                  <c:v>2009-10-01</c:v>
                </c:pt>
                <c:pt idx="2492">
                  <c:v>2009-10-02</c:v>
                </c:pt>
                <c:pt idx="2493">
                  <c:v>2009-10-05</c:v>
                </c:pt>
                <c:pt idx="2494">
                  <c:v>2009-10-06</c:v>
                </c:pt>
                <c:pt idx="2495">
                  <c:v>2009-10-07</c:v>
                </c:pt>
                <c:pt idx="2496">
                  <c:v>2009-10-08</c:v>
                </c:pt>
                <c:pt idx="2497">
                  <c:v>2009-10-09</c:v>
                </c:pt>
                <c:pt idx="2498">
                  <c:v>2009-10-12</c:v>
                </c:pt>
                <c:pt idx="2499">
                  <c:v>2009-10-13</c:v>
                </c:pt>
                <c:pt idx="2500">
                  <c:v>2009-10-14</c:v>
                </c:pt>
                <c:pt idx="2501">
                  <c:v>2009-10-15</c:v>
                </c:pt>
                <c:pt idx="2502">
                  <c:v>2009-10-16</c:v>
                </c:pt>
                <c:pt idx="2503">
                  <c:v>2009-10-19</c:v>
                </c:pt>
                <c:pt idx="2504">
                  <c:v>2009-10-20</c:v>
                </c:pt>
                <c:pt idx="2505">
                  <c:v>2009-10-21</c:v>
                </c:pt>
                <c:pt idx="2506">
                  <c:v>2009-10-22</c:v>
                </c:pt>
                <c:pt idx="2507">
                  <c:v>2009-10-23</c:v>
                </c:pt>
                <c:pt idx="2508">
                  <c:v>2009-10-26</c:v>
                </c:pt>
                <c:pt idx="2509">
                  <c:v>2009-10-27</c:v>
                </c:pt>
                <c:pt idx="2510">
                  <c:v>2009-10-28</c:v>
                </c:pt>
                <c:pt idx="2511">
                  <c:v>2009-10-29</c:v>
                </c:pt>
                <c:pt idx="2512">
                  <c:v>2009-10-30</c:v>
                </c:pt>
                <c:pt idx="2513">
                  <c:v>2009-11-02</c:v>
                </c:pt>
                <c:pt idx="2514">
                  <c:v>2009-11-03</c:v>
                </c:pt>
                <c:pt idx="2515">
                  <c:v>2009-11-04</c:v>
                </c:pt>
                <c:pt idx="2516">
                  <c:v>2009-11-05</c:v>
                </c:pt>
                <c:pt idx="2517">
                  <c:v>2009-11-06</c:v>
                </c:pt>
                <c:pt idx="2518">
                  <c:v>2009-11-09</c:v>
                </c:pt>
                <c:pt idx="2519">
                  <c:v>2009-11-10</c:v>
                </c:pt>
                <c:pt idx="2520">
                  <c:v>2009-11-11</c:v>
                </c:pt>
                <c:pt idx="2521">
                  <c:v>2009-11-12</c:v>
                </c:pt>
                <c:pt idx="2522">
                  <c:v>2009-11-13</c:v>
                </c:pt>
                <c:pt idx="2523">
                  <c:v>2009-11-16</c:v>
                </c:pt>
                <c:pt idx="2524">
                  <c:v>2009-11-17</c:v>
                </c:pt>
                <c:pt idx="2525">
                  <c:v>2009-11-18</c:v>
                </c:pt>
                <c:pt idx="2526">
                  <c:v>2009-11-19</c:v>
                </c:pt>
                <c:pt idx="2527">
                  <c:v>2009-11-20</c:v>
                </c:pt>
                <c:pt idx="2528">
                  <c:v>2009-11-23</c:v>
                </c:pt>
                <c:pt idx="2529">
                  <c:v>2009-11-24</c:v>
                </c:pt>
                <c:pt idx="2530">
                  <c:v>2009-11-25</c:v>
                </c:pt>
                <c:pt idx="2531">
                  <c:v>2009-11-26</c:v>
                </c:pt>
                <c:pt idx="2532">
                  <c:v>2009-11-27</c:v>
                </c:pt>
                <c:pt idx="2533">
                  <c:v>2009-11-30</c:v>
                </c:pt>
                <c:pt idx="2534">
                  <c:v>2009-12-01</c:v>
                </c:pt>
                <c:pt idx="2535">
                  <c:v>2009-12-02</c:v>
                </c:pt>
                <c:pt idx="2536">
                  <c:v>2009-12-03</c:v>
                </c:pt>
                <c:pt idx="2537">
                  <c:v>2009-12-04</c:v>
                </c:pt>
                <c:pt idx="2538">
                  <c:v>2009-12-07</c:v>
                </c:pt>
                <c:pt idx="2539">
                  <c:v>2009-12-08</c:v>
                </c:pt>
                <c:pt idx="2540">
                  <c:v>2009-12-09</c:v>
                </c:pt>
                <c:pt idx="2541">
                  <c:v>2009-12-10</c:v>
                </c:pt>
                <c:pt idx="2542">
                  <c:v>2009-12-11</c:v>
                </c:pt>
                <c:pt idx="2543">
                  <c:v>2009-12-14</c:v>
                </c:pt>
                <c:pt idx="2544">
                  <c:v>2009-12-15</c:v>
                </c:pt>
                <c:pt idx="2545">
                  <c:v>2009-12-16</c:v>
                </c:pt>
                <c:pt idx="2546">
                  <c:v>2009-12-17</c:v>
                </c:pt>
                <c:pt idx="2547">
                  <c:v>2009-12-18</c:v>
                </c:pt>
                <c:pt idx="2548">
                  <c:v>2009-12-21</c:v>
                </c:pt>
                <c:pt idx="2549">
                  <c:v>2009-12-22</c:v>
                </c:pt>
                <c:pt idx="2550">
                  <c:v>2009-12-23</c:v>
                </c:pt>
                <c:pt idx="2551">
                  <c:v>2009-12-24</c:v>
                </c:pt>
                <c:pt idx="2552">
                  <c:v>2009-12-28</c:v>
                </c:pt>
                <c:pt idx="2553">
                  <c:v>2009-12-29</c:v>
                </c:pt>
                <c:pt idx="2554">
                  <c:v>2009-12-30</c:v>
                </c:pt>
                <c:pt idx="2555">
                  <c:v>2009-12-31</c:v>
                </c:pt>
                <c:pt idx="2556">
                  <c:v>2010-01-04</c:v>
                </c:pt>
                <c:pt idx="2557">
                  <c:v>2010-01-05</c:v>
                </c:pt>
                <c:pt idx="2558">
                  <c:v>2010-01-06</c:v>
                </c:pt>
                <c:pt idx="2559">
                  <c:v>2010-01-07</c:v>
                </c:pt>
                <c:pt idx="2560">
                  <c:v>2010-01-08</c:v>
                </c:pt>
                <c:pt idx="2561">
                  <c:v>2010-01-11</c:v>
                </c:pt>
                <c:pt idx="2562">
                  <c:v>2010-01-12</c:v>
                </c:pt>
                <c:pt idx="2563">
                  <c:v>2010-01-13</c:v>
                </c:pt>
                <c:pt idx="2564">
                  <c:v>2010-01-14</c:v>
                </c:pt>
                <c:pt idx="2565">
                  <c:v>2010-01-15</c:v>
                </c:pt>
                <c:pt idx="2566">
                  <c:v>2010-01-18</c:v>
                </c:pt>
                <c:pt idx="2567">
                  <c:v>2010-01-19</c:v>
                </c:pt>
                <c:pt idx="2568">
                  <c:v>2010-01-20</c:v>
                </c:pt>
                <c:pt idx="2569">
                  <c:v>2010-01-21</c:v>
                </c:pt>
                <c:pt idx="2570">
                  <c:v>2010-01-22</c:v>
                </c:pt>
                <c:pt idx="2571">
                  <c:v>2010-01-25</c:v>
                </c:pt>
                <c:pt idx="2572">
                  <c:v>2010-01-26</c:v>
                </c:pt>
                <c:pt idx="2573">
                  <c:v>2010-01-27</c:v>
                </c:pt>
                <c:pt idx="2574">
                  <c:v>2010-01-28</c:v>
                </c:pt>
                <c:pt idx="2575">
                  <c:v>2010-01-29</c:v>
                </c:pt>
                <c:pt idx="2576">
                  <c:v>2010-02-01</c:v>
                </c:pt>
                <c:pt idx="2577">
                  <c:v>2010-02-02</c:v>
                </c:pt>
                <c:pt idx="2578">
                  <c:v>2010-02-03</c:v>
                </c:pt>
                <c:pt idx="2579">
                  <c:v>2010-02-04</c:v>
                </c:pt>
                <c:pt idx="2580">
                  <c:v>2010-02-05</c:v>
                </c:pt>
                <c:pt idx="2581">
                  <c:v>2010-02-08</c:v>
                </c:pt>
                <c:pt idx="2582">
                  <c:v>2010-02-09</c:v>
                </c:pt>
                <c:pt idx="2583">
                  <c:v>2010-02-10</c:v>
                </c:pt>
                <c:pt idx="2584">
                  <c:v>2010-02-11</c:v>
                </c:pt>
                <c:pt idx="2585">
                  <c:v>2010-02-12</c:v>
                </c:pt>
                <c:pt idx="2586">
                  <c:v>2010-02-15</c:v>
                </c:pt>
                <c:pt idx="2587">
                  <c:v>2010-02-16</c:v>
                </c:pt>
                <c:pt idx="2588">
                  <c:v>2010-02-17</c:v>
                </c:pt>
                <c:pt idx="2589">
                  <c:v>2010-02-18</c:v>
                </c:pt>
                <c:pt idx="2590">
                  <c:v>2010-02-19</c:v>
                </c:pt>
                <c:pt idx="2591">
                  <c:v>2010-02-22</c:v>
                </c:pt>
                <c:pt idx="2592">
                  <c:v>2010-02-23</c:v>
                </c:pt>
                <c:pt idx="2593">
                  <c:v>2010-02-24</c:v>
                </c:pt>
                <c:pt idx="2594">
                  <c:v>2010-02-25</c:v>
                </c:pt>
                <c:pt idx="2595">
                  <c:v>2010-02-26</c:v>
                </c:pt>
                <c:pt idx="2596">
                  <c:v>2010-03-01</c:v>
                </c:pt>
                <c:pt idx="2597">
                  <c:v>2010-03-02</c:v>
                </c:pt>
                <c:pt idx="2598">
                  <c:v>2010-03-03</c:v>
                </c:pt>
                <c:pt idx="2599">
                  <c:v>2010-03-04</c:v>
                </c:pt>
                <c:pt idx="2600">
                  <c:v>2010-03-05</c:v>
                </c:pt>
                <c:pt idx="2601">
                  <c:v>2010-03-08</c:v>
                </c:pt>
                <c:pt idx="2602">
                  <c:v>2010-03-09</c:v>
                </c:pt>
                <c:pt idx="2603">
                  <c:v>2010-03-10</c:v>
                </c:pt>
                <c:pt idx="2604">
                  <c:v>2010-03-11</c:v>
                </c:pt>
                <c:pt idx="2605">
                  <c:v>2010-03-12</c:v>
                </c:pt>
                <c:pt idx="2606">
                  <c:v>2010-03-15</c:v>
                </c:pt>
                <c:pt idx="2607">
                  <c:v>2010-03-16</c:v>
                </c:pt>
                <c:pt idx="2608">
                  <c:v>2010-03-17</c:v>
                </c:pt>
                <c:pt idx="2609">
                  <c:v>2010-03-18</c:v>
                </c:pt>
                <c:pt idx="2610">
                  <c:v>2010-03-19</c:v>
                </c:pt>
                <c:pt idx="2611">
                  <c:v>2010-03-22</c:v>
                </c:pt>
                <c:pt idx="2612">
                  <c:v>2010-03-23</c:v>
                </c:pt>
                <c:pt idx="2613">
                  <c:v>2010-03-24</c:v>
                </c:pt>
                <c:pt idx="2614">
                  <c:v>2010-03-25</c:v>
                </c:pt>
                <c:pt idx="2615">
                  <c:v>2010-03-26</c:v>
                </c:pt>
                <c:pt idx="2616">
                  <c:v>2010-03-29</c:v>
                </c:pt>
                <c:pt idx="2617">
                  <c:v>2010-03-30</c:v>
                </c:pt>
                <c:pt idx="2618">
                  <c:v>2010-03-31</c:v>
                </c:pt>
                <c:pt idx="2619">
                  <c:v>2010-04-01</c:v>
                </c:pt>
                <c:pt idx="2620">
                  <c:v>2010-04-06</c:v>
                </c:pt>
                <c:pt idx="2621">
                  <c:v>2010-04-07</c:v>
                </c:pt>
                <c:pt idx="2622">
                  <c:v>2010-04-08</c:v>
                </c:pt>
                <c:pt idx="2623">
                  <c:v>2010-04-09</c:v>
                </c:pt>
                <c:pt idx="2624">
                  <c:v>2010-04-12</c:v>
                </c:pt>
                <c:pt idx="2625">
                  <c:v>2010-04-13</c:v>
                </c:pt>
                <c:pt idx="2626">
                  <c:v>2010-04-14</c:v>
                </c:pt>
                <c:pt idx="2627">
                  <c:v>2010-04-15</c:v>
                </c:pt>
                <c:pt idx="2628">
                  <c:v>2010-04-16</c:v>
                </c:pt>
                <c:pt idx="2629">
                  <c:v>2010-04-19</c:v>
                </c:pt>
                <c:pt idx="2630">
                  <c:v>2010-04-20</c:v>
                </c:pt>
                <c:pt idx="2631">
                  <c:v>2010-04-21</c:v>
                </c:pt>
                <c:pt idx="2632">
                  <c:v>2010-04-22</c:v>
                </c:pt>
                <c:pt idx="2633">
                  <c:v>2010-04-23</c:v>
                </c:pt>
                <c:pt idx="2634">
                  <c:v>2010-04-26</c:v>
                </c:pt>
                <c:pt idx="2635">
                  <c:v>2010-04-27</c:v>
                </c:pt>
                <c:pt idx="2636">
                  <c:v>2010-04-28</c:v>
                </c:pt>
                <c:pt idx="2637">
                  <c:v>2010-04-29</c:v>
                </c:pt>
                <c:pt idx="2638">
                  <c:v>2010-04-30</c:v>
                </c:pt>
                <c:pt idx="2639">
                  <c:v>2010-05-03</c:v>
                </c:pt>
                <c:pt idx="2640">
                  <c:v>2010-05-04</c:v>
                </c:pt>
                <c:pt idx="2641">
                  <c:v>2010-05-05</c:v>
                </c:pt>
                <c:pt idx="2642">
                  <c:v>2010-05-06</c:v>
                </c:pt>
                <c:pt idx="2643">
                  <c:v>2010-05-07</c:v>
                </c:pt>
                <c:pt idx="2644">
                  <c:v>2010-05-10</c:v>
                </c:pt>
                <c:pt idx="2645">
                  <c:v>2010-05-11</c:v>
                </c:pt>
                <c:pt idx="2646">
                  <c:v>2010-05-12</c:v>
                </c:pt>
                <c:pt idx="2647">
                  <c:v>2010-05-13</c:v>
                </c:pt>
                <c:pt idx="2648">
                  <c:v>2010-05-14</c:v>
                </c:pt>
                <c:pt idx="2649">
                  <c:v>2010-05-17</c:v>
                </c:pt>
                <c:pt idx="2650">
                  <c:v>2010-05-18</c:v>
                </c:pt>
                <c:pt idx="2651">
                  <c:v>2010-05-19</c:v>
                </c:pt>
                <c:pt idx="2652">
                  <c:v>2010-05-20</c:v>
                </c:pt>
                <c:pt idx="2653">
                  <c:v>2010-05-21</c:v>
                </c:pt>
                <c:pt idx="2654">
                  <c:v>2010-05-24</c:v>
                </c:pt>
                <c:pt idx="2655">
                  <c:v>2010-05-25</c:v>
                </c:pt>
                <c:pt idx="2656">
                  <c:v>2010-05-26</c:v>
                </c:pt>
                <c:pt idx="2657">
                  <c:v>2010-05-27</c:v>
                </c:pt>
                <c:pt idx="2658">
                  <c:v>2010-05-28</c:v>
                </c:pt>
                <c:pt idx="2659">
                  <c:v>2010-05-31</c:v>
                </c:pt>
                <c:pt idx="2660">
                  <c:v>2010-06-01</c:v>
                </c:pt>
                <c:pt idx="2661">
                  <c:v>2010-06-02</c:v>
                </c:pt>
                <c:pt idx="2662">
                  <c:v>2010-06-03</c:v>
                </c:pt>
                <c:pt idx="2663">
                  <c:v>2010-06-04</c:v>
                </c:pt>
                <c:pt idx="2664">
                  <c:v>2010-06-07</c:v>
                </c:pt>
                <c:pt idx="2665">
                  <c:v>2010-06-08</c:v>
                </c:pt>
                <c:pt idx="2666">
                  <c:v>2010-06-09</c:v>
                </c:pt>
                <c:pt idx="2667">
                  <c:v>2010-06-10</c:v>
                </c:pt>
                <c:pt idx="2668">
                  <c:v>2010-06-11</c:v>
                </c:pt>
                <c:pt idx="2669">
                  <c:v>2010-06-14</c:v>
                </c:pt>
                <c:pt idx="2670">
                  <c:v>2010-06-15</c:v>
                </c:pt>
                <c:pt idx="2671">
                  <c:v>2010-06-16</c:v>
                </c:pt>
                <c:pt idx="2672">
                  <c:v>2010-06-17</c:v>
                </c:pt>
                <c:pt idx="2673">
                  <c:v>2010-06-18</c:v>
                </c:pt>
                <c:pt idx="2674">
                  <c:v>2010-06-21</c:v>
                </c:pt>
                <c:pt idx="2675">
                  <c:v>2010-06-22</c:v>
                </c:pt>
                <c:pt idx="2676">
                  <c:v>2010-06-23</c:v>
                </c:pt>
                <c:pt idx="2677">
                  <c:v>2010-06-24</c:v>
                </c:pt>
                <c:pt idx="2678">
                  <c:v>2010-06-25</c:v>
                </c:pt>
                <c:pt idx="2679">
                  <c:v>2010-06-28</c:v>
                </c:pt>
                <c:pt idx="2680">
                  <c:v>2010-06-29</c:v>
                </c:pt>
                <c:pt idx="2681">
                  <c:v>2010-06-30</c:v>
                </c:pt>
                <c:pt idx="2682">
                  <c:v>2010-07-01</c:v>
                </c:pt>
                <c:pt idx="2683">
                  <c:v>2010-07-02</c:v>
                </c:pt>
                <c:pt idx="2684">
                  <c:v>2010-07-05</c:v>
                </c:pt>
                <c:pt idx="2685">
                  <c:v>2010-07-06</c:v>
                </c:pt>
                <c:pt idx="2686">
                  <c:v>2010-07-07</c:v>
                </c:pt>
                <c:pt idx="2687">
                  <c:v>2010-07-08</c:v>
                </c:pt>
                <c:pt idx="2688">
                  <c:v>2010-07-09</c:v>
                </c:pt>
                <c:pt idx="2689">
                  <c:v>2010-07-12</c:v>
                </c:pt>
                <c:pt idx="2690">
                  <c:v>2010-07-13</c:v>
                </c:pt>
                <c:pt idx="2691">
                  <c:v>2010-07-14</c:v>
                </c:pt>
                <c:pt idx="2692">
                  <c:v>2010-07-15</c:v>
                </c:pt>
                <c:pt idx="2693">
                  <c:v>2010-07-16</c:v>
                </c:pt>
                <c:pt idx="2694">
                  <c:v>2010-07-19</c:v>
                </c:pt>
                <c:pt idx="2695">
                  <c:v>2010-07-20</c:v>
                </c:pt>
                <c:pt idx="2696">
                  <c:v>2010-07-21</c:v>
                </c:pt>
                <c:pt idx="2697">
                  <c:v>2010-07-22</c:v>
                </c:pt>
                <c:pt idx="2698">
                  <c:v>2010-07-23</c:v>
                </c:pt>
                <c:pt idx="2699">
                  <c:v>2010-07-26</c:v>
                </c:pt>
                <c:pt idx="2700">
                  <c:v>2010-07-27</c:v>
                </c:pt>
                <c:pt idx="2701">
                  <c:v>2010-07-28</c:v>
                </c:pt>
                <c:pt idx="2702">
                  <c:v>2010-07-29</c:v>
                </c:pt>
                <c:pt idx="2703">
                  <c:v>2010-07-30</c:v>
                </c:pt>
                <c:pt idx="2704">
                  <c:v>2010-08-02</c:v>
                </c:pt>
                <c:pt idx="2705">
                  <c:v>2010-08-03</c:v>
                </c:pt>
                <c:pt idx="2706">
                  <c:v>2010-08-04</c:v>
                </c:pt>
                <c:pt idx="2707">
                  <c:v>2010-08-05</c:v>
                </c:pt>
                <c:pt idx="2708">
                  <c:v>2010-08-06</c:v>
                </c:pt>
                <c:pt idx="2709">
                  <c:v>2010-08-09</c:v>
                </c:pt>
                <c:pt idx="2710">
                  <c:v>2010-08-10</c:v>
                </c:pt>
                <c:pt idx="2711">
                  <c:v>2010-08-11</c:v>
                </c:pt>
                <c:pt idx="2712">
                  <c:v>2010-08-12</c:v>
                </c:pt>
                <c:pt idx="2713">
                  <c:v>2010-08-13</c:v>
                </c:pt>
                <c:pt idx="2714">
                  <c:v>2010-08-16</c:v>
                </c:pt>
                <c:pt idx="2715">
                  <c:v>2010-08-17</c:v>
                </c:pt>
                <c:pt idx="2716">
                  <c:v>2010-08-18</c:v>
                </c:pt>
                <c:pt idx="2717">
                  <c:v>2010-08-19</c:v>
                </c:pt>
                <c:pt idx="2718">
                  <c:v>2010-08-20</c:v>
                </c:pt>
                <c:pt idx="2719">
                  <c:v>2010-08-23</c:v>
                </c:pt>
                <c:pt idx="2720">
                  <c:v>2010-08-24</c:v>
                </c:pt>
                <c:pt idx="2721">
                  <c:v>2010-08-25</c:v>
                </c:pt>
                <c:pt idx="2722">
                  <c:v>2010-08-26</c:v>
                </c:pt>
                <c:pt idx="2723">
                  <c:v>2010-08-27</c:v>
                </c:pt>
                <c:pt idx="2724">
                  <c:v>2010-08-30</c:v>
                </c:pt>
                <c:pt idx="2725">
                  <c:v>2010-08-31</c:v>
                </c:pt>
                <c:pt idx="2726">
                  <c:v>2010-09-01</c:v>
                </c:pt>
                <c:pt idx="2727">
                  <c:v>2010-09-02</c:v>
                </c:pt>
                <c:pt idx="2728">
                  <c:v>2010-09-03</c:v>
                </c:pt>
                <c:pt idx="2729">
                  <c:v>2010-09-06</c:v>
                </c:pt>
                <c:pt idx="2730">
                  <c:v>2010-09-07</c:v>
                </c:pt>
                <c:pt idx="2731">
                  <c:v>2010-09-08</c:v>
                </c:pt>
                <c:pt idx="2732">
                  <c:v>2010-09-09</c:v>
                </c:pt>
                <c:pt idx="2733">
                  <c:v>2010-09-10</c:v>
                </c:pt>
                <c:pt idx="2734">
                  <c:v>2010-09-13</c:v>
                </c:pt>
                <c:pt idx="2735">
                  <c:v>2010-09-14</c:v>
                </c:pt>
                <c:pt idx="2736">
                  <c:v>2010-09-15</c:v>
                </c:pt>
                <c:pt idx="2737">
                  <c:v>2010-09-16</c:v>
                </c:pt>
                <c:pt idx="2738">
                  <c:v>2010-09-17</c:v>
                </c:pt>
                <c:pt idx="2739">
                  <c:v>2010-09-20</c:v>
                </c:pt>
                <c:pt idx="2740">
                  <c:v>2010-09-21</c:v>
                </c:pt>
                <c:pt idx="2741">
                  <c:v>2010-09-22</c:v>
                </c:pt>
                <c:pt idx="2742">
                  <c:v>2010-09-23</c:v>
                </c:pt>
                <c:pt idx="2743">
                  <c:v>2010-09-24</c:v>
                </c:pt>
                <c:pt idx="2744">
                  <c:v>2010-09-27</c:v>
                </c:pt>
                <c:pt idx="2745">
                  <c:v>2010-09-28</c:v>
                </c:pt>
                <c:pt idx="2746">
                  <c:v>2010-09-29</c:v>
                </c:pt>
                <c:pt idx="2747">
                  <c:v>2010-09-30</c:v>
                </c:pt>
                <c:pt idx="2748">
                  <c:v>2010-10-01</c:v>
                </c:pt>
                <c:pt idx="2749">
                  <c:v>2010-10-04</c:v>
                </c:pt>
                <c:pt idx="2750">
                  <c:v>2010-10-05</c:v>
                </c:pt>
                <c:pt idx="2751">
                  <c:v>2010-10-06</c:v>
                </c:pt>
                <c:pt idx="2752">
                  <c:v>2010-10-07</c:v>
                </c:pt>
                <c:pt idx="2753">
                  <c:v>2010-10-08</c:v>
                </c:pt>
                <c:pt idx="2754">
                  <c:v>2010-10-11</c:v>
                </c:pt>
                <c:pt idx="2755">
                  <c:v>2010-10-12</c:v>
                </c:pt>
                <c:pt idx="2756">
                  <c:v>2010-10-13</c:v>
                </c:pt>
                <c:pt idx="2757">
                  <c:v>2010-10-14</c:v>
                </c:pt>
                <c:pt idx="2758">
                  <c:v>2010-10-15</c:v>
                </c:pt>
                <c:pt idx="2759">
                  <c:v>2010-10-18</c:v>
                </c:pt>
                <c:pt idx="2760">
                  <c:v>2010-10-19</c:v>
                </c:pt>
                <c:pt idx="2761">
                  <c:v>2010-10-20</c:v>
                </c:pt>
                <c:pt idx="2762">
                  <c:v>2010-10-21</c:v>
                </c:pt>
                <c:pt idx="2763">
                  <c:v>2010-10-22</c:v>
                </c:pt>
                <c:pt idx="2764">
                  <c:v>2010-10-25</c:v>
                </c:pt>
                <c:pt idx="2765">
                  <c:v>2010-10-26</c:v>
                </c:pt>
                <c:pt idx="2766">
                  <c:v>2010-10-27</c:v>
                </c:pt>
                <c:pt idx="2767">
                  <c:v>2010-10-28</c:v>
                </c:pt>
                <c:pt idx="2768">
                  <c:v>2010-10-29</c:v>
                </c:pt>
                <c:pt idx="2769">
                  <c:v>2010-11-01</c:v>
                </c:pt>
                <c:pt idx="2770">
                  <c:v>2010-11-02</c:v>
                </c:pt>
                <c:pt idx="2771">
                  <c:v>2010-11-03</c:v>
                </c:pt>
                <c:pt idx="2772">
                  <c:v>2010-11-04</c:v>
                </c:pt>
                <c:pt idx="2773">
                  <c:v>2010-11-05</c:v>
                </c:pt>
                <c:pt idx="2774">
                  <c:v>2010-11-08</c:v>
                </c:pt>
                <c:pt idx="2775">
                  <c:v>2010-11-09</c:v>
                </c:pt>
                <c:pt idx="2776">
                  <c:v>2010-11-10</c:v>
                </c:pt>
                <c:pt idx="2777">
                  <c:v>2010-11-11</c:v>
                </c:pt>
                <c:pt idx="2778">
                  <c:v>2010-11-12</c:v>
                </c:pt>
                <c:pt idx="2779">
                  <c:v>2010-11-15</c:v>
                </c:pt>
                <c:pt idx="2780">
                  <c:v>2010-11-16</c:v>
                </c:pt>
                <c:pt idx="2781">
                  <c:v>2010-11-17</c:v>
                </c:pt>
                <c:pt idx="2782">
                  <c:v>2010-11-18</c:v>
                </c:pt>
                <c:pt idx="2783">
                  <c:v>2010-11-19</c:v>
                </c:pt>
                <c:pt idx="2784">
                  <c:v>2010-11-22</c:v>
                </c:pt>
                <c:pt idx="2785">
                  <c:v>2010-11-23</c:v>
                </c:pt>
                <c:pt idx="2786">
                  <c:v>2010-11-24</c:v>
                </c:pt>
                <c:pt idx="2787">
                  <c:v>2010-11-25</c:v>
                </c:pt>
                <c:pt idx="2788">
                  <c:v>2010-11-26</c:v>
                </c:pt>
                <c:pt idx="2789">
                  <c:v>2010-11-29</c:v>
                </c:pt>
                <c:pt idx="2790">
                  <c:v>2010-11-30</c:v>
                </c:pt>
                <c:pt idx="2791">
                  <c:v>2010-12-01</c:v>
                </c:pt>
                <c:pt idx="2792">
                  <c:v>2010-12-02</c:v>
                </c:pt>
                <c:pt idx="2793">
                  <c:v>2010-12-03</c:v>
                </c:pt>
                <c:pt idx="2794">
                  <c:v>2010-12-06</c:v>
                </c:pt>
                <c:pt idx="2795">
                  <c:v>2010-12-07</c:v>
                </c:pt>
                <c:pt idx="2796">
                  <c:v>2010-12-08</c:v>
                </c:pt>
                <c:pt idx="2797">
                  <c:v>2010-12-09</c:v>
                </c:pt>
                <c:pt idx="2798">
                  <c:v>2010-12-10</c:v>
                </c:pt>
                <c:pt idx="2799">
                  <c:v>2010-12-13</c:v>
                </c:pt>
                <c:pt idx="2800">
                  <c:v>2010-12-14</c:v>
                </c:pt>
                <c:pt idx="2801">
                  <c:v>2010-12-15</c:v>
                </c:pt>
                <c:pt idx="2802">
                  <c:v>2010-12-16</c:v>
                </c:pt>
                <c:pt idx="2803">
                  <c:v>2010-12-17</c:v>
                </c:pt>
                <c:pt idx="2804">
                  <c:v>2010-12-20</c:v>
                </c:pt>
                <c:pt idx="2805">
                  <c:v>2010-12-21</c:v>
                </c:pt>
                <c:pt idx="2806">
                  <c:v>2010-12-22</c:v>
                </c:pt>
                <c:pt idx="2807">
                  <c:v>2010-12-23</c:v>
                </c:pt>
                <c:pt idx="2808">
                  <c:v>2010-12-27</c:v>
                </c:pt>
                <c:pt idx="2809">
                  <c:v>2010-12-28</c:v>
                </c:pt>
                <c:pt idx="2810">
                  <c:v>2010-12-29</c:v>
                </c:pt>
                <c:pt idx="2811">
                  <c:v>2010-12-30</c:v>
                </c:pt>
                <c:pt idx="2812">
                  <c:v>2011-01-03</c:v>
                </c:pt>
                <c:pt idx="2813">
                  <c:v>2011-01-04</c:v>
                </c:pt>
                <c:pt idx="2814">
                  <c:v>2011-01-05</c:v>
                </c:pt>
                <c:pt idx="2815">
                  <c:v>2011-01-06</c:v>
                </c:pt>
                <c:pt idx="2816">
                  <c:v>2011-01-07</c:v>
                </c:pt>
                <c:pt idx="2817">
                  <c:v>2011-01-10</c:v>
                </c:pt>
                <c:pt idx="2818">
                  <c:v>2011-01-11</c:v>
                </c:pt>
                <c:pt idx="2819">
                  <c:v>2011-01-12</c:v>
                </c:pt>
                <c:pt idx="2820">
                  <c:v>2011-01-13</c:v>
                </c:pt>
                <c:pt idx="2821">
                  <c:v>2011-01-14</c:v>
                </c:pt>
                <c:pt idx="2822">
                  <c:v>2011-01-17</c:v>
                </c:pt>
                <c:pt idx="2823">
                  <c:v>2011-01-18</c:v>
                </c:pt>
                <c:pt idx="2824">
                  <c:v>2011-01-19</c:v>
                </c:pt>
                <c:pt idx="2825">
                  <c:v>2011-01-20</c:v>
                </c:pt>
                <c:pt idx="2826">
                  <c:v>2011-01-21</c:v>
                </c:pt>
                <c:pt idx="2827">
                  <c:v>2011-01-24</c:v>
                </c:pt>
                <c:pt idx="2828">
                  <c:v>2011-01-25</c:v>
                </c:pt>
                <c:pt idx="2829">
                  <c:v>2011-01-26</c:v>
                </c:pt>
                <c:pt idx="2830">
                  <c:v>2011-01-27</c:v>
                </c:pt>
                <c:pt idx="2831">
                  <c:v>2011-01-28</c:v>
                </c:pt>
                <c:pt idx="2832">
                  <c:v>2011-01-31</c:v>
                </c:pt>
                <c:pt idx="2833">
                  <c:v>2011-02-01</c:v>
                </c:pt>
                <c:pt idx="2834">
                  <c:v>2011-02-02</c:v>
                </c:pt>
                <c:pt idx="2835">
                  <c:v>2011-02-03</c:v>
                </c:pt>
                <c:pt idx="2836">
                  <c:v>2011-02-04</c:v>
                </c:pt>
                <c:pt idx="2837">
                  <c:v>2011-02-07</c:v>
                </c:pt>
                <c:pt idx="2838">
                  <c:v>2011-02-08</c:v>
                </c:pt>
                <c:pt idx="2839">
                  <c:v>2011-02-09</c:v>
                </c:pt>
                <c:pt idx="2840">
                  <c:v>2011-02-10</c:v>
                </c:pt>
                <c:pt idx="2841">
                  <c:v>2011-02-11</c:v>
                </c:pt>
                <c:pt idx="2842">
                  <c:v>2011-02-14</c:v>
                </c:pt>
                <c:pt idx="2843">
                  <c:v>2011-02-15</c:v>
                </c:pt>
                <c:pt idx="2844">
                  <c:v>2011-02-16</c:v>
                </c:pt>
                <c:pt idx="2845">
                  <c:v>2011-02-17</c:v>
                </c:pt>
                <c:pt idx="2846">
                  <c:v>2011-02-18</c:v>
                </c:pt>
                <c:pt idx="2847">
                  <c:v>2011-02-21</c:v>
                </c:pt>
                <c:pt idx="2848">
                  <c:v>2011-02-22</c:v>
                </c:pt>
                <c:pt idx="2849">
                  <c:v>2011-02-23</c:v>
                </c:pt>
                <c:pt idx="2850">
                  <c:v>2011-02-24</c:v>
                </c:pt>
                <c:pt idx="2851">
                  <c:v>2011-02-25</c:v>
                </c:pt>
                <c:pt idx="2852">
                  <c:v>2011-02-28</c:v>
                </c:pt>
                <c:pt idx="2853">
                  <c:v>2011-03-01</c:v>
                </c:pt>
                <c:pt idx="2854">
                  <c:v>2011-03-02</c:v>
                </c:pt>
                <c:pt idx="2855">
                  <c:v>2011-03-03</c:v>
                </c:pt>
                <c:pt idx="2856">
                  <c:v>2011-03-04</c:v>
                </c:pt>
                <c:pt idx="2857">
                  <c:v>2011-03-07</c:v>
                </c:pt>
                <c:pt idx="2858">
                  <c:v>2011-03-08</c:v>
                </c:pt>
                <c:pt idx="2859">
                  <c:v>2011-03-09</c:v>
                </c:pt>
                <c:pt idx="2860">
                  <c:v>2011-03-10</c:v>
                </c:pt>
                <c:pt idx="2861">
                  <c:v>2011-03-11</c:v>
                </c:pt>
                <c:pt idx="2862">
                  <c:v>2011-03-14</c:v>
                </c:pt>
                <c:pt idx="2863">
                  <c:v>2011-03-15</c:v>
                </c:pt>
                <c:pt idx="2864">
                  <c:v>2011-03-16</c:v>
                </c:pt>
                <c:pt idx="2865">
                  <c:v>2011-03-17</c:v>
                </c:pt>
                <c:pt idx="2866">
                  <c:v>2011-03-18</c:v>
                </c:pt>
                <c:pt idx="2867">
                  <c:v>2011-03-21</c:v>
                </c:pt>
                <c:pt idx="2868">
                  <c:v>2011-03-22</c:v>
                </c:pt>
                <c:pt idx="2869">
                  <c:v>2011-03-23</c:v>
                </c:pt>
                <c:pt idx="2870">
                  <c:v>2011-03-24</c:v>
                </c:pt>
                <c:pt idx="2871">
                  <c:v>2011-03-25</c:v>
                </c:pt>
                <c:pt idx="2872">
                  <c:v>2011-03-28</c:v>
                </c:pt>
                <c:pt idx="2873">
                  <c:v>2011-03-29</c:v>
                </c:pt>
                <c:pt idx="2874">
                  <c:v>2011-03-30</c:v>
                </c:pt>
                <c:pt idx="2875">
                  <c:v>2011-03-31</c:v>
                </c:pt>
                <c:pt idx="2876">
                  <c:v>2011-04-01</c:v>
                </c:pt>
                <c:pt idx="2877">
                  <c:v>2011-04-04</c:v>
                </c:pt>
                <c:pt idx="2878">
                  <c:v>2011-04-05</c:v>
                </c:pt>
                <c:pt idx="2879">
                  <c:v>2011-04-06</c:v>
                </c:pt>
                <c:pt idx="2880">
                  <c:v>2011-04-07</c:v>
                </c:pt>
                <c:pt idx="2881">
                  <c:v>2011-04-08</c:v>
                </c:pt>
                <c:pt idx="2882">
                  <c:v>2011-04-11</c:v>
                </c:pt>
                <c:pt idx="2883">
                  <c:v>2011-04-12</c:v>
                </c:pt>
                <c:pt idx="2884">
                  <c:v>2011-04-13</c:v>
                </c:pt>
                <c:pt idx="2885">
                  <c:v>2011-04-14</c:v>
                </c:pt>
                <c:pt idx="2886">
                  <c:v>2011-04-15</c:v>
                </c:pt>
                <c:pt idx="2887">
                  <c:v>2011-04-18</c:v>
                </c:pt>
                <c:pt idx="2888">
                  <c:v>2011-04-19</c:v>
                </c:pt>
                <c:pt idx="2889">
                  <c:v>2011-04-20</c:v>
                </c:pt>
                <c:pt idx="2890">
                  <c:v>2011-04-21</c:v>
                </c:pt>
                <c:pt idx="2891">
                  <c:v>2011-04-26</c:v>
                </c:pt>
                <c:pt idx="2892">
                  <c:v>2011-04-27</c:v>
                </c:pt>
                <c:pt idx="2893">
                  <c:v>2011-04-28</c:v>
                </c:pt>
                <c:pt idx="2894">
                  <c:v>2011-04-29</c:v>
                </c:pt>
                <c:pt idx="2895">
                  <c:v>2011-05-02</c:v>
                </c:pt>
                <c:pt idx="2896">
                  <c:v>2011-05-03</c:v>
                </c:pt>
                <c:pt idx="2897">
                  <c:v>2011-05-04</c:v>
                </c:pt>
                <c:pt idx="2898">
                  <c:v>2011-05-05</c:v>
                </c:pt>
                <c:pt idx="2899">
                  <c:v>2011-05-06</c:v>
                </c:pt>
                <c:pt idx="2900">
                  <c:v>2011-05-09</c:v>
                </c:pt>
                <c:pt idx="2901">
                  <c:v>2011-05-10</c:v>
                </c:pt>
                <c:pt idx="2902">
                  <c:v>2011-05-11</c:v>
                </c:pt>
                <c:pt idx="2903">
                  <c:v>2011-05-12</c:v>
                </c:pt>
                <c:pt idx="2904">
                  <c:v>2011-05-13</c:v>
                </c:pt>
                <c:pt idx="2905">
                  <c:v>2011-05-16</c:v>
                </c:pt>
                <c:pt idx="2906">
                  <c:v>2011-05-17</c:v>
                </c:pt>
                <c:pt idx="2907">
                  <c:v>2011-05-18</c:v>
                </c:pt>
                <c:pt idx="2908">
                  <c:v>2011-05-19</c:v>
                </c:pt>
                <c:pt idx="2909">
                  <c:v>2011-05-20</c:v>
                </c:pt>
                <c:pt idx="2910">
                  <c:v>2011-05-23</c:v>
                </c:pt>
                <c:pt idx="2911">
                  <c:v>2011-05-24</c:v>
                </c:pt>
                <c:pt idx="2912">
                  <c:v>2011-05-25</c:v>
                </c:pt>
                <c:pt idx="2913">
                  <c:v>2011-05-26</c:v>
                </c:pt>
                <c:pt idx="2914">
                  <c:v>2011-05-27</c:v>
                </c:pt>
                <c:pt idx="2915">
                  <c:v>2011-05-30</c:v>
                </c:pt>
                <c:pt idx="2916">
                  <c:v>2011-05-31</c:v>
                </c:pt>
                <c:pt idx="2917">
                  <c:v>2011-06-01</c:v>
                </c:pt>
                <c:pt idx="2918">
                  <c:v>2011-06-02</c:v>
                </c:pt>
                <c:pt idx="2919">
                  <c:v>2011-06-03</c:v>
                </c:pt>
                <c:pt idx="2920">
                  <c:v>2011-06-06</c:v>
                </c:pt>
                <c:pt idx="2921">
                  <c:v>2011-06-07</c:v>
                </c:pt>
                <c:pt idx="2922">
                  <c:v>2011-06-08</c:v>
                </c:pt>
                <c:pt idx="2923">
                  <c:v>2011-06-09</c:v>
                </c:pt>
                <c:pt idx="2924">
                  <c:v>2011-06-10</c:v>
                </c:pt>
                <c:pt idx="2925">
                  <c:v>2011-06-13</c:v>
                </c:pt>
                <c:pt idx="2926">
                  <c:v>2011-06-14</c:v>
                </c:pt>
                <c:pt idx="2927">
                  <c:v>2011-06-15</c:v>
                </c:pt>
                <c:pt idx="2928">
                  <c:v>2011-06-16</c:v>
                </c:pt>
                <c:pt idx="2929">
                  <c:v>2011-06-17</c:v>
                </c:pt>
                <c:pt idx="2930">
                  <c:v>2011-06-20</c:v>
                </c:pt>
                <c:pt idx="2931">
                  <c:v>2011-06-21</c:v>
                </c:pt>
                <c:pt idx="2932">
                  <c:v>2011-06-22</c:v>
                </c:pt>
                <c:pt idx="2933">
                  <c:v>2011-06-23</c:v>
                </c:pt>
                <c:pt idx="2934">
                  <c:v>2011-06-24</c:v>
                </c:pt>
                <c:pt idx="2935">
                  <c:v>2011-06-27</c:v>
                </c:pt>
                <c:pt idx="2936">
                  <c:v>2011-06-28</c:v>
                </c:pt>
                <c:pt idx="2937">
                  <c:v>2011-06-29</c:v>
                </c:pt>
                <c:pt idx="2938">
                  <c:v>2011-06-30</c:v>
                </c:pt>
                <c:pt idx="2939">
                  <c:v>2011-07-01</c:v>
                </c:pt>
                <c:pt idx="2940">
                  <c:v>2011-07-04</c:v>
                </c:pt>
                <c:pt idx="2941">
                  <c:v>2011-07-05</c:v>
                </c:pt>
                <c:pt idx="2942">
                  <c:v>2011-07-06</c:v>
                </c:pt>
                <c:pt idx="2943">
                  <c:v>2011-07-07</c:v>
                </c:pt>
                <c:pt idx="2944">
                  <c:v>2011-07-08</c:v>
                </c:pt>
                <c:pt idx="2945">
                  <c:v>2011-07-11</c:v>
                </c:pt>
                <c:pt idx="2946">
                  <c:v>2011-07-12</c:v>
                </c:pt>
                <c:pt idx="2947">
                  <c:v>2011-07-13</c:v>
                </c:pt>
                <c:pt idx="2948">
                  <c:v>2011-07-14</c:v>
                </c:pt>
                <c:pt idx="2949">
                  <c:v>2011-07-15</c:v>
                </c:pt>
                <c:pt idx="2950">
                  <c:v>2011-07-18</c:v>
                </c:pt>
                <c:pt idx="2951">
                  <c:v>2011-07-19</c:v>
                </c:pt>
                <c:pt idx="2952">
                  <c:v>2011-07-20</c:v>
                </c:pt>
                <c:pt idx="2953">
                  <c:v>2011-07-21</c:v>
                </c:pt>
                <c:pt idx="2954">
                  <c:v>2011-07-22</c:v>
                </c:pt>
                <c:pt idx="2955">
                  <c:v>2011-07-25</c:v>
                </c:pt>
                <c:pt idx="2956">
                  <c:v>2011-07-26</c:v>
                </c:pt>
                <c:pt idx="2957">
                  <c:v>2011-07-27</c:v>
                </c:pt>
                <c:pt idx="2958">
                  <c:v>2011-07-28</c:v>
                </c:pt>
                <c:pt idx="2959">
                  <c:v>2011-07-29</c:v>
                </c:pt>
                <c:pt idx="2960">
                  <c:v>2011-08-01</c:v>
                </c:pt>
                <c:pt idx="2961">
                  <c:v>2011-08-02</c:v>
                </c:pt>
                <c:pt idx="2962">
                  <c:v>2011-08-03</c:v>
                </c:pt>
                <c:pt idx="2963">
                  <c:v>2011-08-04</c:v>
                </c:pt>
                <c:pt idx="2964">
                  <c:v>2011-08-05</c:v>
                </c:pt>
                <c:pt idx="2965">
                  <c:v>2011-08-08</c:v>
                </c:pt>
                <c:pt idx="2966">
                  <c:v>2011-08-09</c:v>
                </c:pt>
                <c:pt idx="2967">
                  <c:v>2011-08-10</c:v>
                </c:pt>
                <c:pt idx="2968">
                  <c:v>2011-08-11</c:v>
                </c:pt>
                <c:pt idx="2969">
                  <c:v>2011-08-12</c:v>
                </c:pt>
                <c:pt idx="2970">
                  <c:v>2011-08-15</c:v>
                </c:pt>
                <c:pt idx="2971">
                  <c:v>2011-08-16</c:v>
                </c:pt>
                <c:pt idx="2972">
                  <c:v>2011-08-17</c:v>
                </c:pt>
                <c:pt idx="2973">
                  <c:v>2011-08-18</c:v>
                </c:pt>
                <c:pt idx="2974">
                  <c:v>2011-08-19</c:v>
                </c:pt>
                <c:pt idx="2975">
                  <c:v>2011-08-22</c:v>
                </c:pt>
                <c:pt idx="2976">
                  <c:v>2011-08-23</c:v>
                </c:pt>
                <c:pt idx="2977">
                  <c:v>2011-08-24</c:v>
                </c:pt>
                <c:pt idx="2978">
                  <c:v>2011-08-25</c:v>
                </c:pt>
                <c:pt idx="2979">
                  <c:v>2011-08-26</c:v>
                </c:pt>
                <c:pt idx="2980">
                  <c:v>2011-08-29</c:v>
                </c:pt>
                <c:pt idx="2981">
                  <c:v>2011-08-30</c:v>
                </c:pt>
                <c:pt idx="2982">
                  <c:v>2011-08-31</c:v>
                </c:pt>
                <c:pt idx="2983">
                  <c:v>2011-09-01</c:v>
                </c:pt>
                <c:pt idx="2984">
                  <c:v>2011-09-02</c:v>
                </c:pt>
                <c:pt idx="2985">
                  <c:v>2011-09-05</c:v>
                </c:pt>
                <c:pt idx="2986">
                  <c:v>2011-09-06</c:v>
                </c:pt>
                <c:pt idx="2987">
                  <c:v>2011-09-07</c:v>
                </c:pt>
                <c:pt idx="2988">
                  <c:v>2011-09-08</c:v>
                </c:pt>
                <c:pt idx="2989">
                  <c:v>2011-09-09</c:v>
                </c:pt>
                <c:pt idx="2990">
                  <c:v>2011-09-12</c:v>
                </c:pt>
                <c:pt idx="2991">
                  <c:v>2011-09-13</c:v>
                </c:pt>
                <c:pt idx="2992">
                  <c:v>2011-09-14</c:v>
                </c:pt>
                <c:pt idx="2993">
                  <c:v>2011-09-15</c:v>
                </c:pt>
                <c:pt idx="2994">
                  <c:v>2011-09-16</c:v>
                </c:pt>
                <c:pt idx="2995">
                  <c:v>2011-09-19</c:v>
                </c:pt>
                <c:pt idx="2996">
                  <c:v>2011-09-20</c:v>
                </c:pt>
                <c:pt idx="2997">
                  <c:v>2011-09-21</c:v>
                </c:pt>
                <c:pt idx="2998">
                  <c:v>2011-09-22</c:v>
                </c:pt>
                <c:pt idx="2999">
                  <c:v>2011-09-23</c:v>
                </c:pt>
                <c:pt idx="3000">
                  <c:v>2011-09-26</c:v>
                </c:pt>
                <c:pt idx="3001">
                  <c:v>2011-09-27</c:v>
                </c:pt>
                <c:pt idx="3002">
                  <c:v>2011-09-28</c:v>
                </c:pt>
                <c:pt idx="3003">
                  <c:v>2011-09-29</c:v>
                </c:pt>
                <c:pt idx="3004">
                  <c:v>2011-09-30</c:v>
                </c:pt>
                <c:pt idx="3005">
                  <c:v>2011-10-03</c:v>
                </c:pt>
                <c:pt idx="3006">
                  <c:v>2011-10-04</c:v>
                </c:pt>
                <c:pt idx="3007">
                  <c:v>2011-10-05</c:v>
                </c:pt>
                <c:pt idx="3008">
                  <c:v>2011-10-06</c:v>
                </c:pt>
                <c:pt idx="3009">
                  <c:v>2011-10-07</c:v>
                </c:pt>
                <c:pt idx="3010">
                  <c:v>2011-10-10</c:v>
                </c:pt>
                <c:pt idx="3011">
                  <c:v>2011-10-11</c:v>
                </c:pt>
                <c:pt idx="3012">
                  <c:v>2011-10-12</c:v>
                </c:pt>
                <c:pt idx="3013">
                  <c:v>2011-10-13</c:v>
                </c:pt>
                <c:pt idx="3014">
                  <c:v>2011-10-14</c:v>
                </c:pt>
                <c:pt idx="3015">
                  <c:v>2011-10-17</c:v>
                </c:pt>
                <c:pt idx="3016">
                  <c:v>2011-10-18</c:v>
                </c:pt>
                <c:pt idx="3017">
                  <c:v>2011-10-19</c:v>
                </c:pt>
                <c:pt idx="3018">
                  <c:v>2011-10-20</c:v>
                </c:pt>
                <c:pt idx="3019">
                  <c:v>2011-10-21</c:v>
                </c:pt>
                <c:pt idx="3020">
                  <c:v>2011-10-24</c:v>
                </c:pt>
                <c:pt idx="3021">
                  <c:v>2011-10-25</c:v>
                </c:pt>
                <c:pt idx="3022">
                  <c:v>2011-10-26</c:v>
                </c:pt>
                <c:pt idx="3023">
                  <c:v>2011-10-27</c:v>
                </c:pt>
                <c:pt idx="3024">
                  <c:v>2011-10-28</c:v>
                </c:pt>
                <c:pt idx="3025">
                  <c:v>2011-10-31</c:v>
                </c:pt>
                <c:pt idx="3026">
                  <c:v>2011-11-01</c:v>
                </c:pt>
                <c:pt idx="3027">
                  <c:v>2011-11-02</c:v>
                </c:pt>
                <c:pt idx="3028">
                  <c:v>2011-11-03</c:v>
                </c:pt>
                <c:pt idx="3029">
                  <c:v>2011-11-04</c:v>
                </c:pt>
                <c:pt idx="3030">
                  <c:v>2011-11-07</c:v>
                </c:pt>
                <c:pt idx="3031">
                  <c:v>2011-11-08</c:v>
                </c:pt>
                <c:pt idx="3032">
                  <c:v>2011-11-09</c:v>
                </c:pt>
                <c:pt idx="3033">
                  <c:v>2011-11-10</c:v>
                </c:pt>
                <c:pt idx="3034">
                  <c:v>2011-11-11</c:v>
                </c:pt>
                <c:pt idx="3035">
                  <c:v>2011-11-14</c:v>
                </c:pt>
                <c:pt idx="3036">
                  <c:v>2011-11-15</c:v>
                </c:pt>
                <c:pt idx="3037">
                  <c:v>2011-11-16</c:v>
                </c:pt>
                <c:pt idx="3038">
                  <c:v>2011-11-17</c:v>
                </c:pt>
                <c:pt idx="3039">
                  <c:v>2011-11-18</c:v>
                </c:pt>
                <c:pt idx="3040">
                  <c:v>2011-11-21</c:v>
                </c:pt>
                <c:pt idx="3041">
                  <c:v>2011-11-22</c:v>
                </c:pt>
                <c:pt idx="3042">
                  <c:v>2011-11-23</c:v>
                </c:pt>
                <c:pt idx="3043">
                  <c:v>2011-11-24</c:v>
                </c:pt>
                <c:pt idx="3044">
                  <c:v>2011-11-25</c:v>
                </c:pt>
                <c:pt idx="3045">
                  <c:v>2011-11-28</c:v>
                </c:pt>
                <c:pt idx="3046">
                  <c:v>2011-11-29</c:v>
                </c:pt>
                <c:pt idx="3047">
                  <c:v>2011-11-30</c:v>
                </c:pt>
                <c:pt idx="3048">
                  <c:v>2011-12-01</c:v>
                </c:pt>
                <c:pt idx="3049">
                  <c:v>2011-12-02</c:v>
                </c:pt>
                <c:pt idx="3050">
                  <c:v>2011-12-05</c:v>
                </c:pt>
                <c:pt idx="3051">
                  <c:v>2011-12-06</c:v>
                </c:pt>
                <c:pt idx="3052">
                  <c:v>2011-12-07</c:v>
                </c:pt>
                <c:pt idx="3053">
                  <c:v>2011-12-08</c:v>
                </c:pt>
                <c:pt idx="3054">
                  <c:v>2011-12-09</c:v>
                </c:pt>
                <c:pt idx="3055">
                  <c:v>2011-12-12</c:v>
                </c:pt>
                <c:pt idx="3056">
                  <c:v>2011-12-13</c:v>
                </c:pt>
                <c:pt idx="3057">
                  <c:v>2011-12-14</c:v>
                </c:pt>
                <c:pt idx="3058">
                  <c:v>2011-12-15</c:v>
                </c:pt>
                <c:pt idx="3059">
                  <c:v>2011-12-16</c:v>
                </c:pt>
                <c:pt idx="3060">
                  <c:v>2011-12-19</c:v>
                </c:pt>
                <c:pt idx="3061">
                  <c:v>2011-12-20</c:v>
                </c:pt>
                <c:pt idx="3062">
                  <c:v>2011-12-21</c:v>
                </c:pt>
                <c:pt idx="3063">
                  <c:v>2011-12-22</c:v>
                </c:pt>
                <c:pt idx="3064">
                  <c:v>2011-12-23</c:v>
                </c:pt>
                <c:pt idx="3065">
                  <c:v>2011-12-27</c:v>
                </c:pt>
                <c:pt idx="3066">
                  <c:v>2011-12-28</c:v>
                </c:pt>
                <c:pt idx="3067">
                  <c:v>2011-12-29</c:v>
                </c:pt>
                <c:pt idx="3068">
                  <c:v>2011-12-30</c:v>
                </c:pt>
                <c:pt idx="3069">
                  <c:v>2012-01-02</c:v>
                </c:pt>
                <c:pt idx="3070">
                  <c:v>2012-01-03</c:v>
                </c:pt>
                <c:pt idx="3071">
                  <c:v>2012-01-04</c:v>
                </c:pt>
                <c:pt idx="3072">
                  <c:v>2012-01-05</c:v>
                </c:pt>
                <c:pt idx="3073">
                  <c:v>2012-01-06</c:v>
                </c:pt>
                <c:pt idx="3074">
                  <c:v>2012-01-09</c:v>
                </c:pt>
                <c:pt idx="3075">
                  <c:v>2012-01-10</c:v>
                </c:pt>
                <c:pt idx="3076">
                  <c:v>2012-01-11</c:v>
                </c:pt>
                <c:pt idx="3077">
                  <c:v>2012-01-12</c:v>
                </c:pt>
                <c:pt idx="3078">
                  <c:v>2012-01-13</c:v>
                </c:pt>
                <c:pt idx="3079">
                  <c:v>2012-01-16</c:v>
                </c:pt>
                <c:pt idx="3080">
                  <c:v>2012-01-17</c:v>
                </c:pt>
                <c:pt idx="3081">
                  <c:v>2012-01-18</c:v>
                </c:pt>
                <c:pt idx="3082">
                  <c:v>2012-01-19</c:v>
                </c:pt>
                <c:pt idx="3083">
                  <c:v>2012-01-20</c:v>
                </c:pt>
                <c:pt idx="3084">
                  <c:v>2012-01-23</c:v>
                </c:pt>
                <c:pt idx="3085">
                  <c:v>2012-01-24</c:v>
                </c:pt>
                <c:pt idx="3086">
                  <c:v>2012-01-25</c:v>
                </c:pt>
                <c:pt idx="3087">
                  <c:v>2012-01-26</c:v>
                </c:pt>
                <c:pt idx="3088">
                  <c:v>2012-01-27</c:v>
                </c:pt>
                <c:pt idx="3089">
                  <c:v>2012-01-30</c:v>
                </c:pt>
                <c:pt idx="3090">
                  <c:v>2012-01-31</c:v>
                </c:pt>
                <c:pt idx="3091">
                  <c:v>2012-02-01</c:v>
                </c:pt>
                <c:pt idx="3092">
                  <c:v>2012-02-02</c:v>
                </c:pt>
                <c:pt idx="3093">
                  <c:v>2012-02-03</c:v>
                </c:pt>
                <c:pt idx="3094">
                  <c:v>2012-02-06</c:v>
                </c:pt>
                <c:pt idx="3095">
                  <c:v>2012-02-07</c:v>
                </c:pt>
                <c:pt idx="3096">
                  <c:v>2012-02-08</c:v>
                </c:pt>
                <c:pt idx="3097">
                  <c:v>2012-02-09</c:v>
                </c:pt>
                <c:pt idx="3098">
                  <c:v>2012-02-10</c:v>
                </c:pt>
                <c:pt idx="3099">
                  <c:v>2012-02-13</c:v>
                </c:pt>
                <c:pt idx="3100">
                  <c:v>2012-02-14</c:v>
                </c:pt>
                <c:pt idx="3101">
                  <c:v>2012-02-15</c:v>
                </c:pt>
                <c:pt idx="3102">
                  <c:v>2012-02-16</c:v>
                </c:pt>
                <c:pt idx="3103">
                  <c:v>2012-02-17</c:v>
                </c:pt>
                <c:pt idx="3104">
                  <c:v>2012-02-20</c:v>
                </c:pt>
                <c:pt idx="3105">
                  <c:v>2012-02-21</c:v>
                </c:pt>
                <c:pt idx="3106">
                  <c:v>2012-02-22</c:v>
                </c:pt>
                <c:pt idx="3107">
                  <c:v>2012-02-23</c:v>
                </c:pt>
                <c:pt idx="3108">
                  <c:v>2012-02-24</c:v>
                </c:pt>
                <c:pt idx="3109">
                  <c:v>2012-02-27</c:v>
                </c:pt>
                <c:pt idx="3110">
                  <c:v>2012-02-28</c:v>
                </c:pt>
                <c:pt idx="3111">
                  <c:v>2012-02-29</c:v>
                </c:pt>
                <c:pt idx="3112">
                  <c:v>2012-03-01</c:v>
                </c:pt>
                <c:pt idx="3113">
                  <c:v>2012-03-02</c:v>
                </c:pt>
                <c:pt idx="3114">
                  <c:v>2012-03-05</c:v>
                </c:pt>
                <c:pt idx="3115">
                  <c:v>2012-03-06</c:v>
                </c:pt>
                <c:pt idx="3116">
                  <c:v>2012-03-07</c:v>
                </c:pt>
                <c:pt idx="3117">
                  <c:v>2012-03-08</c:v>
                </c:pt>
                <c:pt idx="3118">
                  <c:v>2012-03-09</c:v>
                </c:pt>
                <c:pt idx="3119">
                  <c:v>2012-03-12</c:v>
                </c:pt>
                <c:pt idx="3120">
                  <c:v>2012-03-13</c:v>
                </c:pt>
                <c:pt idx="3121">
                  <c:v>2012-03-14</c:v>
                </c:pt>
                <c:pt idx="3122">
                  <c:v>2012-03-15</c:v>
                </c:pt>
                <c:pt idx="3123">
                  <c:v>2012-03-16</c:v>
                </c:pt>
                <c:pt idx="3124">
                  <c:v>2012-03-19</c:v>
                </c:pt>
                <c:pt idx="3125">
                  <c:v>2012-03-20</c:v>
                </c:pt>
                <c:pt idx="3126">
                  <c:v>2012-03-21</c:v>
                </c:pt>
                <c:pt idx="3127">
                  <c:v>2012-03-22</c:v>
                </c:pt>
                <c:pt idx="3128">
                  <c:v>2012-03-23</c:v>
                </c:pt>
                <c:pt idx="3129">
                  <c:v>2012-03-26</c:v>
                </c:pt>
                <c:pt idx="3130">
                  <c:v>2012-03-27</c:v>
                </c:pt>
                <c:pt idx="3131">
                  <c:v>2012-03-28</c:v>
                </c:pt>
                <c:pt idx="3132">
                  <c:v>2012-03-29</c:v>
                </c:pt>
                <c:pt idx="3133">
                  <c:v>2012-03-30</c:v>
                </c:pt>
                <c:pt idx="3134">
                  <c:v>2012-04-02</c:v>
                </c:pt>
                <c:pt idx="3135">
                  <c:v>2012-04-03</c:v>
                </c:pt>
                <c:pt idx="3136">
                  <c:v>2012-04-04</c:v>
                </c:pt>
                <c:pt idx="3137">
                  <c:v>2012-04-05</c:v>
                </c:pt>
                <c:pt idx="3138">
                  <c:v>2012-04-10</c:v>
                </c:pt>
                <c:pt idx="3139">
                  <c:v>2012-04-11</c:v>
                </c:pt>
                <c:pt idx="3140">
                  <c:v>2012-04-12</c:v>
                </c:pt>
                <c:pt idx="3141">
                  <c:v>2012-04-13</c:v>
                </c:pt>
                <c:pt idx="3142">
                  <c:v>2012-04-16</c:v>
                </c:pt>
                <c:pt idx="3143">
                  <c:v>2012-04-17</c:v>
                </c:pt>
                <c:pt idx="3144">
                  <c:v>2012-04-18</c:v>
                </c:pt>
                <c:pt idx="3145">
                  <c:v>2012-04-19</c:v>
                </c:pt>
                <c:pt idx="3146">
                  <c:v>2012-04-20</c:v>
                </c:pt>
                <c:pt idx="3147">
                  <c:v>2012-04-23</c:v>
                </c:pt>
                <c:pt idx="3148">
                  <c:v>2012-04-24</c:v>
                </c:pt>
                <c:pt idx="3149">
                  <c:v>2012-04-25</c:v>
                </c:pt>
                <c:pt idx="3150">
                  <c:v>2012-04-26</c:v>
                </c:pt>
                <c:pt idx="3151">
                  <c:v>2012-04-27</c:v>
                </c:pt>
                <c:pt idx="3152">
                  <c:v>2012-04-30</c:v>
                </c:pt>
                <c:pt idx="3153">
                  <c:v>2012-05-02</c:v>
                </c:pt>
                <c:pt idx="3154">
                  <c:v>2012-05-03</c:v>
                </c:pt>
                <c:pt idx="3155">
                  <c:v>2012-05-04</c:v>
                </c:pt>
                <c:pt idx="3156">
                  <c:v>2012-05-07</c:v>
                </c:pt>
                <c:pt idx="3157">
                  <c:v>2012-05-08</c:v>
                </c:pt>
                <c:pt idx="3158">
                  <c:v>2012-05-09</c:v>
                </c:pt>
                <c:pt idx="3159">
                  <c:v>2012-05-10</c:v>
                </c:pt>
                <c:pt idx="3160">
                  <c:v>2012-05-11</c:v>
                </c:pt>
                <c:pt idx="3161">
                  <c:v>2012-05-14</c:v>
                </c:pt>
                <c:pt idx="3162">
                  <c:v>2012-05-15</c:v>
                </c:pt>
                <c:pt idx="3163">
                  <c:v>2012-05-16</c:v>
                </c:pt>
                <c:pt idx="3164">
                  <c:v>2012-05-17</c:v>
                </c:pt>
                <c:pt idx="3165">
                  <c:v>2012-05-18</c:v>
                </c:pt>
                <c:pt idx="3166">
                  <c:v>2012-05-21</c:v>
                </c:pt>
                <c:pt idx="3167">
                  <c:v>2012-05-22</c:v>
                </c:pt>
                <c:pt idx="3168">
                  <c:v>2012-05-23</c:v>
                </c:pt>
                <c:pt idx="3169">
                  <c:v>2012-05-24</c:v>
                </c:pt>
                <c:pt idx="3170">
                  <c:v>2012-05-25</c:v>
                </c:pt>
                <c:pt idx="3171">
                  <c:v>2012-05-28</c:v>
                </c:pt>
                <c:pt idx="3172">
                  <c:v>2012-05-29</c:v>
                </c:pt>
                <c:pt idx="3173">
                  <c:v>2012-05-30</c:v>
                </c:pt>
                <c:pt idx="3174">
                  <c:v>2012-05-31</c:v>
                </c:pt>
                <c:pt idx="3175">
                  <c:v>2012-06-01</c:v>
                </c:pt>
                <c:pt idx="3176">
                  <c:v>2012-06-04</c:v>
                </c:pt>
                <c:pt idx="3177">
                  <c:v>2012-06-05</c:v>
                </c:pt>
                <c:pt idx="3178">
                  <c:v>2012-06-06</c:v>
                </c:pt>
                <c:pt idx="3179">
                  <c:v>2012-06-07</c:v>
                </c:pt>
                <c:pt idx="3180">
                  <c:v>2012-06-08</c:v>
                </c:pt>
                <c:pt idx="3181">
                  <c:v>2012-06-11</c:v>
                </c:pt>
                <c:pt idx="3182">
                  <c:v>2012-06-12</c:v>
                </c:pt>
                <c:pt idx="3183">
                  <c:v>2012-06-13</c:v>
                </c:pt>
                <c:pt idx="3184">
                  <c:v>2012-06-14</c:v>
                </c:pt>
                <c:pt idx="3185">
                  <c:v>2012-06-15</c:v>
                </c:pt>
                <c:pt idx="3186">
                  <c:v>2012-06-18</c:v>
                </c:pt>
                <c:pt idx="3187">
                  <c:v>2012-06-19</c:v>
                </c:pt>
                <c:pt idx="3188">
                  <c:v>2012-06-20</c:v>
                </c:pt>
                <c:pt idx="3189">
                  <c:v>2012-06-21</c:v>
                </c:pt>
                <c:pt idx="3190">
                  <c:v>2012-06-22</c:v>
                </c:pt>
                <c:pt idx="3191">
                  <c:v>2012-06-25</c:v>
                </c:pt>
                <c:pt idx="3192">
                  <c:v>2012-06-26</c:v>
                </c:pt>
                <c:pt idx="3193">
                  <c:v>2012-06-27</c:v>
                </c:pt>
                <c:pt idx="3194">
                  <c:v>2012-06-28</c:v>
                </c:pt>
                <c:pt idx="3195">
                  <c:v>2012-06-29</c:v>
                </c:pt>
                <c:pt idx="3196">
                  <c:v>2012-07-02</c:v>
                </c:pt>
                <c:pt idx="3197">
                  <c:v>2012-07-03</c:v>
                </c:pt>
                <c:pt idx="3198">
                  <c:v>2012-07-04</c:v>
                </c:pt>
                <c:pt idx="3199">
                  <c:v>2012-07-05</c:v>
                </c:pt>
                <c:pt idx="3200">
                  <c:v>2012-07-06</c:v>
                </c:pt>
                <c:pt idx="3201">
                  <c:v>2012-07-09</c:v>
                </c:pt>
                <c:pt idx="3202">
                  <c:v>2012-07-10</c:v>
                </c:pt>
                <c:pt idx="3203">
                  <c:v>2012-07-11</c:v>
                </c:pt>
                <c:pt idx="3204">
                  <c:v>2012-07-12</c:v>
                </c:pt>
                <c:pt idx="3205">
                  <c:v>2012-07-13</c:v>
                </c:pt>
                <c:pt idx="3206">
                  <c:v>2012-07-16</c:v>
                </c:pt>
                <c:pt idx="3207">
                  <c:v>2012-07-17</c:v>
                </c:pt>
                <c:pt idx="3208">
                  <c:v>2012-07-18</c:v>
                </c:pt>
                <c:pt idx="3209">
                  <c:v>2012-07-19</c:v>
                </c:pt>
                <c:pt idx="3210">
                  <c:v>2012-07-20</c:v>
                </c:pt>
                <c:pt idx="3211">
                  <c:v>2012-07-23</c:v>
                </c:pt>
                <c:pt idx="3212">
                  <c:v>2012-07-24</c:v>
                </c:pt>
                <c:pt idx="3213">
                  <c:v>2012-07-25</c:v>
                </c:pt>
                <c:pt idx="3214">
                  <c:v>2012-07-26</c:v>
                </c:pt>
                <c:pt idx="3215">
                  <c:v>2012-07-27</c:v>
                </c:pt>
                <c:pt idx="3216">
                  <c:v>2012-07-30</c:v>
                </c:pt>
                <c:pt idx="3217">
                  <c:v>2012-07-31</c:v>
                </c:pt>
                <c:pt idx="3218">
                  <c:v>2012-08-01</c:v>
                </c:pt>
                <c:pt idx="3219">
                  <c:v>2012-08-02</c:v>
                </c:pt>
                <c:pt idx="3220">
                  <c:v>2012-08-03</c:v>
                </c:pt>
                <c:pt idx="3221">
                  <c:v>2012-08-06</c:v>
                </c:pt>
                <c:pt idx="3222">
                  <c:v>2012-08-07</c:v>
                </c:pt>
                <c:pt idx="3223">
                  <c:v>2012-08-08</c:v>
                </c:pt>
                <c:pt idx="3224">
                  <c:v>2012-08-09</c:v>
                </c:pt>
                <c:pt idx="3225">
                  <c:v>2012-08-10</c:v>
                </c:pt>
                <c:pt idx="3226">
                  <c:v>2012-08-13</c:v>
                </c:pt>
                <c:pt idx="3227">
                  <c:v>2012-08-14</c:v>
                </c:pt>
                <c:pt idx="3228">
                  <c:v>2012-08-15</c:v>
                </c:pt>
                <c:pt idx="3229">
                  <c:v>2012-08-16</c:v>
                </c:pt>
                <c:pt idx="3230">
                  <c:v>2012-08-17</c:v>
                </c:pt>
                <c:pt idx="3231">
                  <c:v>2012-08-20</c:v>
                </c:pt>
                <c:pt idx="3232">
                  <c:v>2012-08-21</c:v>
                </c:pt>
                <c:pt idx="3233">
                  <c:v>2012-08-22</c:v>
                </c:pt>
                <c:pt idx="3234">
                  <c:v>2012-08-23</c:v>
                </c:pt>
                <c:pt idx="3235">
                  <c:v>2012-08-24</c:v>
                </c:pt>
                <c:pt idx="3236">
                  <c:v>2012-08-27</c:v>
                </c:pt>
                <c:pt idx="3237">
                  <c:v>2012-08-28</c:v>
                </c:pt>
                <c:pt idx="3238">
                  <c:v>2012-08-29</c:v>
                </c:pt>
                <c:pt idx="3239">
                  <c:v>2012-08-30</c:v>
                </c:pt>
                <c:pt idx="3240">
                  <c:v>2012-08-31</c:v>
                </c:pt>
                <c:pt idx="3241">
                  <c:v>2012-09-03</c:v>
                </c:pt>
                <c:pt idx="3242">
                  <c:v>2012-09-04</c:v>
                </c:pt>
                <c:pt idx="3243">
                  <c:v>2012-09-05</c:v>
                </c:pt>
                <c:pt idx="3244">
                  <c:v>2012-09-06</c:v>
                </c:pt>
                <c:pt idx="3245">
                  <c:v>2012-09-07</c:v>
                </c:pt>
                <c:pt idx="3246">
                  <c:v>2012-09-10</c:v>
                </c:pt>
                <c:pt idx="3247">
                  <c:v>2012-09-11</c:v>
                </c:pt>
                <c:pt idx="3248">
                  <c:v>2012-09-12</c:v>
                </c:pt>
                <c:pt idx="3249">
                  <c:v>2012-09-13</c:v>
                </c:pt>
                <c:pt idx="3250">
                  <c:v>2012-09-14</c:v>
                </c:pt>
                <c:pt idx="3251">
                  <c:v>2012-09-17</c:v>
                </c:pt>
                <c:pt idx="3252">
                  <c:v>2012-09-18</c:v>
                </c:pt>
                <c:pt idx="3253">
                  <c:v>2012-09-19</c:v>
                </c:pt>
                <c:pt idx="3254">
                  <c:v>2012-09-20</c:v>
                </c:pt>
                <c:pt idx="3255">
                  <c:v>2012-09-21</c:v>
                </c:pt>
                <c:pt idx="3256">
                  <c:v>2012-09-24</c:v>
                </c:pt>
                <c:pt idx="3257">
                  <c:v>2012-09-25</c:v>
                </c:pt>
                <c:pt idx="3258">
                  <c:v>2012-09-26</c:v>
                </c:pt>
                <c:pt idx="3259">
                  <c:v>2012-09-27</c:v>
                </c:pt>
                <c:pt idx="3260">
                  <c:v>2012-09-28</c:v>
                </c:pt>
                <c:pt idx="3261">
                  <c:v>2012-10-01</c:v>
                </c:pt>
                <c:pt idx="3262">
                  <c:v>2012-10-02</c:v>
                </c:pt>
                <c:pt idx="3263">
                  <c:v>2012-10-03</c:v>
                </c:pt>
                <c:pt idx="3264">
                  <c:v>2012-10-04</c:v>
                </c:pt>
                <c:pt idx="3265">
                  <c:v>2012-10-05</c:v>
                </c:pt>
                <c:pt idx="3266">
                  <c:v>2012-10-08</c:v>
                </c:pt>
                <c:pt idx="3267">
                  <c:v>2012-10-09</c:v>
                </c:pt>
                <c:pt idx="3268">
                  <c:v>2012-10-10</c:v>
                </c:pt>
                <c:pt idx="3269">
                  <c:v>2012-10-11</c:v>
                </c:pt>
                <c:pt idx="3270">
                  <c:v>2012-10-12</c:v>
                </c:pt>
                <c:pt idx="3271">
                  <c:v>2012-10-15</c:v>
                </c:pt>
                <c:pt idx="3272">
                  <c:v>2012-10-16</c:v>
                </c:pt>
                <c:pt idx="3273">
                  <c:v>2012-10-17</c:v>
                </c:pt>
                <c:pt idx="3274">
                  <c:v>2012-10-18</c:v>
                </c:pt>
                <c:pt idx="3275">
                  <c:v>2012-10-19</c:v>
                </c:pt>
                <c:pt idx="3276">
                  <c:v>2012-10-22</c:v>
                </c:pt>
                <c:pt idx="3277">
                  <c:v>2012-10-23</c:v>
                </c:pt>
                <c:pt idx="3278">
                  <c:v>2012-10-24</c:v>
                </c:pt>
                <c:pt idx="3279">
                  <c:v>2012-10-25</c:v>
                </c:pt>
                <c:pt idx="3280">
                  <c:v>2012-10-26</c:v>
                </c:pt>
                <c:pt idx="3281">
                  <c:v>2012-10-29</c:v>
                </c:pt>
                <c:pt idx="3282">
                  <c:v>2012-10-30</c:v>
                </c:pt>
                <c:pt idx="3283">
                  <c:v>2012-10-31</c:v>
                </c:pt>
                <c:pt idx="3284">
                  <c:v>2012-11-01</c:v>
                </c:pt>
                <c:pt idx="3285">
                  <c:v>2012-11-02</c:v>
                </c:pt>
                <c:pt idx="3286">
                  <c:v>2012-11-05</c:v>
                </c:pt>
                <c:pt idx="3287">
                  <c:v>2012-11-06</c:v>
                </c:pt>
                <c:pt idx="3288">
                  <c:v>2012-11-07</c:v>
                </c:pt>
                <c:pt idx="3289">
                  <c:v>2012-11-08</c:v>
                </c:pt>
                <c:pt idx="3290">
                  <c:v>2012-11-09</c:v>
                </c:pt>
                <c:pt idx="3291">
                  <c:v>2012-11-12</c:v>
                </c:pt>
                <c:pt idx="3292">
                  <c:v>2012-11-13</c:v>
                </c:pt>
                <c:pt idx="3293">
                  <c:v>2012-11-14</c:v>
                </c:pt>
                <c:pt idx="3294">
                  <c:v>2012-11-15</c:v>
                </c:pt>
                <c:pt idx="3295">
                  <c:v>2012-11-16</c:v>
                </c:pt>
                <c:pt idx="3296">
                  <c:v>2012-11-19</c:v>
                </c:pt>
                <c:pt idx="3297">
                  <c:v>2012-11-20</c:v>
                </c:pt>
                <c:pt idx="3298">
                  <c:v>2012-11-21</c:v>
                </c:pt>
                <c:pt idx="3299">
                  <c:v>2012-11-22</c:v>
                </c:pt>
                <c:pt idx="3300">
                  <c:v>2012-11-23</c:v>
                </c:pt>
                <c:pt idx="3301">
                  <c:v>2012-11-26</c:v>
                </c:pt>
                <c:pt idx="3302">
                  <c:v>2012-11-27</c:v>
                </c:pt>
                <c:pt idx="3303">
                  <c:v>2012-11-28</c:v>
                </c:pt>
                <c:pt idx="3304">
                  <c:v>2012-11-29</c:v>
                </c:pt>
                <c:pt idx="3305">
                  <c:v>2012-11-30</c:v>
                </c:pt>
                <c:pt idx="3306">
                  <c:v>2012-12-03</c:v>
                </c:pt>
                <c:pt idx="3307">
                  <c:v>2012-12-04</c:v>
                </c:pt>
                <c:pt idx="3308">
                  <c:v>2012-12-05</c:v>
                </c:pt>
                <c:pt idx="3309">
                  <c:v>2012-12-06</c:v>
                </c:pt>
                <c:pt idx="3310">
                  <c:v>2012-12-07</c:v>
                </c:pt>
                <c:pt idx="3311">
                  <c:v>2012-12-10</c:v>
                </c:pt>
                <c:pt idx="3312">
                  <c:v>2012-12-11</c:v>
                </c:pt>
                <c:pt idx="3313">
                  <c:v>2012-12-12</c:v>
                </c:pt>
                <c:pt idx="3314">
                  <c:v>2012-12-13</c:v>
                </c:pt>
                <c:pt idx="3315">
                  <c:v>2012-12-14</c:v>
                </c:pt>
                <c:pt idx="3316">
                  <c:v>2012-12-17</c:v>
                </c:pt>
                <c:pt idx="3317">
                  <c:v>2012-12-18</c:v>
                </c:pt>
                <c:pt idx="3318">
                  <c:v>2012-12-19</c:v>
                </c:pt>
                <c:pt idx="3319">
                  <c:v>2012-12-20</c:v>
                </c:pt>
                <c:pt idx="3320">
                  <c:v>2012-12-21</c:v>
                </c:pt>
                <c:pt idx="3321">
                  <c:v>2012-12-27</c:v>
                </c:pt>
                <c:pt idx="3322">
                  <c:v>2012-12-28</c:v>
                </c:pt>
                <c:pt idx="3323">
                  <c:v>2013-01-02</c:v>
                </c:pt>
                <c:pt idx="3324">
                  <c:v>2013-01-03</c:v>
                </c:pt>
                <c:pt idx="3325">
                  <c:v>2013-01-04</c:v>
                </c:pt>
                <c:pt idx="3326">
                  <c:v>2013-01-07</c:v>
                </c:pt>
                <c:pt idx="3327">
                  <c:v>2013-01-08</c:v>
                </c:pt>
                <c:pt idx="3328">
                  <c:v>2013-01-09</c:v>
                </c:pt>
                <c:pt idx="3329">
                  <c:v>2013-01-10</c:v>
                </c:pt>
                <c:pt idx="3330">
                  <c:v>2013-01-11</c:v>
                </c:pt>
                <c:pt idx="3331">
                  <c:v>2013-01-14</c:v>
                </c:pt>
                <c:pt idx="3332">
                  <c:v>2013-01-15</c:v>
                </c:pt>
                <c:pt idx="3333">
                  <c:v>2013-01-16</c:v>
                </c:pt>
                <c:pt idx="3334">
                  <c:v>2013-01-17</c:v>
                </c:pt>
                <c:pt idx="3335">
                  <c:v>2013-01-18</c:v>
                </c:pt>
                <c:pt idx="3336">
                  <c:v>2013-01-21</c:v>
                </c:pt>
                <c:pt idx="3337">
                  <c:v>2013-01-22</c:v>
                </c:pt>
                <c:pt idx="3338">
                  <c:v>2013-01-23</c:v>
                </c:pt>
                <c:pt idx="3339">
                  <c:v>2013-01-24</c:v>
                </c:pt>
                <c:pt idx="3340">
                  <c:v>2013-01-25</c:v>
                </c:pt>
                <c:pt idx="3341">
                  <c:v>2013-01-28</c:v>
                </c:pt>
                <c:pt idx="3342">
                  <c:v>2013-01-29</c:v>
                </c:pt>
                <c:pt idx="3343">
                  <c:v>2013-01-30</c:v>
                </c:pt>
                <c:pt idx="3344">
                  <c:v>2013-01-31</c:v>
                </c:pt>
                <c:pt idx="3345">
                  <c:v>2013-02-01</c:v>
                </c:pt>
                <c:pt idx="3346">
                  <c:v>2013-02-04</c:v>
                </c:pt>
                <c:pt idx="3347">
                  <c:v>2013-02-05</c:v>
                </c:pt>
                <c:pt idx="3348">
                  <c:v>2013-02-06</c:v>
                </c:pt>
                <c:pt idx="3349">
                  <c:v>2013-02-07</c:v>
                </c:pt>
                <c:pt idx="3350">
                  <c:v>2013-02-08</c:v>
                </c:pt>
                <c:pt idx="3351">
                  <c:v>2013-02-11</c:v>
                </c:pt>
                <c:pt idx="3352">
                  <c:v>2013-02-12</c:v>
                </c:pt>
                <c:pt idx="3353">
                  <c:v>2013-02-13</c:v>
                </c:pt>
                <c:pt idx="3354">
                  <c:v>2013-02-14</c:v>
                </c:pt>
                <c:pt idx="3355">
                  <c:v>2013-02-15</c:v>
                </c:pt>
                <c:pt idx="3356">
                  <c:v>2013-02-18</c:v>
                </c:pt>
                <c:pt idx="3357">
                  <c:v>2013-02-19</c:v>
                </c:pt>
                <c:pt idx="3358">
                  <c:v>2013-02-20</c:v>
                </c:pt>
                <c:pt idx="3359">
                  <c:v>2013-02-21</c:v>
                </c:pt>
                <c:pt idx="3360">
                  <c:v>2013-02-22</c:v>
                </c:pt>
                <c:pt idx="3361">
                  <c:v>2013-02-25</c:v>
                </c:pt>
                <c:pt idx="3362">
                  <c:v>2013-02-26</c:v>
                </c:pt>
                <c:pt idx="3363">
                  <c:v>2013-02-27</c:v>
                </c:pt>
                <c:pt idx="3364">
                  <c:v>2013-02-28</c:v>
                </c:pt>
                <c:pt idx="3365">
                  <c:v>2013-03-01</c:v>
                </c:pt>
                <c:pt idx="3366">
                  <c:v>2013-03-04</c:v>
                </c:pt>
                <c:pt idx="3367">
                  <c:v>2013-03-05</c:v>
                </c:pt>
                <c:pt idx="3368">
                  <c:v>2013-03-06</c:v>
                </c:pt>
                <c:pt idx="3369">
                  <c:v>2013-03-07</c:v>
                </c:pt>
                <c:pt idx="3370">
                  <c:v>2013-03-08</c:v>
                </c:pt>
                <c:pt idx="3371">
                  <c:v>2013-03-11</c:v>
                </c:pt>
                <c:pt idx="3372">
                  <c:v>2013-03-12</c:v>
                </c:pt>
                <c:pt idx="3373">
                  <c:v>2013-03-13</c:v>
                </c:pt>
                <c:pt idx="3374">
                  <c:v>2013-03-14</c:v>
                </c:pt>
                <c:pt idx="3375">
                  <c:v>2013-03-15</c:v>
                </c:pt>
                <c:pt idx="3376">
                  <c:v>2013-03-18</c:v>
                </c:pt>
                <c:pt idx="3377">
                  <c:v>2013-03-19</c:v>
                </c:pt>
                <c:pt idx="3378">
                  <c:v>2013-03-20</c:v>
                </c:pt>
                <c:pt idx="3379">
                  <c:v>2013-03-21</c:v>
                </c:pt>
                <c:pt idx="3380">
                  <c:v>2013-03-22</c:v>
                </c:pt>
                <c:pt idx="3381">
                  <c:v>2013-03-25</c:v>
                </c:pt>
                <c:pt idx="3382">
                  <c:v>2013-03-26</c:v>
                </c:pt>
                <c:pt idx="3383">
                  <c:v>2013-03-27</c:v>
                </c:pt>
                <c:pt idx="3384">
                  <c:v>2013-03-28</c:v>
                </c:pt>
                <c:pt idx="3385">
                  <c:v>2013-04-02</c:v>
                </c:pt>
                <c:pt idx="3386">
                  <c:v>2013-04-03</c:v>
                </c:pt>
                <c:pt idx="3387">
                  <c:v>2013-04-04</c:v>
                </c:pt>
                <c:pt idx="3388">
                  <c:v>2013-04-05</c:v>
                </c:pt>
                <c:pt idx="3389">
                  <c:v>2013-04-08</c:v>
                </c:pt>
                <c:pt idx="3390">
                  <c:v>2013-04-09</c:v>
                </c:pt>
                <c:pt idx="3391">
                  <c:v>2013-04-10</c:v>
                </c:pt>
                <c:pt idx="3392">
                  <c:v>2013-04-11</c:v>
                </c:pt>
                <c:pt idx="3393">
                  <c:v>2013-04-12</c:v>
                </c:pt>
                <c:pt idx="3394">
                  <c:v>2013-04-15</c:v>
                </c:pt>
                <c:pt idx="3395">
                  <c:v>2013-04-16</c:v>
                </c:pt>
                <c:pt idx="3396">
                  <c:v>2013-04-17</c:v>
                </c:pt>
                <c:pt idx="3397">
                  <c:v>2013-04-18</c:v>
                </c:pt>
                <c:pt idx="3398">
                  <c:v>2013-04-19</c:v>
                </c:pt>
                <c:pt idx="3399">
                  <c:v>2013-04-22</c:v>
                </c:pt>
                <c:pt idx="3400">
                  <c:v>2013-04-23</c:v>
                </c:pt>
                <c:pt idx="3401">
                  <c:v>2013-04-24</c:v>
                </c:pt>
                <c:pt idx="3402">
                  <c:v>2013-04-25</c:v>
                </c:pt>
                <c:pt idx="3403">
                  <c:v>2013-04-26</c:v>
                </c:pt>
                <c:pt idx="3404">
                  <c:v>2013-04-29</c:v>
                </c:pt>
                <c:pt idx="3405">
                  <c:v>2013-04-30</c:v>
                </c:pt>
                <c:pt idx="3406">
                  <c:v>2013-05-02</c:v>
                </c:pt>
                <c:pt idx="3407">
                  <c:v>2013-05-03</c:v>
                </c:pt>
                <c:pt idx="3408">
                  <c:v>2013-05-06</c:v>
                </c:pt>
                <c:pt idx="3409">
                  <c:v>2013-05-07</c:v>
                </c:pt>
                <c:pt idx="3410">
                  <c:v>2013-05-08</c:v>
                </c:pt>
                <c:pt idx="3411">
                  <c:v>2013-05-09</c:v>
                </c:pt>
                <c:pt idx="3412">
                  <c:v>2013-05-10</c:v>
                </c:pt>
                <c:pt idx="3413">
                  <c:v>2013-05-13</c:v>
                </c:pt>
                <c:pt idx="3414">
                  <c:v>2013-05-14</c:v>
                </c:pt>
                <c:pt idx="3415">
                  <c:v>2013-05-15</c:v>
                </c:pt>
                <c:pt idx="3416">
                  <c:v>2013-05-16</c:v>
                </c:pt>
                <c:pt idx="3417">
                  <c:v>2013-05-17</c:v>
                </c:pt>
                <c:pt idx="3418">
                  <c:v>2013-05-20</c:v>
                </c:pt>
                <c:pt idx="3419">
                  <c:v>2013-05-21</c:v>
                </c:pt>
                <c:pt idx="3420">
                  <c:v>2013-05-22</c:v>
                </c:pt>
                <c:pt idx="3421">
                  <c:v>2013-05-23</c:v>
                </c:pt>
                <c:pt idx="3422">
                  <c:v>2013-05-24</c:v>
                </c:pt>
                <c:pt idx="3423">
                  <c:v>2013-05-27</c:v>
                </c:pt>
                <c:pt idx="3424">
                  <c:v>2013-05-28</c:v>
                </c:pt>
                <c:pt idx="3425">
                  <c:v>2013-05-29</c:v>
                </c:pt>
                <c:pt idx="3426">
                  <c:v>2013-05-30</c:v>
                </c:pt>
                <c:pt idx="3427">
                  <c:v>2013-05-31</c:v>
                </c:pt>
                <c:pt idx="3428">
                  <c:v>2013-06-03</c:v>
                </c:pt>
                <c:pt idx="3429">
                  <c:v>2013-06-04</c:v>
                </c:pt>
                <c:pt idx="3430">
                  <c:v>2013-06-05</c:v>
                </c:pt>
                <c:pt idx="3431">
                  <c:v>2013-06-06</c:v>
                </c:pt>
                <c:pt idx="3432">
                  <c:v>2013-06-07</c:v>
                </c:pt>
                <c:pt idx="3433">
                  <c:v>2013-06-10</c:v>
                </c:pt>
                <c:pt idx="3434">
                  <c:v>2013-06-11</c:v>
                </c:pt>
                <c:pt idx="3435">
                  <c:v>2013-06-12</c:v>
                </c:pt>
                <c:pt idx="3436">
                  <c:v>2013-06-13</c:v>
                </c:pt>
                <c:pt idx="3437">
                  <c:v>2013-06-14</c:v>
                </c:pt>
                <c:pt idx="3438">
                  <c:v>2013-06-17</c:v>
                </c:pt>
                <c:pt idx="3439">
                  <c:v>2013-06-18</c:v>
                </c:pt>
                <c:pt idx="3440">
                  <c:v>2013-06-19</c:v>
                </c:pt>
                <c:pt idx="3441">
                  <c:v>2013-06-20</c:v>
                </c:pt>
                <c:pt idx="3442">
                  <c:v>2013-06-21</c:v>
                </c:pt>
                <c:pt idx="3443">
                  <c:v>2013-06-24</c:v>
                </c:pt>
                <c:pt idx="3444">
                  <c:v>2013-06-25</c:v>
                </c:pt>
                <c:pt idx="3445">
                  <c:v>2013-06-26</c:v>
                </c:pt>
                <c:pt idx="3446">
                  <c:v>2013-06-27</c:v>
                </c:pt>
                <c:pt idx="3447">
                  <c:v>2013-06-28</c:v>
                </c:pt>
                <c:pt idx="3448">
                  <c:v>2013-07-01</c:v>
                </c:pt>
                <c:pt idx="3449">
                  <c:v>2013-07-02</c:v>
                </c:pt>
                <c:pt idx="3450">
                  <c:v>2013-07-03</c:v>
                </c:pt>
                <c:pt idx="3451">
                  <c:v>2013-07-04</c:v>
                </c:pt>
                <c:pt idx="3452">
                  <c:v>2013-07-05</c:v>
                </c:pt>
                <c:pt idx="3453">
                  <c:v>2013-07-08</c:v>
                </c:pt>
                <c:pt idx="3454">
                  <c:v>2013-07-09</c:v>
                </c:pt>
                <c:pt idx="3455">
                  <c:v>2013-07-10</c:v>
                </c:pt>
                <c:pt idx="3456">
                  <c:v>2013-07-11</c:v>
                </c:pt>
                <c:pt idx="3457">
                  <c:v>2013-07-12</c:v>
                </c:pt>
                <c:pt idx="3458">
                  <c:v>2013-07-15</c:v>
                </c:pt>
                <c:pt idx="3459">
                  <c:v>2013-07-16</c:v>
                </c:pt>
                <c:pt idx="3460">
                  <c:v>2013-07-17</c:v>
                </c:pt>
                <c:pt idx="3461">
                  <c:v>2013-07-18</c:v>
                </c:pt>
                <c:pt idx="3462">
                  <c:v>2013-07-19</c:v>
                </c:pt>
                <c:pt idx="3463">
                  <c:v>2013-07-22</c:v>
                </c:pt>
                <c:pt idx="3464">
                  <c:v>2013-07-23</c:v>
                </c:pt>
                <c:pt idx="3465">
                  <c:v>2013-07-24</c:v>
                </c:pt>
                <c:pt idx="3466">
                  <c:v>2013-07-25</c:v>
                </c:pt>
                <c:pt idx="3467">
                  <c:v>2013-07-26</c:v>
                </c:pt>
                <c:pt idx="3468">
                  <c:v>2013-07-29</c:v>
                </c:pt>
                <c:pt idx="3469">
                  <c:v>2013-07-30</c:v>
                </c:pt>
                <c:pt idx="3470">
                  <c:v>2013-07-31</c:v>
                </c:pt>
                <c:pt idx="3471">
                  <c:v>2013-08-01</c:v>
                </c:pt>
                <c:pt idx="3472">
                  <c:v>2013-08-02</c:v>
                </c:pt>
                <c:pt idx="3473">
                  <c:v>2013-08-05</c:v>
                </c:pt>
                <c:pt idx="3474">
                  <c:v>2013-08-06</c:v>
                </c:pt>
                <c:pt idx="3475">
                  <c:v>2013-08-07</c:v>
                </c:pt>
                <c:pt idx="3476">
                  <c:v>2013-08-08</c:v>
                </c:pt>
                <c:pt idx="3477">
                  <c:v>2013-08-09</c:v>
                </c:pt>
                <c:pt idx="3478">
                  <c:v>2013-08-12</c:v>
                </c:pt>
                <c:pt idx="3479">
                  <c:v>2013-08-13</c:v>
                </c:pt>
                <c:pt idx="3480">
                  <c:v>2013-08-14</c:v>
                </c:pt>
                <c:pt idx="3481">
                  <c:v>2013-08-15</c:v>
                </c:pt>
                <c:pt idx="3482">
                  <c:v>2013-08-16</c:v>
                </c:pt>
                <c:pt idx="3483">
                  <c:v>2013-08-19</c:v>
                </c:pt>
                <c:pt idx="3484">
                  <c:v>2013-08-20</c:v>
                </c:pt>
                <c:pt idx="3485">
                  <c:v>2013-08-21</c:v>
                </c:pt>
                <c:pt idx="3486">
                  <c:v>2013-08-22</c:v>
                </c:pt>
                <c:pt idx="3487">
                  <c:v>2013-08-23</c:v>
                </c:pt>
                <c:pt idx="3488">
                  <c:v>2013-08-26</c:v>
                </c:pt>
                <c:pt idx="3489">
                  <c:v>2013-08-27</c:v>
                </c:pt>
                <c:pt idx="3490">
                  <c:v>2013-08-28</c:v>
                </c:pt>
                <c:pt idx="3491">
                  <c:v>2013-08-29</c:v>
                </c:pt>
                <c:pt idx="3492">
                  <c:v>2013-08-30</c:v>
                </c:pt>
                <c:pt idx="3493">
                  <c:v>2013-09-02</c:v>
                </c:pt>
                <c:pt idx="3494">
                  <c:v>2013-09-03</c:v>
                </c:pt>
                <c:pt idx="3495">
                  <c:v>2013-09-04</c:v>
                </c:pt>
                <c:pt idx="3496">
                  <c:v>2013-09-05</c:v>
                </c:pt>
                <c:pt idx="3497">
                  <c:v>2013-09-06</c:v>
                </c:pt>
                <c:pt idx="3498">
                  <c:v>2013-09-09</c:v>
                </c:pt>
                <c:pt idx="3499">
                  <c:v>2013-09-10</c:v>
                </c:pt>
                <c:pt idx="3500">
                  <c:v>2013-09-11</c:v>
                </c:pt>
                <c:pt idx="3501">
                  <c:v>2013-09-12</c:v>
                </c:pt>
                <c:pt idx="3502">
                  <c:v>2013-09-13</c:v>
                </c:pt>
                <c:pt idx="3503">
                  <c:v>2013-09-16</c:v>
                </c:pt>
                <c:pt idx="3504">
                  <c:v>2013-09-17</c:v>
                </c:pt>
                <c:pt idx="3505">
                  <c:v>2013-09-18</c:v>
                </c:pt>
                <c:pt idx="3506">
                  <c:v>2013-09-19</c:v>
                </c:pt>
                <c:pt idx="3507">
                  <c:v>2013-09-20</c:v>
                </c:pt>
                <c:pt idx="3508">
                  <c:v>2013-09-23</c:v>
                </c:pt>
                <c:pt idx="3509">
                  <c:v>2013-09-24</c:v>
                </c:pt>
                <c:pt idx="3510">
                  <c:v>2013-09-25</c:v>
                </c:pt>
                <c:pt idx="3511">
                  <c:v>2013-09-26</c:v>
                </c:pt>
                <c:pt idx="3512">
                  <c:v>2013-09-27</c:v>
                </c:pt>
                <c:pt idx="3513">
                  <c:v>2013-09-30</c:v>
                </c:pt>
                <c:pt idx="3514">
                  <c:v>2013-10-01</c:v>
                </c:pt>
                <c:pt idx="3515">
                  <c:v>2013-10-02</c:v>
                </c:pt>
                <c:pt idx="3516">
                  <c:v>2013-10-03</c:v>
                </c:pt>
                <c:pt idx="3517">
                  <c:v>2013-10-04</c:v>
                </c:pt>
                <c:pt idx="3518">
                  <c:v>2013-10-07</c:v>
                </c:pt>
                <c:pt idx="3519">
                  <c:v>2013-10-08</c:v>
                </c:pt>
                <c:pt idx="3520">
                  <c:v>2013-10-09</c:v>
                </c:pt>
                <c:pt idx="3521">
                  <c:v>2013-10-10</c:v>
                </c:pt>
                <c:pt idx="3522">
                  <c:v>2013-10-11</c:v>
                </c:pt>
                <c:pt idx="3523">
                  <c:v>2013-10-14</c:v>
                </c:pt>
                <c:pt idx="3524">
                  <c:v>2013-10-15</c:v>
                </c:pt>
                <c:pt idx="3525">
                  <c:v>2013-10-16</c:v>
                </c:pt>
                <c:pt idx="3526">
                  <c:v>2013-10-17</c:v>
                </c:pt>
                <c:pt idx="3527">
                  <c:v>2013-10-18</c:v>
                </c:pt>
                <c:pt idx="3528">
                  <c:v>2013-10-21</c:v>
                </c:pt>
                <c:pt idx="3529">
                  <c:v>2013-10-22</c:v>
                </c:pt>
                <c:pt idx="3530">
                  <c:v>2013-10-23</c:v>
                </c:pt>
                <c:pt idx="3531">
                  <c:v>2013-10-24</c:v>
                </c:pt>
                <c:pt idx="3532">
                  <c:v>2013-10-25</c:v>
                </c:pt>
                <c:pt idx="3533">
                  <c:v>2013-10-28</c:v>
                </c:pt>
                <c:pt idx="3534">
                  <c:v>2013-10-29</c:v>
                </c:pt>
                <c:pt idx="3535">
                  <c:v>2013-10-30</c:v>
                </c:pt>
                <c:pt idx="3536">
                  <c:v>2013-10-31</c:v>
                </c:pt>
                <c:pt idx="3537">
                  <c:v>2013-11-01</c:v>
                </c:pt>
                <c:pt idx="3538">
                  <c:v>2013-11-04</c:v>
                </c:pt>
                <c:pt idx="3539">
                  <c:v>2013-11-05</c:v>
                </c:pt>
                <c:pt idx="3540">
                  <c:v>2013-11-06</c:v>
                </c:pt>
                <c:pt idx="3541">
                  <c:v>2013-11-07</c:v>
                </c:pt>
                <c:pt idx="3542">
                  <c:v>2013-11-08</c:v>
                </c:pt>
                <c:pt idx="3543">
                  <c:v>2013-11-11</c:v>
                </c:pt>
                <c:pt idx="3544">
                  <c:v>2013-11-12</c:v>
                </c:pt>
                <c:pt idx="3545">
                  <c:v>2013-11-13</c:v>
                </c:pt>
                <c:pt idx="3546">
                  <c:v>2013-11-14</c:v>
                </c:pt>
                <c:pt idx="3547">
                  <c:v>2013-11-15</c:v>
                </c:pt>
                <c:pt idx="3548">
                  <c:v>2013-11-18</c:v>
                </c:pt>
                <c:pt idx="3549">
                  <c:v>2013-11-19</c:v>
                </c:pt>
                <c:pt idx="3550">
                  <c:v>2013-11-20</c:v>
                </c:pt>
                <c:pt idx="3551">
                  <c:v>2013-11-21</c:v>
                </c:pt>
                <c:pt idx="3552">
                  <c:v>2013-11-22</c:v>
                </c:pt>
                <c:pt idx="3553">
                  <c:v>2013-11-25</c:v>
                </c:pt>
                <c:pt idx="3554">
                  <c:v>2013-11-26</c:v>
                </c:pt>
                <c:pt idx="3555">
                  <c:v>2013-11-27</c:v>
                </c:pt>
                <c:pt idx="3556">
                  <c:v>2013-11-28</c:v>
                </c:pt>
                <c:pt idx="3557">
                  <c:v>2013-11-29</c:v>
                </c:pt>
                <c:pt idx="3558">
                  <c:v>2013-12-02</c:v>
                </c:pt>
                <c:pt idx="3559">
                  <c:v>2013-12-03</c:v>
                </c:pt>
                <c:pt idx="3560">
                  <c:v>2013-12-04</c:v>
                </c:pt>
                <c:pt idx="3561">
                  <c:v>2013-12-05</c:v>
                </c:pt>
                <c:pt idx="3562">
                  <c:v>2013-12-06</c:v>
                </c:pt>
                <c:pt idx="3563">
                  <c:v>2013-12-09</c:v>
                </c:pt>
                <c:pt idx="3564">
                  <c:v>2013-12-10</c:v>
                </c:pt>
                <c:pt idx="3565">
                  <c:v>2013-12-11</c:v>
                </c:pt>
                <c:pt idx="3566">
                  <c:v>2013-12-12</c:v>
                </c:pt>
                <c:pt idx="3567">
                  <c:v>2013-12-13</c:v>
                </c:pt>
                <c:pt idx="3568">
                  <c:v>2013-12-16</c:v>
                </c:pt>
                <c:pt idx="3569">
                  <c:v>2013-12-17</c:v>
                </c:pt>
                <c:pt idx="3570">
                  <c:v>2013-12-18</c:v>
                </c:pt>
                <c:pt idx="3571">
                  <c:v>2013-12-19</c:v>
                </c:pt>
                <c:pt idx="3572">
                  <c:v>2013-12-20</c:v>
                </c:pt>
                <c:pt idx="3573">
                  <c:v>2013-12-23</c:v>
                </c:pt>
                <c:pt idx="3574">
                  <c:v>2013-12-24</c:v>
                </c:pt>
                <c:pt idx="3575">
                  <c:v>2013-12-27</c:v>
                </c:pt>
                <c:pt idx="3576">
                  <c:v>2013-12-30</c:v>
                </c:pt>
                <c:pt idx="3577">
                  <c:v>2013-12-31</c:v>
                </c:pt>
                <c:pt idx="3578">
                  <c:v>2014-01-02</c:v>
                </c:pt>
                <c:pt idx="3579">
                  <c:v>2014-01-03</c:v>
                </c:pt>
                <c:pt idx="3580">
                  <c:v>2014-01-06</c:v>
                </c:pt>
                <c:pt idx="3581">
                  <c:v>2014-01-07</c:v>
                </c:pt>
                <c:pt idx="3582">
                  <c:v>2014-01-08</c:v>
                </c:pt>
                <c:pt idx="3583">
                  <c:v>2014-01-09</c:v>
                </c:pt>
                <c:pt idx="3584">
                  <c:v>2014-01-10</c:v>
                </c:pt>
                <c:pt idx="3585">
                  <c:v>2014-01-13</c:v>
                </c:pt>
                <c:pt idx="3586">
                  <c:v>2014-01-14</c:v>
                </c:pt>
                <c:pt idx="3587">
                  <c:v>2014-01-15</c:v>
                </c:pt>
                <c:pt idx="3588">
                  <c:v>2014-01-16</c:v>
                </c:pt>
                <c:pt idx="3589">
                  <c:v>2014-01-17</c:v>
                </c:pt>
                <c:pt idx="3590">
                  <c:v>2014-01-20</c:v>
                </c:pt>
                <c:pt idx="3591">
                  <c:v>2014-01-21</c:v>
                </c:pt>
                <c:pt idx="3592">
                  <c:v>2014-01-22</c:v>
                </c:pt>
                <c:pt idx="3593">
                  <c:v>2014-01-23</c:v>
                </c:pt>
                <c:pt idx="3594">
                  <c:v>2014-01-24</c:v>
                </c:pt>
                <c:pt idx="3595">
                  <c:v>2014-01-27</c:v>
                </c:pt>
                <c:pt idx="3596">
                  <c:v>2014-01-28</c:v>
                </c:pt>
                <c:pt idx="3597">
                  <c:v>2014-01-29</c:v>
                </c:pt>
                <c:pt idx="3598">
                  <c:v>2014-01-30</c:v>
                </c:pt>
                <c:pt idx="3599">
                  <c:v>2014-01-31</c:v>
                </c:pt>
                <c:pt idx="3600">
                  <c:v>2014-02-03</c:v>
                </c:pt>
                <c:pt idx="3601">
                  <c:v>2014-02-04</c:v>
                </c:pt>
                <c:pt idx="3602">
                  <c:v>2014-02-05</c:v>
                </c:pt>
                <c:pt idx="3603">
                  <c:v>2014-02-06</c:v>
                </c:pt>
                <c:pt idx="3604">
                  <c:v>2014-02-07</c:v>
                </c:pt>
                <c:pt idx="3605">
                  <c:v>2014-02-10</c:v>
                </c:pt>
                <c:pt idx="3606">
                  <c:v>2014-02-11</c:v>
                </c:pt>
                <c:pt idx="3607">
                  <c:v>2014-02-12</c:v>
                </c:pt>
                <c:pt idx="3608">
                  <c:v>2014-02-13</c:v>
                </c:pt>
                <c:pt idx="3609">
                  <c:v>2014-02-14</c:v>
                </c:pt>
                <c:pt idx="3610">
                  <c:v>2014-02-17</c:v>
                </c:pt>
                <c:pt idx="3611">
                  <c:v>2014-02-18</c:v>
                </c:pt>
                <c:pt idx="3612">
                  <c:v>2014-02-19</c:v>
                </c:pt>
                <c:pt idx="3613">
                  <c:v>2014-02-20</c:v>
                </c:pt>
                <c:pt idx="3614">
                  <c:v>2014-02-21</c:v>
                </c:pt>
                <c:pt idx="3615">
                  <c:v>2014-02-24</c:v>
                </c:pt>
                <c:pt idx="3616">
                  <c:v>2014-02-25</c:v>
                </c:pt>
                <c:pt idx="3617">
                  <c:v>2014-02-26</c:v>
                </c:pt>
                <c:pt idx="3618">
                  <c:v>2014-02-27</c:v>
                </c:pt>
                <c:pt idx="3619">
                  <c:v>2014-02-28</c:v>
                </c:pt>
                <c:pt idx="3620">
                  <c:v>2014-03-03</c:v>
                </c:pt>
                <c:pt idx="3621">
                  <c:v>2014-03-04</c:v>
                </c:pt>
                <c:pt idx="3622">
                  <c:v>2014-03-05</c:v>
                </c:pt>
                <c:pt idx="3623">
                  <c:v>2014-03-06</c:v>
                </c:pt>
                <c:pt idx="3624">
                  <c:v>2014-03-07</c:v>
                </c:pt>
                <c:pt idx="3625">
                  <c:v>2014-03-10</c:v>
                </c:pt>
                <c:pt idx="3626">
                  <c:v>2014-03-11</c:v>
                </c:pt>
                <c:pt idx="3627">
                  <c:v>2014-03-12</c:v>
                </c:pt>
                <c:pt idx="3628">
                  <c:v>2014-03-13</c:v>
                </c:pt>
                <c:pt idx="3629">
                  <c:v>2014-03-14</c:v>
                </c:pt>
                <c:pt idx="3630">
                  <c:v>2014-03-17</c:v>
                </c:pt>
                <c:pt idx="3631">
                  <c:v>2014-03-18</c:v>
                </c:pt>
                <c:pt idx="3632">
                  <c:v>2014-03-19</c:v>
                </c:pt>
                <c:pt idx="3633">
                  <c:v>2014-03-20</c:v>
                </c:pt>
                <c:pt idx="3634">
                  <c:v>2014-03-21</c:v>
                </c:pt>
                <c:pt idx="3635">
                  <c:v>2014-03-24</c:v>
                </c:pt>
                <c:pt idx="3636">
                  <c:v>2014-03-25</c:v>
                </c:pt>
                <c:pt idx="3637">
                  <c:v>2014-03-26</c:v>
                </c:pt>
                <c:pt idx="3638">
                  <c:v>2014-03-27</c:v>
                </c:pt>
                <c:pt idx="3639">
                  <c:v>2014-03-28</c:v>
                </c:pt>
                <c:pt idx="3640">
                  <c:v>2014-03-31</c:v>
                </c:pt>
                <c:pt idx="3641">
                  <c:v>2014-04-01</c:v>
                </c:pt>
                <c:pt idx="3642">
                  <c:v>2014-04-02</c:v>
                </c:pt>
                <c:pt idx="3643">
                  <c:v>2014-04-03</c:v>
                </c:pt>
                <c:pt idx="3644">
                  <c:v>2014-04-04</c:v>
                </c:pt>
                <c:pt idx="3645">
                  <c:v>2014-04-07</c:v>
                </c:pt>
                <c:pt idx="3646">
                  <c:v>2014-04-08</c:v>
                </c:pt>
                <c:pt idx="3647">
                  <c:v>2014-04-09</c:v>
                </c:pt>
                <c:pt idx="3648">
                  <c:v>2014-04-10</c:v>
                </c:pt>
                <c:pt idx="3649">
                  <c:v>2014-04-11</c:v>
                </c:pt>
                <c:pt idx="3650">
                  <c:v>2014-04-14</c:v>
                </c:pt>
                <c:pt idx="3651">
                  <c:v>2014-04-15</c:v>
                </c:pt>
                <c:pt idx="3652">
                  <c:v>2014-04-16</c:v>
                </c:pt>
                <c:pt idx="3653">
                  <c:v>2014-04-17</c:v>
                </c:pt>
                <c:pt idx="3654">
                  <c:v>2014-04-22</c:v>
                </c:pt>
                <c:pt idx="3655">
                  <c:v>2014-04-23</c:v>
                </c:pt>
                <c:pt idx="3656">
                  <c:v>2014-04-24</c:v>
                </c:pt>
                <c:pt idx="3657">
                  <c:v>2014-04-25</c:v>
                </c:pt>
                <c:pt idx="3658">
                  <c:v>2014-04-28</c:v>
                </c:pt>
                <c:pt idx="3659">
                  <c:v>2014-04-29</c:v>
                </c:pt>
                <c:pt idx="3660">
                  <c:v>2014-04-30</c:v>
                </c:pt>
                <c:pt idx="3661">
                  <c:v>2014-05-01</c:v>
                </c:pt>
                <c:pt idx="3662">
                  <c:v>2014-05-02</c:v>
                </c:pt>
                <c:pt idx="3663">
                  <c:v>2014-05-05</c:v>
                </c:pt>
                <c:pt idx="3664">
                  <c:v>2014-05-06</c:v>
                </c:pt>
                <c:pt idx="3665">
                  <c:v>2014-05-07</c:v>
                </c:pt>
                <c:pt idx="3666">
                  <c:v>2014-05-08</c:v>
                </c:pt>
                <c:pt idx="3667">
                  <c:v>2014-05-09</c:v>
                </c:pt>
                <c:pt idx="3668">
                  <c:v>2014-05-12</c:v>
                </c:pt>
                <c:pt idx="3669">
                  <c:v>2014-05-13</c:v>
                </c:pt>
                <c:pt idx="3670">
                  <c:v>2014-05-14</c:v>
                </c:pt>
                <c:pt idx="3671">
                  <c:v>2014-05-15</c:v>
                </c:pt>
                <c:pt idx="3672">
                  <c:v>2014-05-16</c:v>
                </c:pt>
                <c:pt idx="3673">
                  <c:v>2014-05-19</c:v>
                </c:pt>
                <c:pt idx="3674">
                  <c:v>2014-05-20</c:v>
                </c:pt>
                <c:pt idx="3675">
                  <c:v>2014-05-21</c:v>
                </c:pt>
                <c:pt idx="3676">
                  <c:v>2014-05-22</c:v>
                </c:pt>
                <c:pt idx="3677">
                  <c:v>2014-05-23</c:v>
                </c:pt>
                <c:pt idx="3678">
                  <c:v>2014-05-26</c:v>
                </c:pt>
                <c:pt idx="3679">
                  <c:v>2014-05-27</c:v>
                </c:pt>
                <c:pt idx="3680">
                  <c:v>2014-05-28</c:v>
                </c:pt>
                <c:pt idx="3681">
                  <c:v>2014-05-29</c:v>
                </c:pt>
                <c:pt idx="3682">
                  <c:v>2014-05-30</c:v>
                </c:pt>
                <c:pt idx="3683">
                  <c:v>2014-06-02</c:v>
                </c:pt>
                <c:pt idx="3684">
                  <c:v>2014-06-03</c:v>
                </c:pt>
                <c:pt idx="3685">
                  <c:v>2014-06-04</c:v>
                </c:pt>
                <c:pt idx="3686">
                  <c:v>2014-06-05</c:v>
                </c:pt>
                <c:pt idx="3687">
                  <c:v>2014-06-06</c:v>
                </c:pt>
                <c:pt idx="3688">
                  <c:v>2014-06-09</c:v>
                </c:pt>
                <c:pt idx="3689">
                  <c:v>2014-06-10</c:v>
                </c:pt>
                <c:pt idx="3690">
                  <c:v>2014-06-11</c:v>
                </c:pt>
                <c:pt idx="3691">
                  <c:v>2014-06-12</c:v>
                </c:pt>
                <c:pt idx="3692">
                  <c:v>2014-06-13</c:v>
                </c:pt>
                <c:pt idx="3693">
                  <c:v>2014-06-16</c:v>
                </c:pt>
                <c:pt idx="3694">
                  <c:v>2014-06-17</c:v>
                </c:pt>
                <c:pt idx="3695">
                  <c:v>2014-06-18</c:v>
                </c:pt>
                <c:pt idx="3696">
                  <c:v>2014-06-19</c:v>
                </c:pt>
                <c:pt idx="3697">
                  <c:v>2014-06-20</c:v>
                </c:pt>
                <c:pt idx="3698">
                  <c:v>2014-06-23</c:v>
                </c:pt>
                <c:pt idx="3699">
                  <c:v>2014-06-24</c:v>
                </c:pt>
                <c:pt idx="3700">
                  <c:v>2014-06-25</c:v>
                </c:pt>
                <c:pt idx="3701">
                  <c:v>2014-06-26</c:v>
                </c:pt>
                <c:pt idx="3702">
                  <c:v>2014-06-27</c:v>
                </c:pt>
                <c:pt idx="3703">
                  <c:v>2014-06-30</c:v>
                </c:pt>
                <c:pt idx="3704">
                  <c:v>2014-07-01</c:v>
                </c:pt>
                <c:pt idx="3705">
                  <c:v>2014-07-02</c:v>
                </c:pt>
                <c:pt idx="3706">
                  <c:v>2014-07-03</c:v>
                </c:pt>
                <c:pt idx="3707">
                  <c:v>2014-07-04</c:v>
                </c:pt>
                <c:pt idx="3708">
                  <c:v>2014-07-07</c:v>
                </c:pt>
                <c:pt idx="3709">
                  <c:v>2014-07-08</c:v>
                </c:pt>
                <c:pt idx="3710">
                  <c:v>2014-07-09</c:v>
                </c:pt>
                <c:pt idx="3711">
                  <c:v>2014-07-10</c:v>
                </c:pt>
                <c:pt idx="3712">
                  <c:v>2014-07-11</c:v>
                </c:pt>
                <c:pt idx="3713">
                  <c:v>2014-07-14</c:v>
                </c:pt>
                <c:pt idx="3714">
                  <c:v>2014-07-15</c:v>
                </c:pt>
                <c:pt idx="3715">
                  <c:v>2014-07-16</c:v>
                </c:pt>
                <c:pt idx="3716">
                  <c:v>2014-07-17</c:v>
                </c:pt>
                <c:pt idx="3717">
                  <c:v>2014-07-18</c:v>
                </c:pt>
                <c:pt idx="3718">
                  <c:v>2014-07-21</c:v>
                </c:pt>
                <c:pt idx="3719">
                  <c:v>2014-07-22</c:v>
                </c:pt>
                <c:pt idx="3720">
                  <c:v>2014-07-23</c:v>
                </c:pt>
                <c:pt idx="3721">
                  <c:v>2014-07-24</c:v>
                </c:pt>
                <c:pt idx="3722">
                  <c:v>2014-07-25</c:v>
                </c:pt>
                <c:pt idx="3723">
                  <c:v>2014-07-28</c:v>
                </c:pt>
                <c:pt idx="3724">
                  <c:v>2014-07-29</c:v>
                </c:pt>
                <c:pt idx="3725">
                  <c:v>2014-07-30</c:v>
                </c:pt>
                <c:pt idx="3726">
                  <c:v>2014-07-31</c:v>
                </c:pt>
                <c:pt idx="3727">
                  <c:v>2014-08-01</c:v>
                </c:pt>
                <c:pt idx="3728">
                  <c:v>2014-08-04</c:v>
                </c:pt>
                <c:pt idx="3729">
                  <c:v>2014-08-05</c:v>
                </c:pt>
                <c:pt idx="3730">
                  <c:v>2014-08-06</c:v>
                </c:pt>
                <c:pt idx="3731">
                  <c:v>2014-08-07</c:v>
                </c:pt>
                <c:pt idx="3732">
                  <c:v>2014-08-08</c:v>
                </c:pt>
                <c:pt idx="3733">
                  <c:v>2014-08-11</c:v>
                </c:pt>
                <c:pt idx="3734">
                  <c:v>2014-08-12</c:v>
                </c:pt>
                <c:pt idx="3735">
                  <c:v>2014-08-13</c:v>
                </c:pt>
                <c:pt idx="3736">
                  <c:v>2014-08-14</c:v>
                </c:pt>
                <c:pt idx="3737">
                  <c:v>2014-08-15</c:v>
                </c:pt>
                <c:pt idx="3738">
                  <c:v>2014-08-18</c:v>
                </c:pt>
                <c:pt idx="3739">
                  <c:v>2014-08-19</c:v>
                </c:pt>
                <c:pt idx="3740">
                  <c:v>2014-08-20</c:v>
                </c:pt>
                <c:pt idx="3741">
                  <c:v>2014-08-21</c:v>
                </c:pt>
                <c:pt idx="3742">
                  <c:v>2014-08-22</c:v>
                </c:pt>
                <c:pt idx="3743">
                  <c:v>2014-08-25</c:v>
                </c:pt>
                <c:pt idx="3744">
                  <c:v>2014-08-26</c:v>
                </c:pt>
                <c:pt idx="3745">
                  <c:v>2014-08-27</c:v>
                </c:pt>
                <c:pt idx="3746">
                  <c:v>2014-08-28</c:v>
                </c:pt>
                <c:pt idx="3747">
                  <c:v>2014-08-29</c:v>
                </c:pt>
                <c:pt idx="3748">
                  <c:v>2014-09-01</c:v>
                </c:pt>
                <c:pt idx="3749">
                  <c:v>2014-09-02</c:v>
                </c:pt>
                <c:pt idx="3750">
                  <c:v>2014-09-03</c:v>
                </c:pt>
                <c:pt idx="3751">
                  <c:v>2014-09-04</c:v>
                </c:pt>
                <c:pt idx="3752">
                  <c:v>2014-09-05</c:v>
                </c:pt>
                <c:pt idx="3753">
                  <c:v>2014-09-08</c:v>
                </c:pt>
                <c:pt idx="3754">
                  <c:v>2014-09-09</c:v>
                </c:pt>
                <c:pt idx="3755">
                  <c:v>2014-09-10</c:v>
                </c:pt>
                <c:pt idx="3756">
                  <c:v>2014-09-11</c:v>
                </c:pt>
                <c:pt idx="3757">
                  <c:v>2014-09-12</c:v>
                </c:pt>
                <c:pt idx="3758">
                  <c:v>2014-09-15</c:v>
                </c:pt>
                <c:pt idx="3759">
                  <c:v>2014-09-16</c:v>
                </c:pt>
                <c:pt idx="3760">
                  <c:v>2014-09-17</c:v>
                </c:pt>
                <c:pt idx="3761">
                  <c:v>2014-09-18</c:v>
                </c:pt>
                <c:pt idx="3762">
                  <c:v>2014-09-19</c:v>
                </c:pt>
                <c:pt idx="3763">
                  <c:v>2014-09-22</c:v>
                </c:pt>
                <c:pt idx="3764">
                  <c:v>2014-09-23</c:v>
                </c:pt>
                <c:pt idx="3765">
                  <c:v>2014-09-24</c:v>
                </c:pt>
                <c:pt idx="3766">
                  <c:v>2014-09-25</c:v>
                </c:pt>
                <c:pt idx="3767">
                  <c:v>2014-09-26</c:v>
                </c:pt>
                <c:pt idx="3768">
                  <c:v>2014-09-29</c:v>
                </c:pt>
                <c:pt idx="3769">
                  <c:v>2014-09-30</c:v>
                </c:pt>
                <c:pt idx="3770">
                  <c:v>2014-10-01</c:v>
                </c:pt>
                <c:pt idx="3771">
                  <c:v>2014-10-02</c:v>
                </c:pt>
                <c:pt idx="3772">
                  <c:v>2014-10-03</c:v>
                </c:pt>
                <c:pt idx="3773">
                  <c:v>2014-10-06</c:v>
                </c:pt>
                <c:pt idx="3774">
                  <c:v>2014-10-07</c:v>
                </c:pt>
                <c:pt idx="3775">
                  <c:v>2014-10-08</c:v>
                </c:pt>
                <c:pt idx="3776">
                  <c:v>2014-10-09</c:v>
                </c:pt>
                <c:pt idx="3777">
                  <c:v>2014-10-10</c:v>
                </c:pt>
                <c:pt idx="3778">
                  <c:v>2014-10-13</c:v>
                </c:pt>
                <c:pt idx="3779">
                  <c:v>2014-10-14</c:v>
                </c:pt>
                <c:pt idx="3780">
                  <c:v>2014-10-15</c:v>
                </c:pt>
                <c:pt idx="3781">
                  <c:v>2014-10-16</c:v>
                </c:pt>
                <c:pt idx="3782">
                  <c:v>2014-10-17</c:v>
                </c:pt>
                <c:pt idx="3783">
                  <c:v>2014-10-20</c:v>
                </c:pt>
                <c:pt idx="3784">
                  <c:v>2014-10-21</c:v>
                </c:pt>
                <c:pt idx="3785">
                  <c:v>2014-10-22</c:v>
                </c:pt>
                <c:pt idx="3786">
                  <c:v>2014-10-23</c:v>
                </c:pt>
                <c:pt idx="3787">
                  <c:v>2014-10-24</c:v>
                </c:pt>
                <c:pt idx="3788">
                  <c:v>2014-10-27</c:v>
                </c:pt>
                <c:pt idx="3789">
                  <c:v>2014-10-28</c:v>
                </c:pt>
                <c:pt idx="3790">
                  <c:v>2014-10-29</c:v>
                </c:pt>
                <c:pt idx="3791">
                  <c:v>2014-10-30</c:v>
                </c:pt>
                <c:pt idx="3792">
                  <c:v>2014-10-31</c:v>
                </c:pt>
                <c:pt idx="3793">
                  <c:v>2014-11-03</c:v>
                </c:pt>
                <c:pt idx="3794">
                  <c:v>2014-11-04</c:v>
                </c:pt>
                <c:pt idx="3795">
                  <c:v>2014-11-05</c:v>
                </c:pt>
                <c:pt idx="3796">
                  <c:v>2014-11-06</c:v>
                </c:pt>
                <c:pt idx="3797">
                  <c:v>2014-11-07</c:v>
                </c:pt>
                <c:pt idx="3798">
                  <c:v>2014-11-10</c:v>
                </c:pt>
                <c:pt idx="3799">
                  <c:v>2014-11-11</c:v>
                </c:pt>
                <c:pt idx="3800">
                  <c:v>2014-11-12</c:v>
                </c:pt>
                <c:pt idx="3801">
                  <c:v>2014-11-13</c:v>
                </c:pt>
                <c:pt idx="3802">
                  <c:v>2014-11-14</c:v>
                </c:pt>
                <c:pt idx="3803">
                  <c:v>2014-11-17</c:v>
                </c:pt>
                <c:pt idx="3804">
                  <c:v>2014-11-18</c:v>
                </c:pt>
                <c:pt idx="3805">
                  <c:v>2014-11-19</c:v>
                </c:pt>
                <c:pt idx="3806">
                  <c:v>2014-11-20</c:v>
                </c:pt>
                <c:pt idx="3807">
                  <c:v>2014-11-21</c:v>
                </c:pt>
                <c:pt idx="3808">
                  <c:v>2014-11-24</c:v>
                </c:pt>
                <c:pt idx="3809">
                  <c:v>2014-11-25</c:v>
                </c:pt>
                <c:pt idx="3810">
                  <c:v>2014-11-26</c:v>
                </c:pt>
                <c:pt idx="3811">
                  <c:v>2014-11-27</c:v>
                </c:pt>
                <c:pt idx="3812">
                  <c:v>2014-11-28</c:v>
                </c:pt>
                <c:pt idx="3813">
                  <c:v>2014-12-01</c:v>
                </c:pt>
                <c:pt idx="3814">
                  <c:v>2014-12-02</c:v>
                </c:pt>
                <c:pt idx="3815">
                  <c:v>2014-12-03</c:v>
                </c:pt>
                <c:pt idx="3816">
                  <c:v>2014-12-04</c:v>
                </c:pt>
                <c:pt idx="3817">
                  <c:v>2014-12-05</c:v>
                </c:pt>
                <c:pt idx="3818">
                  <c:v>2014-12-08</c:v>
                </c:pt>
                <c:pt idx="3819">
                  <c:v>2014-12-09</c:v>
                </c:pt>
                <c:pt idx="3820">
                  <c:v>2014-12-10</c:v>
                </c:pt>
                <c:pt idx="3821">
                  <c:v>2014-12-11</c:v>
                </c:pt>
                <c:pt idx="3822">
                  <c:v>2014-12-12</c:v>
                </c:pt>
                <c:pt idx="3823">
                  <c:v>2014-12-15</c:v>
                </c:pt>
                <c:pt idx="3824">
                  <c:v>2014-12-16</c:v>
                </c:pt>
                <c:pt idx="3825">
                  <c:v>2014-12-17</c:v>
                </c:pt>
                <c:pt idx="3826">
                  <c:v>2014-12-18</c:v>
                </c:pt>
                <c:pt idx="3827">
                  <c:v>2014-12-19</c:v>
                </c:pt>
                <c:pt idx="3828">
                  <c:v>2014-12-22</c:v>
                </c:pt>
                <c:pt idx="3829">
                  <c:v>2014-12-23</c:v>
                </c:pt>
                <c:pt idx="3830">
                  <c:v>2014-12-24</c:v>
                </c:pt>
                <c:pt idx="3831">
                  <c:v>2014-12-29</c:v>
                </c:pt>
                <c:pt idx="3832">
                  <c:v>2014-12-30</c:v>
                </c:pt>
                <c:pt idx="3833">
                  <c:v>2014-12-31</c:v>
                </c:pt>
                <c:pt idx="3834">
                  <c:v>2015-01-02</c:v>
                </c:pt>
                <c:pt idx="3835">
                  <c:v>2015-01-05</c:v>
                </c:pt>
                <c:pt idx="3836">
                  <c:v>2015-01-06</c:v>
                </c:pt>
                <c:pt idx="3837">
                  <c:v>2015-01-07</c:v>
                </c:pt>
                <c:pt idx="3838">
                  <c:v>2015-01-08</c:v>
                </c:pt>
                <c:pt idx="3839">
                  <c:v>2015-01-09</c:v>
                </c:pt>
                <c:pt idx="3840">
                  <c:v>2015-01-12</c:v>
                </c:pt>
                <c:pt idx="3841">
                  <c:v>2015-01-13</c:v>
                </c:pt>
                <c:pt idx="3842">
                  <c:v>2015-01-14</c:v>
                </c:pt>
                <c:pt idx="3843">
                  <c:v>2015-01-15</c:v>
                </c:pt>
                <c:pt idx="3844">
                  <c:v>2015-01-16</c:v>
                </c:pt>
                <c:pt idx="3845">
                  <c:v>2015-01-19</c:v>
                </c:pt>
                <c:pt idx="3846">
                  <c:v>2015-01-20</c:v>
                </c:pt>
                <c:pt idx="3847">
                  <c:v>2015-01-21</c:v>
                </c:pt>
                <c:pt idx="3848">
                  <c:v>2015-01-22</c:v>
                </c:pt>
                <c:pt idx="3849">
                  <c:v>2015-01-23</c:v>
                </c:pt>
                <c:pt idx="3850">
                  <c:v>2015-01-26</c:v>
                </c:pt>
                <c:pt idx="3851">
                  <c:v>2015-01-27</c:v>
                </c:pt>
                <c:pt idx="3852">
                  <c:v>2015-01-28</c:v>
                </c:pt>
                <c:pt idx="3853">
                  <c:v>2015-01-29</c:v>
                </c:pt>
                <c:pt idx="3854">
                  <c:v>2015-01-30</c:v>
                </c:pt>
                <c:pt idx="3855">
                  <c:v>2015-02-02</c:v>
                </c:pt>
                <c:pt idx="3856">
                  <c:v>2015-02-03</c:v>
                </c:pt>
                <c:pt idx="3857">
                  <c:v>2015-02-04</c:v>
                </c:pt>
                <c:pt idx="3858">
                  <c:v>2015-02-05</c:v>
                </c:pt>
                <c:pt idx="3859">
                  <c:v>2015-02-06</c:v>
                </c:pt>
                <c:pt idx="3860">
                  <c:v>2015-02-09</c:v>
                </c:pt>
                <c:pt idx="3861">
                  <c:v>2015-02-10</c:v>
                </c:pt>
                <c:pt idx="3862">
                  <c:v>2015-02-11</c:v>
                </c:pt>
                <c:pt idx="3863">
                  <c:v>2015-02-12</c:v>
                </c:pt>
                <c:pt idx="3864">
                  <c:v>2015-02-13</c:v>
                </c:pt>
                <c:pt idx="3865">
                  <c:v>2015-02-16</c:v>
                </c:pt>
                <c:pt idx="3866">
                  <c:v>2015-02-17</c:v>
                </c:pt>
                <c:pt idx="3867">
                  <c:v>2015-02-18</c:v>
                </c:pt>
                <c:pt idx="3868">
                  <c:v>2015-02-19</c:v>
                </c:pt>
                <c:pt idx="3869">
                  <c:v>2015-02-20</c:v>
                </c:pt>
                <c:pt idx="3870">
                  <c:v>2015-02-23</c:v>
                </c:pt>
                <c:pt idx="3871">
                  <c:v>2015-02-24</c:v>
                </c:pt>
                <c:pt idx="3872">
                  <c:v>2015-02-25</c:v>
                </c:pt>
                <c:pt idx="3873">
                  <c:v>2015-02-26</c:v>
                </c:pt>
                <c:pt idx="3874">
                  <c:v>2015-02-27</c:v>
                </c:pt>
                <c:pt idx="3875">
                  <c:v>2015-03-02</c:v>
                </c:pt>
                <c:pt idx="3876">
                  <c:v>2015-03-03</c:v>
                </c:pt>
                <c:pt idx="3877">
                  <c:v>2015-03-04</c:v>
                </c:pt>
                <c:pt idx="3878">
                  <c:v>2015-03-05</c:v>
                </c:pt>
                <c:pt idx="3879">
                  <c:v>2015-03-06</c:v>
                </c:pt>
                <c:pt idx="3880">
                  <c:v>2015-03-09</c:v>
                </c:pt>
                <c:pt idx="3881">
                  <c:v>2015-03-10</c:v>
                </c:pt>
                <c:pt idx="3882">
                  <c:v>2015-03-11</c:v>
                </c:pt>
                <c:pt idx="3883">
                  <c:v>2015-03-12</c:v>
                </c:pt>
                <c:pt idx="3884">
                  <c:v>2015-03-13</c:v>
                </c:pt>
                <c:pt idx="3885">
                  <c:v>2015-03-16</c:v>
                </c:pt>
                <c:pt idx="3886">
                  <c:v>2015-03-17</c:v>
                </c:pt>
                <c:pt idx="3887">
                  <c:v>2015-03-18</c:v>
                </c:pt>
                <c:pt idx="3888">
                  <c:v>2015-03-19</c:v>
                </c:pt>
                <c:pt idx="3889">
                  <c:v>2015-03-20</c:v>
                </c:pt>
                <c:pt idx="3890">
                  <c:v>2015-03-23</c:v>
                </c:pt>
                <c:pt idx="3891">
                  <c:v>2015-03-24</c:v>
                </c:pt>
                <c:pt idx="3892">
                  <c:v>2015-03-25</c:v>
                </c:pt>
                <c:pt idx="3893">
                  <c:v>2015-03-26</c:v>
                </c:pt>
                <c:pt idx="3894">
                  <c:v>2015-03-27</c:v>
                </c:pt>
                <c:pt idx="3895">
                  <c:v>2015-03-30</c:v>
                </c:pt>
                <c:pt idx="3896">
                  <c:v>2015-03-31</c:v>
                </c:pt>
                <c:pt idx="3897">
                  <c:v>2015-04-01</c:v>
                </c:pt>
                <c:pt idx="3898">
                  <c:v>2015-04-02</c:v>
                </c:pt>
                <c:pt idx="3899">
                  <c:v>2015-04-07</c:v>
                </c:pt>
                <c:pt idx="3900">
                  <c:v>2015-04-08</c:v>
                </c:pt>
                <c:pt idx="3901">
                  <c:v>2015-04-09</c:v>
                </c:pt>
                <c:pt idx="3902">
                  <c:v>2015-04-10</c:v>
                </c:pt>
                <c:pt idx="3903">
                  <c:v>2015-04-13</c:v>
                </c:pt>
                <c:pt idx="3904">
                  <c:v>2015-04-14</c:v>
                </c:pt>
                <c:pt idx="3905">
                  <c:v>2015-04-15</c:v>
                </c:pt>
                <c:pt idx="3906">
                  <c:v>2015-04-16</c:v>
                </c:pt>
                <c:pt idx="3907">
                  <c:v>2015-04-17</c:v>
                </c:pt>
                <c:pt idx="3908">
                  <c:v>2015-04-20</c:v>
                </c:pt>
                <c:pt idx="3909">
                  <c:v>2015-04-21</c:v>
                </c:pt>
                <c:pt idx="3910">
                  <c:v>2015-04-22</c:v>
                </c:pt>
                <c:pt idx="3911">
                  <c:v>2015-04-23</c:v>
                </c:pt>
                <c:pt idx="3912">
                  <c:v>2015-04-24</c:v>
                </c:pt>
                <c:pt idx="3913">
                  <c:v>2015-04-27</c:v>
                </c:pt>
                <c:pt idx="3914">
                  <c:v>2015-04-28</c:v>
                </c:pt>
                <c:pt idx="3915">
                  <c:v>2015-04-29</c:v>
                </c:pt>
                <c:pt idx="3916">
                  <c:v>2015-04-30</c:v>
                </c:pt>
                <c:pt idx="3917">
                  <c:v>2015-05-04</c:v>
                </c:pt>
                <c:pt idx="3918">
                  <c:v>2015-05-05</c:v>
                </c:pt>
                <c:pt idx="3919">
                  <c:v>2015-05-06</c:v>
                </c:pt>
                <c:pt idx="3920">
                  <c:v>2015-05-07</c:v>
                </c:pt>
                <c:pt idx="3921">
                  <c:v>2015-05-08</c:v>
                </c:pt>
                <c:pt idx="3922">
                  <c:v>2015-05-11</c:v>
                </c:pt>
                <c:pt idx="3923">
                  <c:v>2015-05-12</c:v>
                </c:pt>
                <c:pt idx="3924">
                  <c:v>2015-05-13</c:v>
                </c:pt>
                <c:pt idx="3925">
                  <c:v>2015-05-14</c:v>
                </c:pt>
                <c:pt idx="3926">
                  <c:v>2015-05-15</c:v>
                </c:pt>
                <c:pt idx="3927">
                  <c:v>2015-05-18</c:v>
                </c:pt>
                <c:pt idx="3928">
                  <c:v>2015-05-19</c:v>
                </c:pt>
                <c:pt idx="3929">
                  <c:v>2015-05-20</c:v>
                </c:pt>
                <c:pt idx="3930">
                  <c:v>2015-05-21</c:v>
                </c:pt>
                <c:pt idx="3931">
                  <c:v>2015-05-22</c:v>
                </c:pt>
                <c:pt idx="3932">
                  <c:v>2015-05-25</c:v>
                </c:pt>
                <c:pt idx="3933">
                  <c:v>2015-05-26</c:v>
                </c:pt>
                <c:pt idx="3934">
                  <c:v>2015-05-27</c:v>
                </c:pt>
                <c:pt idx="3935">
                  <c:v>2015-05-28</c:v>
                </c:pt>
                <c:pt idx="3936">
                  <c:v>2015-05-29</c:v>
                </c:pt>
                <c:pt idx="3937">
                  <c:v>2015-06-01</c:v>
                </c:pt>
                <c:pt idx="3938">
                  <c:v>2015-06-02</c:v>
                </c:pt>
                <c:pt idx="3939">
                  <c:v>2015-06-03</c:v>
                </c:pt>
                <c:pt idx="3940">
                  <c:v>2015-06-04</c:v>
                </c:pt>
                <c:pt idx="3941">
                  <c:v>2015-06-05</c:v>
                </c:pt>
                <c:pt idx="3942">
                  <c:v>2015-06-08</c:v>
                </c:pt>
                <c:pt idx="3943">
                  <c:v>2015-06-09</c:v>
                </c:pt>
                <c:pt idx="3944">
                  <c:v>2015-06-10</c:v>
                </c:pt>
                <c:pt idx="3945">
                  <c:v>2015-06-11</c:v>
                </c:pt>
                <c:pt idx="3946">
                  <c:v>2015-06-12</c:v>
                </c:pt>
                <c:pt idx="3947">
                  <c:v>2015-06-15</c:v>
                </c:pt>
                <c:pt idx="3948">
                  <c:v>2015-06-16</c:v>
                </c:pt>
                <c:pt idx="3949">
                  <c:v>2015-06-17</c:v>
                </c:pt>
                <c:pt idx="3950">
                  <c:v>2015-06-18</c:v>
                </c:pt>
                <c:pt idx="3951">
                  <c:v>2015-06-19</c:v>
                </c:pt>
                <c:pt idx="3952">
                  <c:v>2015-06-22</c:v>
                </c:pt>
                <c:pt idx="3953">
                  <c:v>2015-06-23</c:v>
                </c:pt>
                <c:pt idx="3954">
                  <c:v>2015-06-24</c:v>
                </c:pt>
                <c:pt idx="3955">
                  <c:v>2015-06-25</c:v>
                </c:pt>
                <c:pt idx="3956">
                  <c:v>2015-06-26</c:v>
                </c:pt>
                <c:pt idx="3957">
                  <c:v>2015-06-29</c:v>
                </c:pt>
                <c:pt idx="3958">
                  <c:v>2015-06-30</c:v>
                </c:pt>
                <c:pt idx="3959">
                  <c:v>2015-07-01</c:v>
                </c:pt>
                <c:pt idx="3960">
                  <c:v>2015-07-02</c:v>
                </c:pt>
                <c:pt idx="3961">
                  <c:v>2015-07-03</c:v>
                </c:pt>
                <c:pt idx="3962">
                  <c:v>2015-07-06</c:v>
                </c:pt>
                <c:pt idx="3963">
                  <c:v>2015-07-07</c:v>
                </c:pt>
                <c:pt idx="3964">
                  <c:v>2015-07-08</c:v>
                </c:pt>
                <c:pt idx="3965">
                  <c:v>2015-07-09</c:v>
                </c:pt>
                <c:pt idx="3966">
                  <c:v>2015-07-10</c:v>
                </c:pt>
                <c:pt idx="3967">
                  <c:v>2015-07-13</c:v>
                </c:pt>
                <c:pt idx="3968">
                  <c:v>2015-07-14</c:v>
                </c:pt>
                <c:pt idx="3969">
                  <c:v>2015-07-15</c:v>
                </c:pt>
                <c:pt idx="3970">
                  <c:v>2015-07-16</c:v>
                </c:pt>
                <c:pt idx="3971">
                  <c:v>2015-07-17</c:v>
                </c:pt>
                <c:pt idx="3972">
                  <c:v>2015-07-20</c:v>
                </c:pt>
                <c:pt idx="3973">
                  <c:v>2015-07-21</c:v>
                </c:pt>
                <c:pt idx="3974">
                  <c:v>2015-07-22</c:v>
                </c:pt>
                <c:pt idx="3975">
                  <c:v>2015-07-23</c:v>
                </c:pt>
                <c:pt idx="3976">
                  <c:v>2015-07-24</c:v>
                </c:pt>
                <c:pt idx="3977">
                  <c:v>2015-07-27</c:v>
                </c:pt>
                <c:pt idx="3978">
                  <c:v>2015-07-28</c:v>
                </c:pt>
                <c:pt idx="3979">
                  <c:v>2015-07-29</c:v>
                </c:pt>
                <c:pt idx="3980">
                  <c:v>2015-07-30</c:v>
                </c:pt>
                <c:pt idx="3981">
                  <c:v>2015-07-31</c:v>
                </c:pt>
                <c:pt idx="3982">
                  <c:v>2015-08-03</c:v>
                </c:pt>
                <c:pt idx="3983">
                  <c:v>2015-08-04</c:v>
                </c:pt>
                <c:pt idx="3984">
                  <c:v>2015-08-05</c:v>
                </c:pt>
                <c:pt idx="3985">
                  <c:v>2015-08-06</c:v>
                </c:pt>
                <c:pt idx="3986">
                  <c:v>2015-08-07</c:v>
                </c:pt>
                <c:pt idx="3987">
                  <c:v>2015-08-10</c:v>
                </c:pt>
                <c:pt idx="3988">
                  <c:v>2015-08-11</c:v>
                </c:pt>
                <c:pt idx="3989">
                  <c:v>2015-08-12</c:v>
                </c:pt>
                <c:pt idx="3990">
                  <c:v>2015-08-13</c:v>
                </c:pt>
                <c:pt idx="3991">
                  <c:v>2015-08-14</c:v>
                </c:pt>
                <c:pt idx="3992">
                  <c:v>2015-08-17</c:v>
                </c:pt>
                <c:pt idx="3993">
                  <c:v>2015-08-18</c:v>
                </c:pt>
                <c:pt idx="3994">
                  <c:v>2015-08-19</c:v>
                </c:pt>
                <c:pt idx="3995">
                  <c:v>2015-08-20</c:v>
                </c:pt>
                <c:pt idx="3996">
                  <c:v>2015-08-21</c:v>
                </c:pt>
                <c:pt idx="3997">
                  <c:v>2015-08-24</c:v>
                </c:pt>
                <c:pt idx="3998">
                  <c:v>2015-08-25</c:v>
                </c:pt>
                <c:pt idx="3999">
                  <c:v>2015-08-26</c:v>
                </c:pt>
                <c:pt idx="4000">
                  <c:v>2015-08-27</c:v>
                </c:pt>
                <c:pt idx="4001">
                  <c:v>2015-08-28</c:v>
                </c:pt>
                <c:pt idx="4002">
                  <c:v>2015-08-31</c:v>
                </c:pt>
                <c:pt idx="4003">
                  <c:v>2015-09-01</c:v>
                </c:pt>
                <c:pt idx="4004">
                  <c:v>2015-09-02</c:v>
                </c:pt>
                <c:pt idx="4005">
                  <c:v>2015-09-03</c:v>
                </c:pt>
                <c:pt idx="4006">
                  <c:v>2015-09-04</c:v>
                </c:pt>
                <c:pt idx="4007">
                  <c:v>2015-09-07</c:v>
                </c:pt>
                <c:pt idx="4008">
                  <c:v>2015-09-08</c:v>
                </c:pt>
                <c:pt idx="4009">
                  <c:v>2015-09-09</c:v>
                </c:pt>
                <c:pt idx="4010">
                  <c:v>2015-09-10</c:v>
                </c:pt>
                <c:pt idx="4011">
                  <c:v>2015-09-11</c:v>
                </c:pt>
                <c:pt idx="4012">
                  <c:v>2015-09-14</c:v>
                </c:pt>
                <c:pt idx="4013">
                  <c:v>2015-09-15</c:v>
                </c:pt>
                <c:pt idx="4014">
                  <c:v>2015-09-16</c:v>
                </c:pt>
                <c:pt idx="4015">
                  <c:v>2015-09-17</c:v>
                </c:pt>
                <c:pt idx="4016">
                  <c:v>2015-09-18</c:v>
                </c:pt>
                <c:pt idx="4017">
                  <c:v>2015-09-21</c:v>
                </c:pt>
                <c:pt idx="4018">
                  <c:v>2015-09-22</c:v>
                </c:pt>
                <c:pt idx="4019">
                  <c:v>2015-09-23</c:v>
                </c:pt>
                <c:pt idx="4020">
                  <c:v>2015-09-24</c:v>
                </c:pt>
                <c:pt idx="4021">
                  <c:v>2015-09-25</c:v>
                </c:pt>
                <c:pt idx="4022">
                  <c:v>2015-09-28</c:v>
                </c:pt>
                <c:pt idx="4023">
                  <c:v>2015-09-29</c:v>
                </c:pt>
                <c:pt idx="4024">
                  <c:v>2015-09-30</c:v>
                </c:pt>
                <c:pt idx="4025">
                  <c:v>2015-10-01</c:v>
                </c:pt>
                <c:pt idx="4026">
                  <c:v>2015-10-02</c:v>
                </c:pt>
                <c:pt idx="4027">
                  <c:v>2015-10-05</c:v>
                </c:pt>
                <c:pt idx="4028">
                  <c:v>2015-10-06</c:v>
                </c:pt>
                <c:pt idx="4029">
                  <c:v>2015-10-07</c:v>
                </c:pt>
                <c:pt idx="4030">
                  <c:v>2015-10-08</c:v>
                </c:pt>
                <c:pt idx="4031">
                  <c:v>2015-10-09</c:v>
                </c:pt>
                <c:pt idx="4032">
                  <c:v>2015-10-12</c:v>
                </c:pt>
                <c:pt idx="4033">
                  <c:v>2015-10-13</c:v>
                </c:pt>
                <c:pt idx="4034">
                  <c:v>2015-10-14</c:v>
                </c:pt>
                <c:pt idx="4035">
                  <c:v>2015-10-15</c:v>
                </c:pt>
                <c:pt idx="4036">
                  <c:v>2015-10-16</c:v>
                </c:pt>
                <c:pt idx="4037">
                  <c:v>2015-10-19</c:v>
                </c:pt>
                <c:pt idx="4038">
                  <c:v>2015-10-20</c:v>
                </c:pt>
                <c:pt idx="4039">
                  <c:v>2015-10-21</c:v>
                </c:pt>
                <c:pt idx="4040">
                  <c:v>2015-10-22</c:v>
                </c:pt>
                <c:pt idx="4041">
                  <c:v>2015-10-23</c:v>
                </c:pt>
                <c:pt idx="4042">
                  <c:v>2015-10-26</c:v>
                </c:pt>
                <c:pt idx="4043">
                  <c:v>2015-10-27</c:v>
                </c:pt>
                <c:pt idx="4044">
                  <c:v>2015-10-28</c:v>
                </c:pt>
                <c:pt idx="4045">
                  <c:v>2015-10-29</c:v>
                </c:pt>
                <c:pt idx="4046">
                  <c:v>2015-10-30</c:v>
                </c:pt>
                <c:pt idx="4047">
                  <c:v>2015-11-02</c:v>
                </c:pt>
                <c:pt idx="4048">
                  <c:v>2015-11-03</c:v>
                </c:pt>
                <c:pt idx="4049">
                  <c:v>2015-11-04</c:v>
                </c:pt>
                <c:pt idx="4050">
                  <c:v>2015-11-05</c:v>
                </c:pt>
                <c:pt idx="4051">
                  <c:v>2015-11-06</c:v>
                </c:pt>
                <c:pt idx="4052">
                  <c:v>2015-11-09</c:v>
                </c:pt>
                <c:pt idx="4053">
                  <c:v>2015-11-10</c:v>
                </c:pt>
                <c:pt idx="4054">
                  <c:v>2015-11-11</c:v>
                </c:pt>
                <c:pt idx="4055">
                  <c:v>2015-11-12</c:v>
                </c:pt>
                <c:pt idx="4056">
                  <c:v>2015-11-13</c:v>
                </c:pt>
                <c:pt idx="4057">
                  <c:v>2015-11-16</c:v>
                </c:pt>
                <c:pt idx="4058">
                  <c:v>2015-11-17</c:v>
                </c:pt>
                <c:pt idx="4059">
                  <c:v>2015-11-18</c:v>
                </c:pt>
                <c:pt idx="4060">
                  <c:v>2015-11-19</c:v>
                </c:pt>
                <c:pt idx="4061">
                  <c:v>2015-11-20</c:v>
                </c:pt>
                <c:pt idx="4062">
                  <c:v>2015-11-23</c:v>
                </c:pt>
                <c:pt idx="4063">
                  <c:v>2015-11-24</c:v>
                </c:pt>
                <c:pt idx="4064">
                  <c:v>2015-11-25</c:v>
                </c:pt>
                <c:pt idx="4065">
                  <c:v>2015-11-26</c:v>
                </c:pt>
                <c:pt idx="4066">
                  <c:v>2015-11-27</c:v>
                </c:pt>
                <c:pt idx="4067">
                  <c:v>2015-11-30</c:v>
                </c:pt>
                <c:pt idx="4068">
                  <c:v>2015-12-01</c:v>
                </c:pt>
                <c:pt idx="4069">
                  <c:v>2015-12-02</c:v>
                </c:pt>
                <c:pt idx="4070">
                  <c:v>2015-12-03</c:v>
                </c:pt>
                <c:pt idx="4071">
                  <c:v>2015-12-04</c:v>
                </c:pt>
                <c:pt idx="4072">
                  <c:v>2015-12-07</c:v>
                </c:pt>
                <c:pt idx="4073">
                  <c:v>2015-12-08</c:v>
                </c:pt>
                <c:pt idx="4074">
                  <c:v>2015-12-09</c:v>
                </c:pt>
                <c:pt idx="4075">
                  <c:v>2015-12-10</c:v>
                </c:pt>
                <c:pt idx="4076">
                  <c:v>2015-12-11</c:v>
                </c:pt>
                <c:pt idx="4077">
                  <c:v>2015-12-14</c:v>
                </c:pt>
                <c:pt idx="4078">
                  <c:v>2015-12-15</c:v>
                </c:pt>
                <c:pt idx="4079">
                  <c:v>2015-12-16</c:v>
                </c:pt>
                <c:pt idx="4080">
                  <c:v>2015-12-17</c:v>
                </c:pt>
                <c:pt idx="4081">
                  <c:v>2015-12-18</c:v>
                </c:pt>
                <c:pt idx="4082">
                  <c:v>2015-12-21</c:v>
                </c:pt>
                <c:pt idx="4083">
                  <c:v>2015-12-22</c:v>
                </c:pt>
                <c:pt idx="4084">
                  <c:v>2015-12-23</c:v>
                </c:pt>
                <c:pt idx="4085">
                  <c:v>2015-12-24</c:v>
                </c:pt>
                <c:pt idx="4086">
                  <c:v>2015-12-28</c:v>
                </c:pt>
                <c:pt idx="4087">
                  <c:v>2015-12-29</c:v>
                </c:pt>
                <c:pt idx="4088">
                  <c:v>2015-12-30</c:v>
                </c:pt>
                <c:pt idx="4089">
                  <c:v>2016-01-04</c:v>
                </c:pt>
                <c:pt idx="4090">
                  <c:v>2016-01-05</c:v>
                </c:pt>
                <c:pt idx="4091">
                  <c:v>2016-01-06</c:v>
                </c:pt>
                <c:pt idx="4092">
                  <c:v>2016-01-07</c:v>
                </c:pt>
                <c:pt idx="4093">
                  <c:v>2016-01-08</c:v>
                </c:pt>
                <c:pt idx="4094">
                  <c:v>2016-01-11</c:v>
                </c:pt>
                <c:pt idx="4095">
                  <c:v>2016-01-12</c:v>
                </c:pt>
                <c:pt idx="4096">
                  <c:v>2016-01-13</c:v>
                </c:pt>
                <c:pt idx="4097">
                  <c:v>2016-01-14</c:v>
                </c:pt>
                <c:pt idx="4098">
                  <c:v>2016-01-15</c:v>
                </c:pt>
                <c:pt idx="4099">
                  <c:v>2016-01-18</c:v>
                </c:pt>
                <c:pt idx="4100">
                  <c:v>2016-01-19</c:v>
                </c:pt>
                <c:pt idx="4101">
                  <c:v>2016-01-20</c:v>
                </c:pt>
                <c:pt idx="4102">
                  <c:v>2016-01-21</c:v>
                </c:pt>
                <c:pt idx="4103">
                  <c:v>2016-01-22</c:v>
                </c:pt>
                <c:pt idx="4104">
                  <c:v>2016-01-25</c:v>
                </c:pt>
                <c:pt idx="4105">
                  <c:v>2016-01-26</c:v>
                </c:pt>
                <c:pt idx="4106">
                  <c:v>2016-01-27</c:v>
                </c:pt>
                <c:pt idx="4107">
                  <c:v>2016-01-28</c:v>
                </c:pt>
                <c:pt idx="4108">
                  <c:v>2016-01-29</c:v>
                </c:pt>
                <c:pt idx="4109">
                  <c:v>2016-02-01</c:v>
                </c:pt>
                <c:pt idx="4110">
                  <c:v>2016-02-02</c:v>
                </c:pt>
                <c:pt idx="4111">
                  <c:v>2016-02-03</c:v>
                </c:pt>
                <c:pt idx="4112">
                  <c:v>2016-02-04</c:v>
                </c:pt>
                <c:pt idx="4113">
                  <c:v>2016-02-05</c:v>
                </c:pt>
                <c:pt idx="4114">
                  <c:v>2016-02-08</c:v>
                </c:pt>
                <c:pt idx="4115">
                  <c:v>2016-02-09</c:v>
                </c:pt>
                <c:pt idx="4116">
                  <c:v>2016-02-10</c:v>
                </c:pt>
                <c:pt idx="4117">
                  <c:v>2016-02-11</c:v>
                </c:pt>
                <c:pt idx="4118">
                  <c:v>2016-02-12</c:v>
                </c:pt>
                <c:pt idx="4119">
                  <c:v>2016-02-15</c:v>
                </c:pt>
                <c:pt idx="4120">
                  <c:v>2016-02-16</c:v>
                </c:pt>
                <c:pt idx="4121">
                  <c:v>2016-02-17</c:v>
                </c:pt>
                <c:pt idx="4122">
                  <c:v>2016-02-18</c:v>
                </c:pt>
                <c:pt idx="4123">
                  <c:v>2016-02-19</c:v>
                </c:pt>
                <c:pt idx="4124">
                  <c:v>2016-02-22</c:v>
                </c:pt>
                <c:pt idx="4125">
                  <c:v>2016-02-23</c:v>
                </c:pt>
                <c:pt idx="4126">
                  <c:v>2016-02-24</c:v>
                </c:pt>
                <c:pt idx="4127">
                  <c:v>2016-02-25</c:v>
                </c:pt>
                <c:pt idx="4128">
                  <c:v>2016-02-26</c:v>
                </c:pt>
                <c:pt idx="4129">
                  <c:v>2016-02-29</c:v>
                </c:pt>
                <c:pt idx="4130">
                  <c:v>2016-03-01</c:v>
                </c:pt>
                <c:pt idx="4131">
                  <c:v>2016-03-02</c:v>
                </c:pt>
                <c:pt idx="4132">
                  <c:v>2016-03-03</c:v>
                </c:pt>
                <c:pt idx="4133">
                  <c:v>2016-03-04</c:v>
                </c:pt>
                <c:pt idx="4134">
                  <c:v>2016-03-07</c:v>
                </c:pt>
                <c:pt idx="4135">
                  <c:v>2016-03-08</c:v>
                </c:pt>
                <c:pt idx="4136">
                  <c:v>2016-03-09</c:v>
                </c:pt>
                <c:pt idx="4137">
                  <c:v>2016-03-10</c:v>
                </c:pt>
                <c:pt idx="4138">
                  <c:v>2016-03-11</c:v>
                </c:pt>
                <c:pt idx="4139">
                  <c:v>2016-03-14</c:v>
                </c:pt>
                <c:pt idx="4140">
                  <c:v>2016-03-15</c:v>
                </c:pt>
                <c:pt idx="4141">
                  <c:v>2016-03-16</c:v>
                </c:pt>
                <c:pt idx="4142">
                  <c:v>2016-03-17</c:v>
                </c:pt>
                <c:pt idx="4143">
                  <c:v>2016-03-18</c:v>
                </c:pt>
                <c:pt idx="4144">
                  <c:v>2016-03-21</c:v>
                </c:pt>
                <c:pt idx="4145">
                  <c:v>2016-03-22</c:v>
                </c:pt>
                <c:pt idx="4146">
                  <c:v>2016-03-23</c:v>
                </c:pt>
                <c:pt idx="4147">
                  <c:v>2016-03-24</c:v>
                </c:pt>
                <c:pt idx="4148">
                  <c:v>2016-03-29</c:v>
                </c:pt>
                <c:pt idx="4149">
                  <c:v>2016-03-30</c:v>
                </c:pt>
                <c:pt idx="4150">
                  <c:v>2016-03-31</c:v>
                </c:pt>
                <c:pt idx="4151">
                  <c:v>2016-04-01</c:v>
                </c:pt>
                <c:pt idx="4152">
                  <c:v>2016-04-04</c:v>
                </c:pt>
                <c:pt idx="4153">
                  <c:v>2016-04-05</c:v>
                </c:pt>
                <c:pt idx="4154">
                  <c:v>2016-04-06</c:v>
                </c:pt>
                <c:pt idx="4155">
                  <c:v>2016-04-07</c:v>
                </c:pt>
                <c:pt idx="4156">
                  <c:v>2016-04-08</c:v>
                </c:pt>
                <c:pt idx="4157">
                  <c:v>2016-04-11</c:v>
                </c:pt>
                <c:pt idx="4158">
                  <c:v>2016-04-12</c:v>
                </c:pt>
                <c:pt idx="4159">
                  <c:v>2016-04-13</c:v>
                </c:pt>
                <c:pt idx="4160">
                  <c:v>2016-04-14</c:v>
                </c:pt>
                <c:pt idx="4161">
                  <c:v>2016-04-15</c:v>
                </c:pt>
                <c:pt idx="4162">
                  <c:v>2016-04-18</c:v>
                </c:pt>
                <c:pt idx="4163">
                  <c:v>2016-04-19</c:v>
                </c:pt>
                <c:pt idx="4164">
                  <c:v>2016-04-20</c:v>
                </c:pt>
                <c:pt idx="4165">
                  <c:v>2016-04-21</c:v>
                </c:pt>
                <c:pt idx="4166">
                  <c:v>2016-04-22</c:v>
                </c:pt>
                <c:pt idx="4167">
                  <c:v>2016-04-25</c:v>
                </c:pt>
                <c:pt idx="4168">
                  <c:v>2016-04-26</c:v>
                </c:pt>
                <c:pt idx="4169">
                  <c:v>2016-04-27</c:v>
                </c:pt>
                <c:pt idx="4170">
                  <c:v>2016-04-28</c:v>
                </c:pt>
                <c:pt idx="4171">
                  <c:v>2016-04-29</c:v>
                </c:pt>
                <c:pt idx="4172">
                  <c:v>2016-05-02</c:v>
                </c:pt>
                <c:pt idx="4173">
                  <c:v>2016-05-03</c:v>
                </c:pt>
                <c:pt idx="4174">
                  <c:v>2016-05-04</c:v>
                </c:pt>
                <c:pt idx="4175">
                  <c:v>2016-05-05</c:v>
                </c:pt>
                <c:pt idx="4176">
                  <c:v>2016-05-06</c:v>
                </c:pt>
                <c:pt idx="4177">
                  <c:v>2016-05-09</c:v>
                </c:pt>
                <c:pt idx="4178">
                  <c:v>2016-05-10</c:v>
                </c:pt>
                <c:pt idx="4179">
                  <c:v>2016-05-11</c:v>
                </c:pt>
                <c:pt idx="4180">
                  <c:v>2016-05-12</c:v>
                </c:pt>
                <c:pt idx="4181">
                  <c:v>2016-05-13</c:v>
                </c:pt>
                <c:pt idx="4182">
                  <c:v>2016-05-16</c:v>
                </c:pt>
                <c:pt idx="4183">
                  <c:v>2016-05-17</c:v>
                </c:pt>
                <c:pt idx="4184">
                  <c:v>2016-05-18</c:v>
                </c:pt>
                <c:pt idx="4185">
                  <c:v>2016-05-19</c:v>
                </c:pt>
                <c:pt idx="4186">
                  <c:v>2016-05-20</c:v>
                </c:pt>
                <c:pt idx="4187">
                  <c:v>2016-05-23</c:v>
                </c:pt>
                <c:pt idx="4188">
                  <c:v>2016-05-24</c:v>
                </c:pt>
                <c:pt idx="4189">
                  <c:v>2016-05-25</c:v>
                </c:pt>
                <c:pt idx="4190">
                  <c:v>2016-05-26</c:v>
                </c:pt>
                <c:pt idx="4191">
                  <c:v>2016-05-27</c:v>
                </c:pt>
                <c:pt idx="4192">
                  <c:v>2016-05-30</c:v>
                </c:pt>
                <c:pt idx="4193">
                  <c:v>2016-05-31</c:v>
                </c:pt>
                <c:pt idx="4194">
                  <c:v>2016-06-01</c:v>
                </c:pt>
                <c:pt idx="4195">
                  <c:v>2016-06-02</c:v>
                </c:pt>
                <c:pt idx="4196">
                  <c:v>2016-06-03</c:v>
                </c:pt>
                <c:pt idx="4197">
                  <c:v>2016-06-06</c:v>
                </c:pt>
                <c:pt idx="4198">
                  <c:v>2016-06-07</c:v>
                </c:pt>
                <c:pt idx="4199">
                  <c:v>2016-06-08</c:v>
                </c:pt>
                <c:pt idx="4200">
                  <c:v>2016-06-09</c:v>
                </c:pt>
                <c:pt idx="4201">
                  <c:v>2016-06-10</c:v>
                </c:pt>
                <c:pt idx="4202">
                  <c:v>2016-06-13</c:v>
                </c:pt>
                <c:pt idx="4203">
                  <c:v>2016-06-14</c:v>
                </c:pt>
                <c:pt idx="4204">
                  <c:v>2016-06-15</c:v>
                </c:pt>
                <c:pt idx="4205">
                  <c:v>2016-06-16</c:v>
                </c:pt>
                <c:pt idx="4206">
                  <c:v>2016-06-17</c:v>
                </c:pt>
                <c:pt idx="4207">
                  <c:v>2016-06-20</c:v>
                </c:pt>
                <c:pt idx="4208">
                  <c:v>2016-06-21</c:v>
                </c:pt>
                <c:pt idx="4209">
                  <c:v>2016-06-22</c:v>
                </c:pt>
                <c:pt idx="4210">
                  <c:v>2016-06-23</c:v>
                </c:pt>
                <c:pt idx="4211">
                  <c:v>2016-06-24</c:v>
                </c:pt>
                <c:pt idx="4212">
                  <c:v>2016-06-27</c:v>
                </c:pt>
                <c:pt idx="4213">
                  <c:v>2016-06-28</c:v>
                </c:pt>
                <c:pt idx="4214">
                  <c:v>2016-06-29</c:v>
                </c:pt>
                <c:pt idx="4215">
                  <c:v>2016-06-30</c:v>
                </c:pt>
                <c:pt idx="4216">
                  <c:v>2016-07-01</c:v>
                </c:pt>
                <c:pt idx="4217">
                  <c:v>2016-07-04</c:v>
                </c:pt>
                <c:pt idx="4218">
                  <c:v>2016-07-05</c:v>
                </c:pt>
                <c:pt idx="4219">
                  <c:v>2016-07-06</c:v>
                </c:pt>
                <c:pt idx="4220">
                  <c:v>2016-07-07</c:v>
                </c:pt>
                <c:pt idx="4221">
                  <c:v>2016-07-08</c:v>
                </c:pt>
                <c:pt idx="4222">
                  <c:v>2016-07-11</c:v>
                </c:pt>
                <c:pt idx="4223">
                  <c:v>2016-07-12</c:v>
                </c:pt>
                <c:pt idx="4224">
                  <c:v>2016-07-13</c:v>
                </c:pt>
                <c:pt idx="4225">
                  <c:v>2016-07-14</c:v>
                </c:pt>
                <c:pt idx="4226">
                  <c:v>2016-07-15</c:v>
                </c:pt>
                <c:pt idx="4227">
                  <c:v>2016-07-18</c:v>
                </c:pt>
                <c:pt idx="4228">
                  <c:v>2016-07-19</c:v>
                </c:pt>
                <c:pt idx="4229">
                  <c:v>2016-07-20</c:v>
                </c:pt>
                <c:pt idx="4230">
                  <c:v>2016-07-21</c:v>
                </c:pt>
                <c:pt idx="4231">
                  <c:v>2016-07-22</c:v>
                </c:pt>
                <c:pt idx="4232">
                  <c:v>2016-07-25</c:v>
                </c:pt>
                <c:pt idx="4233">
                  <c:v>2016-07-26</c:v>
                </c:pt>
                <c:pt idx="4234">
                  <c:v>2016-07-27</c:v>
                </c:pt>
                <c:pt idx="4235">
                  <c:v>2016-07-28</c:v>
                </c:pt>
                <c:pt idx="4236">
                  <c:v>2016-07-29</c:v>
                </c:pt>
                <c:pt idx="4237">
                  <c:v>2016-08-01</c:v>
                </c:pt>
                <c:pt idx="4238">
                  <c:v>2016-08-02</c:v>
                </c:pt>
                <c:pt idx="4239">
                  <c:v>2016-08-03</c:v>
                </c:pt>
                <c:pt idx="4240">
                  <c:v>2016-08-04</c:v>
                </c:pt>
                <c:pt idx="4241">
                  <c:v>2016-08-05</c:v>
                </c:pt>
                <c:pt idx="4242">
                  <c:v>2016-08-08</c:v>
                </c:pt>
                <c:pt idx="4243">
                  <c:v>2016-08-09</c:v>
                </c:pt>
                <c:pt idx="4244">
                  <c:v>2016-08-10</c:v>
                </c:pt>
                <c:pt idx="4245">
                  <c:v>2016-08-11</c:v>
                </c:pt>
                <c:pt idx="4246">
                  <c:v>2016-08-12</c:v>
                </c:pt>
                <c:pt idx="4247">
                  <c:v>2016-08-15</c:v>
                </c:pt>
                <c:pt idx="4248">
                  <c:v>2016-08-16</c:v>
                </c:pt>
                <c:pt idx="4249">
                  <c:v>2016-08-17</c:v>
                </c:pt>
                <c:pt idx="4250">
                  <c:v>2016-08-18</c:v>
                </c:pt>
                <c:pt idx="4251">
                  <c:v>2016-08-19</c:v>
                </c:pt>
                <c:pt idx="4252">
                  <c:v>2016-08-22</c:v>
                </c:pt>
                <c:pt idx="4253">
                  <c:v>2016-08-23</c:v>
                </c:pt>
                <c:pt idx="4254">
                  <c:v>2016-08-24</c:v>
                </c:pt>
                <c:pt idx="4255">
                  <c:v>2016-08-25</c:v>
                </c:pt>
                <c:pt idx="4256">
                  <c:v>2016-08-26</c:v>
                </c:pt>
                <c:pt idx="4257">
                  <c:v>2016-08-29</c:v>
                </c:pt>
                <c:pt idx="4258">
                  <c:v>2016-08-30</c:v>
                </c:pt>
                <c:pt idx="4259">
                  <c:v>2016-08-31</c:v>
                </c:pt>
                <c:pt idx="4260">
                  <c:v>2016-09-01</c:v>
                </c:pt>
                <c:pt idx="4261">
                  <c:v>2016-09-02</c:v>
                </c:pt>
                <c:pt idx="4262">
                  <c:v>2016-09-05</c:v>
                </c:pt>
                <c:pt idx="4263">
                  <c:v>2016-09-06</c:v>
                </c:pt>
                <c:pt idx="4264">
                  <c:v>2016-09-07</c:v>
                </c:pt>
                <c:pt idx="4265">
                  <c:v>2016-09-08</c:v>
                </c:pt>
                <c:pt idx="4266">
                  <c:v>2016-09-09</c:v>
                </c:pt>
                <c:pt idx="4267">
                  <c:v>2016-09-12</c:v>
                </c:pt>
                <c:pt idx="4268">
                  <c:v>2016-09-13</c:v>
                </c:pt>
                <c:pt idx="4269">
                  <c:v>2016-09-14</c:v>
                </c:pt>
                <c:pt idx="4270">
                  <c:v>2016-09-15</c:v>
                </c:pt>
                <c:pt idx="4271">
                  <c:v>2016-09-16</c:v>
                </c:pt>
                <c:pt idx="4272">
                  <c:v>2016-09-19</c:v>
                </c:pt>
                <c:pt idx="4273">
                  <c:v>2016-09-20</c:v>
                </c:pt>
                <c:pt idx="4274">
                  <c:v>2016-09-21</c:v>
                </c:pt>
                <c:pt idx="4275">
                  <c:v>2016-09-22</c:v>
                </c:pt>
                <c:pt idx="4276">
                  <c:v>2016-09-23</c:v>
                </c:pt>
                <c:pt idx="4277">
                  <c:v>2016-09-26</c:v>
                </c:pt>
                <c:pt idx="4278">
                  <c:v>2016-09-27</c:v>
                </c:pt>
                <c:pt idx="4279">
                  <c:v>2016-09-28</c:v>
                </c:pt>
                <c:pt idx="4280">
                  <c:v>2016-09-29</c:v>
                </c:pt>
                <c:pt idx="4281">
                  <c:v>2016-09-30</c:v>
                </c:pt>
                <c:pt idx="4282">
                  <c:v>2016-10-03</c:v>
                </c:pt>
                <c:pt idx="4283">
                  <c:v>2016-10-04</c:v>
                </c:pt>
                <c:pt idx="4284">
                  <c:v>2016-10-05</c:v>
                </c:pt>
                <c:pt idx="4285">
                  <c:v>2016-10-06</c:v>
                </c:pt>
                <c:pt idx="4286">
                  <c:v>2016-10-07</c:v>
                </c:pt>
                <c:pt idx="4287">
                  <c:v>2016-10-10</c:v>
                </c:pt>
                <c:pt idx="4288">
                  <c:v>2016-10-11</c:v>
                </c:pt>
                <c:pt idx="4289">
                  <c:v>2016-10-12</c:v>
                </c:pt>
                <c:pt idx="4290">
                  <c:v>2016-10-13</c:v>
                </c:pt>
                <c:pt idx="4291">
                  <c:v>2016-10-14</c:v>
                </c:pt>
                <c:pt idx="4292">
                  <c:v>2016-10-17</c:v>
                </c:pt>
                <c:pt idx="4293">
                  <c:v>2016-10-18</c:v>
                </c:pt>
                <c:pt idx="4294">
                  <c:v>2016-10-19</c:v>
                </c:pt>
                <c:pt idx="4295">
                  <c:v>2016-10-20</c:v>
                </c:pt>
                <c:pt idx="4296">
                  <c:v>2016-10-21</c:v>
                </c:pt>
                <c:pt idx="4297">
                  <c:v>2016-10-24</c:v>
                </c:pt>
                <c:pt idx="4298">
                  <c:v>2016-10-25</c:v>
                </c:pt>
                <c:pt idx="4299">
                  <c:v>2016-10-26</c:v>
                </c:pt>
                <c:pt idx="4300">
                  <c:v>2016-10-27</c:v>
                </c:pt>
                <c:pt idx="4301">
                  <c:v>2016-10-28</c:v>
                </c:pt>
                <c:pt idx="4302">
                  <c:v>2016-10-31</c:v>
                </c:pt>
                <c:pt idx="4303">
                  <c:v>2016-11-01</c:v>
                </c:pt>
                <c:pt idx="4304">
                  <c:v>2016-11-02</c:v>
                </c:pt>
                <c:pt idx="4305">
                  <c:v>2016-11-03</c:v>
                </c:pt>
                <c:pt idx="4306">
                  <c:v>2016-11-04</c:v>
                </c:pt>
                <c:pt idx="4307">
                  <c:v>2016-11-07</c:v>
                </c:pt>
                <c:pt idx="4308">
                  <c:v>2016-11-08</c:v>
                </c:pt>
                <c:pt idx="4309">
                  <c:v>2016-11-09</c:v>
                </c:pt>
                <c:pt idx="4310">
                  <c:v>2016-11-10</c:v>
                </c:pt>
                <c:pt idx="4311">
                  <c:v>2016-11-11</c:v>
                </c:pt>
                <c:pt idx="4312">
                  <c:v>2016-11-14</c:v>
                </c:pt>
                <c:pt idx="4313">
                  <c:v>2016-11-15</c:v>
                </c:pt>
                <c:pt idx="4314">
                  <c:v>2016-11-16</c:v>
                </c:pt>
                <c:pt idx="4315">
                  <c:v>2016-11-17</c:v>
                </c:pt>
                <c:pt idx="4316">
                  <c:v>2016-11-18</c:v>
                </c:pt>
                <c:pt idx="4317">
                  <c:v>2016-11-21</c:v>
                </c:pt>
                <c:pt idx="4318">
                  <c:v>2016-11-22</c:v>
                </c:pt>
                <c:pt idx="4319">
                  <c:v>2016-11-23</c:v>
                </c:pt>
                <c:pt idx="4320">
                  <c:v>2016-11-24</c:v>
                </c:pt>
                <c:pt idx="4321">
                  <c:v>2016-11-25</c:v>
                </c:pt>
                <c:pt idx="4322">
                  <c:v>2016-11-28</c:v>
                </c:pt>
                <c:pt idx="4323">
                  <c:v>2016-11-29</c:v>
                </c:pt>
                <c:pt idx="4324">
                  <c:v>2016-11-30</c:v>
                </c:pt>
                <c:pt idx="4325">
                  <c:v>2016-12-01</c:v>
                </c:pt>
                <c:pt idx="4326">
                  <c:v>2016-12-02</c:v>
                </c:pt>
                <c:pt idx="4327">
                  <c:v>2016-12-05</c:v>
                </c:pt>
                <c:pt idx="4328">
                  <c:v>2016-12-06</c:v>
                </c:pt>
                <c:pt idx="4329">
                  <c:v>2016-12-07</c:v>
                </c:pt>
                <c:pt idx="4330">
                  <c:v>2016-12-08</c:v>
                </c:pt>
                <c:pt idx="4331">
                  <c:v>2016-12-09</c:v>
                </c:pt>
                <c:pt idx="4332">
                  <c:v>2016-12-12</c:v>
                </c:pt>
                <c:pt idx="4333">
                  <c:v>2016-12-13</c:v>
                </c:pt>
                <c:pt idx="4334">
                  <c:v>2016-12-14</c:v>
                </c:pt>
                <c:pt idx="4335">
                  <c:v>2016-12-15</c:v>
                </c:pt>
                <c:pt idx="4336">
                  <c:v>2016-12-16</c:v>
                </c:pt>
                <c:pt idx="4337">
                  <c:v>2016-12-19</c:v>
                </c:pt>
                <c:pt idx="4338">
                  <c:v>2016-12-20</c:v>
                </c:pt>
                <c:pt idx="4339">
                  <c:v>2016-12-21</c:v>
                </c:pt>
                <c:pt idx="4340">
                  <c:v>2016-12-22</c:v>
                </c:pt>
                <c:pt idx="4341">
                  <c:v>2016-12-23</c:v>
                </c:pt>
                <c:pt idx="4342">
                  <c:v>2016-12-27</c:v>
                </c:pt>
                <c:pt idx="4343">
                  <c:v>2016-12-28</c:v>
                </c:pt>
                <c:pt idx="4344">
                  <c:v>2016-12-29</c:v>
                </c:pt>
                <c:pt idx="4345">
                  <c:v>2016-12-30</c:v>
                </c:pt>
                <c:pt idx="4346">
                  <c:v>2017-01-02</c:v>
                </c:pt>
                <c:pt idx="4347">
                  <c:v>2017-01-03</c:v>
                </c:pt>
                <c:pt idx="4348">
                  <c:v>2017-01-04</c:v>
                </c:pt>
                <c:pt idx="4349">
                  <c:v>2017-01-05</c:v>
                </c:pt>
                <c:pt idx="4350">
                  <c:v>2017-01-06</c:v>
                </c:pt>
                <c:pt idx="4351">
                  <c:v>2017-01-09</c:v>
                </c:pt>
                <c:pt idx="4352">
                  <c:v>2017-01-10</c:v>
                </c:pt>
                <c:pt idx="4353">
                  <c:v>2017-01-11</c:v>
                </c:pt>
                <c:pt idx="4354">
                  <c:v>2017-01-12</c:v>
                </c:pt>
                <c:pt idx="4355">
                  <c:v>2017-01-13</c:v>
                </c:pt>
                <c:pt idx="4356">
                  <c:v>2017-01-16</c:v>
                </c:pt>
                <c:pt idx="4357">
                  <c:v>2017-01-17</c:v>
                </c:pt>
                <c:pt idx="4358">
                  <c:v>2017-01-18</c:v>
                </c:pt>
                <c:pt idx="4359">
                  <c:v>2017-01-19</c:v>
                </c:pt>
                <c:pt idx="4360">
                  <c:v>2017-01-20</c:v>
                </c:pt>
                <c:pt idx="4361">
                  <c:v>2017-01-23</c:v>
                </c:pt>
                <c:pt idx="4362">
                  <c:v>2017-01-24</c:v>
                </c:pt>
                <c:pt idx="4363">
                  <c:v>2017-01-25</c:v>
                </c:pt>
                <c:pt idx="4364">
                  <c:v>2017-01-26</c:v>
                </c:pt>
                <c:pt idx="4365">
                  <c:v>2017-01-27</c:v>
                </c:pt>
                <c:pt idx="4366">
                  <c:v>2017-01-30</c:v>
                </c:pt>
                <c:pt idx="4367">
                  <c:v>2017-01-31</c:v>
                </c:pt>
                <c:pt idx="4368">
                  <c:v>2017-02-01</c:v>
                </c:pt>
                <c:pt idx="4369">
                  <c:v>2017-02-02</c:v>
                </c:pt>
                <c:pt idx="4370">
                  <c:v>2017-02-03</c:v>
                </c:pt>
                <c:pt idx="4371">
                  <c:v>2017-02-06</c:v>
                </c:pt>
                <c:pt idx="4372">
                  <c:v>2017-02-07</c:v>
                </c:pt>
                <c:pt idx="4373">
                  <c:v>2017-02-08</c:v>
                </c:pt>
                <c:pt idx="4374">
                  <c:v>2017-02-09</c:v>
                </c:pt>
                <c:pt idx="4375">
                  <c:v>2017-02-10</c:v>
                </c:pt>
                <c:pt idx="4376">
                  <c:v>2017-02-13</c:v>
                </c:pt>
                <c:pt idx="4377">
                  <c:v>2017-02-14</c:v>
                </c:pt>
                <c:pt idx="4378">
                  <c:v>2017-02-15</c:v>
                </c:pt>
                <c:pt idx="4379">
                  <c:v>2017-02-16</c:v>
                </c:pt>
                <c:pt idx="4380">
                  <c:v>2017-02-17</c:v>
                </c:pt>
                <c:pt idx="4381">
                  <c:v>2017-02-20</c:v>
                </c:pt>
                <c:pt idx="4382">
                  <c:v>2017-02-21</c:v>
                </c:pt>
                <c:pt idx="4383">
                  <c:v>2017-02-22</c:v>
                </c:pt>
                <c:pt idx="4384">
                  <c:v>2017-02-23</c:v>
                </c:pt>
                <c:pt idx="4385">
                  <c:v>2017-02-24</c:v>
                </c:pt>
                <c:pt idx="4386">
                  <c:v>2017-02-27</c:v>
                </c:pt>
                <c:pt idx="4387">
                  <c:v>2017-02-28</c:v>
                </c:pt>
                <c:pt idx="4388">
                  <c:v>2017-03-01</c:v>
                </c:pt>
                <c:pt idx="4389">
                  <c:v>2017-03-02</c:v>
                </c:pt>
                <c:pt idx="4390">
                  <c:v>2017-03-03</c:v>
                </c:pt>
                <c:pt idx="4391">
                  <c:v>2017-03-06</c:v>
                </c:pt>
                <c:pt idx="4392">
                  <c:v>2017-03-07</c:v>
                </c:pt>
                <c:pt idx="4393">
                  <c:v>2017-03-08</c:v>
                </c:pt>
                <c:pt idx="4394">
                  <c:v>2017-03-09</c:v>
                </c:pt>
                <c:pt idx="4395">
                  <c:v>2017-03-10</c:v>
                </c:pt>
                <c:pt idx="4396">
                  <c:v>2017-03-13</c:v>
                </c:pt>
                <c:pt idx="4397">
                  <c:v>2017-03-14</c:v>
                </c:pt>
                <c:pt idx="4398">
                  <c:v>2017-03-15</c:v>
                </c:pt>
                <c:pt idx="4399">
                  <c:v>2017-03-16</c:v>
                </c:pt>
                <c:pt idx="4400">
                  <c:v>2017-03-17</c:v>
                </c:pt>
                <c:pt idx="4401">
                  <c:v>2017-03-20</c:v>
                </c:pt>
                <c:pt idx="4402">
                  <c:v>2017-03-21</c:v>
                </c:pt>
                <c:pt idx="4403">
                  <c:v>2017-03-22</c:v>
                </c:pt>
                <c:pt idx="4404">
                  <c:v>2017-03-23</c:v>
                </c:pt>
                <c:pt idx="4405">
                  <c:v>2017-03-24</c:v>
                </c:pt>
                <c:pt idx="4406">
                  <c:v>2017-03-27</c:v>
                </c:pt>
                <c:pt idx="4407">
                  <c:v>2017-03-28</c:v>
                </c:pt>
                <c:pt idx="4408">
                  <c:v>2017-03-29</c:v>
                </c:pt>
                <c:pt idx="4409">
                  <c:v>2017-03-30</c:v>
                </c:pt>
                <c:pt idx="4410">
                  <c:v>2017-03-31</c:v>
                </c:pt>
                <c:pt idx="4411">
                  <c:v>2017-04-03</c:v>
                </c:pt>
                <c:pt idx="4412">
                  <c:v>2017-04-04</c:v>
                </c:pt>
                <c:pt idx="4413">
                  <c:v>2017-04-05</c:v>
                </c:pt>
                <c:pt idx="4414">
                  <c:v>2017-04-06</c:v>
                </c:pt>
                <c:pt idx="4415">
                  <c:v>2017-04-07</c:v>
                </c:pt>
                <c:pt idx="4416">
                  <c:v>2017-04-10</c:v>
                </c:pt>
                <c:pt idx="4417">
                  <c:v>2017-04-11</c:v>
                </c:pt>
                <c:pt idx="4418">
                  <c:v>2017-04-12</c:v>
                </c:pt>
                <c:pt idx="4419">
                  <c:v>2017-04-13</c:v>
                </c:pt>
                <c:pt idx="4420">
                  <c:v>2017-04-18</c:v>
                </c:pt>
                <c:pt idx="4421">
                  <c:v>2017-04-19</c:v>
                </c:pt>
                <c:pt idx="4422">
                  <c:v>2017-04-20</c:v>
                </c:pt>
                <c:pt idx="4423">
                  <c:v>2017-04-21</c:v>
                </c:pt>
                <c:pt idx="4424">
                  <c:v>2017-04-24</c:v>
                </c:pt>
                <c:pt idx="4425">
                  <c:v>2017-04-25</c:v>
                </c:pt>
                <c:pt idx="4426">
                  <c:v>2017-04-26</c:v>
                </c:pt>
                <c:pt idx="4427">
                  <c:v>2017-04-27</c:v>
                </c:pt>
                <c:pt idx="4428">
                  <c:v>2017-04-28</c:v>
                </c:pt>
                <c:pt idx="4429">
                  <c:v>2017-05-02</c:v>
                </c:pt>
                <c:pt idx="4430">
                  <c:v>2017-05-03</c:v>
                </c:pt>
                <c:pt idx="4431">
                  <c:v>2017-05-04</c:v>
                </c:pt>
                <c:pt idx="4432">
                  <c:v>2017-05-05</c:v>
                </c:pt>
                <c:pt idx="4433">
                  <c:v>2017-05-08</c:v>
                </c:pt>
                <c:pt idx="4434">
                  <c:v>2017-05-09</c:v>
                </c:pt>
                <c:pt idx="4435">
                  <c:v>2017-05-10</c:v>
                </c:pt>
                <c:pt idx="4436">
                  <c:v>2017-05-11</c:v>
                </c:pt>
                <c:pt idx="4437">
                  <c:v>2017-05-12</c:v>
                </c:pt>
                <c:pt idx="4438">
                  <c:v>2017-05-15</c:v>
                </c:pt>
                <c:pt idx="4439">
                  <c:v>2017-05-16</c:v>
                </c:pt>
                <c:pt idx="4440">
                  <c:v>2017-05-17</c:v>
                </c:pt>
                <c:pt idx="4441">
                  <c:v>2017-05-18</c:v>
                </c:pt>
                <c:pt idx="4442">
                  <c:v>2017-05-19</c:v>
                </c:pt>
                <c:pt idx="4443">
                  <c:v>2017-05-22</c:v>
                </c:pt>
                <c:pt idx="4444">
                  <c:v>2017-05-23</c:v>
                </c:pt>
                <c:pt idx="4445">
                  <c:v>2017-05-24</c:v>
                </c:pt>
                <c:pt idx="4446">
                  <c:v>2017-05-25</c:v>
                </c:pt>
                <c:pt idx="4447">
                  <c:v>2017-05-26</c:v>
                </c:pt>
                <c:pt idx="4448">
                  <c:v>2017-05-29</c:v>
                </c:pt>
                <c:pt idx="4449">
                  <c:v>2017-05-30</c:v>
                </c:pt>
                <c:pt idx="4450">
                  <c:v>2017-05-31</c:v>
                </c:pt>
                <c:pt idx="4451">
                  <c:v>2017-06-01</c:v>
                </c:pt>
                <c:pt idx="4452">
                  <c:v>2017-06-02</c:v>
                </c:pt>
                <c:pt idx="4453">
                  <c:v>2017-06-05</c:v>
                </c:pt>
                <c:pt idx="4454">
                  <c:v>2017-06-06</c:v>
                </c:pt>
                <c:pt idx="4455">
                  <c:v>2017-06-07</c:v>
                </c:pt>
                <c:pt idx="4456">
                  <c:v>2017-06-08</c:v>
                </c:pt>
                <c:pt idx="4457">
                  <c:v>2017-06-09</c:v>
                </c:pt>
                <c:pt idx="4458">
                  <c:v>2017-06-12</c:v>
                </c:pt>
                <c:pt idx="4459">
                  <c:v>2017-06-13</c:v>
                </c:pt>
                <c:pt idx="4460">
                  <c:v>2017-06-14</c:v>
                </c:pt>
                <c:pt idx="4461">
                  <c:v>2017-06-15</c:v>
                </c:pt>
                <c:pt idx="4462">
                  <c:v>2017-06-16</c:v>
                </c:pt>
                <c:pt idx="4463">
                  <c:v>2017-06-19</c:v>
                </c:pt>
                <c:pt idx="4464">
                  <c:v>2017-06-20</c:v>
                </c:pt>
                <c:pt idx="4465">
                  <c:v>2017-06-21</c:v>
                </c:pt>
                <c:pt idx="4466">
                  <c:v>2017-06-22</c:v>
                </c:pt>
                <c:pt idx="4467">
                  <c:v>2017-06-23</c:v>
                </c:pt>
                <c:pt idx="4468">
                  <c:v>2017-06-26</c:v>
                </c:pt>
                <c:pt idx="4469">
                  <c:v>2017-06-27</c:v>
                </c:pt>
                <c:pt idx="4470">
                  <c:v>2017-06-28</c:v>
                </c:pt>
                <c:pt idx="4471">
                  <c:v>2017-06-29</c:v>
                </c:pt>
                <c:pt idx="4472">
                  <c:v>2017-06-30</c:v>
                </c:pt>
                <c:pt idx="4473">
                  <c:v>2017-07-03</c:v>
                </c:pt>
                <c:pt idx="4474">
                  <c:v>2017-07-04</c:v>
                </c:pt>
                <c:pt idx="4475">
                  <c:v>2017-07-05</c:v>
                </c:pt>
                <c:pt idx="4476">
                  <c:v>2017-07-06</c:v>
                </c:pt>
                <c:pt idx="4477">
                  <c:v>2017-07-07</c:v>
                </c:pt>
                <c:pt idx="4478">
                  <c:v>2017-07-10</c:v>
                </c:pt>
                <c:pt idx="4479">
                  <c:v>2017-07-11</c:v>
                </c:pt>
                <c:pt idx="4480">
                  <c:v>2017-07-12</c:v>
                </c:pt>
                <c:pt idx="4481">
                  <c:v>2017-07-13</c:v>
                </c:pt>
                <c:pt idx="4482">
                  <c:v>2017-07-14</c:v>
                </c:pt>
                <c:pt idx="4483">
                  <c:v>2017-07-17</c:v>
                </c:pt>
                <c:pt idx="4484">
                  <c:v>2017-07-18</c:v>
                </c:pt>
                <c:pt idx="4485">
                  <c:v>2017-07-19</c:v>
                </c:pt>
                <c:pt idx="4486">
                  <c:v>2017-07-20</c:v>
                </c:pt>
                <c:pt idx="4487">
                  <c:v>2017-07-21</c:v>
                </c:pt>
                <c:pt idx="4488">
                  <c:v>2017-07-24</c:v>
                </c:pt>
                <c:pt idx="4489">
                  <c:v>2017-07-25</c:v>
                </c:pt>
                <c:pt idx="4490">
                  <c:v>2017-07-26</c:v>
                </c:pt>
                <c:pt idx="4491">
                  <c:v>2017-07-27</c:v>
                </c:pt>
                <c:pt idx="4492">
                  <c:v>2017-07-28</c:v>
                </c:pt>
                <c:pt idx="4493">
                  <c:v>2017-07-31</c:v>
                </c:pt>
                <c:pt idx="4494">
                  <c:v>2017-08-01</c:v>
                </c:pt>
                <c:pt idx="4495">
                  <c:v>2017-08-02</c:v>
                </c:pt>
                <c:pt idx="4496">
                  <c:v>2017-08-03</c:v>
                </c:pt>
                <c:pt idx="4497">
                  <c:v>2017-08-04</c:v>
                </c:pt>
                <c:pt idx="4498">
                  <c:v>2017-08-07</c:v>
                </c:pt>
                <c:pt idx="4499">
                  <c:v>2017-08-08</c:v>
                </c:pt>
                <c:pt idx="4500">
                  <c:v>2017-08-09</c:v>
                </c:pt>
                <c:pt idx="4501">
                  <c:v>2017-08-10</c:v>
                </c:pt>
                <c:pt idx="4502">
                  <c:v>2017-08-11</c:v>
                </c:pt>
                <c:pt idx="4503">
                  <c:v>2017-08-14</c:v>
                </c:pt>
                <c:pt idx="4504">
                  <c:v>2017-08-15</c:v>
                </c:pt>
                <c:pt idx="4505">
                  <c:v>2017-08-16</c:v>
                </c:pt>
                <c:pt idx="4506">
                  <c:v>2017-08-17</c:v>
                </c:pt>
                <c:pt idx="4507">
                  <c:v>2017-08-18</c:v>
                </c:pt>
                <c:pt idx="4508">
                  <c:v>2017-08-21</c:v>
                </c:pt>
                <c:pt idx="4509">
                  <c:v>2017-08-22</c:v>
                </c:pt>
                <c:pt idx="4510">
                  <c:v>2017-08-23</c:v>
                </c:pt>
                <c:pt idx="4511">
                  <c:v>2017-08-24</c:v>
                </c:pt>
                <c:pt idx="4512">
                  <c:v>2017-08-25</c:v>
                </c:pt>
                <c:pt idx="4513">
                  <c:v>2017-08-28</c:v>
                </c:pt>
                <c:pt idx="4514">
                  <c:v>2017-08-29</c:v>
                </c:pt>
                <c:pt idx="4515">
                  <c:v>2017-08-30</c:v>
                </c:pt>
                <c:pt idx="4516">
                  <c:v>2017-08-31</c:v>
                </c:pt>
                <c:pt idx="4517">
                  <c:v>2017-09-01</c:v>
                </c:pt>
                <c:pt idx="4518">
                  <c:v>2017-09-04</c:v>
                </c:pt>
                <c:pt idx="4519">
                  <c:v>2017-09-05</c:v>
                </c:pt>
                <c:pt idx="4520">
                  <c:v>2017-09-06</c:v>
                </c:pt>
                <c:pt idx="4521">
                  <c:v>2017-09-07</c:v>
                </c:pt>
                <c:pt idx="4522">
                  <c:v>2017-09-08</c:v>
                </c:pt>
                <c:pt idx="4523">
                  <c:v>2017-09-11</c:v>
                </c:pt>
                <c:pt idx="4524">
                  <c:v>2017-09-12</c:v>
                </c:pt>
                <c:pt idx="4525">
                  <c:v>2017-09-13</c:v>
                </c:pt>
                <c:pt idx="4526">
                  <c:v>2017-09-14</c:v>
                </c:pt>
                <c:pt idx="4527">
                  <c:v>2017-09-15</c:v>
                </c:pt>
                <c:pt idx="4528">
                  <c:v>2017-09-18</c:v>
                </c:pt>
                <c:pt idx="4529">
                  <c:v>2017-09-19</c:v>
                </c:pt>
                <c:pt idx="4530">
                  <c:v>2017-09-20</c:v>
                </c:pt>
                <c:pt idx="4531">
                  <c:v>2017-09-21</c:v>
                </c:pt>
                <c:pt idx="4532">
                  <c:v>2017-09-22</c:v>
                </c:pt>
                <c:pt idx="4533">
                  <c:v>2017-09-25</c:v>
                </c:pt>
                <c:pt idx="4534">
                  <c:v>2017-09-26</c:v>
                </c:pt>
                <c:pt idx="4535">
                  <c:v>2017-09-27</c:v>
                </c:pt>
                <c:pt idx="4536">
                  <c:v>2017-09-28</c:v>
                </c:pt>
                <c:pt idx="4537">
                  <c:v>2017-09-29</c:v>
                </c:pt>
                <c:pt idx="4538">
                  <c:v>2017-10-02</c:v>
                </c:pt>
                <c:pt idx="4539">
                  <c:v>2017-10-03</c:v>
                </c:pt>
                <c:pt idx="4540">
                  <c:v>2017-10-04</c:v>
                </c:pt>
                <c:pt idx="4541">
                  <c:v>2017-10-05</c:v>
                </c:pt>
                <c:pt idx="4542">
                  <c:v>2017-10-06</c:v>
                </c:pt>
                <c:pt idx="4543">
                  <c:v>2017-10-09</c:v>
                </c:pt>
                <c:pt idx="4544">
                  <c:v>2017-10-10</c:v>
                </c:pt>
                <c:pt idx="4545">
                  <c:v>2017-10-11</c:v>
                </c:pt>
                <c:pt idx="4546">
                  <c:v>2017-10-12</c:v>
                </c:pt>
                <c:pt idx="4547">
                  <c:v>2017-10-13</c:v>
                </c:pt>
                <c:pt idx="4548">
                  <c:v>2017-10-16</c:v>
                </c:pt>
                <c:pt idx="4549">
                  <c:v>2017-10-17</c:v>
                </c:pt>
                <c:pt idx="4550">
                  <c:v>2017-10-18</c:v>
                </c:pt>
                <c:pt idx="4551">
                  <c:v>2017-10-19</c:v>
                </c:pt>
                <c:pt idx="4552">
                  <c:v>2017-10-20</c:v>
                </c:pt>
                <c:pt idx="4553">
                  <c:v>2017-10-23</c:v>
                </c:pt>
                <c:pt idx="4554">
                  <c:v>2017-10-24</c:v>
                </c:pt>
                <c:pt idx="4555">
                  <c:v>2017-10-25</c:v>
                </c:pt>
                <c:pt idx="4556">
                  <c:v>2017-10-26</c:v>
                </c:pt>
                <c:pt idx="4557">
                  <c:v>2017-10-27</c:v>
                </c:pt>
                <c:pt idx="4558">
                  <c:v>2017-10-30</c:v>
                </c:pt>
                <c:pt idx="4559">
                  <c:v>2017-10-31</c:v>
                </c:pt>
                <c:pt idx="4560">
                  <c:v>2017-11-01</c:v>
                </c:pt>
                <c:pt idx="4561">
                  <c:v>2017-11-02</c:v>
                </c:pt>
                <c:pt idx="4562">
                  <c:v>2017-11-03</c:v>
                </c:pt>
                <c:pt idx="4563">
                  <c:v>2017-11-06</c:v>
                </c:pt>
                <c:pt idx="4564">
                  <c:v>2017-11-07</c:v>
                </c:pt>
                <c:pt idx="4565">
                  <c:v>2017-11-08</c:v>
                </c:pt>
                <c:pt idx="4566">
                  <c:v>2017-11-09</c:v>
                </c:pt>
                <c:pt idx="4567">
                  <c:v>2017-11-10</c:v>
                </c:pt>
                <c:pt idx="4568">
                  <c:v>2017-11-13</c:v>
                </c:pt>
                <c:pt idx="4569">
                  <c:v>2017-11-14</c:v>
                </c:pt>
                <c:pt idx="4570">
                  <c:v>2017-11-15</c:v>
                </c:pt>
                <c:pt idx="4571">
                  <c:v>2017-11-16</c:v>
                </c:pt>
                <c:pt idx="4572">
                  <c:v>2017-11-17</c:v>
                </c:pt>
                <c:pt idx="4573">
                  <c:v>2017-11-20</c:v>
                </c:pt>
                <c:pt idx="4574">
                  <c:v>2017-11-21</c:v>
                </c:pt>
                <c:pt idx="4575">
                  <c:v>2017-11-22</c:v>
                </c:pt>
                <c:pt idx="4576">
                  <c:v>2017-11-23</c:v>
                </c:pt>
                <c:pt idx="4577">
                  <c:v>2017-11-24</c:v>
                </c:pt>
                <c:pt idx="4578">
                  <c:v>2017-11-27</c:v>
                </c:pt>
                <c:pt idx="4579">
                  <c:v>2017-11-28</c:v>
                </c:pt>
                <c:pt idx="4580">
                  <c:v>2017-11-29</c:v>
                </c:pt>
                <c:pt idx="4581">
                  <c:v>2017-11-30</c:v>
                </c:pt>
                <c:pt idx="4582">
                  <c:v>2017-12-01</c:v>
                </c:pt>
                <c:pt idx="4583">
                  <c:v>2017-12-04</c:v>
                </c:pt>
                <c:pt idx="4584">
                  <c:v>2017-12-05</c:v>
                </c:pt>
                <c:pt idx="4585">
                  <c:v>2017-12-06</c:v>
                </c:pt>
                <c:pt idx="4586">
                  <c:v>2017-12-07</c:v>
                </c:pt>
                <c:pt idx="4587">
                  <c:v>2017-12-08</c:v>
                </c:pt>
                <c:pt idx="4588">
                  <c:v>2017-12-11</c:v>
                </c:pt>
                <c:pt idx="4589">
                  <c:v>2017-12-12</c:v>
                </c:pt>
                <c:pt idx="4590">
                  <c:v>2017-12-13</c:v>
                </c:pt>
                <c:pt idx="4591">
                  <c:v>2017-12-14</c:v>
                </c:pt>
                <c:pt idx="4592">
                  <c:v>2017-12-15</c:v>
                </c:pt>
                <c:pt idx="4593">
                  <c:v>2017-12-18</c:v>
                </c:pt>
                <c:pt idx="4594">
                  <c:v>2017-12-19</c:v>
                </c:pt>
                <c:pt idx="4595">
                  <c:v>2017-12-20</c:v>
                </c:pt>
                <c:pt idx="4596">
                  <c:v>2017-12-21</c:v>
                </c:pt>
                <c:pt idx="4597">
                  <c:v>2017-12-22</c:v>
                </c:pt>
                <c:pt idx="4598">
                  <c:v>2017-12-27</c:v>
                </c:pt>
                <c:pt idx="4599">
                  <c:v>2017-12-28</c:v>
                </c:pt>
                <c:pt idx="4600">
                  <c:v>2017-12-29</c:v>
                </c:pt>
                <c:pt idx="4601">
                  <c:v>2018-01-02</c:v>
                </c:pt>
                <c:pt idx="4602">
                  <c:v>2018-01-03</c:v>
                </c:pt>
                <c:pt idx="4603">
                  <c:v>2018-01-04</c:v>
                </c:pt>
                <c:pt idx="4604">
                  <c:v>2018-01-05</c:v>
                </c:pt>
                <c:pt idx="4605">
                  <c:v>2018-01-08</c:v>
                </c:pt>
                <c:pt idx="4606">
                  <c:v>2018-01-09</c:v>
                </c:pt>
                <c:pt idx="4607">
                  <c:v>2018-01-10</c:v>
                </c:pt>
                <c:pt idx="4608">
                  <c:v>2018-01-11</c:v>
                </c:pt>
                <c:pt idx="4609">
                  <c:v>2018-01-12</c:v>
                </c:pt>
                <c:pt idx="4610">
                  <c:v>2018-01-15</c:v>
                </c:pt>
                <c:pt idx="4611">
                  <c:v>2018-01-16</c:v>
                </c:pt>
                <c:pt idx="4612">
                  <c:v>2018-01-17</c:v>
                </c:pt>
                <c:pt idx="4613">
                  <c:v>2018-01-18</c:v>
                </c:pt>
                <c:pt idx="4614">
                  <c:v>2018-01-19</c:v>
                </c:pt>
                <c:pt idx="4615">
                  <c:v>2018-01-22</c:v>
                </c:pt>
                <c:pt idx="4616">
                  <c:v>2018-01-23</c:v>
                </c:pt>
                <c:pt idx="4617">
                  <c:v>2018-01-24</c:v>
                </c:pt>
                <c:pt idx="4618">
                  <c:v>2018-01-25</c:v>
                </c:pt>
                <c:pt idx="4619">
                  <c:v>2018-01-26</c:v>
                </c:pt>
                <c:pt idx="4620">
                  <c:v>2018-01-29</c:v>
                </c:pt>
                <c:pt idx="4621">
                  <c:v>2018-01-30</c:v>
                </c:pt>
                <c:pt idx="4622">
                  <c:v>2018-01-31</c:v>
                </c:pt>
                <c:pt idx="4623">
                  <c:v>2018-02-01</c:v>
                </c:pt>
                <c:pt idx="4624">
                  <c:v>2018-02-02</c:v>
                </c:pt>
                <c:pt idx="4625">
                  <c:v>2018-02-05</c:v>
                </c:pt>
                <c:pt idx="4626">
                  <c:v>2018-02-06</c:v>
                </c:pt>
                <c:pt idx="4627">
                  <c:v>2018-02-07</c:v>
                </c:pt>
                <c:pt idx="4628">
                  <c:v>2018-02-08</c:v>
                </c:pt>
                <c:pt idx="4629">
                  <c:v>2018-02-09</c:v>
                </c:pt>
                <c:pt idx="4630">
                  <c:v>2018-02-12</c:v>
                </c:pt>
                <c:pt idx="4631">
                  <c:v>2018-02-13</c:v>
                </c:pt>
                <c:pt idx="4632">
                  <c:v>2018-02-14</c:v>
                </c:pt>
                <c:pt idx="4633">
                  <c:v>2018-02-15</c:v>
                </c:pt>
                <c:pt idx="4634">
                  <c:v>2018-02-16</c:v>
                </c:pt>
                <c:pt idx="4635">
                  <c:v>2018-02-19</c:v>
                </c:pt>
                <c:pt idx="4636">
                  <c:v>2018-02-20</c:v>
                </c:pt>
                <c:pt idx="4637">
                  <c:v>2018-02-21</c:v>
                </c:pt>
                <c:pt idx="4638">
                  <c:v>2018-02-22</c:v>
                </c:pt>
                <c:pt idx="4639">
                  <c:v>2018-02-23</c:v>
                </c:pt>
                <c:pt idx="4640">
                  <c:v>2018-02-26</c:v>
                </c:pt>
                <c:pt idx="4641">
                  <c:v>2018-02-27</c:v>
                </c:pt>
                <c:pt idx="4642">
                  <c:v>2018-02-28</c:v>
                </c:pt>
                <c:pt idx="4643">
                  <c:v>2018-03-01</c:v>
                </c:pt>
                <c:pt idx="4644">
                  <c:v>2018-03-02</c:v>
                </c:pt>
                <c:pt idx="4645">
                  <c:v>2018-03-05</c:v>
                </c:pt>
                <c:pt idx="4646">
                  <c:v>2018-03-06</c:v>
                </c:pt>
                <c:pt idx="4647">
                  <c:v>2018-03-07</c:v>
                </c:pt>
                <c:pt idx="4648">
                  <c:v>2018-03-08</c:v>
                </c:pt>
                <c:pt idx="4649">
                  <c:v>2018-03-09</c:v>
                </c:pt>
                <c:pt idx="4650">
                  <c:v>2018-03-12</c:v>
                </c:pt>
                <c:pt idx="4651">
                  <c:v>2018-03-13</c:v>
                </c:pt>
                <c:pt idx="4652">
                  <c:v>2018-03-14</c:v>
                </c:pt>
                <c:pt idx="4653">
                  <c:v>2018-03-15</c:v>
                </c:pt>
                <c:pt idx="4654">
                  <c:v>2018-03-16</c:v>
                </c:pt>
                <c:pt idx="4655">
                  <c:v>2018-03-19</c:v>
                </c:pt>
                <c:pt idx="4656">
                  <c:v>2018-03-20</c:v>
                </c:pt>
                <c:pt idx="4657">
                  <c:v>2018-03-21</c:v>
                </c:pt>
                <c:pt idx="4658">
                  <c:v>2018-03-22</c:v>
                </c:pt>
                <c:pt idx="4659">
                  <c:v>2018-03-23</c:v>
                </c:pt>
                <c:pt idx="4660">
                  <c:v>2018-03-26</c:v>
                </c:pt>
                <c:pt idx="4661">
                  <c:v>2018-03-27</c:v>
                </c:pt>
                <c:pt idx="4662">
                  <c:v>2018-03-28</c:v>
                </c:pt>
                <c:pt idx="4663">
                  <c:v>2018-03-29</c:v>
                </c:pt>
                <c:pt idx="4664">
                  <c:v>2018-04-03</c:v>
                </c:pt>
                <c:pt idx="4665">
                  <c:v>2018-04-04</c:v>
                </c:pt>
                <c:pt idx="4666">
                  <c:v>2018-04-05</c:v>
                </c:pt>
                <c:pt idx="4667">
                  <c:v>2018-04-06</c:v>
                </c:pt>
                <c:pt idx="4668">
                  <c:v>2018-04-09</c:v>
                </c:pt>
                <c:pt idx="4669">
                  <c:v>2018-04-10</c:v>
                </c:pt>
                <c:pt idx="4670">
                  <c:v>2018-04-11</c:v>
                </c:pt>
                <c:pt idx="4671">
                  <c:v>2018-04-12</c:v>
                </c:pt>
                <c:pt idx="4672">
                  <c:v>2018-04-13</c:v>
                </c:pt>
                <c:pt idx="4673">
                  <c:v>2018-04-16</c:v>
                </c:pt>
                <c:pt idx="4674">
                  <c:v>2018-04-17</c:v>
                </c:pt>
                <c:pt idx="4675">
                  <c:v>2018-04-18</c:v>
                </c:pt>
                <c:pt idx="4676">
                  <c:v>2018-04-19</c:v>
                </c:pt>
                <c:pt idx="4677">
                  <c:v>2018-04-20</c:v>
                </c:pt>
                <c:pt idx="4678">
                  <c:v>2018-04-23</c:v>
                </c:pt>
                <c:pt idx="4679">
                  <c:v>2018-04-24</c:v>
                </c:pt>
                <c:pt idx="4680">
                  <c:v>2018-04-25</c:v>
                </c:pt>
                <c:pt idx="4681">
                  <c:v>2018-04-26</c:v>
                </c:pt>
                <c:pt idx="4682">
                  <c:v>2018-04-27</c:v>
                </c:pt>
                <c:pt idx="4683">
                  <c:v>2018-04-30</c:v>
                </c:pt>
                <c:pt idx="4684">
                  <c:v>2018-05-02</c:v>
                </c:pt>
                <c:pt idx="4685">
                  <c:v>2018-05-03</c:v>
                </c:pt>
                <c:pt idx="4686">
                  <c:v>2018-05-04</c:v>
                </c:pt>
                <c:pt idx="4687">
                  <c:v>2018-05-07</c:v>
                </c:pt>
                <c:pt idx="4688">
                  <c:v>2018-05-08</c:v>
                </c:pt>
                <c:pt idx="4689">
                  <c:v>2018-05-09</c:v>
                </c:pt>
                <c:pt idx="4690">
                  <c:v>2018-05-10</c:v>
                </c:pt>
                <c:pt idx="4691">
                  <c:v>2018-05-11</c:v>
                </c:pt>
                <c:pt idx="4692">
                  <c:v>2018-05-14</c:v>
                </c:pt>
                <c:pt idx="4693">
                  <c:v>2018-05-15</c:v>
                </c:pt>
                <c:pt idx="4694">
                  <c:v>2018-05-16</c:v>
                </c:pt>
                <c:pt idx="4695">
                  <c:v>2018-05-17</c:v>
                </c:pt>
                <c:pt idx="4696">
                  <c:v>2018-05-18</c:v>
                </c:pt>
                <c:pt idx="4697">
                  <c:v>2018-05-21</c:v>
                </c:pt>
                <c:pt idx="4698">
                  <c:v>2018-05-22</c:v>
                </c:pt>
                <c:pt idx="4699">
                  <c:v>2018-05-23</c:v>
                </c:pt>
                <c:pt idx="4700">
                  <c:v>2018-05-24</c:v>
                </c:pt>
                <c:pt idx="4701">
                  <c:v>2018-05-25</c:v>
                </c:pt>
                <c:pt idx="4702">
                  <c:v>2018-05-28</c:v>
                </c:pt>
                <c:pt idx="4703">
                  <c:v>2018-05-29</c:v>
                </c:pt>
                <c:pt idx="4704">
                  <c:v>2018-05-30</c:v>
                </c:pt>
                <c:pt idx="4705">
                  <c:v>2018-05-31</c:v>
                </c:pt>
                <c:pt idx="4706">
                  <c:v>2018-06-01</c:v>
                </c:pt>
                <c:pt idx="4707">
                  <c:v>2018-06-04</c:v>
                </c:pt>
                <c:pt idx="4708">
                  <c:v>2018-06-05</c:v>
                </c:pt>
                <c:pt idx="4709">
                  <c:v>2018-06-06</c:v>
                </c:pt>
                <c:pt idx="4710">
                  <c:v>2018-06-07</c:v>
                </c:pt>
                <c:pt idx="4711">
                  <c:v>2018-06-08</c:v>
                </c:pt>
                <c:pt idx="4712">
                  <c:v>2018-06-11</c:v>
                </c:pt>
                <c:pt idx="4713">
                  <c:v>2018-06-12</c:v>
                </c:pt>
                <c:pt idx="4714">
                  <c:v>2018-06-13</c:v>
                </c:pt>
                <c:pt idx="4715">
                  <c:v>2018-06-14</c:v>
                </c:pt>
                <c:pt idx="4716">
                  <c:v>2018-06-15</c:v>
                </c:pt>
                <c:pt idx="4717">
                  <c:v>2018-06-18</c:v>
                </c:pt>
                <c:pt idx="4718">
                  <c:v>2018-06-19</c:v>
                </c:pt>
                <c:pt idx="4719">
                  <c:v>2018-06-20</c:v>
                </c:pt>
                <c:pt idx="4720">
                  <c:v>2018-06-21</c:v>
                </c:pt>
                <c:pt idx="4721">
                  <c:v>2018-06-22</c:v>
                </c:pt>
                <c:pt idx="4722">
                  <c:v>2018-06-25</c:v>
                </c:pt>
                <c:pt idx="4723">
                  <c:v>2018-06-26</c:v>
                </c:pt>
                <c:pt idx="4724">
                  <c:v>2018-06-27</c:v>
                </c:pt>
                <c:pt idx="4725">
                  <c:v>2018-06-28</c:v>
                </c:pt>
                <c:pt idx="4726">
                  <c:v>2018-06-29</c:v>
                </c:pt>
                <c:pt idx="4727">
                  <c:v>2018-07-02</c:v>
                </c:pt>
                <c:pt idx="4728">
                  <c:v>2018-07-03</c:v>
                </c:pt>
                <c:pt idx="4729">
                  <c:v>2018-07-04</c:v>
                </c:pt>
                <c:pt idx="4730">
                  <c:v>2018-07-05</c:v>
                </c:pt>
                <c:pt idx="4731">
                  <c:v>2018-07-06</c:v>
                </c:pt>
                <c:pt idx="4732">
                  <c:v>2018-07-09</c:v>
                </c:pt>
                <c:pt idx="4733">
                  <c:v>2018-07-10</c:v>
                </c:pt>
                <c:pt idx="4734">
                  <c:v>2018-07-11</c:v>
                </c:pt>
                <c:pt idx="4735">
                  <c:v>2018-07-12</c:v>
                </c:pt>
                <c:pt idx="4736">
                  <c:v>2018-07-13</c:v>
                </c:pt>
                <c:pt idx="4737">
                  <c:v>2018-07-16</c:v>
                </c:pt>
                <c:pt idx="4738">
                  <c:v>2018-07-17</c:v>
                </c:pt>
                <c:pt idx="4739">
                  <c:v>2018-07-18</c:v>
                </c:pt>
                <c:pt idx="4740">
                  <c:v>2018-07-19</c:v>
                </c:pt>
                <c:pt idx="4741">
                  <c:v>2018-07-20</c:v>
                </c:pt>
                <c:pt idx="4742">
                  <c:v>2018-07-23</c:v>
                </c:pt>
                <c:pt idx="4743">
                  <c:v>2018-07-24</c:v>
                </c:pt>
                <c:pt idx="4744">
                  <c:v>2018-07-25</c:v>
                </c:pt>
                <c:pt idx="4745">
                  <c:v>2018-07-26</c:v>
                </c:pt>
                <c:pt idx="4746">
                  <c:v>2018-07-27</c:v>
                </c:pt>
                <c:pt idx="4747">
                  <c:v>2018-07-30</c:v>
                </c:pt>
                <c:pt idx="4748">
                  <c:v>2018-07-31</c:v>
                </c:pt>
                <c:pt idx="4749">
                  <c:v>2018-08-01</c:v>
                </c:pt>
                <c:pt idx="4750">
                  <c:v>2018-08-02</c:v>
                </c:pt>
                <c:pt idx="4751">
                  <c:v>2018-08-03</c:v>
                </c:pt>
                <c:pt idx="4752">
                  <c:v>2018-08-06</c:v>
                </c:pt>
                <c:pt idx="4753">
                  <c:v>2018-08-07</c:v>
                </c:pt>
                <c:pt idx="4754">
                  <c:v>2018-08-08</c:v>
                </c:pt>
                <c:pt idx="4755">
                  <c:v>2018-08-09</c:v>
                </c:pt>
                <c:pt idx="4756">
                  <c:v>2018-08-10</c:v>
                </c:pt>
                <c:pt idx="4757">
                  <c:v>2018-08-13</c:v>
                </c:pt>
                <c:pt idx="4758">
                  <c:v>2018-08-14</c:v>
                </c:pt>
                <c:pt idx="4759">
                  <c:v>2018-08-15</c:v>
                </c:pt>
                <c:pt idx="4760">
                  <c:v>2018-08-16</c:v>
                </c:pt>
                <c:pt idx="4761">
                  <c:v>2018-08-17</c:v>
                </c:pt>
                <c:pt idx="4762">
                  <c:v>2018-08-20</c:v>
                </c:pt>
                <c:pt idx="4763">
                  <c:v>2018-08-21</c:v>
                </c:pt>
                <c:pt idx="4764">
                  <c:v>2018-08-22</c:v>
                </c:pt>
                <c:pt idx="4765">
                  <c:v>2018-08-23</c:v>
                </c:pt>
                <c:pt idx="4766">
                  <c:v>2018-08-24</c:v>
                </c:pt>
                <c:pt idx="4767">
                  <c:v>2018-08-27</c:v>
                </c:pt>
                <c:pt idx="4768">
                  <c:v>2018-08-28</c:v>
                </c:pt>
                <c:pt idx="4769">
                  <c:v>2018-08-29</c:v>
                </c:pt>
                <c:pt idx="4770">
                  <c:v>2018-08-30</c:v>
                </c:pt>
                <c:pt idx="4771">
                  <c:v>2018-08-31</c:v>
                </c:pt>
                <c:pt idx="4772">
                  <c:v>2018-09-03</c:v>
                </c:pt>
                <c:pt idx="4773">
                  <c:v>2018-09-04</c:v>
                </c:pt>
                <c:pt idx="4774">
                  <c:v>2018-09-05</c:v>
                </c:pt>
                <c:pt idx="4775">
                  <c:v>2018-09-06</c:v>
                </c:pt>
                <c:pt idx="4776">
                  <c:v>2018-09-07</c:v>
                </c:pt>
                <c:pt idx="4777">
                  <c:v>2018-09-10</c:v>
                </c:pt>
                <c:pt idx="4778">
                  <c:v>2018-09-11</c:v>
                </c:pt>
                <c:pt idx="4779">
                  <c:v>2018-09-12</c:v>
                </c:pt>
                <c:pt idx="4780">
                  <c:v>2018-09-13</c:v>
                </c:pt>
                <c:pt idx="4781">
                  <c:v>2018-09-14</c:v>
                </c:pt>
                <c:pt idx="4782">
                  <c:v>2018-09-17</c:v>
                </c:pt>
                <c:pt idx="4783">
                  <c:v>2018-09-18</c:v>
                </c:pt>
                <c:pt idx="4784">
                  <c:v>2018-09-19</c:v>
                </c:pt>
                <c:pt idx="4785">
                  <c:v>2018-09-20</c:v>
                </c:pt>
                <c:pt idx="4786">
                  <c:v>2018-09-21</c:v>
                </c:pt>
                <c:pt idx="4787">
                  <c:v>2018-09-24</c:v>
                </c:pt>
                <c:pt idx="4788">
                  <c:v>2018-09-25</c:v>
                </c:pt>
                <c:pt idx="4789">
                  <c:v>2018-09-26</c:v>
                </c:pt>
                <c:pt idx="4790">
                  <c:v>2018-09-27</c:v>
                </c:pt>
                <c:pt idx="4791">
                  <c:v>2018-09-28</c:v>
                </c:pt>
                <c:pt idx="4792">
                  <c:v>2018-10-01</c:v>
                </c:pt>
                <c:pt idx="4793">
                  <c:v>2018-10-02</c:v>
                </c:pt>
                <c:pt idx="4794">
                  <c:v>2018-10-03</c:v>
                </c:pt>
                <c:pt idx="4795">
                  <c:v>2018-10-04</c:v>
                </c:pt>
                <c:pt idx="4796">
                  <c:v>2018-10-05</c:v>
                </c:pt>
                <c:pt idx="4797">
                  <c:v>2018-10-08</c:v>
                </c:pt>
                <c:pt idx="4798">
                  <c:v>2018-10-09</c:v>
                </c:pt>
                <c:pt idx="4799">
                  <c:v>2018-10-10</c:v>
                </c:pt>
                <c:pt idx="4800">
                  <c:v>2018-10-11</c:v>
                </c:pt>
                <c:pt idx="4801">
                  <c:v>2018-10-12</c:v>
                </c:pt>
                <c:pt idx="4802">
                  <c:v>2018-10-15</c:v>
                </c:pt>
                <c:pt idx="4803">
                  <c:v>2018-10-16</c:v>
                </c:pt>
                <c:pt idx="4804">
                  <c:v>2018-10-17</c:v>
                </c:pt>
                <c:pt idx="4805">
                  <c:v>2018-10-18</c:v>
                </c:pt>
                <c:pt idx="4806">
                  <c:v>2018-10-19</c:v>
                </c:pt>
                <c:pt idx="4807">
                  <c:v>2018-10-22</c:v>
                </c:pt>
                <c:pt idx="4808">
                  <c:v>2018-10-23</c:v>
                </c:pt>
                <c:pt idx="4809">
                  <c:v>2018-10-24</c:v>
                </c:pt>
                <c:pt idx="4810">
                  <c:v>2018-10-25</c:v>
                </c:pt>
                <c:pt idx="4811">
                  <c:v>2018-10-26</c:v>
                </c:pt>
                <c:pt idx="4812">
                  <c:v>2018-10-29</c:v>
                </c:pt>
                <c:pt idx="4813">
                  <c:v>2018-10-30</c:v>
                </c:pt>
                <c:pt idx="4814">
                  <c:v>2018-10-31</c:v>
                </c:pt>
                <c:pt idx="4815">
                  <c:v>2018-11-01</c:v>
                </c:pt>
                <c:pt idx="4816">
                  <c:v>2018-11-02</c:v>
                </c:pt>
                <c:pt idx="4817">
                  <c:v>2018-11-05</c:v>
                </c:pt>
                <c:pt idx="4818">
                  <c:v>2018-11-06</c:v>
                </c:pt>
                <c:pt idx="4819">
                  <c:v>2018-11-07</c:v>
                </c:pt>
                <c:pt idx="4820">
                  <c:v>2018-11-08</c:v>
                </c:pt>
                <c:pt idx="4821">
                  <c:v>2018-11-09</c:v>
                </c:pt>
                <c:pt idx="4822">
                  <c:v>2018-11-12</c:v>
                </c:pt>
                <c:pt idx="4823">
                  <c:v>2018-11-13</c:v>
                </c:pt>
                <c:pt idx="4824">
                  <c:v>2018-11-14</c:v>
                </c:pt>
                <c:pt idx="4825">
                  <c:v>2018-11-15</c:v>
                </c:pt>
                <c:pt idx="4826">
                  <c:v>2018-11-16</c:v>
                </c:pt>
                <c:pt idx="4827">
                  <c:v>2018-11-19</c:v>
                </c:pt>
                <c:pt idx="4828">
                  <c:v>2018-11-20</c:v>
                </c:pt>
                <c:pt idx="4829">
                  <c:v>2018-11-21</c:v>
                </c:pt>
                <c:pt idx="4830">
                  <c:v>2018-11-22</c:v>
                </c:pt>
                <c:pt idx="4831">
                  <c:v>2018-11-23</c:v>
                </c:pt>
                <c:pt idx="4832">
                  <c:v>2018-11-26</c:v>
                </c:pt>
                <c:pt idx="4833">
                  <c:v>2018-11-27</c:v>
                </c:pt>
                <c:pt idx="4834">
                  <c:v>2018-11-28</c:v>
                </c:pt>
                <c:pt idx="4835">
                  <c:v>2018-11-29</c:v>
                </c:pt>
                <c:pt idx="4836">
                  <c:v>2018-11-30</c:v>
                </c:pt>
                <c:pt idx="4837">
                  <c:v>2018-12-03</c:v>
                </c:pt>
                <c:pt idx="4838">
                  <c:v>2018-12-04</c:v>
                </c:pt>
                <c:pt idx="4839">
                  <c:v>2018-12-05</c:v>
                </c:pt>
                <c:pt idx="4840">
                  <c:v>2018-12-06</c:v>
                </c:pt>
                <c:pt idx="4841">
                  <c:v>2018-12-07</c:v>
                </c:pt>
                <c:pt idx="4842">
                  <c:v>2018-12-10</c:v>
                </c:pt>
                <c:pt idx="4843">
                  <c:v>2018-12-11</c:v>
                </c:pt>
                <c:pt idx="4844">
                  <c:v>2018-12-12</c:v>
                </c:pt>
                <c:pt idx="4845">
                  <c:v>2018-12-13</c:v>
                </c:pt>
                <c:pt idx="4846">
                  <c:v>2018-12-14</c:v>
                </c:pt>
                <c:pt idx="4847">
                  <c:v>2018-12-17</c:v>
                </c:pt>
                <c:pt idx="4848">
                  <c:v>2018-12-18</c:v>
                </c:pt>
                <c:pt idx="4849">
                  <c:v>2018-12-19</c:v>
                </c:pt>
                <c:pt idx="4850">
                  <c:v>2018-12-20</c:v>
                </c:pt>
                <c:pt idx="4851">
                  <c:v>2018-12-21</c:v>
                </c:pt>
                <c:pt idx="4852">
                  <c:v>2018-12-24</c:v>
                </c:pt>
                <c:pt idx="4853">
                  <c:v>2018-12-27</c:v>
                </c:pt>
                <c:pt idx="4854">
                  <c:v>2018-12-28</c:v>
                </c:pt>
                <c:pt idx="4855">
                  <c:v>2018-12-31</c:v>
                </c:pt>
                <c:pt idx="4856">
                  <c:v>2019-01-02</c:v>
                </c:pt>
                <c:pt idx="4857">
                  <c:v>2019-01-03</c:v>
                </c:pt>
                <c:pt idx="4858">
                  <c:v>2019-01-04</c:v>
                </c:pt>
                <c:pt idx="4859">
                  <c:v>2019-01-07</c:v>
                </c:pt>
                <c:pt idx="4860">
                  <c:v>2019-01-08</c:v>
                </c:pt>
                <c:pt idx="4861">
                  <c:v>2019-01-09</c:v>
                </c:pt>
                <c:pt idx="4862">
                  <c:v>2019-01-10</c:v>
                </c:pt>
                <c:pt idx="4863">
                  <c:v>2019-01-11</c:v>
                </c:pt>
                <c:pt idx="4864">
                  <c:v>2019-01-14</c:v>
                </c:pt>
                <c:pt idx="4865">
                  <c:v>2019-01-15</c:v>
                </c:pt>
                <c:pt idx="4866">
                  <c:v>2019-01-16</c:v>
                </c:pt>
                <c:pt idx="4867">
                  <c:v>2019-01-17</c:v>
                </c:pt>
                <c:pt idx="4868">
                  <c:v>2019-01-18</c:v>
                </c:pt>
                <c:pt idx="4869">
                  <c:v>2019-01-21</c:v>
                </c:pt>
                <c:pt idx="4870">
                  <c:v>2019-01-22</c:v>
                </c:pt>
                <c:pt idx="4871">
                  <c:v>2019-01-23</c:v>
                </c:pt>
                <c:pt idx="4872">
                  <c:v>2019-01-24</c:v>
                </c:pt>
                <c:pt idx="4873">
                  <c:v>2019-01-25</c:v>
                </c:pt>
                <c:pt idx="4874">
                  <c:v>2019-01-28</c:v>
                </c:pt>
                <c:pt idx="4875">
                  <c:v>2019-01-29</c:v>
                </c:pt>
                <c:pt idx="4876">
                  <c:v>2019-01-30</c:v>
                </c:pt>
                <c:pt idx="4877">
                  <c:v>2019-01-31</c:v>
                </c:pt>
                <c:pt idx="4878">
                  <c:v>2019-02-01</c:v>
                </c:pt>
                <c:pt idx="4879">
                  <c:v>2019-02-04</c:v>
                </c:pt>
                <c:pt idx="4880">
                  <c:v>2019-02-05</c:v>
                </c:pt>
                <c:pt idx="4881">
                  <c:v>2019-02-06</c:v>
                </c:pt>
                <c:pt idx="4882">
                  <c:v>2019-02-07</c:v>
                </c:pt>
                <c:pt idx="4883">
                  <c:v>2019-02-08</c:v>
                </c:pt>
                <c:pt idx="4884">
                  <c:v>2019-02-11</c:v>
                </c:pt>
                <c:pt idx="4885">
                  <c:v>2019-02-12</c:v>
                </c:pt>
                <c:pt idx="4886">
                  <c:v>2019-02-13</c:v>
                </c:pt>
                <c:pt idx="4887">
                  <c:v>2019-02-14</c:v>
                </c:pt>
                <c:pt idx="4888">
                  <c:v>2019-02-15</c:v>
                </c:pt>
                <c:pt idx="4889">
                  <c:v>2019-02-18</c:v>
                </c:pt>
                <c:pt idx="4890">
                  <c:v>2019-02-19</c:v>
                </c:pt>
                <c:pt idx="4891">
                  <c:v>2019-02-20</c:v>
                </c:pt>
                <c:pt idx="4892">
                  <c:v>2019-02-21</c:v>
                </c:pt>
                <c:pt idx="4893">
                  <c:v>2019-02-22</c:v>
                </c:pt>
                <c:pt idx="4894">
                  <c:v>2019-02-25</c:v>
                </c:pt>
                <c:pt idx="4895">
                  <c:v>2019-02-26</c:v>
                </c:pt>
                <c:pt idx="4896">
                  <c:v>2019-02-27</c:v>
                </c:pt>
                <c:pt idx="4897">
                  <c:v>2019-02-28</c:v>
                </c:pt>
                <c:pt idx="4898">
                  <c:v>2019-03-01</c:v>
                </c:pt>
                <c:pt idx="4899">
                  <c:v>2019-03-04</c:v>
                </c:pt>
                <c:pt idx="4900">
                  <c:v>2019-03-05</c:v>
                </c:pt>
                <c:pt idx="4901">
                  <c:v>2019-03-06</c:v>
                </c:pt>
                <c:pt idx="4902">
                  <c:v>2019-03-07</c:v>
                </c:pt>
                <c:pt idx="4903">
                  <c:v>2019-03-08</c:v>
                </c:pt>
                <c:pt idx="4904">
                  <c:v>2019-03-11</c:v>
                </c:pt>
                <c:pt idx="4905">
                  <c:v>2019-03-12</c:v>
                </c:pt>
                <c:pt idx="4906">
                  <c:v>2019-03-13</c:v>
                </c:pt>
                <c:pt idx="4907">
                  <c:v>2019-03-14</c:v>
                </c:pt>
                <c:pt idx="4908">
                  <c:v>2019-03-15</c:v>
                </c:pt>
                <c:pt idx="4909">
                  <c:v>2019-03-18</c:v>
                </c:pt>
                <c:pt idx="4910">
                  <c:v>2019-03-19</c:v>
                </c:pt>
                <c:pt idx="4911">
                  <c:v>2019-03-20</c:v>
                </c:pt>
                <c:pt idx="4912">
                  <c:v>2019-03-21</c:v>
                </c:pt>
                <c:pt idx="4913">
                  <c:v>2019-03-22</c:v>
                </c:pt>
                <c:pt idx="4914">
                  <c:v>2019-03-25</c:v>
                </c:pt>
                <c:pt idx="4915">
                  <c:v>2019-03-26</c:v>
                </c:pt>
                <c:pt idx="4916">
                  <c:v>2019-03-27</c:v>
                </c:pt>
                <c:pt idx="4917">
                  <c:v>2019-03-28</c:v>
                </c:pt>
                <c:pt idx="4918">
                  <c:v>2019-03-29</c:v>
                </c:pt>
                <c:pt idx="4919">
                  <c:v>2019-04-01</c:v>
                </c:pt>
                <c:pt idx="4920">
                  <c:v>2019-04-02</c:v>
                </c:pt>
                <c:pt idx="4921">
                  <c:v>2019-04-03</c:v>
                </c:pt>
                <c:pt idx="4922">
                  <c:v>2019-04-04</c:v>
                </c:pt>
                <c:pt idx="4923">
                  <c:v>2019-04-05</c:v>
                </c:pt>
                <c:pt idx="4924">
                  <c:v>2019-04-08</c:v>
                </c:pt>
                <c:pt idx="4925">
                  <c:v>2019-04-09</c:v>
                </c:pt>
                <c:pt idx="4926">
                  <c:v>2019-04-10</c:v>
                </c:pt>
                <c:pt idx="4927">
                  <c:v>2019-04-11</c:v>
                </c:pt>
                <c:pt idx="4928">
                  <c:v>2019-04-12</c:v>
                </c:pt>
                <c:pt idx="4929">
                  <c:v>2019-04-15</c:v>
                </c:pt>
                <c:pt idx="4930">
                  <c:v>2019-04-16</c:v>
                </c:pt>
                <c:pt idx="4931">
                  <c:v>2019-04-17</c:v>
                </c:pt>
                <c:pt idx="4932">
                  <c:v>2019-04-18</c:v>
                </c:pt>
                <c:pt idx="4933">
                  <c:v>2019-04-23</c:v>
                </c:pt>
                <c:pt idx="4934">
                  <c:v>2019-04-24</c:v>
                </c:pt>
                <c:pt idx="4935">
                  <c:v>2019-04-25</c:v>
                </c:pt>
                <c:pt idx="4936">
                  <c:v>2019-04-26</c:v>
                </c:pt>
                <c:pt idx="4937">
                  <c:v>2019-04-29</c:v>
                </c:pt>
                <c:pt idx="4938">
                  <c:v>2019-04-30</c:v>
                </c:pt>
                <c:pt idx="4939">
                  <c:v>2019-05-02</c:v>
                </c:pt>
                <c:pt idx="4940">
                  <c:v>2019-05-03</c:v>
                </c:pt>
                <c:pt idx="4941">
                  <c:v>2019-05-06</c:v>
                </c:pt>
                <c:pt idx="4942">
                  <c:v>2019-05-07</c:v>
                </c:pt>
                <c:pt idx="4943">
                  <c:v>2019-05-08</c:v>
                </c:pt>
                <c:pt idx="4944">
                  <c:v>2019-05-09</c:v>
                </c:pt>
                <c:pt idx="4945">
                  <c:v>2019-05-10</c:v>
                </c:pt>
                <c:pt idx="4946">
                  <c:v>2019-05-13</c:v>
                </c:pt>
                <c:pt idx="4947">
                  <c:v>2019-05-14</c:v>
                </c:pt>
                <c:pt idx="4948">
                  <c:v>2019-05-15</c:v>
                </c:pt>
                <c:pt idx="4949">
                  <c:v>2019-05-16</c:v>
                </c:pt>
                <c:pt idx="4950">
                  <c:v>2019-05-17</c:v>
                </c:pt>
                <c:pt idx="4951">
                  <c:v>2019-05-20</c:v>
                </c:pt>
                <c:pt idx="4952">
                  <c:v>2019-05-21</c:v>
                </c:pt>
                <c:pt idx="4953">
                  <c:v>2019-05-22</c:v>
                </c:pt>
                <c:pt idx="4954">
                  <c:v>2019-05-23</c:v>
                </c:pt>
                <c:pt idx="4955">
                  <c:v>2019-05-24</c:v>
                </c:pt>
                <c:pt idx="4956">
                  <c:v>2019-05-27</c:v>
                </c:pt>
                <c:pt idx="4957">
                  <c:v>2019-05-28</c:v>
                </c:pt>
                <c:pt idx="4958">
                  <c:v>2019-05-29</c:v>
                </c:pt>
                <c:pt idx="4959">
                  <c:v>2019-05-30</c:v>
                </c:pt>
                <c:pt idx="4960">
                  <c:v>2019-05-31</c:v>
                </c:pt>
                <c:pt idx="4961">
                  <c:v>2019-06-03</c:v>
                </c:pt>
                <c:pt idx="4962">
                  <c:v>2019-06-04</c:v>
                </c:pt>
                <c:pt idx="4963">
                  <c:v>2019-06-05</c:v>
                </c:pt>
                <c:pt idx="4964">
                  <c:v>2019-06-06</c:v>
                </c:pt>
                <c:pt idx="4965">
                  <c:v>2019-06-07</c:v>
                </c:pt>
                <c:pt idx="4966">
                  <c:v>2019-06-10</c:v>
                </c:pt>
                <c:pt idx="4967">
                  <c:v>2019-06-11</c:v>
                </c:pt>
                <c:pt idx="4968">
                  <c:v>2019-06-12</c:v>
                </c:pt>
                <c:pt idx="4969">
                  <c:v>2019-06-13</c:v>
                </c:pt>
                <c:pt idx="4970">
                  <c:v>2019-06-14</c:v>
                </c:pt>
                <c:pt idx="4971">
                  <c:v>2019-06-17</c:v>
                </c:pt>
                <c:pt idx="4972">
                  <c:v>2019-06-18</c:v>
                </c:pt>
                <c:pt idx="4973">
                  <c:v>2019-06-19</c:v>
                </c:pt>
                <c:pt idx="4974">
                  <c:v>2019-06-20</c:v>
                </c:pt>
                <c:pt idx="4975">
                  <c:v>2019-06-21</c:v>
                </c:pt>
                <c:pt idx="4976">
                  <c:v>2019-06-24</c:v>
                </c:pt>
                <c:pt idx="4977">
                  <c:v>2019-06-25</c:v>
                </c:pt>
                <c:pt idx="4978">
                  <c:v>2019-06-26</c:v>
                </c:pt>
                <c:pt idx="4979">
                  <c:v>2019-06-27</c:v>
                </c:pt>
                <c:pt idx="4980">
                  <c:v>2019-06-28</c:v>
                </c:pt>
                <c:pt idx="4981">
                  <c:v>2019-07-01</c:v>
                </c:pt>
                <c:pt idx="4982">
                  <c:v>2019-07-02</c:v>
                </c:pt>
                <c:pt idx="4983">
                  <c:v>2019-07-03</c:v>
                </c:pt>
                <c:pt idx="4984">
                  <c:v>2019-07-04</c:v>
                </c:pt>
                <c:pt idx="4985">
                  <c:v>2019-07-05</c:v>
                </c:pt>
                <c:pt idx="4986">
                  <c:v>2019-07-08</c:v>
                </c:pt>
                <c:pt idx="4987">
                  <c:v>2019-07-09</c:v>
                </c:pt>
                <c:pt idx="4988">
                  <c:v>2019-07-10</c:v>
                </c:pt>
                <c:pt idx="4989">
                  <c:v>2019-07-11</c:v>
                </c:pt>
                <c:pt idx="4990">
                  <c:v>2019-07-12</c:v>
                </c:pt>
                <c:pt idx="4991">
                  <c:v>2019-07-15</c:v>
                </c:pt>
                <c:pt idx="4992">
                  <c:v>2019-07-16</c:v>
                </c:pt>
                <c:pt idx="4993">
                  <c:v>2019-07-17</c:v>
                </c:pt>
                <c:pt idx="4994">
                  <c:v>2019-07-18</c:v>
                </c:pt>
                <c:pt idx="4995">
                  <c:v>2019-07-19</c:v>
                </c:pt>
                <c:pt idx="4996">
                  <c:v>2019-07-22</c:v>
                </c:pt>
                <c:pt idx="4997">
                  <c:v>2019-07-23</c:v>
                </c:pt>
                <c:pt idx="4998">
                  <c:v>2019-07-24</c:v>
                </c:pt>
                <c:pt idx="4999">
                  <c:v>2019-07-25</c:v>
                </c:pt>
                <c:pt idx="5000">
                  <c:v>2019-07-26</c:v>
                </c:pt>
                <c:pt idx="5001">
                  <c:v>2019-07-29</c:v>
                </c:pt>
                <c:pt idx="5002">
                  <c:v>2019-07-30</c:v>
                </c:pt>
                <c:pt idx="5003">
                  <c:v>2019-07-31</c:v>
                </c:pt>
                <c:pt idx="5004">
                  <c:v>2019-08-01</c:v>
                </c:pt>
                <c:pt idx="5005">
                  <c:v>2019-08-02</c:v>
                </c:pt>
                <c:pt idx="5006">
                  <c:v>2019-08-05</c:v>
                </c:pt>
                <c:pt idx="5007">
                  <c:v>2019-08-06</c:v>
                </c:pt>
                <c:pt idx="5008">
                  <c:v>2019-08-07</c:v>
                </c:pt>
                <c:pt idx="5009">
                  <c:v>2019-08-08</c:v>
                </c:pt>
                <c:pt idx="5010">
                  <c:v>2019-08-09</c:v>
                </c:pt>
                <c:pt idx="5011">
                  <c:v>2019-08-12</c:v>
                </c:pt>
                <c:pt idx="5012">
                  <c:v>2019-08-13</c:v>
                </c:pt>
                <c:pt idx="5013">
                  <c:v>2019-08-14</c:v>
                </c:pt>
                <c:pt idx="5014">
                  <c:v>2019-08-15</c:v>
                </c:pt>
                <c:pt idx="5015">
                  <c:v>2019-08-16</c:v>
                </c:pt>
                <c:pt idx="5016">
                  <c:v>2019-08-19</c:v>
                </c:pt>
                <c:pt idx="5017">
                  <c:v>2019-08-20</c:v>
                </c:pt>
                <c:pt idx="5018">
                  <c:v>2019-08-21</c:v>
                </c:pt>
                <c:pt idx="5019">
                  <c:v>2019-08-22</c:v>
                </c:pt>
                <c:pt idx="5020">
                  <c:v>2019-08-23</c:v>
                </c:pt>
                <c:pt idx="5021">
                  <c:v>2019-08-26</c:v>
                </c:pt>
                <c:pt idx="5022">
                  <c:v>2019-08-27</c:v>
                </c:pt>
                <c:pt idx="5023">
                  <c:v>2019-08-28</c:v>
                </c:pt>
                <c:pt idx="5024">
                  <c:v>2019-08-29</c:v>
                </c:pt>
                <c:pt idx="5025">
                  <c:v>2019-08-30</c:v>
                </c:pt>
                <c:pt idx="5026">
                  <c:v>2019-09-02</c:v>
                </c:pt>
                <c:pt idx="5027">
                  <c:v>2019-09-03</c:v>
                </c:pt>
                <c:pt idx="5028">
                  <c:v>2019-09-04</c:v>
                </c:pt>
                <c:pt idx="5029">
                  <c:v>2019-09-05</c:v>
                </c:pt>
                <c:pt idx="5030">
                  <c:v>2019-09-06</c:v>
                </c:pt>
                <c:pt idx="5031">
                  <c:v>2019-09-09</c:v>
                </c:pt>
                <c:pt idx="5032">
                  <c:v>2019-09-10</c:v>
                </c:pt>
                <c:pt idx="5033">
                  <c:v>2019-09-11</c:v>
                </c:pt>
                <c:pt idx="5034">
                  <c:v>2019-09-12</c:v>
                </c:pt>
                <c:pt idx="5035">
                  <c:v>2019-09-13</c:v>
                </c:pt>
                <c:pt idx="5036">
                  <c:v>2019-09-16</c:v>
                </c:pt>
                <c:pt idx="5037">
                  <c:v>2019-09-17</c:v>
                </c:pt>
                <c:pt idx="5038">
                  <c:v>2019-09-18</c:v>
                </c:pt>
                <c:pt idx="5039">
                  <c:v>2019-09-19</c:v>
                </c:pt>
                <c:pt idx="5040">
                  <c:v>2019-09-20</c:v>
                </c:pt>
                <c:pt idx="5041">
                  <c:v>2019-09-23</c:v>
                </c:pt>
                <c:pt idx="5042">
                  <c:v>2019-09-24</c:v>
                </c:pt>
                <c:pt idx="5043">
                  <c:v>2019-09-25</c:v>
                </c:pt>
                <c:pt idx="5044">
                  <c:v>2019-09-26</c:v>
                </c:pt>
                <c:pt idx="5045">
                  <c:v>2019-09-27</c:v>
                </c:pt>
                <c:pt idx="5046">
                  <c:v>2019-09-30</c:v>
                </c:pt>
                <c:pt idx="5047">
                  <c:v>2019-10-01</c:v>
                </c:pt>
                <c:pt idx="5048">
                  <c:v>2019-10-02</c:v>
                </c:pt>
                <c:pt idx="5049">
                  <c:v>2019-10-03</c:v>
                </c:pt>
                <c:pt idx="5050">
                  <c:v>2019-10-04</c:v>
                </c:pt>
                <c:pt idx="5051">
                  <c:v>2019-10-07</c:v>
                </c:pt>
                <c:pt idx="5052">
                  <c:v>2019-10-08</c:v>
                </c:pt>
                <c:pt idx="5053">
                  <c:v>2019-10-09</c:v>
                </c:pt>
                <c:pt idx="5054">
                  <c:v>2019-10-10</c:v>
                </c:pt>
                <c:pt idx="5055">
                  <c:v>2019-10-11</c:v>
                </c:pt>
                <c:pt idx="5056">
                  <c:v>2019-10-14</c:v>
                </c:pt>
                <c:pt idx="5057">
                  <c:v>2019-10-15</c:v>
                </c:pt>
                <c:pt idx="5058">
                  <c:v>2019-10-16</c:v>
                </c:pt>
                <c:pt idx="5059">
                  <c:v>2019-10-17</c:v>
                </c:pt>
                <c:pt idx="5060">
                  <c:v>2019-10-18</c:v>
                </c:pt>
                <c:pt idx="5061">
                  <c:v>2019-10-21</c:v>
                </c:pt>
                <c:pt idx="5062">
                  <c:v>2019-10-22</c:v>
                </c:pt>
                <c:pt idx="5063">
                  <c:v>2019-10-23</c:v>
                </c:pt>
                <c:pt idx="5064">
                  <c:v>2019-10-24</c:v>
                </c:pt>
                <c:pt idx="5065">
                  <c:v>2019-10-25</c:v>
                </c:pt>
                <c:pt idx="5066">
                  <c:v>2019-10-28</c:v>
                </c:pt>
                <c:pt idx="5067">
                  <c:v>2019-10-29</c:v>
                </c:pt>
                <c:pt idx="5068">
                  <c:v>2019-10-30</c:v>
                </c:pt>
                <c:pt idx="5069">
                  <c:v>2019-10-31</c:v>
                </c:pt>
                <c:pt idx="5070">
                  <c:v>2019-11-01</c:v>
                </c:pt>
                <c:pt idx="5071">
                  <c:v>2019-11-04</c:v>
                </c:pt>
                <c:pt idx="5072">
                  <c:v>2019-11-05</c:v>
                </c:pt>
                <c:pt idx="5073">
                  <c:v>2019-11-06</c:v>
                </c:pt>
                <c:pt idx="5074">
                  <c:v>2019-11-07</c:v>
                </c:pt>
                <c:pt idx="5075">
                  <c:v>2019-11-08</c:v>
                </c:pt>
                <c:pt idx="5076">
                  <c:v>2019-11-11</c:v>
                </c:pt>
                <c:pt idx="5077">
                  <c:v>2019-11-12</c:v>
                </c:pt>
                <c:pt idx="5078">
                  <c:v>2019-11-13</c:v>
                </c:pt>
                <c:pt idx="5079">
                  <c:v>2019-11-14</c:v>
                </c:pt>
                <c:pt idx="5080">
                  <c:v>2019-11-15</c:v>
                </c:pt>
                <c:pt idx="5081">
                  <c:v>2019-11-18</c:v>
                </c:pt>
                <c:pt idx="5082">
                  <c:v>2019-11-19</c:v>
                </c:pt>
                <c:pt idx="5083">
                  <c:v>2019-11-20</c:v>
                </c:pt>
                <c:pt idx="5084">
                  <c:v>2019-11-21</c:v>
                </c:pt>
                <c:pt idx="5085">
                  <c:v>2019-11-22</c:v>
                </c:pt>
                <c:pt idx="5086">
                  <c:v>2019-11-25</c:v>
                </c:pt>
                <c:pt idx="5087">
                  <c:v>2019-11-26</c:v>
                </c:pt>
                <c:pt idx="5088">
                  <c:v>2019-11-27</c:v>
                </c:pt>
                <c:pt idx="5089">
                  <c:v>2019-11-28</c:v>
                </c:pt>
                <c:pt idx="5090">
                  <c:v>2019-11-29</c:v>
                </c:pt>
                <c:pt idx="5091">
                  <c:v>2019-12-02</c:v>
                </c:pt>
                <c:pt idx="5092">
                  <c:v>2019-12-03</c:v>
                </c:pt>
                <c:pt idx="5093">
                  <c:v>2019-12-04</c:v>
                </c:pt>
                <c:pt idx="5094">
                  <c:v>2019-12-05</c:v>
                </c:pt>
                <c:pt idx="5095">
                  <c:v>2019-12-06</c:v>
                </c:pt>
                <c:pt idx="5096">
                  <c:v>2019-12-09</c:v>
                </c:pt>
                <c:pt idx="5097">
                  <c:v>2019-12-10</c:v>
                </c:pt>
                <c:pt idx="5098">
                  <c:v>2019-12-11</c:v>
                </c:pt>
                <c:pt idx="5099">
                  <c:v>2019-12-12</c:v>
                </c:pt>
                <c:pt idx="5100">
                  <c:v>2019-12-13</c:v>
                </c:pt>
                <c:pt idx="5101">
                  <c:v>2019-12-16</c:v>
                </c:pt>
                <c:pt idx="5102">
                  <c:v>2019-12-17</c:v>
                </c:pt>
                <c:pt idx="5103">
                  <c:v>2019-12-18</c:v>
                </c:pt>
                <c:pt idx="5104">
                  <c:v>2019-12-19</c:v>
                </c:pt>
                <c:pt idx="5105">
                  <c:v>2019-12-20</c:v>
                </c:pt>
                <c:pt idx="5106">
                  <c:v>2019-12-23</c:v>
                </c:pt>
                <c:pt idx="5107">
                  <c:v>2019-12-24</c:v>
                </c:pt>
                <c:pt idx="5108">
                  <c:v>2019-12-25</c:v>
                </c:pt>
                <c:pt idx="5109">
                  <c:v>2019-12-27</c:v>
                </c:pt>
                <c:pt idx="5110">
                  <c:v>2019-12-30</c:v>
                </c:pt>
                <c:pt idx="5111">
                  <c:v>2019-12-31</c:v>
                </c:pt>
                <c:pt idx="5112">
                  <c:v>2020-01-02</c:v>
                </c:pt>
                <c:pt idx="5113">
                  <c:v>2020-01-03</c:v>
                </c:pt>
                <c:pt idx="5114">
                  <c:v>2020-01-06</c:v>
                </c:pt>
                <c:pt idx="5115">
                  <c:v>2020-01-07</c:v>
                </c:pt>
                <c:pt idx="5116">
                  <c:v>2020-01-08</c:v>
                </c:pt>
                <c:pt idx="5117">
                  <c:v>2020-01-09</c:v>
                </c:pt>
                <c:pt idx="5118">
                  <c:v>2020-01-10</c:v>
                </c:pt>
                <c:pt idx="5119">
                  <c:v>2020-01-13</c:v>
                </c:pt>
                <c:pt idx="5120">
                  <c:v>2020-01-14</c:v>
                </c:pt>
                <c:pt idx="5121">
                  <c:v>2020-01-15</c:v>
                </c:pt>
                <c:pt idx="5122">
                  <c:v>2020-01-16</c:v>
                </c:pt>
                <c:pt idx="5123">
                  <c:v>2020-01-17</c:v>
                </c:pt>
                <c:pt idx="5124">
                  <c:v>2020-01-20</c:v>
                </c:pt>
                <c:pt idx="5125">
                  <c:v>2020-01-21</c:v>
                </c:pt>
                <c:pt idx="5126">
                  <c:v>2020-01-22</c:v>
                </c:pt>
                <c:pt idx="5127">
                  <c:v>2020-01-23</c:v>
                </c:pt>
                <c:pt idx="5128">
                  <c:v>2020-01-24</c:v>
                </c:pt>
                <c:pt idx="5129">
                  <c:v>2020-01-27</c:v>
                </c:pt>
                <c:pt idx="5130">
                  <c:v>2020-01-28</c:v>
                </c:pt>
                <c:pt idx="5131">
                  <c:v>2020-01-29</c:v>
                </c:pt>
                <c:pt idx="5132">
                  <c:v>2020-01-30</c:v>
                </c:pt>
                <c:pt idx="5133">
                  <c:v>2020-01-31</c:v>
                </c:pt>
                <c:pt idx="5134">
                  <c:v>2020-02-03</c:v>
                </c:pt>
                <c:pt idx="5135">
                  <c:v>2020-02-04</c:v>
                </c:pt>
                <c:pt idx="5136">
                  <c:v>2020-02-05</c:v>
                </c:pt>
                <c:pt idx="5137">
                  <c:v>2020-02-06</c:v>
                </c:pt>
                <c:pt idx="5138">
                  <c:v>2020-02-07</c:v>
                </c:pt>
                <c:pt idx="5139">
                  <c:v>2020-02-10</c:v>
                </c:pt>
                <c:pt idx="5140">
                  <c:v>2020-02-11</c:v>
                </c:pt>
                <c:pt idx="5141">
                  <c:v>2020-02-12</c:v>
                </c:pt>
                <c:pt idx="5142">
                  <c:v>2020-02-13</c:v>
                </c:pt>
                <c:pt idx="5143">
                  <c:v>2020-02-14</c:v>
                </c:pt>
                <c:pt idx="5144">
                  <c:v>2020-02-17</c:v>
                </c:pt>
                <c:pt idx="5145">
                  <c:v>2020-02-18</c:v>
                </c:pt>
                <c:pt idx="5146">
                  <c:v>2020-02-19</c:v>
                </c:pt>
                <c:pt idx="5147">
                  <c:v>2020-02-20</c:v>
                </c:pt>
                <c:pt idx="5148">
                  <c:v>2020-02-21</c:v>
                </c:pt>
                <c:pt idx="5149">
                  <c:v>2020-02-24</c:v>
                </c:pt>
                <c:pt idx="5150">
                  <c:v>2020-02-25</c:v>
                </c:pt>
                <c:pt idx="5151">
                  <c:v>2020-02-26</c:v>
                </c:pt>
                <c:pt idx="5152">
                  <c:v>2020-02-27</c:v>
                </c:pt>
                <c:pt idx="5153">
                  <c:v>2020-02-28</c:v>
                </c:pt>
                <c:pt idx="5154">
                  <c:v>2020-03-02</c:v>
                </c:pt>
                <c:pt idx="5155">
                  <c:v>2020-03-03</c:v>
                </c:pt>
                <c:pt idx="5156">
                  <c:v>2020-03-04</c:v>
                </c:pt>
                <c:pt idx="5157">
                  <c:v>2020-03-05</c:v>
                </c:pt>
                <c:pt idx="5158">
                  <c:v>2020-03-06</c:v>
                </c:pt>
                <c:pt idx="5159">
                  <c:v>2020-03-09</c:v>
                </c:pt>
                <c:pt idx="5160">
                  <c:v>2020-03-10</c:v>
                </c:pt>
                <c:pt idx="5161">
                  <c:v>2020-03-11</c:v>
                </c:pt>
                <c:pt idx="5162">
                  <c:v>2020-03-12</c:v>
                </c:pt>
                <c:pt idx="5163">
                  <c:v>2020-03-13</c:v>
                </c:pt>
                <c:pt idx="5164">
                  <c:v>2020-03-16</c:v>
                </c:pt>
                <c:pt idx="5165">
                  <c:v>2020-03-17</c:v>
                </c:pt>
                <c:pt idx="5166">
                  <c:v>2020-03-18</c:v>
                </c:pt>
                <c:pt idx="5167">
                  <c:v>2020-03-19</c:v>
                </c:pt>
                <c:pt idx="5168">
                  <c:v>2020-03-20</c:v>
                </c:pt>
                <c:pt idx="5169">
                  <c:v>2020-03-23</c:v>
                </c:pt>
                <c:pt idx="5170">
                  <c:v>2020-03-24</c:v>
                </c:pt>
                <c:pt idx="5171">
                  <c:v>2020-03-25</c:v>
                </c:pt>
                <c:pt idx="5172">
                  <c:v>2020-03-26</c:v>
                </c:pt>
                <c:pt idx="5173">
                  <c:v>2020-03-27</c:v>
                </c:pt>
                <c:pt idx="5174">
                  <c:v>2020-03-30</c:v>
                </c:pt>
                <c:pt idx="5175">
                  <c:v>2020-03-31</c:v>
                </c:pt>
                <c:pt idx="5176">
                  <c:v>2020-04-01</c:v>
                </c:pt>
                <c:pt idx="5177">
                  <c:v>2020-04-02</c:v>
                </c:pt>
                <c:pt idx="5178">
                  <c:v>2020-04-03</c:v>
                </c:pt>
                <c:pt idx="5179">
                  <c:v>2020-04-06</c:v>
                </c:pt>
                <c:pt idx="5180">
                  <c:v>2020-04-07</c:v>
                </c:pt>
                <c:pt idx="5181">
                  <c:v>2020-04-08</c:v>
                </c:pt>
                <c:pt idx="5182">
                  <c:v>2020-04-09</c:v>
                </c:pt>
                <c:pt idx="5183">
                  <c:v>2020-04-14</c:v>
                </c:pt>
                <c:pt idx="5184">
                  <c:v>2020-04-15</c:v>
                </c:pt>
                <c:pt idx="5185">
                  <c:v>2020-04-16</c:v>
                </c:pt>
                <c:pt idx="5186">
                  <c:v>2020-04-17</c:v>
                </c:pt>
                <c:pt idx="5187">
                  <c:v>2020-04-20</c:v>
                </c:pt>
                <c:pt idx="5188">
                  <c:v>2020-04-21</c:v>
                </c:pt>
                <c:pt idx="5189">
                  <c:v>2020-04-22</c:v>
                </c:pt>
                <c:pt idx="5190">
                  <c:v>2020-04-23</c:v>
                </c:pt>
                <c:pt idx="5191">
                  <c:v>2020-04-24</c:v>
                </c:pt>
                <c:pt idx="5192">
                  <c:v>2020-04-27</c:v>
                </c:pt>
                <c:pt idx="5193">
                  <c:v>2020-04-28</c:v>
                </c:pt>
                <c:pt idx="5194">
                  <c:v>2020-04-29</c:v>
                </c:pt>
                <c:pt idx="5195">
                  <c:v>2020-04-30</c:v>
                </c:pt>
                <c:pt idx="5196">
                  <c:v>2020-05-04</c:v>
                </c:pt>
                <c:pt idx="5197">
                  <c:v>2020-05-05</c:v>
                </c:pt>
                <c:pt idx="5198">
                  <c:v>2020-05-06</c:v>
                </c:pt>
                <c:pt idx="5199">
                  <c:v>2020-05-07</c:v>
                </c:pt>
                <c:pt idx="5200">
                  <c:v>2020-05-08</c:v>
                </c:pt>
                <c:pt idx="5201">
                  <c:v>2020-05-11</c:v>
                </c:pt>
                <c:pt idx="5202">
                  <c:v>2020-05-12</c:v>
                </c:pt>
                <c:pt idx="5203">
                  <c:v>2020-05-13</c:v>
                </c:pt>
                <c:pt idx="5204">
                  <c:v>2020-05-14</c:v>
                </c:pt>
                <c:pt idx="5205">
                  <c:v>2020-05-15</c:v>
                </c:pt>
                <c:pt idx="5206">
                  <c:v>2020-05-18</c:v>
                </c:pt>
                <c:pt idx="5207">
                  <c:v>2020-05-19</c:v>
                </c:pt>
                <c:pt idx="5208">
                  <c:v>2020-05-20</c:v>
                </c:pt>
                <c:pt idx="5209">
                  <c:v>2020-05-21</c:v>
                </c:pt>
                <c:pt idx="5210">
                  <c:v>2020-05-22</c:v>
                </c:pt>
                <c:pt idx="5211">
                  <c:v>2020-05-25</c:v>
                </c:pt>
                <c:pt idx="5212">
                  <c:v>2020-05-26</c:v>
                </c:pt>
                <c:pt idx="5213">
                  <c:v>2020-05-27</c:v>
                </c:pt>
                <c:pt idx="5214">
                  <c:v>2020-05-28</c:v>
                </c:pt>
                <c:pt idx="5215">
                  <c:v>2020-05-29</c:v>
                </c:pt>
                <c:pt idx="5216">
                  <c:v>2020-06-01</c:v>
                </c:pt>
                <c:pt idx="5217">
                  <c:v>2020-06-02</c:v>
                </c:pt>
                <c:pt idx="5218">
                  <c:v>2020-06-03</c:v>
                </c:pt>
                <c:pt idx="5219">
                  <c:v>2020-06-04</c:v>
                </c:pt>
                <c:pt idx="5220">
                  <c:v>2020-06-05</c:v>
                </c:pt>
                <c:pt idx="5221">
                  <c:v>2020-06-08</c:v>
                </c:pt>
                <c:pt idx="5222">
                  <c:v>2020-06-09</c:v>
                </c:pt>
                <c:pt idx="5223">
                  <c:v>2020-06-10</c:v>
                </c:pt>
                <c:pt idx="5224">
                  <c:v>2020-06-11</c:v>
                </c:pt>
                <c:pt idx="5225">
                  <c:v>2020-06-12</c:v>
                </c:pt>
                <c:pt idx="5226">
                  <c:v>2020-06-15</c:v>
                </c:pt>
                <c:pt idx="5227">
                  <c:v>2020-06-16</c:v>
                </c:pt>
                <c:pt idx="5228">
                  <c:v>2020-06-17</c:v>
                </c:pt>
                <c:pt idx="5229">
                  <c:v>2020-06-18</c:v>
                </c:pt>
                <c:pt idx="5230">
                  <c:v>2020-06-19</c:v>
                </c:pt>
                <c:pt idx="5231">
                  <c:v>2020-06-22</c:v>
                </c:pt>
                <c:pt idx="5232">
                  <c:v>2020-06-23</c:v>
                </c:pt>
                <c:pt idx="5233">
                  <c:v>2020-06-24</c:v>
                </c:pt>
                <c:pt idx="5234">
                  <c:v>2020-06-25</c:v>
                </c:pt>
                <c:pt idx="5235">
                  <c:v>2020-06-26</c:v>
                </c:pt>
                <c:pt idx="5236">
                  <c:v>2020-06-29</c:v>
                </c:pt>
                <c:pt idx="5237">
                  <c:v>2020-06-30</c:v>
                </c:pt>
                <c:pt idx="5238">
                  <c:v>2020-07-01</c:v>
                </c:pt>
                <c:pt idx="5239">
                  <c:v>2020-07-02</c:v>
                </c:pt>
                <c:pt idx="5240">
                  <c:v>2020-07-03</c:v>
                </c:pt>
                <c:pt idx="5241">
                  <c:v>2020-07-06</c:v>
                </c:pt>
                <c:pt idx="5242">
                  <c:v>2020-07-07</c:v>
                </c:pt>
                <c:pt idx="5243">
                  <c:v>2020-07-08</c:v>
                </c:pt>
                <c:pt idx="5244">
                  <c:v>2020-07-09</c:v>
                </c:pt>
                <c:pt idx="5245">
                  <c:v>2020-07-10</c:v>
                </c:pt>
                <c:pt idx="5246">
                  <c:v>2020-07-13</c:v>
                </c:pt>
                <c:pt idx="5247">
                  <c:v>2020-07-14</c:v>
                </c:pt>
                <c:pt idx="5248">
                  <c:v>2020-07-15</c:v>
                </c:pt>
                <c:pt idx="5249">
                  <c:v>2020-07-16</c:v>
                </c:pt>
                <c:pt idx="5250">
                  <c:v>2020-07-17</c:v>
                </c:pt>
                <c:pt idx="5251">
                  <c:v>2020-07-20</c:v>
                </c:pt>
                <c:pt idx="5252">
                  <c:v>2020-07-21</c:v>
                </c:pt>
                <c:pt idx="5253">
                  <c:v>2020-07-22</c:v>
                </c:pt>
                <c:pt idx="5254">
                  <c:v>2020-07-23</c:v>
                </c:pt>
                <c:pt idx="5255">
                  <c:v>2020-07-24</c:v>
                </c:pt>
                <c:pt idx="5256">
                  <c:v>2020-07-27</c:v>
                </c:pt>
                <c:pt idx="5257">
                  <c:v>2020-07-28</c:v>
                </c:pt>
                <c:pt idx="5258">
                  <c:v>2020-07-29</c:v>
                </c:pt>
                <c:pt idx="5259">
                  <c:v>2020-07-30</c:v>
                </c:pt>
                <c:pt idx="5260">
                  <c:v>2020-07-31</c:v>
                </c:pt>
                <c:pt idx="5261">
                  <c:v>2020-08-03</c:v>
                </c:pt>
                <c:pt idx="5262">
                  <c:v>2020-08-04</c:v>
                </c:pt>
                <c:pt idx="5263">
                  <c:v>2020-08-05</c:v>
                </c:pt>
                <c:pt idx="5264">
                  <c:v>2020-08-06</c:v>
                </c:pt>
                <c:pt idx="5265">
                  <c:v>2020-08-07</c:v>
                </c:pt>
                <c:pt idx="5266">
                  <c:v>2020-08-10</c:v>
                </c:pt>
                <c:pt idx="5267">
                  <c:v>2020-08-11</c:v>
                </c:pt>
                <c:pt idx="5268">
                  <c:v>2020-08-12</c:v>
                </c:pt>
                <c:pt idx="5269">
                  <c:v>2020-08-13</c:v>
                </c:pt>
                <c:pt idx="5270">
                  <c:v>2020-08-14</c:v>
                </c:pt>
                <c:pt idx="5271">
                  <c:v>2020-08-17</c:v>
                </c:pt>
                <c:pt idx="5272">
                  <c:v>2020-08-18</c:v>
                </c:pt>
                <c:pt idx="5273">
                  <c:v>2020-08-19</c:v>
                </c:pt>
                <c:pt idx="5274">
                  <c:v>2020-08-20</c:v>
                </c:pt>
                <c:pt idx="5275">
                  <c:v>2020-08-21</c:v>
                </c:pt>
                <c:pt idx="5276">
                  <c:v>2020-08-24</c:v>
                </c:pt>
                <c:pt idx="5277">
                  <c:v>2020-08-25</c:v>
                </c:pt>
                <c:pt idx="5278">
                  <c:v>2020-08-26</c:v>
                </c:pt>
                <c:pt idx="5279">
                  <c:v>2020-08-27</c:v>
                </c:pt>
                <c:pt idx="5280">
                  <c:v>2020-08-28</c:v>
                </c:pt>
                <c:pt idx="5281">
                  <c:v>2020-08-31</c:v>
                </c:pt>
                <c:pt idx="5282">
                  <c:v>2020-09-01</c:v>
                </c:pt>
                <c:pt idx="5283">
                  <c:v>2020-09-02</c:v>
                </c:pt>
                <c:pt idx="5284">
                  <c:v>2020-09-03</c:v>
                </c:pt>
                <c:pt idx="5285">
                  <c:v>2020-09-04</c:v>
                </c:pt>
                <c:pt idx="5286">
                  <c:v>2020-09-07</c:v>
                </c:pt>
                <c:pt idx="5287">
                  <c:v>2020-09-08</c:v>
                </c:pt>
                <c:pt idx="5288">
                  <c:v>2020-09-09</c:v>
                </c:pt>
                <c:pt idx="5289">
                  <c:v>2020-09-10</c:v>
                </c:pt>
                <c:pt idx="5290">
                  <c:v>2020-09-11</c:v>
                </c:pt>
                <c:pt idx="5291">
                  <c:v>2020-09-14</c:v>
                </c:pt>
                <c:pt idx="5292">
                  <c:v>2020-09-15</c:v>
                </c:pt>
                <c:pt idx="5293">
                  <c:v>2020-09-16</c:v>
                </c:pt>
                <c:pt idx="5294">
                  <c:v>2020-09-17</c:v>
                </c:pt>
                <c:pt idx="5295">
                  <c:v>2020-09-18</c:v>
                </c:pt>
                <c:pt idx="5296">
                  <c:v>2020-09-21</c:v>
                </c:pt>
                <c:pt idx="5297">
                  <c:v>2020-09-22</c:v>
                </c:pt>
                <c:pt idx="5298">
                  <c:v>2020-09-23</c:v>
                </c:pt>
                <c:pt idx="5299">
                  <c:v>2020-09-24</c:v>
                </c:pt>
                <c:pt idx="5300">
                  <c:v>2020-09-25</c:v>
                </c:pt>
                <c:pt idx="5301">
                  <c:v>2020-09-28</c:v>
                </c:pt>
                <c:pt idx="5302">
                  <c:v>2020-09-29</c:v>
                </c:pt>
                <c:pt idx="5303">
                  <c:v>2020-09-30</c:v>
                </c:pt>
                <c:pt idx="5304">
                  <c:v>2020-10-01</c:v>
                </c:pt>
                <c:pt idx="5305">
                  <c:v>2020-10-02</c:v>
                </c:pt>
                <c:pt idx="5306">
                  <c:v>2020-10-05</c:v>
                </c:pt>
                <c:pt idx="5307">
                  <c:v>2020-10-06</c:v>
                </c:pt>
                <c:pt idx="5308">
                  <c:v>2020-10-07</c:v>
                </c:pt>
                <c:pt idx="5309">
                  <c:v>2020-10-08</c:v>
                </c:pt>
                <c:pt idx="5310">
                  <c:v>2020-10-09</c:v>
                </c:pt>
                <c:pt idx="5311">
                  <c:v>2020-10-12</c:v>
                </c:pt>
                <c:pt idx="5312">
                  <c:v>2020-10-13</c:v>
                </c:pt>
                <c:pt idx="5313">
                  <c:v>2020-10-14</c:v>
                </c:pt>
                <c:pt idx="5314">
                  <c:v>2020-10-15</c:v>
                </c:pt>
                <c:pt idx="5315">
                  <c:v>2020-10-16</c:v>
                </c:pt>
                <c:pt idx="5316">
                  <c:v>2020-10-19</c:v>
                </c:pt>
                <c:pt idx="5317">
                  <c:v>2020-10-20</c:v>
                </c:pt>
                <c:pt idx="5318">
                  <c:v>2020-10-21</c:v>
                </c:pt>
                <c:pt idx="5319">
                  <c:v>2020-10-22</c:v>
                </c:pt>
                <c:pt idx="5320">
                  <c:v>2020-10-23</c:v>
                </c:pt>
                <c:pt idx="5321">
                  <c:v>2020-10-26</c:v>
                </c:pt>
                <c:pt idx="5322">
                  <c:v>2020-10-27</c:v>
                </c:pt>
                <c:pt idx="5323">
                  <c:v>2020-10-28</c:v>
                </c:pt>
                <c:pt idx="5324">
                  <c:v>2020-10-29</c:v>
                </c:pt>
                <c:pt idx="5325">
                  <c:v>2020-10-30</c:v>
                </c:pt>
                <c:pt idx="5326">
                  <c:v>2020-11-02</c:v>
                </c:pt>
                <c:pt idx="5327">
                  <c:v>2020-11-03</c:v>
                </c:pt>
                <c:pt idx="5328">
                  <c:v>2020-11-04</c:v>
                </c:pt>
                <c:pt idx="5329">
                  <c:v>2020-11-05</c:v>
                </c:pt>
                <c:pt idx="5330">
                  <c:v>2020-11-06</c:v>
                </c:pt>
                <c:pt idx="5331">
                  <c:v>2020-11-09</c:v>
                </c:pt>
                <c:pt idx="5332">
                  <c:v>2020-11-10</c:v>
                </c:pt>
                <c:pt idx="5333">
                  <c:v>2020-11-11</c:v>
                </c:pt>
                <c:pt idx="5334">
                  <c:v>2020-11-12</c:v>
                </c:pt>
                <c:pt idx="5335">
                  <c:v>2020-11-13</c:v>
                </c:pt>
                <c:pt idx="5336">
                  <c:v>2020-11-16</c:v>
                </c:pt>
                <c:pt idx="5337">
                  <c:v>2020-11-17</c:v>
                </c:pt>
                <c:pt idx="5338">
                  <c:v>2020-11-18</c:v>
                </c:pt>
                <c:pt idx="5339">
                  <c:v>2020-11-19</c:v>
                </c:pt>
                <c:pt idx="5340">
                  <c:v>2020-11-20</c:v>
                </c:pt>
                <c:pt idx="5341">
                  <c:v>2020-11-23</c:v>
                </c:pt>
                <c:pt idx="5342">
                  <c:v>2020-11-24</c:v>
                </c:pt>
                <c:pt idx="5343">
                  <c:v>2020-11-25</c:v>
                </c:pt>
                <c:pt idx="5344">
                  <c:v>2020-11-26</c:v>
                </c:pt>
                <c:pt idx="5345">
                  <c:v>2020-11-27</c:v>
                </c:pt>
                <c:pt idx="5346">
                  <c:v>2020-11-30</c:v>
                </c:pt>
                <c:pt idx="5347">
                  <c:v>2020-12-01</c:v>
                </c:pt>
                <c:pt idx="5348">
                  <c:v>2020-12-02</c:v>
                </c:pt>
                <c:pt idx="5349">
                  <c:v>2020-12-03</c:v>
                </c:pt>
                <c:pt idx="5350">
                  <c:v>2020-12-04</c:v>
                </c:pt>
                <c:pt idx="5351">
                  <c:v>2020-12-07</c:v>
                </c:pt>
                <c:pt idx="5352">
                  <c:v>2020-12-08</c:v>
                </c:pt>
                <c:pt idx="5353">
                  <c:v>2020-12-09</c:v>
                </c:pt>
                <c:pt idx="5354">
                  <c:v>2020-12-10</c:v>
                </c:pt>
                <c:pt idx="5355">
                  <c:v>2020-12-11</c:v>
                </c:pt>
                <c:pt idx="5356">
                  <c:v>2020-12-14</c:v>
                </c:pt>
                <c:pt idx="5357">
                  <c:v>2020-12-15</c:v>
                </c:pt>
                <c:pt idx="5358">
                  <c:v>2020-12-16</c:v>
                </c:pt>
                <c:pt idx="5359">
                  <c:v>2020-12-17</c:v>
                </c:pt>
                <c:pt idx="5360">
                  <c:v>2020-12-18</c:v>
                </c:pt>
                <c:pt idx="5361">
                  <c:v>2020-12-21</c:v>
                </c:pt>
                <c:pt idx="5362">
                  <c:v>2020-12-22</c:v>
                </c:pt>
                <c:pt idx="5363">
                  <c:v>2020-12-23</c:v>
                </c:pt>
                <c:pt idx="5364">
                  <c:v>2020-12-24</c:v>
                </c:pt>
                <c:pt idx="5365">
                  <c:v>2020-12-28</c:v>
                </c:pt>
                <c:pt idx="5366">
                  <c:v>2020-12-29</c:v>
                </c:pt>
                <c:pt idx="5367">
                  <c:v>2020-12-30</c:v>
                </c:pt>
                <c:pt idx="5368">
                  <c:v>2020-12-31</c:v>
                </c:pt>
                <c:pt idx="5369">
                  <c:v>2021-01-04</c:v>
                </c:pt>
                <c:pt idx="5370">
                  <c:v>2021-01-05</c:v>
                </c:pt>
                <c:pt idx="5371">
                  <c:v>2021-01-06</c:v>
                </c:pt>
                <c:pt idx="5372">
                  <c:v>2021-01-07</c:v>
                </c:pt>
                <c:pt idx="5373">
                  <c:v>2021-01-08</c:v>
                </c:pt>
                <c:pt idx="5374">
                  <c:v>2021-01-11</c:v>
                </c:pt>
                <c:pt idx="5375">
                  <c:v>2021-01-12</c:v>
                </c:pt>
                <c:pt idx="5376">
                  <c:v>2021-01-13</c:v>
                </c:pt>
                <c:pt idx="5377">
                  <c:v>2021-01-14</c:v>
                </c:pt>
                <c:pt idx="5378">
                  <c:v>2021-01-15</c:v>
                </c:pt>
                <c:pt idx="5379">
                  <c:v>2021-01-18</c:v>
                </c:pt>
                <c:pt idx="5380">
                  <c:v>2021-01-19</c:v>
                </c:pt>
                <c:pt idx="5381">
                  <c:v>2021-01-20</c:v>
                </c:pt>
                <c:pt idx="5382">
                  <c:v>2021-01-21</c:v>
                </c:pt>
                <c:pt idx="5383">
                  <c:v>2021-01-22</c:v>
                </c:pt>
                <c:pt idx="5384">
                  <c:v>2021-01-25</c:v>
                </c:pt>
                <c:pt idx="5385">
                  <c:v>2021-01-26</c:v>
                </c:pt>
                <c:pt idx="5386">
                  <c:v>2021-01-27</c:v>
                </c:pt>
                <c:pt idx="5387">
                  <c:v>2021-01-28</c:v>
                </c:pt>
                <c:pt idx="5388">
                  <c:v>2021-01-29</c:v>
                </c:pt>
                <c:pt idx="5389">
                  <c:v>2021-02-01</c:v>
                </c:pt>
                <c:pt idx="5390">
                  <c:v>2021-02-02</c:v>
                </c:pt>
                <c:pt idx="5391">
                  <c:v>2021-02-03</c:v>
                </c:pt>
                <c:pt idx="5392">
                  <c:v>2021-02-04</c:v>
                </c:pt>
                <c:pt idx="5393">
                  <c:v>2021-02-05</c:v>
                </c:pt>
                <c:pt idx="5394">
                  <c:v>2021-02-08</c:v>
                </c:pt>
                <c:pt idx="5395">
                  <c:v>2021-02-09</c:v>
                </c:pt>
                <c:pt idx="5396">
                  <c:v>2021-02-10</c:v>
                </c:pt>
                <c:pt idx="5397">
                  <c:v>2021-02-11</c:v>
                </c:pt>
                <c:pt idx="5398">
                  <c:v>2021-02-12</c:v>
                </c:pt>
                <c:pt idx="5399">
                  <c:v>2021-02-15</c:v>
                </c:pt>
                <c:pt idx="5400">
                  <c:v>2021-02-16</c:v>
                </c:pt>
                <c:pt idx="5401">
                  <c:v>2021-02-17</c:v>
                </c:pt>
                <c:pt idx="5402">
                  <c:v>2021-02-18</c:v>
                </c:pt>
                <c:pt idx="5403">
                  <c:v>2021-02-19</c:v>
                </c:pt>
                <c:pt idx="5404">
                  <c:v>2021-02-22</c:v>
                </c:pt>
                <c:pt idx="5405">
                  <c:v>2021-02-23</c:v>
                </c:pt>
                <c:pt idx="5406">
                  <c:v>2021-02-24</c:v>
                </c:pt>
                <c:pt idx="5407">
                  <c:v>2021-02-25</c:v>
                </c:pt>
                <c:pt idx="5408">
                  <c:v>2021-02-26</c:v>
                </c:pt>
                <c:pt idx="5409">
                  <c:v>2021-03-01</c:v>
                </c:pt>
                <c:pt idx="5410">
                  <c:v>2021-03-02</c:v>
                </c:pt>
                <c:pt idx="5411">
                  <c:v>2021-03-03</c:v>
                </c:pt>
                <c:pt idx="5412">
                  <c:v>2021-03-04</c:v>
                </c:pt>
                <c:pt idx="5413">
                  <c:v>2021-03-05</c:v>
                </c:pt>
                <c:pt idx="5414">
                  <c:v>2021-03-08</c:v>
                </c:pt>
                <c:pt idx="5415">
                  <c:v>2021-03-09</c:v>
                </c:pt>
                <c:pt idx="5416">
                  <c:v>2021-03-10</c:v>
                </c:pt>
                <c:pt idx="5417">
                  <c:v>2021-03-11</c:v>
                </c:pt>
                <c:pt idx="5418">
                  <c:v>2021-03-12</c:v>
                </c:pt>
                <c:pt idx="5419">
                  <c:v>2021-03-15</c:v>
                </c:pt>
                <c:pt idx="5420">
                  <c:v>2021-03-16</c:v>
                </c:pt>
                <c:pt idx="5421">
                  <c:v>2021-03-17</c:v>
                </c:pt>
                <c:pt idx="5422">
                  <c:v>2021-03-18</c:v>
                </c:pt>
                <c:pt idx="5423">
                  <c:v>2021-03-19</c:v>
                </c:pt>
                <c:pt idx="5424">
                  <c:v>2021-03-22</c:v>
                </c:pt>
                <c:pt idx="5425">
                  <c:v>2021-03-23</c:v>
                </c:pt>
                <c:pt idx="5426">
                  <c:v>2021-03-24</c:v>
                </c:pt>
                <c:pt idx="5427">
                  <c:v>2021-03-25</c:v>
                </c:pt>
                <c:pt idx="5428">
                  <c:v>2021-03-26</c:v>
                </c:pt>
                <c:pt idx="5429">
                  <c:v>2021-03-29</c:v>
                </c:pt>
                <c:pt idx="5430">
                  <c:v>2021-03-30</c:v>
                </c:pt>
                <c:pt idx="5431">
                  <c:v>2021-03-31</c:v>
                </c:pt>
                <c:pt idx="5432">
                  <c:v>2021-04-01</c:v>
                </c:pt>
              </c:strCache>
            </c:strRef>
          </c:cat>
          <c:val>
            <c:numRef>
              <c:f>[1]GraphData!$B$3:$B$5435</c:f>
              <c:numCache>
                <c:formatCode>General</c:formatCode>
                <c:ptCount val="5433"/>
                <c:pt idx="0">
                  <c:v>706389</c:v>
                </c:pt>
                <c:pt idx="1">
                  <c:v>1096301</c:v>
                </c:pt>
                <c:pt idx="2">
                  <c:v>1450034</c:v>
                </c:pt>
                <c:pt idx="3">
                  <c:v>1048993</c:v>
                </c:pt>
                <c:pt idx="4">
                  <c:v>1679722</c:v>
                </c:pt>
                <c:pt idx="5">
                  <c:v>1204861</c:v>
                </c:pt>
                <c:pt idx="6">
                  <c:v>1280035</c:v>
                </c:pt>
                <c:pt idx="7">
                  <c:v>1121790</c:v>
                </c:pt>
                <c:pt idx="8">
                  <c:v>1102723</c:v>
                </c:pt>
                <c:pt idx="9">
                  <c:v>1976032</c:v>
                </c:pt>
                <c:pt idx="10">
                  <c:v>1076833</c:v>
                </c:pt>
                <c:pt idx="11">
                  <c:v>1331785</c:v>
                </c:pt>
                <c:pt idx="12">
                  <c:v>1641156</c:v>
                </c:pt>
                <c:pt idx="13">
                  <c:v>1471631</c:v>
                </c:pt>
                <c:pt idx="14">
                  <c:v>894263</c:v>
                </c:pt>
                <c:pt idx="15">
                  <c:v>995367</c:v>
                </c:pt>
                <c:pt idx="16">
                  <c:v>1675970</c:v>
                </c:pt>
                <c:pt idx="17">
                  <c:v>1893725</c:v>
                </c:pt>
                <c:pt idx="18">
                  <c:v>2048329</c:v>
                </c:pt>
                <c:pt idx="19">
                  <c:v>1237415</c:v>
                </c:pt>
                <c:pt idx="20">
                  <c:v>1169747</c:v>
                </c:pt>
                <c:pt idx="21">
                  <c:v>808724</c:v>
                </c:pt>
                <c:pt idx="22">
                  <c:v>970385</c:v>
                </c:pt>
                <c:pt idx="23">
                  <c:v>1431931</c:v>
                </c:pt>
                <c:pt idx="24">
                  <c:v>1146365</c:v>
                </c:pt>
                <c:pt idx="25">
                  <c:v>981778</c:v>
                </c:pt>
                <c:pt idx="26">
                  <c:v>946807</c:v>
                </c:pt>
                <c:pt idx="27">
                  <c:v>953435</c:v>
                </c:pt>
                <c:pt idx="28">
                  <c:v>931245</c:v>
                </c:pt>
                <c:pt idx="29">
                  <c:v>1032060</c:v>
                </c:pt>
                <c:pt idx="30">
                  <c:v>865822</c:v>
                </c:pt>
                <c:pt idx="31">
                  <c:v>907028</c:v>
                </c:pt>
                <c:pt idx="32">
                  <c:v>1442558</c:v>
                </c:pt>
                <c:pt idx="33">
                  <c:v>2645874</c:v>
                </c:pt>
                <c:pt idx="34">
                  <c:v>1067168</c:v>
                </c:pt>
                <c:pt idx="35">
                  <c:v>1067011</c:v>
                </c:pt>
                <c:pt idx="36">
                  <c:v>1388360</c:v>
                </c:pt>
                <c:pt idx="37">
                  <c:v>1279066</c:v>
                </c:pt>
                <c:pt idx="38">
                  <c:v>1696925</c:v>
                </c:pt>
                <c:pt idx="39">
                  <c:v>6305375</c:v>
                </c:pt>
                <c:pt idx="40">
                  <c:v>1508661</c:v>
                </c:pt>
                <c:pt idx="41">
                  <c:v>1891183</c:v>
                </c:pt>
                <c:pt idx="42">
                  <c:v>896806</c:v>
                </c:pt>
                <c:pt idx="43">
                  <c:v>1086050</c:v>
                </c:pt>
                <c:pt idx="44">
                  <c:v>913766</c:v>
                </c:pt>
                <c:pt idx="45">
                  <c:v>733577</c:v>
                </c:pt>
                <c:pt idx="46">
                  <c:v>669166</c:v>
                </c:pt>
                <c:pt idx="47">
                  <c:v>925399</c:v>
                </c:pt>
                <c:pt idx="48">
                  <c:v>842623</c:v>
                </c:pt>
                <c:pt idx="49">
                  <c:v>1099810</c:v>
                </c:pt>
                <c:pt idx="50">
                  <c:v>958021</c:v>
                </c:pt>
                <c:pt idx="51">
                  <c:v>1353116</c:v>
                </c:pt>
                <c:pt idx="52">
                  <c:v>1150395</c:v>
                </c:pt>
                <c:pt idx="53">
                  <c:v>1897422</c:v>
                </c:pt>
                <c:pt idx="54">
                  <c:v>4223912</c:v>
                </c:pt>
                <c:pt idx="55">
                  <c:v>921110</c:v>
                </c:pt>
                <c:pt idx="56">
                  <c:v>805760</c:v>
                </c:pt>
                <c:pt idx="57">
                  <c:v>839398</c:v>
                </c:pt>
                <c:pt idx="58">
                  <c:v>951443</c:v>
                </c:pt>
                <c:pt idx="59">
                  <c:v>1436730</c:v>
                </c:pt>
                <c:pt idx="60">
                  <c:v>724920</c:v>
                </c:pt>
                <c:pt idx="61">
                  <c:v>723497</c:v>
                </c:pt>
                <c:pt idx="62">
                  <c:v>669658</c:v>
                </c:pt>
                <c:pt idx="63">
                  <c:v>1568887</c:v>
                </c:pt>
                <c:pt idx="64">
                  <c:v>1206429</c:v>
                </c:pt>
                <c:pt idx="65">
                  <c:v>969961</c:v>
                </c:pt>
                <c:pt idx="66">
                  <c:v>1346368</c:v>
                </c:pt>
                <c:pt idx="67">
                  <c:v>999064</c:v>
                </c:pt>
                <c:pt idx="68">
                  <c:v>1171145</c:v>
                </c:pt>
                <c:pt idx="69">
                  <c:v>787758</c:v>
                </c:pt>
                <c:pt idx="70">
                  <c:v>971447</c:v>
                </c:pt>
                <c:pt idx="71">
                  <c:v>1247670</c:v>
                </c:pt>
                <c:pt idx="72">
                  <c:v>1135935</c:v>
                </c:pt>
                <c:pt idx="73">
                  <c:v>1294478</c:v>
                </c:pt>
                <c:pt idx="74">
                  <c:v>995645</c:v>
                </c:pt>
                <c:pt idx="75">
                  <c:v>974048</c:v>
                </c:pt>
                <c:pt idx="76">
                  <c:v>642938</c:v>
                </c:pt>
                <c:pt idx="77">
                  <c:v>926970</c:v>
                </c:pt>
                <c:pt idx="78">
                  <c:v>3951454</c:v>
                </c:pt>
                <c:pt idx="79">
                  <c:v>1023921</c:v>
                </c:pt>
                <c:pt idx="80">
                  <c:v>1513395</c:v>
                </c:pt>
                <c:pt idx="81">
                  <c:v>1448426</c:v>
                </c:pt>
                <c:pt idx="82">
                  <c:v>1399410</c:v>
                </c:pt>
                <c:pt idx="83">
                  <c:v>1423783</c:v>
                </c:pt>
                <c:pt idx="84">
                  <c:v>903388</c:v>
                </c:pt>
                <c:pt idx="85">
                  <c:v>747849</c:v>
                </c:pt>
                <c:pt idx="86">
                  <c:v>911459</c:v>
                </c:pt>
                <c:pt idx="87">
                  <c:v>350736</c:v>
                </c:pt>
                <c:pt idx="88">
                  <c:v>694194</c:v>
                </c:pt>
                <c:pt idx="89">
                  <c:v>715209</c:v>
                </c:pt>
                <c:pt idx="90">
                  <c:v>812832</c:v>
                </c:pt>
                <c:pt idx="91">
                  <c:v>652683</c:v>
                </c:pt>
                <c:pt idx="92">
                  <c:v>599203</c:v>
                </c:pt>
                <c:pt idx="93">
                  <c:v>846989</c:v>
                </c:pt>
                <c:pt idx="94">
                  <c:v>862275</c:v>
                </c:pt>
                <c:pt idx="95">
                  <c:v>1046445</c:v>
                </c:pt>
                <c:pt idx="96">
                  <c:v>1873985</c:v>
                </c:pt>
                <c:pt idx="97">
                  <c:v>1363843</c:v>
                </c:pt>
                <c:pt idx="98">
                  <c:v>1537847</c:v>
                </c:pt>
                <c:pt idx="99">
                  <c:v>2390894</c:v>
                </c:pt>
                <c:pt idx="100">
                  <c:v>933587</c:v>
                </c:pt>
                <c:pt idx="101">
                  <c:v>582752</c:v>
                </c:pt>
                <c:pt idx="102">
                  <c:v>6050046</c:v>
                </c:pt>
                <c:pt idx="103">
                  <c:v>1445915</c:v>
                </c:pt>
                <c:pt idx="104">
                  <c:v>1844620</c:v>
                </c:pt>
                <c:pt idx="105">
                  <c:v>952144</c:v>
                </c:pt>
                <c:pt idx="106">
                  <c:v>896038</c:v>
                </c:pt>
                <c:pt idx="107">
                  <c:v>744416</c:v>
                </c:pt>
                <c:pt idx="108">
                  <c:v>941160</c:v>
                </c:pt>
                <c:pt idx="109">
                  <c:v>774950</c:v>
                </c:pt>
                <c:pt idx="110">
                  <c:v>614498</c:v>
                </c:pt>
                <c:pt idx="111">
                  <c:v>374289</c:v>
                </c:pt>
                <c:pt idx="112">
                  <c:v>710604</c:v>
                </c:pt>
                <c:pt idx="113">
                  <c:v>772392</c:v>
                </c:pt>
                <c:pt idx="114">
                  <c:v>809797</c:v>
                </c:pt>
                <c:pt idx="115">
                  <c:v>950329</c:v>
                </c:pt>
                <c:pt idx="116">
                  <c:v>457345</c:v>
                </c:pt>
                <c:pt idx="117">
                  <c:v>1503600</c:v>
                </c:pt>
                <c:pt idx="118">
                  <c:v>1079780</c:v>
                </c:pt>
                <c:pt idx="119">
                  <c:v>1505302</c:v>
                </c:pt>
                <c:pt idx="120">
                  <c:v>2122381</c:v>
                </c:pt>
                <c:pt idx="121">
                  <c:v>719247</c:v>
                </c:pt>
                <c:pt idx="122">
                  <c:v>893944</c:v>
                </c:pt>
                <c:pt idx="123">
                  <c:v>4577190</c:v>
                </c:pt>
                <c:pt idx="124">
                  <c:v>4744934</c:v>
                </c:pt>
                <c:pt idx="125">
                  <c:v>1536281</c:v>
                </c:pt>
                <c:pt idx="126">
                  <c:v>737767</c:v>
                </c:pt>
                <c:pt idx="127">
                  <c:v>904120</c:v>
                </c:pt>
                <c:pt idx="128">
                  <c:v>857187</c:v>
                </c:pt>
                <c:pt idx="129">
                  <c:v>970581</c:v>
                </c:pt>
                <c:pt idx="130">
                  <c:v>1143897</c:v>
                </c:pt>
                <c:pt idx="131">
                  <c:v>741959</c:v>
                </c:pt>
                <c:pt idx="132">
                  <c:v>810341</c:v>
                </c:pt>
                <c:pt idx="133">
                  <c:v>787082</c:v>
                </c:pt>
                <c:pt idx="134">
                  <c:v>642212</c:v>
                </c:pt>
                <c:pt idx="135">
                  <c:v>750557</c:v>
                </c:pt>
                <c:pt idx="136">
                  <c:v>1180736</c:v>
                </c:pt>
                <c:pt idx="137">
                  <c:v>696192</c:v>
                </c:pt>
                <c:pt idx="138">
                  <c:v>816922</c:v>
                </c:pt>
                <c:pt idx="139">
                  <c:v>868583</c:v>
                </c:pt>
                <c:pt idx="140">
                  <c:v>1012942</c:v>
                </c:pt>
                <c:pt idx="141">
                  <c:v>529300</c:v>
                </c:pt>
                <c:pt idx="142">
                  <c:v>677239</c:v>
                </c:pt>
                <c:pt idx="143">
                  <c:v>1037780</c:v>
                </c:pt>
                <c:pt idx="144">
                  <c:v>1201681</c:v>
                </c:pt>
                <c:pt idx="145">
                  <c:v>1496897</c:v>
                </c:pt>
                <c:pt idx="146">
                  <c:v>1140447</c:v>
                </c:pt>
                <c:pt idx="147">
                  <c:v>1521048</c:v>
                </c:pt>
                <c:pt idx="148">
                  <c:v>1019614</c:v>
                </c:pt>
                <c:pt idx="149">
                  <c:v>1383653</c:v>
                </c:pt>
                <c:pt idx="150">
                  <c:v>988008</c:v>
                </c:pt>
                <c:pt idx="151">
                  <c:v>1356770</c:v>
                </c:pt>
                <c:pt idx="152">
                  <c:v>790854</c:v>
                </c:pt>
                <c:pt idx="153">
                  <c:v>1030815</c:v>
                </c:pt>
                <c:pt idx="154">
                  <c:v>525232</c:v>
                </c:pt>
                <c:pt idx="155">
                  <c:v>676205</c:v>
                </c:pt>
                <c:pt idx="156">
                  <c:v>548843</c:v>
                </c:pt>
                <c:pt idx="157">
                  <c:v>846683</c:v>
                </c:pt>
                <c:pt idx="158">
                  <c:v>734040</c:v>
                </c:pt>
                <c:pt idx="159">
                  <c:v>926830</c:v>
                </c:pt>
                <c:pt idx="160">
                  <c:v>467909</c:v>
                </c:pt>
                <c:pt idx="161">
                  <c:v>1136213</c:v>
                </c:pt>
                <c:pt idx="162">
                  <c:v>809557</c:v>
                </c:pt>
                <c:pt idx="163">
                  <c:v>1533993</c:v>
                </c:pt>
                <c:pt idx="164">
                  <c:v>872455</c:v>
                </c:pt>
                <c:pt idx="165">
                  <c:v>683954</c:v>
                </c:pt>
                <c:pt idx="166">
                  <c:v>4544678</c:v>
                </c:pt>
                <c:pt idx="167">
                  <c:v>928959</c:v>
                </c:pt>
                <c:pt idx="168">
                  <c:v>1786386</c:v>
                </c:pt>
                <c:pt idx="169">
                  <c:v>1946325</c:v>
                </c:pt>
                <c:pt idx="170">
                  <c:v>924398</c:v>
                </c:pt>
                <c:pt idx="171">
                  <c:v>3095452</c:v>
                </c:pt>
                <c:pt idx="172">
                  <c:v>1922671</c:v>
                </c:pt>
                <c:pt idx="173">
                  <c:v>1414115</c:v>
                </c:pt>
                <c:pt idx="174">
                  <c:v>1292915</c:v>
                </c:pt>
                <c:pt idx="175">
                  <c:v>1586561</c:v>
                </c:pt>
                <c:pt idx="176">
                  <c:v>1356355</c:v>
                </c:pt>
                <c:pt idx="177">
                  <c:v>904404</c:v>
                </c:pt>
                <c:pt idx="178">
                  <c:v>1566546</c:v>
                </c:pt>
                <c:pt idx="179">
                  <c:v>4470622</c:v>
                </c:pt>
                <c:pt idx="180">
                  <c:v>1216541</c:v>
                </c:pt>
                <c:pt idx="181">
                  <c:v>946488</c:v>
                </c:pt>
                <c:pt idx="182">
                  <c:v>23172522</c:v>
                </c:pt>
                <c:pt idx="183">
                  <c:v>1547361</c:v>
                </c:pt>
                <c:pt idx="184">
                  <c:v>2094107</c:v>
                </c:pt>
                <c:pt idx="185">
                  <c:v>1467678</c:v>
                </c:pt>
                <c:pt idx="186">
                  <c:v>2797783</c:v>
                </c:pt>
                <c:pt idx="187">
                  <c:v>1529617</c:v>
                </c:pt>
                <c:pt idx="188">
                  <c:v>1984934</c:v>
                </c:pt>
                <c:pt idx="189">
                  <c:v>2521211</c:v>
                </c:pt>
                <c:pt idx="190">
                  <c:v>1226696</c:v>
                </c:pt>
                <c:pt idx="191">
                  <c:v>1320766</c:v>
                </c:pt>
                <c:pt idx="192">
                  <c:v>1274923</c:v>
                </c:pt>
                <c:pt idx="193">
                  <c:v>1053321</c:v>
                </c:pt>
                <c:pt idx="194">
                  <c:v>1303182</c:v>
                </c:pt>
                <c:pt idx="195">
                  <c:v>966235</c:v>
                </c:pt>
                <c:pt idx="196">
                  <c:v>1202249</c:v>
                </c:pt>
                <c:pt idx="197">
                  <c:v>1073107</c:v>
                </c:pt>
                <c:pt idx="198">
                  <c:v>1136863</c:v>
                </c:pt>
                <c:pt idx="199">
                  <c:v>735101</c:v>
                </c:pt>
                <c:pt idx="200">
                  <c:v>711619</c:v>
                </c:pt>
                <c:pt idx="201">
                  <c:v>1251624</c:v>
                </c:pt>
                <c:pt idx="202">
                  <c:v>918074</c:v>
                </c:pt>
                <c:pt idx="203">
                  <c:v>1035633</c:v>
                </c:pt>
                <c:pt idx="204">
                  <c:v>2183864</c:v>
                </c:pt>
                <c:pt idx="205">
                  <c:v>799344</c:v>
                </c:pt>
                <c:pt idx="206">
                  <c:v>967553</c:v>
                </c:pt>
                <c:pt idx="207">
                  <c:v>1219125</c:v>
                </c:pt>
                <c:pt idx="208">
                  <c:v>1187652</c:v>
                </c:pt>
                <c:pt idx="209">
                  <c:v>849049</c:v>
                </c:pt>
                <c:pt idx="210">
                  <c:v>998501</c:v>
                </c:pt>
                <c:pt idx="211">
                  <c:v>978958</c:v>
                </c:pt>
                <c:pt idx="212">
                  <c:v>636069</c:v>
                </c:pt>
                <c:pt idx="213">
                  <c:v>1393579</c:v>
                </c:pt>
                <c:pt idx="214">
                  <c:v>1045542</c:v>
                </c:pt>
                <c:pt idx="215">
                  <c:v>673826</c:v>
                </c:pt>
                <c:pt idx="216">
                  <c:v>644123</c:v>
                </c:pt>
                <c:pt idx="217">
                  <c:v>1775704</c:v>
                </c:pt>
                <c:pt idx="218">
                  <c:v>1130524</c:v>
                </c:pt>
                <c:pt idx="219">
                  <c:v>1197355</c:v>
                </c:pt>
                <c:pt idx="220">
                  <c:v>1644004</c:v>
                </c:pt>
                <c:pt idx="221">
                  <c:v>1246975</c:v>
                </c:pt>
                <c:pt idx="222">
                  <c:v>1281641</c:v>
                </c:pt>
                <c:pt idx="223">
                  <c:v>967895</c:v>
                </c:pt>
                <c:pt idx="224">
                  <c:v>1567615</c:v>
                </c:pt>
                <c:pt idx="225">
                  <c:v>1271434</c:v>
                </c:pt>
                <c:pt idx="226">
                  <c:v>1413624</c:v>
                </c:pt>
                <c:pt idx="227">
                  <c:v>772672</c:v>
                </c:pt>
                <c:pt idx="228">
                  <c:v>402509</c:v>
                </c:pt>
                <c:pt idx="229">
                  <c:v>1056081</c:v>
                </c:pt>
                <c:pt idx="230">
                  <c:v>1147727</c:v>
                </c:pt>
                <c:pt idx="231">
                  <c:v>6746391</c:v>
                </c:pt>
                <c:pt idx="232">
                  <c:v>847296</c:v>
                </c:pt>
                <c:pt idx="233">
                  <c:v>1671597</c:v>
                </c:pt>
                <c:pt idx="234">
                  <c:v>1505862</c:v>
                </c:pt>
                <c:pt idx="235">
                  <c:v>828563</c:v>
                </c:pt>
                <c:pt idx="236">
                  <c:v>1584555</c:v>
                </c:pt>
                <c:pt idx="237">
                  <c:v>2442020</c:v>
                </c:pt>
                <c:pt idx="238">
                  <c:v>1257277</c:v>
                </c:pt>
                <c:pt idx="239">
                  <c:v>1515893</c:v>
                </c:pt>
                <c:pt idx="240">
                  <c:v>1257017</c:v>
                </c:pt>
                <c:pt idx="241">
                  <c:v>919038</c:v>
                </c:pt>
                <c:pt idx="242">
                  <c:v>836626</c:v>
                </c:pt>
                <c:pt idx="243">
                  <c:v>943131</c:v>
                </c:pt>
                <c:pt idx="244">
                  <c:v>894323</c:v>
                </c:pt>
                <c:pt idx="245">
                  <c:v>1025987</c:v>
                </c:pt>
                <c:pt idx="246">
                  <c:v>1441485</c:v>
                </c:pt>
                <c:pt idx="247">
                  <c:v>1098371</c:v>
                </c:pt>
                <c:pt idx="248">
                  <c:v>1030176</c:v>
                </c:pt>
                <c:pt idx="249">
                  <c:v>1012290</c:v>
                </c:pt>
                <c:pt idx="250">
                  <c:v>0</c:v>
                </c:pt>
                <c:pt idx="251">
                  <c:v>0</c:v>
                </c:pt>
                <c:pt idx="252">
                  <c:v>762498</c:v>
                </c:pt>
                <c:pt idx="253">
                  <c:v>1151693</c:v>
                </c:pt>
                <c:pt idx="254">
                  <c:v>1462559</c:v>
                </c:pt>
                <c:pt idx="255">
                  <c:v>767288</c:v>
                </c:pt>
                <c:pt idx="256">
                  <c:v>1089807</c:v>
                </c:pt>
                <c:pt idx="257">
                  <c:v>2296293</c:v>
                </c:pt>
                <c:pt idx="258">
                  <c:v>2737902</c:v>
                </c:pt>
                <c:pt idx="259">
                  <c:v>1170648</c:v>
                </c:pt>
                <c:pt idx="260">
                  <c:v>2304864</c:v>
                </c:pt>
                <c:pt idx="261">
                  <c:v>1016678</c:v>
                </c:pt>
                <c:pt idx="262">
                  <c:v>1367831</c:v>
                </c:pt>
                <c:pt idx="263">
                  <c:v>2070377</c:v>
                </c:pt>
                <c:pt idx="264">
                  <c:v>1154716</c:v>
                </c:pt>
                <c:pt idx="265">
                  <c:v>1345004</c:v>
                </c:pt>
                <c:pt idx="266">
                  <c:v>1179590</c:v>
                </c:pt>
                <c:pt idx="267">
                  <c:v>1132004</c:v>
                </c:pt>
                <c:pt idx="268">
                  <c:v>1621363</c:v>
                </c:pt>
                <c:pt idx="269">
                  <c:v>959448</c:v>
                </c:pt>
                <c:pt idx="270">
                  <c:v>1193781</c:v>
                </c:pt>
                <c:pt idx="271">
                  <c:v>0</c:v>
                </c:pt>
                <c:pt idx="272">
                  <c:v>2925784</c:v>
                </c:pt>
                <c:pt idx="273">
                  <c:v>0</c:v>
                </c:pt>
                <c:pt idx="274">
                  <c:v>767991</c:v>
                </c:pt>
                <c:pt idx="275">
                  <c:v>1174460</c:v>
                </c:pt>
                <c:pt idx="276">
                  <c:v>1533936</c:v>
                </c:pt>
                <c:pt idx="277">
                  <c:v>3519352</c:v>
                </c:pt>
                <c:pt idx="278">
                  <c:v>1371466</c:v>
                </c:pt>
                <c:pt idx="279">
                  <c:v>2055755</c:v>
                </c:pt>
                <c:pt idx="280">
                  <c:v>1230726</c:v>
                </c:pt>
                <c:pt idx="281">
                  <c:v>1281566</c:v>
                </c:pt>
                <c:pt idx="282">
                  <c:v>1137482</c:v>
                </c:pt>
                <c:pt idx="283">
                  <c:v>888021</c:v>
                </c:pt>
                <c:pt idx="284">
                  <c:v>1381692</c:v>
                </c:pt>
                <c:pt idx="285">
                  <c:v>1338247</c:v>
                </c:pt>
                <c:pt idx="286">
                  <c:v>1597028</c:v>
                </c:pt>
                <c:pt idx="287">
                  <c:v>1430254</c:v>
                </c:pt>
                <c:pt idx="288">
                  <c:v>1431277</c:v>
                </c:pt>
                <c:pt idx="289">
                  <c:v>956516</c:v>
                </c:pt>
                <c:pt idx="290">
                  <c:v>1892211</c:v>
                </c:pt>
                <c:pt idx="291">
                  <c:v>1583747</c:v>
                </c:pt>
                <c:pt idx="292">
                  <c:v>1532559</c:v>
                </c:pt>
                <c:pt idx="293">
                  <c:v>1733455</c:v>
                </c:pt>
                <c:pt idx="294">
                  <c:v>9070295</c:v>
                </c:pt>
                <c:pt idx="295">
                  <c:v>1856631</c:v>
                </c:pt>
                <c:pt idx="296">
                  <c:v>1638194</c:v>
                </c:pt>
                <c:pt idx="297">
                  <c:v>10682430</c:v>
                </c:pt>
                <c:pt idx="298">
                  <c:v>4348920</c:v>
                </c:pt>
                <c:pt idx="299">
                  <c:v>1338710</c:v>
                </c:pt>
                <c:pt idx="300">
                  <c:v>2013688</c:v>
                </c:pt>
                <c:pt idx="301">
                  <c:v>1109165</c:v>
                </c:pt>
                <c:pt idx="302">
                  <c:v>1954153</c:v>
                </c:pt>
                <c:pt idx="303">
                  <c:v>2017526</c:v>
                </c:pt>
                <c:pt idx="304">
                  <c:v>1277265</c:v>
                </c:pt>
                <c:pt idx="305">
                  <c:v>1920974</c:v>
                </c:pt>
                <c:pt idx="306">
                  <c:v>0</c:v>
                </c:pt>
                <c:pt idx="307">
                  <c:v>1087358</c:v>
                </c:pt>
                <c:pt idx="308">
                  <c:v>1848817</c:v>
                </c:pt>
                <c:pt idx="309">
                  <c:v>3283391</c:v>
                </c:pt>
                <c:pt idx="310">
                  <c:v>2424473</c:v>
                </c:pt>
                <c:pt idx="311">
                  <c:v>2085936</c:v>
                </c:pt>
                <c:pt idx="312">
                  <c:v>3964097</c:v>
                </c:pt>
                <c:pt idx="313">
                  <c:v>1642202</c:v>
                </c:pt>
                <c:pt idx="314">
                  <c:v>1330083</c:v>
                </c:pt>
                <c:pt idx="315">
                  <c:v>1732008</c:v>
                </c:pt>
                <c:pt idx="316">
                  <c:v>1092294</c:v>
                </c:pt>
                <c:pt idx="317">
                  <c:v>1348844</c:v>
                </c:pt>
                <c:pt idx="318">
                  <c:v>2300059</c:v>
                </c:pt>
                <c:pt idx="319">
                  <c:v>1732967</c:v>
                </c:pt>
                <c:pt idx="320">
                  <c:v>2443484</c:v>
                </c:pt>
                <c:pt idx="321">
                  <c:v>2992828</c:v>
                </c:pt>
                <c:pt idx="322">
                  <c:v>1734354</c:v>
                </c:pt>
                <c:pt idx="323">
                  <c:v>1192535</c:v>
                </c:pt>
                <c:pt idx="324">
                  <c:v>945655</c:v>
                </c:pt>
                <c:pt idx="325">
                  <c:v>1857724</c:v>
                </c:pt>
                <c:pt idx="326">
                  <c:v>1596229</c:v>
                </c:pt>
                <c:pt idx="327">
                  <c:v>1571884</c:v>
                </c:pt>
                <c:pt idx="328">
                  <c:v>1550610</c:v>
                </c:pt>
                <c:pt idx="329">
                  <c:v>2049416</c:v>
                </c:pt>
                <c:pt idx="330">
                  <c:v>23669787</c:v>
                </c:pt>
                <c:pt idx="331">
                  <c:v>1554296</c:v>
                </c:pt>
                <c:pt idx="332">
                  <c:v>811859</c:v>
                </c:pt>
                <c:pt idx="333">
                  <c:v>1365252</c:v>
                </c:pt>
                <c:pt idx="334">
                  <c:v>3464033</c:v>
                </c:pt>
                <c:pt idx="335">
                  <c:v>4636502</c:v>
                </c:pt>
                <c:pt idx="336">
                  <c:v>2870616</c:v>
                </c:pt>
                <c:pt idx="337">
                  <c:v>2058396</c:v>
                </c:pt>
                <c:pt idx="338">
                  <c:v>2218802</c:v>
                </c:pt>
                <c:pt idx="339">
                  <c:v>1097124</c:v>
                </c:pt>
                <c:pt idx="340">
                  <c:v>1055382</c:v>
                </c:pt>
                <c:pt idx="341">
                  <c:v>392764</c:v>
                </c:pt>
                <c:pt idx="342">
                  <c:v>1017953</c:v>
                </c:pt>
                <c:pt idx="343">
                  <c:v>2446344</c:v>
                </c:pt>
                <c:pt idx="344">
                  <c:v>2854705</c:v>
                </c:pt>
                <c:pt idx="345">
                  <c:v>4041253</c:v>
                </c:pt>
                <c:pt idx="346">
                  <c:v>2320784</c:v>
                </c:pt>
                <c:pt idx="347">
                  <c:v>3643777</c:v>
                </c:pt>
                <c:pt idx="348">
                  <c:v>2415230</c:v>
                </c:pt>
                <c:pt idx="349">
                  <c:v>3036104</c:v>
                </c:pt>
                <c:pt idx="350">
                  <c:v>1596486</c:v>
                </c:pt>
                <c:pt idx="351">
                  <c:v>1993373</c:v>
                </c:pt>
                <c:pt idx="352">
                  <c:v>2110512</c:v>
                </c:pt>
                <c:pt idx="353">
                  <c:v>6847477</c:v>
                </c:pt>
                <c:pt idx="354">
                  <c:v>1253618</c:v>
                </c:pt>
                <c:pt idx="355">
                  <c:v>1748861</c:v>
                </c:pt>
                <c:pt idx="356">
                  <c:v>647726</c:v>
                </c:pt>
                <c:pt idx="357">
                  <c:v>1217869</c:v>
                </c:pt>
                <c:pt idx="358">
                  <c:v>1152691</c:v>
                </c:pt>
                <c:pt idx="359">
                  <c:v>1590262</c:v>
                </c:pt>
                <c:pt idx="360">
                  <c:v>2093994</c:v>
                </c:pt>
                <c:pt idx="361">
                  <c:v>1426100</c:v>
                </c:pt>
                <c:pt idx="362">
                  <c:v>3396300</c:v>
                </c:pt>
                <c:pt idx="363">
                  <c:v>1347789</c:v>
                </c:pt>
                <c:pt idx="364">
                  <c:v>1042213</c:v>
                </c:pt>
                <c:pt idx="365">
                  <c:v>1049427</c:v>
                </c:pt>
                <c:pt idx="366">
                  <c:v>1280721</c:v>
                </c:pt>
                <c:pt idx="367">
                  <c:v>2102153</c:v>
                </c:pt>
                <c:pt idx="368">
                  <c:v>2730934</c:v>
                </c:pt>
                <c:pt idx="369">
                  <c:v>3261551</c:v>
                </c:pt>
                <c:pt idx="370">
                  <c:v>964092</c:v>
                </c:pt>
                <c:pt idx="371">
                  <c:v>3369287</c:v>
                </c:pt>
                <c:pt idx="372">
                  <c:v>4083865</c:v>
                </c:pt>
                <c:pt idx="373">
                  <c:v>4110909</c:v>
                </c:pt>
                <c:pt idx="374">
                  <c:v>2559532</c:v>
                </c:pt>
                <c:pt idx="375">
                  <c:v>1696882</c:v>
                </c:pt>
                <c:pt idx="376">
                  <c:v>2561974</c:v>
                </c:pt>
                <c:pt idx="377">
                  <c:v>1558447</c:v>
                </c:pt>
                <c:pt idx="378">
                  <c:v>2199648</c:v>
                </c:pt>
                <c:pt idx="379">
                  <c:v>2504678</c:v>
                </c:pt>
                <c:pt idx="380">
                  <c:v>3746754</c:v>
                </c:pt>
                <c:pt idx="381">
                  <c:v>1874947</c:v>
                </c:pt>
                <c:pt idx="382">
                  <c:v>1591913</c:v>
                </c:pt>
                <c:pt idx="383">
                  <c:v>1488881</c:v>
                </c:pt>
                <c:pt idx="384">
                  <c:v>1735287</c:v>
                </c:pt>
                <c:pt idx="385">
                  <c:v>1489471</c:v>
                </c:pt>
                <c:pt idx="386">
                  <c:v>3319432</c:v>
                </c:pt>
                <c:pt idx="387">
                  <c:v>2343289</c:v>
                </c:pt>
                <c:pt idx="388">
                  <c:v>1488523</c:v>
                </c:pt>
                <c:pt idx="389">
                  <c:v>1722122</c:v>
                </c:pt>
                <c:pt idx="390">
                  <c:v>1103157</c:v>
                </c:pt>
                <c:pt idx="391">
                  <c:v>1228251</c:v>
                </c:pt>
                <c:pt idx="392">
                  <c:v>2741411</c:v>
                </c:pt>
                <c:pt idx="393">
                  <c:v>2236479</c:v>
                </c:pt>
                <c:pt idx="394">
                  <c:v>885609</c:v>
                </c:pt>
                <c:pt idx="395">
                  <c:v>1418222</c:v>
                </c:pt>
                <c:pt idx="396">
                  <c:v>2009628</c:v>
                </c:pt>
                <c:pt idx="397">
                  <c:v>1875875</c:v>
                </c:pt>
                <c:pt idx="398">
                  <c:v>3543642</c:v>
                </c:pt>
                <c:pt idx="399">
                  <c:v>2289420</c:v>
                </c:pt>
                <c:pt idx="400">
                  <c:v>975570</c:v>
                </c:pt>
                <c:pt idx="401">
                  <c:v>1889033</c:v>
                </c:pt>
                <c:pt idx="402">
                  <c:v>973018</c:v>
                </c:pt>
                <c:pt idx="403">
                  <c:v>1968911</c:v>
                </c:pt>
                <c:pt idx="404">
                  <c:v>1220296</c:v>
                </c:pt>
                <c:pt idx="405">
                  <c:v>1449841</c:v>
                </c:pt>
                <c:pt idx="406">
                  <c:v>917067</c:v>
                </c:pt>
                <c:pt idx="407">
                  <c:v>1137045</c:v>
                </c:pt>
                <c:pt idx="408">
                  <c:v>1332642</c:v>
                </c:pt>
                <c:pt idx="409">
                  <c:v>897815</c:v>
                </c:pt>
                <c:pt idx="410">
                  <c:v>1238179</c:v>
                </c:pt>
                <c:pt idx="411">
                  <c:v>1925243</c:v>
                </c:pt>
                <c:pt idx="412">
                  <c:v>1745212</c:v>
                </c:pt>
                <c:pt idx="413">
                  <c:v>3275042</c:v>
                </c:pt>
                <c:pt idx="414">
                  <c:v>2716893</c:v>
                </c:pt>
                <c:pt idx="415">
                  <c:v>1416740</c:v>
                </c:pt>
                <c:pt idx="416">
                  <c:v>1933521</c:v>
                </c:pt>
                <c:pt idx="417">
                  <c:v>1552544</c:v>
                </c:pt>
                <c:pt idx="418">
                  <c:v>984423</c:v>
                </c:pt>
                <c:pt idx="419">
                  <c:v>1656559</c:v>
                </c:pt>
                <c:pt idx="420">
                  <c:v>793078</c:v>
                </c:pt>
                <c:pt idx="421">
                  <c:v>1767700</c:v>
                </c:pt>
                <c:pt idx="422">
                  <c:v>5411165</c:v>
                </c:pt>
                <c:pt idx="423">
                  <c:v>1984461</c:v>
                </c:pt>
                <c:pt idx="424">
                  <c:v>2608543</c:v>
                </c:pt>
                <c:pt idx="425">
                  <c:v>809521</c:v>
                </c:pt>
                <c:pt idx="426">
                  <c:v>1628224</c:v>
                </c:pt>
                <c:pt idx="427">
                  <c:v>2138424</c:v>
                </c:pt>
                <c:pt idx="428">
                  <c:v>3346948</c:v>
                </c:pt>
                <c:pt idx="429">
                  <c:v>3254489</c:v>
                </c:pt>
                <c:pt idx="430">
                  <c:v>3580113</c:v>
                </c:pt>
                <c:pt idx="431">
                  <c:v>2669743</c:v>
                </c:pt>
                <c:pt idx="432">
                  <c:v>2867023</c:v>
                </c:pt>
                <c:pt idx="433">
                  <c:v>2230201</c:v>
                </c:pt>
                <c:pt idx="434">
                  <c:v>2224370</c:v>
                </c:pt>
                <c:pt idx="435">
                  <c:v>2910521</c:v>
                </c:pt>
                <c:pt idx="436">
                  <c:v>2049137</c:v>
                </c:pt>
                <c:pt idx="437">
                  <c:v>2120808</c:v>
                </c:pt>
                <c:pt idx="438">
                  <c:v>2574513</c:v>
                </c:pt>
                <c:pt idx="439">
                  <c:v>3504108</c:v>
                </c:pt>
                <c:pt idx="440">
                  <c:v>1766739</c:v>
                </c:pt>
                <c:pt idx="441">
                  <c:v>2451351</c:v>
                </c:pt>
                <c:pt idx="442">
                  <c:v>1801186</c:v>
                </c:pt>
                <c:pt idx="443">
                  <c:v>2383033</c:v>
                </c:pt>
                <c:pt idx="444">
                  <c:v>2804678</c:v>
                </c:pt>
                <c:pt idx="445">
                  <c:v>1654145</c:v>
                </c:pt>
                <c:pt idx="446">
                  <c:v>4477690</c:v>
                </c:pt>
                <c:pt idx="447">
                  <c:v>3441453</c:v>
                </c:pt>
                <c:pt idx="448">
                  <c:v>2423018</c:v>
                </c:pt>
                <c:pt idx="449">
                  <c:v>2049543</c:v>
                </c:pt>
                <c:pt idx="450">
                  <c:v>1165455</c:v>
                </c:pt>
                <c:pt idx="451">
                  <c:v>1151285</c:v>
                </c:pt>
                <c:pt idx="452">
                  <c:v>1744933</c:v>
                </c:pt>
                <c:pt idx="453">
                  <c:v>2611410</c:v>
                </c:pt>
                <c:pt idx="454">
                  <c:v>1766383</c:v>
                </c:pt>
                <c:pt idx="455">
                  <c:v>962297</c:v>
                </c:pt>
                <c:pt idx="456">
                  <c:v>1093462</c:v>
                </c:pt>
                <c:pt idx="457">
                  <c:v>1345219</c:v>
                </c:pt>
                <c:pt idx="458">
                  <c:v>1534957</c:v>
                </c:pt>
                <c:pt idx="459">
                  <c:v>1451146</c:v>
                </c:pt>
                <c:pt idx="460">
                  <c:v>1060864</c:v>
                </c:pt>
                <c:pt idx="461">
                  <c:v>2329107</c:v>
                </c:pt>
                <c:pt idx="462">
                  <c:v>2914508</c:v>
                </c:pt>
                <c:pt idx="463">
                  <c:v>2332789</c:v>
                </c:pt>
                <c:pt idx="464">
                  <c:v>1451686</c:v>
                </c:pt>
                <c:pt idx="465">
                  <c:v>1434674</c:v>
                </c:pt>
                <c:pt idx="466">
                  <c:v>1559609</c:v>
                </c:pt>
                <c:pt idx="467">
                  <c:v>1526278</c:v>
                </c:pt>
                <c:pt idx="468">
                  <c:v>982273</c:v>
                </c:pt>
                <c:pt idx="469">
                  <c:v>1064034</c:v>
                </c:pt>
                <c:pt idx="470">
                  <c:v>1152519</c:v>
                </c:pt>
                <c:pt idx="471">
                  <c:v>1074204</c:v>
                </c:pt>
                <c:pt idx="472">
                  <c:v>1432203</c:v>
                </c:pt>
                <c:pt idx="473">
                  <c:v>2483983</c:v>
                </c:pt>
                <c:pt idx="474">
                  <c:v>1510213</c:v>
                </c:pt>
                <c:pt idx="475">
                  <c:v>1427431</c:v>
                </c:pt>
                <c:pt idx="476">
                  <c:v>1356553</c:v>
                </c:pt>
                <c:pt idx="477">
                  <c:v>1360691</c:v>
                </c:pt>
                <c:pt idx="478">
                  <c:v>1446861</c:v>
                </c:pt>
                <c:pt idx="479">
                  <c:v>1718500</c:v>
                </c:pt>
                <c:pt idx="480">
                  <c:v>1413035</c:v>
                </c:pt>
                <c:pt idx="481">
                  <c:v>1521003</c:v>
                </c:pt>
                <c:pt idx="482">
                  <c:v>1518408</c:v>
                </c:pt>
                <c:pt idx="483">
                  <c:v>895306</c:v>
                </c:pt>
                <c:pt idx="484">
                  <c:v>2300487</c:v>
                </c:pt>
                <c:pt idx="485">
                  <c:v>1826867</c:v>
                </c:pt>
                <c:pt idx="486">
                  <c:v>1947523</c:v>
                </c:pt>
                <c:pt idx="487">
                  <c:v>6445954</c:v>
                </c:pt>
                <c:pt idx="488">
                  <c:v>2149538</c:v>
                </c:pt>
                <c:pt idx="489">
                  <c:v>3384060</c:v>
                </c:pt>
                <c:pt idx="490">
                  <c:v>1243182</c:v>
                </c:pt>
                <c:pt idx="491">
                  <c:v>1649131</c:v>
                </c:pt>
                <c:pt idx="492">
                  <c:v>1489642</c:v>
                </c:pt>
                <c:pt idx="493">
                  <c:v>2078161</c:v>
                </c:pt>
                <c:pt idx="494">
                  <c:v>1476487</c:v>
                </c:pt>
                <c:pt idx="495">
                  <c:v>1350694</c:v>
                </c:pt>
                <c:pt idx="496">
                  <c:v>1570060</c:v>
                </c:pt>
                <c:pt idx="497">
                  <c:v>2300464</c:v>
                </c:pt>
                <c:pt idx="498">
                  <c:v>1562092</c:v>
                </c:pt>
                <c:pt idx="499">
                  <c:v>2028312</c:v>
                </c:pt>
                <c:pt idx="500">
                  <c:v>1500042</c:v>
                </c:pt>
                <c:pt idx="501">
                  <c:v>1570948</c:v>
                </c:pt>
                <c:pt idx="502">
                  <c:v>1389427</c:v>
                </c:pt>
                <c:pt idx="503">
                  <c:v>1925949</c:v>
                </c:pt>
                <c:pt idx="504">
                  <c:v>2635135</c:v>
                </c:pt>
                <c:pt idx="505">
                  <c:v>386067</c:v>
                </c:pt>
                <c:pt idx="506">
                  <c:v>1319349</c:v>
                </c:pt>
                <c:pt idx="507">
                  <c:v>1053533</c:v>
                </c:pt>
                <c:pt idx="508">
                  <c:v>1200995</c:v>
                </c:pt>
                <c:pt idx="509">
                  <c:v>1547830</c:v>
                </c:pt>
                <c:pt idx="510">
                  <c:v>1549123</c:v>
                </c:pt>
                <c:pt idx="511">
                  <c:v>878541</c:v>
                </c:pt>
                <c:pt idx="512">
                  <c:v>1877255</c:v>
                </c:pt>
                <c:pt idx="513">
                  <c:v>1745298</c:v>
                </c:pt>
                <c:pt idx="514">
                  <c:v>1681714</c:v>
                </c:pt>
                <c:pt idx="515">
                  <c:v>1445397</c:v>
                </c:pt>
                <c:pt idx="516">
                  <c:v>779612</c:v>
                </c:pt>
                <c:pt idx="517">
                  <c:v>1829391</c:v>
                </c:pt>
                <c:pt idx="518">
                  <c:v>1324627</c:v>
                </c:pt>
                <c:pt idx="519">
                  <c:v>1675312</c:v>
                </c:pt>
                <c:pt idx="520">
                  <c:v>1909655</c:v>
                </c:pt>
                <c:pt idx="521">
                  <c:v>1378212</c:v>
                </c:pt>
                <c:pt idx="522">
                  <c:v>2553017</c:v>
                </c:pt>
                <c:pt idx="523">
                  <c:v>2162558</c:v>
                </c:pt>
                <c:pt idx="524">
                  <c:v>3520264</c:v>
                </c:pt>
                <c:pt idx="525">
                  <c:v>2529758</c:v>
                </c:pt>
                <c:pt idx="526">
                  <c:v>1172702</c:v>
                </c:pt>
                <c:pt idx="527">
                  <c:v>2210136</c:v>
                </c:pt>
                <c:pt idx="528">
                  <c:v>2875020</c:v>
                </c:pt>
                <c:pt idx="529">
                  <c:v>2365333</c:v>
                </c:pt>
                <c:pt idx="530">
                  <c:v>2372730</c:v>
                </c:pt>
                <c:pt idx="531">
                  <c:v>3259892</c:v>
                </c:pt>
                <c:pt idx="532">
                  <c:v>3406588</c:v>
                </c:pt>
                <c:pt idx="533">
                  <c:v>3007144</c:v>
                </c:pt>
                <c:pt idx="534">
                  <c:v>10931973</c:v>
                </c:pt>
                <c:pt idx="535">
                  <c:v>8508723</c:v>
                </c:pt>
                <c:pt idx="536">
                  <c:v>2369567</c:v>
                </c:pt>
                <c:pt idx="537">
                  <c:v>2938352</c:v>
                </c:pt>
                <c:pt idx="538">
                  <c:v>1998073</c:v>
                </c:pt>
                <c:pt idx="539">
                  <c:v>2047647</c:v>
                </c:pt>
                <c:pt idx="540">
                  <c:v>1871165</c:v>
                </c:pt>
                <c:pt idx="541">
                  <c:v>1381644</c:v>
                </c:pt>
                <c:pt idx="542">
                  <c:v>4357806</c:v>
                </c:pt>
                <c:pt idx="543">
                  <c:v>2810516</c:v>
                </c:pt>
                <c:pt idx="544">
                  <c:v>1803825</c:v>
                </c:pt>
                <c:pt idx="545">
                  <c:v>1139272</c:v>
                </c:pt>
                <c:pt idx="546">
                  <c:v>1534923</c:v>
                </c:pt>
                <c:pt idx="547">
                  <c:v>6811148</c:v>
                </c:pt>
                <c:pt idx="548">
                  <c:v>1121889</c:v>
                </c:pt>
                <c:pt idx="549">
                  <c:v>2590191</c:v>
                </c:pt>
                <c:pt idx="550">
                  <c:v>2025973</c:v>
                </c:pt>
                <c:pt idx="551">
                  <c:v>1964971</c:v>
                </c:pt>
                <c:pt idx="552">
                  <c:v>2140460</c:v>
                </c:pt>
                <c:pt idx="553">
                  <c:v>1455915</c:v>
                </c:pt>
                <c:pt idx="554">
                  <c:v>3058315</c:v>
                </c:pt>
                <c:pt idx="555">
                  <c:v>2154711</c:v>
                </c:pt>
                <c:pt idx="556">
                  <c:v>2928386</c:v>
                </c:pt>
                <c:pt idx="557">
                  <c:v>1683928</c:v>
                </c:pt>
                <c:pt idx="558">
                  <c:v>1591350</c:v>
                </c:pt>
                <c:pt idx="559">
                  <c:v>1401473</c:v>
                </c:pt>
                <c:pt idx="560">
                  <c:v>1292365</c:v>
                </c:pt>
                <c:pt idx="561">
                  <c:v>1186048</c:v>
                </c:pt>
                <c:pt idx="562">
                  <c:v>1613876</c:v>
                </c:pt>
                <c:pt idx="563">
                  <c:v>1464775</c:v>
                </c:pt>
                <c:pt idx="564">
                  <c:v>1438951</c:v>
                </c:pt>
                <c:pt idx="565">
                  <c:v>1152405</c:v>
                </c:pt>
                <c:pt idx="566">
                  <c:v>1272890</c:v>
                </c:pt>
                <c:pt idx="567">
                  <c:v>1381006</c:v>
                </c:pt>
                <c:pt idx="568">
                  <c:v>2397743</c:v>
                </c:pt>
                <c:pt idx="569">
                  <c:v>3084091</c:v>
                </c:pt>
                <c:pt idx="570">
                  <c:v>1857837</c:v>
                </c:pt>
                <c:pt idx="571">
                  <c:v>2641969</c:v>
                </c:pt>
                <c:pt idx="572">
                  <c:v>3625537</c:v>
                </c:pt>
                <c:pt idx="573">
                  <c:v>2696799</c:v>
                </c:pt>
                <c:pt idx="574">
                  <c:v>1716674</c:v>
                </c:pt>
                <c:pt idx="575">
                  <c:v>1138577</c:v>
                </c:pt>
                <c:pt idx="576">
                  <c:v>1584480</c:v>
                </c:pt>
                <c:pt idx="577">
                  <c:v>1608769</c:v>
                </c:pt>
                <c:pt idx="578">
                  <c:v>1360621</c:v>
                </c:pt>
                <c:pt idx="579">
                  <c:v>1226285</c:v>
                </c:pt>
                <c:pt idx="580">
                  <c:v>1517900</c:v>
                </c:pt>
                <c:pt idx="581">
                  <c:v>1854206</c:v>
                </c:pt>
                <c:pt idx="582">
                  <c:v>1752479</c:v>
                </c:pt>
                <c:pt idx="583">
                  <c:v>1859316</c:v>
                </c:pt>
                <c:pt idx="584">
                  <c:v>1491749</c:v>
                </c:pt>
                <c:pt idx="585">
                  <c:v>1884386</c:v>
                </c:pt>
                <c:pt idx="586">
                  <c:v>3294760</c:v>
                </c:pt>
                <c:pt idx="587">
                  <c:v>2244162</c:v>
                </c:pt>
                <c:pt idx="588">
                  <c:v>2367645</c:v>
                </c:pt>
                <c:pt idx="589">
                  <c:v>1999841</c:v>
                </c:pt>
                <c:pt idx="590">
                  <c:v>2190869</c:v>
                </c:pt>
                <c:pt idx="591">
                  <c:v>1565725</c:v>
                </c:pt>
                <c:pt idx="592">
                  <c:v>1327470</c:v>
                </c:pt>
                <c:pt idx="593">
                  <c:v>932294</c:v>
                </c:pt>
                <c:pt idx="594">
                  <c:v>1593858</c:v>
                </c:pt>
                <c:pt idx="595">
                  <c:v>1536142</c:v>
                </c:pt>
                <c:pt idx="596">
                  <c:v>733557</c:v>
                </c:pt>
                <c:pt idx="597">
                  <c:v>1003752</c:v>
                </c:pt>
                <c:pt idx="598">
                  <c:v>3525606</c:v>
                </c:pt>
                <c:pt idx="599">
                  <c:v>1051834</c:v>
                </c:pt>
                <c:pt idx="600">
                  <c:v>1246062</c:v>
                </c:pt>
                <c:pt idx="601">
                  <c:v>1816627</c:v>
                </c:pt>
                <c:pt idx="602">
                  <c:v>2021094</c:v>
                </c:pt>
                <c:pt idx="603">
                  <c:v>786529</c:v>
                </c:pt>
                <c:pt idx="604">
                  <c:v>1691010</c:v>
                </c:pt>
                <c:pt idx="605">
                  <c:v>2244855</c:v>
                </c:pt>
                <c:pt idx="606">
                  <c:v>2692220</c:v>
                </c:pt>
                <c:pt idx="607">
                  <c:v>2778266</c:v>
                </c:pt>
                <c:pt idx="608">
                  <c:v>1011986</c:v>
                </c:pt>
                <c:pt idx="609">
                  <c:v>3980419</c:v>
                </c:pt>
                <c:pt idx="610">
                  <c:v>3090047</c:v>
                </c:pt>
                <c:pt idx="611">
                  <c:v>1448220</c:v>
                </c:pt>
                <c:pt idx="612">
                  <c:v>2772964</c:v>
                </c:pt>
                <c:pt idx="613">
                  <c:v>1502397</c:v>
                </c:pt>
                <c:pt idx="614">
                  <c:v>3154956</c:v>
                </c:pt>
                <c:pt idx="615">
                  <c:v>5906095</c:v>
                </c:pt>
                <c:pt idx="616">
                  <c:v>4607616</c:v>
                </c:pt>
                <c:pt idx="617">
                  <c:v>3663701</c:v>
                </c:pt>
                <c:pt idx="618">
                  <c:v>2141294</c:v>
                </c:pt>
                <c:pt idx="619">
                  <c:v>3549359</c:v>
                </c:pt>
                <c:pt idx="620">
                  <c:v>3391070</c:v>
                </c:pt>
                <c:pt idx="621">
                  <c:v>3194552</c:v>
                </c:pt>
                <c:pt idx="622">
                  <c:v>3290461</c:v>
                </c:pt>
                <c:pt idx="623">
                  <c:v>4105467</c:v>
                </c:pt>
                <c:pt idx="624">
                  <c:v>3433580</c:v>
                </c:pt>
                <c:pt idx="625">
                  <c:v>2816401</c:v>
                </c:pt>
                <c:pt idx="626">
                  <c:v>2895137</c:v>
                </c:pt>
                <c:pt idx="627">
                  <c:v>2436459</c:v>
                </c:pt>
                <c:pt idx="628">
                  <c:v>2830099</c:v>
                </c:pt>
                <c:pt idx="629">
                  <c:v>2116483</c:v>
                </c:pt>
                <c:pt idx="630">
                  <c:v>7260849</c:v>
                </c:pt>
                <c:pt idx="631">
                  <c:v>5173255</c:v>
                </c:pt>
                <c:pt idx="632">
                  <c:v>2997235</c:v>
                </c:pt>
                <c:pt idx="633">
                  <c:v>2103534</c:v>
                </c:pt>
                <c:pt idx="634">
                  <c:v>2076886</c:v>
                </c:pt>
                <c:pt idx="635">
                  <c:v>2703405</c:v>
                </c:pt>
                <c:pt idx="636">
                  <c:v>1739267</c:v>
                </c:pt>
                <c:pt idx="637">
                  <c:v>2329936</c:v>
                </c:pt>
                <c:pt idx="638">
                  <c:v>2201287</c:v>
                </c:pt>
                <c:pt idx="639">
                  <c:v>1647886</c:v>
                </c:pt>
                <c:pt idx="640">
                  <c:v>2074630</c:v>
                </c:pt>
                <c:pt idx="641">
                  <c:v>3142663</c:v>
                </c:pt>
                <c:pt idx="642">
                  <c:v>3401390</c:v>
                </c:pt>
                <c:pt idx="643">
                  <c:v>2758553</c:v>
                </c:pt>
                <c:pt idx="644">
                  <c:v>3243027</c:v>
                </c:pt>
                <c:pt idx="645">
                  <c:v>2401339</c:v>
                </c:pt>
                <c:pt idx="646">
                  <c:v>3255825</c:v>
                </c:pt>
                <c:pt idx="647">
                  <c:v>2446898</c:v>
                </c:pt>
                <c:pt idx="648">
                  <c:v>1833204</c:v>
                </c:pt>
                <c:pt idx="649">
                  <c:v>4325056</c:v>
                </c:pt>
                <c:pt idx="650">
                  <c:v>3848521</c:v>
                </c:pt>
                <c:pt idx="651">
                  <c:v>3623549</c:v>
                </c:pt>
                <c:pt idx="652">
                  <c:v>2711934</c:v>
                </c:pt>
                <c:pt idx="653">
                  <c:v>2561810</c:v>
                </c:pt>
                <c:pt idx="654">
                  <c:v>2129439</c:v>
                </c:pt>
                <c:pt idx="655">
                  <c:v>2328984</c:v>
                </c:pt>
                <c:pt idx="656">
                  <c:v>1987364</c:v>
                </c:pt>
                <c:pt idx="657">
                  <c:v>1950062</c:v>
                </c:pt>
                <c:pt idx="658">
                  <c:v>2214226</c:v>
                </c:pt>
                <c:pt idx="659">
                  <c:v>2479216</c:v>
                </c:pt>
                <c:pt idx="660">
                  <c:v>2952749</c:v>
                </c:pt>
                <c:pt idx="661">
                  <c:v>3408197</c:v>
                </c:pt>
                <c:pt idx="662">
                  <c:v>1919096</c:v>
                </c:pt>
                <c:pt idx="663">
                  <c:v>2006868</c:v>
                </c:pt>
                <c:pt idx="664">
                  <c:v>1942050</c:v>
                </c:pt>
                <c:pt idx="665">
                  <c:v>1680746</c:v>
                </c:pt>
                <c:pt idx="666">
                  <c:v>1572820</c:v>
                </c:pt>
                <c:pt idx="667">
                  <c:v>1523348</c:v>
                </c:pt>
                <c:pt idx="668">
                  <c:v>1627900</c:v>
                </c:pt>
                <c:pt idx="669">
                  <c:v>1766108</c:v>
                </c:pt>
                <c:pt idx="670">
                  <c:v>1654643</c:v>
                </c:pt>
                <c:pt idx="671">
                  <c:v>1152260</c:v>
                </c:pt>
                <c:pt idx="672">
                  <c:v>1075840</c:v>
                </c:pt>
                <c:pt idx="673">
                  <c:v>860975</c:v>
                </c:pt>
                <c:pt idx="674">
                  <c:v>1417468</c:v>
                </c:pt>
                <c:pt idx="675">
                  <c:v>1155400</c:v>
                </c:pt>
                <c:pt idx="676">
                  <c:v>1769114</c:v>
                </c:pt>
                <c:pt idx="677">
                  <c:v>1548646</c:v>
                </c:pt>
                <c:pt idx="678">
                  <c:v>4686400</c:v>
                </c:pt>
                <c:pt idx="679">
                  <c:v>4016007</c:v>
                </c:pt>
                <c:pt idx="680">
                  <c:v>3168744</c:v>
                </c:pt>
                <c:pt idx="681">
                  <c:v>2277540</c:v>
                </c:pt>
                <c:pt idx="682">
                  <c:v>2170611</c:v>
                </c:pt>
                <c:pt idx="683">
                  <c:v>2094951</c:v>
                </c:pt>
                <c:pt idx="684">
                  <c:v>1717258</c:v>
                </c:pt>
                <c:pt idx="685">
                  <c:v>2390177</c:v>
                </c:pt>
                <c:pt idx="686">
                  <c:v>2019630</c:v>
                </c:pt>
                <c:pt idx="687">
                  <c:v>2275484</c:v>
                </c:pt>
                <c:pt idx="688">
                  <c:v>1546851</c:v>
                </c:pt>
                <c:pt idx="689">
                  <c:v>1784199</c:v>
                </c:pt>
                <c:pt idx="690">
                  <c:v>2388109</c:v>
                </c:pt>
                <c:pt idx="691">
                  <c:v>1997515</c:v>
                </c:pt>
                <c:pt idx="692">
                  <c:v>2141248</c:v>
                </c:pt>
                <c:pt idx="693">
                  <c:v>1573257</c:v>
                </c:pt>
                <c:pt idx="694">
                  <c:v>2084368</c:v>
                </c:pt>
                <c:pt idx="695">
                  <c:v>1962475</c:v>
                </c:pt>
                <c:pt idx="696">
                  <c:v>3108987</c:v>
                </c:pt>
                <c:pt idx="697">
                  <c:v>1946918</c:v>
                </c:pt>
                <c:pt idx="698">
                  <c:v>2146646</c:v>
                </c:pt>
                <c:pt idx="699">
                  <c:v>2492849</c:v>
                </c:pt>
                <c:pt idx="700">
                  <c:v>3252023</c:v>
                </c:pt>
                <c:pt idx="701">
                  <c:v>2550144</c:v>
                </c:pt>
                <c:pt idx="702">
                  <c:v>2389329</c:v>
                </c:pt>
                <c:pt idx="703">
                  <c:v>1902415</c:v>
                </c:pt>
                <c:pt idx="704">
                  <c:v>1966595</c:v>
                </c:pt>
                <c:pt idx="705">
                  <c:v>2362070</c:v>
                </c:pt>
                <c:pt idx="706">
                  <c:v>2537485</c:v>
                </c:pt>
                <c:pt idx="707">
                  <c:v>3088202</c:v>
                </c:pt>
                <c:pt idx="708">
                  <c:v>3109127</c:v>
                </c:pt>
                <c:pt idx="709">
                  <c:v>3069652</c:v>
                </c:pt>
                <c:pt idx="710">
                  <c:v>2216815</c:v>
                </c:pt>
                <c:pt idx="711">
                  <c:v>2607712</c:v>
                </c:pt>
                <c:pt idx="712">
                  <c:v>1950296</c:v>
                </c:pt>
                <c:pt idx="713">
                  <c:v>1884267</c:v>
                </c:pt>
                <c:pt idx="714">
                  <c:v>2282392</c:v>
                </c:pt>
                <c:pt idx="715">
                  <c:v>2329853</c:v>
                </c:pt>
                <c:pt idx="716">
                  <c:v>2169796</c:v>
                </c:pt>
                <c:pt idx="717">
                  <c:v>1311971</c:v>
                </c:pt>
                <c:pt idx="718">
                  <c:v>1499646</c:v>
                </c:pt>
                <c:pt idx="719">
                  <c:v>1785616</c:v>
                </c:pt>
                <c:pt idx="720">
                  <c:v>1341072</c:v>
                </c:pt>
                <c:pt idx="721">
                  <c:v>1861990</c:v>
                </c:pt>
                <c:pt idx="722">
                  <c:v>1137887</c:v>
                </c:pt>
                <c:pt idx="723">
                  <c:v>1163380</c:v>
                </c:pt>
                <c:pt idx="724">
                  <c:v>1031966</c:v>
                </c:pt>
                <c:pt idx="725">
                  <c:v>1572595</c:v>
                </c:pt>
                <c:pt idx="726">
                  <c:v>2121108</c:v>
                </c:pt>
                <c:pt idx="727">
                  <c:v>2455455</c:v>
                </c:pt>
                <c:pt idx="728">
                  <c:v>1108451</c:v>
                </c:pt>
                <c:pt idx="729">
                  <c:v>1688934</c:v>
                </c:pt>
                <c:pt idx="730">
                  <c:v>2169070</c:v>
                </c:pt>
                <c:pt idx="731">
                  <c:v>2077938</c:v>
                </c:pt>
                <c:pt idx="732">
                  <c:v>2133282</c:v>
                </c:pt>
                <c:pt idx="733">
                  <c:v>2355214</c:v>
                </c:pt>
                <c:pt idx="734">
                  <c:v>1585697</c:v>
                </c:pt>
                <c:pt idx="735">
                  <c:v>1476310</c:v>
                </c:pt>
                <c:pt idx="736">
                  <c:v>1570406</c:v>
                </c:pt>
                <c:pt idx="737">
                  <c:v>974994</c:v>
                </c:pt>
                <c:pt idx="738">
                  <c:v>1264502</c:v>
                </c:pt>
                <c:pt idx="739">
                  <c:v>1727481</c:v>
                </c:pt>
                <c:pt idx="740">
                  <c:v>6192106</c:v>
                </c:pt>
                <c:pt idx="741">
                  <c:v>890134</c:v>
                </c:pt>
                <c:pt idx="742">
                  <c:v>1115866</c:v>
                </c:pt>
                <c:pt idx="743">
                  <c:v>1639913</c:v>
                </c:pt>
                <c:pt idx="744">
                  <c:v>1791453</c:v>
                </c:pt>
                <c:pt idx="745">
                  <c:v>1839554</c:v>
                </c:pt>
                <c:pt idx="746">
                  <c:v>1685976</c:v>
                </c:pt>
                <c:pt idx="747">
                  <c:v>1370800</c:v>
                </c:pt>
                <c:pt idx="748">
                  <c:v>1267257</c:v>
                </c:pt>
                <c:pt idx="749">
                  <c:v>1976203</c:v>
                </c:pt>
                <c:pt idx="750">
                  <c:v>1323222</c:v>
                </c:pt>
                <c:pt idx="751">
                  <c:v>1937606</c:v>
                </c:pt>
                <c:pt idx="752">
                  <c:v>1486477</c:v>
                </c:pt>
                <c:pt idx="753">
                  <c:v>1570171</c:v>
                </c:pt>
                <c:pt idx="754">
                  <c:v>2700058</c:v>
                </c:pt>
                <c:pt idx="755">
                  <c:v>2856890</c:v>
                </c:pt>
                <c:pt idx="756">
                  <c:v>3125870</c:v>
                </c:pt>
                <c:pt idx="757">
                  <c:v>2459401</c:v>
                </c:pt>
                <c:pt idx="758">
                  <c:v>2433960</c:v>
                </c:pt>
                <c:pt idx="759">
                  <c:v>362052</c:v>
                </c:pt>
                <c:pt idx="760">
                  <c:v>780260</c:v>
                </c:pt>
                <c:pt idx="761">
                  <c:v>1319765</c:v>
                </c:pt>
                <c:pt idx="762">
                  <c:v>999805</c:v>
                </c:pt>
                <c:pt idx="763">
                  <c:v>1633888</c:v>
                </c:pt>
                <c:pt idx="764">
                  <c:v>2424066</c:v>
                </c:pt>
                <c:pt idx="765">
                  <c:v>1677374</c:v>
                </c:pt>
                <c:pt idx="766">
                  <c:v>1345295</c:v>
                </c:pt>
                <c:pt idx="767">
                  <c:v>1495030</c:v>
                </c:pt>
                <c:pt idx="768">
                  <c:v>1777545</c:v>
                </c:pt>
                <c:pt idx="769">
                  <c:v>1632202</c:v>
                </c:pt>
                <c:pt idx="770">
                  <c:v>1119067</c:v>
                </c:pt>
                <c:pt idx="771">
                  <c:v>1528221</c:v>
                </c:pt>
                <c:pt idx="772">
                  <c:v>1505482</c:v>
                </c:pt>
                <c:pt idx="773">
                  <c:v>2888468</c:v>
                </c:pt>
                <c:pt idx="774">
                  <c:v>2386315</c:v>
                </c:pt>
                <c:pt idx="775">
                  <c:v>4293073</c:v>
                </c:pt>
                <c:pt idx="776">
                  <c:v>3414571</c:v>
                </c:pt>
                <c:pt idx="777">
                  <c:v>4474029</c:v>
                </c:pt>
                <c:pt idx="778">
                  <c:v>2924930</c:v>
                </c:pt>
                <c:pt idx="779">
                  <c:v>3935529</c:v>
                </c:pt>
                <c:pt idx="780">
                  <c:v>3136771</c:v>
                </c:pt>
                <c:pt idx="781">
                  <c:v>2493299</c:v>
                </c:pt>
                <c:pt idx="782">
                  <c:v>3909945</c:v>
                </c:pt>
                <c:pt idx="783">
                  <c:v>3798672</c:v>
                </c:pt>
                <c:pt idx="784">
                  <c:v>3370988</c:v>
                </c:pt>
                <c:pt idx="785">
                  <c:v>1693697</c:v>
                </c:pt>
                <c:pt idx="786">
                  <c:v>1954144</c:v>
                </c:pt>
                <c:pt idx="787">
                  <c:v>1716824</c:v>
                </c:pt>
                <c:pt idx="788">
                  <c:v>1947762</c:v>
                </c:pt>
                <c:pt idx="789">
                  <c:v>1848981</c:v>
                </c:pt>
                <c:pt idx="790">
                  <c:v>2471920</c:v>
                </c:pt>
                <c:pt idx="791">
                  <c:v>1464837</c:v>
                </c:pt>
                <c:pt idx="792">
                  <c:v>1540252</c:v>
                </c:pt>
                <c:pt idx="793">
                  <c:v>1381425</c:v>
                </c:pt>
                <c:pt idx="794">
                  <c:v>2731295</c:v>
                </c:pt>
                <c:pt idx="795">
                  <c:v>2490211</c:v>
                </c:pt>
                <c:pt idx="796">
                  <c:v>6225215</c:v>
                </c:pt>
                <c:pt idx="797">
                  <c:v>3533724</c:v>
                </c:pt>
                <c:pt idx="798">
                  <c:v>2586684</c:v>
                </c:pt>
                <c:pt idx="799">
                  <c:v>2365629</c:v>
                </c:pt>
                <c:pt idx="800">
                  <c:v>2021671</c:v>
                </c:pt>
                <c:pt idx="801">
                  <c:v>2133111</c:v>
                </c:pt>
                <c:pt idx="802">
                  <c:v>6179362</c:v>
                </c:pt>
                <c:pt idx="803">
                  <c:v>2135475</c:v>
                </c:pt>
                <c:pt idx="804">
                  <c:v>2074207</c:v>
                </c:pt>
                <c:pt idx="805">
                  <c:v>2190951</c:v>
                </c:pt>
                <c:pt idx="806">
                  <c:v>4139131</c:v>
                </c:pt>
                <c:pt idx="807">
                  <c:v>1943609</c:v>
                </c:pt>
                <c:pt idx="808">
                  <c:v>2253974</c:v>
                </c:pt>
                <c:pt idx="809">
                  <c:v>3289011</c:v>
                </c:pt>
                <c:pt idx="810">
                  <c:v>1876667</c:v>
                </c:pt>
                <c:pt idx="811">
                  <c:v>3698139</c:v>
                </c:pt>
                <c:pt idx="812">
                  <c:v>3966589</c:v>
                </c:pt>
                <c:pt idx="813">
                  <c:v>3540398</c:v>
                </c:pt>
                <c:pt idx="814">
                  <c:v>3110474</c:v>
                </c:pt>
                <c:pt idx="815">
                  <c:v>2017356</c:v>
                </c:pt>
                <c:pt idx="816">
                  <c:v>2288009</c:v>
                </c:pt>
                <c:pt idx="817">
                  <c:v>1466555</c:v>
                </c:pt>
                <c:pt idx="818">
                  <c:v>1882169</c:v>
                </c:pt>
                <c:pt idx="819">
                  <c:v>2526837</c:v>
                </c:pt>
                <c:pt idx="820">
                  <c:v>1590137</c:v>
                </c:pt>
                <c:pt idx="821">
                  <c:v>1938180</c:v>
                </c:pt>
                <c:pt idx="822">
                  <c:v>1844269</c:v>
                </c:pt>
                <c:pt idx="823">
                  <c:v>2158491</c:v>
                </c:pt>
                <c:pt idx="824">
                  <c:v>1705961</c:v>
                </c:pt>
                <c:pt idx="825">
                  <c:v>2392249</c:v>
                </c:pt>
                <c:pt idx="826">
                  <c:v>1966135</c:v>
                </c:pt>
                <c:pt idx="827">
                  <c:v>3001252</c:v>
                </c:pt>
                <c:pt idx="828">
                  <c:v>1927668</c:v>
                </c:pt>
                <c:pt idx="829">
                  <c:v>2557032</c:v>
                </c:pt>
                <c:pt idx="830">
                  <c:v>3921778</c:v>
                </c:pt>
                <c:pt idx="831">
                  <c:v>3645944</c:v>
                </c:pt>
                <c:pt idx="832">
                  <c:v>3352200</c:v>
                </c:pt>
                <c:pt idx="833">
                  <c:v>2113190</c:v>
                </c:pt>
                <c:pt idx="834">
                  <c:v>2194507</c:v>
                </c:pt>
                <c:pt idx="835">
                  <c:v>1474987</c:v>
                </c:pt>
                <c:pt idx="836">
                  <c:v>1861556</c:v>
                </c:pt>
                <c:pt idx="837">
                  <c:v>2256264</c:v>
                </c:pt>
                <c:pt idx="838">
                  <c:v>1504462</c:v>
                </c:pt>
                <c:pt idx="839">
                  <c:v>1369187</c:v>
                </c:pt>
                <c:pt idx="840">
                  <c:v>1972294</c:v>
                </c:pt>
                <c:pt idx="841">
                  <c:v>3069165</c:v>
                </c:pt>
                <c:pt idx="842">
                  <c:v>1906934</c:v>
                </c:pt>
                <c:pt idx="843">
                  <c:v>2091529</c:v>
                </c:pt>
                <c:pt idx="844">
                  <c:v>2970591</c:v>
                </c:pt>
                <c:pt idx="845">
                  <c:v>1872074</c:v>
                </c:pt>
                <c:pt idx="846">
                  <c:v>1530568</c:v>
                </c:pt>
                <c:pt idx="847">
                  <c:v>1216912</c:v>
                </c:pt>
                <c:pt idx="848">
                  <c:v>1589862</c:v>
                </c:pt>
                <c:pt idx="849">
                  <c:v>4543210</c:v>
                </c:pt>
                <c:pt idx="850">
                  <c:v>1286704</c:v>
                </c:pt>
                <c:pt idx="851">
                  <c:v>1295007</c:v>
                </c:pt>
                <c:pt idx="852">
                  <c:v>1165755</c:v>
                </c:pt>
                <c:pt idx="853">
                  <c:v>1138098</c:v>
                </c:pt>
                <c:pt idx="854">
                  <c:v>1504051</c:v>
                </c:pt>
                <c:pt idx="855">
                  <c:v>1807395</c:v>
                </c:pt>
                <c:pt idx="856">
                  <c:v>1755949</c:v>
                </c:pt>
                <c:pt idx="857">
                  <c:v>2118213</c:v>
                </c:pt>
                <c:pt idx="858">
                  <c:v>3151315</c:v>
                </c:pt>
                <c:pt idx="859">
                  <c:v>2026302</c:v>
                </c:pt>
                <c:pt idx="860">
                  <c:v>2458746</c:v>
                </c:pt>
                <c:pt idx="861">
                  <c:v>1656150</c:v>
                </c:pt>
                <c:pt idx="862">
                  <c:v>739298</c:v>
                </c:pt>
                <c:pt idx="863">
                  <c:v>2196079</c:v>
                </c:pt>
                <c:pt idx="864">
                  <c:v>5438520</c:v>
                </c:pt>
                <c:pt idx="865">
                  <c:v>1454654</c:v>
                </c:pt>
                <c:pt idx="866">
                  <c:v>3203875</c:v>
                </c:pt>
                <c:pt idx="867">
                  <c:v>2719725</c:v>
                </c:pt>
                <c:pt idx="868">
                  <c:v>2354136</c:v>
                </c:pt>
                <c:pt idx="869">
                  <c:v>2272395</c:v>
                </c:pt>
                <c:pt idx="870">
                  <c:v>4339407</c:v>
                </c:pt>
                <c:pt idx="871">
                  <c:v>4490402</c:v>
                </c:pt>
                <c:pt idx="872">
                  <c:v>1658151</c:v>
                </c:pt>
                <c:pt idx="873">
                  <c:v>1932976</c:v>
                </c:pt>
                <c:pt idx="874">
                  <c:v>1498642</c:v>
                </c:pt>
                <c:pt idx="875">
                  <c:v>2052215</c:v>
                </c:pt>
                <c:pt idx="876">
                  <c:v>3276138</c:v>
                </c:pt>
                <c:pt idx="877">
                  <c:v>1807923</c:v>
                </c:pt>
                <c:pt idx="878">
                  <c:v>1904539</c:v>
                </c:pt>
                <c:pt idx="879">
                  <c:v>3951529</c:v>
                </c:pt>
                <c:pt idx="880">
                  <c:v>3175554</c:v>
                </c:pt>
                <c:pt idx="881">
                  <c:v>4896292</c:v>
                </c:pt>
                <c:pt idx="882">
                  <c:v>3041667</c:v>
                </c:pt>
                <c:pt idx="883">
                  <c:v>3488159</c:v>
                </c:pt>
                <c:pt idx="884">
                  <c:v>3085588</c:v>
                </c:pt>
                <c:pt idx="885">
                  <c:v>3926968</c:v>
                </c:pt>
                <c:pt idx="886">
                  <c:v>3003163</c:v>
                </c:pt>
                <c:pt idx="887">
                  <c:v>3271807</c:v>
                </c:pt>
                <c:pt idx="888">
                  <c:v>1798670</c:v>
                </c:pt>
                <c:pt idx="889">
                  <c:v>2394414</c:v>
                </c:pt>
                <c:pt idx="890">
                  <c:v>2671928</c:v>
                </c:pt>
                <c:pt idx="891">
                  <c:v>1923024</c:v>
                </c:pt>
                <c:pt idx="892">
                  <c:v>1712798</c:v>
                </c:pt>
                <c:pt idx="893">
                  <c:v>1582716</c:v>
                </c:pt>
                <c:pt idx="894">
                  <c:v>2408757</c:v>
                </c:pt>
                <c:pt idx="895">
                  <c:v>1222134</c:v>
                </c:pt>
                <c:pt idx="896">
                  <c:v>1178869</c:v>
                </c:pt>
                <c:pt idx="897">
                  <c:v>1042655</c:v>
                </c:pt>
                <c:pt idx="898">
                  <c:v>2286822</c:v>
                </c:pt>
                <c:pt idx="899">
                  <c:v>1890378</c:v>
                </c:pt>
                <c:pt idx="900">
                  <c:v>1557673</c:v>
                </c:pt>
                <c:pt idx="901">
                  <c:v>1307871</c:v>
                </c:pt>
                <c:pt idx="902">
                  <c:v>2039409</c:v>
                </c:pt>
                <c:pt idx="903">
                  <c:v>1156492</c:v>
                </c:pt>
                <c:pt idx="904">
                  <c:v>2674615</c:v>
                </c:pt>
                <c:pt idx="905">
                  <c:v>2577565</c:v>
                </c:pt>
                <c:pt idx="906">
                  <c:v>2178058</c:v>
                </c:pt>
                <c:pt idx="907">
                  <c:v>1421298</c:v>
                </c:pt>
                <c:pt idx="908">
                  <c:v>2674750</c:v>
                </c:pt>
                <c:pt idx="909">
                  <c:v>2532846</c:v>
                </c:pt>
                <c:pt idx="910">
                  <c:v>3024225</c:v>
                </c:pt>
                <c:pt idx="911">
                  <c:v>1899615</c:v>
                </c:pt>
                <c:pt idx="912">
                  <c:v>1675405</c:v>
                </c:pt>
                <c:pt idx="913">
                  <c:v>1937445</c:v>
                </c:pt>
                <c:pt idx="914">
                  <c:v>2999997</c:v>
                </c:pt>
                <c:pt idx="915">
                  <c:v>2939625</c:v>
                </c:pt>
                <c:pt idx="916">
                  <c:v>2089961</c:v>
                </c:pt>
                <c:pt idx="917">
                  <c:v>2310231</c:v>
                </c:pt>
                <c:pt idx="918">
                  <c:v>2898443</c:v>
                </c:pt>
                <c:pt idx="919">
                  <c:v>2387068</c:v>
                </c:pt>
                <c:pt idx="920">
                  <c:v>2339566</c:v>
                </c:pt>
                <c:pt idx="921">
                  <c:v>1193755</c:v>
                </c:pt>
                <c:pt idx="922">
                  <c:v>1236448</c:v>
                </c:pt>
                <c:pt idx="923">
                  <c:v>1889059</c:v>
                </c:pt>
                <c:pt idx="924">
                  <c:v>1775108</c:v>
                </c:pt>
                <c:pt idx="925">
                  <c:v>1916855</c:v>
                </c:pt>
                <c:pt idx="926">
                  <c:v>1622921</c:v>
                </c:pt>
                <c:pt idx="927">
                  <c:v>943010</c:v>
                </c:pt>
                <c:pt idx="928">
                  <c:v>1394654</c:v>
                </c:pt>
                <c:pt idx="929">
                  <c:v>2233459</c:v>
                </c:pt>
                <c:pt idx="930">
                  <c:v>2320465</c:v>
                </c:pt>
                <c:pt idx="931">
                  <c:v>1878976</c:v>
                </c:pt>
                <c:pt idx="932">
                  <c:v>1682324</c:v>
                </c:pt>
                <c:pt idx="933">
                  <c:v>3991503</c:v>
                </c:pt>
                <c:pt idx="934">
                  <c:v>3074292</c:v>
                </c:pt>
                <c:pt idx="935">
                  <c:v>2021035</c:v>
                </c:pt>
                <c:pt idx="936">
                  <c:v>1391333</c:v>
                </c:pt>
                <c:pt idx="937">
                  <c:v>904281</c:v>
                </c:pt>
                <c:pt idx="938">
                  <c:v>1770737</c:v>
                </c:pt>
                <c:pt idx="939">
                  <c:v>3567647</c:v>
                </c:pt>
                <c:pt idx="940">
                  <c:v>2249215</c:v>
                </c:pt>
                <c:pt idx="941">
                  <c:v>1456598</c:v>
                </c:pt>
                <c:pt idx="942">
                  <c:v>1248264</c:v>
                </c:pt>
                <c:pt idx="943">
                  <c:v>1320469</c:v>
                </c:pt>
                <c:pt idx="944">
                  <c:v>1759094</c:v>
                </c:pt>
                <c:pt idx="945">
                  <c:v>1956619</c:v>
                </c:pt>
                <c:pt idx="946">
                  <c:v>2131046</c:v>
                </c:pt>
                <c:pt idx="947">
                  <c:v>2028639</c:v>
                </c:pt>
                <c:pt idx="948">
                  <c:v>1992254</c:v>
                </c:pt>
                <c:pt idx="949">
                  <c:v>1820022</c:v>
                </c:pt>
                <c:pt idx="950">
                  <c:v>3168524</c:v>
                </c:pt>
                <c:pt idx="951">
                  <c:v>1729651</c:v>
                </c:pt>
                <c:pt idx="952">
                  <c:v>2934026</c:v>
                </c:pt>
                <c:pt idx="953">
                  <c:v>2584180</c:v>
                </c:pt>
                <c:pt idx="954">
                  <c:v>3090617</c:v>
                </c:pt>
                <c:pt idx="955">
                  <c:v>1731764</c:v>
                </c:pt>
                <c:pt idx="956">
                  <c:v>1716721</c:v>
                </c:pt>
                <c:pt idx="957">
                  <c:v>1314722</c:v>
                </c:pt>
                <c:pt idx="958">
                  <c:v>2047754</c:v>
                </c:pt>
                <c:pt idx="959">
                  <c:v>1316027</c:v>
                </c:pt>
                <c:pt idx="960">
                  <c:v>1675516</c:v>
                </c:pt>
                <c:pt idx="961">
                  <c:v>1485297</c:v>
                </c:pt>
                <c:pt idx="962">
                  <c:v>1264031</c:v>
                </c:pt>
                <c:pt idx="963">
                  <c:v>1400454</c:v>
                </c:pt>
                <c:pt idx="964">
                  <c:v>1227194</c:v>
                </c:pt>
                <c:pt idx="965">
                  <c:v>1170742</c:v>
                </c:pt>
                <c:pt idx="966">
                  <c:v>1426882</c:v>
                </c:pt>
                <c:pt idx="967">
                  <c:v>1384302</c:v>
                </c:pt>
                <c:pt idx="968">
                  <c:v>2516725</c:v>
                </c:pt>
                <c:pt idx="969">
                  <c:v>2411701</c:v>
                </c:pt>
                <c:pt idx="970">
                  <c:v>2303500</c:v>
                </c:pt>
                <c:pt idx="971">
                  <c:v>1067936</c:v>
                </c:pt>
                <c:pt idx="972">
                  <c:v>1118372</c:v>
                </c:pt>
                <c:pt idx="973">
                  <c:v>1237757</c:v>
                </c:pt>
                <c:pt idx="974">
                  <c:v>1164553</c:v>
                </c:pt>
                <c:pt idx="975">
                  <c:v>1281401</c:v>
                </c:pt>
                <c:pt idx="976">
                  <c:v>2561106</c:v>
                </c:pt>
                <c:pt idx="977">
                  <c:v>1366348</c:v>
                </c:pt>
                <c:pt idx="978">
                  <c:v>1107401</c:v>
                </c:pt>
                <c:pt idx="979">
                  <c:v>1203898</c:v>
                </c:pt>
                <c:pt idx="980">
                  <c:v>1309869</c:v>
                </c:pt>
                <c:pt idx="981">
                  <c:v>1743175</c:v>
                </c:pt>
                <c:pt idx="982">
                  <c:v>870603</c:v>
                </c:pt>
                <c:pt idx="983">
                  <c:v>714535</c:v>
                </c:pt>
                <c:pt idx="984">
                  <c:v>1008443</c:v>
                </c:pt>
                <c:pt idx="985">
                  <c:v>2641654</c:v>
                </c:pt>
                <c:pt idx="986">
                  <c:v>4639814</c:v>
                </c:pt>
                <c:pt idx="987">
                  <c:v>2182362</c:v>
                </c:pt>
                <c:pt idx="988">
                  <c:v>1851638</c:v>
                </c:pt>
                <c:pt idx="989">
                  <c:v>1776255</c:v>
                </c:pt>
                <c:pt idx="990">
                  <c:v>1703349</c:v>
                </c:pt>
                <c:pt idx="991">
                  <c:v>1323065</c:v>
                </c:pt>
                <c:pt idx="992">
                  <c:v>1900241</c:v>
                </c:pt>
                <c:pt idx="993">
                  <c:v>2132434</c:v>
                </c:pt>
                <c:pt idx="994">
                  <c:v>2093601</c:v>
                </c:pt>
                <c:pt idx="995">
                  <c:v>1308166</c:v>
                </c:pt>
                <c:pt idx="996">
                  <c:v>7257429</c:v>
                </c:pt>
                <c:pt idx="997">
                  <c:v>3552376</c:v>
                </c:pt>
                <c:pt idx="998">
                  <c:v>2650179</c:v>
                </c:pt>
                <c:pt idx="999">
                  <c:v>2006424</c:v>
                </c:pt>
                <c:pt idx="1000">
                  <c:v>1786146</c:v>
                </c:pt>
                <c:pt idx="1001">
                  <c:v>1471506</c:v>
                </c:pt>
                <c:pt idx="1002">
                  <c:v>934183</c:v>
                </c:pt>
                <c:pt idx="1003">
                  <c:v>2053609</c:v>
                </c:pt>
                <c:pt idx="1004">
                  <c:v>1828137</c:v>
                </c:pt>
                <c:pt idx="1005">
                  <c:v>1572348</c:v>
                </c:pt>
                <c:pt idx="1006">
                  <c:v>956805</c:v>
                </c:pt>
                <c:pt idx="1007">
                  <c:v>1552535</c:v>
                </c:pt>
                <c:pt idx="1008">
                  <c:v>1913323</c:v>
                </c:pt>
                <c:pt idx="1009">
                  <c:v>2304607</c:v>
                </c:pt>
                <c:pt idx="1010">
                  <c:v>2114649</c:v>
                </c:pt>
                <c:pt idx="1011">
                  <c:v>1885023</c:v>
                </c:pt>
                <c:pt idx="1012">
                  <c:v>1210263</c:v>
                </c:pt>
                <c:pt idx="1013">
                  <c:v>1475963</c:v>
                </c:pt>
                <c:pt idx="1014">
                  <c:v>386510</c:v>
                </c:pt>
                <c:pt idx="1015">
                  <c:v>625903</c:v>
                </c:pt>
                <c:pt idx="1016">
                  <c:v>898213</c:v>
                </c:pt>
                <c:pt idx="1017">
                  <c:v>659377</c:v>
                </c:pt>
                <c:pt idx="1018">
                  <c:v>689168</c:v>
                </c:pt>
                <c:pt idx="1019">
                  <c:v>1600543</c:v>
                </c:pt>
                <c:pt idx="1020">
                  <c:v>1633321</c:v>
                </c:pt>
                <c:pt idx="1021">
                  <c:v>1437539</c:v>
                </c:pt>
                <c:pt idx="1022">
                  <c:v>3333952</c:v>
                </c:pt>
                <c:pt idx="1023">
                  <c:v>2167378</c:v>
                </c:pt>
                <c:pt idx="1024">
                  <c:v>1458778</c:v>
                </c:pt>
                <c:pt idx="1025">
                  <c:v>1456251</c:v>
                </c:pt>
                <c:pt idx="1026">
                  <c:v>2384559</c:v>
                </c:pt>
                <c:pt idx="1027">
                  <c:v>1829805</c:v>
                </c:pt>
                <c:pt idx="1028">
                  <c:v>4849422</c:v>
                </c:pt>
                <c:pt idx="1029">
                  <c:v>2185742</c:v>
                </c:pt>
                <c:pt idx="1030">
                  <c:v>1888780</c:v>
                </c:pt>
                <c:pt idx="1031">
                  <c:v>1424258</c:v>
                </c:pt>
                <c:pt idx="1032">
                  <c:v>4253526</c:v>
                </c:pt>
                <c:pt idx="1033">
                  <c:v>7604957</c:v>
                </c:pt>
                <c:pt idx="1034">
                  <c:v>11324396</c:v>
                </c:pt>
                <c:pt idx="1035">
                  <c:v>9714658</c:v>
                </c:pt>
                <c:pt idx="1036">
                  <c:v>5259551</c:v>
                </c:pt>
                <c:pt idx="1037">
                  <c:v>2464159</c:v>
                </c:pt>
                <c:pt idx="1038">
                  <c:v>6334545</c:v>
                </c:pt>
                <c:pt idx="1039">
                  <c:v>1868723</c:v>
                </c:pt>
                <c:pt idx="1040">
                  <c:v>1952154</c:v>
                </c:pt>
                <c:pt idx="1041">
                  <c:v>3288825</c:v>
                </c:pt>
                <c:pt idx="1042">
                  <c:v>3577125</c:v>
                </c:pt>
                <c:pt idx="1043">
                  <c:v>3295813</c:v>
                </c:pt>
                <c:pt idx="1044">
                  <c:v>1887058</c:v>
                </c:pt>
                <c:pt idx="1045">
                  <c:v>1382498</c:v>
                </c:pt>
                <c:pt idx="1046">
                  <c:v>1876459</c:v>
                </c:pt>
                <c:pt idx="1047">
                  <c:v>2506904</c:v>
                </c:pt>
                <c:pt idx="1048">
                  <c:v>1357471</c:v>
                </c:pt>
                <c:pt idx="1049">
                  <c:v>1253140</c:v>
                </c:pt>
                <c:pt idx="1050">
                  <c:v>2229528</c:v>
                </c:pt>
                <c:pt idx="1051">
                  <c:v>1746834</c:v>
                </c:pt>
                <c:pt idx="1052">
                  <c:v>2356338</c:v>
                </c:pt>
                <c:pt idx="1053">
                  <c:v>1636731</c:v>
                </c:pt>
                <c:pt idx="1054">
                  <c:v>796444</c:v>
                </c:pt>
                <c:pt idx="1055">
                  <c:v>2755878</c:v>
                </c:pt>
                <c:pt idx="1056">
                  <c:v>3322692</c:v>
                </c:pt>
                <c:pt idx="1057">
                  <c:v>1984559</c:v>
                </c:pt>
                <c:pt idx="1058">
                  <c:v>1577479</c:v>
                </c:pt>
                <c:pt idx="1059">
                  <c:v>1245588</c:v>
                </c:pt>
                <c:pt idx="1060">
                  <c:v>1321221</c:v>
                </c:pt>
                <c:pt idx="1061">
                  <c:v>2300815</c:v>
                </c:pt>
                <c:pt idx="1062">
                  <c:v>1554652</c:v>
                </c:pt>
                <c:pt idx="1063">
                  <c:v>1918713</c:v>
                </c:pt>
                <c:pt idx="1064">
                  <c:v>700560</c:v>
                </c:pt>
                <c:pt idx="1065">
                  <c:v>2975903</c:v>
                </c:pt>
                <c:pt idx="1066">
                  <c:v>2609591</c:v>
                </c:pt>
                <c:pt idx="1067">
                  <c:v>3269061</c:v>
                </c:pt>
                <c:pt idx="1068">
                  <c:v>4645522</c:v>
                </c:pt>
                <c:pt idx="1069">
                  <c:v>2052954</c:v>
                </c:pt>
                <c:pt idx="1070">
                  <c:v>1649080</c:v>
                </c:pt>
                <c:pt idx="1071">
                  <c:v>2023956</c:v>
                </c:pt>
                <c:pt idx="1072">
                  <c:v>1360239</c:v>
                </c:pt>
                <c:pt idx="1073">
                  <c:v>2033324</c:v>
                </c:pt>
                <c:pt idx="1074">
                  <c:v>2615381</c:v>
                </c:pt>
                <c:pt idx="1075">
                  <c:v>3072500</c:v>
                </c:pt>
                <c:pt idx="1076">
                  <c:v>4652301</c:v>
                </c:pt>
                <c:pt idx="1077">
                  <c:v>2558692</c:v>
                </c:pt>
                <c:pt idx="1078">
                  <c:v>3104428</c:v>
                </c:pt>
                <c:pt idx="1079">
                  <c:v>1325522</c:v>
                </c:pt>
                <c:pt idx="1080">
                  <c:v>1970857</c:v>
                </c:pt>
                <c:pt idx="1081">
                  <c:v>1989552</c:v>
                </c:pt>
                <c:pt idx="1082">
                  <c:v>1453151</c:v>
                </c:pt>
                <c:pt idx="1083">
                  <c:v>2129556</c:v>
                </c:pt>
                <c:pt idx="1084">
                  <c:v>1874948</c:v>
                </c:pt>
                <c:pt idx="1085">
                  <c:v>2115880</c:v>
                </c:pt>
                <c:pt idx="1086">
                  <c:v>2369763</c:v>
                </c:pt>
                <c:pt idx="1087">
                  <c:v>2216343</c:v>
                </c:pt>
                <c:pt idx="1088">
                  <c:v>1597587</c:v>
                </c:pt>
                <c:pt idx="1089">
                  <c:v>1411565</c:v>
                </c:pt>
                <c:pt idx="1090">
                  <c:v>1519410</c:v>
                </c:pt>
                <c:pt idx="1091">
                  <c:v>2573954</c:v>
                </c:pt>
                <c:pt idx="1092">
                  <c:v>954702</c:v>
                </c:pt>
                <c:pt idx="1093">
                  <c:v>1714367</c:v>
                </c:pt>
                <c:pt idx="1094">
                  <c:v>2553132</c:v>
                </c:pt>
                <c:pt idx="1095">
                  <c:v>4672218</c:v>
                </c:pt>
                <c:pt idx="1096">
                  <c:v>3271690</c:v>
                </c:pt>
                <c:pt idx="1097">
                  <c:v>16700828</c:v>
                </c:pt>
                <c:pt idx="1098">
                  <c:v>8568717</c:v>
                </c:pt>
                <c:pt idx="1099">
                  <c:v>13299042</c:v>
                </c:pt>
                <c:pt idx="1100">
                  <c:v>10042768</c:v>
                </c:pt>
                <c:pt idx="1101">
                  <c:v>19175304</c:v>
                </c:pt>
                <c:pt idx="1102">
                  <c:v>5215104</c:v>
                </c:pt>
                <c:pt idx="1103">
                  <c:v>10525129</c:v>
                </c:pt>
                <c:pt idx="1104">
                  <c:v>5564090</c:v>
                </c:pt>
                <c:pt idx="1105">
                  <c:v>5947879</c:v>
                </c:pt>
                <c:pt idx="1106">
                  <c:v>10951613</c:v>
                </c:pt>
                <c:pt idx="1107">
                  <c:v>7724700</c:v>
                </c:pt>
                <c:pt idx="1108">
                  <c:v>7138556</c:v>
                </c:pt>
                <c:pt idx="1109">
                  <c:v>4905735</c:v>
                </c:pt>
                <c:pt idx="1110">
                  <c:v>4138539</c:v>
                </c:pt>
                <c:pt idx="1111">
                  <c:v>5438723</c:v>
                </c:pt>
                <c:pt idx="1112">
                  <c:v>4840935</c:v>
                </c:pt>
                <c:pt idx="1113">
                  <c:v>3945574</c:v>
                </c:pt>
                <c:pt idx="1114">
                  <c:v>3442393</c:v>
                </c:pt>
                <c:pt idx="1115">
                  <c:v>1780910</c:v>
                </c:pt>
                <c:pt idx="1116">
                  <c:v>1795794</c:v>
                </c:pt>
                <c:pt idx="1117">
                  <c:v>2518219</c:v>
                </c:pt>
                <c:pt idx="1118">
                  <c:v>4233943</c:v>
                </c:pt>
                <c:pt idx="1119">
                  <c:v>2273284</c:v>
                </c:pt>
                <c:pt idx="1120">
                  <c:v>4270030</c:v>
                </c:pt>
                <c:pt idx="1121">
                  <c:v>3032434</c:v>
                </c:pt>
                <c:pt idx="1122">
                  <c:v>593691</c:v>
                </c:pt>
                <c:pt idx="1123">
                  <c:v>2183291</c:v>
                </c:pt>
                <c:pt idx="1124">
                  <c:v>2463915</c:v>
                </c:pt>
                <c:pt idx="1125">
                  <c:v>3309885</c:v>
                </c:pt>
                <c:pt idx="1126">
                  <c:v>3456481</c:v>
                </c:pt>
                <c:pt idx="1127">
                  <c:v>2677834</c:v>
                </c:pt>
                <c:pt idx="1128">
                  <c:v>4795324</c:v>
                </c:pt>
                <c:pt idx="1129">
                  <c:v>2820533</c:v>
                </c:pt>
                <c:pt idx="1130">
                  <c:v>1959043</c:v>
                </c:pt>
                <c:pt idx="1131">
                  <c:v>1856674</c:v>
                </c:pt>
                <c:pt idx="1132">
                  <c:v>2458752</c:v>
                </c:pt>
                <c:pt idx="1133">
                  <c:v>2994711</c:v>
                </c:pt>
                <c:pt idx="1134">
                  <c:v>3006089</c:v>
                </c:pt>
                <c:pt idx="1135">
                  <c:v>3900324</c:v>
                </c:pt>
                <c:pt idx="1136">
                  <c:v>9541689</c:v>
                </c:pt>
                <c:pt idx="1137">
                  <c:v>3583591</c:v>
                </c:pt>
                <c:pt idx="1138">
                  <c:v>3975640</c:v>
                </c:pt>
                <c:pt idx="1139">
                  <c:v>4140672</c:v>
                </c:pt>
                <c:pt idx="1140">
                  <c:v>5065536</c:v>
                </c:pt>
                <c:pt idx="1141">
                  <c:v>4642040</c:v>
                </c:pt>
                <c:pt idx="1142">
                  <c:v>3920421</c:v>
                </c:pt>
                <c:pt idx="1143">
                  <c:v>3773988</c:v>
                </c:pt>
                <c:pt idx="1144">
                  <c:v>4328103</c:v>
                </c:pt>
                <c:pt idx="1145">
                  <c:v>3012348</c:v>
                </c:pt>
                <c:pt idx="1146">
                  <c:v>2318289</c:v>
                </c:pt>
                <c:pt idx="1147">
                  <c:v>961282</c:v>
                </c:pt>
                <c:pt idx="1148">
                  <c:v>1898975</c:v>
                </c:pt>
                <c:pt idx="1149">
                  <c:v>3832701</c:v>
                </c:pt>
                <c:pt idx="1150">
                  <c:v>3547716</c:v>
                </c:pt>
                <c:pt idx="1151">
                  <c:v>3234381</c:v>
                </c:pt>
                <c:pt idx="1152">
                  <c:v>3134318</c:v>
                </c:pt>
                <c:pt idx="1153">
                  <c:v>2607138</c:v>
                </c:pt>
                <c:pt idx="1154">
                  <c:v>2341531</c:v>
                </c:pt>
                <c:pt idx="1155">
                  <c:v>2865836</c:v>
                </c:pt>
                <c:pt idx="1156">
                  <c:v>2754701</c:v>
                </c:pt>
                <c:pt idx="1157">
                  <c:v>1927437</c:v>
                </c:pt>
                <c:pt idx="1158">
                  <c:v>2902768</c:v>
                </c:pt>
                <c:pt idx="1159">
                  <c:v>3141779</c:v>
                </c:pt>
                <c:pt idx="1160">
                  <c:v>3635037</c:v>
                </c:pt>
                <c:pt idx="1161">
                  <c:v>4154626</c:v>
                </c:pt>
                <c:pt idx="1162">
                  <c:v>3450909</c:v>
                </c:pt>
                <c:pt idx="1163">
                  <c:v>9938985</c:v>
                </c:pt>
                <c:pt idx="1164">
                  <c:v>7041255</c:v>
                </c:pt>
                <c:pt idx="1165">
                  <c:v>5614018</c:v>
                </c:pt>
                <c:pt idx="1166">
                  <c:v>10772970</c:v>
                </c:pt>
                <c:pt idx="1167">
                  <c:v>3594604</c:v>
                </c:pt>
                <c:pt idx="1168">
                  <c:v>2469242</c:v>
                </c:pt>
                <c:pt idx="1169">
                  <c:v>3446317</c:v>
                </c:pt>
                <c:pt idx="1170">
                  <c:v>2808986</c:v>
                </c:pt>
                <c:pt idx="1171">
                  <c:v>4738497</c:v>
                </c:pt>
                <c:pt idx="1172">
                  <c:v>4129326</c:v>
                </c:pt>
                <c:pt idx="1173">
                  <c:v>3648544</c:v>
                </c:pt>
                <c:pt idx="1174">
                  <c:v>4830222</c:v>
                </c:pt>
                <c:pt idx="1175">
                  <c:v>5649213</c:v>
                </c:pt>
                <c:pt idx="1176">
                  <c:v>2612298</c:v>
                </c:pt>
                <c:pt idx="1177">
                  <c:v>2428124</c:v>
                </c:pt>
                <c:pt idx="1178">
                  <c:v>3028711</c:v>
                </c:pt>
                <c:pt idx="1179">
                  <c:v>2585248</c:v>
                </c:pt>
                <c:pt idx="1180">
                  <c:v>3571240</c:v>
                </c:pt>
                <c:pt idx="1181">
                  <c:v>4721727</c:v>
                </c:pt>
                <c:pt idx="1182">
                  <c:v>3471177</c:v>
                </c:pt>
                <c:pt idx="1183">
                  <c:v>3547407</c:v>
                </c:pt>
                <c:pt idx="1184">
                  <c:v>3330181</c:v>
                </c:pt>
                <c:pt idx="1185">
                  <c:v>5069120</c:v>
                </c:pt>
                <c:pt idx="1186">
                  <c:v>3420371</c:v>
                </c:pt>
                <c:pt idx="1187">
                  <c:v>3597992</c:v>
                </c:pt>
                <c:pt idx="1188">
                  <c:v>5881014</c:v>
                </c:pt>
                <c:pt idx="1189">
                  <c:v>4139718</c:v>
                </c:pt>
                <c:pt idx="1190">
                  <c:v>3297321</c:v>
                </c:pt>
                <c:pt idx="1191">
                  <c:v>2406390</c:v>
                </c:pt>
                <c:pt idx="1192">
                  <c:v>2526807</c:v>
                </c:pt>
                <c:pt idx="1193">
                  <c:v>11976630</c:v>
                </c:pt>
                <c:pt idx="1194">
                  <c:v>5757572</c:v>
                </c:pt>
                <c:pt idx="1195">
                  <c:v>4905199</c:v>
                </c:pt>
                <c:pt idx="1196">
                  <c:v>4137622</c:v>
                </c:pt>
                <c:pt idx="1197">
                  <c:v>2717536</c:v>
                </c:pt>
                <c:pt idx="1198">
                  <c:v>3487648</c:v>
                </c:pt>
                <c:pt idx="1199">
                  <c:v>3804308</c:v>
                </c:pt>
                <c:pt idx="1200">
                  <c:v>2805676</c:v>
                </c:pt>
                <c:pt idx="1201">
                  <c:v>2458987</c:v>
                </c:pt>
                <c:pt idx="1202">
                  <c:v>2707599</c:v>
                </c:pt>
                <c:pt idx="1203">
                  <c:v>3518026</c:v>
                </c:pt>
                <c:pt idx="1204">
                  <c:v>3468954</c:v>
                </c:pt>
                <c:pt idx="1205">
                  <c:v>4388383</c:v>
                </c:pt>
                <c:pt idx="1206">
                  <c:v>4322281</c:v>
                </c:pt>
                <c:pt idx="1207">
                  <c:v>2658946</c:v>
                </c:pt>
                <c:pt idx="1208">
                  <c:v>6955945</c:v>
                </c:pt>
                <c:pt idx="1209">
                  <c:v>19281324</c:v>
                </c:pt>
                <c:pt idx="1210">
                  <c:v>45842166</c:v>
                </c:pt>
                <c:pt idx="1211">
                  <c:v>8798476</c:v>
                </c:pt>
                <c:pt idx="1212">
                  <c:v>5372877</c:v>
                </c:pt>
                <c:pt idx="1213">
                  <c:v>5924507</c:v>
                </c:pt>
                <c:pt idx="1214">
                  <c:v>5330969</c:v>
                </c:pt>
                <c:pt idx="1215">
                  <c:v>6300421</c:v>
                </c:pt>
                <c:pt idx="1216">
                  <c:v>6413128</c:v>
                </c:pt>
                <c:pt idx="1217">
                  <c:v>3272803</c:v>
                </c:pt>
                <c:pt idx="1218">
                  <c:v>4257656</c:v>
                </c:pt>
                <c:pt idx="1219">
                  <c:v>4453101</c:v>
                </c:pt>
                <c:pt idx="1220">
                  <c:v>4560434</c:v>
                </c:pt>
                <c:pt idx="1221">
                  <c:v>4087536</c:v>
                </c:pt>
                <c:pt idx="1222">
                  <c:v>2588563</c:v>
                </c:pt>
                <c:pt idx="1223">
                  <c:v>3613238</c:v>
                </c:pt>
                <c:pt idx="1224">
                  <c:v>3629377</c:v>
                </c:pt>
                <c:pt idx="1225">
                  <c:v>3961635</c:v>
                </c:pt>
                <c:pt idx="1226">
                  <c:v>3446282</c:v>
                </c:pt>
                <c:pt idx="1227">
                  <c:v>4345060</c:v>
                </c:pt>
                <c:pt idx="1228">
                  <c:v>3279662</c:v>
                </c:pt>
                <c:pt idx="1229">
                  <c:v>4762343</c:v>
                </c:pt>
                <c:pt idx="1230">
                  <c:v>4934729</c:v>
                </c:pt>
                <c:pt idx="1231">
                  <c:v>3771789</c:v>
                </c:pt>
                <c:pt idx="1232">
                  <c:v>1762501</c:v>
                </c:pt>
                <c:pt idx="1233">
                  <c:v>4063442</c:v>
                </c:pt>
                <c:pt idx="1234">
                  <c:v>10495099</c:v>
                </c:pt>
                <c:pt idx="1235">
                  <c:v>4661578</c:v>
                </c:pt>
                <c:pt idx="1236">
                  <c:v>5424282</c:v>
                </c:pt>
                <c:pt idx="1237">
                  <c:v>2929293</c:v>
                </c:pt>
                <c:pt idx="1238">
                  <c:v>8354380</c:v>
                </c:pt>
                <c:pt idx="1239">
                  <c:v>5980295</c:v>
                </c:pt>
                <c:pt idx="1240">
                  <c:v>3721869</c:v>
                </c:pt>
                <c:pt idx="1241">
                  <c:v>3041912</c:v>
                </c:pt>
                <c:pt idx="1242">
                  <c:v>2963835</c:v>
                </c:pt>
                <c:pt idx="1243">
                  <c:v>2591769</c:v>
                </c:pt>
                <c:pt idx="1244">
                  <c:v>4016576</c:v>
                </c:pt>
                <c:pt idx="1245">
                  <c:v>3212517</c:v>
                </c:pt>
                <c:pt idx="1246">
                  <c:v>6379446</c:v>
                </c:pt>
                <c:pt idx="1247">
                  <c:v>3765707</c:v>
                </c:pt>
                <c:pt idx="1248">
                  <c:v>3028430</c:v>
                </c:pt>
                <c:pt idx="1249">
                  <c:v>2876804</c:v>
                </c:pt>
                <c:pt idx="1250">
                  <c:v>2291702</c:v>
                </c:pt>
                <c:pt idx="1251">
                  <c:v>1971071</c:v>
                </c:pt>
                <c:pt idx="1252">
                  <c:v>2808631</c:v>
                </c:pt>
                <c:pt idx="1253">
                  <c:v>4819689</c:v>
                </c:pt>
                <c:pt idx="1254">
                  <c:v>4549260</c:v>
                </c:pt>
                <c:pt idx="1255">
                  <c:v>5066809</c:v>
                </c:pt>
                <c:pt idx="1256">
                  <c:v>4143239</c:v>
                </c:pt>
                <c:pt idx="1257">
                  <c:v>1740434</c:v>
                </c:pt>
                <c:pt idx="1258">
                  <c:v>3774090</c:v>
                </c:pt>
                <c:pt idx="1259">
                  <c:v>2672713</c:v>
                </c:pt>
                <c:pt idx="1260">
                  <c:v>4171626</c:v>
                </c:pt>
                <c:pt idx="1261">
                  <c:v>7078982</c:v>
                </c:pt>
                <c:pt idx="1262">
                  <c:v>4032409</c:v>
                </c:pt>
                <c:pt idx="1263">
                  <c:v>4562598</c:v>
                </c:pt>
                <c:pt idx="1264">
                  <c:v>2890963</c:v>
                </c:pt>
                <c:pt idx="1265">
                  <c:v>4939093</c:v>
                </c:pt>
                <c:pt idx="1266">
                  <c:v>7880277</c:v>
                </c:pt>
                <c:pt idx="1267">
                  <c:v>4186445</c:v>
                </c:pt>
                <c:pt idx="1268">
                  <c:v>2925466</c:v>
                </c:pt>
                <c:pt idx="1269">
                  <c:v>3611656</c:v>
                </c:pt>
                <c:pt idx="1270">
                  <c:v>1888628</c:v>
                </c:pt>
                <c:pt idx="1271">
                  <c:v>418199</c:v>
                </c:pt>
                <c:pt idx="1272">
                  <c:v>1870047</c:v>
                </c:pt>
                <c:pt idx="1273">
                  <c:v>884664</c:v>
                </c:pt>
                <c:pt idx="1274">
                  <c:v>1281419</c:v>
                </c:pt>
                <c:pt idx="1275">
                  <c:v>931473</c:v>
                </c:pt>
                <c:pt idx="1276">
                  <c:v>965408</c:v>
                </c:pt>
                <c:pt idx="1277">
                  <c:v>2772341</c:v>
                </c:pt>
                <c:pt idx="1278">
                  <c:v>2832380</c:v>
                </c:pt>
                <c:pt idx="1279">
                  <c:v>4471949</c:v>
                </c:pt>
                <c:pt idx="1280">
                  <c:v>4091467</c:v>
                </c:pt>
                <c:pt idx="1281">
                  <c:v>3204309</c:v>
                </c:pt>
                <c:pt idx="1282">
                  <c:v>3200457</c:v>
                </c:pt>
                <c:pt idx="1283">
                  <c:v>4924450</c:v>
                </c:pt>
                <c:pt idx="1284">
                  <c:v>3321207</c:v>
                </c:pt>
                <c:pt idx="1285">
                  <c:v>3595520</c:v>
                </c:pt>
                <c:pt idx="1286">
                  <c:v>3350072</c:v>
                </c:pt>
                <c:pt idx="1287">
                  <c:v>1857014</c:v>
                </c:pt>
                <c:pt idx="1288">
                  <c:v>3537810</c:v>
                </c:pt>
                <c:pt idx="1289">
                  <c:v>3917459</c:v>
                </c:pt>
                <c:pt idx="1290">
                  <c:v>4044115</c:v>
                </c:pt>
                <c:pt idx="1291">
                  <c:v>2863573</c:v>
                </c:pt>
                <c:pt idx="1292">
                  <c:v>2945419</c:v>
                </c:pt>
                <c:pt idx="1293">
                  <c:v>3130332</c:v>
                </c:pt>
                <c:pt idx="1294">
                  <c:v>4087243</c:v>
                </c:pt>
                <c:pt idx="1295">
                  <c:v>3402822</c:v>
                </c:pt>
                <c:pt idx="1296">
                  <c:v>10492836</c:v>
                </c:pt>
                <c:pt idx="1297">
                  <c:v>5885116</c:v>
                </c:pt>
                <c:pt idx="1298">
                  <c:v>5210865</c:v>
                </c:pt>
                <c:pt idx="1299">
                  <c:v>3869344</c:v>
                </c:pt>
                <c:pt idx="1300">
                  <c:v>5148404</c:v>
                </c:pt>
                <c:pt idx="1301">
                  <c:v>3549097</c:v>
                </c:pt>
                <c:pt idx="1302">
                  <c:v>3070268</c:v>
                </c:pt>
                <c:pt idx="1303">
                  <c:v>3308200</c:v>
                </c:pt>
                <c:pt idx="1304">
                  <c:v>4730939</c:v>
                </c:pt>
                <c:pt idx="1305">
                  <c:v>2415086</c:v>
                </c:pt>
                <c:pt idx="1306">
                  <c:v>3740413</c:v>
                </c:pt>
                <c:pt idx="1307">
                  <c:v>3452761</c:v>
                </c:pt>
                <c:pt idx="1308">
                  <c:v>3883866</c:v>
                </c:pt>
                <c:pt idx="1309">
                  <c:v>3827117</c:v>
                </c:pt>
                <c:pt idx="1310">
                  <c:v>4966537</c:v>
                </c:pt>
                <c:pt idx="1311">
                  <c:v>9132004</c:v>
                </c:pt>
                <c:pt idx="1312">
                  <c:v>9134036</c:v>
                </c:pt>
                <c:pt idx="1313">
                  <c:v>6490496</c:v>
                </c:pt>
                <c:pt idx="1314">
                  <c:v>5536809</c:v>
                </c:pt>
                <c:pt idx="1315">
                  <c:v>5349433</c:v>
                </c:pt>
                <c:pt idx="1316">
                  <c:v>5334753</c:v>
                </c:pt>
                <c:pt idx="1317">
                  <c:v>6499572</c:v>
                </c:pt>
                <c:pt idx="1318">
                  <c:v>8776549</c:v>
                </c:pt>
                <c:pt idx="1319">
                  <c:v>6078322</c:v>
                </c:pt>
                <c:pt idx="1320">
                  <c:v>7580672</c:v>
                </c:pt>
                <c:pt idx="1321">
                  <c:v>5806243</c:v>
                </c:pt>
                <c:pt idx="1322">
                  <c:v>4300748</c:v>
                </c:pt>
                <c:pt idx="1323">
                  <c:v>7684627</c:v>
                </c:pt>
                <c:pt idx="1324">
                  <c:v>5325570</c:v>
                </c:pt>
                <c:pt idx="1325">
                  <c:v>4215559</c:v>
                </c:pt>
                <c:pt idx="1326">
                  <c:v>2102870</c:v>
                </c:pt>
                <c:pt idx="1327">
                  <c:v>3782230</c:v>
                </c:pt>
                <c:pt idx="1328">
                  <c:v>3733798</c:v>
                </c:pt>
                <c:pt idx="1329">
                  <c:v>5255534</c:v>
                </c:pt>
                <c:pt idx="1330">
                  <c:v>2348049</c:v>
                </c:pt>
                <c:pt idx="1331">
                  <c:v>4482133</c:v>
                </c:pt>
                <c:pt idx="1332">
                  <c:v>2616893</c:v>
                </c:pt>
                <c:pt idx="1333">
                  <c:v>11309726</c:v>
                </c:pt>
                <c:pt idx="1334">
                  <c:v>3063490</c:v>
                </c:pt>
                <c:pt idx="1335">
                  <c:v>4242782</c:v>
                </c:pt>
                <c:pt idx="1336">
                  <c:v>5906272</c:v>
                </c:pt>
                <c:pt idx="1337">
                  <c:v>3598950</c:v>
                </c:pt>
                <c:pt idx="1338">
                  <c:v>5202780</c:v>
                </c:pt>
                <c:pt idx="1339">
                  <c:v>3936371</c:v>
                </c:pt>
                <c:pt idx="1340">
                  <c:v>3464034</c:v>
                </c:pt>
                <c:pt idx="1341">
                  <c:v>4611126</c:v>
                </c:pt>
                <c:pt idx="1342">
                  <c:v>4703614</c:v>
                </c:pt>
                <c:pt idx="1343">
                  <c:v>6551911</c:v>
                </c:pt>
                <c:pt idx="1344">
                  <c:v>3626205</c:v>
                </c:pt>
                <c:pt idx="1345">
                  <c:v>4326171</c:v>
                </c:pt>
                <c:pt idx="1346">
                  <c:v>3531914</c:v>
                </c:pt>
                <c:pt idx="1347">
                  <c:v>4094487</c:v>
                </c:pt>
                <c:pt idx="1348">
                  <c:v>7539043</c:v>
                </c:pt>
                <c:pt idx="1349">
                  <c:v>8389857</c:v>
                </c:pt>
                <c:pt idx="1350">
                  <c:v>7805751</c:v>
                </c:pt>
                <c:pt idx="1351">
                  <c:v>5992730</c:v>
                </c:pt>
                <c:pt idx="1352">
                  <c:v>4991502</c:v>
                </c:pt>
                <c:pt idx="1353">
                  <c:v>4121182</c:v>
                </c:pt>
                <c:pt idx="1354">
                  <c:v>2646952</c:v>
                </c:pt>
                <c:pt idx="1355">
                  <c:v>3599503</c:v>
                </c:pt>
                <c:pt idx="1356">
                  <c:v>3155947</c:v>
                </c:pt>
                <c:pt idx="1357">
                  <c:v>5307658</c:v>
                </c:pt>
                <c:pt idx="1358">
                  <c:v>5231998</c:v>
                </c:pt>
                <c:pt idx="1359">
                  <c:v>4921300</c:v>
                </c:pt>
                <c:pt idx="1360">
                  <c:v>2242144</c:v>
                </c:pt>
                <c:pt idx="1361">
                  <c:v>3680809</c:v>
                </c:pt>
                <c:pt idx="1362">
                  <c:v>4843208</c:v>
                </c:pt>
                <c:pt idx="1363">
                  <c:v>3933106</c:v>
                </c:pt>
                <c:pt idx="1364">
                  <c:v>4578409</c:v>
                </c:pt>
                <c:pt idx="1365">
                  <c:v>3539669</c:v>
                </c:pt>
                <c:pt idx="1366">
                  <c:v>3383567</c:v>
                </c:pt>
                <c:pt idx="1367">
                  <c:v>3704280</c:v>
                </c:pt>
                <c:pt idx="1368">
                  <c:v>2656575</c:v>
                </c:pt>
                <c:pt idx="1369">
                  <c:v>2871090</c:v>
                </c:pt>
                <c:pt idx="1370">
                  <c:v>1395013</c:v>
                </c:pt>
                <c:pt idx="1371">
                  <c:v>3069504</c:v>
                </c:pt>
                <c:pt idx="1372">
                  <c:v>3840349</c:v>
                </c:pt>
                <c:pt idx="1373">
                  <c:v>3815771</c:v>
                </c:pt>
                <c:pt idx="1374">
                  <c:v>5438398</c:v>
                </c:pt>
                <c:pt idx="1375">
                  <c:v>2584986</c:v>
                </c:pt>
                <c:pt idx="1376">
                  <c:v>3118528</c:v>
                </c:pt>
                <c:pt idx="1377">
                  <c:v>2898856</c:v>
                </c:pt>
                <c:pt idx="1378">
                  <c:v>9148347</c:v>
                </c:pt>
                <c:pt idx="1379">
                  <c:v>2366772</c:v>
                </c:pt>
                <c:pt idx="1380">
                  <c:v>1312941</c:v>
                </c:pt>
                <c:pt idx="1381">
                  <c:v>5734241</c:v>
                </c:pt>
                <c:pt idx="1382">
                  <c:v>2943570</c:v>
                </c:pt>
                <c:pt idx="1383">
                  <c:v>2712080</c:v>
                </c:pt>
                <c:pt idx="1384">
                  <c:v>2781078</c:v>
                </c:pt>
                <c:pt idx="1385">
                  <c:v>2305125</c:v>
                </c:pt>
                <c:pt idx="1386">
                  <c:v>3572419</c:v>
                </c:pt>
                <c:pt idx="1387">
                  <c:v>2394157</c:v>
                </c:pt>
                <c:pt idx="1388">
                  <c:v>3554583</c:v>
                </c:pt>
                <c:pt idx="1389">
                  <c:v>3501414</c:v>
                </c:pt>
                <c:pt idx="1390">
                  <c:v>3231107</c:v>
                </c:pt>
                <c:pt idx="1391">
                  <c:v>2758895</c:v>
                </c:pt>
                <c:pt idx="1392">
                  <c:v>3314062</c:v>
                </c:pt>
                <c:pt idx="1393">
                  <c:v>15704259</c:v>
                </c:pt>
                <c:pt idx="1394">
                  <c:v>9496744</c:v>
                </c:pt>
                <c:pt idx="1395">
                  <c:v>5223607</c:v>
                </c:pt>
                <c:pt idx="1396">
                  <c:v>2275275</c:v>
                </c:pt>
                <c:pt idx="1397">
                  <c:v>2811975</c:v>
                </c:pt>
                <c:pt idx="1398">
                  <c:v>3070631</c:v>
                </c:pt>
                <c:pt idx="1399">
                  <c:v>2934676</c:v>
                </c:pt>
                <c:pt idx="1400">
                  <c:v>3989777</c:v>
                </c:pt>
                <c:pt idx="1401">
                  <c:v>3326735</c:v>
                </c:pt>
                <c:pt idx="1402">
                  <c:v>3833780</c:v>
                </c:pt>
                <c:pt idx="1403">
                  <c:v>4411714</c:v>
                </c:pt>
                <c:pt idx="1404">
                  <c:v>3215212</c:v>
                </c:pt>
                <c:pt idx="1405">
                  <c:v>1941389</c:v>
                </c:pt>
                <c:pt idx="1406">
                  <c:v>2151909</c:v>
                </c:pt>
                <c:pt idx="1407">
                  <c:v>2506211</c:v>
                </c:pt>
                <c:pt idx="1408">
                  <c:v>7125376</c:v>
                </c:pt>
                <c:pt idx="1409">
                  <c:v>2702646</c:v>
                </c:pt>
                <c:pt idx="1410">
                  <c:v>2887083</c:v>
                </c:pt>
                <c:pt idx="1411">
                  <c:v>2664475</c:v>
                </c:pt>
                <c:pt idx="1412">
                  <c:v>3070630</c:v>
                </c:pt>
                <c:pt idx="1413">
                  <c:v>2868640</c:v>
                </c:pt>
                <c:pt idx="1414">
                  <c:v>2887166</c:v>
                </c:pt>
                <c:pt idx="1415">
                  <c:v>2720150</c:v>
                </c:pt>
                <c:pt idx="1416">
                  <c:v>6905074</c:v>
                </c:pt>
                <c:pt idx="1417">
                  <c:v>3051203</c:v>
                </c:pt>
                <c:pt idx="1418">
                  <c:v>4566877</c:v>
                </c:pt>
                <c:pt idx="1419">
                  <c:v>2045552</c:v>
                </c:pt>
                <c:pt idx="1420">
                  <c:v>1805033</c:v>
                </c:pt>
                <c:pt idx="1421">
                  <c:v>2304798</c:v>
                </c:pt>
                <c:pt idx="1422">
                  <c:v>2331115</c:v>
                </c:pt>
                <c:pt idx="1423">
                  <c:v>2634268</c:v>
                </c:pt>
                <c:pt idx="1424">
                  <c:v>2626913</c:v>
                </c:pt>
                <c:pt idx="1425">
                  <c:v>1502611</c:v>
                </c:pt>
                <c:pt idx="1426">
                  <c:v>1810116</c:v>
                </c:pt>
                <c:pt idx="1427">
                  <c:v>2497542</c:v>
                </c:pt>
                <c:pt idx="1428">
                  <c:v>2245447</c:v>
                </c:pt>
                <c:pt idx="1429">
                  <c:v>2523449</c:v>
                </c:pt>
                <c:pt idx="1430">
                  <c:v>2271481</c:v>
                </c:pt>
                <c:pt idx="1431">
                  <c:v>1831487</c:v>
                </c:pt>
                <c:pt idx="1432">
                  <c:v>2887511</c:v>
                </c:pt>
                <c:pt idx="1433">
                  <c:v>1792995</c:v>
                </c:pt>
                <c:pt idx="1434">
                  <c:v>2003923</c:v>
                </c:pt>
                <c:pt idx="1435">
                  <c:v>1514558</c:v>
                </c:pt>
                <c:pt idx="1436">
                  <c:v>2289475</c:v>
                </c:pt>
                <c:pt idx="1437">
                  <c:v>2824113</c:v>
                </c:pt>
                <c:pt idx="1438">
                  <c:v>3842428</c:v>
                </c:pt>
                <c:pt idx="1439">
                  <c:v>4312160</c:v>
                </c:pt>
                <c:pt idx="1440">
                  <c:v>2292777</c:v>
                </c:pt>
                <c:pt idx="1441">
                  <c:v>2298139</c:v>
                </c:pt>
                <c:pt idx="1442">
                  <c:v>3132064</c:v>
                </c:pt>
                <c:pt idx="1443">
                  <c:v>3376833</c:v>
                </c:pt>
                <c:pt idx="1444">
                  <c:v>3072494</c:v>
                </c:pt>
                <c:pt idx="1445">
                  <c:v>2096341</c:v>
                </c:pt>
                <c:pt idx="1446">
                  <c:v>3614688</c:v>
                </c:pt>
                <c:pt idx="1447">
                  <c:v>11162746</c:v>
                </c:pt>
                <c:pt idx="1448">
                  <c:v>8116073</c:v>
                </c:pt>
                <c:pt idx="1449">
                  <c:v>4269846</c:v>
                </c:pt>
                <c:pt idx="1450">
                  <c:v>1662910</c:v>
                </c:pt>
                <c:pt idx="1451">
                  <c:v>6128637</c:v>
                </c:pt>
                <c:pt idx="1452">
                  <c:v>5416247</c:v>
                </c:pt>
                <c:pt idx="1453">
                  <c:v>5512360</c:v>
                </c:pt>
                <c:pt idx="1454">
                  <c:v>4807137</c:v>
                </c:pt>
                <c:pt idx="1455">
                  <c:v>3480890</c:v>
                </c:pt>
                <c:pt idx="1456">
                  <c:v>4781369</c:v>
                </c:pt>
                <c:pt idx="1457">
                  <c:v>7172328</c:v>
                </c:pt>
                <c:pt idx="1458">
                  <c:v>4347377</c:v>
                </c:pt>
                <c:pt idx="1459">
                  <c:v>7123116</c:v>
                </c:pt>
                <c:pt idx="1460">
                  <c:v>3492528</c:v>
                </c:pt>
                <c:pt idx="1461">
                  <c:v>3540105</c:v>
                </c:pt>
                <c:pt idx="1462">
                  <c:v>4678450</c:v>
                </c:pt>
                <c:pt idx="1463">
                  <c:v>6179117</c:v>
                </c:pt>
                <c:pt idx="1464">
                  <c:v>5057737</c:v>
                </c:pt>
                <c:pt idx="1465">
                  <c:v>5359283</c:v>
                </c:pt>
                <c:pt idx="1466">
                  <c:v>3405412</c:v>
                </c:pt>
                <c:pt idx="1467">
                  <c:v>3730823</c:v>
                </c:pt>
                <c:pt idx="1468">
                  <c:v>3009982</c:v>
                </c:pt>
                <c:pt idx="1469">
                  <c:v>3424563</c:v>
                </c:pt>
                <c:pt idx="1470">
                  <c:v>3616352</c:v>
                </c:pt>
                <c:pt idx="1471">
                  <c:v>3756876</c:v>
                </c:pt>
                <c:pt idx="1472">
                  <c:v>4877262</c:v>
                </c:pt>
                <c:pt idx="1473">
                  <c:v>5466284</c:v>
                </c:pt>
                <c:pt idx="1474">
                  <c:v>3726500</c:v>
                </c:pt>
                <c:pt idx="1475">
                  <c:v>2515048</c:v>
                </c:pt>
                <c:pt idx="1476">
                  <c:v>3762136</c:v>
                </c:pt>
                <c:pt idx="1477">
                  <c:v>6997847</c:v>
                </c:pt>
                <c:pt idx="1478">
                  <c:v>3388613</c:v>
                </c:pt>
                <c:pt idx="1479">
                  <c:v>3948467</c:v>
                </c:pt>
                <c:pt idx="1480">
                  <c:v>2575208</c:v>
                </c:pt>
                <c:pt idx="1481">
                  <c:v>4666410</c:v>
                </c:pt>
                <c:pt idx="1482">
                  <c:v>5844806</c:v>
                </c:pt>
                <c:pt idx="1483">
                  <c:v>3733815</c:v>
                </c:pt>
                <c:pt idx="1484">
                  <c:v>4035227</c:v>
                </c:pt>
                <c:pt idx="1485">
                  <c:v>3001064</c:v>
                </c:pt>
                <c:pt idx="1486">
                  <c:v>3356123</c:v>
                </c:pt>
                <c:pt idx="1487">
                  <c:v>4554778</c:v>
                </c:pt>
                <c:pt idx="1488">
                  <c:v>4815772</c:v>
                </c:pt>
                <c:pt idx="1489">
                  <c:v>4677609</c:v>
                </c:pt>
                <c:pt idx="1490">
                  <c:v>4689752</c:v>
                </c:pt>
                <c:pt idx="1491">
                  <c:v>4039647</c:v>
                </c:pt>
                <c:pt idx="1492">
                  <c:v>5690467</c:v>
                </c:pt>
                <c:pt idx="1493">
                  <c:v>4062881</c:v>
                </c:pt>
                <c:pt idx="1494">
                  <c:v>4050399</c:v>
                </c:pt>
                <c:pt idx="1495">
                  <c:v>4391497</c:v>
                </c:pt>
                <c:pt idx="1496">
                  <c:v>9111782</c:v>
                </c:pt>
                <c:pt idx="1497">
                  <c:v>4083651</c:v>
                </c:pt>
                <c:pt idx="1498">
                  <c:v>3887253</c:v>
                </c:pt>
                <c:pt idx="1499">
                  <c:v>3928300</c:v>
                </c:pt>
                <c:pt idx="1500">
                  <c:v>4202211</c:v>
                </c:pt>
                <c:pt idx="1501">
                  <c:v>2976156</c:v>
                </c:pt>
                <c:pt idx="1502">
                  <c:v>3044376</c:v>
                </c:pt>
                <c:pt idx="1503">
                  <c:v>2917069</c:v>
                </c:pt>
                <c:pt idx="1504">
                  <c:v>4308391</c:v>
                </c:pt>
                <c:pt idx="1505">
                  <c:v>3522295</c:v>
                </c:pt>
                <c:pt idx="1506">
                  <c:v>2589371</c:v>
                </c:pt>
                <c:pt idx="1507">
                  <c:v>3070774</c:v>
                </c:pt>
                <c:pt idx="1508">
                  <c:v>1719437</c:v>
                </c:pt>
                <c:pt idx="1509">
                  <c:v>1161399</c:v>
                </c:pt>
                <c:pt idx="1510">
                  <c:v>5011072</c:v>
                </c:pt>
                <c:pt idx="1511">
                  <c:v>2756803</c:v>
                </c:pt>
                <c:pt idx="1512">
                  <c:v>5255703</c:v>
                </c:pt>
                <c:pt idx="1513">
                  <c:v>2506248</c:v>
                </c:pt>
                <c:pt idx="1514">
                  <c:v>3490106</c:v>
                </c:pt>
                <c:pt idx="1515">
                  <c:v>2518710</c:v>
                </c:pt>
                <c:pt idx="1516">
                  <c:v>2606098</c:v>
                </c:pt>
                <c:pt idx="1517">
                  <c:v>3443872</c:v>
                </c:pt>
                <c:pt idx="1518">
                  <c:v>2943581</c:v>
                </c:pt>
                <c:pt idx="1519">
                  <c:v>2302088</c:v>
                </c:pt>
                <c:pt idx="1520">
                  <c:v>3540809</c:v>
                </c:pt>
                <c:pt idx="1521">
                  <c:v>3155507</c:v>
                </c:pt>
                <c:pt idx="1522">
                  <c:v>3950638</c:v>
                </c:pt>
                <c:pt idx="1523">
                  <c:v>3503576</c:v>
                </c:pt>
                <c:pt idx="1524">
                  <c:v>7495330</c:v>
                </c:pt>
                <c:pt idx="1525">
                  <c:v>6924929</c:v>
                </c:pt>
                <c:pt idx="1526">
                  <c:v>5247509</c:v>
                </c:pt>
                <c:pt idx="1527">
                  <c:v>4162078</c:v>
                </c:pt>
                <c:pt idx="1528">
                  <c:v>2756989</c:v>
                </c:pt>
                <c:pt idx="1529">
                  <c:v>1848520</c:v>
                </c:pt>
                <c:pt idx="1530">
                  <c:v>1544708</c:v>
                </c:pt>
                <c:pt idx="1531">
                  <c:v>2217995</c:v>
                </c:pt>
                <c:pt idx="1532">
                  <c:v>1273583</c:v>
                </c:pt>
                <c:pt idx="1533">
                  <c:v>1823381</c:v>
                </c:pt>
                <c:pt idx="1534">
                  <c:v>970918</c:v>
                </c:pt>
                <c:pt idx="1535">
                  <c:v>3316300</c:v>
                </c:pt>
                <c:pt idx="1536">
                  <c:v>4178420</c:v>
                </c:pt>
                <c:pt idx="1537">
                  <c:v>4465049</c:v>
                </c:pt>
                <c:pt idx="1538">
                  <c:v>4035603</c:v>
                </c:pt>
                <c:pt idx="1539">
                  <c:v>4793918</c:v>
                </c:pt>
                <c:pt idx="1540">
                  <c:v>4020880</c:v>
                </c:pt>
                <c:pt idx="1541">
                  <c:v>3841182</c:v>
                </c:pt>
                <c:pt idx="1542">
                  <c:v>3392702</c:v>
                </c:pt>
                <c:pt idx="1543">
                  <c:v>3174622</c:v>
                </c:pt>
                <c:pt idx="1544">
                  <c:v>2433694</c:v>
                </c:pt>
                <c:pt idx="1545">
                  <c:v>4863450</c:v>
                </c:pt>
                <c:pt idx="1546">
                  <c:v>6626790</c:v>
                </c:pt>
                <c:pt idx="1547">
                  <c:v>3307541</c:v>
                </c:pt>
                <c:pt idx="1548">
                  <c:v>4704505</c:v>
                </c:pt>
                <c:pt idx="1549">
                  <c:v>4800359</c:v>
                </c:pt>
                <c:pt idx="1550">
                  <c:v>5904201</c:v>
                </c:pt>
                <c:pt idx="1551">
                  <c:v>7466272</c:v>
                </c:pt>
                <c:pt idx="1552">
                  <c:v>5749689</c:v>
                </c:pt>
                <c:pt idx="1553">
                  <c:v>4656134</c:v>
                </c:pt>
                <c:pt idx="1554">
                  <c:v>3749148</c:v>
                </c:pt>
                <c:pt idx="1555">
                  <c:v>4101732</c:v>
                </c:pt>
                <c:pt idx="1556">
                  <c:v>4343028</c:v>
                </c:pt>
                <c:pt idx="1557">
                  <c:v>3098290</c:v>
                </c:pt>
                <c:pt idx="1558">
                  <c:v>3160320</c:v>
                </c:pt>
                <c:pt idx="1559">
                  <c:v>3223425</c:v>
                </c:pt>
                <c:pt idx="1560">
                  <c:v>3810210</c:v>
                </c:pt>
                <c:pt idx="1561">
                  <c:v>3517245</c:v>
                </c:pt>
                <c:pt idx="1562">
                  <c:v>2950098</c:v>
                </c:pt>
                <c:pt idx="1563">
                  <c:v>2702037</c:v>
                </c:pt>
                <c:pt idx="1564">
                  <c:v>4095750</c:v>
                </c:pt>
                <c:pt idx="1565">
                  <c:v>3077672</c:v>
                </c:pt>
                <c:pt idx="1566">
                  <c:v>3419406</c:v>
                </c:pt>
                <c:pt idx="1567">
                  <c:v>3359744</c:v>
                </c:pt>
                <c:pt idx="1568">
                  <c:v>4765648</c:v>
                </c:pt>
                <c:pt idx="1569">
                  <c:v>8607694</c:v>
                </c:pt>
                <c:pt idx="1570">
                  <c:v>6676978</c:v>
                </c:pt>
                <c:pt idx="1571">
                  <c:v>4968448</c:v>
                </c:pt>
                <c:pt idx="1572">
                  <c:v>4848870</c:v>
                </c:pt>
                <c:pt idx="1573">
                  <c:v>4255820</c:v>
                </c:pt>
                <c:pt idx="1574">
                  <c:v>3491909</c:v>
                </c:pt>
                <c:pt idx="1575">
                  <c:v>5715910</c:v>
                </c:pt>
                <c:pt idx="1576">
                  <c:v>3972866</c:v>
                </c:pt>
                <c:pt idx="1577">
                  <c:v>5686471</c:v>
                </c:pt>
                <c:pt idx="1578">
                  <c:v>4384285</c:v>
                </c:pt>
                <c:pt idx="1579">
                  <c:v>2846151</c:v>
                </c:pt>
                <c:pt idx="1580">
                  <c:v>5370530</c:v>
                </c:pt>
                <c:pt idx="1581">
                  <c:v>6724381</c:v>
                </c:pt>
                <c:pt idx="1582">
                  <c:v>5755106</c:v>
                </c:pt>
                <c:pt idx="1583">
                  <c:v>3674631</c:v>
                </c:pt>
                <c:pt idx="1584">
                  <c:v>5429697</c:v>
                </c:pt>
                <c:pt idx="1585">
                  <c:v>2704026</c:v>
                </c:pt>
                <c:pt idx="1586">
                  <c:v>3384407</c:v>
                </c:pt>
                <c:pt idx="1587">
                  <c:v>3611541</c:v>
                </c:pt>
                <c:pt idx="1588">
                  <c:v>6662285</c:v>
                </c:pt>
                <c:pt idx="1589">
                  <c:v>3517049</c:v>
                </c:pt>
                <c:pt idx="1590">
                  <c:v>3535002</c:v>
                </c:pt>
                <c:pt idx="1591">
                  <c:v>26942664</c:v>
                </c:pt>
                <c:pt idx="1592">
                  <c:v>5706408</c:v>
                </c:pt>
                <c:pt idx="1593">
                  <c:v>4038309</c:v>
                </c:pt>
                <c:pt idx="1594">
                  <c:v>3801096</c:v>
                </c:pt>
                <c:pt idx="1595">
                  <c:v>4838527</c:v>
                </c:pt>
                <c:pt idx="1596">
                  <c:v>4046335</c:v>
                </c:pt>
                <c:pt idx="1597">
                  <c:v>5288254</c:v>
                </c:pt>
                <c:pt idx="1598">
                  <c:v>4223766</c:v>
                </c:pt>
                <c:pt idx="1599">
                  <c:v>3052910</c:v>
                </c:pt>
                <c:pt idx="1600">
                  <c:v>3270864</c:v>
                </c:pt>
                <c:pt idx="1601">
                  <c:v>3378341</c:v>
                </c:pt>
                <c:pt idx="1602">
                  <c:v>3472831</c:v>
                </c:pt>
                <c:pt idx="1603">
                  <c:v>5380006</c:v>
                </c:pt>
                <c:pt idx="1604">
                  <c:v>4787811</c:v>
                </c:pt>
                <c:pt idx="1605">
                  <c:v>4749697</c:v>
                </c:pt>
                <c:pt idx="1606">
                  <c:v>6167504</c:v>
                </c:pt>
                <c:pt idx="1607">
                  <c:v>2749556</c:v>
                </c:pt>
                <c:pt idx="1608">
                  <c:v>2342435</c:v>
                </c:pt>
                <c:pt idx="1609">
                  <c:v>3492878</c:v>
                </c:pt>
                <c:pt idx="1610">
                  <c:v>3404791</c:v>
                </c:pt>
                <c:pt idx="1611">
                  <c:v>3848100</c:v>
                </c:pt>
                <c:pt idx="1612">
                  <c:v>2519800</c:v>
                </c:pt>
                <c:pt idx="1613">
                  <c:v>3009443</c:v>
                </c:pt>
                <c:pt idx="1614">
                  <c:v>2740870</c:v>
                </c:pt>
                <c:pt idx="1615">
                  <c:v>6196574</c:v>
                </c:pt>
                <c:pt idx="1616">
                  <c:v>8230668</c:v>
                </c:pt>
                <c:pt idx="1617">
                  <c:v>4416431</c:v>
                </c:pt>
                <c:pt idx="1618">
                  <c:v>3862838</c:v>
                </c:pt>
                <c:pt idx="1619">
                  <c:v>6161696</c:v>
                </c:pt>
                <c:pt idx="1620">
                  <c:v>4885669</c:v>
                </c:pt>
                <c:pt idx="1621">
                  <c:v>3108076</c:v>
                </c:pt>
                <c:pt idx="1622">
                  <c:v>4250080</c:v>
                </c:pt>
                <c:pt idx="1623">
                  <c:v>3092650</c:v>
                </c:pt>
                <c:pt idx="1624">
                  <c:v>3804332</c:v>
                </c:pt>
                <c:pt idx="1625">
                  <c:v>4344552</c:v>
                </c:pt>
                <c:pt idx="1626">
                  <c:v>4650188</c:v>
                </c:pt>
                <c:pt idx="1627">
                  <c:v>5208408</c:v>
                </c:pt>
                <c:pt idx="1628">
                  <c:v>5791489</c:v>
                </c:pt>
                <c:pt idx="1629">
                  <c:v>5005591</c:v>
                </c:pt>
                <c:pt idx="1630">
                  <c:v>4610117</c:v>
                </c:pt>
                <c:pt idx="1631">
                  <c:v>5177784</c:v>
                </c:pt>
                <c:pt idx="1632">
                  <c:v>5236014</c:v>
                </c:pt>
                <c:pt idx="1633">
                  <c:v>4259556</c:v>
                </c:pt>
                <c:pt idx="1634">
                  <c:v>3259211</c:v>
                </c:pt>
                <c:pt idx="1635">
                  <c:v>3410152</c:v>
                </c:pt>
                <c:pt idx="1636">
                  <c:v>1136554</c:v>
                </c:pt>
                <c:pt idx="1637">
                  <c:v>4996862</c:v>
                </c:pt>
                <c:pt idx="1638">
                  <c:v>6464444</c:v>
                </c:pt>
                <c:pt idx="1639">
                  <c:v>3863214</c:v>
                </c:pt>
                <c:pt idx="1640">
                  <c:v>3902334</c:v>
                </c:pt>
                <c:pt idx="1641">
                  <c:v>2322104</c:v>
                </c:pt>
                <c:pt idx="1642">
                  <c:v>4382107</c:v>
                </c:pt>
                <c:pt idx="1643">
                  <c:v>4066667</c:v>
                </c:pt>
                <c:pt idx="1644">
                  <c:v>6914216</c:v>
                </c:pt>
                <c:pt idx="1645">
                  <c:v>4257712</c:v>
                </c:pt>
                <c:pt idx="1646">
                  <c:v>2178956</c:v>
                </c:pt>
                <c:pt idx="1647">
                  <c:v>5164413</c:v>
                </c:pt>
                <c:pt idx="1648">
                  <c:v>4508256</c:v>
                </c:pt>
                <c:pt idx="1649">
                  <c:v>5414795</c:v>
                </c:pt>
                <c:pt idx="1650">
                  <c:v>14224437</c:v>
                </c:pt>
                <c:pt idx="1651">
                  <c:v>3365339</c:v>
                </c:pt>
                <c:pt idx="1652">
                  <c:v>4423410</c:v>
                </c:pt>
                <c:pt idx="1653">
                  <c:v>4044339</c:v>
                </c:pt>
                <c:pt idx="1654">
                  <c:v>4378274</c:v>
                </c:pt>
                <c:pt idx="1655">
                  <c:v>3199787</c:v>
                </c:pt>
                <c:pt idx="1656">
                  <c:v>10459690</c:v>
                </c:pt>
                <c:pt idx="1657">
                  <c:v>3424294</c:v>
                </c:pt>
                <c:pt idx="1658">
                  <c:v>3069075</c:v>
                </c:pt>
                <c:pt idx="1659">
                  <c:v>4096676</c:v>
                </c:pt>
                <c:pt idx="1660">
                  <c:v>4547867</c:v>
                </c:pt>
                <c:pt idx="1661">
                  <c:v>5757901</c:v>
                </c:pt>
                <c:pt idx="1662">
                  <c:v>1697680</c:v>
                </c:pt>
                <c:pt idx="1663">
                  <c:v>6606965</c:v>
                </c:pt>
                <c:pt idx="1664">
                  <c:v>7024551</c:v>
                </c:pt>
                <c:pt idx="1665">
                  <c:v>3297679</c:v>
                </c:pt>
                <c:pt idx="1666">
                  <c:v>4538006</c:v>
                </c:pt>
                <c:pt idx="1667">
                  <c:v>11500184</c:v>
                </c:pt>
                <c:pt idx="1668">
                  <c:v>7061563</c:v>
                </c:pt>
                <c:pt idx="1669">
                  <c:v>4773115</c:v>
                </c:pt>
                <c:pt idx="1670">
                  <c:v>2955248</c:v>
                </c:pt>
                <c:pt idx="1671">
                  <c:v>3585659</c:v>
                </c:pt>
                <c:pt idx="1672">
                  <c:v>3346388</c:v>
                </c:pt>
                <c:pt idx="1673">
                  <c:v>3843982</c:v>
                </c:pt>
                <c:pt idx="1674">
                  <c:v>3072817</c:v>
                </c:pt>
                <c:pt idx="1675">
                  <c:v>3347879</c:v>
                </c:pt>
                <c:pt idx="1676">
                  <c:v>3111446</c:v>
                </c:pt>
                <c:pt idx="1677">
                  <c:v>3236483</c:v>
                </c:pt>
                <c:pt idx="1678">
                  <c:v>3093726</c:v>
                </c:pt>
                <c:pt idx="1679">
                  <c:v>9524236</c:v>
                </c:pt>
                <c:pt idx="1680">
                  <c:v>5728742</c:v>
                </c:pt>
                <c:pt idx="1681">
                  <c:v>4063948</c:v>
                </c:pt>
                <c:pt idx="1682">
                  <c:v>3842397</c:v>
                </c:pt>
                <c:pt idx="1683">
                  <c:v>4328029</c:v>
                </c:pt>
                <c:pt idx="1684">
                  <c:v>3939167</c:v>
                </c:pt>
                <c:pt idx="1685">
                  <c:v>11419392</c:v>
                </c:pt>
                <c:pt idx="1686">
                  <c:v>8997218</c:v>
                </c:pt>
                <c:pt idx="1687">
                  <c:v>12062480</c:v>
                </c:pt>
                <c:pt idx="1688">
                  <c:v>9276375</c:v>
                </c:pt>
                <c:pt idx="1689">
                  <c:v>6694353</c:v>
                </c:pt>
                <c:pt idx="1690">
                  <c:v>4168289</c:v>
                </c:pt>
                <c:pt idx="1691">
                  <c:v>2626500</c:v>
                </c:pt>
                <c:pt idx="1692">
                  <c:v>5626409</c:v>
                </c:pt>
                <c:pt idx="1693">
                  <c:v>5477102</c:v>
                </c:pt>
                <c:pt idx="1694">
                  <c:v>4688837</c:v>
                </c:pt>
                <c:pt idx="1695">
                  <c:v>3553963</c:v>
                </c:pt>
                <c:pt idx="1696">
                  <c:v>4906777</c:v>
                </c:pt>
                <c:pt idx="1697">
                  <c:v>3936980</c:v>
                </c:pt>
                <c:pt idx="1698">
                  <c:v>2595794</c:v>
                </c:pt>
                <c:pt idx="1699">
                  <c:v>3567256</c:v>
                </c:pt>
                <c:pt idx="1700">
                  <c:v>3954694</c:v>
                </c:pt>
                <c:pt idx="1701">
                  <c:v>1548520</c:v>
                </c:pt>
                <c:pt idx="1702">
                  <c:v>2370950</c:v>
                </c:pt>
                <c:pt idx="1703">
                  <c:v>2557747</c:v>
                </c:pt>
                <c:pt idx="1704">
                  <c:v>2993817</c:v>
                </c:pt>
                <c:pt idx="1705">
                  <c:v>11527410</c:v>
                </c:pt>
                <c:pt idx="1706">
                  <c:v>2967803</c:v>
                </c:pt>
                <c:pt idx="1707">
                  <c:v>3938353</c:v>
                </c:pt>
                <c:pt idx="1708">
                  <c:v>5049043</c:v>
                </c:pt>
                <c:pt idx="1709">
                  <c:v>3825900</c:v>
                </c:pt>
                <c:pt idx="1710">
                  <c:v>4975882</c:v>
                </c:pt>
                <c:pt idx="1711">
                  <c:v>3915228</c:v>
                </c:pt>
                <c:pt idx="1712">
                  <c:v>4738683</c:v>
                </c:pt>
                <c:pt idx="1713">
                  <c:v>3830348</c:v>
                </c:pt>
                <c:pt idx="1714">
                  <c:v>4972968</c:v>
                </c:pt>
                <c:pt idx="1715">
                  <c:v>8637159</c:v>
                </c:pt>
                <c:pt idx="1716">
                  <c:v>2785852</c:v>
                </c:pt>
                <c:pt idx="1717">
                  <c:v>3431467</c:v>
                </c:pt>
                <c:pt idx="1718">
                  <c:v>3856473</c:v>
                </c:pt>
                <c:pt idx="1719">
                  <c:v>5867963</c:v>
                </c:pt>
                <c:pt idx="1720">
                  <c:v>4046888</c:v>
                </c:pt>
                <c:pt idx="1721">
                  <c:v>2925050</c:v>
                </c:pt>
                <c:pt idx="1722">
                  <c:v>3437328</c:v>
                </c:pt>
                <c:pt idx="1723">
                  <c:v>4127395</c:v>
                </c:pt>
                <c:pt idx="1724">
                  <c:v>5044074</c:v>
                </c:pt>
                <c:pt idx="1725">
                  <c:v>3202447</c:v>
                </c:pt>
                <c:pt idx="1726">
                  <c:v>3682750</c:v>
                </c:pt>
                <c:pt idx="1727">
                  <c:v>2422841</c:v>
                </c:pt>
                <c:pt idx="1728">
                  <c:v>4002270</c:v>
                </c:pt>
                <c:pt idx="1729">
                  <c:v>3328877</c:v>
                </c:pt>
                <c:pt idx="1730">
                  <c:v>8563112</c:v>
                </c:pt>
                <c:pt idx="1731">
                  <c:v>3832253</c:v>
                </c:pt>
                <c:pt idx="1732">
                  <c:v>4001220</c:v>
                </c:pt>
                <c:pt idx="1733">
                  <c:v>3709972</c:v>
                </c:pt>
                <c:pt idx="1734">
                  <c:v>4403332</c:v>
                </c:pt>
                <c:pt idx="1735">
                  <c:v>4612581</c:v>
                </c:pt>
                <c:pt idx="1736">
                  <c:v>3270576</c:v>
                </c:pt>
                <c:pt idx="1737">
                  <c:v>3392093</c:v>
                </c:pt>
                <c:pt idx="1738">
                  <c:v>4865232</c:v>
                </c:pt>
                <c:pt idx="1739">
                  <c:v>4559592</c:v>
                </c:pt>
                <c:pt idx="1740">
                  <c:v>5485784</c:v>
                </c:pt>
                <c:pt idx="1741">
                  <c:v>2967793</c:v>
                </c:pt>
                <c:pt idx="1742">
                  <c:v>2748076</c:v>
                </c:pt>
                <c:pt idx="1743">
                  <c:v>3031947</c:v>
                </c:pt>
                <c:pt idx="1744">
                  <c:v>6018370</c:v>
                </c:pt>
                <c:pt idx="1745">
                  <c:v>6366038</c:v>
                </c:pt>
                <c:pt idx="1746">
                  <c:v>3452890</c:v>
                </c:pt>
                <c:pt idx="1747">
                  <c:v>15448797</c:v>
                </c:pt>
                <c:pt idx="1748">
                  <c:v>3672994</c:v>
                </c:pt>
                <c:pt idx="1749">
                  <c:v>4274635</c:v>
                </c:pt>
                <c:pt idx="1750">
                  <c:v>4608532</c:v>
                </c:pt>
                <c:pt idx="1751">
                  <c:v>3143908</c:v>
                </c:pt>
                <c:pt idx="1752">
                  <c:v>3608325</c:v>
                </c:pt>
                <c:pt idx="1753">
                  <c:v>5426587</c:v>
                </c:pt>
                <c:pt idx="1754">
                  <c:v>4095632</c:v>
                </c:pt>
                <c:pt idx="1755">
                  <c:v>5661874</c:v>
                </c:pt>
                <c:pt idx="1756">
                  <c:v>3482782</c:v>
                </c:pt>
                <c:pt idx="1757">
                  <c:v>3860057</c:v>
                </c:pt>
                <c:pt idx="1758">
                  <c:v>3351411</c:v>
                </c:pt>
                <c:pt idx="1759">
                  <c:v>2179316</c:v>
                </c:pt>
                <c:pt idx="1760">
                  <c:v>6324528</c:v>
                </c:pt>
                <c:pt idx="1761">
                  <c:v>3130908</c:v>
                </c:pt>
                <c:pt idx="1762">
                  <c:v>3210335</c:v>
                </c:pt>
                <c:pt idx="1763">
                  <c:v>3674591</c:v>
                </c:pt>
                <c:pt idx="1764">
                  <c:v>2431430</c:v>
                </c:pt>
                <c:pt idx="1765">
                  <c:v>2971213</c:v>
                </c:pt>
                <c:pt idx="1766">
                  <c:v>3917941</c:v>
                </c:pt>
                <c:pt idx="1767">
                  <c:v>3294865</c:v>
                </c:pt>
                <c:pt idx="1768">
                  <c:v>4690438</c:v>
                </c:pt>
                <c:pt idx="1769">
                  <c:v>4938669</c:v>
                </c:pt>
                <c:pt idx="1770">
                  <c:v>5040153</c:v>
                </c:pt>
                <c:pt idx="1771">
                  <c:v>3408406</c:v>
                </c:pt>
                <c:pt idx="1772">
                  <c:v>8606918</c:v>
                </c:pt>
                <c:pt idx="1773">
                  <c:v>3898053</c:v>
                </c:pt>
                <c:pt idx="1774">
                  <c:v>4318391</c:v>
                </c:pt>
                <c:pt idx="1775">
                  <c:v>5687890</c:v>
                </c:pt>
                <c:pt idx="1776">
                  <c:v>4926887</c:v>
                </c:pt>
                <c:pt idx="1777">
                  <c:v>4228342</c:v>
                </c:pt>
                <c:pt idx="1778">
                  <c:v>4778460</c:v>
                </c:pt>
                <c:pt idx="1779">
                  <c:v>2996635</c:v>
                </c:pt>
                <c:pt idx="1780">
                  <c:v>7341863</c:v>
                </c:pt>
                <c:pt idx="1781">
                  <c:v>4481913</c:v>
                </c:pt>
                <c:pt idx="1782">
                  <c:v>3223325</c:v>
                </c:pt>
                <c:pt idx="1783">
                  <c:v>4175351</c:v>
                </c:pt>
                <c:pt idx="1784">
                  <c:v>2861287</c:v>
                </c:pt>
                <c:pt idx="1785">
                  <c:v>2156782</c:v>
                </c:pt>
                <c:pt idx="1786">
                  <c:v>2936202</c:v>
                </c:pt>
                <c:pt idx="1787">
                  <c:v>2013074</c:v>
                </c:pt>
                <c:pt idx="1788">
                  <c:v>1643970</c:v>
                </c:pt>
                <c:pt idx="1789">
                  <c:v>2402455</c:v>
                </c:pt>
                <c:pt idx="1790">
                  <c:v>2461939</c:v>
                </c:pt>
                <c:pt idx="1791">
                  <c:v>2910706</c:v>
                </c:pt>
                <c:pt idx="1792">
                  <c:v>4399292</c:v>
                </c:pt>
                <c:pt idx="1793">
                  <c:v>3785700</c:v>
                </c:pt>
                <c:pt idx="1794">
                  <c:v>4455306</c:v>
                </c:pt>
                <c:pt idx="1795">
                  <c:v>5253740</c:v>
                </c:pt>
                <c:pt idx="1796">
                  <c:v>5066251</c:v>
                </c:pt>
                <c:pt idx="1797">
                  <c:v>3413377</c:v>
                </c:pt>
                <c:pt idx="1798">
                  <c:v>2813490</c:v>
                </c:pt>
                <c:pt idx="1799">
                  <c:v>2820890</c:v>
                </c:pt>
                <c:pt idx="1800">
                  <c:v>3184888</c:v>
                </c:pt>
                <c:pt idx="1801">
                  <c:v>4201303</c:v>
                </c:pt>
                <c:pt idx="1802">
                  <c:v>5010719</c:v>
                </c:pt>
                <c:pt idx="1803">
                  <c:v>4479509</c:v>
                </c:pt>
                <c:pt idx="1804">
                  <c:v>3468455</c:v>
                </c:pt>
                <c:pt idx="1805">
                  <c:v>3025331</c:v>
                </c:pt>
                <c:pt idx="1806">
                  <c:v>3406662</c:v>
                </c:pt>
                <c:pt idx="1807">
                  <c:v>4462231</c:v>
                </c:pt>
                <c:pt idx="1808">
                  <c:v>6147831</c:v>
                </c:pt>
                <c:pt idx="1809">
                  <c:v>6112596</c:v>
                </c:pt>
                <c:pt idx="1810">
                  <c:v>6823218</c:v>
                </c:pt>
                <c:pt idx="1811">
                  <c:v>7101007</c:v>
                </c:pt>
                <c:pt idx="1812">
                  <c:v>4600869</c:v>
                </c:pt>
                <c:pt idx="1813">
                  <c:v>4231718</c:v>
                </c:pt>
                <c:pt idx="1814">
                  <c:v>3322796</c:v>
                </c:pt>
                <c:pt idx="1815">
                  <c:v>4446008</c:v>
                </c:pt>
                <c:pt idx="1816">
                  <c:v>4011706</c:v>
                </c:pt>
                <c:pt idx="1817">
                  <c:v>9573670</c:v>
                </c:pt>
                <c:pt idx="1818">
                  <c:v>6199748</c:v>
                </c:pt>
                <c:pt idx="1819">
                  <c:v>12543909</c:v>
                </c:pt>
                <c:pt idx="1820">
                  <c:v>6897393</c:v>
                </c:pt>
                <c:pt idx="1821">
                  <c:v>4099712</c:v>
                </c:pt>
                <c:pt idx="1822">
                  <c:v>4868058</c:v>
                </c:pt>
                <c:pt idx="1823">
                  <c:v>2808230</c:v>
                </c:pt>
                <c:pt idx="1824">
                  <c:v>3293030</c:v>
                </c:pt>
                <c:pt idx="1825">
                  <c:v>4540023</c:v>
                </c:pt>
                <c:pt idx="1826">
                  <c:v>4235531</c:v>
                </c:pt>
                <c:pt idx="1827">
                  <c:v>3333877</c:v>
                </c:pt>
                <c:pt idx="1828">
                  <c:v>3071706</c:v>
                </c:pt>
                <c:pt idx="1829">
                  <c:v>7896992</c:v>
                </c:pt>
                <c:pt idx="1830">
                  <c:v>9385963</c:v>
                </c:pt>
                <c:pt idx="1831">
                  <c:v>9870414</c:v>
                </c:pt>
                <c:pt idx="1832">
                  <c:v>9565521</c:v>
                </c:pt>
                <c:pt idx="1833">
                  <c:v>5826127</c:v>
                </c:pt>
                <c:pt idx="1834">
                  <c:v>5522354</c:v>
                </c:pt>
                <c:pt idx="1835">
                  <c:v>5273695</c:v>
                </c:pt>
                <c:pt idx="1836">
                  <c:v>4164831</c:v>
                </c:pt>
                <c:pt idx="1837">
                  <c:v>5091855</c:v>
                </c:pt>
                <c:pt idx="1838">
                  <c:v>4240484</c:v>
                </c:pt>
                <c:pt idx="1839">
                  <c:v>4746480</c:v>
                </c:pt>
                <c:pt idx="1840">
                  <c:v>9570085</c:v>
                </c:pt>
                <c:pt idx="1841">
                  <c:v>5301458</c:v>
                </c:pt>
                <c:pt idx="1842">
                  <c:v>6835962</c:v>
                </c:pt>
                <c:pt idx="1843">
                  <c:v>4699552</c:v>
                </c:pt>
                <c:pt idx="1844">
                  <c:v>4979205</c:v>
                </c:pt>
                <c:pt idx="1845">
                  <c:v>3237392</c:v>
                </c:pt>
                <c:pt idx="1846">
                  <c:v>5497611</c:v>
                </c:pt>
                <c:pt idx="1847">
                  <c:v>3620128</c:v>
                </c:pt>
                <c:pt idx="1848">
                  <c:v>4903481</c:v>
                </c:pt>
                <c:pt idx="1849">
                  <c:v>3570241</c:v>
                </c:pt>
                <c:pt idx="1850">
                  <c:v>5285251</c:v>
                </c:pt>
                <c:pt idx="1851">
                  <c:v>4260591</c:v>
                </c:pt>
                <c:pt idx="1852">
                  <c:v>4933485</c:v>
                </c:pt>
                <c:pt idx="1853">
                  <c:v>4847656</c:v>
                </c:pt>
                <c:pt idx="1854">
                  <c:v>3815215</c:v>
                </c:pt>
                <c:pt idx="1855">
                  <c:v>3889301</c:v>
                </c:pt>
                <c:pt idx="1856">
                  <c:v>1939047</c:v>
                </c:pt>
                <c:pt idx="1857">
                  <c:v>4715888</c:v>
                </c:pt>
                <c:pt idx="1858">
                  <c:v>5326060</c:v>
                </c:pt>
                <c:pt idx="1859">
                  <c:v>3754882</c:v>
                </c:pt>
                <c:pt idx="1860">
                  <c:v>8132462</c:v>
                </c:pt>
                <c:pt idx="1861">
                  <c:v>4790648</c:v>
                </c:pt>
                <c:pt idx="1862">
                  <c:v>4221075</c:v>
                </c:pt>
                <c:pt idx="1863">
                  <c:v>4092396</c:v>
                </c:pt>
                <c:pt idx="1864">
                  <c:v>6276174</c:v>
                </c:pt>
                <c:pt idx="1865">
                  <c:v>6167327</c:v>
                </c:pt>
                <c:pt idx="1866">
                  <c:v>4853481</c:v>
                </c:pt>
                <c:pt idx="1867">
                  <c:v>3894993</c:v>
                </c:pt>
                <c:pt idx="1868">
                  <c:v>3346852</c:v>
                </c:pt>
                <c:pt idx="1869">
                  <c:v>3834043</c:v>
                </c:pt>
                <c:pt idx="1870">
                  <c:v>2968428</c:v>
                </c:pt>
                <c:pt idx="1871">
                  <c:v>3247211</c:v>
                </c:pt>
                <c:pt idx="1872">
                  <c:v>5711528</c:v>
                </c:pt>
                <c:pt idx="1873">
                  <c:v>5196633</c:v>
                </c:pt>
                <c:pt idx="1874">
                  <c:v>4551357</c:v>
                </c:pt>
                <c:pt idx="1875">
                  <c:v>2450988</c:v>
                </c:pt>
                <c:pt idx="1876">
                  <c:v>3123213</c:v>
                </c:pt>
                <c:pt idx="1877">
                  <c:v>2990579</c:v>
                </c:pt>
                <c:pt idx="1878">
                  <c:v>2893783</c:v>
                </c:pt>
                <c:pt idx="1879">
                  <c:v>6382933</c:v>
                </c:pt>
                <c:pt idx="1880">
                  <c:v>3545266</c:v>
                </c:pt>
                <c:pt idx="1881">
                  <c:v>4534139</c:v>
                </c:pt>
                <c:pt idx="1882">
                  <c:v>4624966</c:v>
                </c:pt>
                <c:pt idx="1883">
                  <c:v>2715522</c:v>
                </c:pt>
                <c:pt idx="1884">
                  <c:v>8019276</c:v>
                </c:pt>
                <c:pt idx="1885">
                  <c:v>6737345</c:v>
                </c:pt>
                <c:pt idx="1886">
                  <c:v>4819183</c:v>
                </c:pt>
                <c:pt idx="1887">
                  <c:v>4037510</c:v>
                </c:pt>
                <c:pt idx="1888">
                  <c:v>4491731</c:v>
                </c:pt>
                <c:pt idx="1889">
                  <c:v>3015675</c:v>
                </c:pt>
                <c:pt idx="1890">
                  <c:v>545279</c:v>
                </c:pt>
                <c:pt idx="1891">
                  <c:v>3013036</c:v>
                </c:pt>
                <c:pt idx="1892">
                  <c:v>4232850</c:v>
                </c:pt>
                <c:pt idx="1893">
                  <c:v>5511902</c:v>
                </c:pt>
                <c:pt idx="1894">
                  <c:v>4153138</c:v>
                </c:pt>
                <c:pt idx="1895">
                  <c:v>3642174</c:v>
                </c:pt>
                <c:pt idx="1896">
                  <c:v>4478926</c:v>
                </c:pt>
                <c:pt idx="1897">
                  <c:v>6290666</c:v>
                </c:pt>
                <c:pt idx="1898">
                  <c:v>6428767</c:v>
                </c:pt>
                <c:pt idx="1899">
                  <c:v>5963999</c:v>
                </c:pt>
                <c:pt idx="1900">
                  <c:v>10361879</c:v>
                </c:pt>
                <c:pt idx="1901">
                  <c:v>6159078</c:v>
                </c:pt>
                <c:pt idx="1902">
                  <c:v>4984722</c:v>
                </c:pt>
                <c:pt idx="1903">
                  <c:v>33833525</c:v>
                </c:pt>
                <c:pt idx="1904">
                  <c:v>16792979</c:v>
                </c:pt>
                <c:pt idx="1905">
                  <c:v>7531429</c:v>
                </c:pt>
                <c:pt idx="1906">
                  <c:v>18053523</c:v>
                </c:pt>
                <c:pt idx="1907">
                  <c:v>8042186</c:v>
                </c:pt>
                <c:pt idx="1908">
                  <c:v>9747581</c:v>
                </c:pt>
                <c:pt idx="1909">
                  <c:v>6839986</c:v>
                </c:pt>
                <c:pt idx="1910">
                  <c:v>7513154</c:v>
                </c:pt>
                <c:pt idx="1911">
                  <c:v>7864678</c:v>
                </c:pt>
                <c:pt idx="1912">
                  <c:v>6732653</c:v>
                </c:pt>
                <c:pt idx="1913">
                  <c:v>6070953</c:v>
                </c:pt>
                <c:pt idx="1914">
                  <c:v>7031519</c:v>
                </c:pt>
                <c:pt idx="1915">
                  <c:v>4968053</c:v>
                </c:pt>
                <c:pt idx="1916">
                  <c:v>4739201</c:v>
                </c:pt>
                <c:pt idx="1917">
                  <c:v>5635079</c:v>
                </c:pt>
                <c:pt idx="1918">
                  <c:v>6950842</c:v>
                </c:pt>
                <c:pt idx="1919">
                  <c:v>3388957</c:v>
                </c:pt>
                <c:pt idx="1920">
                  <c:v>3781518</c:v>
                </c:pt>
                <c:pt idx="1921">
                  <c:v>4728845</c:v>
                </c:pt>
                <c:pt idx="1922">
                  <c:v>4799496</c:v>
                </c:pt>
                <c:pt idx="1923">
                  <c:v>5967866</c:v>
                </c:pt>
                <c:pt idx="1924">
                  <c:v>6288056</c:v>
                </c:pt>
                <c:pt idx="1925">
                  <c:v>6138753</c:v>
                </c:pt>
                <c:pt idx="1926">
                  <c:v>4156615</c:v>
                </c:pt>
                <c:pt idx="1927">
                  <c:v>4505536</c:v>
                </c:pt>
                <c:pt idx="1928">
                  <c:v>5632051</c:v>
                </c:pt>
                <c:pt idx="1929">
                  <c:v>6688768</c:v>
                </c:pt>
                <c:pt idx="1930">
                  <c:v>3700414</c:v>
                </c:pt>
                <c:pt idx="1931">
                  <c:v>3848466</c:v>
                </c:pt>
                <c:pt idx="1932">
                  <c:v>6253658</c:v>
                </c:pt>
                <c:pt idx="1933">
                  <c:v>6434449</c:v>
                </c:pt>
                <c:pt idx="1934">
                  <c:v>6254537</c:v>
                </c:pt>
                <c:pt idx="1935">
                  <c:v>5615126</c:v>
                </c:pt>
                <c:pt idx="1936">
                  <c:v>5028803</c:v>
                </c:pt>
                <c:pt idx="1937">
                  <c:v>10570217</c:v>
                </c:pt>
                <c:pt idx="1938">
                  <c:v>7789255</c:v>
                </c:pt>
                <c:pt idx="1939">
                  <c:v>4631041</c:v>
                </c:pt>
                <c:pt idx="1940">
                  <c:v>5467977</c:v>
                </c:pt>
                <c:pt idx="1941">
                  <c:v>4885340</c:v>
                </c:pt>
                <c:pt idx="1942">
                  <c:v>7520086</c:v>
                </c:pt>
                <c:pt idx="1943">
                  <c:v>6435657</c:v>
                </c:pt>
                <c:pt idx="1944">
                  <c:v>8689040</c:v>
                </c:pt>
                <c:pt idx="1945">
                  <c:v>5383927</c:v>
                </c:pt>
                <c:pt idx="1946">
                  <c:v>4971139</c:v>
                </c:pt>
                <c:pt idx="1947">
                  <c:v>5947723</c:v>
                </c:pt>
                <c:pt idx="1948">
                  <c:v>9026481</c:v>
                </c:pt>
                <c:pt idx="1949">
                  <c:v>9904087</c:v>
                </c:pt>
                <c:pt idx="1950">
                  <c:v>4542397</c:v>
                </c:pt>
                <c:pt idx="1951">
                  <c:v>4094546</c:v>
                </c:pt>
                <c:pt idx="1952">
                  <c:v>3400690</c:v>
                </c:pt>
                <c:pt idx="1953">
                  <c:v>3510946</c:v>
                </c:pt>
                <c:pt idx="1954">
                  <c:v>3549845</c:v>
                </c:pt>
                <c:pt idx="1955">
                  <c:v>2821662</c:v>
                </c:pt>
                <c:pt idx="1956">
                  <c:v>3847156</c:v>
                </c:pt>
                <c:pt idx="1957">
                  <c:v>4153762</c:v>
                </c:pt>
                <c:pt idx="1958">
                  <c:v>4571259</c:v>
                </c:pt>
                <c:pt idx="1959">
                  <c:v>4506768</c:v>
                </c:pt>
                <c:pt idx="1960">
                  <c:v>2882693</c:v>
                </c:pt>
                <c:pt idx="1961">
                  <c:v>3368849</c:v>
                </c:pt>
                <c:pt idx="1962">
                  <c:v>4498225</c:v>
                </c:pt>
                <c:pt idx="1963">
                  <c:v>3373920</c:v>
                </c:pt>
                <c:pt idx="1964">
                  <c:v>5298106</c:v>
                </c:pt>
                <c:pt idx="1965">
                  <c:v>4036640</c:v>
                </c:pt>
                <c:pt idx="1966">
                  <c:v>4208442</c:v>
                </c:pt>
                <c:pt idx="1967">
                  <c:v>5121604</c:v>
                </c:pt>
                <c:pt idx="1968">
                  <c:v>4798098</c:v>
                </c:pt>
                <c:pt idx="1969">
                  <c:v>4367719</c:v>
                </c:pt>
                <c:pt idx="1970">
                  <c:v>7041432</c:v>
                </c:pt>
                <c:pt idx="1971">
                  <c:v>4951086</c:v>
                </c:pt>
                <c:pt idx="1972">
                  <c:v>5788959</c:v>
                </c:pt>
                <c:pt idx="1973">
                  <c:v>3890139</c:v>
                </c:pt>
                <c:pt idx="1974">
                  <c:v>8466668</c:v>
                </c:pt>
                <c:pt idx="1975">
                  <c:v>5309813</c:v>
                </c:pt>
                <c:pt idx="1976">
                  <c:v>4694210</c:v>
                </c:pt>
                <c:pt idx="1977">
                  <c:v>3534865</c:v>
                </c:pt>
                <c:pt idx="1978">
                  <c:v>5005431</c:v>
                </c:pt>
                <c:pt idx="1979">
                  <c:v>4370899</c:v>
                </c:pt>
                <c:pt idx="1980">
                  <c:v>4320241</c:v>
                </c:pt>
                <c:pt idx="1981">
                  <c:v>5530486</c:v>
                </c:pt>
                <c:pt idx="1982">
                  <c:v>3669932</c:v>
                </c:pt>
                <c:pt idx="1983">
                  <c:v>6393243</c:v>
                </c:pt>
                <c:pt idx="1984">
                  <c:v>3263217</c:v>
                </c:pt>
                <c:pt idx="1985">
                  <c:v>6990671</c:v>
                </c:pt>
                <c:pt idx="1986">
                  <c:v>8244164</c:v>
                </c:pt>
                <c:pt idx="1987">
                  <c:v>4865487</c:v>
                </c:pt>
                <c:pt idx="1988">
                  <c:v>4425580</c:v>
                </c:pt>
                <c:pt idx="1989">
                  <c:v>5252638</c:v>
                </c:pt>
                <c:pt idx="1990">
                  <c:v>2675519</c:v>
                </c:pt>
                <c:pt idx="1991">
                  <c:v>5396232</c:v>
                </c:pt>
                <c:pt idx="1992">
                  <c:v>3958833</c:v>
                </c:pt>
                <c:pt idx="1993">
                  <c:v>4399027</c:v>
                </c:pt>
                <c:pt idx="1994">
                  <c:v>4685667</c:v>
                </c:pt>
                <c:pt idx="1995">
                  <c:v>3606918</c:v>
                </c:pt>
                <c:pt idx="1996">
                  <c:v>3415928</c:v>
                </c:pt>
                <c:pt idx="1997">
                  <c:v>2670207</c:v>
                </c:pt>
                <c:pt idx="1998">
                  <c:v>4997607</c:v>
                </c:pt>
                <c:pt idx="1999">
                  <c:v>3567944</c:v>
                </c:pt>
                <c:pt idx="2000">
                  <c:v>5362022</c:v>
                </c:pt>
                <c:pt idx="2001">
                  <c:v>3674083</c:v>
                </c:pt>
                <c:pt idx="2002">
                  <c:v>6431133</c:v>
                </c:pt>
                <c:pt idx="2003">
                  <c:v>4157375</c:v>
                </c:pt>
                <c:pt idx="2004">
                  <c:v>4497058</c:v>
                </c:pt>
                <c:pt idx="2005">
                  <c:v>4375784</c:v>
                </c:pt>
                <c:pt idx="2006">
                  <c:v>8769953</c:v>
                </c:pt>
                <c:pt idx="2007">
                  <c:v>4837177</c:v>
                </c:pt>
                <c:pt idx="2008">
                  <c:v>6032255</c:v>
                </c:pt>
                <c:pt idx="2009">
                  <c:v>6465816</c:v>
                </c:pt>
                <c:pt idx="2010">
                  <c:v>3775750</c:v>
                </c:pt>
                <c:pt idx="2011">
                  <c:v>5773708</c:v>
                </c:pt>
                <c:pt idx="2012">
                  <c:v>6162974</c:v>
                </c:pt>
                <c:pt idx="2013">
                  <c:v>13621803</c:v>
                </c:pt>
                <c:pt idx="2014">
                  <c:v>4766338</c:v>
                </c:pt>
                <c:pt idx="2015">
                  <c:v>5459585</c:v>
                </c:pt>
                <c:pt idx="2016">
                  <c:v>5826227</c:v>
                </c:pt>
                <c:pt idx="2017">
                  <c:v>6561280</c:v>
                </c:pt>
                <c:pt idx="2018">
                  <c:v>8476884</c:v>
                </c:pt>
                <c:pt idx="2019">
                  <c:v>6530809</c:v>
                </c:pt>
                <c:pt idx="2020">
                  <c:v>4894061</c:v>
                </c:pt>
                <c:pt idx="2021">
                  <c:v>4040214</c:v>
                </c:pt>
                <c:pt idx="2022">
                  <c:v>5773196</c:v>
                </c:pt>
                <c:pt idx="2023">
                  <c:v>4101116</c:v>
                </c:pt>
                <c:pt idx="2024">
                  <c:v>8083992</c:v>
                </c:pt>
                <c:pt idx="2025">
                  <c:v>4611455</c:v>
                </c:pt>
                <c:pt idx="2026">
                  <c:v>5179722</c:v>
                </c:pt>
                <c:pt idx="2027">
                  <c:v>5370701</c:v>
                </c:pt>
                <c:pt idx="2028">
                  <c:v>4323755</c:v>
                </c:pt>
                <c:pt idx="2029">
                  <c:v>9085862</c:v>
                </c:pt>
                <c:pt idx="2030">
                  <c:v>4461514</c:v>
                </c:pt>
                <c:pt idx="2031">
                  <c:v>4454777</c:v>
                </c:pt>
                <c:pt idx="2032">
                  <c:v>4952179</c:v>
                </c:pt>
                <c:pt idx="2033">
                  <c:v>6049974</c:v>
                </c:pt>
                <c:pt idx="2034">
                  <c:v>3815866</c:v>
                </c:pt>
                <c:pt idx="2035">
                  <c:v>5757082</c:v>
                </c:pt>
                <c:pt idx="2036">
                  <c:v>5960086</c:v>
                </c:pt>
                <c:pt idx="2037">
                  <c:v>5191742</c:v>
                </c:pt>
                <c:pt idx="2038">
                  <c:v>5304145</c:v>
                </c:pt>
                <c:pt idx="2039">
                  <c:v>12819056</c:v>
                </c:pt>
                <c:pt idx="2040">
                  <c:v>914609</c:v>
                </c:pt>
                <c:pt idx="2041">
                  <c:v>3335787</c:v>
                </c:pt>
                <c:pt idx="2042">
                  <c:v>2580388</c:v>
                </c:pt>
                <c:pt idx="2043">
                  <c:v>817772</c:v>
                </c:pt>
                <c:pt idx="2044">
                  <c:v>3854354</c:v>
                </c:pt>
                <c:pt idx="2045">
                  <c:v>4656915</c:v>
                </c:pt>
                <c:pt idx="2046">
                  <c:v>4995486</c:v>
                </c:pt>
                <c:pt idx="2047">
                  <c:v>6687015</c:v>
                </c:pt>
                <c:pt idx="2048">
                  <c:v>9117369</c:v>
                </c:pt>
                <c:pt idx="2049">
                  <c:v>8384793</c:v>
                </c:pt>
                <c:pt idx="2050">
                  <c:v>5677612</c:v>
                </c:pt>
                <c:pt idx="2051">
                  <c:v>4962883</c:v>
                </c:pt>
                <c:pt idx="2052">
                  <c:v>3318194</c:v>
                </c:pt>
                <c:pt idx="2053">
                  <c:v>6317856</c:v>
                </c:pt>
                <c:pt idx="2054">
                  <c:v>6656454</c:v>
                </c:pt>
                <c:pt idx="2055">
                  <c:v>6979974</c:v>
                </c:pt>
                <c:pt idx="2056">
                  <c:v>8262917</c:v>
                </c:pt>
                <c:pt idx="2057">
                  <c:v>9711466</c:v>
                </c:pt>
                <c:pt idx="2058">
                  <c:v>11954450</c:v>
                </c:pt>
                <c:pt idx="2059">
                  <c:v>10955111</c:v>
                </c:pt>
                <c:pt idx="2060">
                  <c:v>10404964</c:v>
                </c:pt>
                <c:pt idx="2061">
                  <c:v>6570124</c:v>
                </c:pt>
                <c:pt idx="2062">
                  <c:v>4795316</c:v>
                </c:pt>
                <c:pt idx="2063">
                  <c:v>4247978</c:v>
                </c:pt>
                <c:pt idx="2064">
                  <c:v>7168509</c:v>
                </c:pt>
                <c:pt idx="2065">
                  <c:v>6991893</c:v>
                </c:pt>
                <c:pt idx="2066">
                  <c:v>6247673</c:v>
                </c:pt>
                <c:pt idx="2067">
                  <c:v>3995564</c:v>
                </c:pt>
                <c:pt idx="2068">
                  <c:v>7816960</c:v>
                </c:pt>
                <c:pt idx="2069">
                  <c:v>9610186</c:v>
                </c:pt>
                <c:pt idx="2070">
                  <c:v>8111290</c:v>
                </c:pt>
                <c:pt idx="2071">
                  <c:v>4264951</c:v>
                </c:pt>
                <c:pt idx="2072">
                  <c:v>5067874</c:v>
                </c:pt>
                <c:pt idx="2073">
                  <c:v>6973130</c:v>
                </c:pt>
                <c:pt idx="2074">
                  <c:v>5274680</c:v>
                </c:pt>
                <c:pt idx="2075">
                  <c:v>4336170</c:v>
                </c:pt>
                <c:pt idx="2076">
                  <c:v>6171156</c:v>
                </c:pt>
                <c:pt idx="2077">
                  <c:v>3914949</c:v>
                </c:pt>
                <c:pt idx="2078">
                  <c:v>4273069</c:v>
                </c:pt>
                <c:pt idx="2079">
                  <c:v>5570297</c:v>
                </c:pt>
                <c:pt idx="2080">
                  <c:v>4337150</c:v>
                </c:pt>
                <c:pt idx="2081">
                  <c:v>5706920</c:v>
                </c:pt>
                <c:pt idx="2082">
                  <c:v>4075818</c:v>
                </c:pt>
                <c:pt idx="2083">
                  <c:v>5832862</c:v>
                </c:pt>
                <c:pt idx="2084">
                  <c:v>4786925</c:v>
                </c:pt>
                <c:pt idx="2085">
                  <c:v>7683852</c:v>
                </c:pt>
                <c:pt idx="2086">
                  <c:v>8618042</c:v>
                </c:pt>
                <c:pt idx="2087">
                  <c:v>5278140</c:v>
                </c:pt>
                <c:pt idx="2088">
                  <c:v>4436933</c:v>
                </c:pt>
                <c:pt idx="2089">
                  <c:v>4706468</c:v>
                </c:pt>
                <c:pt idx="2090">
                  <c:v>4203339</c:v>
                </c:pt>
                <c:pt idx="2091">
                  <c:v>5465556</c:v>
                </c:pt>
                <c:pt idx="2092">
                  <c:v>4404018</c:v>
                </c:pt>
                <c:pt idx="2093">
                  <c:v>5414107</c:v>
                </c:pt>
                <c:pt idx="2094">
                  <c:v>4852384</c:v>
                </c:pt>
                <c:pt idx="2095">
                  <c:v>4832779</c:v>
                </c:pt>
                <c:pt idx="2096">
                  <c:v>9193418</c:v>
                </c:pt>
                <c:pt idx="2097">
                  <c:v>7555730</c:v>
                </c:pt>
                <c:pt idx="2098">
                  <c:v>6114076</c:v>
                </c:pt>
                <c:pt idx="2099">
                  <c:v>6798258</c:v>
                </c:pt>
                <c:pt idx="2100">
                  <c:v>8755805</c:v>
                </c:pt>
                <c:pt idx="2101">
                  <c:v>5618233</c:v>
                </c:pt>
                <c:pt idx="2102">
                  <c:v>4520868</c:v>
                </c:pt>
                <c:pt idx="2103">
                  <c:v>4229450</c:v>
                </c:pt>
                <c:pt idx="2104">
                  <c:v>4722773</c:v>
                </c:pt>
                <c:pt idx="2105">
                  <c:v>6141288</c:v>
                </c:pt>
                <c:pt idx="2106">
                  <c:v>6739735</c:v>
                </c:pt>
                <c:pt idx="2107">
                  <c:v>4845742</c:v>
                </c:pt>
                <c:pt idx="2108">
                  <c:v>4232596</c:v>
                </c:pt>
                <c:pt idx="2109">
                  <c:v>3093568</c:v>
                </c:pt>
                <c:pt idx="2110">
                  <c:v>3996053</c:v>
                </c:pt>
                <c:pt idx="2111">
                  <c:v>3876146</c:v>
                </c:pt>
                <c:pt idx="2112">
                  <c:v>3256482</c:v>
                </c:pt>
                <c:pt idx="2113">
                  <c:v>4717676</c:v>
                </c:pt>
                <c:pt idx="2114">
                  <c:v>3748122</c:v>
                </c:pt>
                <c:pt idx="2115">
                  <c:v>4693943</c:v>
                </c:pt>
                <c:pt idx="2116">
                  <c:v>4064171</c:v>
                </c:pt>
                <c:pt idx="2117">
                  <c:v>3939802</c:v>
                </c:pt>
                <c:pt idx="2118">
                  <c:v>4268655</c:v>
                </c:pt>
                <c:pt idx="2119">
                  <c:v>5004904</c:v>
                </c:pt>
                <c:pt idx="2120">
                  <c:v>3937495</c:v>
                </c:pt>
                <c:pt idx="2121">
                  <c:v>3237692</c:v>
                </c:pt>
                <c:pt idx="2122">
                  <c:v>4361083</c:v>
                </c:pt>
                <c:pt idx="2123">
                  <c:v>4115012</c:v>
                </c:pt>
                <c:pt idx="2124">
                  <c:v>3099629</c:v>
                </c:pt>
                <c:pt idx="2125">
                  <c:v>2885255</c:v>
                </c:pt>
                <c:pt idx="2126">
                  <c:v>3198300</c:v>
                </c:pt>
                <c:pt idx="2127">
                  <c:v>4712392</c:v>
                </c:pt>
                <c:pt idx="2128">
                  <c:v>3284736</c:v>
                </c:pt>
                <c:pt idx="2129">
                  <c:v>1747847</c:v>
                </c:pt>
                <c:pt idx="2130">
                  <c:v>3296372</c:v>
                </c:pt>
                <c:pt idx="2131">
                  <c:v>2784817</c:v>
                </c:pt>
                <c:pt idx="2132">
                  <c:v>2624715</c:v>
                </c:pt>
                <c:pt idx="2133">
                  <c:v>11813906</c:v>
                </c:pt>
                <c:pt idx="2134">
                  <c:v>3147754</c:v>
                </c:pt>
                <c:pt idx="2135">
                  <c:v>3675470</c:v>
                </c:pt>
                <c:pt idx="2136">
                  <c:v>6072337</c:v>
                </c:pt>
                <c:pt idx="2137">
                  <c:v>4371906</c:v>
                </c:pt>
                <c:pt idx="2138">
                  <c:v>7484410</c:v>
                </c:pt>
                <c:pt idx="2139">
                  <c:v>3855087</c:v>
                </c:pt>
                <c:pt idx="2140">
                  <c:v>3629269</c:v>
                </c:pt>
                <c:pt idx="2141">
                  <c:v>4115574</c:v>
                </c:pt>
                <c:pt idx="2142">
                  <c:v>2889017</c:v>
                </c:pt>
                <c:pt idx="2143">
                  <c:v>2887167</c:v>
                </c:pt>
                <c:pt idx="2144">
                  <c:v>1282367</c:v>
                </c:pt>
                <c:pt idx="2145">
                  <c:v>2940474</c:v>
                </c:pt>
                <c:pt idx="2146">
                  <c:v>3814639</c:v>
                </c:pt>
                <c:pt idx="2147">
                  <c:v>4429089</c:v>
                </c:pt>
                <c:pt idx="2148">
                  <c:v>5076946</c:v>
                </c:pt>
                <c:pt idx="2149">
                  <c:v>3563977</c:v>
                </c:pt>
                <c:pt idx="2150">
                  <c:v>3863961</c:v>
                </c:pt>
                <c:pt idx="2151">
                  <c:v>5765497</c:v>
                </c:pt>
                <c:pt idx="2152">
                  <c:v>3561427</c:v>
                </c:pt>
                <c:pt idx="2153">
                  <c:v>5068207</c:v>
                </c:pt>
                <c:pt idx="2154">
                  <c:v>6037928</c:v>
                </c:pt>
                <c:pt idx="2155">
                  <c:v>7630659</c:v>
                </c:pt>
                <c:pt idx="2156">
                  <c:v>4756754</c:v>
                </c:pt>
                <c:pt idx="2157">
                  <c:v>5739111</c:v>
                </c:pt>
                <c:pt idx="2158">
                  <c:v>4074112</c:v>
                </c:pt>
                <c:pt idx="2159">
                  <c:v>4380304</c:v>
                </c:pt>
                <c:pt idx="2160">
                  <c:v>4656172</c:v>
                </c:pt>
                <c:pt idx="2161">
                  <c:v>7010542</c:v>
                </c:pt>
                <c:pt idx="2162">
                  <c:v>5210550</c:v>
                </c:pt>
                <c:pt idx="2163">
                  <c:v>11012904</c:v>
                </c:pt>
                <c:pt idx="2164">
                  <c:v>4463946</c:v>
                </c:pt>
                <c:pt idx="2165">
                  <c:v>6118403</c:v>
                </c:pt>
                <c:pt idx="2166">
                  <c:v>5738656</c:v>
                </c:pt>
                <c:pt idx="2167">
                  <c:v>6809612</c:v>
                </c:pt>
                <c:pt idx="2168">
                  <c:v>5117172</c:v>
                </c:pt>
                <c:pt idx="2169">
                  <c:v>4601425</c:v>
                </c:pt>
                <c:pt idx="2170">
                  <c:v>4643429</c:v>
                </c:pt>
                <c:pt idx="2171">
                  <c:v>6934670</c:v>
                </c:pt>
                <c:pt idx="2172">
                  <c:v>8321055</c:v>
                </c:pt>
                <c:pt idx="2173">
                  <c:v>2946585</c:v>
                </c:pt>
                <c:pt idx="2174">
                  <c:v>2954963</c:v>
                </c:pt>
                <c:pt idx="2175">
                  <c:v>5954231</c:v>
                </c:pt>
                <c:pt idx="2176">
                  <c:v>4149228</c:v>
                </c:pt>
                <c:pt idx="2177">
                  <c:v>4381225</c:v>
                </c:pt>
                <c:pt idx="2178">
                  <c:v>4213165</c:v>
                </c:pt>
                <c:pt idx="2179">
                  <c:v>3149585</c:v>
                </c:pt>
                <c:pt idx="2180">
                  <c:v>6379552</c:v>
                </c:pt>
                <c:pt idx="2181">
                  <c:v>4892622</c:v>
                </c:pt>
                <c:pt idx="2182">
                  <c:v>6768445</c:v>
                </c:pt>
                <c:pt idx="2183">
                  <c:v>6081787</c:v>
                </c:pt>
                <c:pt idx="2184">
                  <c:v>3798046</c:v>
                </c:pt>
                <c:pt idx="2185">
                  <c:v>5091522</c:v>
                </c:pt>
                <c:pt idx="2186">
                  <c:v>5707091</c:v>
                </c:pt>
                <c:pt idx="2187">
                  <c:v>3365818</c:v>
                </c:pt>
                <c:pt idx="2188">
                  <c:v>4392565</c:v>
                </c:pt>
                <c:pt idx="2189">
                  <c:v>2801147</c:v>
                </c:pt>
                <c:pt idx="2190">
                  <c:v>4099800</c:v>
                </c:pt>
                <c:pt idx="2191">
                  <c:v>4767500</c:v>
                </c:pt>
                <c:pt idx="2192">
                  <c:v>11292600</c:v>
                </c:pt>
                <c:pt idx="2193">
                  <c:v>5640200</c:v>
                </c:pt>
                <c:pt idx="2194">
                  <c:v>2777000</c:v>
                </c:pt>
                <c:pt idx="2195">
                  <c:v>4060300</c:v>
                </c:pt>
                <c:pt idx="2196">
                  <c:v>4205300</c:v>
                </c:pt>
                <c:pt idx="2197">
                  <c:v>3639700</c:v>
                </c:pt>
                <c:pt idx="2198">
                  <c:v>6314700</c:v>
                </c:pt>
                <c:pt idx="2199">
                  <c:v>2547500</c:v>
                </c:pt>
                <c:pt idx="2200">
                  <c:v>3591700</c:v>
                </c:pt>
                <c:pt idx="2201">
                  <c:v>3195300</c:v>
                </c:pt>
                <c:pt idx="2202">
                  <c:v>2912800</c:v>
                </c:pt>
                <c:pt idx="2203">
                  <c:v>4230500</c:v>
                </c:pt>
                <c:pt idx="2204">
                  <c:v>3905444</c:v>
                </c:pt>
                <c:pt idx="2205">
                  <c:v>3364406</c:v>
                </c:pt>
                <c:pt idx="2206">
                  <c:v>2595797</c:v>
                </c:pt>
                <c:pt idx="2207">
                  <c:v>4143221</c:v>
                </c:pt>
                <c:pt idx="2208">
                  <c:v>3431112</c:v>
                </c:pt>
                <c:pt idx="2209">
                  <c:v>1674624</c:v>
                </c:pt>
                <c:pt idx="2210">
                  <c:v>2327577</c:v>
                </c:pt>
                <c:pt idx="2211">
                  <c:v>2736367</c:v>
                </c:pt>
                <c:pt idx="2212">
                  <c:v>4109701</c:v>
                </c:pt>
                <c:pt idx="2213">
                  <c:v>3449271</c:v>
                </c:pt>
                <c:pt idx="2214">
                  <c:v>1339310</c:v>
                </c:pt>
                <c:pt idx="2215">
                  <c:v>2693561</c:v>
                </c:pt>
                <c:pt idx="2216">
                  <c:v>2819695</c:v>
                </c:pt>
                <c:pt idx="2217">
                  <c:v>5022701</c:v>
                </c:pt>
                <c:pt idx="2218">
                  <c:v>4562706</c:v>
                </c:pt>
                <c:pt idx="2219">
                  <c:v>4787671</c:v>
                </c:pt>
                <c:pt idx="2220">
                  <c:v>7054323</c:v>
                </c:pt>
                <c:pt idx="2221">
                  <c:v>13777129</c:v>
                </c:pt>
                <c:pt idx="2222">
                  <c:v>6228863</c:v>
                </c:pt>
                <c:pt idx="2223">
                  <c:v>3486958</c:v>
                </c:pt>
                <c:pt idx="2224">
                  <c:v>5541617</c:v>
                </c:pt>
                <c:pt idx="2225">
                  <c:v>6464521</c:v>
                </c:pt>
                <c:pt idx="2226">
                  <c:v>5965262</c:v>
                </c:pt>
                <c:pt idx="2227">
                  <c:v>7898191</c:v>
                </c:pt>
                <c:pt idx="2228">
                  <c:v>10192642</c:v>
                </c:pt>
                <c:pt idx="2229">
                  <c:v>5321115</c:v>
                </c:pt>
                <c:pt idx="2230">
                  <c:v>4654207</c:v>
                </c:pt>
                <c:pt idx="2231">
                  <c:v>3577207</c:v>
                </c:pt>
                <c:pt idx="2232">
                  <c:v>4284867</c:v>
                </c:pt>
                <c:pt idx="2233">
                  <c:v>3988111</c:v>
                </c:pt>
                <c:pt idx="2234">
                  <c:v>4555841</c:v>
                </c:pt>
                <c:pt idx="2235">
                  <c:v>8884763</c:v>
                </c:pt>
                <c:pt idx="2236">
                  <c:v>5063950</c:v>
                </c:pt>
                <c:pt idx="2237">
                  <c:v>6844814</c:v>
                </c:pt>
                <c:pt idx="2238">
                  <c:v>5979888</c:v>
                </c:pt>
                <c:pt idx="2239">
                  <c:v>7774497</c:v>
                </c:pt>
                <c:pt idx="2240">
                  <c:v>7103754</c:v>
                </c:pt>
                <c:pt idx="2241">
                  <c:v>10406447</c:v>
                </c:pt>
                <c:pt idx="2242">
                  <c:v>8820112</c:v>
                </c:pt>
                <c:pt idx="2243">
                  <c:v>16088477</c:v>
                </c:pt>
                <c:pt idx="2244">
                  <c:v>10346080</c:v>
                </c:pt>
                <c:pt idx="2245">
                  <c:v>8879057</c:v>
                </c:pt>
                <c:pt idx="2246">
                  <c:v>7940876</c:v>
                </c:pt>
                <c:pt idx="2247">
                  <c:v>11353263</c:v>
                </c:pt>
                <c:pt idx="2248">
                  <c:v>12268601</c:v>
                </c:pt>
                <c:pt idx="2249">
                  <c:v>7442409</c:v>
                </c:pt>
                <c:pt idx="2250">
                  <c:v>5516734</c:v>
                </c:pt>
                <c:pt idx="2251">
                  <c:v>5535340</c:v>
                </c:pt>
                <c:pt idx="2252">
                  <c:v>8990866</c:v>
                </c:pt>
                <c:pt idx="2253">
                  <c:v>9168839</c:v>
                </c:pt>
                <c:pt idx="2254">
                  <c:v>6107700</c:v>
                </c:pt>
                <c:pt idx="2255">
                  <c:v>9384339</c:v>
                </c:pt>
                <c:pt idx="2256">
                  <c:v>9775814</c:v>
                </c:pt>
                <c:pt idx="2257">
                  <c:v>6653045</c:v>
                </c:pt>
                <c:pt idx="2258">
                  <c:v>7896925</c:v>
                </c:pt>
                <c:pt idx="2259">
                  <c:v>4017600</c:v>
                </c:pt>
                <c:pt idx="2260">
                  <c:v>6862145</c:v>
                </c:pt>
                <c:pt idx="2261">
                  <c:v>7893751</c:v>
                </c:pt>
                <c:pt idx="2262">
                  <c:v>6288772</c:v>
                </c:pt>
                <c:pt idx="2263">
                  <c:v>6301040</c:v>
                </c:pt>
                <c:pt idx="2264">
                  <c:v>4064142</c:v>
                </c:pt>
                <c:pt idx="2265">
                  <c:v>4779065</c:v>
                </c:pt>
                <c:pt idx="2266">
                  <c:v>4711427</c:v>
                </c:pt>
                <c:pt idx="2267">
                  <c:v>4473438</c:v>
                </c:pt>
                <c:pt idx="2268">
                  <c:v>5717389</c:v>
                </c:pt>
                <c:pt idx="2269">
                  <c:v>5363885</c:v>
                </c:pt>
                <c:pt idx="2270">
                  <c:v>4364836</c:v>
                </c:pt>
                <c:pt idx="2271">
                  <c:v>4939830</c:v>
                </c:pt>
                <c:pt idx="2272">
                  <c:v>8144006</c:v>
                </c:pt>
                <c:pt idx="2273">
                  <c:v>11413584</c:v>
                </c:pt>
                <c:pt idx="2274">
                  <c:v>10417312</c:v>
                </c:pt>
                <c:pt idx="2275">
                  <c:v>6636435</c:v>
                </c:pt>
                <c:pt idx="2276">
                  <c:v>4062066</c:v>
                </c:pt>
                <c:pt idx="2277">
                  <c:v>4892622</c:v>
                </c:pt>
                <c:pt idx="2278">
                  <c:v>4956872</c:v>
                </c:pt>
                <c:pt idx="2279">
                  <c:v>4892622</c:v>
                </c:pt>
                <c:pt idx="2280">
                  <c:v>3813212</c:v>
                </c:pt>
                <c:pt idx="2281">
                  <c:v>4209140</c:v>
                </c:pt>
                <c:pt idx="2282">
                  <c:v>5210676</c:v>
                </c:pt>
                <c:pt idx="2283">
                  <c:v>4794441</c:v>
                </c:pt>
                <c:pt idx="2284">
                  <c:v>4937067</c:v>
                </c:pt>
                <c:pt idx="2285">
                  <c:v>4597187</c:v>
                </c:pt>
                <c:pt idx="2286">
                  <c:v>3590856</c:v>
                </c:pt>
                <c:pt idx="2287">
                  <c:v>3482882</c:v>
                </c:pt>
                <c:pt idx="2288">
                  <c:v>4746368</c:v>
                </c:pt>
                <c:pt idx="2289">
                  <c:v>3522429</c:v>
                </c:pt>
                <c:pt idx="2290">
                  <c:v>4612725</c:v>
                </c:pt>
                <c:pt idx="2291">
                  <c:v>5645484</c:v>
                </c:pt>
                <c:pt idx="2292">
                  <c:v>5267380</c:v>
                </c:pt>
                <c:pt idx="2293">
                  <c:v>7836222</c:v>
                </c:pt>
                <c:pt idx="2294">
                  <c:v>4118855</c:v>
                </c:pt>
                <c:pt idx="2295">
                  <c:v>4194375</c:v>
                </c:pt>
                <c:pt idx="2296">
                  <c:v>1450323</c:v>
                </c:pt>
                <c:pt idx="2297">
                  <c:v>1877834</c:v>
                </c:pt>
                <c:pt idx="2298">
                  <c:v>2296708</c:v>
                </c:pt>
                <c:pt idx="2299">
                  <c:v>1016591</c:v>
                </c:pt>
                <c:pt idx="2300">
                  <c:v>2171373</c:v>
                </c:pt>
                <c:pt idx="2301">
                  <c:v>3837122</c:v>
                </c:pt>
                <c:pt idx="2302">
                  <c:v>3431245</c:v>
                </c:pt>
                <c:pt idx="2303">
                  <c:v>3772430</c:v>
                </c:pt>
                <c:pt idx="2304">
                  <c:v>2811676</c:v>
                </c:pt>
                <c:pt idx="2305">
                  <c:v>2677417</c:v>
                </c:pt>
                <c:pt idx="2306">
                  <c:v>1848375</c:v>
                </c:pt>
                <c:pt idx="2307">
                  <c:v>3175188</c:v>
                </c:pt>
                <c:pt idx="2308">
                  <c:v>6782492</c:v>
                </c:pt>
                <c:pt idx="2309">
                  <c:v>4773981</c:v>
                </c:pt>
                <c:pt idx="2310">
                  <c:v>4210420</c:v>
                </c:pt>
                <c:pt idx="2311">
                  <c:v>3166253</c:v>
                </c:pt>
                <c:pt idx="2312">
                  <c:v>4011020</c:v>
                </c:pt>
                <c:pt idx="2313">
                  <c:v>6051938</c:v>
                </c:pt>
                <c:pt idx="2314">
                  <c:v>4176369</c:v>
                </c:pt>
                <c:pt idx="2315">
                  <c:v>4598213</c:v>
                </c:pt>
                <c:pt idx="2316">
                  <c:v>4796671</c:v>
                </c:pt>
                <c:pt idx="2317">
                  <c:v>4835560</c:v>
                </c:pt>
                <c:pt idx="2318">
                  <c:v>6710301</c:v>
                </c:pt>
                <c:pt idx="2319">
                  <c:v>4205104</c:v>
                </c:pt>
                <c:pt idx="2320">
                  <c:v>4618187</c:v>
                </c:pt>
                <c:pt idx="2321">
                  <c:v>3313637</c:v>
                </c:pt>
                <c:pt idx="2322">
                  <c:v>3796924</c:v>
                </c:pt>
                <c:pt idx="2323">
                  <c:v>4432929</c:v>
                </c:pt>
                <c:pt idx="2324">
                  <c:v>3529043</c:v>
                </c:pt>
                <c:pt idx="2325">
                  <c:v>5142235</c:v>
                </c:pt>
                <c:pt idx="2326">
                  <c:v>3584271</c:v>
                </c:pt>
                <c:pt idx="2327">
                  <c:v>3880135</c:v>
                </c:pt>
                <c:pt idx="2328">
                  <c:v>6997152</c:v>
                </c:pt>
                <c:pt idx="2329">
                  <c:v>5084138</c:v>
                </c:pt>
                <c:pt idx="2330">
                  <c:v>3755914</c:v>
                </c:pt>
                <c:pt idx="2331">
                  <c:v>2454788</c:v>
                </c:pt>
                <c:pt idx="2332">
                  <c:v>4302594</c:v>
                </c:pt>
                <c:pt idx="2333">
                  <c:v>3804040</c:v>
                </c:pt>
                <c:pt idx="2334">
                  <c:v>3679439</c:v>
                </c:pt>
                <c:pt idx="2335">
                  <c:v>5567295</c:v>
                </c:pt>
                <c:pt idx="2336">
                  <c:v>3584271</c:v>
                </c:pt>
                <c:pt idx="2337">
                  <c:v>3584271</c:v>
                </c:pt>
                <c:pt idx="2338">
                  <c:v>4755889</c:v>
                </c:pt>
                <c:pt idx="2339">
                  <c:v>4946434</c:v>
                </c:pt>
                <c:pt idx="2340">
                  <c:v>7458515</c:v>
                </c:pt>
                <c:pt idx="2341">
                  <c:v>5370091</c:v>
                </c:pt>
                <c:pt idx="2342">
                  <c:v>4797142</c:v>
                </c:pt>
                <c:pt idx="2343">
                  <c:v>6366277</c:v>
                </c:pt>
                <c:pt idx="2344">
                  <c:v>4864893</c:v>
                </c:pt>
                <c:pt idx="2345">
                  <c:v>5606178</c:v>
                </c:pt>
                <c:pt idx="2346">
                  <c:v>6926529</c:v>
                </c:pt>
                <c:pt idx="2347">
                  <c:v>5295574</c:v>
                </c:pt>
                <c:pt idx="2348">
                  <c:v>5601331</c:v>
                </c:pt>
                <c:pt idx="2349">
                  <c:v>6113679</c:v>
                </c:pt>
                <c:pt idx="2350">
                  <c:v>5328466</c:v>
                </c:pt>
                <c:pt idx="2351">
                  <c:v>6087523</c:v>
                </c:pt>
                <c:pt idx="2352">
                  <c:v>4426727</c:v>
                </c:pt>
                <c:pt idx="2353">
                  <c:v>4100342</c:v>
                </c:pt>
                <c:pt idx="2354">
                  <c:v>6974455</c:v>
                </c:pt>
                <c:pt idx="2355">
                  <c:v>5666877</c:v>
                </c:pt>
                <c:pt idx="2356">
                  <c:v>3615794</c:v>
                </c:pt>
                <c:pt idx="2357">
                  <c:v>5355813</c:v>
                </c:pt>
                <c:pt idx="2358">
                  <c:v>3194842</c:v>
                </c:pt>
                <c:pt idx="2359">
                  <c:v>3186843</c:v>
                </c:pt>
                <c:pt idx="2360">
                  <c:v>2526438</c:v>
                </c:pt>
                <c:pt idx="2361">
                  <c:v>3536739</c:v>
                </c:pt>
                <c:pt idx="2362">
                  <c:v>3933245</c:v>
                </c:pt>
                <c:pt idx="2363">
                  <c:v>3315724</c:v>
                </c:pt>
                <c:pt idx="2364">
                  <c:v>4608841</c:v>
                </c:pt>
                <c:pt idx="2365">
                  <c:v>4156262</c:v>
                </c:pt>
                <c:pt idx="2366">
                  <c:v>4516398</c:v>
                </c:pt>
                <c:pt idx="2367">
                  <c:v>2978528</c:v>
                </c:pt>
                <c:pt idx="2368">
                  <c:v>2946760</c:v>
                </c:pt>
                <c:pt idx="2369">
                  <c:v>2620709</c:v>
                </c:pt>
                <c:pt idx="2370">
                  <c:v>4463597</c:v>
                </c:pt>
                <c:pt idx="2371">
                  <c:v>2846708</c:v>
                </c:pt>
                <c:pt idx="2372">
                  <c:v>3183585</c:v>
                </c:pt>
                <c:pt idx="2373">
                  <c:v>5393101</c:v>
                </c:pt>
                <c:pt idx="2374">
                  <c:v>4584062</c:v>
                </c:pt>
                <c:pt idx="2375">
                  <c:v>4691019</c:v>
                </c:pt>
                <c:pt idx="2376">
                  <c:v>4514985</c:v>
                </c:pt>
                <c:pt idx="2377">
                  <c:v>6190559</c:v>
                </c:pt>
                <c:pt idx="2378">
                  <c:v>3377409</c:v>
                </c:pt>
                <c:pt idx="2379">
                  <c:v>4544114</c:v>
                </c:pt>
                <c:pt idx="2380">
                  <c:v>3466292</c:v>
                </c:pt>
                <c:pt idx="2381">
                  <c:v>6489538</c:v>
                </c:pt>
                <c:pt idx="2382">
                  <c:v>5483587</c:v>
                </c:pt>
                <c:pt idx="2383">
                  <c:v>3379621</c:v>
                </c:pt>
                <c:pt idx="2384">
                  <c:v>3102056</c:v>
                </c:pt>
                <c:pt idx="2385">
                  <c:v>3837986</c:v>
                </c:pt>
                <c:pt idx="2386">
                  <c:v>4855352</c:v>
                </c:pt>
                <c:pt idx="2387">
                  <c:v>3385605</c:v>
                </c:pt>
                <c:pt idx="2388">
                  <c:v>4214049</c:v>
                </c:pt>
                <c:pt idx="2389">
                  <c:v>3463383</c:v>
                </c:pt>
                <c:pt idx="2390">
                  <c:v>5178574</c:v>
                </c:pt>
                <c:pt idx="2391">
                  <c:v>4159591</c:v>
                </c:pt>
                <c:pt idx="2392">
                  <c:v>3710054</c:v>
                </c:pt>
                <c:pt idx="2393">
                  <c:v>2869303</c:v>
                </c:pt>
                <c:pt idx="2394">
                  <c:v>3134030</c:v>
                </c:pt>
                <c:pt idx="2395">
                  <c:v>2830258</c:v>
                </c:pt>
                <c:pt idx="2396">
                  <c:v>2678390</c:v>
                </c:pt>
                <c:pt idx="2397">
                  <c:v>2829709</c:v>
                </c:pt>
                <c:pt idx="2398">
                  <c:v>1814062</c:v>
                </c:pt>
                <c:pt idx="2399">
                  <c:v>2828112</c:v>
                </c:pt>
                <c:pt idx="2400">
                  <c:v>3142670</c:v>
                </c:pt>
                <c:pt idx="2401">
                  <c:v>3409936</c:v>
                </c:pt>
                <c:pt idx="2402">
                  <c:v>4172250</c:v>
                </c:pt>
                <c:pt idx="2403">
                  <c:v>4707121</c:v>
                </c:pt>
                <c:pt idx="2404">
                  <c:v>3067405</c:v>
                </c:pt>
                <c:pt idx="2405">
                  <c:v>3365927</c:v>
                </c:pt>
                <c:pt idx="2406">
                  <c:v>4439006</c:v>
                </c:pt>
                <c:pt idx="2407">
                  <c:v>2680406</c:v>
                </c:pt>
                <c:pt idx="2408">
                  <c:v>2377763</c:v>
                </c:pt>
                <c:pt idx="2409">
                  <c:v>2829615</c:v>
                </c:pt>
                <c:pt idx="2410">
                  <c:v>2954185</c:v>
                </c:pt>
                <c:pt idx="2411">
                  <c:v>2648415</c:v>
                </c:pt>
                <c:pt idx="2412">
                  <c:v>4313057</c:v>
                </c:pt>
                <c:pt idx="2413">
                  <c:v>4539452</c:v>
                </c:pt>
                <c:pt idx="2414">
                  <c:v>3106574</c:v>
                </c:pt>
                <c:pt idx="2415">
                  <c:v>3879865</c:v>
                </c:pt>
                <c:pt idx="2416">
                  <c:v>4918934</c:v>
                </c:pt>
                <c:pt idx="2417">
                  <c:v>7957131</c:v>
                </c:pt>
                <c:pt idx="2418">
                  <c:v>4099096</c:v>
                </c:pt>
                <c:pt idx="2419">
                  <c:v>3374185</c:v>
                </c:pt>
                <c:pt idx="2420">
                  <c:v>4849983</c:v>
                </c:pt>
                <c:pt idx="2421">
                  <c:v>8822599</c:v>
                </c:pt>
                <c:pt idx="2422">
                  <c:v>20070193</c:v>
                </c:pt>
                <c:pt idx="2423">
                  <c:v>10344566</c:v>
                </c:pt>
                <c:pt idx="2424">
                  <c:v>8141680</c:v>
                </c:pt>
                <c:pt idx="2425">
                  <c:v>6256496</c:v>
                </c:pt>
                <c:pt idx="2426">
                  <c:v>5035374</c:v>
                </c:pt>
                <c:pt idx="2427">
                  <c:v>2535200</c:v>
                </c:pt>
                <c:pt idx="2428">
                  <c:v>3108930</c:v>
                </c:pt>
                <c:pt idx="2429">
                  <c:v>2910811</c:v>
                </c:pt>
                <c:pt idx="2430">
                  <c:v>2735850</c:v>
                </c:pt>
                <c:pt idx="2431">
                  <c:v>2530863</c:v>
                </c:pt>
                <c:pt idx="2432">
                  <c:v>2822492</c:v>
                </c:pt>
                <c:pt idx="2433">
                  <c:v>2501892</c:v>
                </c:pt>
                <c:pt idx="2434">
                  <c:v>2374810</c:v>
                </c:pt>
                <c:pt idx="2435">
                  <c:v>3421730</c:v>
                </c:pt>
                <c:pt idx="2436">
                  <c:v>3675086</c:v>
                </c:pt>
                <c:pt idx="2437">
                  <c:v>2958334</c:v>
                </c:pt>
                <c:pt idx="2438">
                  <c:v>2959032</c:v>
                </c:pt>
                <c:pt idx="2439">
                  <c:v>2982720</c:v>
                </c:pt>
                <c:pt idx="2440">
                  <c:v>3034840</c:v>
                </c:pt>
                <c:pt idx="2441">
                  <c:v>3974981</c:v>
                </c:pt>
                <c:pt idx="2442">
                  <c:v>2591777</c:v>
                </c:pt>
                <c:pt idx="2443">
                  <c:v>2562193</c:v>
                </c:pt>
                <c:pt idx="2444">
                  <c:v>3935506</c:v>
                </c:pt>
                <c:pt idx="2445">
                  <c:v>4621798</c:v>
                </c:pt>
                <c:pt idx="2446">
                  <c:v>3714919</c:v>
                </c:pt>
                <c:pt idx="2447">
                  <c:v>4766908</c:v>
                </c:pt>
                <c:pt idx="2448">
                  <c:v>3375584</c:v>
                </c:pt>
                <c:pt idx="2449">
                  <c:v>2927311</c:v>
                </c:pt>
                <c:pt idx="2450">
                  <c:v>2619740</c:v>
                </c:pt>
                <c:pt idx="2451">
                  <c:v>2685711</c:v>
                </c:pt>
                <c:pt idx="2452">
                  <c:v>3360398</c:v>
                </c:pt>
                <c:pt idx="2453">
                  <c:v>2144534</c:v>
                </c:pt>
                <c:pt idx="2454">
                  <c:v>2058364</c:v>
                </c:pt>
                <c:pt idx="2455">
                  <c:v>2087398</c:v>
                </c:pt>
                <c:pt idx="2456">
                  <c:v>2708968</c:v>
                </c:pt>
                <c:pt idx="2457">
                  <c:v>2536630</c:v>
                </c:pt>
                <c:pt idx="2458">
                  <c:v>3291059</c:v>
                </c:pt>
                <c:pt idx="2459">
                  <c:v>2332045</c:v>
                </c:pt>
                <c:pt idx="2460">
                  <c:v>2500148</c:v>
                </c:pt>
                <c:pt idx="2461">
                  <c:v>2096347</c:v>
                </c:pt>
                <c:pt idx="2462">
                  <c:v>5667630</c:v>
                </c:pt>
                <c:pt idx="2463">
                  <c:v>2146317</c:v>
                </c:pt>
                <c:pt idx="2464">
                  <c:v>2601990</c:v>
                </c:pt>
                <c:pt idx="2465">
                  <c:v>2874081</c:v>
                </c:pt>
                <c:pt idx="2466">
                  <c:v>1930834</c:v>
                </c:pt>
                <c:pt idx="2467">
                  <c:v>3569727</c:v>
                </c:pt>
                <c:pt idx="2468">
                  <c:v>2512043</c:v>
                </c:pt>
                <c:pt idx="2469">
                  <c:v>3768558</c:v>
                </c:pt>
                <c:pt idx="2470">
                  <c:v>3630162</c:v>
                </c:pt>
                <c:pt idx="2471">
                  <c:v>2762174</c:v>
                </c:pt>
                <c:pt idx="2472">
                  <c:v>2810161</c:v>
                </c:pt>
                <c:pt idx="2473">
                  <c:v>1944929</c:v>
                </c:pt>
                <c:pt idx="2474">
                  <c:v>2325191</c:v>
                </c:pt>
                <c:pt idx="2475">
                  <c:v>3646513</c:v>
                </c:pt>
                <c:pt idx="2476">
                  <c:v>2916072</c:v>
                </c:pt>
                <c:pt idx="2477">
                  <c:v>3067430</c:v>
                </c:pt>
                <c:pt idx="2478">
                  <c:v>2154597</c:v>
                </c:pt>
                <c:pt idx="2479">
                  <c:v>3067603</c:v>
                </c:pt>
                <c:pt idx="2480">
                  <c:v>3652889</c:v>
                </c:pt>
                <c:pt idx="2481">
                  <c:v>3372752</c:v>
                </c:pt>
                <c:pt idx="2482">
                  <c:v>9004211</c:v>
                </c:pt>
                <c:pt idx="2483">
                  <c:v>3010894</c:v>
                </c:pt>
                <c:pt idx="2484">
                  <c:v>3083496</c:v>
                </c:pt>
                <c:pt idx="2485">
                  <c:v>2925684</c:v>
                </c:pt>
                <c:pt idx="2486">
                  <c:v>4089246</c:v>
                </c:pt>
                <c:pt idx="2487">
                  <c:v>3183693</c:v>
                </c:pt>
                <c:pt idx="2488">
                  <c:v>3127026</c:v>
                </c:pt>
                <c:pt idx="2489">
                  <c:v>3578179</c:v>
                </c:pt>
                <c:pt idx="2490">
                  <c:v>3577813</c:v>
                </c:pt>
                <c:pt idx="2491">
                  <c:v>3502980</c:v>
                </c:pt>
                <c:pt idx="2492">
                  <c:v>3671712</c:v>
                </c:pt>
                <c:pt idx="2493">
                  <c:v>2509042</c:v>
                </c:pt>
                <c:pt idx="2494">
                  <c:v>3743626</c:v>
                </c:pt>
                <c:pt idx="2495">
                  <c:v>2615332</c:v>
                </c:pt>
                <c:pt idx="2496">
                  <c:v>2962174</c:v>
                </c:pt>
                <c:pt idx="2497">
                  <c:v>2216596</c:v>
                </c:pt>
                <c:pt idx="2498">
                  <c:v>3018629</c:v>
                </c:pt>
                <c:pt idx="2499">
                  <c:v>2938744</c:v>
                </c:pt>
                <c:pt idx="2500">
                  <c:v>3677558</c:v>
                </c:pt>
                <c:pt idx="2501">
                  <c:v>3476421</c:v>
                </c:pt>
                <c:pt idx="2502">
                  <c:v>6454952</c:v>
                </c:pt>
                <c:pt idx="2503">
                  <c:v>2418847</c:v>
                </c:pt>
                <c:pt idx="2504">
                  <c:v>2498733</c:v>
                </c:pt>
                <c:pt idx="2505">
                  <c:v>3013748</c:v>
                </c:pt>
                <c:pt idx="2506">
                  <c:v>3115148</c:v>
                </c:pt>
                <c:pt idx="2507">
                  <c:v>3885163</c:v>
                </c:pt>
                <c:pt idx="2508">
                  <c:v>2305389</c:v>
                </c:pt>
                <c:pt idx="2509">
                  <c:v>3388567</c:v>
                </c:pt>
                <c:pt idx="2510">
                  <c:v>4114615</c:v>
                </c:pt>
                <c:pt idx="2511">
                  <c:v>4337144</c:v>
                </c:pt>
                <c:pt idx="2512">
                  <c:v>5404138</c:v>
                </c:pt>
                <c:pt idx="2513">
                  <c:v>4038652</c:v>
                </c:pt>
                <c:pt idx="2514">
                  <c:v>4393638</c:v>
                </c:pt>
                <c:pt idx="2515">
                  <c:v>4150241</c:v>
                </c:pt>
                <c:pt idx="2516">
                  <c:v>2981732</c:v>
                </c:pt>
                <c:pt idx="2517">
                  <c:v>4006434</c:v>
                </c:pt>
                <c:pt idx="2518">
                  <c:v>3323690</c:v>
                </c:pt>
                <c:pt idx="2519">
                  <c:v>2207744</c:v>
                </c:pt>
                <c:pt idx="2520">
                  <c:v>1727190</c:v>
                </c:pt>
                <c:pt idx="2521">
                  <c:v>2999007</c:v>
                </c:pt>
                <c:pt idx="2522">
                  <c:v>1802411</c:v>
                </c:pt>
                <c:pt idx="2523">
                  <c:v>2462106</c:v>
                </c:pt>
                <c:pt idx="2524">
                  <c:v>1843243</c:v>
                </c:pt>
                <c:pt idx="2525">
                  <c:v>2535751</c:v>
                </c:pt>
                <c:pt idx="2526">
                  <c:v>3231086</c:v>
                </c:pt>
                <c:pt idx="2527">
                  <c:v>3977953</c:v>
                </c:pt>
                <c:pt idx="2528">
                  <c:v>2844766</c:v>
                </c:pt>
                <c:pt idx="2529">
                  <c:v>2712159</c:v>
                </c:pt>
                <c:pt idx="2530">
                  <c:v>3108361</c:v>
                </c:pt>
                <c:pt idx="2531">
                  <c:v>3030790</c:v>
                </c:pt>
                <c:pt idx="2532">
                  <c:v>2991398</c:v>
                </c:pt>
                <c:pt idx="2533">
                  <c:v>2690049</c:v>
                </c:pt>
                <c:pt idx="2534">
                  <c:v>3213514</c:v>
                </c:pt>
                <c:pt idx="2535">
                  <c:v>2915994</c:v>
                </c:pt>
                <c:pt idx="2536">
                  <c:v>2395842</c:v>
                </c:pt>
                <c:pt idx="2537">
                  <c:v>2990333</c:v>
                </c:pt>
                <c:pt idx="2538">
                  <c:v>2483168</c:v>
                </c:pt>
                <c:pt idx="2539">
                  <c:v>3357418</c:v>
                </c:pt>
                <c:pt idx="2540">
                  <c:v>3178664</c:v>
                </c:pt>
                <c:pt idx="2541">
                  <c:v>2463510</c:v>
                </c:pt>
                <c:pt idx="2542">
                  <c:v>3055367</c:v>
                </c:pt>
                <c:pt idx="2543">
                  <c:v>4206826</c:v>
                </c:pt>
                <c:pt idx="2544">
                  <c:v>2702833</c:v>
                </c:pt>
                <c:pt idx="2545">
                  <c:v>3342003</c:v>
                </c:pt>
                <c:pt idx="2546">
                  <c:v>2760593</c:v>
                </c:pt>
                <c:pt idx="2547">
                  <c:v>5707592</c:v>
                </c:pt>
                <c:pt idx="2548">
                  <c:v>2947891</c:v>
                </c:pt>
                <c:pt idx="2549">
                  <c:v>5340958</c:v>
                </c:pt>
                <c:pt idx="2550">
                  <c:v>3127721</c:v>
                </c:pt>
                <c:pt idx="2551">
                  <c:v>391497</c:v>
                </c:pt>
                <c:pt idx="2552">
                  <c:v>1401316</c:v>
                </c:pt>
                <c:pt idx="2553">
                  <c:v>1956708</c:v>
                </c:pt>
                <c:pt idx="2554">
                  <c:v>1573818</c:v>
                </c:pt>
                <c:pt idx="2555">
                  <c:v>672117</c:v>
                </c:pt>
                <c:pt idx="2556">
                  <c:v>6099206</c:v>
                </c:pt>
                <c:pt idx="2557">
                  <c:v>2773347</c:v>
                </c:pt>
                <c:pt idx="2558">
                  <c:v>2623904</c:v>
                </c:pt>
                <c:pt idx="2559">
                  <c:v>2776263</c:v>
                </c:pt>
                <c:pt idx="2560">
                  <c:v>2659970</c:v>
                </c:pt>
                <c:pt idx="2561">
                  <c:v>2376580</c:v>
                </c:pt>
                <c:pt idx="2562">
                  <c:v>3279144</c:v>
                </c:pt>
                <c:pt idx="2563">
                  <c:v>2707717</c:v>
                </c:pt>
                <c:pt idx="2564">
                  <c:v>3095804</c:v>
                </c:pt>
                <c:pt idx="2565">
                  <c:v>4757559</c:v>
                </c:pt>
                <c:pt idx="2566">
                  <c:v>2016316</c:v>
                </c:pt>
                <c:pt idx="2567">
                  <c:v>2687900</c:v>
                </c:pt>
                <c:pt idx="2568">
                  <c:v>4916147</c:v>
                </c:pt>
                <c:pt idx="2569">
                  <c:v>4194791</c:v>
                </c:pt>
                <c:pt idx="2570">
                  <c:v>5710396</c:v>
                </c:pt>
                <c:pt idx="2571">
                  <c:v>3128567</c:v>
                </c:pt>
                <c:pt idx="2572">
                  <c:v>3774633</c:v>
                </c:pt>
                <c:pt idx="2573">
                  <c:v>3468249</c:v>
                </c:pt>
                <c:pt idx="2574">
                  <c:v>3581821</c:v>
                </c:pt>
                <c:pt idx="2575">
                  <c:v>4701275</c:v>
                </c:pt>
                <c:pt idx="2576">
                  <c:v>3345168</c:v>
                </c:pt>
                <c:pt idx="2577">
                  <c:v>2476272</c:v>
                </c:pt>
                <c:pt idx="2578">
                  <c:v>3169675</c:v>
                </c:pt>
                <c:pt idx="2579">
                  <c:v>3480419</c:v>
                </c:pt>
                <c:pt idx="2580">
                  <c:v>7230154</c:v>
                </c:pt>
                <c:pt idx="2581">
                  <c:v>3834453</c:v>
                </c:pt>
                <c:pt idx="2582">
                  <c:v>4164248</c:v>
                </c:pt>
                <c:pt idx="2583">
                  <c:v>5720391</c:v>
                </c:pt>
                <c:pt idx="2584">
                  <c:v>5902227</c:v>
                </c:pt>
                <c:pt idx="2585">
                  <c:v>3205524</c:v>
                </c:pt>
                <c:pt idx="2586">
                  <c:v>1827435</c:v>
                </c:pt>
                <c:pt idx="2587">
                  <c:v>2882975</c:v>
                </c:pt>
                <c:pt idx="2588">
                  <c:v>4125377</c:v>
                </c:pt>
                <c:pt idx="2589">
                  <c:v>2655986</c:v>
                </c:pt>
                <c:pt idx="2590">
                  <c:v>3252556</c:v>
                </c:pt>
                <c:pt idx="2591">
                  <c:v>3140482</c:v>
                </c:pt>
                <c:pt idx="2592">
                  <c:v>3607448</c:v>
                </c:pt>
                <c:pt idx="2593">
                  <c:v>2866216</c:v>
                </c:pt>
                <c:pt idx="2594">
                  <c:v>4692171</c:v>
                </c:pt>
                <c:pt idx="2595">
                  <c:v>4153790</c:v>
                </c:pt>
                <c:pt idx="2596">
                  <c:v>3034866</c:v>
                </c:pt>
                <c:pt idx="2597">
                  <c:v>2149775</c:v>
                </c:pt>
                <c:pt idx="2598">
                  <c:v>2056625</c:v>
                </c:pt>
                <c:pt idx="2599">
                  <c:v>2546407</c:v>
                </c:pt>
                <c:pt idx="2600">
                  <c:v>2824574</c:v>
                </c:pt>
                <c:pt idx="2601">
                  <c:v>1893761</c:v>
                </c:pt>
                <c:pt idx="2602">
                  <c:v>2770020</c:v>
                </c:pt>
                <c:pt idx="2603">
                  <c:v>2765237</c:v>
                </c:pt>
                <c:pt idx="2604">
                  <c:v>2446590</c:v>
                </c:pt>
                <c:pt idx="2605">
                  <c:v>2765897</c:v>
                </c:pt>
                <c:pt idx="2606">
                  <c:v>3205162</c:v>
                </c:pt>
                <c:pt idx="2607">
                  <c:v>4247751</c:v>
                </c:pt>
                <c:pt idx="2608">
                  <c:v>4200532</c:v>
                </c:pt>
                <c:pt idx="2609">
                  <c:v>2874431</c:v>
                </c:pt>
                <c:pt idx="2610">
                  <c:v>6456134</c:v>
                </c:pt>
                <c:pt idx="2611">
                  <c:v>4584014</c:v>
                </c:pt>
                <c:pt idx="2612">
                  <c:v>2607629</c:v>
                </c:pt>
                <c:pt idx="2613">
                  <c:v>2671513</c:v>
                </c:pt>
                <c:pt idx="2614">
                  <c:v>2865797</c:v>
                </c:pt>
                <c:pt idx="2615">
                  <c:v>2803286</c:v>
                </c:pt>
                <c:pt idx="2616">
                  <c:v>2259584</c:v>
                </c:pt>
                <c:pt idx="2617">
                  <c:v>2106150</c:v>
                </c:pt>
                <c:pt idx="2618">
                  <c:v>3138818</c:v>
                </c:pt>
                <c:pt idx="2619">
                  <c:v>3239095</c:v>
                </c:pt>
                <c:pt idx="2620">
                  <c:v>3444409</c:v>
                </c:pt>
                <c:pt idx="2621">
                  <c:v>3628822</c:v>
                </c:pt>
                <c:pt idx="2622">
                  <c:v>2524557</c:v>
                </c:pt>
                <c:pt idx="2623">
                  <c:v>2489555</c:v>
                </c:pt>
                <c:pt idx="2624">
                  <c:v>2191199</c:v>
                </c:pt>
                <c:pt idx="2625">
                  <c:v>2575383</c:v>
                </c:pt>
                <c:pt idx="2626">
                  <c:v>2505630</c:v>
                </c:pt>
                <c:pt idx="2627">
                  <c:v>2095516</c:v>
                </c:pt>
                <c:pt idx="2628">
                  <c:v>4815635</c:v>
                </c:pt>
                <c:pt idx="2629">
                  <c:v>2670573</c:v>
                </c:pt>
                <c:pt idx="2630">
                  <c:v>2778929</c:v>
                </c:pt>
                <c:pt idx="2631">
                  <c:v>2663043</c:v>
                </c:pt>
                <c:pt idx="2632">
                  <c:v>3428274</c:v>
                </c:pt>
                <c:pt idx="2633">
                  <c:v>2773569</c:v>
                </c:pt>
                <c:pt idx="2634">
                  <c:v>2920602</c:v>
                </c:pt>
                <c:pt idx="2635">
                  <c:v>4617527</c:v>
                </c:pt>
                <c:pt idx="2636">
                  <c:v>5906284</c:v>
                </c:pt>
                <c:pt idx="2637">
                  <c:v>6703641</c:v>
                </c:pt>
                <c:pt idx="2638">
                  <c:v>4742176</c:v>
                </c:pt>
                <c:pt idx="2639">
                  <c:v>2742980</c:v>
                </c:pt>
                <c:pt idx="2640">
                  <c:v>6007956</c:v>
                </c:pt>
                <c:pt idx="2641">
                  <c:v>7231737</c:v>
                </c:pt>
                <c:pt idx="2642">
                  <c:v>7767630</c:v>
                </c:pt>
                <c:pt idx="2643">
                  <c:v>10727061</c:v>
                </c:pt>
                <c:pt idx="2644">
                  <c:v>9883145</c:v>
                </c:pt>
                <c:pt idx="2645">
                  <c:v>5505125</c:v>
                </c:pt>
                <c:pt idx="2646">
                  <c:v>4924715</c:v>
                </c:pt>
                <c:pt idx="2647">
                  <c:v>3126275</c:v>
                </c:pt>
                <c:pt idx="2648">
                  <c:v>5609899</c:v>
                </c:pt>
                <c:pt idx="2649">
                  <c:v>3650850</c:v>
                </c:pt>
                <c:pt idx="2650">
                  <c:v>3597772</c:v>
                </c:pt>
                <c:pt idx="2651">
                  <c:v>6361682</c:v>
                </c:pt>
                <c:pt idx="2652">
                  <c:v>8426448</c:v>
                </c:pt>
                <c:pt idx="2653">
                  <c:v>8344236</c:v>
                </c:pt>
                <c:pt idx="2654">
                  <c:v>3836390</c:v>
                </c:pt>
                <c:pt idx="2655">
                  <c:v>5557707</c:v>
                </c:pt>
                <c:pt idx="2656">
                  <c:v>5272925</c:v>
                </c:pt>
                <c:pt idx="2657">
                  <c:v>4464888</c:v>
                </c:pt>
                <c:pt idx="2658">
                  <c:v>4333928</c:v>
                </c:pt>
                <c:pt idx="2659">
                  <c:v>2169921</c:v>
                </c:pt>
                <c:pt idx="2660">
                  <c:v>4502328</c:v>
                </c:pt>
                <c:pt idx="2661">
                  <c:v>3378361</c:v>
                </c:pt>
                <c:pt idx="2662">
                  <c:v>3728256</c:v>
                </c:pt>
                <c:pt idx="2663">
                  <c:v>5243177</c:v>
                </c:pt>
                <c:pt idx="2664">
                  <c:v>6218386</c:v>
                </c:pt>
                <c:pt idx="2665">
                  <c:v>3616117</c:v>
                </c:pt>
                <c:pt idx="2666">
                  <c:v>3543269</c:v>
                </c:pt>
                <c:pt idx="2667">
                  <c:v>3964122</c:v>
                </c:pt>
                <c:pt idx="2668">
                  <c:v>4313944</c:v>
                </c:pt>
                <c:pt idx="2669">
                  <c:v>3704151</c:v>
                </c:pt>
                <c:pt idx="2670">
                  <c:v>3784746</c:v>
                </c:pt>
                <c:pt idx="2671">
                  <c:v>4266979</c:v>
                </c:pt>
                <c:pt idx="2672">
                  <c:v>3279424</c:v>
                </c:pt>
                <c:pt idx="2673">
                  <c:v>14610282</c:v>
                </c:pt>
                <c:pt idx="2674">
                  <c:v>3678066</c:v>
                </c:pt>
                <c:pt idx="2675">
                  <c:v>4090059</c:v>
                </c:pt>
                <c:pt idx="2676">
                  <c:v>3931933</c:v>
                </c:pt>
                <c:pt idx="2677">
                  <c:v>3969983</c:v>
                </c:pt>
                <c:pt idx="2678">
                  <c:v>2877955</c:v>
                </c:pt>
                <c:pt idx="2679">
                  <c:v>3085132</c:v>
                </c:pt>
                <c:pt idx="2680">
                  <c:v>4981733</c:v>
                </c:pt>
                <c:pt idx="2681">
                  <c:v>4238586</c:v>
                </c:pt>
                <c:pt idx="2682">
                  <c:v>5491378</c:v>
                </c:pt>
                <c:pt idx="2683">
                  <c:v>5457607</c:v>
                </c:pt>
                <c:pt idx="2684">
                  <c:v>2673658</c:v>
                </c:pt>
                <c:pt idx="2685">
                  <c:v>4544006</c:v>
                </c:pt>
                <c:pt idx="2686">
                  <c:v>4852532</c:v>
                </c:pt>
                <c:pt idx="2687">
                  <c:v>5253420</c:v>
                </c:pt>
                <c:pt idx="2688">
                  <c:v>3581510</c:v>
                </c:pt>
                <c:pt idx="2689">
                  <c:v>2417398</c:v>
                </c:pt>
                <c:pt idx="2690">
                  <c:v>2893480</c:v>
                </c:pt>
                <c:pt idx="2691">
                  <c:v>3084876</c:v>
                </c:pt>
                <c:pt idx="2692">
                  <c:v>3177135</c:v>
                </c:pt>
                <c:pt idx="2693">
                  <c:v>4946820</c:v>
                </c:pt>
                <c:pt idx="2694">
                  <c:v>2257359</c:v>
                </c:pt>
                <c:pt idx="2695">
                  <c:v>3021359</c:v>
                </c:pt>
                <c:pt idx="2696">
                  <c:v>2761006</c:v>
                </c:pt>
                <c:pt idx="2697">
                  <c:v>3995614</c:v>
                </c:pt>
                <c:pt idx="2698">
                  <c:v>9400053</c:v>
                </c:pt>
                <c:pt idx="2699">
                  <c:v>5245653</c:v>
                </c:pt>
                <c:pt idx="2700">
                  <c:v>5614670</c:v>
                </c:pt>
                <c:pt idx="2701">
                  <c:v>3205159</c:v>
                </c:pt>
                <c:pt idx="2702">
                  <c:v>4506334</c:v>
                </c:pt>
                <c:pt idx="2703">
                  <c:v>4110454</c:v>
                </c:pt>
                <c:pt idx="2704">
                  <c:v>3387372</c:v>
                </c:pt>
                <c:pt idx="2705">
                  <c:v>2697154</c:v>
                </c:pt>
                <c:pt idx="2706">
                  <c:v>3311063</c:v>
                </c:pt>
                <c:pt idx="2707">
                  <c:v>3058645</c:v>
                </c:pt>
                <c:pt idx="2708">
                  <c:v>3609686</c:v>
                </c:pt>
                <c:pt idx="2709">
                  <c:v>3101489</c:v>
                </c:pt>
                <c:pt idx="2710">
                  <c:v>2848735</c:v>
                </c:pt>
                <c:pt idx="2711">
                  <c:v>3045669</c:v>
                </c:pt>
                <c:pt idx="2712">
                  <c:v>3926964</c:v>
                </c:pt>
                <c:pt idx="2713">
                  <c:v>3441209</c:v>
                </c:pt>
                <c:pt idx="2714">
                  <c:v>2459975</c:v>
                </c:pt>
                <c:pt idx="2715">
                  <c:v>2613615</c:v>
                </c:pt>
                <c:pt idx="2716">
                  <c:v>3279852</c:v>
                </c:pt>
                <c:pt idx="2717">
                  <c:v>3829685</c:v>
                </c:pt>
                <c:pt idx="2718">
                  <c:v>4369448</c:v>
                </c:pt>
                <c:pt idx="2719">
                  <c:v>3052077</c:v>
                </c:pt>
                <c:pt idx="2720">
                  <c:v>3513439</c:v>
                </c:pt>
                <c:pt idx="2721">
                  <c:v>3523167</c:v>
                </c:pt>
                <c:pt idx="2722">
                  <c:v>3075462</c:v>
                </c:pt>
                <c:pt idx="2723">
                  <c:v>2173868</c:v>
                </c:pt>
                <c:pt idx="2724">
                  <c:v>2491467</c:v>
                </c:pt>
                <c:pt idx="2725">
                  <c:v>4703065</c:v>
                </c:pt>
                <c:pt idx="2726">
                  <c:v>3682353</c:v>
                </c:pt>
                <c:pt idx="2727">
                  <c:v>1960318</c:v>
                </c:pt>
                <c:pt idx="2728">
                  <c:v>2614047</c:v>
                </c:pt>
                <c:pt idx="2729">
                  <c:v>1626341</c:v>
                </c:pt>
                <c:pt idx="2730">
                  <c:v>2535053</c:v>
                </c:pt>
                <c:pt idx="2731">
                  <c:v>4202287</c:v>
                </c:pt>
                <c:pt idx="2732">
                  <c:v>3263643</c:v>
                </c:pt>
                <c:pt idx="2733">
                  <c:v>2393800</c:v>
                </c:pt>
                <c:pt idx="2734">
                  <c:v>2914205</c:v>
                </c:pt>
                <c:pt idx="2735">
                  <c:v>3439911</c:v>
                </c:pt>
                <c:pt idx="2736">
                  <c:v>3558036</c:v>
                </c:pt>
                <c:pt idx="2737">
                  <c:v>3882359</c:v>
                </c:pt>
                <c:pt idx="2738">
                  <c:v>14171915</c:v>
                </c:pt>
                <c:pt idx="2739">
                  <c:v>3395046</c:v>
                </c:pt>
                <c:pt idx="2740">
                  <c:v>2885227</c:v>
                </c:pt>
                <c:pt idx="2741">
                  <c:v>2988646</c:v>
                </c:pt>
                <c:pt idx="2742">
                  <c:v>2827763</c:v>
                </c:pt>
                <c:pt idx="2743">
                  <c:v>2690475</c:v>
                </c:pt>
                <c:pt idx="2744">
                  <c:v>2093180</c:v>
                </c:pt>
                <c:pt idx="2745">
                  <c:v>2785586</c:v>
                </c:pt>
                <c:pt idx="2746">
                  <c:v>2562836</c:v>
                </c:pt>
                <c:pt idx="2747">
                  <c:v>4165866</c:v>
                </c:pt>
                <c:pt idx="2748">
                  <c:v>3567472</c:v>
                </c:pt>
                <c:pt idx="2749">
                  <c:v>2920479</c:v>
                </c:pt>
                <c:pt idx="2750">
                  <c:v>2876483</c:v>
                </c:pt>
                <c:pt idx="2751">
                  <c:v>3420961</c:v>
                </c:pt>
                <c:pt idx="2752">
                  <c:v>3087773</c:v>
                </c:pt>
                <c:pt idx="2753">
                  <c:v>2263708</c:v>
                </c:pt>
                <c:pt idx="2754">
                  <c:v>1956935</c:v>
                </c:pt>
                <c:pt idx="2755">
                  <c:v>3232528</c:v>
                </c:pt>
                <c:pt idx="2756">
                  <c:v>3355041</c:v>
                </c:pt>
                <c:pt idx="2757">
                  <c:v>3466856</c:v>
                </c:pt>
                <c:pt idx="2758">
                  <c:v>3919560</c:v>
                </c:pt>
                <c:pt idx="2759">
                  <c:v>1764840</c:v>
                </c:pt>
                <c:pt idx="2760">
                  <c:v>2139573</c:v>
                </c:pt>
                <c:pt idx="2761">
                  <c:v>1659571</c:v>
                </c:pt>
                <c:pt idx="2762">
                  <c:v>2758708</c:v>
                </c:pt>
                <c:pt idx="2763">
                  <c:v>1706471</c:v>
                </c:pt>
                <c:pt idx="2764">
                  <c:v>1413052</c:v>
                </c:pt>
                <c:pt idx="2765">
                  <c:v>2605082</c:v>
                </c:pt>
                <c:pt idx="2766">
                  <c:v>2927994</c:v>
                </c:pt>
                <c:pt idx="2767">
                  <c:v>2210171</c:v>
                </c:pt>
                <c:pt idx="2768">
                  <c:v>2997132</c:v>
                </c:pt>
                <c:pt idx="2769">
                  <c:v>2640180</c:v>
                </c:pt>
                <c:pt idx="2770">
                  <c:v>2369159</c:v>
                </c:pt>
                <c:pt idx="2771">
                  <c:v>2029380</c:v>
                </c:pt>
                <c:pt idx="2772">
                  <c:v>2817173</c:v>
                </c:pt>
                <c:pt idx="2773">
                  <c:v>2525470</c:v>
                </c:pt>
                <c:pt idx="2774">
                  <c:v>1634345</c:v>
                </c:pt>
                <c:pt idx="2775">
                  <c:v>2035381</c:v>
                </c:pt>
                <c:pt idx="2776">
                  <c:v>3090457</c:v>
                </c:pt>
                <c:pt idx="2777">
                  <c:v>2316498</c:v>
                </c:pt>
                <c:pt idx="2778">
                  <c:v>3130352</c:v>
                </c:pt>
                <c:pt idx="2779">
                  <c:v>2623941</c:v>
                </c:pt>
                <c:pt idx="2780">
                  <c:v>2772185</c:v>
                </c:pt>
                <c:pt idx="2781">
                  <c:v>2030975</c:v>
                </c:pt>
                <c:pt idx="2782">
                  <c:v>2525424</c:v>
                </c:pt>
                <c:pt idx="2783">
                  <c:v>2485733</c:v>
                </c:pt>
                <c:pt idx="2784">
                  <c:v>2133587</c:v>
                </c:pt>
                <c:pt idx="2785">
                  <c:v>2880151</c:v>
                </c:pt>
                <c:pt idx="2786">
                  <c:v>2180939</c:v>
                </c:pt>
                <c:pt idx="2787">
                  <c:v>1578895</c:v>
                </c:pt>
                <c:pt idx="2788">
                  <c:v>2581798</c:v>
                </c:pt>
                <c:pt idx="2789">
                  <c:v>4336856</c:v>
                </c:pt>
                <c:pt idx="2790">
                  <c:v>4486543</c:v>
                </c:pt>
                <c:pt idx="2791">
                  <c:v>4718548</c:v>
                </c:pt>
                <c:pt idx="2792">
                  <c:v>5443470</c:v>
                </c:pt>
                <c:pt idx="2793">
                  <c:v>2858349</c:v>
                </c:pt>
                <c:pt idx="2794">
                  <c:v>1910441</c:v>
                </c:pt>
                <c:pt idx="2795">
                  <c:v>2989760</c:v>
                </c:pt>
                <c:pt idx="2796">
                  <c:v>2429378</c:v>
                </c:pt>
                <c:pt idx="2797">
                  <c:v>2429301</c:v>
                </c:pt>
                <c:pt idx="2798">
                  <c:v>1612156</c:v>
                </c:pt>
                <c:pt idx="2799">
                  <c:v>3373787</c:v>
                </c:pt>
                <c:pt idx="2800">
                  <c:v>2479548</c:v>
                </c:pt>
                <c:pt idx="2801">
                  <c:v>2515102</c:v>
                </c:pt>
                <c:pt idx="2802">
                  <c:v>3012206</c:v>
                </c:pt>
                <c:pt idx="2803">
                  <c:v>4442469</c:v>
                </c:pt>
                <c:pt idx="2804">
                  <c:v>2725445</c:v>
                </c:pt>
                <c:pt idx="2805">
                  <c:v>2799730</c:v>
                </c:pt>
                <c:pt idx="2806">
                  <c:v>2184180</c:v>
                </c:pt>
                <c:pt idx="2807">
                  <c:v>1395439</c:v>
                </c:pt>
                <c:pt idx="2808">
                  <c:v>1286178</c:v>
                </c:pt>
                <c:pt idx="2809">
                  <c:v>1033950</c:v>
                </c:pt>
                <c:pt idx="2810">
                  <c:v>1301269</c:v>
                </c:pt>
                <c:pt idx="2811">
                  <c:v>1530358</c:v>
                </c:pt>
                <c:pt idx="2812">
                  <c:v>2279536</c:v>
                </c:pt>
                <c:pt idx="2813">
                  <c:v>3004649</c:v>
                </c:pt>
                <c:pt idx="2814">
                  <c:v>2575237</c:v>
                </c:pt>
                <c:pt idx="2815">
                  <c:v>3229713</c:v>
                </c:pt>
                <c:pt idx="2816">
                  <c:v>3290574</c:v>
                </c:pt>
                <c:pt idx="2817">
                  <c:v>3583213</c:v>
                </c:pt>
                <c:pt idx="2818">
                  <c:v>3413899</c:v>
                </c:pt>
                <c:pt idx="2819">
                  <c:v>4248395</c:v>
                </c:pt>
                <c:pt idx="2820">
                  <c:v>4348339</c:v>
                </c:pt>
                <c:pt idx="2821">
                  <c:v>4954369</c:v>
                </c:pt>
                <c:pt idx="2822">
                  <c:v>1641661</c:v>
                </c:pt>
                <c:pt idx="2823">
                  <c:v>3201049</c:v>
                </c:pt>
                <c:pt idx="2824">
                  <c:v>2905148</c:v>
                </c:pt>
                <c:pt idx="2825">
                  <c:v>2977109</c:v>
                </c:pt>
                <c:pt idx="2826">
                  <c:v>4554699</c:v>
                </c:pt>
                <c:pt idx="2827">
                  <c:v>2184116</c:v>
                </c:pt>
                <c:pt idx="2828">
                  <c:v>2557527</c:v>
                </c:pt>
                <c:pt idx="2829">
                  <c:v>3305424</c:v>
                </c:pt>
                <c:pt idx="2830">
                  <c:v>2014118</c:v>
                </c:pt>
                <c:pt idx="2831">
                  <c:v>6825069</c:v>
                </c:pt>
                <c:pt idx="2832">
                  <c:v>4577318</c:v>
                </c:pt>
                <c:pt idx="2833">
                  <c:v>3495892</c:v>
                </c:pt>
                <c:pt idx="2834">
                  <c:v>3151410</c:v>
                </c:pt>
                <c:pt idx="2835">
                  <c:v>3976470</c:v>
                </c:pt>
                <c:pt idx="2836">
                  <c:v>2428664</c:v>
                </c:pt>
                <c:pt idx="2837">
                  <c:v>2802827</c:v>
                </c:pt>
                <c:pt idx="2838">
                  <c:v>2877893</c:v>
                </c:pt>
                <c:pt idx="2839">
                  <c:v>3677800</c:v>
                </c:pt>
                <c:pt idx="2840">
                  <c:v>2676171</c:v>
                </c:pt>
                <c:pt idx="2841">
                  <c:v>3778445</c:v>
                </c:pt>
                <c:pt idx="2842">
                  <c:v>2209460</c:v>
                </c:pt>
                <c:pt idx="2843">
                  <c:v>2351817</c:v>
                </c:pt>
                <c:pt idx="2844">
                  <c:v>9101881</c:v>
                </c:pt>
                <c:pt idx="2845">
                  <c:v>3309159</c:v>
                </c:pt>
                <c:pt idx="2846">
                  <c:v>4469781</c:v>
                </c:pt>
                <c:pt idx="2847">
                  <c:v>2306330</c:v>
                </c:pt>
                <c:pt idx="2848">
                  <c:v>4391525</c:v>
                </c:pt>
                <c:pt idx="2849">
                  <c:v>3403755</c:v>
                </c:pt>
                <c:pt idx="2850">
                  <c:v>3035530</c:v>
                </c:pt>
                <c:pt idx="2851">
                  <c:v>1974761</c:v>
                </c:pt>
                <c:pt idx="2852">
                  <c:v>2790293</c:v>
                </c:pt>
                <c:pt idx="2853">
                  <c:v>4102724</c:v>
                </c:pt>
                <c:pt idx="2854">
                  <c:v>5503015</c:v>
                </c:pt>
                <c:pt idx="2855">
                  <c:v>4156931</c:v>
                </c:pt>
                <c:pt idx="2856">
                  <c:v>3040057</c:v>
                </c:pt>
                <c:pt idx="2857">
                  <c:v>2802607</c:v>
                </c:pt>
                <c:pt idx="2858">
                  <c:v>2144703</c:v>
                </c:pt>
                <c:pt idx="2859">
                  <c:v>2296343</c:v>
                </c:pt>
                <c:pt idx="2860">
                  <c:v>2881063</c:v>
                </c:pt>
                <c:pt idx="2861">
                  <c:v>3911875</c:v>
                </c:pt>
                <c:pt idx="2862">
                  <c:v>5063892</c:v>
                </c:pt>
                <c:pt idx="2863">
                  <c:v>8312194</c:v>
                </c:pt>
                <c:pt idx="2864">
                  <c:v>5659318</c:v>
                </c:pt>
                <c:pt idx="2865">
                  <c:v>5362861</c:v>
                </c:pt>
                <c:pt idx="2866">
                  <c:v>6655253</c:v>
                </c:pt>
                <c:pt idx="2867">
                  <c:v>2982427</c:v>
                </c:pt>
                <c:pt idx="2868">
                  <c:v>2710427</c:v>
                </c:pt>
                <c:pt idx="2869">
                  <c:v>2478503</c:v>
                </c:pt>
                <c:pt idx="2870">
                  <c:v>2725366</c:v>
                </c:pt>
                <c:pt idx="2871">
                  <c:v>3223411</c:v>
                </c:pt>
                <c:pt idx="2872">
                  <c:v>2218639</c:v>
                </c:pt>
                <c:pt idx="2873">
                  <c:v>2528271</c:v>
                </c:pt>
                <c:pt idx="2874">
                  <c:v>2756790</c:v>
                </c:pt>
                <c:pt idx="2875">
                  <c:v>2990640</c:v>
                </c:pt>
                <c:pt idx="2876">
                  <c:v>3252917</c:v>
                </c:pt>
                <c:pt idx="2877">
                  <c:v>2139426</c:v>
                </c:pt>
                <c:pt idx="2878">
                  <c:v>2664828</c:v>
                </c:pt>
                <c:pt idx="2879">
                  <c:v>2378844</c:v>
                </c:pt>
                <c:pt idx="2880">
                  <c:v>2798292</c:v>
                </c:pt>
                <c:pt idx="2881">
                  <c:v>2085986</c:v>
                </c:pt>
                <c:pt idx="2882">
                  <c:v>3100546</c:v>
                </c:pt>
                <c:pt idx="2883">
                  <c:v>4309238</c:v>
                </c:pt>
                <c:pt idx="2884">
                  <c:v>2535415</c:v>
                </c:pt>
                <c:pt idx="2885">
                  <c:v>2491698</c:v>
                </c:pt>
                <c:pt idx="2886">
                  <c:v>4291534</c:v>
                </c:pt>
                <c:pt idx="2887">
                  <c:v>4240343</c:v>
                </c:pt>
                <c:pt idx="2888">
                  <c:v>2778410</c:v>
                </c:pt>
                <c:pt idx="2889">
                  <c:v>3652554</c:v>
                </c:pt>
                <c:pt idx="2890">
                  <c:v>2704902</c:v>
                </c:pt>
                <c:pt idx="2891">
                  <c:v>2983416</c:v>
                </c:pt>
                <c:pt idx="2892">
                  <c:v>3004711</c:v>
                </c:pt>
                <c:pt idx="2893">
                  <c:v>3450476</c:v>
                </c:pt>
                <c:pt idx="2894">
                  <c:v>2144621</c:v>
                </c:pt>
                <c:pt idx="2895">
                  <c:v>2485261</c:v>
                </c:pt>
                <c:pt idx="2896">
                  <c:v>3462692</c:v>
                </c:pt>
                <c:pt idx="2897">
                  <c:v>5075731</c:v>
                </c:pt>
                <c:pt idx="2898">
                  <c:v>4364110</c:v>
                </c:pt>
                <c:pt idx="2899">
                  <c:v>4890731</c:v>
                </c:pt>
                <c:pt idx="2900">
                  <c:v>4761389</c:v>
                </c:pt>
                <c:pt idx="2901">
                  <c:v>4299461</c:v>
                </c:pt>
                <c:pt idx="2902">
                  <c:v>5146304</c:v>
                </c:pt>
                <c:pt idx="2903">
                  <c:v>4689020</c:v>
                </c:pt>
                <c:pt idx="2904">
                  <c:v>5157875</c:v>
                </c:pt>
                <c:pt idx="2905">
                  <c:v>5348988</c:v>
                </c:pt>
                <c:pt idx="2906">
                  <c:v>4205062</c:v>
                </c:pt>
                <c:pt idx="2907">
                  <c:v>2978676</c:v>
                </c:pt>
                <c:pt idx="2908">
                  <c:v>4463748</c:v>
                </c:pt>
                <c:pt idx="2909">
                  <c:v>3421567</c:v>
                </c:pt>
                <c:pt idx="2910">
                  <c:v>3351427</c:v>
                </c:pt>
                <c:pt idx="2911">
                  <c:v>2805829</c:v>
                </c:pt>
                <c:pt idx="2912">
                  <c:v>2843331</c:v>
                </c:pt>
                <c:pt idx="2913">
                  <c:v>2976941</c:v>
                </c:pt>
                <c:pt idx="2914">
                  <c:v>3189988</c:v>
                </c:pt>
                <c:pt idx="2915">
                  <c:v>1016507</c:v>
                </c:pt>
                <c:pt idx="2916">
                  <c:v>7728496</c:v>
                </c:pt>
                <c:pt idx="2917">
                  <c:v>4165070</c:v>
                </c:pt>
                <c:pt idx="2918">
                  <c:v>2436486</c:v>
                </c:pt>
                <c:pt idx="2919">
                  <c:v>4637859</c:v>
                </c:pt>
                <c:pt idx="2920">
                  <c:v>3253289</c:v>
                </c:pt>
                <c:pt idx="2921">
                  <c:v>2878918</c:v>
                </c:pt>
                <c:pt idx="2922">
                  <c:v>3328901</c:v>
                </c:pt>
                <c:pt idx="2923">
                  <c:v>3166456</c:v>
                </c:pt>
                <c:pt idx="2924">
                  <c:v>2863372</c:v>
                </c:pt>
                <c:pt idx="2925">
                  <c:v>1874678</c:v>
                </c:pt>
                <c:pt idx="2926">
                  <c:v>3096266</c:v>
                </c:pt>
                <c:pt idx="2927">
                  <c:v>3111944</c:v>
                </c:pt>
                <c:pt idx="2928">
                  <c:v>4387985</c:v>
                </c:pt>
                <c:pt idx="2929">
                  <c:v>5890190</c:v>
                </c:pt>
                <c:pt idx="2930">
                  <c:v>2201027</c:v>
                </c:pt>
                <c:pt idx="2931">
                  <c:v>2745106</c:v>
                </c:pt>
                <c:pt idx="2932">
                  <c:v>2513469</c:v>
                </c:pt>
                <c:pt idx="2933">
                  <c:v>3455997</c:v>
                </c:pt>
                <c:pt idx="2934">
                  <c:v>3568471</c:v>
                </c:pt>
                <c:pt idx="2935">
                  <c:v>2331153</c:v>
                </c:pt>
                <c:pt idx="2936">
                  <c:v>3598442</c:v>
                </c:pt>
                <c:pt idx="2937">
                  <c:v>3418448</c:v>
                </c:pt>
                <c:pt idx="2938">
                  <c:v>3582965</c:v>
                </c:pt>
                <c:pt idx="2939">
                  <c:v>2630225</c:v>
                </c:pt>
                <c:pt idx="2940">
                  <c:v>2376798</c:v>
                </c:pt>
                <c:pt idx="2941">
                  <c:v>2933460</c:v>
                </c:pt>
                <c:pt idx="2942">
                  <c:v>2865412</c:v>
                </c:pt>
                <c:pt idx="2943">
                  <c:v>5678637</c:v>
                </c:pt>
                <c:pt idx="2944">
                  <c:v>3626224</c:v>
                </c:pt>
                <c:pt idx="2945">
                  <c:v>3581109</c:v>
                </c:pt>
                <c:pt idx="2946">
                  <c:v>5041675</c:v>
                </c:pt>
                <c:pt idx="2947">
                  <c:v>3615941</c:v>
                </c:pt>
                <c:pt idx="2948">
                  <c:v>2038226</c:v>
                </c:pt>
                <c:pt idx="2949">
                  <c:v>3911102</c:v>
                </c:pt>
                <c:pt idx="2950">
                  <c:v>3036972</c:v>
                </c:pt>
                <c:pt idx="2951">
                  <c:v>2463229</c:v>
                </c:pt>
                <c:pt idx="2952">
                  <c:v>2830013</c:v>
                </c:pt>
                <c:pt idx="2953">
                  <c:v>3114968</c:v>
                </c:pt>
                <c:pt idx="2954">
                  <c:v>2484361</c:v>
                </c:pt>
                <c:pt idx="2955">
                  <c:v>2477321</c:v>
                </c:pt>
                <c:pt idx="2956">
                  <c:v>2045062</c:v>
                </c:pt>
                <c:pt idx="2957">
                  <c:v>2772922</c:v>
                </c:pt>
                <c:pt idx="2958">
                  <c:v>2625936</c:v>
                </c:pt>
                <c:pt idx="2959">
                  <c:v>2862368</c:v>
                </c:pt>
                <c:pt idx="2960">
                  <c:v>3166902</c:v>
                </c:pt>
                <c:pt idx="2961">
                  <c:v>2795081</c:v>
                </c:pt>
                <c:pt idx="2962">
                  <c:v>4633543</c:v>
                </c:pt>
                <c:pt idx="2963">
                  <c:v>5424689</c:v>
                </c:pt>
                <c:pt idx="2964">
                  <c:v>7707532</c:v>
                </c:pt>
                <c:pt idx="2965">
                  <c:v>6719817</c:v>
                </c:pt>
                <c:pt idx="2966">
                  <c:v>8954825</c:v>
                </c:pt>
                <c:pt idx="2967">
                  <c:v>9807447</c:v>
                </c:pt>
                <c:pt idx="2968">
                  <c:v>11025741</c:v>
                </c:pt>
                <c:pt idx="2969">
                  <c:v>5795276</c:v>
                </c:pt>
                <c:pt idx="2970">
                  <c:v>3609115</c:v>
                </c:pt>
                <c:pt idx="2971">
                  <c:v>3007529</c:v>
                </c:pt>
                <c:pt idx="2972">
                  <c:v>3876648</c:v>
                </c:pt>
                <c:pt idx="2973">
                  <c:v>6522349</c:v>
                </c:pt>
                <c:pt idx="2974">
                  <c:v>6166509</c:v>
                </c:pt>
                <c:pt idx="2975">
                  <c:v>4413551</c:v>
                </c:pt>
                <c:pt idx="2976">
                  <c:v>3818088</c:v>
                </c:pt>
                <c:pt idx="2977">
                  <c:v>3052578</c:v>
                </c:pt>
                <c:pt idx="2978">
                  <c:v>2982677</c:v>
                </c:pt>
                <c:pt idx="2979">
                  <c:v>3577854</c:v>
                </c:pt>
                <c:pt idx="2980">
                  <c:v>1814151</c:v>
                </c:pt>
                <c:pt idx="2981">
                  <c:v>2918128</c:v>
                </c:pt>
                <c:pt idx="2982">
                  <c:v>3604954</c:v>
                </c:pt>
                <c:pt idx="2983">
                  <c:v>4148541</c:v>
                </c:pt>
                <c:pt idx="2984">
                  <c:v>3824939</c:v>
                </c:pt>
                <c:pt idx="2985">
                  <c:v>3764826</c:v>
                </c:pt>
                <c:pt idx="2986">
                  <c:v>6590611</c:v>
                </c:pt>
                <c:pt idx="2987">
                  <c:v>4930837</c:v>
                </c:pt>
                <c:pt idx="2988">
                  <c:v>3253392</c:v>
                </c:pt>
                <c:pt idx="2989">
                  <c:v>5393383</c:v>
                </c:pt>
                <c:pt idx="2990">
                  <c:v>5521675</c:v>
                </c:pt>
                <c:pt idx="2991">
                  <c:v>5568318</c:v>
                </c:pt>
                <c:pt idx="2992">
                  <c:v>4102878</c:v>
                </c:pt>
                <c:pt idx="2993">
                  <c:v>5151467</c:v>
                </c:pt>
                <c:pt idx="2994">
                  <c:v>11055608</c:v>
                </c:pt>
                <c:pt idx="2995">
                  <c:v>3623320</c:v>
                </c:pt>
                <c:pt idx="2996">
                  <c:v>3081771</c:v>
                </c:pt>
                <c:pt idx="2997">
                  <c:v>3999457</c:v>
                </c:pt>
                <c:pt idx="2998">
                  <c:v>6870552</c:v>
                </c:pt>
                <c:pt idx="2999">
                  <c:v>5358176</c:v>
                </c:pt>
                <c:pt idx="3000">
                  <c:v>4917463</c:v>
                </c:pt>
                <c:pt idx="3001">
                  <c:v>5235302</c:v>
                </c:pt>
                <c:pt idx="3002">
                  <c:v>3890076</c:v>
                </c:pt>
                <c:pt idx="3003">
                  <c:v>2677468</c:v>
                </c:pt>
                <c:pt idx="3004">
                  <c:v>4556672</c:v>
                </c:pt>
                <c:pt idx="3005">
                  <c:v>2296826</c:v>
                </c:pt>
                <c:pt idx="3006">
                  <c:v>4334727</c:v>
                </c:pt>
                <c:pt idx="3007">
                  <c:v>4512565</c:v>
                </c:pt>
                <c:pt idx="3008">
                  <c:v>4745221</c:v>
                </c:pt>
                <c:pt idx="3009">
                  <c:v>3294128</c:v>
                </c:pt>
                <c:pt idx="3010">
                  <c:v>3133766</c:v>
                </c:pt>
                <c:pt idx="3011">
                  <c:v>2367578</c:v>
                </c:pt>
                <c:pt idx="3012">
                  <c:v>3383167</c:v>
                </c:pt>
                <c:pt idx="3013">
                  <c:v>3641642</c:v>
                </c:pt>
                <c:pt idx="3014">
                  <c:v>2888668</c:v>
                </c:pt>
                <c:pt idx="3015">
                  <c:v>2737661</c:v>
                </c:pt>
                <c:pt idx="3016">
                  <c:v>2644028</c:v>
                </c:pt>
                <c:pt idx="3017">
                  <c:v>1868552</c:v>
                </c:pt>
                <c:pt idx="3018">
                  <c:v>3265121</c:v>
                </c:pt>
                <c:pt idx="3019">
                  <c:v>3492205</c:v>
                </c:pt>
                <c:pt idx="3020">
                  <c:v>1990040</c:v>
                </c:pt>
                <c:pt idx="3021">
                  <c:v>2718028</c:v>
                </c:pt>
                <c:pt idx="3022">
                  <c:v>2161560</c:v>
                </c:pt>
                <c:pt idx="3023">
                  <c:v>5226211</c:v>
                </c:pt>
                <c:pt idx="3024">
                  <c:v>3354546</c:v>
                </c:pt>
                <c:pt idx="3025">
                  <c:v>3321660</c:v>
                </c:pt>
                <c:pt idx="3026">
                  <c:v>5296949</c:v>
                </c:pt>
                <c:pt idx="3027">
                  <c:v>3763846</c:v>
                </c:pt>
                <c:pt idx="3028">
                  <c:v>3916480</c:v>
                </c:pt>
                <c:pt idx="3029">
                  <c:v>3554500</c:v>
                </c:pt>
                <c:pt idx="3030">
                  <c:v>3743551</c:v>
                </c:pt>
                <c:pt idx="3031">
                  <c:v>3417863</c:v>
                </c:pt>
                <c:pt idx="3032">
                  <c:v>4245847</c:v>
                </c:pt>
                <c:pt idx="3033">
                  <c:v>3915194</c:v>
                </c:pt>
                <c:pt idx="3034">
                  <c:v>3600544</c:v>
                </c:pt>
                <c:pt idx="3035">
                  <c:v>3877260</c:v>
                </c:pt>
                <c:pt idx="3036">
                  <c:v>4325466</c:v>
                </c:pt>
                <c:pt idx="3037">
                  <c:v>3510022</c:v>
                </c:pt>
                <c:pt idx="3038">
                  <c:v>3641692</c:v>
                </c:pt>
                <c:pt idx="3039">
                  <c:v>3466274</c:v>
                </c:pt>
                <c:pt idx="3040">
                  <c:v>3969532</c:v>
                </c:pt>
                <c:pt idx="3041">
                  <c:v>3916062</c:v>
                </c:pt>
                <c:pt idx="3042">
                  <c:v>3770129</c:v>
                </c:pt>
                <c:pt idx="3043">
                  <c:v>4458144</c:v>
                </c:pt>
                <c:pt idx="3044">
                  <c:v>3598850</c:v>
                </c:pt>
                <c:pt idx="3045">
                  <c:v>4577456</c:v>
                </c:pt>
                <c:pt idx="3046">
                  <c:v>3682984</c:v>
                </c:pt>
                <c:pt idx="3047">
                  <c:v>8226457</c:v>
                </c:pt>
                <c:pt idx="3048">
                  <c:v>3224305</c:v>
                </c:pt>
                <c:pt idx="3049">
                  <c:v>3228970</c:v>
                </c:pt>
                <c:pt idx="3050">
                  <c:v>2925781</c:v>
                </c:pt>
                <c:pt idx="3051">
                  <c:v>3039120</c:v>
                </c:pt>
                <c:pt idx="3052">
                  <c:v>5647179</c:v>
                </c:pt>
                <c:pt idx="3053">
                  <c:v>5026534</c:v>
                </c:pt>
                <c:pt idx="3054">
                  <c:v>3364475</c:v>
                </c:pt>
                <c:pt idx="3055">
                  <c:v>3128684</c:v>
                </c:pt>
                <c:pt idx="3056">
                  <c:v>2587964</c:v>
                </c:pt>
                <c:pt idx="3057">
                  <c:v>3444107</c:v>
                </c:pt>
                <c:pt idx="3058">
                  <c:v>3561738</c:v>
                </c:pt>
                <c:pt idx="3059">
                  <c:v>8224767</c:v>
                </c:pt>
                <c:pt idx="3060">
                  <c:v>2426652</c:v>
                </c:pt>
                <c:pt idx="3061">
                  <c:v>3485197</c:v>
                </c:pt>
                <c:pt idx="3062">
                  <c:v>2690931</c:v>
                </c:pt>
                <c:pt idx="3063">
                  <c:v>2542932</c:v>
                </c:pt>
                <c:pt idx="3064">
                  <c:v>1657238</c:v>
                </c:pt>
                <c:pt idx="3065">
                  <c:v>1038253</c:v>
                </c:pt>
                <c:pt idx="3066">
                  <c:v>1754201</c:v>
                </c:pt>
                <c:pt idx="3067">
                  <c:v>1620757</c:v>
                </c:pt>
                <c:pt idx="3068">
                  <c:v>1942763</c:v>
                </c:pt>
                <c:pt idx="3069">
                  <c:v>1818443</c:v>
                </c:pt>
                <c:pt idx="3070">
                  <c:v>3560171</c:v>
                </c:pt>
                <c:pt idx="3071">
                  <c:v>2718500</c:v>
                </c:pt>
                <c:pt idx="3072">
                  <c:v>3460993</c:v>
                </c:pt>
                <c:pt idx="3073">
                  <c:v>2578344</c:v>
                </c:pt>
                <c:pt idx="3074">
                  <c:v>2193414</c:v>
                </c:pt>
                <c:pt idx="3075">
                  <c:v>3922621</c:v>
                </c:pt>
                <c:pt idx="3076">
                  <c:v>3259817</c:v>
                </c:pt>
                <c:pt idx="3077">
                  <c:v>3145702</c:v>
                </c:pt>
                <c:pt idx="3078">
                  <c:v>2860870</c:v>
                </c:pt>
                <c:pt idx="3079">
                  <c:v>2100537</c:v>
                </c:pt>
                <c:pt idx="3080">
                  <c:v>2840282</c:v>
                </c:pt>
                <c:pt idx="3081">
                  <c:v>3504293</c:v>
                </c:pt>
                <c:pt idx="3082">
                  <c:v>3310898</c:v>
                </c:pt>
                <c:pt idx="3083">
                  <c:v>4632812</c:v>
                </c:pt>
                <c:pt idx="3084">
                  <c:v>2097219</c:v>
                </c:pt>
                <c:pt idx="3085">
                  <c:v>2897669</c:v>
                </c:pt>
                <c:pt idx="3086">
                  <c:v>2591695</c:v>
                </c:pt>
                <c:pt idx="3087">
                  <c:v>2932904</c:v>
                </c:pt>
                <c:pt idx="3088">
                  <c:v>2993115</c:v>
                </c:pt>
                <c:pt idx="3089">
                  <c:v>3556325</c:v>
                </c:pt>
                <c:pt idx="3090">
                  <c:v>3860780</c:v>
                </c:pt>
                <c:pt idx="3091">
                  <c:v>4228560</c:v>
                </c:pt>
                <c:pt idx="3092">
                  <c:v>2784849</c:v>
                </c:pt>
                <c:pt idx="3093">
                  <c:v>3307060</c:v>
                </c:pt>
                <c:pt idx="3094">
                  <c:v>2533307</c:v>
                </c:pt>
                <c:pt idx="3095">
                  <c:v>2803643</c:v>
                </c:pt>
                <c:pt idx="3096">
                  <c:v>4678106</c:v>
                </c:pt>
                <c:pt idx="3097">
                  <c:v>2865123</c:v>
                </c:pt>
                <c:pt idx="3098">
                  <c:v>3361429</c:v>
                </c:pt>
                <c:pt idx="3099">
                  <c:v>2482669</c:v>
                </c:pt>
                <c:pt idx="3100">
                  <c:v>2829039</c:v>
                </c:pt>
                <c:pt idx="3101">
                  <c:v>2996714</c:v>
                </c:pt>
                <c:pt idx="3102">
                  <c:v>2792261</c:v>
                </c:pt>
                <c:pt idx="3103">
                  <c:v>2698392</c:v>
                </c:pt>
                <c:pt idx="3104">
                  <c:v>2528790</c:v>
                </c:pt>
                <c:pt idx="3105">
                  <c:v>2585423</c:v>
                </c:pt>
                <c:pt idx="3106">
                  <c:v>1839864</c:v>
                </c:pt>
                <c:pt idx="3107">
                  <c:v>2724116</c:v>
                </c:pt>
                <c:pt idx="3108">
                  <c:v>2341444</c:v>
                </c:pt>
                <c:pt idx="3109">
                  <c:v>2292197</c:v>
                </c:pt>
                <c:pt idx="3110">
                  <c:v>2909022</c:v>
                </c:pt>
                <c:pt idx="3111">
                  <c:v>3599556</c:v>
                </c:pt>
                <c:pt idx="3112">
                  <c:v>3945379</c:v>
                </c:pt>
                <c:pt idx="3113">
                  <c:v>2837573</c:v>
                </c:pt>
                <c:pt idx="3114">
                  <c:v>2423572</c:v>
                </c:pt>
                <c:pt idx="3115">
                  <c:v>3908206</c:v>
                </c:pt>
                <c:pt idx="3116">
                  <c:v>2247469</c:v>
                </c:pt>
                <c:pt idx="3117">
                  <c:v>2725866</c:v>
                </c:pt>
                <c:pt idx="3118">
                  <c:v>2909104</c:v>
                </c:pt>
                <c:pt idx="3119">
                  <c:v>2912791</c:v>
                </c:pt>
                <c:pt idx="3120">
                  <c:v>2838292</c:v>
                </c:pt>
                <c:pt idx="3121">
                  <c:v>2660530</c:v>
                </c:pt>
                <c:pt idx="3122">
                  <c:v>2868789</c:v>
                </c:pt>
                <c:pt idx="3123">
                  <c:v>3516233</c:v>
                </c:pt>
                <c:pt idx="3124">
                  <c:v>1628482</c:v>
                </c:pt>
                <c:pt idx="3125">
                  <c:v>1742164</c:v>
                </c:pt>
                <c:pt idx="3126">
                  <c:v>2034629</c:v>
                </c:pt>
                <c:pt idx="3127">
                  <c:v>2225350</c:v>
                </c:pt>
                <c:pt idx="3128">
                  <c:v>2017639</c:v>
                </c:pt>
                <c:pt idx="3129">
                  <c:v>1596044</c:v>
                </c:pt>
                <c:pt idx="3130">
                  <c:v>1967573</c:v>
                </c:pt>
                <c:pt idx="3131">
                  <c:v>2577492</c:v>
                </c:pt>
                <c:pt idx="3132">
                  <c:v>2637823</c:v>
                </c:pt>
                <c:pt idx="3133">
                  <c:v>2920411</c:v>
                </c:pt>
                <c:pt idx="3134">
                  <c:v>2460494</c:v>
                </c:pt>
                <c:pt idx="3135">
                  <c:v>2345815</c:v>
                </c:pt>
                <c:pt idx="3136">
                  <c:v>3427667</c:v>
                </c:pt>
                <c:pt idx="3137">
                  <c:v>2582434</c:v>
                </c:pt>
                <c:pt idx="3138">
                  <c:v>3615128</c:v>
                </c:pt>
                <c:pt idx="3139">
                  <c:v>3660335</c:v>
                </c:pt>
                <c:pt idx="3140">
                  <c:v>3531010</c:v>
                </c:pt>
                <c:pt idx="3141">
                  <c:v>3963606</c:v>
                </c:pt>
                <c:pt idx="3142">
                  <c:v>2925186</c:v>
                </c:pt>
                <c:pt idx="3143">
                  <c:v>3006697</c:v>
                </c:pt>
                <c:pt idx="3144">
                  <c:v>2934131</c:v>
                </c:pt>
                <c:pt idx="3145">
                  <c:v>4324805</c:v>
                </c:pt>
                <c:pt idx="3146">
                  <c:v>4114923</c:v>
                </c:pt>
                <c:pt idx="3147">
                  <c:v>3550483</c:v>
                </c:pt>
                <c:pt idx="3148">
                  <c:v>3033859</c:v>
                </c:pt>
                <c:pt idx="3149">
                  <c:v>2909244</c:v>
                </c:pt>
                <c:pt idx="3150">
                  <c:v>2837167</c:v>
                </c:pt>
                <c:pt idx="3151">
                  <c:v>5059092</c:v>
                </c:pt>
                <c:pt idx="3152">
                  <c:v>2255306</c:v>
                </c:pt>
                <c:pt idx="3153">
                  <c:v>3207277</c:v>
                </c:pt>
                <c:pt idx="3154">
                  <c:v>2776131</c:v>
                </c:pt>
                <c:pt idx="3155">
                  <c:v>2499696</c:v>
                </c:pt>
                <c:pt idx="3156">
                  <c:v>2681758</c:v>
                </c:pt>
                <c:pt idx="3157">
                  <c:v>3730573</c:v>
                </c:pt>
                <c:pt idx="3158">
                  <c:v>5105547</c:v>
                </c:pt>
                <c:pt idx="3159">
                  <c:v>6632948</c:v>
                </c:pt>
                <c:pt idx="3160">
                  <c:v>7269538</c:v>
                </c:pt>
                <c:pt idx="3161">
                  <c:v>7712089</c:v>
                </c:pt>
                <c:pt idx="3162">
                  <c:v>11322528</c:v>
                </c:pt>
                <c:pt idx="3163">
                  <c:v>4217719</c:v>
                </c:pt>
                <c:pt idx="3164">
                  <c:v>3063353</c:v>
                </c:pt>
                <c:pt idx="3165">
                  <c:v>4408935</c:v>
                </c:pt>
                <c:pt idx="3166">
                  <c:v>2291215</c:v>
                </c:pt>
                <c:pt idx="3167">
                  <c:v>3515922</c:v>
                </c:pt>
                <c:pt idx="3168">
                  <c:v>3302711</c:v>
                </c:pt>
                <c:pt idx="3169">
                  <c:v>2728089</c:v>
                </c:pt>
                <c:pt idx="3170">
                  <c:v>2561044</c:v>
                </c:pt>
                <c:pt idx="3171">
                  <c:v>1058665</c:v>
                </c:pt>
                <c:pt idx="3172">
                  <c:v>2197856</c:v>
                </c:pt>
                <c:pt idx="3173">
                  <c:v>3598044</c:v>
                </c:pt>
                <c:pt idx="3174">
                  <c:v>7784663</c:v>
                </c:pt>
                <c:pt idx="3175">
                  <c:v>5296293</c:v>
                </c:pt>
                <c:pt idx="3176">
                  <c:v>1882663</c:v>
                </c:pt>
                <c:pt idx="3177">
                  <c:v>2490603</c:v>
                </c:pt>
                <c:pt idx="3178">
                  <c:v>3885486</c:v>
                </c:pt>
                <c:pt idx="3179">
                  <c:v>2961872</c:v>
                </c:pt>
                <c:pt idx="3180">
                  <c:v>2445600</c:v>
                </c:pt>
                <c:pt idx="3181">
                  <c:v>2642626</c:v>
                </c:pt>
                <c:pt idx="3182">
                  <c:v>3221617</c:v>
                </c:pt>
                <c:pt idx="3183">
                  <c:v>2881193</c:v>
                </c:pt>
                <c:pt idx="3184">
                  <c:v>3432918</c:v>
                </c:pt>
                <c:pt idx="3185">
                  <c:v>8914625</c:v>
                </c:pt>
                <c:pt idx="3186">
                  <c:v>3677525</c:v>
                </c:pt>
                <c:pt idx="3187">
                  <c:v>3604208</c:v>
                </c:pt>
                <c:pt idx="3188">
                  <c:v>2687236</c:v>
                </c:pt>
                <c:pt idx="3189">
                  <c:v>3981516</c:v>
                </c:pt>
                <c:pt idx="3190">
                  <c:v>2173264</c:v>
                </c:pt>
                <c:pt idx="3191">
                  <c:v>2918233</c:v>
                </c:pt>
                <c:pt idx="3192">
                  <c:v>1869326</c:v>
                </c:pt>
                <c:pt idx="3193">
                  <c:v>2461964</c:v>
                </c:pt>
                <c:pt idx="3194">
                  <c:v>2901390</c:v>
                </c:pt>
                <c:pt idx="3195">
                  <c:v>5931750</c:v>
                </c:pt>
                <c:pt idx="3196">
                  <c:v>4333420</c:v>
                </c:pt>
                <c:pt idx="3197">
                  <c:v>3204447</c:v>
                </c:pt>
                <c:pt idx="3198">
                  <c:v>2190753</c:v>
                </c:pt>
                <c:pt idx="3199">
                  <c:v>3121404</c:v>
                </c:pt>
                <c:pt idx="3200">
                  <c:v>2429290</c:v>
                </c:pt>
                <c:pt idx="3201">
                  <c:v>2207535</c:v>
                </c:pt>
                <c:pt idx="3202">
                  <c:v>2884286</c:v>
                </c:pt>
                <c:pt idx="3203">
                  <c:v>2007005</c:v>
                </c:pt>
                <c:pt idx="3204">
                  <c:v>2461623</c:v>
                </c:pt>
                <c:pt idx="3205">
                  <c:v>2087502</c:v>
                </c:pt>
                <c:pt idx="3206">
                  <c:v>1626080</c:v>
                </c:pt>
                <c:pt idx="3207">
                  <c:v>1595319</c:v>
                </c:pt>
                <c:pt idx="3208">
                  <c:v>3882711</c:v>
                </c:pt>
                <c:pt idx="3209">
                  <c:v>2789386</c:v>
                </c:pt>
                <c:pt idx="3210">
                  <c:v>3808361</c:v>
                </c:pt>
                <c:pt idx="3211">
                  <c:v>3174941</c:v>
                </c:pt>
                <c:pt idx="3212">
                  <c:v>2859659</c:v>
                </c:pt>
                <c:pt idx="3213">
                  <c:v>2373351</c:v>
                </c:pt>
                <c:pt idx="3214">
                  <c:v>6266478</c:v>
                </c:pt>
                <c:pt idx="3215">
                  <c:v>4974630</c:v>
                </c:pt>
                <c:pt idx="3216">
                  <c:v>4548611</c:v>
                </c:pt>
                <c:pt idx="3217">
                  <c:v>4707937</c:v>
                </c:pt>
                <c:pt idx="3218">
                  <c:v>2756834</c:v>
                </c:pt>
                <c:pt idx="3219">
                  <c:v>4776906</c:v>
                </c:pt>
                <c:pt idx="3220">
                  <c:v>3811685</c:v>
                </c:pt>
                <c:pt idx="3221">
                  <c:v>3714088</c:v>
                </c:pt>
                <c:pt idx="3222">
                  <c:v>3676179</c:v>
                </c:pt>
                <c:pt idx="3223">
                  <c:v>3596299</c:v>
                </c:pt>
                <c:pt idx="3224">
                  <c:v>2226029</c:v>
                </c:pt>
                <c:pt idx="3225">
                  <c:v>1902340</c:v>
                </c:pt>
                <c:pt idx="3226">
                  <c:v>1846637</c:v>
                </c:pt>
                <c:pt idx="3227">
                  <c:v>1655626</c:v>
                </c:pt>
                <c:pt idx="3228">
                  <c:v>2058850</c:v>
                </c:pt>
                <c:pt idx="3229">
                  <c:v>2633834</c:v>
                </c:pt>
                <c:pt idx="3230">
                  <c:v>3435439</c:v>
                </c:pt>
                <c:pt idx="3231">
                  <c:v>2218742</c:v>
                </c:pt>
                <c:pt idx="3232">
                  <c:v>2565769</c:v>
                </c:pt>
                <c:pt idx="3233">
                  <c:v>2623158</c:v>
                </c:pt>
                <c:pt idx="3234">
                  <c:v>2782439</c:v>
                </c:pt>
                <c:pt idx="3235">
                  <c:v>2156200</c:v>
                </c:pt>
                <c:pt idx="3236">
                  <c:v>1902065</c:v>
                </c:pt>
                <c:pt idx="3237">
                  <c:v>1882494</c:v>
                </c:pt>
                <c:pt idx="3238">
                  <c:v>1894377</c:v>
                </c:pt>
                <c:pt idx="3239">
                  <c:v>1939797</c:v>
                </c:pt>
                <c:pt idx="3240">
                  <c:v>4244958</c:v>
                </c:pt>
                <c:pt idx="3241">
                  <c:v>2245556</c:v>
                </c:pt>
                <c:pt idx="3242">
                  <c:v>2599625</c:v>
                </c:pt>
                <c:pt idx="3243">
                  <c:v>2166444</c:v>
                </c:pt>
                <c:pt idx="3244">
                  <c:v>3963293</c:v>
                </c:pt>
                <c:pt idx="3245">
                  <c:v>3688898</c:v>
                </c:pt>
                <c:pt idx="3246">
                  <c:v>2012377</c:v>
                </c:pt>
                <c:pt idx="3247">
                  <c:v>3004802</c:v>
                </c:pt>
                <c:pt idx="3248">
                  <c:v>2499667</c:v>
                </c:pt>
                <c:pt idx="3249">
                  <c:v>1940765</c:v>
                </c:pt>
                <c:pt idx="3250">
                  <c:v>4156136</c:v>
                </c:pt>
                <c:pt idx="3251">
                  <c:v>2078049</c:v>
                </c:pt>
                <c:pt idx="3252">
                  <c:v>2472394</c:v>
                </c:pt>
                <c:pt idx="3253">
                  <c:v>2598686</c:v>
                </c:pt>
                <c:pt idx="3254">
                  <c:v>2195312</c:v>
                </c:pt>
                <c:pt idx="3255">
                  <c:v>5573841</c:v>
                </c:pt>
                <c:pt idx="3256">
                  <c:v>1751511</c:v>
                </c:pt>
                <c:pt idx="3257">
                  <c:v>2063090</c:v>
                </c:pt>
                <c:pt idx="3258">
                  <c:v>2843580</c:v>
                </c:pt>
                <c:pt idx="3259">
                  <c:v>2303852</c:v>
                </c:pt>
                <c:pt idx="3260">
                  <c:v>3971333</c:v>
                </c:pt>
                <c:pt idx="3261">
                  <c:v>4001981</c:v>
                </c:pt>
                <c:pt idx="3262">
                  <c:v>1971514</c:v>
                </c:pt>
                <c:pt idx="3263">
                  <c:v>1704288</c:v>
                </c:pt>
                <c:pt idx="3264">
                  <c:v>1901068</c:v>
                </c:pt>
                <c:pt idx="3265">
                  <c:v>2669145</c:v>
                </c:pt>
                <c:pt idx="3266">
                  <c:v>2591164</c:v>
                </c:pt>
                <c:pt idx="3267">
                  <c:v>2435966</c:v>
                </c:pt>
                <c:pt idx="3268">
                  <c:v>2182050</c:v>
                </c:pt>
                <c:pt idx="3269">
                  <c:v>2149991</c:v>
                </c:pt>
                <c:pt idx="3270">
                  <c:v>2222812</c:v>
                </c:pt>
                <c:pt idx="3271">
                  <c:v>1640745</c:v>
                </c:pt>
                <c:pt idx="3272">
                  <c:v>3434285</c:v>
                </c:pt>
                <c:pt idx="3273">
                  <c:v>2537086</c:v>
                </c:pt>
                <c:pt idx="3274">
                  <c:v>2430938</c:v>
                </c:pt>
                <c:pt idx="3275">
                  <c:v>4516386</c:v>
                </c:pt>
                <c:pt idx="3276">
                  <c:v>2075198</c:v>
                </c:pt>
                <c:pt idx="3277">
                  <c:v>3246503</c:v>
                </c:pt>
                <c:pt idx="3278">
                  <c:v>2481289</c:v>
                </c:pt>
                <c:pt idx="3279">
                  <c:v>2936195</c:v>
                </c:pt>
                <c:pt idx="3280">
                  <c:v>3396605</c:v>
                </c:pt>
                <c:pt idx="3281">
                  <c:v>2487864</c:v>
                </c:pt>
                <c:pt idx="3282">
                  <c:v>1796054</c:v>
                </c:pt>
                <c:pt idx="3283">
                  <c:v>2682746</c:v>
                </c:pt>
                <c:pt idx="3284">
                  <c:v>2556255</c:v>
                </c:pt>
                <c:pt idx="3285">
                  <c:v>2374727</c:v>
                </c:pt>
                <c:pt idx="3286">
                  <c:v>1911174</c:v>
                </c:pt>
                <c:pt idx="3287">
                  <c:v>2818141</c:v>
                </c:pt>
                <c:pt idx="3288">
                  <c:v>4461937</c:v>
                </c:pt>
                <c:pt idx="3289">
                  <c:v>2341604</c:v>
                </c:pt>
                <c:pt idx="3290">
                  <c:v>2938743</c:v>
                </c:pt>
                <c:pt idx="3291">
                  <c:v>1666795</c:v>
                </c:pt>
                <c:pt idx="3292">
                  <c:v>2585578</c:v>
                </c:pt>
                <c:pt idx="3293">
                  <c:v>1892378</c:v>
                </c:pt>
                <c:pt idx="3294">
                  <c:v>2009764</c:v>
                </c:pt>
                <c:pt idx="3295">
                  <c:v>3498595</c:v>
                </c:pt>
                <c:pt idx="3296">
                  <c:v>2526145</c:v>
                </c:pt>
                <c:pt idx="3297">
                  <c:v>1861130</c:v>
                </c:pt>
                <c:pt idx="3298">
                  <c:v>1907103</c:v>
                </c:pt>
                <c:pt idx="3299">
                  <c:v>1228740</c:v>
                </c:pt>
                <c:pt idx="3300">
                  <c:v>1447774</c:v>
                </c:pt>
                <c:pt idx="3301">
                  <c:v>1529904</c:v>
                </c:pt>
                <c:pt idx="3302">
                  <c:v>2210148</c:v>
                </c:pt>
                <c:pt idx="3303">
                  <c:v>1679192</c:v>
                </c:pt>
                <c:pt idx="3304">
                  <c:v>2444104</c:v>
                </c:pt>
                <c:pt idx="3305">
                  <c:v>2104863</c:v>
                </c:pt>
                <c:pt idx="3306">
                  <c:v>2137537</c:v>
                </c:pt>
                <c:pt idx="3307">
                  <c:v>1454423</c:v>
                </c:pt>
                <c:pt idx="3308">
                  <c:v>2038512</c:v>
                </c:pt>
                <c:pt idx="3309">
                  <c:v>2676636</c:v>
                </c:pt>
                <c:pt idx="3310">
                  <c:v>2197382</c:v>
                </c:pt>
                <c:pt idx="3311">
                  <c:v>1919704</c:v>
                </c:pt>
                <c:pt idx="3312">
                  <c:v>2673827</c:v>
                </c:pt>
                <c:pt idx="3313">
                  <c:v>1942441</c:v>
                </c:pt>
                <c:pt idx="3314">
                  <c:v>1907088</c:v>
                </c:pt>
                <c:pt idx="3315">
                  <c:v>2090588</c:v>
                </c:pt>
                <c:pt idx="3316">
                  <c:v>1829608</c:v>
                </c:pt>
                <c:pt idx="3317">
                  <c:v>2531304</c:v>
                </c:pt>
                <c:pt idx="3318">
                  <c:v>2647612</c:v>
                </c:pt>
                <c:pt idx="3319">
                  <c:v>3675221</c:v>
                </c:pt>
                <c:pt idx="3320">
                  <c:v>4386966</c:v>
                </c:pt>
                <c:pt idx="3321">
                  <c:v>1532733</c:v>
                </c:pt>
                <c:pt idx="3322">
                  <c:v>1591307</c:v>
                </c:pt>
                <c:pt idx="3323">
                  <c:v>2358355</c:v>
                </c:pt>
                <c:pt idx="3324">
                  <c:v>1547913</c:v>
                </c:pt>
                <c:pt idx="3325">
                  <c:v>1692994</c:v>
                </c:pt>
                <c:pt idx="3326">
                  <c:v>2055484</c:v>
                </c:pt>
                <c:pt idx="3327">
                  <c:v>1629504</c:v>
                </c:pt>
                <c:pt idx="3328">
                  <c:v>1496965</c:v>
                </c:pt>
                <c:pt idx="3329">
                  <c:v>1918959</c:v>
                </c:pt>
                <c:pt idx="3330">
                  <c:v>1430440</c:v>
                </c:pt>
                <c:pt idx="3331">
                  <c:v>1442464</c:v>
                </c:pt>
                <c:pt idx="3332">
                  <c:v>2361834</c:v>
                </c:pt>
                <c:pt idx="3333">
                  <c:v>1738097</c:v>
                </c:pt>
                <c:pt idx="3334">
                  <c:v>1786362</c:v>
                </c:pt>
                <c:pt idx="3335">
                  <c:v>2502639</c:v>
                </c:pt>
                <c:pt idx="3336">
                  <c:v>961622</c:v>
                </c:pt>
                <c:pt idx="3337">
                  <c:v>1316998</c:v>
                </c:pt>
                <c:pt idx="3338">
                  <c:v>1755201</c:v>
                </c:pt>
                <c:pt idx="3339">
                  <c:v>1635773</c:v>
                </c:pt>
                <c:pt idx="3340">
                  <c:v>2072405</c:v>
                </c:pt>
                <c:pt idx="3341">
                  <c:v>1569308</c:v>
                </c:pt>
                <c:pt idx="3342">
                  <c:v>1940744</c:v>
                </c:pt>
                <c:pt idx="3343">
                  <c:v>1908516</c:v>
                </c:pt>
                <c:pt idx="3344">
                  <c:v>3489988</c:v>
                </c:pt>
                <c:pt idx="3345">
                  <c:v>1814727</c:v>
                </c:pt>
                <c:pt idx="3346">
                  <c:v>3353904</c:v>
                </c:pt>
                <c:pt idx="3347">
                  <c:v>2850050</c:v>
                </c:pt>
                <c:pt idx="3348">
                  <c:v>3492738</c:v>
                </c:pt>
                <c:pt idx="3349">
                  <c:v>8059120</c:v>
                </c:pt>
                <c:pt idx="3350">
                  <c:v>4440368</c:v>
                </c:pt>
                <c:pt idx="3351">
                  <c:v>5926430</c:v>
                </c:pt>
                <c:pt idx="3352">
                  <c:v>2442376</c:v>
                </c:pt>
                <c:pt idx="3353">
                  <c:v>3106648</c:v>
                </c:pt>
                <c:pt idx="3354">
                  <c:v>3430158</c:v>
                </c:pt>
                <c:pt idx="3355">
                  <c:v>2799972</c:v>
                </c:pt>
                <c:pt idx="3356">
                  <c:v>1253154</c:v>
                </c:pt>
                <c:pt idx="3357">
                  <c:v>2983991</c:v>
                </c:pt>
                <c:pt idx="3358">
                  <c:v>2608715</c:v>
                </c:pt>
                <c:pt idx="3359">
                  <c:v>3898256</c:v>
                </c:pt>
                <c:pt idx="3360">
                  <c:v>2694648</c:v>
                </c:pt>
                <c:pt idx="3361">
                  <c:v>3284969</c:v>
                </c:pt>
                <c:pt idx="3362">
                  <c:v>4599339</c:v>
                </c:pt>
                <c:pt idx="3363">
                  <c:v>2984080</c:v>
                </c:pt>
                <c:pt idx="3364">
                  <c:v>3169142</c:v>
                </c:pt>
                <c:pt idx="3365">
                  <c:v>2144688</c:v>
                </c:pt>
                <c:pt idx="3366">
                  <c:v>2221448</c:v>
                </c:pt>
                <c:pt idx="3367">
                  <c:v>3650574</c:v>
                </c:pt>
                <c:pt idx="3368">
                  <c:v>2118925</c:v>
                </c:pt>
                <c:pt idx="3369">
                  <c:v>2245979</c:v>
                </c:pt>
                <c:pt idx="3370">
                  <c:v>2664559</c:v>
                </c:pt>
                <c:pt idx="3371">
                  <c:v>1799971</c:v>
                </c:pt>
                <c:pt idx="3372">
                  <c:v>2113129</c:v>
                </c:pt>
                <c:pt idx="3373">
                  <c:v>1904121</c:v>
                </c:pt>
                <c:pt idx="3374">
                  <c:v>2336847</c:v>
                </c:pt>
                <c:pt idx="3375">
                  <c:v>5649612</c:v>
                </c:pt>
                <c:pt idx="3376">
                  <c:v>2159881</c:v>
                </c:pt>
                <c:pt idx="3377">
                  <c:v>2639967</c:v>
                </c:pt>
                <c:pt idx="3378">
                  <c:v>4475102</c:v>
                </c:pt>
                <c:pt idx="3379">
                  <c:v>2903811</c:v>
                </c:pt>
                <c:pt idx="3380">
                  <c:v>1963879</c:v>
                </c:pt>
                <c:pt idx="3381">
                  <c:v>3917458</c:v>
                </c:pt>
                <c:pt idx="3382">
                  <c:v>2996139</c:v>
                </c:pt>
                <c:pt idx="3383">
                  <c:v>3303064</c:v>
                </c:pt>
                <c:pt idx="3384">
                  <c:v>3331471</c:v>
                </c:pt>
                <c:pt idx="3385">
                  <c:v>3752894</c:v>
                </c:pt>
                <c:pt idx="3386">
                  <c:v>3043700</c:v>
                </c:pt>
                <c:pt idx="3387">
                  <c:v>2496407</c:v>
                </c:pt>
                <c:pt idx="3388">
                  <c:v>2412861</c:v>
                </c:pt>
                <c:pt idx="3389">
                  <c:v>1412306</c:v>
                </c:pt>
                <c:pt idx="3390">
                  <c:v>2455973</c:v>
                </c:pt>
                <c:pt idx="3391">
                  <c:v>2665788</c:v>
                </c:pt>
                <c:pt idx="3392">
                  <c:v>2375734</c:v>
                </c:pt>
                <c:pt idx="3393">
                  <c:v>2216771</c:v>
                </c:pt>
                <c:pt idx="3394">
                  <c:v>4203560</c:v>
                </c:pt>
                <c:pt idx="3395">
                  <c:v>3773954</c:v>
                </c:pt>
                <c:pt idx="3396">
                  <c:v>3726508</c:v>
                </c:pt>
                <c:pt idx="3397">
                  <c:v>2258204</c:v>
                </c:pt>
                <c:pt idx="3398">
                  <c:v>3773210</c:v>
                </c:pt>
                <c:pt idx="3399">
                  <c:v>1709086</c:v>
                </c:pt>
                <c:pt idx="3400">
                  <c:v>4675197</c:v>
                </c:pt>
                <c:pt idx="3401">
                  <c:v>3823385</c:v>
                </c:pt>
                <c:pt idx="3402">
                  <c:v>3216124</c:v>
                </c:pt>
                <c:pt idx="3403">
                  <c:v>2101732</c:v>
                </c:pt>
                <c:pt idx="3404">
                  <c:v>2310308</c:v>
                </c:pt>
                <c:pt idx="3405">
                  <c:v>2437870</c:v>
                </c:pt>
                <c:pt idx="3406">
                  <c:v>3946953</c:v>
                </c:pt>
                <c:pt idx="3407">
                  <c:v>3281943</c:v>
                </c:pt>
                <c:pt idx="3408">
                  <c:v>1369600</c:v>
                </c:pt>
                <c:pt idx="3409">
                  <c:v>2494538</c:v>
                </c:pt>
                <c:pt idx="3410">
                  <c:v>2528441</c:v>
                </c:pt>
                <c:pt idx="3411">
                  <c:v>2136230</c:v>
                </c:pt>
                <c:pt idx="3412">
                  <c:v>2976345</c:v>
                </c:pt>
                <c:pt idx="3413">
                  <c:v>2088153</c:v>
                </c:pt>
                <c:pt idx="3414">
                  <c:v>2127021</c:v>
                </c:pt>
                <c:pt idx="3415">
                  <c:v>2107201</c:v>
                </c:pt>
                <c:pt idx="3416">
                  <c:v>2097060</c:v>
                </c:pt>
                <c:pt idx="3417">
                  <c:v>5813342</c:v>
                </c:pt>
                <c:pt idx="3418">
                  <c:v>1462930</c:v>
                </c:pt>
                <c:pt idx="3419">
                  <c:v>2296778</c:v>
                </c:pt>
                <c:pt idx="3420">
                  <c:v>2638101</c:v>
                </c:pt>
                <c:pt idx="3421">
                  <c:v>3360072</c:v>
                </c:pt>
                <c:pt idx="3422">
                  <c:v>2341080</c:v>
                </c:pt>
                <c:pt idx="3423">
                  <c:v>1219973</c:v>
                </c:pt>
                <c:pt idx="3424">
                  <c:v>3120243</c:v>
                </c:pt>
                <c:pt idx="3425">
                  <c:v>2732047</c:v>
                </c:pt>
                <c:pt idx="3426">
                  <c:v>2260718</c:v>
                </c:pt>
                <c:pt idx="3427">
                  <c:v>3733833</c:v>
                </c:pt>
                <c:pt idx="3428">
                  <c:v>3223029</c:v>
                </c:pt>
                <c:pt idx="3429">
                  <c:v>1903354</c:v>
                </c:pt>
                <c:pt idx="3430">
                  <c:v>2329431</c:v>
                </c:pt>
                <c:pt idx="3431">
                  <c:v>2438191</c:v>
                </c:pt>
                <c:pt idx="3432">
                  <c:v>2880088</c:v>
                </c:pt>
                <c:pt idx="3433">
                  <c:v>1660499</c:v>
                </c:pt>
                <c:pt idx="3434">
                  <c:v>3185245</c:v>
                </c:pt>
                <c:pt idx="3435">
                  <c:v>2801496</c:v>
                </c:pt>
                <c:pt idx="3436">
                  <c:v>2346366</c:v>
                </c:pt>
                <c:pt idx="3437">
                  <c:v>1955271</c:v>
                </c:pt>
                <c:pt idx="3438">
                  <c:v>2935621</c:v>
                </c:pt>
                <c:pt idx="3439">
                  <c:v>2062073</c:v>
                </c:pt>
                <c:pt idx="3440">
                  <c:v>2189045</c:v>
                </c:pt>
                <c:pt idx="3441">
                  <c:v>4901298</c:v>
                </c:pt>
                <c:pt idx="3442">
                  <c:v>6275066</c:v>
                </c:pt>
                <c:pt idx="3443">
                  <c:v>4400135</c:v>
                </c:pt>
                <c:pt idx="3444">
                  <c:v>3500546</c:v>
                </c:pt>
                <c:pt idx="3445">
                  <c:v>4283184</c:v>
                </c:pt>
                <c:pt idx="3446">
                  <c:v>3195132</c:v>
                </c:pt>
                <c:pt idx="3447">
                  <c:v>4294399</c:v>
                </c:pt>
                <c:pt idx="3448">
                  <c:v>2437859</c:v>
                </c:pt>
                <c:pt idx="3449">
                  <c:v>2159117</c:v>
                </c:pt>
                <c:pt idx="3450">
                  <c:v>2972816</c:v>
                </c:pt>
                <c:pt idx="3451">
                  <c:v>2627764</c:v>
                </c:pt>
                <c:pt idx="3452">
                  <c:v>2780435</c:v>
                </c:pt>
                <c:pt idx="3453">
                  <c:v>2099095</c:v>
                </c:pt>
                <c:pt idx="3454">
                  <c:v>2228598</c:v>
                </c:pt>
                <c:pt idx="3455">
                  <c:v>2610944</c:v>
                </c:pt>
                <c:pt idx="3456">
                  <c:v>2457764</c:v>
                </c:pt>
                <c:pt idx="3457">
                  <c:v>1840944</c:v>
                </c:pt>
                <c:pt idx="3458">
                  <c:v>1396238</c:v>
                </c:pt>
                <c:pt idx="3459">
                  <c:v>1797327</c:v>
                </c:pt>
                <c:pt idx="3460">
                  <c:v>2045555</c:v>
                </c:pt>
                <c:pt idx="3461">
                  <c:v>2540296</c:v>
                </c:pt>
                <c:pt idx="3462">
                  <c:v>2305968</c:v>
                </c:pt>
                <c:pt idx="3463">
                  <c:v>1663739</c:v>
                </c:pt>
                <c:pt idx="3464">
                  <c:v>1673229</c:v>
                </c:pt>
                <c:pt idx="3465">
                  <c:v>2037989</c:v>
                </c:pt>
                <c:pt idx="3466">
                  <c:v>1854561</c:v>
                </c:pt>
                <c:pt idx="3467">
                  <c:v>1416006</c:v>
                </c:pt>
                <c:pt idx="3468">
                  <c:v>1591435</c:v>
                </c:pt>
                <c:pt idx="3469">
                  <c:v>1766331</c:v>
                </c:pt>
                <c:pt idx="3470">
                  <c:v>3129489</c:v>
                </c:pt>
                <c:pt idx="3471">
                  <c:v>7272693</c:v>
                </c:pt>
                <c:pt idx="3472">
                  <c:v>3307924</c:v>
                </c:pt>
                <c:pt idx="3473">
                  <c:v>2165962</c:v>
                </c:pt>
                <c:pt idx="3474">
                  <c:v>3136730</c:v>
                </c:pt>
                <c:pt idx="3475">
                  <c:v>2977361</c:v>
                </c:pt>
                <c:pt idx="3476">
                  <c:v>2407549</c:v>
                </c:pt>
                <c:pt idx="3477">
                  <c:v>2082071</c:v>
                </c:pt>
                <c:pt idx="3478">
                  <c:v>2331562</c:v>
                </c:pt>
                <c:pt idx="3479">
                  <c:v>1903494</c:v>
                </c:pt>
                <c:pt idx="3480">
                  <c:v>2063488</c:v>
                </c:pt>
                <c:pt idx="3481">
                  <c:v>2419464</c:v>
                </c:pt>
                <c:pt idx="3482">
                  <c:v>2448733</c:v>
                </c:pt>
                <c:pt idx="3483">
                  <c:v>1778567</c:v>
                </c:pt>
                <c:pt idx="3484">
                  <c:v>2621535</c:v>
                </c:pt>
                <c:pt idx="3485">
                  <c:v>2499960</c:v>
                </c:pt>
                <c:pt idx="3486">
                  <c:v>3380466</c:v>
                </c:pt>
                <c:pt idx="3487">
                  <c:v>3068988</c:v>
                </c:pt>
                <c:pt idx="3488">
                  <c:v>1667802</c:v>
                </c:pt>
                <c:pt idx="3489">
                  <c:v>3538339</c:v>
                </c:pt>
                <c:pt idx="3490">
                  <c:v>4600267</c:v>
                </c:pt>
                <c:pt idx="3491">
                  <c:v>2338781</c:v>
                </c:pt>
                <c:pt idx="3492">
                  <c:v>3442457</c:v>
                </c:pt>
                <c:pt idx="3493">
                  <c:v>1799732</c:v>
                </c:pt>
                <c:pt idx="3494">
                  <c:v>3253420</c:v>
                </c:pt>
                <c:pt idx="3495">
                  <c:v>2919038</c:v>
                </c:pt>
                <c:pt idx="3496">
                  <c:v>2760481</c:v>
                </c:pt>
                <c:pt idx="3497">
                  <c:v>3589555</c:v>
                </c:pt>
                <c:pt idx="3498">
                  <c:v>2356094</c:v>
                </c:pt>
                <c:pt idx="3499">
                  <c:v>2915710</c:v>
                </c:pt>
                <c:pt idx="3500">
                  <c:v>2402888</c:v>
                </c:pt>
                <c:pt idx="3501">
                  <c:v>3762448</c:v>
                </c:pt>
                <c:pt idx="3502">
                  <c:v>2521159</c:v>
                </c:pt>
                <c:pt idx="3503">
                  <c:v>3770097</c:v>
                </c:pt>
                <c:pt idx="3504">
                  <c:v>3837363</c:v>
                </c:pt>
                <c:pt idx="3505">
                  <c:v>2628827</c:v>
                </c:pt>
                <c:pt idx="3506">
                  <c:v>3741984</c:v>
                </c:pt>
                <c:pt idx="3507">
                  <c:v>5363342</c:v>
                </c:pt>
                <c:pt idx="3508">
                  <c:v>2530103</c:v>
                </c:pt>
                <c:pt idx="3509">
                  <c:v>2168587</c:v>
                </c:pt>
                <c:pt idx="3510">
                  <c:v>2114391</c:v>
                </c:pt>
                <c:pt idx="3511">
                  <c:v>1659497</c:v>
                </c:pt>
                <c:pt idx="3512">
                  <c:v>1726932</c:v>
                </c:pt>
                <c:pt idx="3513">
                  <c:v>2605313</c:v>
                </c:pt>
                <c:pt idx="3514">
                  <c:v>2046460</c:v>
                </c:pt>
                <c:pt idx="3515">
                  <c:v>2343948</c:v>
                </c:pt>
                <c:pt idx="3516">
                  <c:v>1797232</c:v>
                </c:pt>
                <c:pt idx="3517">
                  <c:v>1934682</c:v>
                </c:pt>
                <c:pt idx="3518">
                  <c:v>1965627</c:v>
                </c:pt>
                <c:pt idx="3519">
                  <c:v>1755548</c:v>
                </c:pt>
                <c:pt idx="3520">
                  <c:v>3772577</c:v>
                </c:pt>
                <c:pt idx="3521">
                  <c:v>3044645</c:v>
                </c:pt>
                <c:pt idx="3522">
                  <c:v>1918659</c:v>
                </c:pt>
                <c:pt idx="3523">
                  <c:v>2042729</c:v>
                </c:pt>
                <c:pt idx="3524">
                  <c:v>1885496</c:v>
                </c:pt>
                <c:pt idx="3525">
                  <c:v>2724219</c:v>
                </c:pt>
                <c:pt idx="3526">
                  <c:v>2549665</c:v>
                </c:pt>
                <c:pt idx="3527">
                  <c:v>3000092</c:v>
                </c:pt>
                <c:pt idx="3528">
                  <c:v>1585132</c:v>
                </c:pt>
                <c:pt idx="3529">
                  <c:v>2824302</c:v>
                </c:pt>
                <c:pt idx="3530">
                  <c:v>2393354</c:v>
                </c:pt>
                <c:pt idx="3531">
                  <c:v>1999987</c:v>
                </c:pt>
                <c:pt idx="3532">
                  <c:v>2664657</c:v>
                </c:pt>
                <c:pt idx="3533">
                  <c:v>1839670</c:v>
                </c:pt>
                <c:pt idx="3534">
                  <c:v>2562093</c:v>
                </c:pt>
                <c:pt idx="3535">
                  <c:v>4987398</c:v>
                </c:pt>
                <c:pt idx="3536">
                  <c:v>4650917</c:v>
                </c:pt>
                <c:pt idx="3537">
                  <c:v>2044571</c:v>
                </c:pt>
                <c:pt idx="3538">
                  <c:v>1687820</c:v>
                </c:pt>
                <c:pt idx="3539">
                  <c:v>2461581</c:v>
                </c:pt>
                <c:pt idx="3540">
                  <c:v>2821427</c:v>
                </c:pt>
                <c:pt idx="3541">
                  <c:v>2910557</c:v>
                </c:pt>
                <c:pt idx="3542">
                  <c:v>3407213</c:v>
                </c:pt>
                <c:pt idx="3543">
                  <c:v>1448598</c:v>
                </c:pt>
                <c:pt idx="3544">
                  <c:v>1694156</c:v>
                </c:pt>
                <c:pt idx="3545">
                  <c:v>1740128</c:v>
                </c:pt>
                <c:pt idx="3546">
                  <c:v>2320353</c:v>
                </c:pt>
                <c:pt idx="3547">
                  <c:v>2659119</c:v>
                </c:pt>
                <c:pt idx="3548">
                  <c:v>2206931</c:v>
                </c:pt>
                <c:pt idx="3549">
                  <c:v>2061590</c:v>
                </c:pt>
                <c:pt idx="3550">
                  <c:v>1504868</c:v>
                </c:pt>
                <c:pt idx="3551">
                  <c:v>1988208</c:v>
                </c:pt>
                <c:pt idx="3552">
                  <c:v>2240769</c:v>
                </c:pt>
                <c:pt idx="3553">
                  <c:v>1770039</c:v>
                </c:pt>
                <c:pt idx="3554">
                  <c:v>2500187</c:v>
                </c:pt>
                <c:pt idx="3555">
                  <c:v>2542608</c:v>
                </c:pt>
                <c:pt idx="3556">
                  <c:v>1372308</c:v>
                </c:pt>
                <c:pt idx="3557">
                  <c:v>1826665</c:v>
                </c:pt>
                <c:pt idx="3558">
                  <c:v>2411069</c:v>
                </c:pt>
                <c:pt idx="3559">
                  <c:v>3831512</c:v>
                </c:pt>
                <c:pt idx="3560">
                  <c:v>3290202</c:v>
                </c:pt>
                <c:pt idx="3561">
                  <c:v>3963237</c:v>
                </c:pt>
                <c:pt idx="3562">
                  <c:v>3383791</c:v>
                </c:pt>
                <c:pt idx="3563">
                  <c:v>2461228</c:v>
                </c:pt>
                <c:pt idx="3564">
                  <c:v>3053696</c:v>
                </c:pt>
                <c:pt idx="3565">
                  <c:v>3229028</c:v>
                </c:pt>
                <c:pt idx="3566">
                  <c:v>3069858</c:v>
                </c:pt>
                <c:pt idx="3567">
                  <c:v>2795008</c:v>
                </c:pt>
                <c:pt idx="3568">
                  <c:v>3210185</c:v>
                </c:pt>
                <c:pt idx="3569">
                  <c:v>2633136</c:v>
                </c:pt>
                <c:pt idx="3570">
                  <c:v>2937585</c:v>
                </c:pt>
                <c:pt idx="3571">
                  <c:v>3785545</c:v>
                </c:pt>
                <c:pt idx="3572">
                  <c:v>4968536</c:v>
                </c:pt>
                <c:pt idx="3573">
                  <c:v>1907163</c:v>
                </c:pt>
                <c:pt idx="3574">
                  <c:v>429627</c:v>
                </c:pt>
                <c:pt idx="3575">
                  <c:v>2037859</c:v>
                </c:pt>
                <c:pt idx="3576">
                  <c:v>2007092</c:v>
                </c:pt>
                <c:pt idx="3577">
                  <c:v>671612</c:v>
                </c:pt>
                <c:pt idx="3578">
                  <c:v>2670066</c:v>
                </c:pt>
                <c:pt idx="3579">
                  <c:v>1559037</c:v>
                </c:pt>
                <c:pt idx="3580">
                  <c:v>1842294</c:v>
                </c:pt>
                <c:pt idx="3581">
                  <c:v>2915414</c:v>
                </c:pt>
                <c:pt idx="3582">
                  <c:v>2947931</c:v>
                </c:pt>
                <c:pt idx="3583">
                  <c:v>2757000</c:v>
                </c:pt>
                <c:pt idx="3584">
                  <c:v>3355870</c:v>
                </c:pt>
                <c:pt idx="3585">
                  <c:v>2833869</c:v>
                </c:pt>
                <c:pt idx="3586">
                  <c:v>2318727</c:v>
                </c:pt>
                <c:pt idx="3587">
                  <c:v>2188303</c:v>
                </c:pt>
                <c:pt idx="3588">
                  <c:v>2650683</c:v>
                </c:pt>
                <c:pt idx="3589">
                  <c:v>3106847</c:v>
                </c:pt>
                <c:pt idx="3590">
                  <c:v>1308684</c:v>
                </c:pt>
                <c:pt idx="3591">
                  <c:v>1573065</c:v>
                </c:pt>
                <c:pt idx="3592">
                  <c:v>1730725</c:v>
                </c:pt>
                <c:pt idx="3593">
                  <c:v>2547826</c:v>
                </c:pt>
                <c:pt idx="3594">
                  <c:v>5027175</c:v>
                </c:pt>
                <c:pt idx="3595">
                  <c:v>2942097</c:v>
                </c:pt>
                <c:pt idx="3596">
                  <c:v>2837990</c:v>
                </c:pt>
                <c:pt idx="3597">
                  <c:v>3842687</c:v>
                </c:pt>
                <c:pt idx="3598">
                  <c:v>3629032</c:v>
                </c:pt>
                <c:pt idx="3599">
                  <c:v>3962726</c:v>
                </c:pt>
                <c:pt idx="3600">
                  <c:v>3163020</c:v>
                </c:pt>
                <c:pt idx="3601">
                  <c:v>2812328</c:v>
                </c:pt>
                <c:pt idx="3602">
                  <c:v>2787768</c:v>
                </c:pt>
                <c:pt idx="3603">
                  <c:v>7104974</c:v>
                </c:pt>
                <c:pt idx="3604">
                  <c:v>4362217</c:v>
                </c:pt>
                <c:pt idx="3605">
                  <c:v>3301220</c:v>
                </c:pt>
                <c:pt idx="3606">
                  <c:v>3889276</c:v>
                </c:pt>
                <c:pt idx="3607">
                  <c:v>2815371</c:v>
                </c:pt>
                <c:pt idx="3608">
                  <c:v>2803826</c:v>
                </c:pt>
                <c:pt idx="3609">
                  <c:v>2846139</c:v>
                </c:pt>
                <c:pt idx="3610">
                  <c:v>1317506</c:v>
                </c:pt>
                <c:pt idx="3611">
                  <c:v>2129493</c:v>
                </c:pt>
                <c:pt idx="3612">
                  <c:v>1923078</c:v>
                </c:pt>
                <c:pt idx="3613">
                  <c:v>2253109</c:v>
                </c:pt>
                <c:pt idx="3614">
                  <c:v>2561665</c:v>
                </c:pt>
                <c:pt idx="3615">
                  <c:v>1808589</c:v>
                </c:pt>
                <c:pt idx="3616">
                  <c:v>1814648</c:v>
                </c:pt>
                <c:pt idx="3617">
                  <c:v>2429752</c:v>
                </c:pt>
                <c:pt idx="3618">
                  <c:v>2250819</c:v>
                </c:pt>
                <c:pt idx="3619">
                  <c:v>2555654</c:v>
                </c:pt>
                <c:pt idx="3620">
                  <c:v>3427378</c:v>
                </c:pt>
                <c:pt idx="3621">
                  <c:v>3565864</c:v>
                </c:pt>
                <c:pt idx="3622">
                  <c:v>2895897</c:v>
                </c:pt>
                <c:pt idx="3623">
                  <c:v>2267300</c:v>
                </c:pt>
                <c:pt idx="3624">
                  <c:v>2630894</c:v>
                </c:pt>
                <c:pt idx="3625">
                  <c:v>3356315</c:v>
                </c:pt>
                <c:pt idx="3626">
                  <c:v>2363160</c:v>
                </c:pt>
                <c:pt idx="3627">
                  <c:v>2970492</c:v>
                </c:pt>
                <c:pt idx="3628">
                  <c:v>2318583</c:v>
                </c:pt>
                <c:pt idx="3629">
                  <c:v>4228275</c:v>
                </c:pt>
                <c:pt idx="3630">
                  <c:v>2127282</c:v>
                </c:pt>
                <c:pt idx="3631">
                  <c:v>2845998</c:v>
                </c:pt>
                <c:pt idx="3632">
                  <c:v>2114686</c:v>
                </c:pt>
                <c:pt idx="3633">
                  <c:v>3052701</c:v>
                </c:pt>
                <c:pt idx="3634">
                  <c:v>4931668</c:v>
                </c:pt>
                <c:pt idx="3635">
                  <c:v>2680623</c:v>
                </c:pt>
                <c:pt idx="3636">
                  <c:v>2905583</c:v>
                </c:pt>
                <c:pt idx="3637">
                  <c:v>2467841</c:v>
                </c:pt>
                <c:pt idx="3638">
                  <c:v>2466734</c:v>
                </c:pt>
                <c:pt idx="3639">
                  <c:v>2092529</c:v>
                </c:pt>
                <c:pt idx="3640">
                  <c:v>2324381</c:v>
                </c:pt>
                <c:pt idx="3641">
                  <c:v>2418282</c:v>
                </c:pt>
                <c:pt idx="3642">
                  <c:v>2108598</c:v>
                </c:pt>
                <c:pt idx="3643">
                  <c:v>2394697</c:v>
                </c:pt>
                <c:pt idx="3644">
                  <c:v>1933555</c:v>
                </c:pt>
                <c:pt idx="3645">
                  <c:v>2936297</c:v>
                </c:pt>
                <c:pt idx="3646">
                  <c:v>3474608</c:v>
                </c:pt>
                <c:pt idx="3647">
                  <c:v>2784742</c:v>
                </c:pt>
                <c:pt idx="3648">
                  <c:v>2636022</c:v>
                </c:pt>
                <c:pt idx="3649">
                  <c:v>3560517</c:v>
                </c:pt>
                <c:pt idx="3650">
                  <c:v>3004939</c:v>
                </c:pt>
                <c:pt idx="3651">
                  <c:v>2624660</c:v>
                </c:pt>
                <c:pt idx="3652">
                  <c:v>2409142</c:v>
                </c:pt>
                <c:pt idx="3653">
                  <c:v>2133776</c:v>
                </c:pt>
                <c:pt idx="3654">
                  <c:v>2679970</c:v>
                </c:pt>
                <c:pt idx="3655">
                  <c:v>2345213</c:v>
                </c:pt>
                <c:pt idx="3656">
                  <c:v>2728755</c:v>
                </c:pt>
                <c:pt idx="3657">
                  <c:v>1997487</c:v>
                </c:pt>
                <c:pt idx="3658">
                  <c:v>3180923</c:v>
                </c:pt>
                <c:pt idx="3659">
                  <c:v>4011072</c:v>
                </c:pt>
                <c:pt idx="3660">
                  <c:v>3290771</c:v>
                </c:pt>
                <c:pt idx="3661">
                  <c:v>0</c:v>
                </c:pt>
                <c:pt idx="3662">
                  <c:v>2076691</c:v>
                </c:pt>
                <c:pt idx="3663">
                  <c:v>2090841</c:v>
                </c:pt>
                <c:pt idx="3664">
                  <c:v>2085659</c:v>
                </c:pt>
                <c:pt idx="3665">
                  <c:v>2874909</c:v>
                </c:pt>
                <c:pt idx="3666">
                  <c:v>2980431</c:v>
                </c:pt>
                <c:pt idx="3667">
                  <c:v>2363209</c:v>
                </c:pt>
                <c:pt idx="3668">
                  <c:v>2959866</c:v>
                </c:pt>
                <c:pt idx="3669">
                  <c:v>2158982</c:v>
                </c:pt>
                <c:pt idx="3670">
                  <c:v>2002206</c:v>
                </c:pt>
                <c:pt idx="3671">
                  <c:v>3689562</c:v>
                </c:pt>
                <c:pt idx="3672">
                  <c:v>2914615</c:v>
                </c:pt>
                <c:pt idx="3673">
                  <c:v>2297833</c:v>
                </c:pt>
                <c:pt idx="3674">
                  <c:v>1892253</c:v>
                </c:pt>
                <c:pt idx="3675">
                  <c:v>2227952</c:v>
                </c:pt>
                <c:pt idx="3676">
                  <c:v>1952981</c:v>
                </c:pt>
                <c:pt idx="3677">
                  <c:v>1171858</c:v>
                </c:pt>
                <c:pt idx="3678">
                  <c:v>1235571</c:v>
                </c:pt>
                <c:pt idx="3679">
                  <c:v>1772011</c:v>
                </c:pt>
                <c:pt idx="3680">
                  <c:v>2723814</c:v>
                </c:pt>
                <c:pt idx="3681">
                  <c:v>1200108</c:v>
                </c:pt>
                <c:pt idx="3682">
                  <c:v>2362134</c:v>
                </c:pt>
                <c:pt idx="3683">
                  <c:v>1790199</c:v>
                </c:pt>
                <c:pt idx="3684">
                  <c:v>1416544</c:v>
                </c:pt>
                <c:pt idx="3685">
                  <c:v>1855425</c:v>
                </c:pt>
                <c:pt idx="3686">
                  <c:v>2878128</c:v>
                </c:pt>
                <c:pt idx="3687">
                  <c:v>2150166</c:v>
                </c:pt>
                <c:pt idx="3688">
                  <c:v>1254987</c:v>
                </c:pt>
                <c:pt idx="3689">
                  <c:v>1823597</c:v>
                </c:pt>
                <c:pt idx="3690">
                  <c:v>2445041</c:v>
                </c:pt>
                <c:pt idx="3691">
                  <c:v>1640863</c:v>
                </c:pt>
                <c:pt idx="3692">
                  <c:v>2061615</c:v>
                </c:pt>
                <c:pt idx="3693">
                  <c:v>2150998</c:v>
                </c:pt>
                <c:pt idx="3694">
                  <c:v>1899650</c:v>
                </c:pt>
                <c:pt idx="3695">
                  <c:v>2020822</c:v>
                </c:pt>
                <c:pt idx="3696">
                  <c:v>3643163</c:v>
                </c:pt>
                <c:pt idx="3697">
                  <c:v>7475121</c:v>
                </c:pt>
                <c:pt idx="3698">
                  <c:v>1829899</c:v>
                </c:pt>
                <c:pt idx="3699">
                  <c:v>2050591</c:v>
                </c:pt>
                <c:pt idx="3700">
                  <c:v>2735358</c:v>
                </c:pt>
                <c:pt idx="3701">
                  <c:v>2552901</c:v>
                </c:pt>
                <c:pt idx="3702">
                  <c:v>1669843</c:v>
                </c:pt>
                <c:pt idx="3703">
                  <c:v>2609308</c:v>
                </c:pt>
                <c:pt idx="3704">
                  <c:v>2222048</c:v>
                </c:pt>
                <c:pt idx="3705">
                  <c:v>2294316</c:v>
                </c:pt>
                <c:pt idx="3706">
                  <c:v>3209381</c:v>
                </c:pt>
                <c:pt idx="3707">
                  <c:v>1229926</c:v>
                </c:pt>
                <c:pt idx="3708">
                  <c:v>2594829</c:v>
                </c:pt>
                <c:pt idx="3709">
                  <c:v>2173650</c:v>
                </c:pt>
                <c:pt idx="3710">
                  <c:v>1684401</c:v>
                </c:pt>
                <c:pt idx="3711">
                  <c:v>2423166</c:v>
                </c:pt>
                <c:pt idx="3712">
                  <c:v>1566491</c:v>
                </c:pt>
                <c:pt idx="3713">
                  <c:v>1683480</c:v>
                </c:pt>
                <c:pt idx="3714">
                  <c:v>2046401</c:v>
                </c:pt>
                <c:pt idx="3715">
                  <c:v>2195695</c:v>
                </c:pt>
                <c:pt idx="3716">
                  <c:v>2293173</c:v>
                </c:pt>
                <c:pt idx="3717">
                  <c:v>1878776</c:v>
                </c:pt>
                <c:pt idx="3718">
                  <c:v>1775615</c:v>
                </c:pt>
                <c:pt idx="3719">
                  <c:v>2277572</c:v>
                </c:pt>
                <c:pt idx="3720">
                  <c:v>1459245</c:v>
                </c:pt>
                <c:pt idx="3721">
                  <c:v>1431522</c:v>
                </c:pt>
                <c:pt idx="3722">
                  <c:v>1916866</c:v>
                </c:pt>
                <c:pt idx="3723">
                  <c:v>2019147</c:v>
                </c:pt>
                <c:pt idx="3724">
                  <c:v>1690159</c:v>
                </c:pt>
                <c:pt idx="3725">
                  <c:v>2381740</c:v>
                </c:pt>
                <c:pt idx="3726">
                  <c:v>6701388</c:v>
                </c:pt>
                <c:pt idx="3727">
                  <c:v>4716659</c:v>
                </c:pt>
                <c:pt idx="3728">
                  <c:v>3456582</c:v>
                </c:pt>
                <c:pt idx="3729">
                  <c:v>2326941</c:v>
                </c:pt>
                <c:pt idx="3730">
                  <c:v>2720460</c:v>
                </c:pt>
                <c:pt idx="3731">
                  <c:v>3601442</c:v>
                </c:pt>
                <c:pt idx="3732">
                  <c:v>3106313</c:v>
                </c:pt>
                <c:pt idx="3733">
                  <c:v>2585389</c:v>
                </c:pt>
                <c:pt idx="3734">
                  <c:v>2535590</c:v>
                </c:pt>
                <c:pt idx="3735">
                  <c:v>2459856</c:v>
                </c:pt>
                <c:pt idx="3736">
                  <c:v>1808736</c:v>
                </c:pt>
                <c:pt idx="3737">
                  <c:v>3075392</c:v>
                </c:pt>
                <c:pt idx="3738">
                  <c:v>2122817</c:v>
                </c:pt>
                <c:pt idx="3739">
                  <c:v>1723207</c:v>
                </c:pt>
                <c:pt idx="3740">
                  <c:v>2081211</c:v>
                </c:pt>
                <c:pt idx="3741">
                  <c:v>2763577</c:v>
                </c:pt>
                <c:pt idx="3742">
                  <c:v>2510036</c:v>
                </c:pt>
                <c:pt idx="3743">
                  <c:v>2059362</c:v>
                </c:pt>
                <c:pt idx="3744">
                  <c:v>3106644</c:v>
                </c:pt>
                <c:pt idx="3745">
                  <c:v>2521693</c:v>
                </c:pt>
                <c:pt idx="3746">
                  <c:v>2985759</c:v>
                </c:pt>
                <c:pt idx="3747">
                  <c:v>3231629</c:v>
                </c:pt>
                <c:pt idx="3748">
                  <c:v>1820253</c:v>
                </c:pt>
                <c:pt idx="3749">
                  <c:v>2473872</c:v>
                </c:pt>
                <c:pt idx="3750">
                  <c:v>3451960</c:v>
                </c:pt>
                <c:pt idx="3751">
                  <c:v>4753057</c:v>
                </c:pt>
                <c:pt idx="3752">
                  <c:v>2251746</c:v>
                </c:pt>
                <c:pt idx="3753">
                  <c:v>2044586</c:v>
                </c:pt>
                <c:pt idx="3754">
                  <c:v>2548830</c:v>
                </c:pt>
                <c:pt idx="3755">
                  <c:v>2013373</c:v>
                </c:pt>
                <c:pt idx="3756">
                  <c:v>2630324</c:v>
                </c:pt>
                <c:pt idx="3757">
                  <c:v>1949535</c:v>
                </c:pt>
                <c:pt idx="3758">
                  <c:v>2630454</c:v>
                </c:pt>
                <c:pt idx="3759">
                  <c:v>2340103</c:v>
                </c:pt>
                <c:pt idx="3760">
                  <c:v>2880976</c:v>
                </c:pt>
                <c:pt idx="3761">
                  <c:v>3718388</c:v>
                </c:pt>
                <c:pt idx="3762">
                  <c:v>5495625</c:v>
                </c:pt>
                <c:pt idx="3763">
                  <c:v>2342787</c:v>
                </c:pt>
                <c:pt idx="3764">
                  <c:v>3154195</c:v>
                </c:pt>
                <c:pt idx="3765">
                  <c:v>2930039</c:v>
                </c:pt>
                <c:pt idx="3766">
                  <c:v>3366183</c:v>
                </c:pt>
                <c:pt idx="3767">
                  <c:v>2547571</c:v>
                </c:pt>
                <c:pt idx="3768">
                  <c:v>2244677</c:v>
                </c:pt>
                <c:pt idx="3769">
                  <c:v>4086621</c:v>
                </c:pt>
                <c:pt idx="3770">
                  <c:v>2560482</c:v>
                </c:pt>
                <c:pt idx="3771">
                  <c:v>4332908</c:v>
                </c:pt>
                <c:pt idx="3772">
                  <c:v>2930528</c:v>
                </c:pt>
                <c:pt idx="3773">
                  <c:v>2792309</c:v>
                </c:pt>
                <c:pt idx="3774">
                  <c:v>4517253</c:v>
                </c:pt>
                <c:pt idx="3775">
                  <c:v>3547590</c:v>
                </c:pt>
                <c:pt idx="3776">
                  <c:v>3383845</c:v>
                </c:pt>
                <c:pt idx="3777">
                  <c:v>3841468</c:v>
                </c:pt>
                <c:pt idx="3778">
                  <c:v>2897299</c:v>
                </c:pt>
                <c:pt idx="3779">
                  <c:v>2917060</c:v>
                </c:pt>
                <c:pt idx="3780">
                  <c:v>5740112</c:v>
                </c:pt>
                <c:pt idx="3781">
                  <c:v>8481764</c:v>
                </c:pt>
                <c:pt idx="3782">
                  <c:v>6223834</c:v>
                </c:pt>
                <c:pt idx="3783">
                  <c:v>3431778</c:v>
                </c:pt>
                <c:pt idx="3784">
                  <c:v>3558514</c:v>
                </c:pt>
                <c:pt idx="3785">
                  <c:v>3757096</c:v>
                </c:pt>
                <c:pt idx="3786">
                  <c:v>3240257</c:v>
                </c:pt>
                <c:pt idx="3787">
                  <c:v>2561457</c:v>
                </c:pt>
                <c:pt idx="3788">
                  <c:v>3671517</c:v>
                </c:pt>
                <c:pt idx="3789">
                  <c:v>15937946</c:v>
                </c:pt>
                <c:pt idx="3790">
                  <c:v>14185690</c:v>
                </c:pt>
                <c:pt idx="3791">
                  <c:v>7413915</c:v>
                </c:pt>
                <c:pt idx="3792">
                  <c:v>6621319</c:v>
                </c:pt>
                <c:pt idx="3793">
                  <c:v>4004437</c:v>
                </c:pt>
                <c:pt idx="3794">
                  <c:v>3882275</c:v>
                </c:pt>
                <c:pt idx="3795">
                  <c:v>3204708</c:v>
                </c:pt>
                <c:pt idx="3796">
                  <c:v>4018210</c:v>
                </c:pt>
                <c:pt idx="3797">
                  <c:v>3747499</c:v>
                </c:pt>
                <c:pt idx="3798">
                  <c:v>3105258</c:v>
                </c:pt>
                <c:pt idx="3799">
                  <c:v>2618256</c:v>
                </c:pt>
                <c:pt idx="3800">
                  <c:v>4313250</c:v>
                </c:pt>
                <c:pt idx="3801">
                  <c:v>3219946</c:v>
                </c:pt>
                <c:pt idx="3802">
                  <c:v>2837413</c:v>
                </c:pt>
                <c:pt idx="3803">
                  <c:v>3379422</c:v>
                </c:pt>
                <c:pt idx="3804">
                  <c:v>2684632</c:v>
                </c:pt>
                <c:pt idx="3805">
                  <c:v>2620695</c:v>
                </c:pt>
                <c:pt idx="3806">
                  <c:v>4865750</c:v>
                </c:pt>
                <c:pt idx="3807">
                  <c:v>6031555</c:v>
                </c:pt>
                <c:pt idx="3808">
                  <c:v>3314016</c:v>
                </c:pt>
                <c:pt idx="3809">
                  <c:v>3053910</c:v>
                </c:pt>
                <c:pt idx="3810">
                  <c:v>2021946</c:v>
                </c:pt>
                <c:pt idx="3811">
                  <c:v>2103976</c:v>
                </c:pt>
                <c:pt idx="3812">
                  <c:v>2608605</c:v>
                </c:pt>
                <c:pt idx="3813">
                  <c:v>2657673</c:v>
                </c:pt>
                <c:pt idx="3814">
                  <c:v>2902698</c:v>
                </c:pt>
                <c:pt idx="3815">
                  <c:v>2301227</c:v>
                </c:pt>
                <c:pt idx="3816">
                  <c:v>5667286</c:v>
                </c:pt>
                <c:pt idx="3817">
                  <c:v>4380144</c:v>
                </c:pt>
                <c:pt idx="3818">
                  <c:v>2061114</c:v>
                </c:pt>
                <c:pt idx="3819">
                  <c:v>3814278</c:v>
                </c:pt>
                <c:pt idx="3820">
                  <c:v>2552483</c:v>
                </c:pt>
                <c:pt idx="3821">
                  <c:v>3597978</c:v>
                </c:pt>
                <c:pt idx="3822">
                  <c:v>3296650</c:v>
                </c:pt>
                <c:pt idx="3823">
                  <c:v>4276270</c:v>
                </c:pt>
                <c:pt idx="3824">
                  <c:v>6671389</c:v>
                </c:pt>
                <c:pt idx="3825">
                  <c:v>3659976</c:v>
                </c:pt>
                <c:pt idx="3826">
                  <c:v>4610671</c:v>
                </c:pt>
                <c:pt idx="3827">
                  <c:v>5880805</c:v>
                </c:pt>
                <c:pt idx="3828">
                  <c:v>2296317</c:v>
                </c:pt>
                <c:pt idx="3829">
                  <c:v>2136275</c:v>
                </c:pt>
                <c:pt idx="3830">
                  <c:v>435110</c:v>
                </c:pt>
                <c:pt idx="3831">
                  <c:v>1753559</c:v>
                </c:pt>
                <c:pt idx="3832">
                  <c:v>1806551</c:v>
                </c:pt>
                <c:pt idx="3833">
                  <c:v>601484</c:v>
                </c:pt>
                <c:pt idx="3834">
                  <c:v>1998436</c:v>
                </c:pt>
                <c:pt idx="3835">
                  <c:v>4351311</c:v>
                </c:pt>
                <c:pt idx="3836">
                  <c:v>3323004</c:v>
                </c:pt>
                <c:pt idx="3837">
                  <c:v>4701949</c:v>
                </c:pt>
                <c:pt idx="3838">
                  <c:v>4660970</c:v>
                </c:pt>
                <c:pt idx="3839">
                  <c:v>3747943</c:v>
                </c:pt>
                <c:pt idx="3840">
                  <c:v>2971481</c:v>
                </c:pt>
                <c:pt idx="3841">
                  <c:v>2586686</c:v>
                </c:pt>
                <c:pt idx="3842">
                  <c:v>2966315</c:v>
                </c:pt>
                <c:pt idx="3843">
                  <c:v>5063449</c:v>
                </c:pt>
                <c:pt idx="3844">
                  <c:v>4860411</c:v>
                </c:pt>
                <c:pt idx="3845">
                  <c:v>3029462</c:v>
                </c:pt>
                <c:pt idx="3846">
                  <c:v>3587790</c:v>
                </c:pt>
                <c:pt idx="3847">
                  <c:v>3918422</c:v>
                </c:pt>
                <c:pt idx="3848">
                  <c:v>4443252</c:v>
                </c:pt>
                <c:pt idx="3849">
                  <c:v>5492783</c:v>
                </c:pt>
                <c:pt idx="3850">
                  <c:v>3757093</c:v>
                </c:pt>
                <c:pt idx="3851">
                  <c:v>3806046</c:v>
                </c:pt>
                <c:pt idx="3852">
                  <c:v>3166990</c:v>
                </c:pt>
                <c:pt idx="3853">
                  <c:v>2955417</c:v>
                </c:pt>
                <c:pt idx="3854">
                  <c:v>3876370</c:v>
                </c:pt>
                <c:pt idx="3855">
                  <c:v>2909799</c:v>
                </c:pt>
                <c:pt idx="3856">
                  <c:v>3630608</c:v>
                </c:pt>
                <c:pt idx="3857">
                  <c:v>3960669</c:v>
                </c:pt>
                <c:pt idx="3858">
                  <c:v>4521714</c:v>
                </c:pt>
                <c:pt idx="3859">
                  <c:v>4336914</c:v>
                </c:pt>
                <c:pt idx="3860">
                  <c:v>3947373</c:v>
                </c:pt>
                <c:pt idx="3861">
                  <c:v>2980497</c:v>
                </c:pt>
                <c:pt idx="3862">
                  <c:v>2063532</c:v>
                </c:pt>
                <c:pt idx="3863">
                  <c:v>3086448</c:v>
                </c:pt>
                <c:pt idx="3864">
                  <c:v>3303991</c:v>
                </c:pt>
                <c:pt idx="3865">
                  <c:v>1528465</c:v>
                </c:pt>
                <c:pt idx="3866">
                  <c:v>2487298</c:v>
                </c:pt>
                <c:pt idx="3867">
                  <c:v>2430638</c:v>
                </c:pt>
                <c:pt idx="3868">
                  <c:v>3400038</c:v>
                </c:pt>
                <c:pt idx="3869">
                  <c:v>4945142</c:v>
                </c:pt>
                <c:pt idx="3870">
                  <c:v>2696593</c:v>
                </c:pt>
                <c:pt idx="3871">
                  <c:v>2402827</c:v>
                </c:pt>
                <c:pt idx="3872">
                  <c:v>2616100</c:v>
                </c:pt>
                <c:pt idx="3873">
                  <c:v>4056750</c:v>
                </c:pt>
                <c:pt idx="3874">
                  <c:v>3892847</c:v>
                </c:pt>
                <c:pt idx="3875">
                  <c:v>3198647</c:v>
                </c:pt>
                <c:pt idx="3876">
                  <c:v>2551220</c:v>
                </c:pt>
                <c:pt idx="3877">
                  <c:v>3140628</c:v>
                </c:pt>
                <c:pt idx="3878">
                  <c:v>2787618</c:v>
                </c:pt>
                <c:pt idx="3879">
                  <c:v>2527641</c:v>
                </c:pt>
                <c:pt idx="3880">
                  <c:v>2349701</c:v>
                </c:pt>
                <c:pt idx="3881">
                  <c:v>2873683</c:v>
                </c:pt>
                <c:pt idx="3882">
                  <c:v>3773793</c:v>
                </c:pt>
                <c:pt idx="3883">
                  <c:v>2673537</c:v>
                </c:pt>
                <c:pt idx="3884">
                  <c:v>2716332</c:v>
                </c:pt>
                <c:pt idx="3885">
                  <c:v>3625487</c:v>
                </c:pt>
                <c:pt idx="3886">
                  <c:v>3681484</c:v>
                </c:pt>
                <c:pt idx="3887">
                  <c:v>2573488</c:v>
                </c:pt>
                <c:pt idx="3888">
                  <c:v>3261003</c:v>
                </c:pt>
                <c:pt idx="3889">
                  <c:v>5632034</c:v>
                </c:pt>
                <c:pt idx="3890">
                  <c:v>2424693</c:v>
                </c:pt>
                <c:pt idx="3891">
                  <c:v>2416995</c:v>
                </c:pt>
                <c:pt idx="3892">
                  <c:v>3137030</c:v>
                </c:pt>
                <c:pt idx="3893">
                  <c:v>3916401</c:v>
                </c:pt>
                <c:pt idx="3894">
                  <c:v>3742364</c:v>
                </c:pt>
                <c:pt idx="3895">
                  <c:v>2350365</c:v>
                </c:pt>
                <c:pt idx="3896">
                  <c:v>3268969</c:v>
                </c:pt>
                <c:pt idx="3897">
                  <c:v>2741587</c:v>
                </c:pt>
                <c:pt idx="3898">
                  <c:v>2470986</c:v>
                </c:pt>
                <c:pt idx="3899">
                  <c:v>3200108</c:v>
                </c:pt>
                <c:pt idx="3900">
                  <c:v>2371052</c:v>
                </c:pt>
                <c:pt idx="3901">
                  <c:v>2675632</c:v>
                </c:pt>
                <c:pt idx="3902">
                  <c:v>2439336</c:v>
                </c:pt>
                <c:pt idx="3903">
                  <c:v>2526689</c:v>
                </c:pt>
                <c:pt idx="3904">
                  <c:v>3219791</c:v>
                </c:pt>
                <c:pt idx="3905">
                  <c:v>2406077</c:v>
                </c:pt>
                <c:pt idx="3906">
                  <c:v>3322867</c:v>
                </c:pt>
                <c:pt idx="3907">
                  <c:v>4193622</c:v>
                </c:pt>
                <c:pt idx="3908">
                  <c:v>2565612</c:v>
                </c:pt>
                <c:pt idx="3909">
                  <c:v>2727573</c:v>
                </c:pt>
                <c:pt idx="3910">
                  <c:v>2655628</c:v>
                </c:pt>
                <c:pt idx="3911">
                  <c:v>3423632</c:v>
                </c:pt>
                <c:pt idx="3912">
                  <c:v>2766842</c:v>
                </c:pt>
                <c:pt idx="3913">
                  <c:v>2829637</c:v>
                </c:pt>
                <c:pt idx="3914">
                  <c:v>3587195</c:v>
                </c:pt>
                <c:pt idx="3915">
                  <c:v>3943993</c:v>
                </c:pt>
                <c:pt idx="3916">
                  <c:v>4608105</c:v>
                </c:pt>
                <c:pt idx="3917">
                  <c:v>2401056</c:v>
                </c:pt>
                <c:pt idx="3918">
                  <c:v>3454578</c:v>
                </c:pt>
                <c:pt idx="3919">
                  <c:v>3207501</c:v>
                </c:pt>
                <c:pt idx="3920">
                  <c:v>4050281</c:v>
                </c:pt>
                <c:pt idx="3921">
                  <c:v>3988573</c:v>
                </c:pt>
                <c:pt idx="3922">
                  <c:v>2910606</c:v>
                </c:pt>
                <c:pt idx="3923">
                  <c:v>3484002</c:v>
                </c:pt>
                <c:pt idx="3924">
                  <c:v>3061710</c:v>
                </c:pt>
                <c:pt idx="3925">
                  <c:v>1857822</c:v>
                </c:pt>
                <c:pt idx="3926">
                  <c:v>3962531</c:v>
                </c:pt>
                <c:pt idx="3927">
                  <c:v>2329362</c:v>
                </c:pt>
                <c:pt idx="3928">
                  <c:v>3136271</c:v>
                </c:pt>
                <c:pt idx="3929">
                  <c:v>1979618</c:v>
                </c:pt>
                <c:pt idx="3930">
                  <c:v>1930066</c:v>
                </c:pt>
                <c:pt idx="3931">
                  <c:v>2013267</c:v>
                </c:pt>
                <c:pt idx="3932">
                  <c:v>474075</c:v>
                </c:pt>
                <c:pt idx="3933">
                  <c:v>2389338</c:v>
                </c:pt>
                <c:pt idx="3934">
                  <c:v>3673798</c:v>
                </c:pt>
                <c:pt idx="3935">
                  <c:v>2554925</c:v>
                </c:pt>
                <c:pt idx="3936">
                  <c:v>5570898</c:v>
                </c:pt>
                <c:pt idx="3937">
                  <c:v>3047209</c:v>
                </c:pt>
                <c:pt idx="3938">
                  <c:v>2905541</c:v>
                </c:pt>
                <c:pt idx="3939">
                  <c:v>3847680</c:v>
                </c:pt>
                <c:pt idx="3940">
                  <c:v>4035858</c:v>
                </c:pt>
                <c:pt idx="3941">
                  <c:v>3426353</c:v>
                </c:pt>
                <c:pt idx="3942">
                  <c:v>2454545</c:v>
                </c:pt>
                <c:pt idx="3943">
                  <c:v>3768126</c:v>
                </c:pt>
                <c:pt idx="3944">
                  <c:v>3487108</c:v>
                </c:pt>
                <c:pt idx="3945">
                  <c:v>3803988</c:v>
                </c:pt>
                <c:pt idx="3946">
                  <c:v>4131686</c:v>
                </c:pt>
                <c:pt idx="3947">
                  <c:v>3601035</c:v>
                </c:pt>
                <c:pt idx="3948">
                  <c:v>3058479</c:v>
                </c:pt>
                <c:pt idx="3949">
                  <c:v>3189187</c:v>
                </c:pt>
                <c:pt idx="3950">
                  <c:v>3906121</c:v>
                </c:pt>
                <c:pt idx="3951">
                  <c:v>7154169</c:v>
                </c:pt>
                <c:pt idx="3952">
                  <c:v>4216194</c:v>
                </c:pt>
                <c:pt idx="3953">
                  <c:v>3161198</c:v>
                </c:pt>
                <c:pt idx="3954">
                  <c:v>4275120</c:v>
                </c:pt>
                <c:pt idx="3955">
                  <c:v>3522336</c:v>
                </c:pt>
                <c:pt idx="3956">
                  <c:v>3045494</c:v>
                </c:pt>
                <c:pt idx="3957">
                  <c:v>4872805</c:v>
                </c:pt>
                <c:pt idx="3958">
                  <c:v>5666647</c:v>
                </c:pt>
                <c:pt idx="3959">
                  <c:v>4808663</c:v>
                </c:pt>
                <c:pt idx="3960">
                  <c:v>2672785</c:v>
                </c:pt>
                <c:pt idx="3961">
                  <c:v>2142661</c:v>
                </c:pt>
                <c:pt idx="3962">
                  <c:v>3487545</c:v>
                </c:pt>
                <c:pt idx="3963">
                  <c:v>4283176</c:v>
                </c:pt>
                <c:pt idx="3964">
                  <c:v>3291503</c:v>
                </c:pt>
                <c:pt idx="3965">
                  <c:v>2851946</c:v>
                </c:pt>
                <c:pt idx="3966">
                  <c:v>4145013</c:v>
                </c:pt>
                <c:pt idx="3967">
                  <c:v>4427290</c:v>
                </c:pt>
                <c:pt idx="3968">
                  <c:v>2647738</c:v>
                </c:pt>
                <c:pt idx="3969">
                  <c:v>3153429</c:v>
                </c:pt>
                <c:pt idx="3970">
                  <c:v>3620315</c:v>
                </c:pt>
                <c:pt idx="3971">
                  <c:v>2762525</c:v>
                </c:pt>
                <c:pt idx="3972">
                  <c:v>2491815</c:v>
                </c:pt>
                <c:pt idx="3973">
                  <c:v>2717824</c:v>
                </c:pt>
                <c:pt idx="3974">
                  <c:v>1754939</c:v>
                </c:pt>
                <c:pt idx="3975">
                  <c:v>2239764</c:v>
                </c:pt>
                <c:pt idx="3976">
                  <c:v>2611024</c:v>
                </c:pt>
                <c:pt idx="3977">
                  <c:v>3176720</c:v>
                </c:pt>
                <c:pt idx="3978">
                  <c:v>2297688</c:v>
                </c:pt>
                <c:pt idx="3979">
                  <c:v>2174250</c:v>
                </c:pt>
                <c:pt idx="3980">
                  <c:v>2852098</c:v>
                </c:pt>
                <c:pt idx="3981">
                  <c:v>3006003</c:v>
                </c:pt>
                <c:pt idx="3982">
                  <c:v>2465549</c:v>
                </c:pt>
                <c:pt idx="3983">
                  <c:v>2109771</c:v>
                </c:pt>
                <c:pt idx="3984">
                  <c:v>2802472</c:v>
                </c:pt>
                <c:pt idx="3985">
                  <c:v>1391735</c:v>
                </c:pt>
                <c:pt idx="3986">
                  <c:v>2382425</c:v>
                </c:pt>
                <c:pt idx="3987">
                  <c:v>1473659</c:v>
                </c:pt>
                <c:pt idx="3988">
                  <c:v>1923997</c:v>
                </c:pt>
                <c:pt idx="3989">
                  <c:v>3811140</c:v>
                </c:pt>
                <c:pt idx="3990">
                  <c:v>2445205</c:v>
                </c:pt>
                <c:pt idx="3991">
                  <c:v>2260237</c:v>
                </c:pt>
                <c:pt idx="3992">
                  <c:v>2304878</c:v>
                </c:pt>
                <c:pt idx="3993">
                  <c:v>1341864</c:v>
                </c:pt>
                <c:pt idx="3994">
                  <c:v>2170598</c:v>
                </c:pt>
                <c:pt idx="3995">
                  <c:v>2874183</c:v>
                </c:pt>
                <c:pt idx="3996">
                  <c:v>4914332</c:v>
                </c:pt>
                <c:pt idx="3997">
                  <c:v>9485125</c:v>
                </c:pt>
                <c:pt idx="3998">
                  <c:v>5956720</c:v>
                </c:pt>
                <c:pt idx="3999">
                  <c:v>4581689</c:v>
                </c:pt>
                <c:pt idx="4000">
                  <c:v>3705821</c:v>
                </c:pt>
                <c:pt idx="4001">
                  <c:v>1961304</c:v>
                </c:pt>
                <c:pt idx="4002">
                  <c:v>2430374</c:v>
                </c:pt>
                <c:pt idx="4003">
                  <c:v>3807916</c:v>
                </c:pt>
                <c:pt idx="4004">
                  <c:v>3093789</c:v>
                </c:pt>
                <c:pt idx="4005">
                  <c:v>3377468</c:v>
                </c:pt>
                <c:pt idx="4006">
                  <c:v>3028234</c:v>
                </c:pt>
                <c:pt idx="4007">
                  <c:v>1433643</c:v>
                </c:pt>
                <c:pt idx="4008">
                  <c:v>2946868</c:v>
                </c:pt>
                <c:pt idx="4009">
                  <c:v>3122213</c:v>
                </c:pt>
                <c:pt idx="4010">
                  <c:v>2732714</c:v>
                </c:pt>
                <c:pt idx="4011">
                  <c:v>2284897</c:v>
                </c:pt>
                <c:pt idx="4012">
                  <c:v>1924392</c:v>
                </c:pt>
                <c:pt idx="4013">
                  <c:v>2377898</c:v>
                </c:pt>
                <c:pt idx="4014">
                  <c:v>2067110</c:v>
                </c:pt>
                <c:pt idx="4015">
                  <c:v>1842628</c:v>
                </c:pt>
                <c:pt idx="4016">
                  <c:v>8402421</c:v>
                </c:pt>
                <c:pt idx="4017">
                  <c:v>2277327</c:v>
                </c:pt>
                <c:pt idx="4018">
                  <c:v>3932224</c:v>
                </c:pt>
                <c:pt idx="4019">
                  <c:v>3093007</c:v>
                </c:pt>
                <c:pt idx="4020">
                  <c:v>3727895</c:v>
                </c:pt>
                <c:pt idx="4021">
                  <c:v>3532613</c:v>
                </c:pt>
                <c:pt idx="4022">
                  <c:v>3687721</c:v>
                </c:pt>
                <c:pt idx="4023">
                  <c:v>3998851</c:v>
                </c:pt>
                <c:pt idx="4024">
                  <c:v>3653004</c:v>
                </c:pt>
                <c:pt idx="4025">
                  <c:v>3194214</c:v>
                </c:pt>
                <c:pt idx="4026">
                  <c:v>3170361</c:v>
                </c:pt>
                <c:pt idx="4027">
                  <c:v>2756688</c:v>
                </c:pt>
                <c:pt idx="4028">
                  <c:v>2634544</c:v>
                </c:pt>
                <c:pt idx="4029">
                  <c:v>3857069</c:v>
                </c:pt>
                <c:pt idx="4030">
                  <c:v>2864886</c:v>
                </c:pt>
                <c:pt idx="4031">
                  <c:v>2258304</c:v>
                </c:pt>
                <c:pt idx="4032">
                  <c:v>2976475</c:v>
                </c:pt>
                <c:pt idx="4033">
                  <c:v>2971475</c:v>
                </c:pt>
                <c:pt idx="4034">
                  <c:v>2671971</c:v>
                </c:pt>
                <c:pt idx="4035">
                  <c:v>3282169</c:v>
                </c:pt>
                <c:pt idx="4036">
                  <c:v>2686533</c:v>
                </c:pt>
                <c:pt idx="4037">
                  <c:v>1812111</c:v>
                </c:pt>
                <c:pt idx="4038">
                  <c:v>2493213</c:v>
                </c:pt>
                <c:pt idx="4039">
                  <c:v>1891518</c:v>
                </c:pt>
                <c:pt idx="4040">
                  <c:v>3166246</c:v>
                </c:pt>
                <c:pt idx="4041">
                  <c:v>3514177</c:v>
                </c:pt>
                <c:pt idx="4042">
                  <c:v>2294697</c:v>
                </c:pt>
                <c:pt idx="4043">
                  <c:v>2029845</c:v>
                </c:pt>
                <c:pt idx="4044">
                  <c:v>2382085</c:v>
                </c:pt>
                <c:pt idx="4045">
                  <c:v>5504886</c:v>
                </c:pt>
                <c:pt idx="4046">
                  <c:v>2464883</c:v>
                </c:pt>
                <c:pt idx="4047">
                  <c:v>2537430</c:v>
                </c:pt>
                <c:pt idx="4048">
                  <c:v>2345035</c:v>
                </c:pt>
                <c:pt idx="4049">
                  <c:v>2387270</c:v>
                </c:pt>
                <c:pt idx="4050">
                  <c:v>2721053</c:v>
                </c:pt>
                <c:pt idx="4051">
                  <c:v>7595051</c:v>
                </c:pt>
                <c:pt idx="4052">
                  <c:v>4685246</c:v>
                </c:pt>
                <c:pt idx="4053">
                  <c:v>2773793</c:v>
                </c:pt>
                <c:pt idx="4054">
                  <c:v>2703304</c:v>
                </c:pt>
                <c:pt idx="4055">
                  <c:v>4576082</c:v>
                </c:pt>
                <c:pt idx="4056">
                  <c:v>4143724</c:v>
                </c:pt>
                <c:pt idx="4057">
                  <c:v>3133157</c:v>
                </c:pt>
                <c:pt idx="4058">
                  <c:v>4065889</c:v>
                </c:pt>
                <c:pt idx="4059">
                  <c:v>3074540</c:v>
                </c:pt>
                <c:pt idx="4060">
                  <c:v>2574386</c:v>
                </c:pt>
                <c:pt idx="4061">
                  <c:v>3012336</c:v>
                </c:pt>
                <c:pt idx="4062">
                  <c:v>2165879</c:v>
                </c:pt>
                <c:pt idx="4063">
                  <c:v>3184069</c:v>
                </c:pt>
                <c:pt idx="4064">
                  <c:v>3092462</c:v>
                </c:pt>
                <c:pt idx="4065">
                  <c:v>1530566</c:v>
                </c:pt>
                <c:pt idx="4066">
                  <c:v>1669744</c:v>
                </c:pt>
                <c:pt idx="4067">
                  <c:v>2245981</c:v>
                </c:pt>
                <c:pt idx="4068">
                  <c:v>2277796</c:v>
                </c:pt>
                <c:pt idx="4069">
                  <c:v>2052604</c:v>
                </c:pt>
                <c:pt idx="4070">
                  <c:v>4879825</c:v>
                </c:pt>
                <c:pt idx="4071">
                  <c:v>4419157</c:v>
                </c:pt>
                <c:pt idx="4072">
                  <c:v>2369271</c:v>
                </c:pt>
                <c:pt idx="4073">
                  <c:v>3002900</c:v>
                </c:pt>
                <c:pt idx="4074">
                  <c:v>3994990</c:v>
                </c:pt>
                <c:pt idx="4075">
                  <c:v>4115574</c:v>
                </c:pt>
                <c:pt idx="4076">
                  <c:v>3898766</c:v>
                </c:pt>
                <c:pt idx="4077">
                  <c:v>4181586</c:v>
                </c:pt>
                <c:pt idx="4078">
                  <c:v>5861339</c:v>
                </c:pt>
                <c:pt idx="4079">
                  <c:v>3693720</c:v>
                </c:pt>
                <c:pt idx="4080">
                  <c:v>4257116</c:v>
                </c:pt>
                <c:pt idx="4081">
                  <c:v>6374644</c:v>
                </c:pt>
                <c:pt idx="4082">
                  <c:v>3105924</c:v>
                </c:pt>
                <c:pt idx="4083">
                  <c:v>2211047</c:v>
                </c:pt>
                <c:pt idx="4084">
                  <c:v>2668884</c:v>
                </c:pt>
                <c:pt idx="4085">
                  <c:v>764225</c:v>
                </c:pt>
                <c:pt idx="4086">
                  <c:v>1404838</c:v>
                </c:pt>
                <c:pt idx="4087">
                  <c:v>1597326</c:v>
                </c:pt>
                <c:pt idx="4088">
                  <c:v>1324001</c:v>
                </c:pt>
                <c:pt idx="4089">
                  <c:v>3368352</c:v>
                </c:pt>
                <c:pt idx="4090">
                  <c:v>2387761</c:v>
                </c:pt>
                <c:pt idx="4091">
                  <c:v>2173166</c:v>
                </c:pt>
                <c:pt idx="4092">
                  <c:v>3777580</c:v>
                </c:pt>
                <c:pt idx="4093">
                  <c:v>3394892</c:v>
                </c:pt>
                <c:pt idx="4094">
                  <c:v>3094715</c:v>
                </c:pt>
                <c:pt idx="4095">
                  <c:v>3258441</c:v>
                </c:pt>
                <c:pt idx="4096">
                  <c:v>2656567</c:v>
                </c:pt>
                <c:pt idx="4097">
                  <c:v>3885968</c:v>
                </c:pt>
                <c:pt idx="4098">
                  <c:v>5784765</c:v>
                </c:pt>
                <c:pt idx="4099">
                  <c:v>3244731</c:v>
                </c:pt>
                <c:pt idx="4100">
                  <c:v>4357476</c:v>
                </c:pt>
                <c:pt idx="4101">
                  <c:v>5152193</c:v>
                </c:pt>
                <c:pt idx="4102">
                  <c:v>5035951</c:v>
                </c:pt>
                <c:pt idx="4103">
                  <c:v>4362204</c:v>
                </c:pt>
                <c:pt idx="4104">
                  <c:v>3317611</c:v>
                </c:pt>
                <c:pt idx="4105">
                  <c:v>3436597</c:v>
                </c:pt>
                <c:pt idx="4106">
                  <c:v>3426853</c:v>
                </c:pt>
                <c:pt idx="4107">
                  <c:v>3515202</c:v>
                </c:pt>
                <c:pt idx="4108">
                  <c:v>4020556</c:v>
                </c:pt>
                <c:pt idx="4109">
                  <c:v>2895875</c:v>
                </c:pt>
                <c:pt idx="4110">
                  <c:v>3597230</c:v>
                </c:pt>
                <c:pt idx="4111">
                  <c:v>4242850</c:v>
                </c:pt>
                <c:pt idx="4112">
                  <c:v>4150251</c:v>
                </c:pt>
                <c:pt idx="4113">
                  <c:v>4784861</c:v>
                </c:pt>
                <c:pt idx="4114">
                  <c:v>4976208</c:v>
                </c:pt>
                <c:pt idx="4115">
                  <c:v>5709276</c:v>
                </c:pt>
                <c:pt idx="4116">
                  <c:v>4238943</c:v>
                </c:pt>
                <c:pt idx="4117">
                  <c:v>4665923</c:v>
                </c:pt>
                <c:pt idx="4118">
                  <c:v>3637863</c:v>
                </c:pt>
                <c:pt idx="4119">
                  <c:v>2599646</c:v>
                </c:pt>
                <c:pt idx="4120">
                  <c:v>2900797</c:v>
                </c:pt>
                <c:pt idx="4121">
                  <c:v>3412263</c:v>
                </c:pt>
                <c:pt idx="4122">
                  <c:v>3279593</c:v>
                </c:pt>
                <c:pt idx="4123">
                  <c:v>3054685</c:v>
                </c:pt>
                <c:pt idx="4124">
                  <c:v>2010005</c:v>
                </c:pt>
                <c:pt idx="4125">
                  <c:v>2163708</c:v>
                </c:pt>
                <c:pt idx="4126">
                  <c:v>3278159</c:v>
                </c:pt>
                <c:pt idx="4127">
                  <c:v>3333272</c:v>
                </c:pt>
                <c:pt idx="4128">
                  <c:v>3967350</c:v>
                </c:pt>
                <c:pt idx="4129">
                  <c:v>3652069</c:v>
                </c:pt>
                <c:pt idx="4130">
                  <c:v>2541967</c:v>
                </c:pt>
                <c:pt idx="4131">
                  <c:v>2566495</c:v>
                </c:pt>
                <c:pt idx="4132">
                  <c:v>3174049</c:v>
                </c:pt>
                <c:pt idx="4133">
                  <c:v>2974587</c:v>
                </c:pt>
                <c:pt idx="4134">
                  <c:v>2355036</c:v>
                </c:pt>
                <c:pt idx="4135">
                  <c:v>2142842</c:v>
                </c:pt>
                <c:pt idx="4136">
                  <c:v>2183582</c:v>
                </c:pt>
                <c:pt idx="4137">
                  <c:v>4634636</c:v>
                </c:pt>
                <c:pt idx="4138">
                  <c:v>2861233</c:v>
                </c:pt>
                <c:pt idx="4139">
                  <c:v>2305419</c:v>
                </c:pt>
                <c:pt idx="4140">
                  <c:v>2674774</c:v>
                </c:pt>
                <c:pt idx="4141">
                  <c:v>3221385</c:v>
                </c:pt>
                <c:pt idx="4142">
                  <c:v>4156467</c:v>
                </c:pt>
                <c:pt idx="4143">
                  <c:v>6418955</c:v>
                </c:pt>
                <c:pt idx="4144">
                  <c:v>2736757</c:v>
                </c:pt>
                <c:pt idx="4145">
                  <c:v>3156081</c:v>
                </c:pt>
                <c:pt idx="4146">
                  <c:v>2616299</c:v>
                </c:pt>
                <c:pt idx="4147">
                  <c:v>2467251</c:v>
                </c:pt>
                <c:pt idx="4148">
                  <c:v>3354591</c:v>
                </c:pt>
                <c:pt idx="4149">
                  <c:v>3026604</c:v>
                </c:pt>
                <c:pt idx="4150">
                  <c:v>4552209</c:v>
                </c:pt>
                <c:pt idx="4151">
                  <c:v>3967467</c:v>
                </c:pt>
                <c:pt idx="4152">
                  <c:v>4408550</c:v>
                </c:pt>
                <c:pt idx="4153">
                  <c:v>3159953</c:v>
                </c:pt>
                <c:pt idx="4154">
                  <c:v>3518651</c:v>
                </c:pt>
                <c:pt idx="4155">
                  <c:v>3701317</c:v>
                </c:pt>
                <c:pt idx="4156">
                  <c:v>2565174</c:v>
                </c:pt>
                <c:pt idx="4157">
                  <c:v>1994820</c:v>
                </c:pt>
                <c:pt idx="4158">
                  <c:v>2272366</c:v>
                </c:pt>
                <c:pt idx="4159">
                  <c:v>3160997</c:v>
                </c:pt>
                <c:pt idx="4160">
                  <c:v>3685394</c:v>
                </c:pt>
                <c:pt idx="4161">
                  <c:v>3059592</c:v>
                </c:pt>
                <c:pt idx="4162">
                  <c:v>2038107</c:v>
                </c:pt>
                <c:pt idx="4163">
                  <c:v>1963838</c:v>
                </c:pt>
                <c:pt idx="4164">
                  <c:v>1910292</c:v>
                </c:pt>
                <c:pt idx="4165">
                  <c:v>2636800</c:v>
                </c:pt>
                <c:pt idx="4166">
                  <c:v>1589111</c:v>
                </c:pt>
                <c:pt idx="4167">
                  <c:v>1971763</c:v>
                </c:pt>
                <c:pt idx="4168">
                  <c:v>2516277</c:v>
                </c:pt>
                <c:pt idx="4169">
                  <c:v>2306808</c:v>
                </c:pt>
                <c:pt idx="4170">
                  <c:v>2676558</c:v>
                </c:pt>
                <c:pt idx="4171">
                  <c:v>5352930</c:v>
                </c:pt>
                <c:pt idx="4172">
                  <c:v>1831808</c:v>
                </c:pt>
                <c:pt idx="4173">
                  <c:v>2448657</c:v>
                </c:pt>
                <c:pt idx="4174">
                  <c:v>2684752</c:v>
                </c:pt>
                <c:pt idx="4175">
                  <c:v>2036167</c:v>
                </c:pt>
                <c:pt idx="4176">
                  <c:v>2653456</c:v>
                </c:pt>
                <c:pt idx="4177">
                  <c:v>2769349</c:v>
                </c:pt>
                <c:pt idx="4178">
                  <c:v>3270872</c:v>
                </c:pt>
                <c:pt idx="4179">
                  <c:v>2096313</c:v>
                </c:pt>
                <c:pt idx="4180">
                  <c:v>2845021</c:v>
                </c:pt>
                <c:pt idx="4181">
                  <c:v>2582149</c:v>
                </c:pt>
                <c:pt idx="4182">
                  <c:v>1005859</c:v>
                </c:pt>
                <c:pt idx="4183">
                  <c:v>2088183</c:v>
                </c:pt>
                <c:pt idx="4184">
                  <c:v>2139836</c:v>
                </c:pt>
                <c:pt idx="4185">
                  <c:v>2270030</c:v>
                </c:pt>
                <c:pt idx="4186">
                  <c:v>4662089</c:v>
                </c:pt>
                <c:pt idx="4187">
                  <c:v>2595294</c:v>
                </c:pt>
                <c:pt idx="4188">
                  <c:v>2756393</c:v>
                </c:pt>
                <c:pt idx="4189">
                  <c:v>2579115</c:v>
                </c:pt>
                <c:pt idx="4190">
                  <c:v>1653431</c:v>
                </c:pt>
                <c:pt idx="4191">
                  <c:v>1558246</c:v>
                </c:pt>
                <c:pt idx="4192">
                  <c:v>975998</c:v>
                </c:pt>
                <c:pt idx="4193">
                  <c:v>2332720</c:v>
                </c:pt>
                <c:pt idx="4194">
                  <c:v>1796227</c:v>
                </c:pt>
                <c:pt idx="4195">
                  <c:v>1703728</c:v>
                </c:pt>
                <c:pt idx="4196">
                  <c:v>2222894</c:v>
                </c:pt>
                <c:pt idx="4197">
                  <c:v>1243966</c:v>
                </c:pt>
                <c:pt idx="4198">
                  <c:v>1769688</c:v>
                </c:pt>
                <c:pt idx="4199">
                  <c:v>1775944</c:v>
                </c:pt>
                <c:pt idx="4200">
                  <c:v>1669885</c:v>
                </c:pt>
                <c:pt idx="4201">
                  <c:v>2612302</c:v>
                </c:pt>
                <c:pt idx="4202">
                  <c:v>2443871</c:v>
                </c:pt>
                <c:pt idx="4203">
                  <c:v>3803965</c:v>
                </c:pt>
                <c:pt idx="4204">
                  <c:v>3235597</c:v>
                </c:pt>
                <c:pt idx="4205">
                  <c:v>2361840</c:v>
                </c:pt>
                <c:pt idx="4206">
                  <c:v>7406365</c:v>
                </c:pt>
                <c:pt idx="4207">
                  <c:v>2486999</c:v>
                </c:pt>
                <c:pt idx="4208">
                  <c:v>1964070</c:v>
                </c:pt>
                <c:pt idx="4209">
                  <c:v>2432281</c:v>
                </c:pt>
                <c:pt idx="4210">
                  <c:v>2736872</c:v>
                </c:pt>
                <c:pt idx="4211">
                  <c:v>11270346</c:v>
                </c:pt>
                <c:pt idx="4212">
                  <c:v>5764766</c:v>
                </c:pt>
                <c:pt idx="4213">
                  <c:v>4653271</c:v>
                </c:pt>
                <c:pt idx="4214">
                  <c:v>3643449</c:v>
                </c:pt>
                <c:pt idx="4215">
                  <c:v>3503995</c:v>
                </c:pt>
                <c:pt idx="4216">
                  <c:v>2862518</c:v>
                </c:pt>
                <c:pt idx="4217">
                  <c:v>1251395</c:v>
                </c:pt>
                <c:pt idx="4218">
                  <c:v>2419001</c:v>
                </c:pt>
                <c:pt idx="4219">
                  <c:v>2803874</c:v>
                </c:pt>
                <c:pt idx="4220">
                  <c:v>2122807</c:v>
                </c:pt>
                <c:pt idx="4221">
                  <c:v>2241302</c:v>
                </c:pt>
                <c:pt idx="4222">
                  <c:v>1747370</c:v>
                </c:pt>
                <c:pt idx="4223">
                  <c:v>2328586</c:v>
                </c:pt>
                <c:pt idx="4224">
                  <c:v>3165516</c:v>
                </c:pt>
                <c:pt idx="4225">
                  <c:v>2067414</c:v>
                </c:pt>
                <c:pt idx="4226">
                  <c:v>2039293</c:v>
                </c:pt>
                <c:pt idx="4227">
                  <c:v>1227212</c:v>
                </c:pt>
                <c:pt idx="4228">
                  <c:v>1629568</c:v>
                </c:pt>
                <c:pt idx="4229">
                  <c:v>1792012</c:v>
                </c:pt>
                <c:pt idx="4230">
                  <c:v>1864257</c:v>
                </c:pt>
                <c:pt idx="4231">
                  <c:v>1713816</c:v>
                </c:pt>
                <c:pt idx="4232">
                  <c:v>1786973</c:v>
                </c:pt>
                <c:pt idx="4233">
                  <c:v>1373909</c:v>
                </c:pt>
                <c:pt idx="4234">
                  <c:v>1572423</c:v>
                </c:pt>
                <c:pt idx="4235">
                  <c:v>2026722</c:v>
                </c:pt>
                <c:pt idx="4236">
                  <c:v>3087074</c:v>
                </c:pt>
                <c:pt idx="4237">
                  <c:v>1559754</c:v>
                </c:pt>
                <c:pt idx="4238">
                  <c:v>2858061</c:v>
                </c:pt>
                <c:pt idx="4239">
                  <c:v>2213067</c:v>
                </c:pt>
                <c:pt idx="4240">
                  <c:v>2153052</c:v>
                </c:pt>
                <c:pt idx="4241">
                  <c:v>2979899</c:v>
                </c:pt>
                <c:pt idx="4242">
                  <c:v>1818869</c:v>
                </c:pt>
                <c:pt idx="4243">
                  <c:v>1591612</c:v>
                </c:pt>
                <c:pt idx="4244">
                  <c:v>2569908</c:v>
                </c:pt>
                <c:pt idx="4245">
                  <c:v>1616043</c:v>
                </c:pt>
                <c:pt idx="4246">
                  <c:v>1397520</c:v>
                </c:pt>
                <c:pt idx="4247">
                  <c:v>933602</c:v>
                </c:pt>
                <c:pt idx="4248">
                  <c:v>1694424</c:v>
                </c:pt>
                <c:pt idx="4249">
                  <c:v>1373378</c:v>
                </c:pt>
                <c:pt idx="4250">
                  <c:v>1675419</c:v>
                </c:pt>
                <c:pt idx="4251">
                  <c:v>1949985</c:v>
                </c:pt>
                <c:pt idx="4252">
                  <c:v>1695725</c:v>
                </c:pt>
                <c:pt idx="4253">
                  <c:v>2988266</c:v>
                </c:pt>
                <c:pt idx="4254">
                  <c:v>2014380</c:v>
                </c:pt>
                <c:pt idx="4255">
                  <c:v>2648380</c:v>
                </c:pt>
                <c:pt idx="4256">
                  <c:v>2262685</c:v>
                </c:pt>
                <c:pt idx="4257">
                  <c:v>1222127</c:v>
                </c:pt>
                <c:pt idx="4258">
                  <c:v>2055271</c:v>
                </c:pt>
                <c:pt idx="4259">
                  <c:v>2956231</c:v>
                </c:pt>
                <c:pt idx="4260">
                  <c:v>2390781</c:v>
                </c:pt>
                <c:pt idx="4261">
                  <c:v>2510996</c:v>
                </c:pt>
                <c:pt idx="4262">
                  <c:v>1241185</c:v>
                </c:pt>
                <c:pt idx="4263">
                  <c:v>1667927</c:v>
                </c:pt>
                <c:pt idx="4264">
                  <c:v>2120313</c:v>
                </c:pt>
                <c:pt idx="4265">
                  <c:v>2918581</c:v>
                </c:pt>
                <c:pt idx="4266">
                  <c:v>1894175</c:v>
                </c:pt>
                <c:pt idx="4267">
                  <c:v>2329224</c:v>
                </c:pt>
                <c:pt idx="4268">
                  <c:v>2318859</c:v>
                </c:pt>
                <c:pt idx="4269">
                  <c:v>3499141</c:v>
                </c:pt>
                <c:pt idx="4270">
                  <c:v>3429465</c:v>
                </c:pt>
                <c:pt idx="4271">
                  <c:v>5957778</c:v>
                </c:pt>
                <c:pt idx="4272">
                  <c:v>2192403</c:v>
                </c:pt>
                <c:pt idx="4273">
                  <c:v>2326895</c:v>
                </c:pt>
                <c:pt idx="4274">
                  <c:v>2363612</c:v>
                </c:pt>
                <c:pt idx="4275">
                  <c:v>3337074</c:v>
                </c:pt>
                <c:pt idx="4276">
                  <c:v>2351803</c:v>
                </c:pt>
                <c:pt idx="4277">
                  <c:v>2577779</c:v>
                </c:pt>
                <c:pt idx="4278">
                  <c:v>2686376</c:v>
                </c:pt>
                <c:pt idx="4279">
                  <c:v>2047863</c:v>
                </c:pt>
                <c:pt idx="4280">
                  <c:v>1786545</c:v>
                </c:pt>
                <c:pt idx="4281">
                  <c:v>3317193</c:v>
                </c:pt>
                <c:pt idx="4282">
                  <c:v>1729684</c:v>
                </c:pt>
                <c:pt idx="4283">
                  <c:v>3185452</c:v>
                </c:pt>
                <c:pt idx="4284">
                  <c:v>2035591</c:v>
                </c:pt>
                <c:pt idx="4285">
                  <c:v>2514560</c:v>
                </c:pt>
                <c:pt idx="4286">
                  <c:v>2784341</c:v>
                </c:pt>
                <c:pt idx="4287">
                  <c:v>1894561</c:v>
                </c:pt>
                <c:pt idx="4288">
                  <c:v>1948592</c:v>
                </c:pt>
                <c:pt idx="4289">
                  <c:v>1841919</c:v>
                </c:pt>
                <c:pt idx="4290">
                  <c:v>2751758</c:v>
                </c:pt>
                <c:pt idx="4291">
                  <c:v>1880354</c:v>
                </c:pt>
                <c:pt idx="4292">
                  <c:v>1998933</c:v>
                </c:pt>
                <c:pt idx="4293">
                  <c:v>2104558</c:v>
                </c:pt>
                <c:pt idx="4294">
                  <c:v>1397021</c:v>
                </c:pt>
                <c:pt idx="4295">
                  <c:v>2165183</c:v>
                </c:pt>
                <c:pt idx="4296">
                  <c:v>1840099</c:v>
                </c:pt>
                <c:pt idx="4297">
                  <c:v>1436779</c:v>
                </c:pt>
                <c:pt idx="4298">
                  <c:v>1942422</c:v>
                </c:pt>
                <c:pt idx="4299">
                  <c:v>2277522</c:v>
                </c:pt>
                <c:pt idx="4300">
                  <c:v>2388850</c:v>
                </c:pt>
                <c:pt idx="4301">
                  <c:v>7101222</c:v>
                </c:pt>
                <c:pt idx="4302">
                  <c:v>3767494</c:v>
                </c:pt>
                <c:pt idx="4303">
                  <c:v>3036960</c:v>
                </c:pt>
                <c:pt idx="4304">
                  <c:v>3498452</c:v>
                </c:pt>
                <c:pt idx="4305">
                  <c:v>3728642</c:v>
                </c:pt>
                <c:pt idx="4306">
                  <c:v>3374305</c:v>
                </c:pt>
                <c:pt idx="4307">
                  <c:v>2590406</c:v>
                </c:pt>
                <c:pt idx="4308">
                  <c:v>2487463</c:v>
                </c:pt>
                <c:pt idx="4309">
                  <c:v>8098175</c:v>
                </c:pt>
                <c:pt idx="4310">
                  <c:v>5818393</c:v>
                </c:pt>
                <c:pt idx="4311">
                  <c:v>3464796</c:v>
                </c:pt>
                <c:pt idx="4312">
                  <c:v>3415974</c:v>
                </c:pt>
                <c:pt idx="4313">
                  <c:v>2149020</c:v>
                </c:pt>
                <c:pt idx="4314">
                  <c:v>2924328</c:v>
                </c:pt>
                <c:pt idx="4315">
                  <c:v>2895644</c:v>
                </c:pt>
                <c:pt idx="4316">
                  <c:v>3166259</c:v>
                </c:pt>
                <c:pt idx="4317">
                  <c:v>2433504</c:v>
                </c:pt>
                <c:pt idx="4318">
                  <c:v>3250876</c:v>
                </c:pt>
                <c:pt idx="4319">
                  <c:v>2961969</c:v>
                </c:pt>
                <c:pt idx="4320">
                  <c:v>1627561</c:v>
                </c:pt>
                <c:pt idx="4321">
                  <c:v>1474037</c:v>
                </c:pt>
                <c:pt idx="4322">
                  <c:v>2063975</c:v>
                </c:pt>
                <c:pt idx="4323">
                  <c:v>2848488</c:v>
                </c:pt>
                <c:pt idx="4324">
                  <c:v>3277614</c:v>
                </c:pt>
                <c:pt idx="4325">
                  <c:v>2938944</c:v>
                </c:pt>
                <c:pt idx="4326">
                  <c:v>2626619</c:v>
                </c:pt>
                <c:pt idx="4327">
                  <c:v>2647317</c:v>
                </c:pt>
                <c:pt idx="4328">
                  <c:v>3449990</c:v>
                </c:pt>
                <c:pt idx="4329">
                  <c:v>4789365</c:v>
                </c:pt>
                <c:pt idx="4330">
                  <c:v>4148690</c:v>
                </c:pt>
                <c:pt idx="4331">
                  <c:v>3045702</c:v>
                </c:pt>
                <c:pt idx="4332">
                  <c:v>2699155</c:v>
                </c:pt>
                <c:pt idx="4333">
                  <c:v>2962360</c:v>
                </c:pt>
                <c:pt idx="4334">
                  <c:v>4737759</c:v>
                </c:pt>
                <c:pt idx="4335">
                  <c:v>4088269</c:v>
                </c:pt>
                <c:pt idx="4336">
                  <c:v>9900036</c:v>
                </c:pt>
                <c:pt idx="4337">
                  <c:v>3064950</c:v>
                </c:pt>
                <c:pt idx="4338">
                  <c:v>2708361</c:v>
                </c:pt>
                <c:pt idx="4339">
                  <c:v>2208850</c:v>
                </c:pt>
                <c:pt idx="4340">
                  <c:v>2228922</c:v>
                </c:pt>
                <c:pt idx="4341">
                  <c:v>1658683</c:v>
                </c:pt>
                <c:pt idx="4342">
                  <c:v>1176798</c:v>
                </c:pt>
                <c:pt idx="4343">
                  <c:v>1367964</c:v>
                </c:pt>
                <c:pt idx="4344">
                  <c:v>1052896</c:v>
                </c:pt>
                <c:pt idx="4345">
                  <c:v>1986463</c:v>
                </c:pt>
                <c:pt idx="4346">
                  <c:v>1414149</c:v>
                </c:pt>
                <c:pt idx="4347">
                  <c:v>2325991</c:v>
                </c:pt>
                <c:pt idx="4348">
                  <c:v>2371916</c:v>
                </c:pt>
                <c:pt idx="4349">
                  <c:v>2402135</c:v>
                </c:pt>
                <c:pt idx="4350">
                  <c:v>3922003</c:v>
                </c:pt>
                <c:pt idx="4351">
                  <c:v>2248859</c:v>
                </c:pt>
                <c:pt idx="4352">
                  <c:v>2506692</c:v>
                </c:pt>
                <c:pt idx="4353">
                  <c:v>2309115</c:v>
                </c:pt>
                <c:pt idx="4354">
                  <c:v>3128988</c:v>
                </c:pt>
                <c:pt idx="4355">
                  <c:v>2488415</c:v>
                </c:pt>
                <c:pt idx="4356">
                  <c:v>1901516</c:v>
                </c:pt>
                <c:pt idx="4357">
                  <c:v>2378048</c:v>
                </c:pt>
                <c:pt idx="4358">
                  <c:v>1795829</c:v>
                </c:pt>
                <c:pt idx="4359">
                  <c:v>2026228</c:v>
                </c:pt>
                <c:pt idx="4360">
                  <c:v>3349301</c:v>
                </c:pt>
                <c:pt idx="4361">
                  <c:v>1841789</c:v>
                </c:pt>
                <c:pt idx="4362">
                  <c:v>2311334</c:v>
                </c:pt>
                <c:pt idx="4363">
                  <c:v>2872647</c:v>
                </c:pt>
                <c:pt idx="4364">
                  <c:v>2415573</c:v>
                </c:pt>
                <c:pt idx="4365">
                  <c:v>2202760</c:v>
                </c:pt>
                <c:pt idx="4366">
                  <c:v>2209597</c:v>
                </c:pt>
                <c:pt idx="4367">
                  <c:v>3352109</c:v>
                </c:pt>
                <c:pt idx="4368">
                  <c:v>2637145</c:v>
                </c:pt>
                <c:pt idx="4369">
                  <c:v>2066273</c:v>
                </c:pt>
                <c:pt idx="4370">
                  <c:v>1695147</c:v>
                </c:pt>
                <c:pt idx="4371">
                  <c:v>1908999</c:v>
                </c:pt>
                <c:pt idx="4372">
                  <c:v>2041106</c:v>
                </c:pt>
                <c:pt idx="4373">
                  <c:v>3339235</c:v>
                </c:pt>
                <c:pt idx="4374">
                  <c:v>3816910</c:v>
                </c:pt>
                <c:pt idx="4375">
                  <c:v>2031469</c:v>
                </c:pt>
                <c:pt idx="4376">
                  <c:v>1785296</c:v>
                </c:pt>
                <c:pt idx="4377">
                  <c:v>1848219</c:v>
                </c:pt>
                <c:pt idx="4378">
                  <c:v>2024762</c:v>
                </c:pt>
                <c:pt idx="4379">
                  <c:v>2213853</c:v>
                </c:pt>
                <c:pt idx="4380">
                  <c:v>2100660</c:v>
                </c:pt>
                <c:pt idx="4381">
                  <c:v>1574441</c:v>
                </c:pt>
                <c:pt idx="4382">
                  <c:v>2412682</c:v>
                </c:pt>
                <c:pt idx="4383">
                  <c:v>2216606</c:v>
                </c:pt>
                <c:pt idx="4384">
                  <c:v>1893774</c:v>
                </c:pt>
                <c:pt idx="4385">
                  <c:v>2439934</c:v>
                </c:pt>
                <c:pt idx="4386">
                  <c:v>1670007</c:v>
                </c:pt>
                <c:pt idx="4387">
                  <c:v>2286819</c:v>
                </c:pt>
                <c:pt idx="4388">
                  <c:v>2802589</c:v>
                </c:pt>
                <c:pt idx="4389">
                  <c:v>1822381</c:v>
                </c:pt>
                <c:pt idx="4390">
                  <c:v>2269713</c:v>
                </c:pt>
                <c:pt idx="4391">
                  <c:v>2357686</c:v>
                </c:pt>
                <c:pt idx="4392">
                  <c:v>2516723</c:v>
                </c:pt>
                <c:pt idx="4393">
                  <c:v>2524880</c:v>
                </c:pt>
                <c:pt idx="4394">
                  <c:v>2239055</c:v>
                </c:pt>
                <c:pt idx="4395">
                  <c:v>1804521</c:v>
                </c:pt>
                <c:pt idx="4396">
                  <c:v>1541018</c:v>
                </c:pt>
                <c:pt idx="4397">
                  <c:v>1733056</c:v>
                </c:pt>
                <c:pt idx="4398">
                  <c:v>1576109</c:v>
                </c:pt>
                <c:pt idx="4399">
                  <c:v>1889680</c:v>
                </c:pt>
                <c:pt idx="4400">
                  <c:v>6002374</c:v>
                </c:pt>
                <c:pt idx="4401">
                  <c:v>1711810</c:v>
                </c:pt>
                <c:pt idx="4402">
                  <c:v>2167414</c:v>
                </c:pt>
                <c:pt idx="4403">
                  <c:v>2053061</c:v>
                </c:pt>
                <c:pt idx="4404">
                  <c:v>1971804</c:v>
                </c:pt>
                <c:pt idx="4405">
                  <c:v>1444188</c:v>
                </c:pt>
                <c:pt idx="4406">
                  <c:v>1944737</c:v>
                </c:pt>
                <c:pt idx="4407">
                  <c:v>1733029</c:v>
                </c:pt>
                <c:pt idx="4408">
                  <c:v>1941170</c:v>
                </c:pt>
                <c:pt idx="4409">
                  <c:v>1702510</c:v>
                </c:pt>
                <c:pt idx="4410">
                  <c:v>2768566</c:v>
                </c:pt>
                <c:pt idx="4411">
                  <c:v>1806452</c:v>
                </c:pt>
                <c:pt idx="4412">
                  <c:v>1888482</c:v>
                </c:pt>
                <c:pt idx="4413">
                  <c:v>1832959</c:v>
                </c:pt>
                <c:pt idx="4414">
                  <c:v>2048280</c:v>
                </c:pt>
                <c:pt idx="4415">
                  <c:v>2284015</c:v>
                </c:pt>
                <c:pt idx="4416">
                  <c:v>1353000</c:v>
                </c:pt>
                <c:pt idx="4417">
                  <c:v>2198333</c:v>
                </c:pt>
                <c:pt idx="4418">
                  <c:v>1842174</c:v>
                </c:pt>
                <c:pt idx="4419">
                  <c:v>2435006</c:v>
                </c:pt>
                <c:pt idx="4420">
                  <c:v>3639380</c:v>
                </c:pt>
                <c:pt idx="4421">
                  <c:v>2610355</c:v>
                </c:pt>
                <c:pt idx="4422">
                  <c:v>2746704</c:v>
                </c:pt>
                <c:pt idx="4423">
                  <c:v>4652135</c:v>
                </c:pt>
                <c:pt idx="4424">
                  <c:v>4752506</c:v>
                </c:pt>
                <c:pt idx="4425">
                  <c:v>2332296</c:v>
                </c:pt>
                <c:pt idx="4426">
                  <c:v>2400161</c:v>
                </c:pt>
                <c:pt idx="4427">
                  <c:v>2029464</c:v>
                </c:pt>
                <c:pt idx="4428">
                  <c:v>3454507</c:v>
                </c:pt>
                <c:pt idx="4429">
                  <c:v>2266594</c:v>
                </c:pt>
                <c:pt idx="4430">
                  <c:v>1959590</c:v>
                </c:pt>
                <c:pt idx="4431">
                  <c:v>3090730</c:v>
                </c:pt>
                <c:pt idx="4432">
                  <c:v>2855991</c:v>
                </c:pt>
                <c:pt idx="4433">
                  <c:v>3206044</c:v>
                </c:pt>
                <c:pt idx="4434">
                  <c:v>2457043</c:v>
                </c:pt>
                <c:pt idx="4435">
                  <c:v>2385341</c:v>
                </c:pt>
                <c:pt idx="4436">
                  <c:v>2956177</c:v>
                </c:pt>
                <c:pt idx="4437">
                  <c:v>2386493</c:v>
                </c:pt>
                <c:pt idx="4438">
                  <c:v>2607733</c:v>
                </c:pt>
                <c:pt idx="4439">
                  <c:v>2967930</c:v>
                </c:pt>
                <c:pt idx="4440">
                  <c:v>2752760</c:v>
                </c:pt>
                <c:pt idx="4441">
                  <c:v>3044940</c:v>
                </c:pt>
                <c:pt idx="4442">
                  <c:v>4380182</c:v>
                </c:pt>
                <c:pt idx="4443">
                  <c:v>2180590</c:v>
                </c:pt>
                <c:pt idx="4444">
                  <c:v>2058161</c:v>
                </c:pt>
                <c:pt idx="4445">
                  <c:v>1939028</c:v>
                </c:pt>
                <c:pt idx="4446">
                  <c:v>1653151</c:v>
                </c:pt>
                <c:pt idx="4447">
                  <c:v>2239910</c:v>
                </c:pt>
                <c:pt idx="4448">
                  <c:v>850488</c:v>
                </c:pt>
                <c:pt idx="4449">
                  <c:v>1886565</c:v>
                </c:pt>
                <c:pt idx="4450">
                  <c:v>3581086</c:v>
                </c:pt>
                <c:pt idx="4451">
                  <c:v>1955471</c:v>
                </c:pt>
                <c:pt idx="4452">
                  <c:v>2057016</c:v>
                </c:pt>
                <c:pt idx="4453">
                  <c:v>1341906</c:v>
                </c:pt>
                <c:pt idx="4454">
                  <c:v>2108232</c:v>
                </c:pt>
                <c:pt idx="4455">
                  <c:v>3248914</c:v>
                </c:pt>
                <c:pt idx="4456">
                  <c:v>2393064</c:v>
                </c:pt>
                <c:pt idx="4457">
                  <c:v>2037755</c:v>
                </c:pt>
                <c:pt idx="4458">
                  <c:v>2418318</c:v>
                </c:pt>
                <c:pt idx="4459">
                  <c:v>1929468</c:v>
                </c:pt>
                <c:pt idx="4460">
                  <c:v>2139529</c:v>
                </c:pt>
                <c:pt idx="4461">
                  <c:v>3402960</c:v>
                </c:pt>
                <c:pt idx="4462">
                  <c:v>9020472</c:v>
                </c:pt>
                <c:pt idx="4463">
                  <c:v>2303616</c:v>
                </c:pt>
                <c:pt idx="4464">
                  <c:v>1883933</c:v>
                </c:pt>
                <c:pt idx="4465">
                  <c:v>2182716</c:v>
                </c:pt>
                <c:pt idx="4466">
                  <c:v>2863602</c:v>
                </c:pt>
                <c:pt idx="4467">
                  <c:v>2401275</c:v>
                </c:pt>
                <c:pt idx="4468">
                  <c:v>1857317</c:v>
                </c:pt>
                <c:pt idx="4469">
                  <c:v>2012519</c:v>
                </c:pt>
                <c:pt idx="4470">
                  <c:v>2489086</c:v>
                </c:pt>
                <c:pt idx="4471">
                  <c:v>2940094</c:v>
                </c:pt>
                <c:pt idx="4472">
                  <c:v>3326999</c:v>
                </c:pt>
                <c:pt idx="4473">
                  <c:v>1784125</c:v>
                </c:pt>
                <c:pt idx="4474">
                  <c:v>1275305</c:v>
                </c:pt>
                <c:pt idx="4475">
                  <c:v>2249604</c:v>
                </c:pt>
                <c:pt idx="4476">
                  <c:v>3216161</c:v>
                </c:pt>
                <c:pt idx="4477">
                  <c:v>1895465</c:v>
                </c:pt>
                <c:pt idx="4478">
                  <c:v>1359697</c:v>
                </c:pt>
                <c:pt idx="4479">
                  <c:v>1421183</c:v>
                </c:pt>
                <c:pt idx="4480">
                  <c:v>2672450</c:v>
                </c:pt>
                <c:pt idx="4481">
                  <c:v>2243470</c:v>
                </c:pt>
                <c:pt idx="4482">
                  <c:v>1760085</c:v>
                </c:pt>
                <c:pt idx="4483">
                  <c:v>1465345</c:v>
                </c:pt>
                <c:pt idx="4484">
                  <c:v>1895914</c:v>
                </c:pt>
                <c:pt idx="4485">
                  <c:v>2181072</c:v>
                </c:pt>
                <c:pt idx="4486">
                  <c:v>2530317</c:v>
                </c:pt>
                <c:pt idx="4487">
                  <c:v>2988091</c:v>
                </c:pt>
                <c:pt idx="4488">
                  <c:v>1944540</c:v>
                </c:pt>
                <c:pt idx="4489">
                  <c:v>2398290</c:v>
                </c:pt>
                <c:pt idx="4490">
                  <c:v>2078436</c:v>
                </c:pt>
                <c:pt idx="4491">
                  <c:v>2582102</c:v>
                </c:pt>
                <c:pt idx="4492">
                  <c:v>2739458</c:v>
                </c:pt>
                <c:pt idx="4493">
                  <c:v>3024192</c:v>
                </c:pt>
                <c:pt idx="4494">
                  <c:v>2605495</c:v>
                </c:pt>
                <c:pt idx="4495">
                  <c:v>2264689</c:v>
                </c:pt>
                <c:pt idx="4496">
                  <c:v>1957226</c:v>
                </c:pt>
                <c:pt idx="4497">
                  <c:v>2428660</c:v>
                </c:pt>
                <c:pt idx="4498">
                  <c:v>1635351</c:v>
                </c:pt>
                <c:pt idx="4499">
                  <c:v>2050551</c:v>
                </c:pt>
                <c:pt idx="4500">
                  <c:v>2608644</c:v>
                </c:pt>
                <c:pt idx="4501">
                  <c:v>2059143</c:v>
                </c:pt>
                <c:pt idx="4502">
                  <c:v>2300135</c:v>
                </c:pt>
                <c:pt idx="4503">
                  <c:v>1518705</c:v>
                </c:pt>
                <c:pt idx="4504">
                  <c:v>1138330</c:v>
                </c:pt>
                <c:pt idx="4505">
                  <c:v>1485160</c:v>
                </c:pt>
                <c:pt idx="4506">
                  <c:v>2028464</c:v>
                </c:pt>
                <c:pt idx="4507">
                  <c:v>2335356</c:v>
                </c:pt>
                <c:pt idx="4508">
                  <c:v>1577039</c:v>
                </c:pt>
                <c:pt idx="4509">
                  <c:v>1576160</c:v>
                </c:pt>
                <c:pt idx="4510">
                  <c:v>1642238</c:v>
                </c:pt>
                <c:pt idx="4511">
                  <c:v>1634319</c:v>
                </c:pt>
                <c:pt idx="4512">
                  <c:v>1039692</c:v>
                </c:pt>
                <c:pt idx="4513">
                  <c:v>868614</c:v>
                </c:pt>
                <c:pt idx="4514">
                  <c:v>2230522</c:v>
                </c:pt>
                <c:pt idx="4515">
                  <c:v>2005982</c:v>
                </c:pt>
                <c:pt idx="4516">
                  <c:v>4514592</c:v>
                </c:pt>
                <c:pt idx="4517">
                  <c:v>2045031</c:v>
                </c:pt>
                <c:pt idx="4518">
                  <c:v>934647</c:v>
                </c:pt>
                <c:pt idx="4519">
                  <c:v>1359820</c:v>
                </c:pt>
                <c:pt idx="4520">
                  <c:v>1511896</c:v>
                </c:pt>
                <c:pt idx="4521">
                  <c:v>2608518</c:v>
                </c:pt>
                <c:pt idx="4522">
                  <c:v>1674653</c:v>
                </c:pt>
                <c:pt idx="4523">
                  <c:v>3495491</c:v>
                </c:pt>
                <c:pt idx="4524">
                  <c:v>2069672</c:v>
                </c:pt>
                <c:pt idx="4525">
                  <c:v>2222318</c:v>
                </c:pt>
                <c:pt idx="4526">
                  <c:v>1887425</c:v>
                </c:pt>
                <c:pt idx="4527">
                  <c:v>5934268</c:v>
                </c:pt>
                <c:pt idx="4528">
                  <c:v>1279404</c:v>
                </c:pt>
                <c:pt idx="4529">
                  <c:v>1711618</c:v>
                </c:pt>
                <c:pt idx="4530">
                  <c:v>1661344</c:v>
                </c:pt>
                <c:pt idx="4531">
                  <c:v>2621664</c:v>
                </c:pt>
                <c:pt idx="4532">
                  <c:v>2284835</c:v>
                </c:pt>
                <c:pt idx="4533">
                  <c:v>1396626</c:v>
                </c:pt>
                <c:pt idx="4534">
                  <c:v>1541262</c:v>
                </c:pt>
                <c:pt idx="4535">
                  <c:v>1683142</c:v>
                </c:pt>
                <c:pt idx="4536">
                  <c:v>1913241</c:v>
                </c:pt>
                <c:pt idx="4537">
                  <c:v>2866497</c:v>
                </c:pt>
                <c:pt idx="4538">
                  <c:v>1931498</c:v>
                </c:pt>
                <c:pt idx="4539">
                  <c:v>1225415</c:v>
                </c:pt>
                <c:pt idx="4540">
                  <c:v>1953099</c:v>
                </c:pt>
                <c:pt idx="4541">
                  <c:v>2224915</c:v>
                </c:pt>
                <c:pt idx="4542">
                  <c:v>1735066</c:v>
                </c:pt>
                <c:pt idx="4543">
                  <c:v>1182391</c:v>
                </c:pt>
                <c:pt idx="4544">
                  <c:v>1954761</c:v>
                </c:pt>
                <c:pt idx="4545">
                  <c:v>1799417</c:v>
                </c:pt>
                <c:pt idx="4546">
                  <c:v>1539722</c:v>
                </c:pt>
                <c:pt idx="4547">
                  <c:v>1225463</c:v>
                </c:pt>
                <c:pt idx="4548">
                  <c:v>1109215</c:v>
                </c:pt>
                <c:pt idx="4549">
                  <c:v>1309351</c:v>
                </c:pt>
                <c:pt idx="4550">
                  <c:v>1262190</c:v>
                </c:pt>
                <c:pt idx="4551">
                  <c:v>1645724</c:v>
                </c:pt>
                <c:pt idx="4552">
                  <c:v>2205530</c:v>
                </c:pt>
                <c:pt idx="4553">
                  <c:v>1236329</c:v>
                </c:pt>
                <c:pt idx="4554">
                  <c:v>1873639</c:v>
                </c:pt>
                <c:pt idx="4555">
                  <c:v>2454386</c:v>
                </c:pt>
                <c:pt idx="4556">
                  <c:v>2488435</c:v>
                </c:pt>
                <c:pt idx="4557">
                  <c:v>2122279</c:v>
                </c:pt>
                <c:pt idx="4558">
                  <c:v>1570868</c:v>
                </c:pt>
                <c:pt idx="4559">
                  <c:v>1866675</c:v>
                </c:pt>
                <c:pt idx="4560">
                  <c:v>2902429</c:v>
                </c:pt>
                <c:pt idx="4561">
                  <c:v>3024935</c:v>
                </c:pt>
                <c:pt idx="4562">
                  <c:v>1863864</c:v>
                </c:pt>
                <c:pt idx="4563">
                  <c:v>1785774</c:v>
                </c:pt>
                <c:pt idx="4564">
                  <c:v>1708247</c:v>
                </c:pt>
                <c:pt idx="4565">
                  <c:v>2015054</c:v>
                </c:pt>
                <c:pt idx="4566">
                  <c:v>2123361</c:v>
                </c:pt>
                <c:pt idx="4567">
                  <c:v>2438476</c:v>
                </c:pt>
                <c:pt idx="4568">
                  <c:v>2156138</c:v>
                </c:pt>
                <c:pt idx="4569">
                  <c:v>2396971</c:v>
                </c:pt>
                <c:pt idx="4570">
                  <c:v>2450467</c:v>
                </c:pt>
                <c:pt idx="4571">
                  <c:v>1872870</c:v>
                </c:pt>
                <c:pt idx="4572">
                  <c:v>2164750</c:v>
                </c:pt>
                <c:pt idx="4573">
                  <c:v>1756678</c:v>
                </c:pt>
                <c:pt idx="4574">
                  <c:v>2150342</c:v>
                </c:pt>
                <c:pt idx="4575">
                  <c:v>2116185</c:v>
                </c:pt>
                <c:pt idx="4576">
                  <c:v>1947533</c:v>
                </c:pt>
                <c:pt idx="4577">
                  <c:v>1428746</c:v>
                </c:pt>
                <c:pt idx="4578">
                  <c:v>2126090</c:v>
                </c:pt>
                <c:pt idx="4579">
                  <c:v>1983663</c:v>
                </c:pt>
                <c:pt idx="4580">
                  <c:v>2003152</c:v>
                </c:pt>
                <c:pt idx="4581">
                  <c:v>4111408</c:v>
                </c:pt>
                <c:pt idx="4582">
                  <c:v>3236517</c:v>
                </c:pt>
                <c:pt idx="4583">
                  <c:v>2731453</c:v>
                </c:pt>
                <c:pt idx="4584">
                  <c:v>2609409</c:v>
                </c:pt>
                <c:pt idx="4585">
                  <c:v>2479254</c:v>
                </c:pt>
                <c:pt idx="4586">
                  <c:v>2248106</c:v>
                </c:pt>
                <c:pt idx="4587">
                  <c:v>2324309</c:v>
                </c:pt>
                <c:pt idx="4588">
                  <c:v>1958420</c:v>
                </c:pt>
                <c:pt idx="4589">
                  <c:v>2708681</c:v>
                </c:pt>
                <c:pt idx="4590">
                  <c:v>3327280</c:v>
                </c:pt>
                <c:pt idx="4591">
                  <c:v>2008093</c:v>
                </c:pt>
                <c:pt idx="4592">
                  <c:v>4378223</c:v>
                </c:pt>
                <c:pt idx="4593">
                  <c:v>2290081</c:v>
                </c:pt>
                <c:pt idx="4594">
                  <c:v>2040571</c:v>
                </c:pt>
                <c:pt idx="4595">
                  <c:v>2262056</c:v>
                </c:pt>
                <c:pt idx="4596">
                  <c:v>1792168</c:v>
                </c:pt>
                <c:pt idx="4597">
                  <c:v>1166981</c:v>
                </c:pt>
                <c:pt idx="4598">
                  <c:v>1112801</c:v>
                </c:pt>
                <c:pt idx="4599">
                  <c:v>1307106</c:v>
                </c:pt>
                <c:pt idx="4600">
                  <c:v>1594675</c:v>
                </c:pt>
                <c:pt idx="4601">
                  <c:v>2239762</c:v>
                </c:pt>
                <c:pt idx="4602">
                  <c:v>2166624</c:v>
                </c:pt>
                <c:pt idx="4603">
                  <c:v>2738123</c:v>
                </c:pt>
                <c:pt idx="4604">
                  <c:v>2568891</c:v>
                </c:pt>
                <c:pt idx="4605">
                  <c:v>1837618</c:v>
                </c:pt>
                <c:pt idx="4606">
                  <c:v>2291517</c:v>
                </c:pt>
                <c:pt idx="4607">
                  <c:v>2567570</c:v>
                </c:pt>
                <c:pt idx="4608">
                  <c:v>2308330</c:v>
                </c:pt>
                <c:pt idx="4609">
                  <c:v>2300339</c:v>
                </c:pt>
                <c:pt idx="4610">
                  <c:v>1558363</c:v>
                </c:pt>
                <c:pt idx="4611">
                  <c:v>2053311</c:v>
                </c:pt>
                <c:pt idx="4612">
                  <c:v>2291071</c:v>
                </c:pt>
                <c:pt idx="4613">
                  <c:v>2429367</c:v>
                </c:pt>
                <c:pt idx="4614">
                  <c:v>2264166</c:v>
                </c:pt>
                <c:pt idx="4615">
                  <c:v>6558534</c:v>
                </c:pt>
                <c:pt idx="4616">
                  <c:v>4183157</c:v>
                </c:pt>
                <c:pt idx="4617">
                  <c:v>3494492</c:v>
                </c:pt>
                <c:pt idx="4618">
                  <c:v>2662122</c:v>
                </c:pt>
                <c:pt idx="4619">
                  <c:v>3557536</c:v>
                </c:pt>
                <c:pt idx="4620">
                  <c:v>2519408</c:v>
                </c:pt>
                <c:pt idx="4621">
                  <c:v>3788642</c:v>
                </c:pt>
                <c:pt idx="4622">
                  <c:v>3537365</c:v>
                </c:pt>
                <c:pt idx="4623">
                  <c:v>2627606</c:v>
                </c:pt>
                <c:pt idx="4624">
                  <c:v>2884251</c:v>
                </c:pt>
                <c:pt idx="4625">
                  <c:v>3403365</c:v>
                </c:pt>
                <c:pt idx="4626">
                  <c:v>6382784</c:v>
                </c:pt>
                <c:pt idx="4627">
                  <c:v>6971534</c:v>
                </c:pt>
                <c:pt idx="4628">
                  <c:v>5044063</c:v>
                </c:pt>
                <c:pt idx="4629">
                  <c:v>4982916</c:v>
                </c:pt>
                <c:pt idx="4630">
                  <c:v>3782129</c:v>
                </c:pt>
                <c:pt idx="4631">
                  <c:v>3593155</c:v>
                </c:pt>
                <c:pt idx="4632">
                  <c:v>3253039</c:v>
                </c:pt>
                <c:pt idx="4633">
                  <c:v>2820889</c:v>
                </c:pt>
                <c:pt idx="4634">
                  <c:v>3675375</c:v>
                </c:pt>
                <c:pt idx="4635">
                  <c:v>1242402</c:v>
                </c:pt>
                <c:pt idx="4636">
                  <c:v>1951416</c:v>
                </c:pt>
                <c:pt idx="4637">
                  <c:v>1820445</c:v>
                </c:pt>
                <c:pt idx="4638">
                  <c:v>2088921</c:v>
                </c:pt>
                <c:pt idx="4639">
                  <c:v>1434698</c:v>
                </c:pt>
                <c:pt idx="4640">
                  <c:v>2129505</c:v>
                </c:pt>
                <c:pt idx="4641">
                  <c:v>2323971</c:v>
                </c:pt>
                <c:pt idx="4642">
                  <c:v>2454644</c:v>
                </c:pt>
                <c:pt idx="4643">
                  <c:v>2974078</c:v>
                </c:pt>
                <c:pt idx="4644">
                  <c:v>2617608</c:v>
                </c:pt>
                <c:pt idx="4645">
                  <c:v>3263175</c:v>
                </c:pt>
                <c:pt idx="4646">
                  <c:v>3863354</c:v>
                </c:pt>
                <c:pt idx="4647">
                  <c:v>1839134</c:v>
                </c:pt>
                <c:pt idx="4648">
                  <c:v>2851377</c:v>
                </c:pt>
                <c:pt idx="4649">
                  <c:v>2376777</c:v>
                </c:pt>
                <c:pt idx="4650">
                  <c:v>1663774</c:v>
                </c:pt>
                <c:pt idx="4651">
                  <c:v>2187885</c:v>
                </c:pt>
                <c:pt idx="4652">
                  <c:v>2194872</c:v>
                </c:pt>
                <c:pt idx="4653">
                  <c:v>3290498</c:v>
                </c:pt>
                <c:pt idx="4654">
                  <c:v>6892401</c:v>
                </c:pt>
                <c:pt idx="4655">
                  <c:v>2917275</c:v>
                </c:pt>
                <c:pt idx="4656">
                  <c:v>1964112</c:v>
                </c:pt>
                <c:pt idx="4657">
                  <c:v>2333485</c:v>
                </c:pt>
                <c:pt idx="4658">
                  <c:v>3094207</c:v>
                </c:pt>
                <c:pt idx="4659">
                  <c:v>3543241</c:v>
                </c:pt>
                <c:pt idx="4660">
                  <c:v>2496743</c:v>
                </c:pt>
                <c:pt idx="4661">
                  <c:v>2526225</c:v>
                </c:pt>
                <c:pt idx="4662">
                  <c:v>3274390</c:v>
                </c:pt>
                <c:pt idx="4663">
                  <c:v>2645180</c:v>
                </c:pt>
                <c:pt idx="4664">
                  <c:v>2299510</c:v>
                </c:pt>
                <c:pt idx="4665">
                  <c:v>2175347</c:v>
                </c:pt>
                <c:pt idx="4666">
                  <c:v>3007609</c:v>
                </c:pt>
                <c:pt idx="4667">
                  <c:v>1737308</c:v>
                </c:pt>
                <c:pt idx="4668">
                  <c:v>1782816</c:v>
                </c:pt>
                <c:pt idx="4669">
                  <c:v>2238659</c:v>
                </c:pt>
                <c:pt idx="4670">
                  <c:v>1840141</c:v>
                </c:pt>
                <c:pt idx="4671">
                  <c:v>1813211</c:v>
                </c:pt>
                <c:pt idx="4672">
                  <c:v>2148301</c:v>
                </c:pt>
                <c:pt idx="4673">
                  <c:v>1340479</c:v>
                </c:pt>
                <c:pt idx="4674">
                  <c:v>2145115</c:v>
                </c:pt>
                <c:pt idx="4675">
                  <c:v>2716143</c:v>
                </c:pt>
                <c:pt idx="4676">
                  <c:v>2183232</c:v>
                </c:pt>
                <c:pt idx="4677">
                  <c:v>3237572</c:v>
                </c:pt>
                <c:pt idx="4678">
                  <c:v>2126531</c:v>
                </c:pt>
                <c:pt idx="4679">
                  <c:v>2414512</c:v>
                </c:pt>
                <c:pt idx="4680">
                  <c:v>3310614</c:v>
                </c:pt>
                <c:pt idx="4681">
                  <c:v>3060739</c:v>
                </c:pt>
                <c:pt idx="4682">
                  <c:v>5252817</c:v>
                </c:pt>
                <c:pt idx="4683">
                  <c:v>3790446</c:v>
                </c:pt>
                <c:pt idx="4684">
                  <c:v>3151416</c:v>
                </c:pt>
                <c:pt idx="4685">
                  <c:v>2525775</c:v>
                </c:pt>
                <c:pt idx="4686">
                  <c:v>2260507</c:v>
                </c:pt>
                <c:pt idx="4687">
                  <c:v>1800757</c:v>
                </c:pt>
                <c:pt idx="4688">
                  <c:v>3811845</c:v>
                </c:pt>
                <c:pt idx="4689">
                  <c:v>2164326</c:v>
                </c:pt>
                <c:pt idx="4690">
                  <c:v>2303153</c:v>
                </c:pt>
                <c:pt idx="4691">
                  <c:v>2604918</c:v>
                </c:pt>
                <c:pt idx="4692">
                  <c:v>2634850</c:v>
                </c:pt>
                <c:pt idx="4693">
                  <c:v>2333822</c:v>
                </c:pt>
                <c:pt idx="4694">
                  <c:v>2514997</c:v>
                </c:pt>
                <c:pt idx="4695">
                  <c:v>3119587</c:v>
                </c:pt>
                <c:pt idx="4696">
                  <c:v>4760278</c:v>
                </c:pt>
                <c:pt idx="4697">
                  <c:v>1465662</c:v>
                </c:pt>
                <c:pt idx="4698">
                  <c:v>1906393</c:v>
                </c:pt>
                <c:pt idx="4699">
                  <c:v>3158592</c:v>
                </c:pt>
                <c:pt idx="4700">
                  <c:v>2315200</c:v>
                </c:pt>
                <c:pt idx="4701">
                  <c:v>1908515</c:v>
                </c:pt>
                <c:pt idx="4702">
                  <c:v>1342554</c:v>
                </c:pt>
                <c:pt idx="4703">
                  <c:v>3866160</c:v>
                </c:pt>
                <c:pt idx="4704">
                  <c:v>3107666</c:v>
                </c:pt>
                <c:pt idx="4705">
                  <c:v>4050348</c:v>
                </c:pt>
                <c:pt idx="4706">
                  <c:v>3226799</c:v>
                </c:pt>
                <c:pt idx="4707">
                  <c:v>2026885</c:v>
                </c:pt>
                <c:pt idx="4708">
                  <c:v>2416256</c:v>
                </c:pt>
                <c:pt idx="4709">
                  <c:v>3834199</c:v>
                </c:pt>
                <c:pt idx="4710">
                  <c:v>2875148</c:v>
                </c:pt>
                <c:pt idx="4711">
                  <c:v>2658277</c:v>
                </c:pt>
                <c:pt idx="4712">
                  <c:v>2389396</c:v>
                </c:pt>
                <c:pt idx="4713">
                  <c:v>2286069</c:v>
                </c:pt>
                <c:pt idx="4714">
                  <c:v>2146392</c:v>
                </c:pt>
                <c:pt idx="4715">
                  <c:v>3789473</c:v>
                </c:pt>
                <c:pt idx="4716">
                  <c:v>8122718</c:v>
                </c:pt>
                <c:pt idx="4717">
                  <c:v>3112171</c:v>
                </c:pt>
                <c:pt idx="4718">
                  <c:v>2284864</c:v>
                </c:pt>
                <c:pt idx="4719">
                  <c:v>2633057</c:v>
                </c:pt>
                <c:pt idx="4720">
                  <c:v>2852967</c:v>
                </c:pt>
                <c:pt idx="4721">
                  <c:v>3145850</c:v>
                </c:pt>
                <c:pt idx="4722">
                  <c:v>3014369</c:v>
                </c:pt>
                <c:pt idx="4723">
                  <c:v>2014309</c:v>
                </c:pt>
                <c:pt idx="4724">
                  <c:v>2541719</c:v>
                </c:pt>
                <c:pt idx="4725">
                  <c:v>2447823</c:v>
                </c:pt>
                <c:pt idx="4726">
                  <c:v>3208731</c:v>
                </c:pt>
                <c:pt idx="4727">
                  <c:v>2636838</c:v>
                </c:pt>
                <c:pt idx="4728">
                  <c:v>3042905</c:v>
                </c:pt>
                <c:pt idx="4729">
                  <c:v>2273393</c:v>
                </c:pt>
                <c:pt idx="4730">
                  <c:v>4290334</c:v>
                </c:pt>
                <c:pt idx="4731">
                  <c:v>2690137</c:v>
                </c:pt>
                <c:pt idx="4732">
                  <c:v>2427571</c:v>
                </c:pt>
                <c:pt idx="4733">
                  <c:v>2094597</c:v>
                </c:pt>
                <c:pt idx="4734">
                  <c:v>2580029</c:v>
                </c:pt>
                <c:pt idx="4735">
                  <c:v>2712481</c:v>
                </c:pt>
                <c:pt idx="4736">
                  <c:v>2011299</c:v>
                </c:pt>
                <c:pt idx="4737">
                  <c:v>1449268</c:v>
                </c:pt>
                <c:pt idx="4738">
                  <c:v>1706922</c:v>
                </c:pt>
                <c:pt idx="4739">
                  <c:v>2793110</c:v>
                </c:pt>
                <c:pt idx="4740">
                  <c:v>2292087</c:v>
                </c:pt>
                <c:pt idx="4741">
                  <c:v>3291929</c:v>
                </c:pt>
                <c:pt idx="4742">
                  <c:v>1585901</c:v>
                </c:pt>
                <c:pt idx="4743">
                  <c:v>1965403</c:v>
                </c:pt>
                <c:pt idx="4744">
                  <c:v>2635911</c:v>
                </c:pt>
                <c:pt idx="4745">
                  <c:v>2611161</c:v>
                </c:pt>
                <c:pt idx="4746">
                  <c:v>1847134</c:v>
                </c:pt>
                <c:pt idx="4747">
                  <c:v>1811079</c:v>
                </c:pt>
                <c:pt idx="4748">
                  <c:v>3146417</c:v>
                </c:pt>
                <c:pt idx="4749">
                  <c:v>3207616</c:v>
                </c:pt>
                <c:pt idx="4750">
                  <c:v>3076525</c:v>
                </c:pt>
                <c:pt idx="4751">
                  <c:v>2204770</c:v>
                </c:pt>
                <c:pt idx="4752">
                  <c:v>1770432</c:v>
                </c:pt>
                <c:pt idx="4753">
                  <c:v>2120617</c:v>
                </c:pt>
                <c:pt idx="4754">
                  <c:v>1944404</c:v>
                </c:pt>
                <c:pt idx="4755">
                  <c:v>1975625</c:v>
                </c:pt>
                <c:pt idx="4756">
                  <c:v>3862937</c:v>
                </c:pt>
                <c:pt idx="4757">
                  <c:v>2801920</c:v>
                </c:pt>
                <c:pt idx="4758">
                  <c:v>2493761</c:v>
                </c:pt>
                <c:pt idx="4759">
                  <c:v>2979923</c:v>
                </c:pt>
                <c:pt idx="4760">
                  <c:v>2589496</c:v>
                </c:pt>
                <c:pt idx="4761">
                  <c:v>2172549</c:v>
                </c:pt>
                <c:pt idx="4762">
                  <c:v>1615321</c:v>
                </c:pt>
                <c:pt idx="4763">
                  <c:v>2542337</c:v>
                </c:pt>
                <c:pt idx="4764">
                  <c:v>1964630</c:v>
                </c:pt>
                <c:pt idx="4765">
                  <c:v>1678796</c:v>
                </c:pt>
                <c:pt idx="4766">
                  <c:v>1493583</c:v>
                </c:pt>
                <c:pt idx="4767">
                  <c:v>1166754</c:v>
                </c:pt>
                <c:pt idx="4768">
                  <c:v>1766621</c:v>
                </c:pt>
                <c:pt idx="4769">
                  <c:v>1399557</c:v>
                </c:pt>
                <c:pt idx="4770">
                  <c:v>1841574</c:v>
                </c:pt>
                <c:pt idx="4771">
                  <c:v>553017</c:v>
                </c:pt>
                <c:pt idx="4772">
                  <c:v>1491738</c:v>
                </c:pt>
                <c:pt idx="4773">
                  <c:v>2153721</c:v>
                </c:pt>
                <c:pt idx="4774">
                  <c:v>2651424</c:v>
                </c:pt>
                <c:pt idx="4775">
                  <c:v>2054967</c:v>
                </c:pt>
                <c:pt idx="4776">
                  <c:v>1969922</c:v>
                </c:pt>
                <c:pt idx="4777">
                  <c:v>2246871</c:v>
                </c:pt>
                <c:pt idx="4778">
                  <c:v>1784840</c:v>
                </c:pt>
                <c:pt idx="4779">
                  <c:v>2496917</c:v>
                </c:pt>
                <c:pt idx="4780">
                  <c:v>2637058</c:v>
                </c:pt>
                <c:pt idx="4781">
                  <c:v>1903607</c:v>
                </c:pt>
                <c:pt idx="4782">
                  <c:v>1565995</c:v>
                </c:pt>
                <c:pt idx="4783">
                  <c:v>2037721</c:v>
                </c:pt>
                <c:pt idx="4784">
                  <c:v>1768791</c:v>
                </c:pt>
                <c:pt idx="4785">
                  <c:v>2747102</c:v>
                </c:pt>
                <c:pt idx="4786">
                  <c:v>7333184</c:v>
                </c:pt>
                <c:pt idx="4787">
                  <c:v>2121383</c:v>
                </c:pt>
                <c:pt idx="4788">
                  <c:v>2031792</c:v>
                </c:pt>
                <c:pt idx="4789">
                  <c:v>2366578</c:v>
                </c:pt>
                <c:pt idx="4790">
                  <c:v>2944172</c:v>
                </c:pt>
                <c:pt idx="4791">
                  <c:v>2908608</c:v>
                </c:pt>
                <c:pt idx="4792">
                  <c:v>2485692</c:v>
                </c:pt>
                <c:pt idx="4793">
                  <c:v>1895744</c:v>
                </c:pt>
                <c:pt idx="4794">
                  <c:v>1784146</c:v>
                </c:pt>
                <c:pt idx="4795">
                  <c:v>2539825</c:v>
                </c:pt>
                <c:pt idx="4796">
                  <c:v>1832962</c:v>
                </c:pt>
                <c:pt idx="4797">
                  <c:v>1634432</c:v>
                </c:pt>
                <c:pt idx="4798">
                  <c:v>1990218</c:v>
                </c:pt>
                <c:pt idx="4799">
                  <c:v>2765368</c:v>
                </c:pt>
                <c:pt idx="4800">
                  <c:v>4219307</c:v>
                </c:pt>
                <c:pt idx="4801">
                  <c:v>2997716</c:v>
                </c:pt>
                <c:pt idx="4802">
                  <c:v>2701853</c:v>
                </c:pt>
                <c:pt idx="4803">
                  <c:v>2543393</c:v>
                </c:pt>
                <c:pt idx="4804">
                  <c:v>2491882</c:v>
                </c:pt>
                <c:pt idx="4805">
                  <c:v>2468040</c:v>
                </c:pt>
                <c:pt idx="4806">
                  <c:v>3564556</c:v>
                </c:pt>
                <c:pt idx="4807">
                  <c:v>1954729</c:v>
                </c:pt>
                <c:pt idx="4808">
                  <c:v>2438866</c:v>
                </c:pt>
                <c:pt idx="4809">
                  <c:v>2582830</c:v>
                </c:pt>
                <c:pt idx="4810">
                  <c:v>3894463</c:v>
                </c:pt>
                <c:pt idx="4811">
                  <c:v>3780582</c:v>
                </c:pt>
                <c:pt idx="4812">
                  <c:v>2223576</c:v>
                </c:pt>
                <c:pt idx="4813">
                  <c:v>2899033</c:v>
                </c:pt>
                <c:pt idx="4814">
                  <c:v>6974257</c:v>
                </c:pt>
                <c:pt idx="4815">
                  <c:v>2789275</c:v>
                </c:pt>
                <c:pt idx="4816">
                  <c:v>2584312</c:v>
                </c:pt>
                <c:pt idx="4817">
                  <c:v>2294328</c:v>
                </c:pt>
                <c:pt idx="4818">
                  <c:v>2090756</c:v>
                </c:pt>
                <c:pt idx="4819">
                  <c:v>2527783</c:v>
                </c:pt>
                <c:pt idx="4820">
                  <c:v>2032803</c:v>
                </c:pt>
                <c:pt idx="4821">
                  <c:v>3037599</c:v>
                </c:pt>
                <c:pt idx="4822">
                  <c:v>1963356</c:v>
                </c:pt>
                <c:pt idx="4823">
                  <c:v>2306389</c:v>
                </c:pt>
                <c:pt idx="4824">
                  <c:v>2057918</c:v>
                </c:pt>
                <c:pt idx="4825">
                  <c:v>2789244</c:v>
                </c:pt>
                <c:pt idx="4826">
                  <c:v>3059629</c:v>
                </c:pt>
                <c:pt idx="4827">
                  <c:v>1991586</c:v>
                </c:pt>
                <c:pt idx="4828">
                  <c:v>2683756</c:v>
                </c:pt>
                <c:pt idx="4829">
                  <c:v>2440550</c:v>
                </c:pt>
                <c:pt idx="4830">
                  <c:v>1364603</c:v>
                </c:pt>
                <c:pt idx="4831">
                  <c:v>1695492</c:v>
                </c:pt>
                <c:pt idx="4832">
                  <c:v>2206883</c:v>
                </c:pt>
                <c:pt idx="4833">
                  <c:v>1825045</c:v>
                </c:pt>
                <c:pt idx="4834">
                  <c:v>2012088</c:v>
                </c:pt>
                <c:pt idx="4835">
                  <c:v>2103896</c:v>
                </c:pt>
                <c:pt idx="4836">
                  <c:v>3506262</c:v>
                </c:pt>
                <c:pt idx="4837">
                  <c:v>2973138</c:v>
                </c:pt>
                <c:pt idx="4838">
                  <c:v>2186534</c:v>
                </c:pt>
                <c:pt idx="4839">
                  <c:v>1989208</c:v>
                </c:pt>
                <c:pt idx="4840">
                  <c:v>3416670</c:v>
                </c:pt>
                <c:pt idx="4841">
                  <c:v>3122152</c:v>
                </c:pt>
                <c:pt idx="4842">
                  <c:v>2832186</c:v>
                </c:pt>
                <c:pt idx="4843">
                  <c:v>2815967</c:v>
                </c:pt>
                <c:pt idx="4844">
                  <c:v>3138491</c:v>
                </c:pt>
                <c:pt idx="4845">
                  <c:v>3543604</c:v>
                </c:pt>
                <c:pt idx="4846">
                  <c:v>2680637</c:v>
                </c:pt>
                <c:pt idx="4847">
                  <c:v>2309919</c:v>
                </c:pt>
                <c:pt idx="4848">
                  <c:v>2574330</c:v>
                </c:pt>
                <c:pt idx="4849">
                  <c:v>2910194</c:v>
                </c:pt>
                <c:pt idx="4850">
                  <c:v>3016900</c:v>
                </c:pt>
                <c:pt idx="4851">
                  <c:v>5530148</c:v>
                </c:pt>
                <c:pt idx="4852">
                  <c:v>609704</c:v>
                </c:pt>
                <c:pt idx="4853">
                  <c:v>2308799</c:v>
                </c:pt>
                <c:pt idx="4854">
                  <c:v>1798526</c:v>
                </c:pt>
                <c:pt idx="4855">
                  <c:v>614547</c:v>
                </c:pt>
                <c:pt idx="4856">
                  <c:v>2077394</c:v>
                </c:pt>
                <c:pt idx="4857">
                  <c:v>2031883</c:v>
                </c:pt>
                <c:pt idx="4858">
                  <c:v>2350785</c:v>
                </c:pt>
                <c:pt idx="4859">
                  <c:v>2304714</c:v>
                </c:pt>
                <c:pt idx="4860">
                  <c:v>1854842</c:v>
                </c:pt>
                <c:pt idx="4861">
                  <c:v>2477604</c:v>
                </c:pt>
                <c:pt idx="4862">
                  <c:v>1656295</c:v>
                </c:pt>
                <c:pt idx="4863">
                  <c:v>1665550</c:v>
                </c:pt>
                <c:pt idx="4864">
                  <c:v>1934999</c:v>
                </c:pt>
                <c:pt idx="4865">
                  <c:v>2383212</c:v>
                </c:pt>
                <c:pt idx="4866">
                  <c:v>1712799</c:v>
                </c:pt>
                <c:pt idx="4867">
                  <c:v>1760677</c:v>
                </c:pt>
                <c:pt idx="4868">
                  <c:v>3678787</c:v>
                </c:pt>
                <c:pt idx="4869">
                  <c:v>1365203</c:v>
                </c:pt>
                <c:pt idx="4870">
                  <c:v>2330258</c:v>
                </c:pt>
                <c:pt idx="4871">
                  <c:v>2604333</c:v>
                </c:pt>
                <c:pt idx="4872">
                  <c:v>1842695</c:v>
                </c:pt>
                <c:pt idx="4873">
                  <c:v>1737756</c:v>
                </c:pt>
                <c:pt idx="4874">
                  <c:v>1866008</c:v>
                </c:pt>
                <c:pt idx="4875">
                  <c:v>2116874</c:v>
                </c:pt>
                <c:pt idx="4876">
                  <c:v>2194606</c:v>
                </c:pt>
                <c:pt idx="4877">
                  <c:v>3321624</c:v>
                </c:pt>
                <c:pt idx="4878">
                  <c:v>2324746</c:v>
                </c:pt>
                <c:pt idx="4879">
                  <c:v>1547305</c:v>
                </c:pt>
                <c:pt idx="4880">
                  <c:v>2431383</c:v>
                </c:pt>
                <c:pt idx="4881">
                  <c:v>1905175</c:v>
                </c:pt>
                <c:pt idx="4882">
                  <c:v>3224335</c:v>
                </c:pt>
                <c:pt idx="4883">
                  <c:v>2480430</c:v>
                </c:pt>
                <c:pt idx="4884">
                  <c:v>1792200</c:v>
                </c:pt>
                <c:pt idx="4885">
                  <c:v>1780564</c:v>
                </c:pt>
                <c:pt idx="4886">
                  <c:v>2941715</c:v>
                </c:pt>
                <c:pt idx="4887">
                  <c:v>3769911</c:v>
                </c:pt>
                <c:pt idx="4888">
                  <c:v>2966322</c:v>
                </c:pt>
                <c:pt idx="4889">
                  <c:v>1435243</c:v>
                </c:pt>
                <c:pt idx="4890">
                  <c:v>1653767</c:v>
                </c:pt>
                <c:pt idx="4891">
                  <c:v>1923365</c:v>
                </c:pt>
                <c:pt idx="4892">
                  <c:v>2443884</c:v>
                </c:pt>
                <c:pt idx="4893">
                  <c:v>2222303</c:v>
                </c:pt>
                <c:pt idx="4894">
                  <c:v>1900353</c:v>
                </c:pt>
                <c:pt idx="4895">
                  <c:v>2151984</c:v>
                </c:pt>
                <c:pt idx="4896">
                  <c:v>2074918</c:v>
                </c:pt>
                <c:pt idx="4897">
                  <c:v>3102965</c:v>
                </c:pt>
                <c:pt idx="4898">
                  <c:v>2527189</c:v>
                </c:pt>
                <c:pt idx="4899">
                  <c:v>1982860</c:v>
                </c:pt>
                <c:pt idx="4900">
                  <c:v>2841417</c:v>
                </c:pt>
                <c:pt idx="4901">
                  <c:v>2463486</c:v>
                </c:pt>
                <c:pt idx="4902">
                  <c:v>2711349</c:v>
                </c:pt>
                <c:pt idx="4903">
                  <c:v>2690333</c:v>
                </c:pt>
                <c:pt idx="4904">
                  <c:v>2163681</c:v>
                </c:pt>
                <c:pt idx="4905">
                  <c:v>2211420</c:v>
                </c:pt>
                <c:pt idx="4906">
                  <c:v>2046485</c:v>
                </c:pt>
                <c:pt idx="4907">
                  <c:v>2237810</c:v>
                </c:pt>
                <c:pt idx="4908">
                  <c:v>6378573</c:v>
                </c:pt>
                <c:pt idx="4909">
                  <c:v>1801163</c:v>
                </c:pt>
                <c:pt idx="4910">
                  <c:v>2030858</c:v>
                </c:pt>
                <c:pt idx="4911">
                  <c:v>2275738</c:v>
                </c:pt>
                <c:pt idx="4912">
                  <c:v>1475153</c:v>
                </c:pt>
                <c:pt idx="4913">
                  <c:v>2361535</c:v>
                </c:pt>
                <c:pt idx="4914">
                  <c:v>1790866</c:v>
                </c:pt>
                <c:pt idx="4915">
                  <c:v>1696707</c:v>
                </c:pt>
                <c:pt idx="4916">
                  <c:v>2089391</c:v>
                </c:pt>
                <c:pt idx="4917">
                  <c:v>2145276</c:v>
                </c:pt>
                <c:pt idx="4918">
                  <c:v>2255101</c:v>
                </c:pt>
                <c:pt idx="4919">
                  <c:v>1479987</c:v>
                </c:pt>
                <c:pt idx="4920">
                  <c:v>1338208</c:v>
                </c:pt>
                <c:pt idx="4921">
                  <c:v>2392620</c:v>
                </c:pt>
                <c:pt idx="4922">
                  <c:v>1766298</c:v>
                </c:pt>
                <c:pt idx="4923">
                  <c:v>2090325</c:v>
                </c:pt>
                <c:pt idx="4924">
                  <c:v>1257856</c:v>
                </c:pt>
                <c:pt idx="4925">
                  <c:v>1517939</c:v>
                </c:pt>
                <c:pt idx="4926">
                  <c:v>2209285</c:v>
                </c:pt>
                <c:pt idx="4927">
                  <c:v>2242933</c:v>
                </c:pt>
                <c:pt idx="4928">
                  <c:v>3797244</c:v>
                </c:pt>
                <c:pt idx="4929">
                  <c:v>1959473</c:v>
                </c:pt>
                <c:pt idx="4930">
                  <c:v>1788255</c:v>
                </c:pt>
                <c:pt idx="4931">
                  <c:v>3749712</c:v>
                </c:pt>
                <c:pt idx="4932">
                  <c:v>4515930</c:v>
                </c:pt>
                <c:pt idx="4933">
                  <c:v>2679248</c:v>
                </c:pt>
                <c:pt idx="4934">
                  <c:v>2115439</c:v>
                </c:pt>
                <c:pt idx="4935">
                  <c:v>2393190</c:v>
                </c:pt>
                <c:pt idx="4936">
                  <c:v>3618787</c:v>
                </c:pt>
                <c:pt idx="4937">
                  <c:v>2989600</c:v>
                </c:pt>
                <c:pt idx="4938">
                  <c:v>2950519</c:v>
                </c:pt>
                <c:pt idx="4939">
                  <c:v>2397975</c:v>
                </c:pt>
                <c:pt idx="4940">
                  <c:v>2015737</c:v>
                </c:pt>
                <c:pt idx="4941">
                  <c:v>2930471</c:v>
                </c:pt>
                <c:pt idx="4942">
                  <c:v>2512641</c:v>
                </c:pt>
                <c:pt idx="4943">
                  <c:v>2864467</c:v>
                </c:pt>
                <c:pt idx="4944">
                  <c:v>2900616</c:v>
                </c:pt>
                <c:pt idx="4945">
                  <c:v>2159115</c:v>
                </c:pt>
                <c:pt idx="4946">
                  <c:v>2010481</c:v>
                </c:pt>
                <c:pt idx="4947">
                  <c:v>1966009</c:v>
                </c:pt>
                <c:pt idx="4948">
                  <c:v>2088285</c:v>
                </c:pt>
                <c:pt idx="4949">
                  <c:v>2590901</c:v>
                </c:pt>
                <c:pt idx="4950">
                  <c:v>2713268</c:v>
                </c:pt>
                <c:pt idx="4951">
                  <c:v>1796302</c:v>
                </c:pt>
                <c:pt idx="4952">
                  <c:v>2484630</c:v>
                </c:pt>
                <c:pt idx="4953">
                  <c:v>2222834</c:v>
                </c:pt>
                <c:pt idx="4954">
                  <c:v>2486165</c:v>
                </c:pt>
                <c:pt idx="4955">
                  <c:v>1806876</c:v>
                </c:pt>
                <c:pt idx="4956">
                  <c:v>826615</c:v>
                </c:pt>
                <c:pt idx="4957">
                  <c:v>3420488</c:v>
                </c:pt>
                <c:pt idx="4958">
                  <c:v>2174010</c:v>
                </c:pt>
                <c:pt idx="4959">
                  <c:v>1035190</c:v>
                </c:pt>
                <c:pt idx="4960">
                  <c:v>2460287</c:v>
                </c:pt>
                <c:pt idx="4961">
                  <c:v>2490079</c:v>
                </c:pt>
                <c:pt idx="4962">
                  <c:v>2335429</c:v>
                </c:pt>
                <c:pt idx="4963">
                  <c:v>1618601</c:v>
                </c:pt>
                <c:pt idx="4964">
                  <c:v>2873593</c:v>
                </c:pt>
                <c:pt idx="4965">
                  <c:v>7097860</c:v>
                </c:pt>
                <c:pt idx="4966">
                  <c:v>2272634</c:v>
                </c:pt>
                <c:pt idx="4967">
                  <c:v>3012467</c:v>
                </c:pt>
                <c:pt idx="4968">
                  <c:v>2658874</c:v>
                </c:pt>
                <c:pt idx="4969">
                  <c:v>1963865</c:v>
                </c:pt>
                <c:pt idx="4970">
                  <c:v>2498012</c:v>
                </c:pt>
                <c:pt idx="4971">
                  <c:v>1989179</c:v>
                </c:pt>
                <c:pt idx="4972">
                  <c:v>3302012</c:v>
                </c:pt>
                <c:pt idx="4973">
                  <c:v>2586290</c:v>
                </c:pt>
                <c:pt idx="4974">
                  <c:v>2796588</c:v>
                </c:pt>
                <c:pt idx="4975">
                  <c:v>6401532</c:v>
                </c:pt>
                <c:pt idx="4976">
                  <c:v>1732966</c:v>
                </c:pt>
                <c:pt idx="4977">
                  <c:v>2272351</c:v>
                </c:pt>
                <c:pt idx="4978">
                  <c:v>2837801</c:v>
                </c:pt>
                <c:pt idx="4979">
                  <c:v>1618717</c:v>
                </c:pt>
                <c:pt idx="4980">
                  <c:v>2374744</c:v>
                </c:pt>
                <c:pt idx="4981">
                  <c:v>2147432</c:v>
                </c:pt>
                <c:pt idx="4982">
                  <c:v>2371431</c:v>
                </c:pt>
                <c:pt idx="4983">
                  <c:v>1797923</c:v>
                </c:pt>
                <c:pt idx="4984">
                  <c:v>931974</c:v>
                </c:pt>
                <c:pt idx="4985">
                  <c:v>1545292</c:v>
                </c:pt>
                <c:pt idx="4986">
                  <c:v>1562158</c:v>
                </c:pt>
                <c:pt idx="4987">
                  <c:v>1718514</c:v>
                </c:pt>
                <c:pt idx="4988">
                  <c:v>1880726</c:v>
                </c:pt>
                <c:pt idx="4989">
                  <c:v>2601806</c:v>
                </c:pt>
                <c:pt idx="4990">
                  <c:v>3167295</c:v>
                </c:pt>
                <c:pt idx="4991">
                  <c:v>1819781</c:v>
                </c:pt>
                <c:pt idx="4992">
                  <c:v>1963928</c:v>
                </c:pt>
                <c:pt idx="4993">
                  <c:v>1351927</c:v>
                </c:pt>
                <c:pt idx="4994">
                  <c:v>2000347</c:v>
                </c:pt>
                <c:pt idx="4995">
                  <c:v>2253113</c:v>
                </c:pt>
                <c:pt idx="4996">
                  <c:v>2097294</c:v>
                </c:pt>
                <c:pt idx="4997">
                  <c:v>2121045</c:v>
                </c:pt>
                <c:pt idx="4998">
                  <c:v>1955720</c:v>
                </c:pt>
                <c:pt idx="4999">
                  <c:v>2829367</c:v>
                </c:pt>
                <c:pt idx="5000">
                  <c:v>2318051</c:v>
                </c:pt>
                <c:pt idx="5001">
                  <c:v>3259253</c:v>
                </c:pt>
                <c:pt idx="5002">
                  <c:v>2616597</c:v>
                </c:pt>
                <c:pt idx="5003">
                  <c:v>2661616</c:v>
                </c:pt>
                <c:pt idx="5004">
                  <c:v>2015449</c:v>
                </c:pt>
                <c:pt idx="5005">
                  <c:v>3400158</c:v>
                </c:pt>
                <c:pt idx="5006">
                  <c:v>2904893</c:v>
                </c:pt>
                <c:pt idx="5007">
                  <c:v>2711079</c:v>
                </c:pt>
                <c:pt idx="5008">
                  <c:v>2257159</c:v>
                </c:pt>
                <c:pt idx="5009">
                  <c:v>2139681</c:v>
                </c:pt>
                <c:pt idx="5010">
                  <c:v>1634157</c:v>
                </c:pt>
                <c:pt idx="5011">
                  <c:v>1222622</c:v>
                </c:pt>
                <c:pt idx="5012">
                  <c:v>2448714</c:v>
                </c:pt>
                <c:pt idx="5013">
                  <c:v>3162443</c:v>
                </c:pt>
                <c:pt idx="5014">
                  <c:v>2279833</c:v>
                </c:pt>
                <c:pt idx="5015">
                  <c:v>2065004</c:v>
                </c:pt>
                <c:pt idx="5016">
                  <c:v>2329059</c:v>
                </c:pt>
                <c:pt idx="5017">
                  <c:v>2217389</c:v>
                </c:pt>
                <c:pt idx="5018">
                  <c:v>1483352</c:v>
                </c:pt>
                <c:pt idx="5019">
                  <c:v>1922119</c:v>
                </c:pt>
                <c:pt idx="5020">
                  <c:v>1823197</c:v>
                </c:pt>
                <c:pt idx="5021">
                  <c:v>1124172</c:v>
                </c:pt>
                <c:pt idx="5022">
                  <c:v>2031754</c:v>
                </c:pt>
                <c:pt idx="5023">
                  <c:v>1580576</c:v>
                </c:pt>
                <c:pt idx="5024">
                  <c:v>1867581</c:v>
                </c:pt>
                <c:pt idx="5025">
                  <c:v>2048842</c:v>
                </c:pt>
                <c:pt idx="5026">
                  <c:v>1507147</c:v>
                </c:pt>
                <c:pt idx="5027">
                  <c:v>3348152</c:v>
                </c:pt>
                <c:pt idx="5028">
                  <c:v>2183303</c:v>
                </c:pt>
                <c:pt idx="5029">
                  <c:v>2170635</c:v>
                </c:pt>
                <c:pt idx="5030">
                  <c:v>2138528</c:v>
                </c:pt>
                <c:pt idx="5031">
                  <c:v>2538160</c:v>
                </c:pt>
                <c:pt idx="5032">
                  <c:v>3354547</c:v>
                </c:pt>
                <c:pt idx="5033">
                  <c:v>2254957</c:v>
                </c:pt>
                <c:pt idx="5034">
                  <c:v>2458004</c:v>
                </c:pt>
                <c:pt idx="5035">
                  <c:v>2796760</c:v>
                </c:pt>
                <c:pt idx="5036">
                  <c:v>1636223</c:v>
                </c:pt>
                <c:pt idx="5037">
                  <c:v>2033867</c:v>
                </c:pt>
                <c:pt idx="5038">
                  <c:v>1967526</c:v>
                </c:pt>
                <c:pt idx="5039">
                  <c:v>2322057</c:v>
                </c:pt>
                <c:pt idx="5040">
                  <c:v>8017591</c:v>
                </c:pt>
                <c:pt idx="5041">
                  <c:v>2993847</c:v>
                </c:pt>
                <c:pt idx="5042">
                  <c:v>3211508</c:v>
                </c:pt>
                <c:pt idx="5043">
                  <c:v>2866866</c:v>
                </c:pt>
                <c:pt idx="5044">
                  <c:v>2652142</c:v>
                </c:pt>
                <c:pt idx="5045">
                  <c:v>2672689</c:v>
                </c:pt>
                <c:pt idx="5046">
                  <c:v>2618722</c:v>
                </c:pt>
                <c:pt idx="5047">
                  <c:v>2030267</c:v>
                </c:pt>
                <c:pt idx="5048">
                  <c:v>3584345</c:v>
                </c:pt>
                <c:pt idx="5049">
                  <c:v>2538487</c:v>
                </c:pt>
                <c:pt idx="5050">
                  <c:v>2374405</c:v>
                </c:pt>
                <c:pt idx="5051">
                  <c:v>1794637</c:v>
                </c:pt>
                <c:pt idx="5052">
                  <c:v>1626848</c:v>
                </c:pt>
                <c:pt idx="5053">
                  <c:v>1672377</c:v>
                </c:pt>
                <c:pt idx="5054">
                  <c:v>1668589</c:v>
                </c:pt>
                <c:pt idx="5055">
                  <c:v>2542363</c:v>
                </c:pt>
                <c:pt idx="5056">
                  <c:v>1343551</c:v>
                </c:pt>
                <c:pt idx="5057">
                  <c:v>1856392</c:v>
                </c:pt>
                <c:pt idx="5058">
                  <c:v>1716397</c:v>
                </c:pt>
                <c:pt idx="5059">
                  <c:v>2995183</c:v>
                </c:pt>
                <c:pt idx="5060">
                  <c:v>2109113</c:v>
                </c:pt>
                <c:pt idx="5061">
                  <c:v>1711843</c:v>
                </c:pt>
                <c:pt idx="5062">
                  <c:v>2029201</c:v>
                </c:pt>
                <c:pt idx="5063">
                  <c:v>1634021</c:v>
                </c:pt>
                <c:pt idx="5064">
                  <c:v>1689446</c:v>
                </c:pt>
                <c:pt idx="5065">
                  <c:v>1214757</c:v>
                </c:pt>
                <c:pt idx="5066">
                  <c:v>1549437</c:v>
                </c:pt>
                <c:pt idx="5067">
                  <c:v>1836527</c:v>
                </c:pt>
                <c:pt idx="5068">
                  <c:v>2380597</c:v>
                </c:pt>
                <c:pt idx="5069">
                  <c:v>4128918</c:v>
                </c:pt>
                <c:pt idx="5070">
                  <c:v>1965173</c:v>
                </c:pt>
                <c:pt idx="5071">
                  <c:v>2029153</c:v>
                </c:pt>
                <c:pt idx="5072">
                  <c:v>2337178</c:v>
                </c:pt>
                <c:pt idx="5073">
                  <c:v>1547896</c:v>
                </c:pt>
                <c:pt idx="5074">
                  <c:v>1806590</c:v>
                </c:pt>
                <c:pt idx="5075">
                  <c:v>1849511</c:v>
                </c:pt>
                <c:pt idx="5076">
                  <c:v>1300140</c:v>
                </c:pt>
                <c:pt idx="5077">
                  <c:v>1946137</c:v>
                </c:pt>
                <c:pt idx="5078">
                  <c:v>1608663</c:v>
                </c:pt>
                <c:pt idx="5079">
                  <c:v>1460912</c:v>
                </c:pt>
                <c:pt idx="5080">
                  <c:v>2456668</c:v>
                </c:pt>
                <c:pt idx="5081">
                  <c:v>1992780</c:v>
                </c:pt>
                <c:pt idx="5082">
                  <c:v>2001136</c:v>
                </c:pt>
                <c:pt idx="5083">
                  <c:v>1512320</c:v>
                </c:pt>
                <c:pt idx="5084">
                  <c:v>3180218</c:v>
                </c:pt>
                <c:pt idx="5085">
                  <c:v>2245572</c:v>
                </c:pt>
                <c:pt idx="5086">
                  <c:v>1466912</c:v>
                </c:pt>
                <c:pt idx="5087">
                  <c:v>2654220</c:v>
                </c:pt>
                <c:pt idx="5088">
                  <c:v>1568829</c:v>
                </c:pt>
                <c:pt idx="5089">
                  <c:v>724861</c:v>
                </c:pt>
                <c:pt idx="5090">
                  <c:v>1668445</c:v>
                </c:pt>
                <c:pt idx="5091">
                  <c:v>2244540</c:v>
                </c:pt>
                <c:pt idx="5092">
                  <c:v>2273280</c:v>
                </c:pt>
                <c:pt idx="5093">
                  <c:v>2264954</c:v>
                </c:pt>
                <c:pt idx="5094">
                  <c:v>1531167</c:v>
                </c:pt>
                <c:pt idx="5095">
                  <c:v>1823484</c:v>
                </c:pt>
                <c:pt idx="5096">
                  <c:v>1961959</c:v>
                </c:pt>
                <c:pt idx="5097">
                  <c:v>4377846</c:v>
                </c:pt>
                <c:pt idx="5098">
                  <c:v>3303334</c:v>
                </c:pt>
                <c:pt idx="5099">
                  <c:v>3413873</c:v>
                </c:pt>
                <c:pt idx="5100">
                  <c:v>3041555</c:v>
                </c:pt>
                <c:pt idx="5101">
                  <c:v>2700861</c:v>
                </c:pt>
                <c:pt idx="5102">
                  <c:v>3052866</c:v>
                </c:pt>
                <c:pt idx="5103">
                  <c:v>2513440</c:v>
                </c:pt>
                <c:pt idx="5104">
                  <c:v>1950595</c:v>
                </c:pt>
                <c:pt idx="5105">
                  <c:v>4691452</c:v>
                </c:pt>
                <c:pt idx="5106">
                  <c:v>1428648</c:v>
                </c:pt>
                <c:pt idx="5107">
                  <c:v>320081</c:v>
                </c:pt>
                <c:pt idx="5108">
                  <c:v>0</c:v>
                </c:pt>
                <c:pt idx="5109">
                  <c:v>1228438</c:v>
                </c:pt>
                <c:pt idx="5110">
                  <c:v>1273664</c:v>
                </c:pt>
                <c:pt idx="5111">
                  <c:v>469568</c:v>
                </c:pt>
                <c:pt idx="5112">
                  <c:v>1711335</c:v>
                </c:pt>
                <c:pt idx="5113">
                  <c:v>1526128</c:v>
                </c:pt>
                <c:pt idx="5114">
                  <c:v>2343833</c:v>
                </c:pt>
                <c:pt idx="5115">
                  <c:v>1964770</c:v>
                </c:pt>
                <c:pt idx="5116">
                  <c:v>1709611</c:v>
                </c:pt>
                <c:pt idx="5117">
                  <c:v>1951789</c:v>
                </c:pt>
                <c:pt idx="5118">
                  <c:v>1976973</c:v>
                </c:pt>
                <c:pt idx="5119">
                  <c:v>1920341</c:v>
                </c:pt>
                <c:pt idx="5120">
                  <c:v>2255522</c:v>
                </c:pt>
                <c:pt idx="5121">
                  <c:v>2573421</c:v>
                </c:pt>
                <c:pt idx="5122">
                  <c:v>1823467</c:v>
                </c:pt>
                <c:pt idx="5123">
                  <c:v>1941087</c:v>
                </c:pt>
                <c:pt idx="5124">
                  <c:v>1183583</c:v>
                </c:pt>
                <c:pt idx="5125">
                  <c:v>1742930</c:v>
                </c:pt>
                <c:pt idx="5126">
                  <c:v>2739624</c:v>
                </c:pt>
                <c:pt idx="5127">
                  <c:v>2385610</c:v>
                </c:pt>
                <c:pt idx="5128">
                  <c:v>2092824</c:v>
                </c:pt>
                <c:pt idx="5129">
                  <c:v>2932598</c:v>
                </c:pt>
                <c:pt idx="5130">
                  <c:v>1898014</c:v>
                </c:pt>
                <c:pt idx="5131">
                  <c:v>1970507</c:v>
                </c:pt>
                <c:pt idx="5132">
                  <c:v>2060287</c:v>
                </c:pt>
                <c:pt idx="5133">
                  <c:v>2416094</c:v>
                </c:pt>
                <c:pt idx="5134">
                  <c:v>2299455</c:v>
                </c:pt>
                <c:pt idx="5135">
                  <c:v>2027971</c:v>
                </c:pt>
                <c:pt idx="5136">
                  <c:v>2952464</c:v>
                </c:pt>
                <c:pt idx="5137">
                  <c:v>3401319</c:v>
                </c:pt>
                <c:pt idx="5138">
                  <c:v>2199334</c:v>
                </c:pt>
                <c:pt idx="5139">
                  <c:v>1582626</c:v>
                </c:pt>
                <c:pt idx="5140">
                  <c:v>2013442</c:v>
                </c:pt>
                <c:pt idx="5141">
                  <c:v>2016962</c:v>
                </c:pt>
                <c:pt idx="5142">
                  <c:v>1897636</c:v>
                </c:pt>
                <c:pt idx="5143">
                  <c:v>1472153</c:v>
                </c:pt>
                <c:pt idx="5144">
                  <c:v>1203882</c:v>
                </c:pt>
                <c:pt idx="5145">
                  <c:v>2506543</c:v>
                </c:pt>
                <c:pt idx="5146">
                  <c:v>2236271</c:v>
                </c:pt>
                <c:pt idx="5147">
                  <c:v>1998520</c:v>
                </c:pt>
                <c:pt idx="5148">
                  <c:v>2138010</c:v>
                </c:pt>
                <c:pt idx="5149">
                  <c:v>3871463</c:v>
                </c:pt>
                <c:pt idx="5150">
                  <c:v>2907719</c:v>
                </c:pt>
                <c:pt idx="5151">
                  <c:v>3827979</c:v>
                </c:pt>
                <c:pt idx="5152">
                  <c:v>4630639</c:v>
                </c:pt>
                <c:pt idx="5153">
                  <c:v>7141769</c:v>
                </c:pt>
                <c:pt idx="5154">
                  <c:v>4337609</c:v>
                </c:pt>
                <c:pt idx="5155">
                  <c:v>3646262</c:v>
                </c:pt>
                <c:pt idx="5156">
                  <c:v>3749119</c:v>
                </c:pt>
                <c:pt idx="5157">
                  <c:v>3090778</c:v>
                </c:pt>
                <c:pt idx="5158">
                  <c:v>3716867</c:v>
                </c:pt>
                <c:pt idx="5159">
                  <c:v>6582615</c:v>
                </c:pt>
                <c:pt idx="5160">
                  <c:v>5673770</c:v>
                </c:pt>
                <c:pt idx="5161">
                  <c:v>5155962</c:v>
                </c:pt>
                <c:pt idx="5162">
                  <c:v>8269897</c:v>
                </c:pt>
                <c:pt idx="5163">
                  <c:v>7165150</c:v>
                </c:pt>
                <c:pt idx="5164">
                  <c:v>8431550</c:v>
                </c:pt>
                <c:pt idx="5165">
                  <c:v>5954246</c:v>
                </c:pt>
                <c:pt idx="5166">
                  <c:v>6376213</c:v>
                </c:pt>
                <c:pt idx="5167">
                  <c:v>6684780</c:v>
                </c:pt>
                <c:pt idx="5168">
                  <c:v>6933728</c:v>
                </c:pt>
                <c:pt idx="5169">
                  <c:v>5176438</c:v>
                </c:pt>
                <c:pt idx="5170">
                  <c:v>5173874</c:v>
                </c:pt>
                <c:pt idx="5171">
                  <c:v>5179970</c:v>
                </c:pt>
                <c:pt idx="5172">
                  <c:v>3838247</c:v>
                </c:pt>
                <c:pt idx="5173">
                  <c:v>4124270</c:v>
                </c:pt>
                <c:pt idx="5174">
                  <c:v>3563279</c:v>
                </c:pt>
                <c:pt idx="5175">
                  <c:v>3815526</c:v>
                </c:pt>
                <c:pt idx="5176">
                  <c:v>3315904</c:v>
                </c:pt>
                <c:pt idx="5177">
                  <c:v>3022143</c:v>
                </c:pt>
                <c:pt idx="5178">
                  <c:v>2701373</c:v>
                </c:pt>
                <c:pt idx="5179">
                  <c:v>3228473</c:v>
                </c:pt>
                <c:pt idx="5180">
                  <c:v>3523321</c:v>
                </c:pt>
                <c:pt idx="5181">
                  <c:v>2481954</c:v>
                </c:pt>
                <c:pt idx="5182">
                  <c:v>3192148</c:v>
                </c:pt>
                <c:pt idx="5183">
                  <c:v>3208161</c:v>
                </c:pt>
                <c:pt idx="5184">
                  <c:v>2765658</c:v>
                </c:pt>
                <c:pt idx="5185">
                  <c:v>3392025</c:v>
                </c:pt>
                <c:pt idx="5186">
                  <c:v>4410375</c:v>
                </c:pt>
                <c:pt idx="5187">
                  <c:v>3128000</c:v>
                </c:pt>
                <c:pt idx="5188">
                  <c:v>2866753</c:v>
                </c:pt>
                <c:pt idx="5189">
                  <c:v>2923269</c:v>
                </c:pt>
                <c:pt idx="5190">
                  <c:v>4930170</c:v>
                </c:pt>
                <c:pt idx="5191">
                  <c:v>3904653</c:v>
                </c:pt>
                <c:pt idx="5192">
                  <c:v>2716397</c:v>
                </c:pt>
                <c:pt idx="5193">
                  <c:v>2917720</c:v>
                </c:pt>
                <c:pt idx="5194">
                  <c:v>2110943</c:v>
                </c:pt>
                <c:pt idx="5195">
                  <c:v>3549274</c:v>
                </c:pt>
                <c:pt idx="5196">
                  <c:v>4215395</c:v>
                </c:pt>
                <c:pt idx="5197">
                  <c:v>2426194</c:v>
                </c:pt>
                <c:pt idx="5198">
                  <c:v>2361763</c:v>
                </c:pt>
                <c:pt idx="5199">
                  <c:v>2677277</c:v>
                </c:pt>
                <c:pt idx="5200">
                  <c:v>1429920</c:v>
                </c:pt>
                <c:pt idx="5201">
                  <c:v>2129717</c:v>
                </c:pt>
                <c:pt idx="5202">
                  <c:v>2225878</c:v>
                </c:pt>
                <c:pt idx="5203">
                  <c:v>2176070</c:v>
                </c:pt>
                <c:pt idx="5204">
                  <c:v>2881053</c:v>
                </c:pt>
                <c:pt idx="5205">
                  <c:v>2709077</c:v>
                </c:pt>
                <c:pt idx="5206">
                  <c:v>3158948</c:v>
                </c:pt>
                <c:pt idx="5207">
                  <c:v>3396509</c:v>
                </c:pt>
                <c:pt idx="5208">
                  <c:v>2333678</c:v>
                </c:pt>
                <c:pt idx="5209">
                  <c:v>1572856</c:v>
                </c:pt>
                <c:pt idx="5210">
                  <c:v>2514117</c:v>
                </c:pt>
                <c:pt idx="5211">
                  <c:v>1221167</c:v>
                </c:pt>
                <c:pt idx="5212">
                  <c:v>2625793</c:v>
                </c:pt>
                <c:pt idx="5213">
                  <c:v>3307808</c:v>
                </c:pt>
                <c:pt idx="5214">
                  <c:v>2689493</c:v>
                </c:pt>
                <c:pt idx="5215">
                  <c:v>4124569</c:v>
                </c:pt>
                <c:pt idx="5216">
                  <c:v>1557885</c:v>
                </c:pt>
                <c:pt idx="5217">
                  <c:v>2583333</c:v>
                </c:pt>
                <c:pt idx="5218">
                  <c:v>2581519</c:v>
                </c:pt>
                <c:pt idx="5219">
                  <c:v>3090535</c:v>
                </c:pt>
                <c:pt idx="5220">
                  <c:v>3685401</c:v>
                </c:pt>
                <c:pt idx="5221">
                  <c:v>2644283</c:v>
                </c:pt>
                <c:pt idx="5222">
                  <c:v>4173601</c:v>
                </c:pt>
                <c:pt idx="5223">
                  <c:v>2527731</c:v>
                </c:pt>
                <c:pt idx="5224">
                  <c:v>3790119</c:v>
                </c:pt>
                <c:pt idx="5225">
                  <c:v>3208057</c:v>
                </c:pt>
                <c:pt idx="5226">
                  <c:v>2938226</c:v>
                </c:pt>
                <c:pt idx="5227">
                  <c:v>3633168</c:v>
                </c:pt>
                <c:pt idx="5228">
                  <c:v>3386815</c:v>
                </c:pt>
                <c:pt idx="5229">
                  <c:v>2544516</c:v>
                </c:pt>
                <c:pt idx="5230">
                  <c:v>7610769</c:v>
                </c:pt>
                <c:pt idx="5231">
                  <c:v>2086457</c:v>
                </c:pt>
                <c:pt idx="5232">
                  <c:v>2464899</c:v>
                </c:pt>
                <c:pt idx="5233">
                  <c:v>2434279</c:v>
                </c:pt>
                <c:pt idx="5234">
                  <c:v>2322597</c:v>
                </c:pt>
                <c:pt idx="5235">
                  <c:v>1886175</c:v>
                </c:pt>
                <c:pt idx="5236">
                  <c:v>2200256</c:v>
                </c:pt>
                <c:pt idx="5237">
                  <c:v>2630688</c:v>
                </c:pt>
                <c:pt idx="5238">
                  <c:v>1877490</c:v>
                </c:pt>
                <c:pt idx="5239">
                  <c:v>2272395</c:v>
                </c:pt>
                <c:pt idx="5240">
                  <c:v>1212930</c:v>
                </c:pt>
                <c:pt idx="5241">
                  <c:v>1801994</c:v>
                </c:pt>
                <c:pt idx="5242">
                  <c:v>1437315</c:v>
                </c:pt>
                <c:pt idx="5243">
                  <c:v>1754880</c:v>
                </c:pt>
                <c:pt idx="5244">
                  <c:v>1907854</c:v>
                </c:pt>
                <c:pt idx="5245">
                  <c:v>1659580</c:v>
                </c:pt>
                <c:pt idx="5246">
                  <c:v>1572996</c:v>
                </c:pt>
                <c:pt idx="5247">
                  <c:v>2241736</c:v>
                </c:pt>
                <c:pt idx="5248">
                  <c:v>2515587</c:v>
                </c:pt>
                <c:pt idx="5249">
                  <c:v>1771755</c:v>
                </c:pt>
                <c:pt idx="5250">
                  <c:v>2127370</c:v>
                </c:pt>
                <c:pt idx="5251">
                  <c:v>1606421</c:v>
                </c:pt>
                <c:pt idx="5252">
                  <c:v>1979158</c:v>
                </c:pt>
                <c:pt idx="5253">
                  <c:v>1464960</c:v>
                </c:pt>
                <c:pt idx="5254">
                  <c:v>1870569</c:v>
                </c:pt>
                <c:pt idx="5255">
                  <c:v>1987914</c:v>
                </c:pt>
                <c:pt idx="5256">
                  <c:v>1978828</c:v>
                </c:pt>
                <c:pt idx="5257">
                  <c:v>1528602</c:v>
                </c:pt>
                <c:pt idx="5258">
                  <c:v>1518880</c:v>
                </c:pt>
                <c:pt idx="5259">
                  <c:v>2441413</c:v>
                </c:pt>
                <c:pt idx="5260">
                  <c:v>3069534</c:v>
                </c:pt>
                <c:pt idx="5261">
                  <c:v>1966211</c:v>
                </c:pt>
                <c:pt idx="5262">
                  <c:v>1974955</c:v>
                </c:pt>
                <c:pt idx="5263">
                  <c:v>2534152</c:v>
                </c:pt>
                <c:pt idx="5264">
                  <c:v>1816878</c:v>
                </c:pt>
                <c:pt idx="5265">
                  <c:v>2019201</c:v>
                </c:pt>
                <c:pt idx="5266">
                  <c:v>1027552</c:v>
                </c:pt>
                <c:pt idx="5267">
                  <c:v>1570817</c:v>
                </c:pt>
                <c:pt idx="5268">
                  <c:v>1660330</c:v>
                </c:pt>
                <c:pt idx="5269">
                  <c:v>1461973</c:v>
                </c:pt>
                <c:pt idx="5270">
                  <c:v>1717048</c:v>
                </c:pt>
                <c:pt idx="5271">
                  <c:v>1460804</c:v>
                </c:pt>
                <c:pt idx="5272">
                  <c:v>2158286</c:v>
                </c:pt>
                <c:pt idx="5273">
                  <c:v>1347198</c:v>
                </c:pt>
                <c:pt idx="5274">
                  <c:v>1458569</c:v>
                </c:pt>
                <c:pt idx="5275">
                  <c:v>1632287</c:v>
                </c:pt>
                <c:pt idx="5276">
                  <c:v>1613584</c:v>
                </c:pt>
                <c:pt idx="5277">
                  <c:v>1364871</c:v>
                </c:pt>
                <c:pt idx="5278">
                  <c:v>902356</c:v>
                </c:pt>
                <c:pt idx="5279">
                  <c:v>1414168</c:v>
                </c:pt>
                <c:pt idx="5280">
                  <c:v>1598227</c:v>
                </c:pt>
                <c:pt idx="5281">
                  <c:v>2060787</c:v>
                </c:pt>
                <c:pt idx="5282">
                  <c:v>1856647</c:v>
                </c:pt>
                <c:pt idx="5283">
                  <c:v>1764848</c:v>
                </c:pt>
                <c:pt idx="5284">
                  <c:v>1770785</c:v>
                </c:pt>
                <c:pt idx="5285">
                  <c:v>2409199</c:v>
                </c:pt>
                <c:pt idx="5286">
                  <c:v>1231482</c:v>
                </c:pt>
                <c:pt idx="5287">
                  <c:v>1961281</c:v>
                </c:pt>
                <c:pt idx="5288">
                  <c:v>1911140</c:v>
                </c:pt>
                <c:pt idx="5289">
                  <c:v>1768561</c:v>
                </c:pt>
                <c:pt idx="5290">
                  <c:v>1589832</c:v>
                </c:pt>
                <c:pt idx="5291">
                  <c:v>1232115</c:v>
                </c:pt>
                <c:pt idx="5292">
                  <c:v>1598787</c:v>
                </c:pt>
                <c:pt idx="5293">
                  <c:v>1763142</c:v>
                </c:pt>
                <c:pt idx="5294">
                  <c:v>1335244</c:v>
                </c:pt>
                <c:pt idx="5295">
                  <c:v>5617919</c:v>
                </c:pt>
                <c:pt idx="5296">
                  <c:v>2449512</c:v>
                </c:pt>
                <c:pt idx="5297">
                  <c:v>2112426</c:v>
                </c:pt>
                <c:pt idx="5298">
                  <c:v>2348617</c:v>
                </c:pt>
                <c:pt idx="5299">
                  <c:v>2224213</c:v>
                </c:pt>
                <c:pt idx="5300">
                  <c:v>1945628</c:v>
                </c:pt>
                <c:pt idx="5301">
                  <c:v>1829790</c:v>
                </c:pt>
                <c:pt idx="5302">
                  <c:v>1611449</c:v>
                </c:pt>
                <c:pt idx="5303">
                  <c:v>2380913</c:v>
                </c:pt>
                <c:pt idx="5304">
                  <c:v>1965009</c:v>
                </c:pt>
                <c:pt idx="5305">
                  <c:v>1860567</c:v>
                </c:pt>
                <c:pt idx="5306">
                  <c:v>1359170</c:v>
                </c:pt>
                <c:pt idx="5307">
                  <c:v>1788982</c:v>
                </c:pt>
                <c:pt idx="5308">
                  <c:v>1564502</c:v>
                </c:pt>
                <c:pt idx="5309">
                  <c:v>1510432</c:v>
                </c:pt>
                <c:pt idx="5310">
                  <c:v>1451404</c:v>
                </c:pt>
                <c:pt idx="5311">
                  <c:v>1331281</c:v>
                </c:pt>
                <c:pt idx="5312">
                  <c:v>1806667</c:v>
                </c:pt>
                <c:pt idx="5313">
                  <c:v>1359150</c:v>
                </c:pt>
                <c:pt idx="5314">
                  <c:v>1903341</c:v>
                </c:pt>
                <c:pt idx="5315">
                  <c:v>1881846</c:v>
                </c:pt>
                <c:pt idx="5316">
                  <c:v>997632</c:v>
                </c:pt>
                <c:pt idx="5317">
                  <c:v>1473313</c:v>
                </c:pt>
                <c:pt idx="5318">
                  <c:v>1868864</c:v>
                </c:pt>
                <c:pt idx="5319">
                  <c:v>1888397</c:v>
                </c:pt>
                <c:pt idx="5320">
                  <c:v>1224867</c:v>
                </c:pt>
                <c:pt idx="5321">
                  <c:v>1686058</c:v>
                </c:pt>
                <c:pt idx="5322">
                  <c:v>2330747</c:v>
                </c:pt>
                <c:pt idx="5323">
                  <c:v>3400762</c:v>
                </c:pt>
                <c:pt idx="5324">
                  <c:v>3005546</c:v>
                </c:pt>
                <c:pt idx="5325">
                  <c:v>2775932</c:v>
                </c:pt>
                <c:pt idx="5326">
                  <c:v>2411957</c:v>
                </c:pt>
                <c:pt idx="5327">
                  <c:v>2222419</c:v>
                </c:pt>
                <c:pt idx="5328">
                  <c:v>4056599</c:v>
                </c:pt>
                <c:pt idx="5329">
                  <c:v>2589773</c:v>
                </c:pt>
                <c:pt idx="5330">
                  <c:v>2757568</c:v>
                </c:pt>
                <c:pt idx="5331">
                  <c:v>4245967</c:v>
                </c:pt>
                <c:pt idx="5332">
                  <c:v>3764448</c:v>
                </c:pt>
                <c:pt idx="5333">
                  <c:v>2186329</c:v>
                </c:pt>
                <c:pt idx="5334">
                  <c:v>2554250</c:v>
                </c:pt>
                <c:pt idx="5335">
                  <c:v>2116733</c:v>
                </c:pt>
                <c:pt idx="5336">
                  <c:v>2443638</c:v>
                </c:pt>
                <c:pt idx="5337">
                  <c:v>1946974</c:v>
                </c:pt>
                <c:pt idx="5338">
                  <c:v>2018563</c:v>
                </c:pt>
                <c:pt idx="5339">
                  <c:v>2231095</c:v>
                </c:pt>
                <c:pt idx="5340">
                  <c:v>2882348</c:v>
                </c:pt>
                <c:pt idx="5341">
                  <c:v>1796901</c:v>
                </c:pt>
                <c:pt idx="5342">
                  <c:v>2422873</c:v>
                </c:pt>
                <c:pt idx="5343">
                  <c:v>2515815</c:v>
                </c:pt>
                <c:pt idx="5344">
                  <c:v>1441766</c:v>
                </c:pt>
                <c:pt idx="5345">
                  <c:v>2252811</c:v>
                </c:pt>
                <c:pt idx="5346">
                  <c:v>4601267</c:v>
                </c:pt>
                <c:pt idx="5347">
                  <c:v>2099577</c:v>
                </c:pt>
                <c:pt idx="5348">
                  <c:v>1876918</c:v>
                </c:pt>
                <c:pt idx="5349">
                  <c:v>1945542</c:v>
                </c:pt>
                <c:pt idx="5350">
                  <c:v>2213140</c:v>
                </c:pt>
                <c:pt idx="5351">
                  <c:v>2113333</c:v>
                </c:pt>
                <c:pt idx="5352">
                  <c:v>1906453</c:v>
                </c:pt>
                <c:pt idx="5353">
                  <c:v>2218929</c:v>
                </c:pt>
                <c:pt idx="5354">
                  <c:v>2264763</c:v>
                </c:pt>
                <c:pt idx="5355">
                  <c:v>3928152</c:v>
                </c:pt>
                <c:pt idx="5356">
                  <c:v>3010148</c:v>
                </c:pt>
                <c:pt idx="5357">
                  <c:v>3270726</c:v>
                </c:pt>
                <c:pt idx="5358">
                  <c:v>2722119</c:v>
                </c:pt>
                <c:pt idx="5359">
                  <c:v>2949239</c:v>
                </c:pt>
                <c:pt idx="5360">
                  <c:v>6116535</c:v>
                </c:pt>
                <c:pt idx="5361">
                  <c:v>3306195</c:v>
                </c:pt>
                <c:pt idx="5362">
                  <c:v>2782471</c:v>
                </c:pt>
                <c:pt idx="5363">
                  <c:v>1313948</c:v>
                </c:pt>
                <c:pt idx="5364">
                  <c:v>416430</c:v>
                </c:pt>
                <c:pt idx="5365">
                  <c:v>876765</c:v>
                </c:pt>
                <c:pt idx="5366">
                  <c:v>1178802</c:v>
                </c:pt>
                <c:pt idx="5367">
                  <c:v>1040945</c:v>
                </c:pt>
                <c:pt idx="5368">
                  <c:v>638384</c:v>
                </c:pt>
                <c:pt idx="5369">
                  <c:v>1708408</c:v>
                </c:pt>
                <c:pt idx="5370">
                  <c:v>1541681</c:v>
                </c:pt>
                <c:pt idx="5371">
                  <c:v>2715058</c:v>
                </c:pt>
                <c:pt idx="5372">
                  <c:v>3029886</c:v>
                </c:pt>
                <c:pt idx="5373">
                  <c:v>2428467</c:v>
                </c:pt>
                <c:pt idx="5374">
                  <c:v>2075804</c:v>
                </c:pt>
                <c:pt idx="5375">
                  <c:v>1537729</c:v>
                </c:pt>
                <c:pt idx="5376">
                  <c:v>2185996</c:v>
                </c:pt>
                <c:pt idx="5377">
                  <c:v>2414115</c:v>
                </c:pt>
                <c:pt idx="5378">
                  <c:v>3084150</c:v>
                </c:pt>
                <c:pt idx="5379">
                  <c:v>1310378</c:v>
                </c:pt>
                <c:pt idx="5380">
                  <c:v>2819010</c:v>
                </c:pt>
                <c:pt idx="5381">
                  <c:v>2583359</c:v>
                </c:pt>
                <c:pt idx="5382">
                  <c:v>2246509</c:v>
                </c:pt>
                <c:pt idx="5383">
                  <c:v>2012106</c:v>
                </c:pt>
                <c:pt idx="5384">
                  <c:v>1820478</c:v>
                </c:pt>
                <c:pt idx="5385">
                  <c:v>2053028</c:v>
                </c:pt>
                <c:pt idx="5386">
                  <c:v>3352652</c:v>
                </c:pt>
                <c:pt idx="5387">
                  <c:v>2983550</c:v>
                </c:pt>
                <c:pt idx="5388">
                  <c:v>3486740</c:v>
                </c:pt>
                <c:pt idx="5389">
                  <c:v>1948193</c:v>
                </c:pt>
                <c:pt idx="5390">
                  <c:v>2417655</c:v>
                </c:pt>
                <c:pt idx="5391">
                  <c:v>2096196</c:v>
                </c:pt>
                <c:pt idx="5392">
                  <c:v>2182240</c:v>
                </c:pt>
                <c:pt idx="5393">
                  <c:v>3028985</c:v>
                </c:pt>
                <c:pt idx="5394">
                  <c:v>2211880</c:v>
                </c:pt>
                <c:pt idx="5395">
                  <c:v>1912708</c:v>
                </c:pt>
                <c:pt idx="5396">
                  <c:v>2215841</c:v>
                </c:pt>
                <c:pt idx="5397">
                  <c:v>3274514</c:v>
                </c:pt>
                <c:pt idx="5398">
                  <c:v>1860550</c:v>
                </c:pt>
                <c:pt idx="5399">
                  <c:v>1410104</c:v>
                </c:pt>
                <c:pt idx="5400">
                  <c:v>1600003</c:v>
                </c:pt>
                <c:pt idx="5401">
                  <c:v>2372032</c:v>
                </c:pt>
                <c:pt idx="5402">
                  <c:v>1610634</c:v>
                </c:pt>
                <c:pt idx="5403">
                  <c:v>2624758</c:v>
                </c:pt>
                <c:pt idx="5404">
                  <c:v>1521805</c:v>
                </c:pt>
                <c:pt idx="5405">
                  <c:v>2023883</c:v>
                </c:pt>
                <c:pt idx="5406">
                  <c:v>2030968</c:v>
                </c:pt>
                <c:pt idx="5407">
                  <c:v>2373849</c:v>
                </c:pt>
                <c:pt idx="5408">
                  <c:v>2988768</c:v>
                </c:pt>
                <c:pt idx="5409">
                  <c:v>1893172</c:v>
                </c:pt>
                <c:pt idx="5410">
                  <c:v>1597098</c:v>
                </c:pt>
                <c:pt idx="5411">
                  <c:v>2286372</c:v>
                </c:pt>
                <c:pt idx="5412">
                  <c:v>2293514</c:v>
                </c:pt>
                <c:pt idx="5413">
                  <c:v>2729623</c:v>
                </c:pt>
                <c:pt idx="5414">
                  <c:v>2642680</c:v>
                </c:pt>
                <c:pt idx="5415">
                  <c:v>2755529</c:v>
                </c:pt>
                <c:pt idx="5416">
                  <c:v>2531871</c:v>
                </c:pt>
                <c:pt idx="5417">
                  <c:v>1858059</c:v>
                </c:pt>
                <c:pt idx="5418">
                  <c:v>1602966</c:v>
                </c:pt>
                <c:pt idx="5419">
                  <c:v>2082900</c:v>
                </c:pt>
                <c:pt idx="5420">
                  <c:v>2552999</c:v>
                </c:pt>
                <c:pt idx="5421">
                  <c:v>1831063</c:v>
                </c:pt>
                <c:pt idx="5422">
                  <c:v>1864594</c:v>
                </c:pt>
                <c:pt idx="5423">
                  <c:v>6007411</c:v>
                </c:pt>
                <c:pt idx="5424">
                  <c:v>1689278</c:v>
                </c:pt>
                <c:pt idx="5425">
                  <c:v>1680829</c:v>
                </c:pt>
                <c:pt idx="5426">
                  <c:v>1672446</c:v>
                </c:pt>
                <c:pt idx="5427">
                  <c:v>1846291</c:v>
                </c:pt>
                <c:pt idx="5428">
                  <c:v>1807381</c:v>
                </c:pt>
                <c:pt idx="5429">
                  <c:v>1449185</c:v>
                </c:pt>
                <c:pt idx="5430">
                  <c:v>1665617</c:v>
                </c:pt>
                <c:pt idx="5431">
                  <c:v>2328142</c:v>
                </c:pt>
                <c:pt idx="5432">
                  <c:v>1317794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1F-4004-B39A-3A68EDAEC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9118056"/>
        <c:axId val="619118384"/>
      </c:barChart>
      <c:stockChart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[1]GraphData!$A$3:$A$5435</c:f>
              <c:strCache>
                <c:ptCount val="5433"/>
                <c:pt idx="0">
                  <c:v>2000-01-03</c:v>
                </c:pt>
                <c:pt idx="1">
                  <c:v>2000-01-04</c:v>
                </c:pt>
                <c:pt idx="2">
                  <c:v>2000-01-05</c:v>
                </c:pt>
                <c:pt idx="3">
                  <c:v>2000-01-06</c:v>
                </c:pt>
                <c:pt idx="4">
                  <c:v>2000-01-07</c:v>
                </c:pt>
                <c:pt idx="5">
                  <c:v>2000-01-10</c:v>
                </c:pt>
                <c:pt idx="6">
                  <c:v>2000-01-11</c:v>
                </c:pt>
                <c:pt idx="7">
                  <c:v>2000-01-12</c:v>
                </c:pt>
                <c:pt idx="8">
                  <c:v>2000-01-13</c:v>
                </c:pt>
                <c:pt idx="9">
                  <c:v>2000-01-14</c:v>
                </c:pt>
                <c:pt idx="10">
                  <c:v>2000-01-17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2000-02-21</c:v>
                </c:pt>
                <c:pt idx="36">
                  <c:v>2000-02-22</c:v>
                </c:pt>
                <c:pt idx="37">
                  <c:v>2000-02-23</c:v>
                </c:pt>
                <c:pt idx="38">
                  <c:v>2000-02-24</c:v>
                </c:pt>
                <c:pt idx="39">
                  <c:v>2000-02-25</c:v>
                </c:pt>
                <c:pt idx="40">
                  <c:v>2000-02-28</c:v>
                </c:pt>
                <c:pt idx="41">
                  <c:v>2000-02-29</c:v>
                </c:pt>
                <c:pt idx="42">
                  <c:v>2000-03-01</c:v>
                </c:pt>
                <c:pt idx="43">
                  <c:v>2000-03-02</c:v>
                </c:pt>
                <c:pt idx="44">
                  <c:v>2000-03-03</c:v>
                </c:pt>
                <c:pt idx="45">
                  <c:v>2000-03-06</c:v>
                </c:pt>
                <c:pt idx="46">
                  <c:v>2000-03-07</c:v>
                </c:pt>
                <c:pt idx="47">
                  <c:v>2000-03-08</c:v>
                </c:pt>
                <c:pt idx="48">
                  <c:v>2000-03-09</c:v>
                </c:pt>
                <c:pt idx="49">
                  <c:v>2000-03-10</c:v>
                </c:pt>
                <c:pt idx="50">
                  <c:v>2000-03-13</c:v>
                </c:pt>
                <c:pt idx="51">
                  <c:v>2000-03-14</c:v>
                </c:pt>
                <c:pt idx="52">
                  <c:v>2000-03-15</c:v>
                </c:pt>
                <c:pt idx="53">
                  <c:v>2000-03-16</c:v>
                </c:pt>
                <c:pt idx="54">
                  <c:v>2000-03-17</c:v>
                </c:pt>
                <c:pt idx="55">
                  <c:v>2000-03-20</c:v>
                </c:pt>
                <c:pt idx="56">
                  <c:v>2000-03-21</c:v>
                </c:pt>
                <c:pt idx="57">
                  <c:v>2000-03-22</c:v>
                </c:pt>
                <c:pt idx="58">
                  <c:v>2000-03-23</c:v>
                </c:pt>
                <c:pt idx="59">
                  <c:v>2000-03-24</c:v>
                </c:pt>
                <c:pt idx="60">
                  <c:v>2000-03-27</c:v>
                </c:pt>
                <c:pt idx="61">
                  <c:v>2000-03-28</c:v>
                </c:pt>
                <c:pt idx="62">
                  <c:v>2000-03-29</c:v>
                </c:pt>
                <c:pt idx="63">
                  <c:v>2000-03-30</c:v>
                </c:pt>
                <c:pt idx="64">
                  <c:v>2000-03-31</c:v>
                </c:pt>
                <c:pt idx="65">
                  <c:v>2000-04-03</c:v>
                </c:pt>
                <c:pt idx="66">
                  <c:v>2000-04-04</c:v>
                </c:pt>
                <c:pt idx="67">
                  <c:v>2000-04-05</c:v>
                </c:pt>
                <c:pt idx="68">
                  <c:v>2000-04-06</c:v>
                </c:pt>
                <c:pt idx="69">
                  <c:v>2000-04-07</c:v>
                </c:pt>
                <c:pt idx="70">
                  <c:v>2000-04-10</c:v>
                </c:pt>
                <c:pt idx="71">
                  <c:v>2000-04-11</c:v>
                </c:pt>
                <c:pt idx="72">
                  <c:v>2000-04-12</c:v>
                </c:pt>
                <c:pt idx="73">
                  <c:v>2000-04-13</c:v>
                </c:pt>
                <c:pt idx="74">
                  <c:v>2000-04-14</c:v>
                </c:pt>
                <c:pt idx="75">
                  <c:v>2000-04-17</c:v>
                </c:pt>
                <c:pt idx="76">
                  <c:v>2000-04-18</c:v>
                </c:pt>
                <c:pt idx="77">
                  <c:v>2000-04-19</c:v>
                </c:pt>
                <c:pt idx="78">
                  <c:v>2000-04-20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2000-05-02</c:v>
                </c:pt>
                <c:pt idx="84">
                  <c:v>2000-05-03</c:v>
                </c:pt>
                <c:pt idx="85">
                  <c:v>2000-05-04</c:v>
                </c:pt>
                <c:pt idx="86">
                  <c:v>2000-05-05</c:v>
                </c:pt>
                <c:pt idx="87">
                  <c:v>2000-05-08</c:v>
                </c:pt>
                <c:pt idx="88">
                  <c:v>2000-05-09</c:v>
                </c:pt>
                <c:pt idx="89">
                  <c:v>2000-05-10</c:v>
                </c:pt>
                <c:pt idx="90">
                  <c:v>2000-05-11</c:v>
                </c:pt>
                <c:pt idx="91">
                  <c:v>2000-05-12</c:v>
                </c:pt>
                <c:pt idx="92">
                  <c:v>2000-05-15</c:v>
                </c:pt>
                <c:pt idx="93">
                  <c:v>2000-05-16</c:v>
                </c:pt>
                <c:pt idx="94">
                  <c:v>2000-05-17</c:v>
                </c:pt>
                <c:pt idx="95">
                  <c:v>2000-05-18</c:v>
                </c:pt>
                <c:pt idx="96">
                  <c:v>2000-05-19</c:v>
                </c:pt>
                <c:pt idx="97">
                  <c:v>2000-05-22</c:v>
                </c:pt>
                <c:pt idx="98">
                  <c:v>2000-05-23</c:v>
                </c:pt>
                <c:pt idx="99">
                  <c:v>2000-05-24</c:v>
                </c:pt>
                <c:pt idx="100">
                  <c:v>2000-05-25</c:v>
                </c:pt>
                <c:pt idx="101">
                  <c:v>2000-05-26</c:v>
                </c:pt>
                <c:pt idx="102">
                  <c:v>2000-05-29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2000-06-13</c:v>
                </c:pt>
                <c:pt idx="113">
                  <c:v>2000-06-14</c:v>
                </c:pt>
                <c:pt idx="114">
                  <c:v>2000-06-15</c:v>
                </c:pt>
                <c:pt idx="115">
                  <c:v>2000-06-16</c:v>
                </c:pt>
                <c:pt idx="116">
                  <c:v>2000-06-19</c:v>
                </c:pt>
                <c:pt idx="117">
                  <c:v>2000-06-20</c:v>
                </c:pt>
                <c:pt idx="118">
                  <c:v>2000-06-21</c:v>
                </c:pt>
                <c:pt idx="119">
                  <c:v>2000-06-22</c:v>
                </c:pt>
                <c:pt idx="120">
                  <c:v>2000-06-23</c:v>
                </c:pt>
                <c:pt idx="121">
                  <c:v>2000-06-26</c:v>
                </c:pt>
                <c:pt idx="122">
                  <c:v>2000-06-27</c:v>
                </c:pt>
                <c:pt idx="123">
                  <c:v>2000-06-28</c:v>
                </c:pt>
                <c:pt idx="124">
                  <c:v>2000-06-29</c:v>
                </c:pt>
                <c:pt idx="125">
                  <c:v>2000-06-30</c:v>
                </c:pt>
                <c:pt idx="126">
                  <c:v>2000-07-03</c:v>
                </c:pt>
                <c:pt idx="127">
                  <c:v>2000-07-04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2000-07-17</c:v>
                </c:pt>
                <c:pt idx="136">
                  <c:v>2000-07-18</c:v>
                </c:pt>
                <c:pt idx="137">
                  <c:v>2000-07-19</c:v>
                </c:pt>
                <c:pt idx="138">
                  <c:v>2000-07-20</c:v>
                </c:pt>
                <c:pt idx="139">
                  <c:v>2000-07-21</c:v>
                </c:pt>
                <c:pt idx="140">
                  <c:v>2000-07-24</c:v>
                </c:pt>
                <c:pt idx="141">
                  <c:v>2000-07-25</c:v>
                </c:pt>
                <c:pt idx="142">
                  <c:v>2000-07-26</c:v>
                </c:pt>
                <c:pt idx="143">
                  <c:v>2000-07-27</c:v>
                </c:pt>
                <c:pt idx="144">
                  <c:v>2000-07-28</c:v>
                </c:pt>
                <c:pt idx="145">
                  <c:v>2000-07-31</c:v>
                </c:pt>
                <c:pt idx="146">
                  <c:v>2000-08-01</c:v>
                </c:pt>
                <c:pt idx="147">
                  <c:v>2000-08-02</c:v>
                </c:pt>
                <c:pt idx="148">
                  <c:v>2000-08-03</c:v>
                </c:pt>
                <c:pt idx="149">
                  <c:v>2000-08-04</c:v>
                </c:pt>
                <c:pt idx="150">
                  <c:v>2000-08-07</c:v>
                </c:pt>
                <c:pt idx="151">
                  <c:v>2000-08-08</c:v>
                </c:pt>
                <c:pt idx="152">
                  <c:v>2000-08-09</c:v>
                </c:pt>
                <c:pt idx="153">
                  <c:v>2000-08-10</c:v>
                </c:pt>
                <c:pt idx="154">
                  <c:v>2000-08-11</c:v>
                </c:pt>
                <c:pt idx="155">
                  <c:v>2000-08-14</c:v>
                </c:pt>
                <c:pt idx="156">
                  <c:v>2000-08-15</c:v>
                </c:pt>
                <c:pt idx="157">
                  <c:v>2000-08-16</c:v>
                </c:pt>
                <c:pt idx="158">
                  <c:v>2000-08-17</c:v>
                </c:pt>
                <c:pt idx="159">
                  <c:v>2000-08-18</c:v>
                </c:pt>
                <c:pt idx="160">
                  <c:v>2000-08-21</c:v>
                </c:pt>
                <c:pt idx="161">
                  <c:v>2000-08-22</c:v>
                </c:pt>
                <c:pt idx="162">
                  <c:v>2000-08-23</c:v>
                </c:pt>
                <c:pt idx="163">
                  <c:v>2000-08-24</c:v>
                </c:pt>
                <c:pt idx="164">
                  <c:v>2000-08-25</c:v>
                </c:pt>
                <c:pt idx="165">
                  <c:v>2000-08-28</c:v>
                </c:pt>
                <c:pt idx="166">
                  <c:v>2000-08-29</c:v>
                </c:pt>
                <c:pt idx="167">
                  <c:v>2000-08-30</c:v>
                </c:pt>
                <c:pt idx="168">
                  <c:v>2000-08-31</c:v>
                </c:pt>
                <c:pt idx="169">
                  <c:v>2000-09-01</c:v>
                </c:pt>
                <c:pt idx="170">
                  <c:v>2000-09-04</c:v>
                </c:pt>
                <c:pt idx="171">
                  <c:v>2000-09-05</c:v>
                </c:pt>
                <c:pt idx="172">
                  <c:v>2000-09-06</c:v>
                </c:pt>
                <c:pt idx="173">
                  <c:v>2000-09-07</c:v>
                </c:pt>
                <c:pt idx="174">
                  <c:v>2000-09-08</c:v>
                </c:pt>
                <c:pt idx="175">
                  <c:v>2000-09-11</c:v>
                </c:pt>
                <c:pt idx="176">
                  <c:v>2000-09-12</c:v>
                </c:pt>
                <c:pt idx="177">
                  <c:v>2000-09-13</c:v>
                </c:pt>
                <c:pt idx="178">
                  <c:v>2000-09-14</c:v>
                </c:pt>
                <c:pt idx="179">
                  <c:v>2000-09-15</c:v>
                </c:pt>
                <c:pt idx="180">
                  <c:v>2000-09-18</c:v>
                </c:pt>
                <c:pt idx="181">
                  <c:v>2000-09-19</c:v>
                </c:pt>
                <c:pt idx="182">
                  <c:v>2000-09-20</c:v>
                </c:pt>
                <c:pt idx="183">
                  <c:v>2000-09-21</c:v>
                </c:pt>
                <c:pt idx="184">
                  <c:v>2000-09-22</c:v>
                </c:pt>
                <c:pt idx="185">
                  <c:v>2000-09-25</c:v>
                </c:pt>
                <c:pt idx="186">
                  <c:v>2000-09-26</c:v>
                </c:pt>
                <c:pt idx="187">
                  <c:v>2000-09-27</c:v>
                </c:pt>
                <c:pt idx="188">
                  <c:v>2000-09-28</c:v>
                </c:pt>
                <c:pt idx="189">
                  <c:v>2000-09-29</c:v>
                </c:pt>
                <c:pt idx="190">
                  <c:v>2000-10-02</c:v>
                </c:pt>
                <c:pt idx="191">
                  <c:v>2000-10-03</c:v>
                </c:pt>
                <c:pt idx="192">
                  <c:v>2000-10-04</c:v>
                </c:pt>
                <c:pt idx="193">
                  <c:v>2000-10-05</c:v>
                </c:pt>
                <c:pt idx="194">
                  <c:v>2000-10-06</c:v>
                </c:pt>
                <c:pt idx="195">
                  <c:v>2000-10-09</c:v>
                </c:pt>
                <c:pt idx="196">
                  <c:v>2000-10-10</c:v>
                </c:pt>
                <c:pt idx="197">
                  <c:v>2000-10-11</c:v>
                </c:pt>
                <c:pt idx="198">
                  <c:v>2000-10-12</c:v>
                </c:pt>
                <c:pt idx="199">
                  <c:v>2000-10-13</c:v>
                </c:pt>
                <c:pt idx="200">
                  <c:v>2000-10-16</c:v>
                </c:pt>
                <c:pt idx="201">
                  <c:v>2000-10-17</c:v>
                </c:pt>
                <c:pt idx="202">
                  <c:v>2000-10-18</c:v>
                </c:pt>
                <c:pt idx="203">
                  <c:v>2000-10-19</c:v>
                </c:pt>
                <c:pt idx="204">
                  <c:v>2000-10-20</c:v>
                </c:pt>
                <c:pt idx="205">
                  <c:v>2000-10-23</c:v>
                </c:pt>
                <c:pt idx="206">
                  <c:v>2000-10-24</c:v>
                </c:pt>
                <c:pt idx="207">
                  <c:v>2000-10-25</c:v>
                </c:pt>
                <c:pt idx="208">
                  <c:v>2000-10-26</c:v>
                </c:pt>
                <c:pt idx="209">
                  <c:v>2000-10-27</c:v>
                </c:pt>
                <c:pt idx="210">
                  <c:v>2000-10-30</c:v>
                </c:pt>
                <c:pt idx="211">
                  <c:v>2000-10-31</c:v>
                </c:pt>
                <c:pt idx="212">
                  <c:v>2000-11-01</c:v>
                </c:pt>
                <c:pt idx="213">
                  <c:v>2000-11-02</c:v>
                </c:pt>
                <c:pt idx="214">
                  <c:v>2000-11-03</c:v>
                </c:pt>
                <c:pt idx="215">
                  <c:v>2000-11-06</c:v>
                </c:pt>
                <c:pt idx="216">
                  <c:v>2000-11-07</c:v>
                </c:pt>
                <c:pt idx="217">
                  <c:v>2000-11-08</c:v>
                </c:pt>
                <c:pt idx="218">
                  <c:v>2000-11-09</c:v>
                </c:pt>
                <c:pt idx="219">
                  <c:v>2000-11-10</c:v>
                </c:pt>
                <c:pt idx="220">
                  <c:v>2000-11-13</c:v>
                </c:pt>
                <c:pt idx="221">
                  <c:v>2000-11-14</c:v>
                </c:pt>
                <c:pt idx="222">
                  <c:v>2000-11-15</c:v>
                </c:pt>
                <c:pt idx="223">
                  <c:v>2000-11-16</c:v>
                </c:pt>
                <c:pt idx="224">
                  <c:v>2000-11-17</c:v>
                </c:pt>
                <c:pt idx="225">
                  <c:v>2000-11-20</c:v>
                </c:pt>
                <c:pt idx="226">
                  <c:v>2000-11-21</c:v>
                </c:pt>
                <c:pt idx="227">
                  <c:v>2000-11-22</c:v>
                </c:pt>
                <c:pt idx="228">
                  <c:v>2000-11-23</c:v>
                </c:pt>
                <c:pt idx="229">
                  <c:v>2000-11-24</c:v>
                </c:pt>
                <c:pt idx="230">
                  <c:v>2000-11-27</c:v>
                </c:pt>
                <c:pt idx="231">
                  <c:v>2000-11-28</c:v>
                </c:pt>
                <c:pt idx="232">
                  <c:v>2000-11-29</c:v>
                </c:pt>
                <c:pt idx="233">
                  <c:v>2000-11-30</c:v>
                </c:pt>
                <c:pt idx="234">
                  <c:v>2000-12-01</c:v>
                </c:pt>
                <c:pt idx="235">
                  <c:v>2000-12-04</c:v>
                </c:pt>
                <c:pt idx="236">
                  <c:v>2000-12-05</c:v>
                </c:pt>
                <c:pt idx="237">
                  <c:v>2000-12-06</c:v>
                </c:pt>
                <c:pt idx="238">
                  <c:v>2000-12-07</c:v>
                </c:pt>
                <c:pt idx="239">
                  <c:v>2000-12-08</c:v>
                </c:pt>
                <c:pt idx="240">
                  <c:v>2000-12-11</c:v>
                </c:pt>
                <c:pt idx="241">
                  <c:v>2000-12-12</c:v>
                </c:pt>
                <c:pt idx="242">
                  <c:v>2000-12-13</c:v>
                </c:pt>
                <c:pt idx="243">
                  <c:v>2000-12-14</c:v>
                </c:pt>
                <c:pt idx="244">
                  <c:v>2000-12-15</c:v>
                </c:pt>
                <c:pt idx="245">
                  <c:v>2000-12-18</c:v>
                </c:pt>
                <c:pt idx="246">
                  <c:v>2000-12-19</c:v>
                </c:pt>
                <c:pt idx="247">
                  <c:v>2000-12-20</c:v>
                </c:pt>
                <c:pt idx="248">
                  <c:v>2000-12-21</c:v>
                </c:pt>
                <c:pt idx="249">
                  <c:v>2000-12-22</c:v>
                </c:pt>
                <c:pt idx="250">
                  <c:v>2000-12-25</c:v>
                </c:pt>
                <c:pt idx="251">
                  <c:v>2000-12-26</c:v>
                </c:pt>
                <c:pt idx="252">
                  <c:v>2000-12-27</c:v>
                </c:pt>
                <c:pt idx="253">
                  <c:v>2000-12-28</c:v>
                </c:pt>
                <c:pt idx="254">
                  <c:v>2000-12-29</c:v>
                </c:pt>
                <c:pt idx="255">
                  <c:v>2001-01-02</c:v>
                </c:pt>
                <c:pt idx="256">
                  <c:v>2001-01-03</c:v>
                </c:pt>
                <c:pt idx="257">
                  <c:v>2001-01-04</c:v>
                </c:pt>
                <c:pt idx="258">
                  <c:v>2001-01-05</c:v>
                </c:pt>
                <c:pt idx="259">
                  <c:v>2001-01-08</c:v>
                </c:pt>
                <c:pt idx="260">
                  <c:v>2001-01-09</c:v>
                </c:pt>
                <c:pt idx="261">
                  <c:v>2001-01-10</c:v>
                </c:pt>
                <c:pt idx="262">
                  <c:v>2001-01-11</c:v>
                </c:pt>
                <c:pt idx="263">
                  <c:v>2001-01-12</c:v>
                </c:pt>
                <c:pt idx="264">
                  <c:v>2001-01-15</c:v>
                </c:pt>
                <c:pt idx="265">
                  <c:v>2001-01-16</c:v>
                </c:pt>
                <c:pt idx="266">
                  <c:v>2001-01-17</c:v>
                </c:pt>
                <c:pt idx="267">
                  <c:v>2001-01-18</c:v>
                </c:pt>
                <c:pt idx="268">
                  <c:v>2001-01-19</c:v>
                </c:pt>
                <c:pt idx="269">
                  <c:v>2001-01-22</c:v>
                </c:pt>
                <c:pt idx="270">
                  <c:v>2001-01-23</c:v>
                </c:pt>
                <c:pt idx="271">
                  <c:v>2001-01-24</c:v>
                </c:pt>
                <c:pt idx="272">
                  <c:v>2001-01-25</c:v>
                </c:pt>
                <c:pt idx="273">
                  <c:v>2001-01-26</c:v>
                </c:pt>
                <c:pt idx="274">
                  <c:v>2001-01-29</c:v>
                </c:pt>
                <c:pt idx="275">
                  <c:v>2001-01-30</c:v>
                </c:pt>
                <c:pt idx="276">
                  <c:v>2001-01-31</c:v>
                </c:pt>
                <c:pt idx="277">
                  <c:v>2001-02-01</c:v>
                </c:pt>
                <c:pt idx="278">
                  <c:v>2001-02-02</c:v>
                </c:pt>
                <c:pt idx="279">
                  <c:v>2001-02-05</c:v>
                </c:pt>
                <c:pt idx="280">
                  <c:v>2001-02-06</c:v>
                </c:pt>
                <c:pt idx="281">
                  <c:v>2001-02-07</c:v>
                </c:pt>
                <c:pt idx="282">
                  <c:v>2001-02-08</c:v>
                </c:pt>
                <c:pt idx="283">
                  <c:v>2001-02-09</c:v>
                </c:pt>
                <c:pt idx="284">
                  <c:v>2001-02-12</c:v>
                </c:pt>
                <c:pt idx="285">
                  <c:v>2001-02-13</c:v>
                </c:pt>
                <c:pt idx="286">
                  <c:v>2001-02-14</c:v>
                </c:pt>
                <c:pt idx="287">
                  <c:v>2001-02-15</c:v>
                </c:pt>
                <c:pt idx="288">
                  <c:v>2001-02-16</c:v>
                </c:pt>
                <c:pt idx="289">
                  <c:v>2001-02-19</c:v>
                </c:pt>
                <c:pt idx="290">
                  <c:v>2001-02-20</c:v>
                </c:pt>
                <c:pt idx="291">
                  <c:v>2001-02-21</c:v>
                </c:pt>
                <c:pt idx="292">
                  <c:v>2001-02-22</c:v>
                </c:pt>
                <c:pt idx="293">
                  <c:v>2001-02-23</c:v>
                </c:pt>
                <c:pt idx="294">
                  <c:v>2001-02-26</c:v>
                </c:pt>
                <c:pt idx="295">
                  <c:v>2001-02-27</c:v>
                </c:pt>
                <c:pt idx="296">
                  <c:v>2001-02-28</c:v>
                </c:pt>
                <c:pt idx="297">
                  <c:v>2001-03-01</c:v>
                </c:pt>
                <c:pt idx="298">
                  <c:v>2001-03-02</c:v>
                </c:pt>
                <c:pt idx="299">
                  <c:v>2001-03-05</c:v>
                </c:pt>
                <c:pt idx="300">
                  <c:v>2001-03-06</c:v>
                </c:pt>
                <c:pt idx="301">
                  <c:v>2001-03-07</c:v>
                </c:pt>
                <c:pt idx="302">
                  <c:v>2001-03-08</c:v>
                </c:pt>
                <c:pt idx="303">
                  <c:v>2001-03-09</c:v>
                </c:pt>
                <c:pt idx="304">
                  <c:v>2001-03-12</c:v>
                </c:pt>
                <c:pt idx="305">
                  <c:v>2001-03-13</c:v>
                </c:pt>
                <c:pt idx="306">
                  <c:v>2001-03-14</c:v>
                </c:pt>
                <c:pt idx="307">
                  <c:v>2001-03-15</c:v>
                </c:pt>
                <c:pt idx="308">
                  <c:v>2001-03-16</c:v>
                </c:pt>
                <c:pt idx="309">
                  <c:v>2001-03-19</c:v>
                </c:pt>
                <c:pt idx="310">
                  <c:v>2001-03-20</c:v>
                </c:pt>
                <c:pt idx="311">
                  <c:v>2001-03-21</c:v>
                </c:pt>
                <c:pt idx="312">
                  <c:v>2001-03-22</c:v>
                </c:pt>
                <c:pt idx="313">
                  <c:v>2001-03-23</c:v>
                </c:pt>
                <c:pt idx="314">
                  <c:v>2001-03-26</c:v>
                </c:pt>
                <c:pt idx="315">
                  <c:v>2001-03-27</c:v>
                </c:pt>
                <c:pt idx="316">
                  <c:v>2001-03-28</c:v>
                </c:pt>
                <c:pt idx="317">
                  <c:v>2001-03-29</c:v>
                </c:pt>
                <c:pt idx="318">
                  <c:v>2001-03-30</c:v>
                </c:pt>
                <c:pt idx="319">
                  <c:v>2001-04-02</c:v>
                </c:pt>
                <c:pt idx="320">
                  <c:v>2001-04-03</c:v>
                </c:pt>
                <c:pt idx="321">
                  <c:v>2001-04-04</c:v>
                </c:pt>
                <c:pt idx="322">
                  <c:v>2001-04-05</c:v>
                </c:pt>
                <c:pt idx="323">
                  <c:v>2001-04-06</c:v>
                </c:pt>
                <c:pt idx="324">
                  <c:v>2001-04-09</c:v>
                </c:pt>
                <c:pt idx="325">
                  <c:v>2001-04-10</c:v>
                </c:pt>
                <c:pt idx="326">
                  <c:v>2001-04-11</c:v>
                </c:pt>
                <c:pt idx="327">
                  <c:v>2001-04-12</c:v>
                </c:pt>
                <c:pt idx="328">
                  <c:v>2001-04-17</c:v>
                </c:pt>
                <c:pt idx="329">
                  <c:v>2001-04-18</c:v>
                </c:pt>
                <c:pt idx="330">
                  <c:v>2001-04-19</c:v>
                </c:pt>
                <c:pt idx="331">
                  <c:v>2001-04-20</c:v>
                </c:pt>
                <c:pt idx="332">
                  <c:v>2001-04-23</c:v>
                </c:pt>
                <c:pt idx="333">
                  <c:v>2001-04-24</c:v>
                </c:pt>
                <c:pt idx="334">
                  <c:v>2001-04-25</c:v>
                </c:pt>
                <c:pt idx="335">
                  <c:v>2001-04-26</c:v>
                </c:pt>
                <c:pt idx="336">
                  <c:v>2001-04-27</c:v>
                </c:pt>
                <c:pt idx="337">
                  <c:v>2001-04-30</c:v>
                </c:pt>
                <c:pt idx="338">
                  <c:v>2001-05-02</c:v>
                </c:pt>
                <c:pt idx="339">
                  <c:v>2001-05-03</c:v>
                </c:pt>
                <c:pt idx="340">
                  <c:v>2001-05-04</c:v>
                </c:pt>
                <c:pt idx="341">
                  <c:v>2001-05-07</c:v>
                </c:pt>
                <c:pt idx="342">
                  <c:v>2001-05-08</c:v>
                </c:pt>
                <c:pt idx="343">
                  <c:v>2001-05-09</c:v>
                </c:pt>
                <c:pt idx="344">
                  <c:v>2001-05-10</c:v>
                </c:pt>
                <c:pt idx="345">
                  <c:v>2001-05-11</c:v>
                </c:pt>
                <c:pt idx="346">
                  <c:v>2001-05-14</c:v>
                </c:pt>
                <c:pt idx="347">
                  <c:v>2001-05-15</c:v>
                </c:pt>
                <c:pt idx="348">
                  <c:v>2001-05-16</c:v>
                </c:pt>
                <c:pt idx="349">
                  <c:v>2001-05-17</c:v>
                </c:pt>
                <c:pt idx="350">
                  <c:v>2001-05-18</c:v>
                </c:pt>
                <c:pt idx="351">
                  <c:v>2001-05-21</c:v>
                </c:pt>
                <c:pt idx="352">
                  <c:v>2001-05-22</c:v>
                </c:pt>
                <c:pt idx="353">
                  <c:v>2001-05-23</c:v>
                </c:pt>
                <c:pt idx="354">
                  <c:v>2001-05-24</c:v>
                </c:pt>
                <c:pt idx="355">
                  <c:v>2001-05-25</c:v>
                </c:pt>
                <c:pt idx="356">
                  <c:v>2001-05-28</c:v>
                </c:pt>
                <c:pt idx="357">
                  <c:v>2001-05-29</c:v>
                </c:pt>
                <c:pt idx="358">
                  <c:v>2001-05-30</c:v>
                </c:pt>
                <c:pt idx="359">
                  <c:v>2001-05-31</c:v>
                </c:pt>
                <c:pt idx="360">
                  <c:v>2001-06-01</c:v>
                </c:pt>
                <c:pt idx="361">
                  <c:v>2001-06-05</c:v>
                </c:pt>
                <c:pt idx="362">
                  <c:v>2001-06-06</c:v>
                </c:pt>
                <c:pt idx="363">
                  <c:v>2001-06-07</c:v>
                </c:pt>
                <c:pt idx="364">
                  <c:v>2001-06-08</c:v>
                </c:pt>
                <c:pt idx="365">
                  <c:v>2001-06-11</c:v>
                </c:pt>
                <c:pt idx="366">
                  <c:v>2001-06-12</c:v>
                </c:pt>
                <c:pt idx="367">
                  <c:v>2001-06-13</c:v>
                </c:pt>
                <c:pt idx="368">
                  <c:v>2001-06-14</c:v>
                </c:pt>
                <c:pt idx="369">
                  <c:v>2001-06-15</c:v>
                </c:pt>
                <c:pt idx="370">
                  <c:v>2001-06-18</c:v>
                </c:pt>
                <c:pt idx="371">
                  <c:v>2001-06-19</c:v>
                </c:pt>
                <c:pt idx="372">
                  <c:v>2001-06-20</c:v>
                </c:pt>
                <c:pt idx="373">
                  <c:v>2001-06-21</c:v>
                </c:pt>
                <c:pt idx="374">
                  <c:v>2001-06-22</c:v>
                </c:pt>
                <c:pt idx="375">
                  <c:v>2001-06-25</c:v>
                </c:pt>
                <c:pt idx="376">
                  <c:v>2001-06-26</c:v>
                </c:pt>
                <c:pt idx="377">
                  <c:v>2001-06-27</c:v>
                </c:pt>
                <c:pt idx="378">
                  <c:v>2001-06-28</c:v>
                </c:pt>
                <c:pt idx="379">
                  <c:v>2001-06-29</c:v>
                </c:pt>
                <c:pt idx="380">
                  <c:v>2001-07-02</c:v>
                </c:pt>
                <c:pt idx="381">
                  <c:v>2001-07-03</c:v>
                </c:pt>
                <c:pt idx="382">
                  <c:v>2001-07-04</c:v>
                </c:pt>
                <c:pt idx="383">
                  <c:v>2001-07-05</c:v>
                </c:pt>
                <c:pt idx="384">
                  <c:v>2001-07-06</c:v>
                </c:pt>
                <c:pt idx="385">
                  <c:v>2001-07-09</c:v>
                </c:pt>
                <c:pt idx="386">
                  <c:v>2001-07-10</c:v>
                </c:pt>
                <c:pt idx="387">
                  <c:v>2001-07-11</c:v>
                </c:pt>
                <c:pt idx="388">
                  <c:v>2001-07-12</c:v>
                </c:pt>
                <c:pt idx="389">
                  <c:v>2001-07-13</c:v>
                </c:pt>
                <c:pt idx="390">
                  <c:v>2001-07-16</c:v>
                </c:pt>
                <c:pt idx="391">
                  <c:v>2001-07-17</c:v>
                </c:pt>
                <c:pt idx="392">
                  <c:v>2001-07-18</c:v>
                </c:pt>
                <c:pt idx="393">
                  <c:v>2001-07-19</c:v>
                </c:pt>
                <c:pt idx="394">
                  <c:v>2001-07-20</c:v>
                </c:pt>
                <c:pt idx="395">
                  <c:v>2001-07-23</c:v>
                </c:pt>
                <c:pt idx="396">
                  <c:v>2001-07-24</c:v>
                </c:pt>
                <c:pt idx="397">
                  <c:v>2001-07-25</c:v>
                </c:pt>
                <c:pt idx="398">
                  <c:v>2001-07-26</c:v>
                </c:pt>
                <c:pt idx="399">
                  <c:v>2001-07-27</c:v>
                </c:pt>
                <c:pt idx="400">
                  <c:v>2001-07-30</c:v>
                </c:pt>
                <c:pt idx="401">
                  <c:v>2001-07-31</c:v>
                </c:pt>
                <c:pt idx="402">
                  <c:v>2001-08-01</c:v>
                </c:pt>
                <c:pt idx="403">
                  <c:v>2001-08-02</c:v>
                </c:pt>
                <c:pt idx="404">
                  <c:v>2001-08-03</c:v>
                </c:pt>
                <c:pt idx="405">
                  <c:v>2001-08-06</c:v>
                </c:pt>
                <c:pt idx="406">
                  <c:v>2001-08-07</c:v>
                </c:pt>
                <c:pt idx="407">
                  <c:v>2001-08-08</c:v>
                </c:pt>
                <c:pt idx="408">
                  <c:v>2001-08-09</c:v>
                </c:pt>
                <c:pt idx="409">
                  <c:v>2001-08-10</c:v>
                </c:pt>
                <c:pt idx="410">
                  <c:v>2001-08-13</c:v>
                </c:pt>
                <c:pt idx="411">
                  <c:v>2001-08-14</c:v>
                </c:pt>
                <c:pt idx="412">
                  <c:v>2001-08-15</c:v>
                </c:pt>
                <c:pt idx="413">
                  <c:v>2001-08-16</c:v>
                </c:pt>
                <c:pt idx="414">
                  <c:v>2001-08-17</c:v>
                </c:pt>
                <c:pt idx="415">
                  <c:v>2001-08-20</c:v>
                </c:pt>
                <c:pt idx="416">
                  <c:v>2001-08-21</c:v>
                </c:pt>
                <c:pt idx="417">
                  <c:v>2001-08-22</c:v>
                </c:pt>
                <c:pt idx="418">
                  <c:v>2001-08-23</c:v>
                </c:pt>
                <c:pt idx="419">
                  <c:v>2001-08-24</c:v>
                </c:pt>
                <c:pt idx="420">
                  <c:v>2001-08-27</c:v>
                </c:pt>
                <c:pt idx="421">
                  <c:v>2001-08-28</c:v>
                </c:pt>
                <c:pt idx="422">
                  <c:v>2001-08-29</c:v>
                </c:pt>
                <c:pt idx="423">
                  <c:v>2001-08-30</c:v>
                </c:pt>
                <c:pt idx="424">
                  <c:v>2001-08-31</c:v>
                </c:pt>
                <c:pt idx="425">
                  <c:v>2001-09-03</c:v>
                </c:pt>
                <c:pt idx="426">
                  <c:v>2001-09-04</c:v>
                </c:pt>
                <c:pt idx="427">
                  <c:v>2001-09-05</c:v>
                </c:pt>
                <c:pt idx="428">
                  <c:v>2001-09-06</c:v>
                </c:pt>
                <c:pt idx="429">
                  <c:v>2001-09-07</c:v>
                </c:pt>
                <c:pt idx="430">
                  <c:v>2001-09-10</c:v>
                </c:pt>
                <c:pt idx="431">
                  <c:v>2001-09-11</c:v>
                </c:pt>
                <c:pt idx="432">
                  <c:v>2001-09-12</c:v>
                </c:pt>
                <c:pt idx="433">
                  <c:v>2001-09-13</c:v>
                </c:pt>
                <c:pt idx="434">
                  <c:v>2001-09-14</c:v>
                </c:pt>
                <c:pt idx="435">
                  <c:v>2001-09-17</c:v>
                </c:pt>
                <c:pt idx="436">
                  <c:v>2001-09-18</c:v>
                </c:pt>
                <c:pt idx="437">
                  <c:v>2001-09-19</c:v>
                </c:pt>
                <c:pt idx="438">
                  <c:v>2001-09-20</c:v>
                </c:pt>
                <c:pt idx="439">
                  <c:v>2001-09-21</c:v>
                </c:pt>
                <c:pt idx="440">
                  <c:v>2001-09-24</c:v>
                </c:pt>
                <c:pt idx="441">
                  <c:v>2001-09-25</c:v>
                </c:pt>
                <c:pt idx="442">
                  <c:v>2001-09-26</c:v>
                </c:pt>
                <c:pt idx="443">
                  <c:v>2001-09-27</c:v>
                </c:pt>
                <c:pt idx="444">
                  <c:v>2001-09-28</c:v>
                </c:pt>
                <c:pt idx="445">
                  <c:v>2001-10-01</c:v>
                </c:pt>
                <c:pt idx="446">
                  <c:v>2001-10-02</c:v>
                </c:pt>
                <c:pt idx="447">
                  <c:v>2001-10-03</c:v>
                </c:pt>
                <c:pt idx="448">
                  <c:v>2001-10-04</c:v>
                </c:pt>
                <c:pt idx="449">
                  <c:v>2001-10-05</c:v>
                </c:pt>
                <c:pt idx="450">
                  <c:v>2001-10-08</c:v>
                </c:pt>
                <c:pt idx="451">
                  <c:v>2001-10-09</c:v>
                </c:pt>
                <c:pt idx="452">
                  <c:v>2001-10-10</c:v>
                </c:pt>
                <c:pt idx="453">
                  <c:v>2001-10-11</c:v>
                </c:pt>
                <c:pt idx="454">
                  <c:v>2001-10-12</c:v>
                </c:pt>
                <c:pt idx="455">
                  <c:v>2001-10-15</c:v>
                </c:pt>
                <c:pt idx="456">
                  <c:v>2001-10-16</c:v>
                </c:pt>
                <c:pt idx="457">
                  <c:v>2001-10-17</c:v>
                </c:pt>
                <c:pt idx="458">
                  <c:v>2001-10-18</c:v>
                </c:pt>
                <c:pt idx="459">
                  <c:v>2001-10-19</c:v>
                </c:pt>
                <c:pt idx="460">
                  <c:v>2001-10-22</c:v>
                </c:pt>
                <c:pt idx="461">
                  <c:v>2001-10-23</c:v>
                </c:pt>
                <c:pt idx="462">
                  <c:v>2001-10-24</c:v>
                </c:pt>
                <c:pt idx="463">
                  <c:v>2001-10-25</c:v>
                </c:pt>
                <c:pt idx="464">
                  <c:v>2001-10-26</c:v>
                </c:pt>
                <c:pt idx="465">
                  <c:v>2001-10-29</c:v>
                </c:pt>
                <c:pt idx="466">
                  <c:v>2001-10-30</c:v>
                </c:pt>
                <c:pt idx="467">
                  <c:v>2001-10-31</c:v>
                </c:pt>
                <c:pt idx="468">
                  <c:v>2001-11-01</c:v>
                </c:pt>
                <c:pt idx="469">
                  <c:v>2001-11-02</c:v>
                </c:pt>
                <c:pt idx="470">
                  <c:v>2001-11-05</c:v>
                </c:pt>
                <c:pt idx="471">
                  <c:v>2001-11-06</c:v>
                </c:pt>
                <c:pt idx="472">
                  <c:v>2001-11-07</c:v>
                </c:pt>
                <c:pt idx="473">
                  <c:v>2001-11-08</c:v>
                </c:pt>
                <c:pt idx="474">
                  <c:v>2001-11-09</c:v>
                </c:pt>
                <c:pt idx="475">
                  <c:v>2001-11-12</c:v>
                </c:pt>
                <c:pt idx="476">
                  <c:v>2001-11-13</c:v>
                </c:pt>
                <c:pt idx="477">
                  <c:v>2001-11-14</c:v>
                </c:pt>
                <c:pt idx="478">
                  <c:v>2001-11-15</c:v>
                </c:pt>
                <c:pt idx="479">
                  <c:v>2001-11-16</c:v>
                </c:pt>
                <c:pt idx="480">
                  <c:v>2001-11-19</c:v>
                </c:pt>
                <c:pt idx="481">
                  <c:v>2001-11-20</c:v>
                </c:pt>
                <c:pt idx="482">
                  <c:v>2001-11-21</c:v>
                </c:pt>
                <c:pt idx="483">
                  <c:v>2001-11-22</c:v>
                </c:pt>
                <c:pt idx="484">
                  <c:v>2001-11-23</c:v>
                </c:pt>
                <c:pt idx="485">
                  <c:v>2001-11-26</c:v>
                </c:pt>
                <c:pt idx="486">
                  <c:v>2001-11-27</c:v>
                </c:pt>
                <c:pt idx="487">
                  <c:v>2001-11-28</c:v>
                </c:pt>
                <c:pt idx="488">
                  <c:v>2001-11-29</c:v>
                </c:pt>
                <c:pt idx="489">
                  <c:v>2001-11-30</c:v>
                </c:pt>
                <c:pt idx="490">
                  <c:v>2001-12-03</c:v>
                </c:pt>
                <c:pt idx="491">
                  <c:v>2001-12-04</c:v>
                </c:pt>
                <c:pt idx="492">
                  <c:v>2001-12-05</c:v>
                </c:pt>
                <c:pt idx="493">
                  <c:v>2001-12-06</c:v>
                </c:pt>
                <c:pt idx="494">
                  <c:v>2001-12-07</c:v>
                </c:pt>
                <c:pt idx="495">
                  <c:v>2001-12-10</c:v>
                </c:pt>
                <c:pt idx="496">
                  <c:v>2001-12-11</c:v>
                </c:pt>
                <c:pt idx="497">
                  <c:v>2001-12-12</c:v>
                </c:pt>
                <c:pt idx="498">
                  <c:v>2001-12-13</c:v>
                </c:pt>
                <c:pt idx="499">
                  <c:v>2001-12-14</c:v>
                </c:pt>
                <c:pt idx="500">
                  <c:v>2001-12-17</c:v>
                </c:pt>
                <c:pt idx="501">
                  <c:v>2001-12-18</c:v>
                </c:pt>
                <c:pt idx="502">
                  <c:v>2001-12-19</c:v>
                </c:pt>
                <c:pt idx="503">
                  <c:v>2001-12-20</c:v>
                </c:pt>
                <c:pt idx="504">
                  <c:v>2001-12-21</c:v>
                </c:pt>
                <c:pt idx="505">
                  <c:v>2001-12-24</c:v>
                </c:pt>
                <c:pt idx="506">
                  <c:v>2001-12-27</c:v>
                </c:pt>
                <c:pt idx="507">
                  <c:v>2001-12-28</c:v>
                </c:pt>
                <c:pt idx="508">
                  <c:v>2002-01-02</c:v>
                </c:pt>
                <c:pt idx="509">
                  <c:v>2002-01-03</c:v>
                </c:pt>
                <c:pt idx="510">
                  <c:v>2002-01-04</c:v>
                </c:pt>
                <c:pt idx="511">
                  <c:v>2002-01-07</c:v>
                </c:pt>
                <c:pt idx="512">
                  <c:v>2002-01-08</c:v>
                </c:pt>
                <c:pt idx="513">
                  <c:v>2002-01-09</c:v>
                </c:pt>
                <c:pt idx="514">
                  <c:v>2002-01-10</c:v>
                </c:pt>
                <c:pt idx="515">
                  <c:v>2002-01-11</c:v>
                </c:pt>
                <c:pt idx="516">
                  <c:v>2002-01-14</c:v>
                </c:pt>
                <c:pt idx="517">
                  <c:v>2002-01-15</c:v>
                </c:pt>
                <c:pt idx="518">
                  <c:v>2002-01-16</c:v>
                </c:pt>
                <c:pt idx="519">
                  <c:v>2002-01-17</c:v>
                </c:pt>
                <c:pt idx="520">
                  <c:v>2002-01-18</c:v>
                </c:pt>
                <c:pt idx="521">
                  <c:v>2002-01-21</c:v>
                </c:pt>
                <c:pt idx="522">
                  <c:v>2002-01-22</c:v>
                </c:pt>
                <c:pt idx="523">
                  <c:v>2002-01-23</c:v>
                </c:pt>
                <c:pt idx="524">
                  <c:v>2002-01-24</c:v>
                </c:pt>
                <c:pt idx="525">
                  <c:v>2002-01-25</c:v>
                </c:pt>
                <c:pt idx="526">
                  <c:v>2002-01-28</c:v>
                </c:pt>
                <c:pt idx="527">
                  <c:v>2002-01-29</c:v>
                </c:pt>
                <c:pt idx="528">
                  <c:v>2002-01-30</c:v>
                </c:pt>
                <c:pt idx="529">
                  <c:v>2002-01-31</c:v>
                </c:pt>
                <c:pt idx="530">
                  <c:v>2002-02-01</c:v>
                </c:pt>
                <c:pt idx="531">
                  <c:v>2002-02-04</c:v>
                </c:pt>
                <c:pt idx="532">
                  <c:v>2002-02-05</c:v>
                </c:pt>
                <c:pt idx="533">
                  <c:v>2002-02-06</c:v>
                </c:pt>
                <c:pt idx="534">
                  <c:v>2002-02-07</c:v>
                </c:pt>
                <c:pt idx="535">
                  <c:v>2002-02-08</c:v>
                </c:pt>
                <c:pt idx="536">
                  <c:v>2002-02-11</c:v>
                </c:pt>
                <c:pt idx="537">
                  <c:v>2002-02-12</c:v>
                </c:pt>
                <c:pt idx="538">
                  <c:v>2002-02-13</c:v>
                </c:pt>
                <c:pt idx="539">
                  <c:v>2002-02-14</c:v>
                </c:pt>
                <c:pt idx="540">
                  <c:v>2002-02-15</c:v>
                </c:pt>
                <c:pt idx="541">
                  <c:v>2002-02-18</c:v>
                </c:pt>
                <c:pt idx="542">
                  <c:v>2002-02-19</c:v>
                </c:pt>
                <c:pt idx="543">
                  <c:v>2002-02-20</c:v>
                </c:pt>
                <c:pt idx="544">
                  <c:v>2002-02-21</c:v>
                </c:pt>
                <c:pt idx="545">
                  <c:v>2002-02-22</c:v>
                </c:pt>
                <c:pt idx="546">
                  <c:v>2002-02-25</c:v>
                </c:pt>
                <c:pt idx="547">
                  <c:v>2002-02-26</c:v>
                </c:pt>
                <c:pt idx="548">
                  <c:v>2002-02-27</c:v>
                </c:pt>
                <c:pt idx="549">
                  <c:v>2002-02-28</c:v>
                </c:pt>
                <c:pt idx="550">
                  <c:v>2002-03-01</c:v>
                </c:pt>
                <c:pt idx="551">
                  <c:v>2002-03-04</c:v>
                </c:pt>
                <c:pt idx="552">
                  <c:v>2002-03-05</c:v>
                </c:pt>
                <c:pt idx="553">
                  <c:v>2002-03-06</c:v>
                </c:pt>
                <c:pt idx="554">
                  <c:v>2002-03-07</c:v>
                </c:pt>
                <c:pt idx="555">
                  <c:v>2002-03-08</c:v>
                </c:pt>
                <c:pt idx="556">
                  <c:v>2002-03-11</c:v>
                </c:pt>
                <c:pt idx="557">
                  <c:v>2002-03-12</c:v>
                </c:pt>
                <c:pt idx="558">
                  <c:v>2002-03-13</c:v>
                </c:pt>
                <c:pt idx="559">
                  <c:v>2002-03-14</c:v>
                </c:pt>
                <c:pt idx="560">
                  <c:v>2002-03-15</c:v>
                </c:pt>
                <c:pt idx="561">
                  <c:v>2002-03-18</c:v>
                </c:pt>
                <c:pt idx="562">
                  <c:v>2002-03-19</c:v>
                </c:pt>
                <c:pt idx="563">
                  <c:v>2002-03-20</c:v>
                </c:pt>
                <c:pt idx="564">
                  <c:v>2002-03-21</c:v>
                </c:pt>
                <c:pt idx="565">
                  <c:v>2002-03-22</c:v>
                </c:pt>
                <c:pt idx="566">
                  <c:v>2002-03-25</c:v>
                </c:pt>
                <c:pt idx="567">
                  <c:v>2002-03-26</c:v>
                </c:pt>
                <c:pt idx="568">
                  <c:v>2002-03-27</c:v>
                </c:pt>
                <c:pt idx="569">
                  <c:v>2002-03-28</c:v>
                </c:pt>
                <c:pt idx="570">
                  <c:v>2002-04-02</c:v>
                </c:pt>
                <c:pt idx="571">
                  <c:v>2002-04-03</c:v>
                </c:pt>
                <c:pt idx="572">
                  <c:v>2002-04-04</c:v>
                </c:pt>
                <c:pt idx="573">
                  <c:v>2002-04-05</c:v>
                </c:pt>
                <c:pt idx="574">
                  <c:v>2002-04-08</c:v>
                </c:pt>
                <c:pt idx="575">
                  <c:v>2002-04-09</c:v>
                </c:pt>
                <c:pt idx="576">
                  <c:v>2002-04-10</c:v>
                </c:pt>
                <c:pt idx="577">
                  <c:v>2002-04-11</c:v>
                </c:pt>
                <c:pt idx="578">
                  <c:v>2002-04-12</c:v>
                </c:pt>
                <c:pt idx="579">
                  <c:v>2002-04-15</c:v>
                </c:pt>
                <c:pt idx="580">
                  <c:v>2002-04-16</c:v>
                </c:pt>
                <c:pt idx="581">
                  <c:v>2002-04-17</c:v>
                </c:pt>
                <c:pt idx="582">
                  <c:v>2002-04-18</c:v>
                </c:pt>
                <c:pt idx="583">
                  <c:v>2002-04-19</c:v>
                </c:pt>
                <c:pt idx="584">
                  <c:v>2002-04-22</c:v>
                </c:pt>
                <c:pt idx="585">
                  <c:v>2002-04-23</c:v>
                </c:pt>
                <c:pt idx="586">
                  <c:v>2002-04-24</c:v>
                </c:pt>
                <c:pt idx="587">
                  <c:v>2002-04-25</c:v>
                </c:pt>
                <c:pt idx="588">
                  <c:v>2002-04-26</c:v>
                </c:pt>
                <c:pt idx="589">
                  <c:v>2002-04-29</c:v>
                </c:pt>
                <c:pt idx="590">
                  <c:v>2002-04-30</c:v>
                </c:pt>
                <c:pt idx="591">
                  <c:v>2002-05-02</c:v>
                </c:pt>
                <c:pt idx="592">
                  <c:v>2002-05-03</c:v>
                </c:pt>
                <c:pt idx="593">
                  <c:v>2002-05-06</c:v>
                </c:pt>
                <c:pt idx="594">
                  <c:v>2002-05-07</c:v>
                </c:pt>
                <c:pt idx="595">
                  <c:v>2002-05-08</c:v>
                </c:pt>
                <c:pt idx="596">
                  <c:v>2002-05-09</c:v>
                </c:pt>
                <c:pt idx="597">
                  <c:v>2002-05-10</c:v>
                </c:pt>
                <c:pt idx="598">
                  <c:v>2002-05-13</c:v>
                </c:pt>
                <c:pt idx="599">
                  <c:v>2002-05-14</c:v>
                </c:pt>
                <c:pt idx="600">
                  <c:v>2002-05-15</c:v>
                </c:pt>
                <c:pt idx="601">
                  <c:v>2002-05-16</c:v>
                </c:pt>
                <c:pt idx="602">
                  <c:v>2002-05-17</c:v>
                </c:pt>
                <c:pt idx="603">
                  <c:v>2002-05-20</c:v>
                </c:pt>
                <c:pt idx="604">
                  <c:v>2002-05-21</c:v>
                </c:pt>
                <c:pt idx="605">
                  <c:v>2002-05-22</c:v>
                </c:pt>
                <c:pt idx="606">
                  <c:v>2002-05-23</c:v>
                </c:pt>
                <c:pt idx="607">
                  <c:v>2002-05-24</c:v>
                </c:pt>
                <c:pt idx="608">
                  <c:v>2002-05-27</c:v>
                </c:pt>
                <c:pt idx="609">
                  <c:v>2002-05-28</c:v>
                </c:pt>
                <c:pt idx="610">
                  <c:v>2002-05-29</c:v>
                </c:pt>
                <c:pt idx="611">
                  <c:v>2002-05-30</c:v>
                </c:pt>
                <c:pt idx="612">
                  <c:v>2002-05-31</c:v>
                </c:pt>
                <c:pt idx="613">
                  <c:v>2002-06-03</c:v>
                </c:pt>
                <c:pt idx="614">
                  <c:v>2002-06-04</c:v>
                </c:pt>
                <c:pt idx="615">
                  <c:v>2002-06-05</c:v>
                </c:pt>
                <c:pt idx="616">
                  <c:v>2002-06-06</c:v>
                </c:pt>
                <c:pt idx="617">
                  <c:v>2002-06-07</c:v>
                </c:pt>
                <c:pt idx="618">
                  <c:v>2002-06-10</c:v>
                </c:pt>
                <c:pt idx="619">
                  <c:v>2002-06-11</c:v>
                </c:pt>
                <c:pt idx="620">
                  <c:v>2002-06-12</c:v>
                </c:pt>
                <c:pt idx="621">
                  <c:v>2002-06-13</c:v>
                </c:pt>
                <c:pt idx="622">
                  <c:v>2002-06-14</c:v>
                </c:pt>
                <c:pt idx="623">
                  <c:v>2002-06-17</c:v>
                </c:pt>
                <c:pt idx="624">
                  <c:v>2002-06-18</c:v>
                </c:pt>
                <c:pt idx="625">
                  <c:v>2002-06-19</c:v>
                </c:pt>
                <c:pt idx="626">
                  <c:v>2002-06-20</c:v>
                </c:pt>
                <c:pt idx="627">
                  <c:v>2002-06-21</c:v>
                </c:pt>
                <c:pt idx="628">
                  <c:v>2002-06-24</c:v>
                </c:pt>
                <c:pt idx="629">
                  <c:v>2002-06-25</c:v>
                </c:pt>
                <c:pt idx="630">
                  <c:v>2002-06-26</c:v>
                </c:pt>
                <c:pt idx="631">
                  <c:v>2002-06-27</c:v>
                </c:pt>
                <c:pt idx="632">
                  <c:v>2002-06-28</c:v>
                </c:pt>
                <c:pt idx="633">
                  <c:v>2002-07-01</c:v>
                </c:pt>
                <c:pt idx="634">
                  <c:v>2002-07-02</c:v>
                </c:pt>
                <c:pt idx="635">
                  <c:v>2002-07-03</c:v>
                </c:pt>
                <c:pt idx="636">
                  <c:v>2002-07-04</c:v>
                </c:pt>
                <c:pt idx="637">
                  <c:v>2002-07-05</c:v>
                </c:pt>
                <c:pt idx="638">
                  <c:v>2002-07-08</c:v>
                </c:pt>
                <c:pt idx="639">
                  <c:v>2002-07-09</c:v>
                </c:pt>
                <c:pt idx="640">
                  <c:v>2002-07-10</c:v>
                </c:pt>
                <c:pt idx="641">
                  <c:v>2002-07-11</c:v>
                </c:pt>
                <c:pt idx="642">
                  <c:v>2002-07-12</c:v>
                </c:pt>
                <c:pt idx="643">
                  <c:v>2002-07-15</c:v>
                </c:pt>
                <c:pt idx="644">
                  <c:v>2002-07-16</c:v>
                </c:pt>
                <c:pt idx="645">
                  <c:v>2002-07-17</c:v>
                </c:pt>
                <c:pt idx="646">
                  <c:v>2002-07-18</c:v>
                </c:pt>
                <c:pt idx="647">
                  <c:v>2002-07-19</c:v>
                </c:pt>
                <c:pt idx="648">
                  <c:v>2002-07-22</c:v>
                </c:pt>
                <c:pt idx="649">
                  <c:v>2002-07-23</c:v>
                </c:pt>
                <c:pt idx="650">
                  <c:v>2002-07-24</c:v>
                </c:pt>
                <c:pt idx="651">
                  <c:v>2002-07-25</c:v>
                </c:pt>
                <c:pt idx="652">
                  <c:v>2002-07-26</c:v>
                </c:pt>
                <c:pt idx="653">
                  <c:v>2002-07-29</c:v>
                </c:pt>
                <c:pt idx="654">
                  <c:v>2002-07-30</c:v>
                </c:pt>
                <c:pt idx="655">
                  <c:v>2002-07-31</c:v>
                </c:pt>
                <c:pt idx="656">
                  <c:v>2002-08-01</c:v>
                </c:pt>
                <c:pt idx="657">
                  <c:v>2002-08-02</c:v>
                </c:pt>
                <c:pt idx="658">
                  <c:v>2002-08-05</c:v>
                </c:pt>
                <c:pt idx="659">
                  <c:v>2002-08-06</c:v>
                </c:pt>
                <c:pt idx="660">
                  <c:v>2002-08-07</c:v>
                </c:pt>
                <c:pt idx="661">
                  <c:v>2002-08-08</c:v>
                </c:pt>
                <c:pt idx="662">
                  <c:v>2002-08-09</c:v>
                </c:pt>
                <c:pt idx="663">
                  <c:v>2002-08-12</c:v>
                </c:pt>
                <c:pt idx="664">
                  <c:v>2002-08-13</c:v>
                </c:pt>
                <c:pt idx="665">
                  <c:v>2002-08-14</c:v>
                </c:pt>
                <c:pt idx="666">
                  <c:v>2002-08-15</c:v>
                </c:pt>
                <c:pt idx="667">
                  <c:v>2002-08-16</c:v>
                </c:pt>
                <c:pt idx="668">
                  <c:v>2002-08-19</c:v>
                </c:pt>
                <c:pt idx="669">
                  <c:v>2002-08-20</c:v>
                </c:pt>
                <c:pt idx="670">
                  <c:v>2002-08-21</c:v>
                </c:pt>
                <c:pt idx="671">
                  <c:v>2002-08-22</c:v>
                </c:pt>
                <c:pt idx="672">
                  <c:v>2002-08-23</c:v>
                </c:pt>
                <c:pt idx="673">
                  <c:v>2002-08-26</c:v>
                </c:pt>
                <c:pt idx="674">
                  <c:v>2002-08-27</c:v>
                </c:pt>
                <c:pt idx="675">
                  <c:v>2002-08-28</c:v>
                </c:pt>
                <c:pt idx="676">
                  <c:v>2002-08-29</c:v>
                </c:pt>
                <c:pt idx="677">
                  <c:v>2002-08-30</c:v>
                </c:pt>
                <c:pt idx="678">
                  <c:v>2002-09-02</c:v>
                </c:pt>
                <c:pt idx="679">
                  <c:v>2002-09-03</c:v>
                </c:pt>
                <c:pt idx="680">
                  <c:v>2002-09-04</c:v>
                </c:pt>
                <c:pt idx="681">
                  <c:v>2002-09-05</c:v>
                </c:pt>
                <c:pt idx="682">
                  <c:v>2002-09-06</c:v>
                </c:pt>
                <c:pt idx="683">
                  <c:v>2002-09-09</c:v>
                </c:pt>
                <c:pt idx="684">
                  <c:v>2002-09-10</c:v>
                </c:pt>
                <c:pt idx="685">
                  <c:v>2002-09-11</c:v>
                </c:pt>
                <c:pt idx="686">
                  <c:v>2002-09-12</c:v>
                </c:pt>
                <c:pt idx="687">
                  <c:v>2002-09-13</c:v>
                </c:pt>
                <c:pt idx="688">
                  <c:v>2002-09-16</c:v>
                </c:pt>
                <c:pt idx="689">
                  <c:v>2002-09-17</c:v>
                </c:pt>
                <c:pt idx="690">
                  <c:v>2002-09-18</c:v>
                </c:pt>
                <c:pt idx="691">
                  <c:v>2002-09-19</c:v>
                </c:pt>
                <c:pt idx="692">
                  <c:v>2002-09-20</c:v>
                </c:pt>
                <c:pt idx="693">
                  <c:v>2002-09-23</c:v>
                </c:pt>
                <c:pt idx="694">
                  <c:v>2002-09-24</c:v>
                </c:pt>
                <c:pt idx="695">
                  <c:v>2002-09-25</c:v>
                </c:pt>
                <c:pt idx="696">
                  <c:v>2002-09-26</c:v>
                </c:pt>
                <c:pt idx="697">
                  <c:v>2002-09-27</c:v>
                </c:pt>
                <c:pt idx="698">
                  <c:v>2002-09-30</c:v>
                </c:pt>
                <c:pt idx="699">
                  <c:v>2002-10-01</c:v>
                </c:pt>
                <c:pt idx="700">
                  <c:v>2002-10-02</c:v>
                </c:pt>
                <c:pt idx="701">
                  <c:v>2002-10-03</c:v>
                </c:pt>
                <c:pt idx="702">
                  <c:v>2002-10-04</c:v>
                </c:pt>
                <c:pt idx="703">
                  <c:v>2002-10-07</c:v>
                </c:pt>
                <c:pt idx="704">
                  <c:v>2002-10-08</c:v>
                </c:pt>
                <c:pt idx="705">
                  <c:v>2002-10-09</c:v>
                </c:pt>
                <c:pt idx="706">
                  <c:v>2002-10-10</c:v>
                </c:pt>
                <c:pt idx="707">
                  <c:v>2002-10-11</c:v>
                </c:pt>
                <c:pt idx="708">
                  <c:v>2002-10-14</c:v>
                </c:pt>
                <c:pt idx="709">
                  <c:v>2002-10-15</c:v>
                </c:pt>
                <c:pt idx="710">
                  <c:v>2002-10-16</c:v>
                </c:pt>
                <c:pt idx="711">
                  <c:v>2002-10-17</c:v>
                </c:pt>
                <c:pt idx="712">
                  <c:v>2002-10-18</c:v>
                </c:pt>
                <c:pt idx="713">
                  <c:v>2002-10-21</c:v>
                </c:pt>
                <c:pt idx="714">
                  <c:v>2002-10-22</c:v>
                </c:pt>
                <c:pt idx="715">
                  <c:v>2002-10-23</c:v>
                </c:pt>
                <c:pt idx="716">
                  <c:v>2002-10-24</c:v>
                </c:pt>
                <c:pt idx="717">
                  <c:v>2002-10-25</c:v>
                </c:pt>
                <c:pt idx="718">
                  <c:v>2002-10-28</c:v>
                </c:pt>
                <c:pt idx="719">
                  <c:v>2002-10-29</c:v>
                </c:pt>
                <c:pt idx="720">
                  <c:v>2002-10-30</c:v>
                </c:pt>
                <c:pt idx="721">
                  <c:v>2002-10-31</c:v>
                </c:pt>
                <c:pt idx="722">
                  <c:v>2002-11-01</c:v>
                </c:pt>
                <c:pt idx="723">
                  <c:v>2002-11-04</c:v>
                </c:pt>
                <c:pt idx="724">
                  <c:v>2002-11-05</c:v>
                </c:pt>
                <c:pt idx="725">
                  <c:v>2002-11-06</c:v>
                </c:pt>
                <c:pt idx="726">
                  <c:v>2002-11-07</c:v>
                </c:pt>
                <c:pt idx="727">
                  <c:v>2002-11-08</c:v>
                </c:pt>
                <c:pt idx="728">
                  <c:v>2002-11-11</c:v>
                </c:pt>
                <c:pt idx="729">
                  <c:v>2002-11-12</c:v>
                </c:pt>
                <c:pt idx="730">
                  <c:v>2002-11-13</c:v>
                </c:pt>
                <c:pt idx="731">
                  <c:v>2002-11-14</c:v>
                </c:pt>
                <c:pt idx="732">
                  <c:v>2002-11-15</c:v>
                </c:pt>
                <c:pt idx="733">
                  <c:v>2002-11-18</c:v>
                </c:pt>
                <c:pt idx="734">
                  <c:v>2002-11-19</c:v>
                </c:pt>
                <c:pt idx="735">
                  <c:v>2002-11-20</c:v>
                </c:pt>
                <c:pt idx="736">
                  <c:v>2002-11-21</c:v>
                </c:pt>
                <c:pt idx="737">
                  <c:v>2002-11-22</c:v>
                </c:pt>
                <c:pt idx="738">
                  <c:v>2002-11-25</c:v>
                </c:pt>
                <c:pt idx="739">
                  <c:v>2002-11-26</c:v>
                </c:pt>
                <c:pt idx="740">
                  <c:v>2002-11-27</c:v>
                </c:pt>
                <c:pt idx="741">
                  <c:v>2002-11-28</c:v>
                </c:pt>
                <c:pt idx="742">
                  <c:v>2002-11-29</c:v>
                </c:pt>
                <c:pt idx="743">
                  <c:v>2002-12-02</c:v>
                </c:pt>
                <c:pt idx="744">
                  <c:v>2002-12-03</c:v>
                </c:pt>
                <c:pt idx="745">
                  <c:v>2002-12-04</c:v>
                </c:pt>
                <c:pt idx="746">
                  <c:v>2002-12-05</c:v>
                </c:pt>
                <c:pt idx="747">
                  <c:v>2002-12-06</c:v>
                </c:pt>
                <c:pt idx="748">
                  <c:v>2002-12-09</c:v>
                </c:pt>
                <c:pt idx="749">
                  <c:v>2002-12-10</c:v>
                </c:pt>
                <c:pt idx="750">
                  <c:v>2002-12-11</c:v>
                </c:pt>
                <c:pt idx="751">
                  <c:v>2002-12-12</c:v>
                </c:pt>
                <c:pt idx="752">
                  <c:v>2002-12-13</c:v>
                </c:pt>
                <c:pt idx="753">
                  <c:v>2002-12-16</c:v>
                </c:pt>
                <c:pt idx="754">
                  <c:v>2002-12-17</c:v>
                </c:pt>
                <c:pt idx="755">
                  <c:v>2002-12-18</c:v>
                </c:pt>
                <c:pt idx="756">
                  <c:v>2002-12-19</c:v>
                </c:pt>
                <c:pt idx="757">
                  <c:v>2002-12-20</c:v>
                </c:pt>
                <c:pt idx="758">
                  <c:v>2002-12-23</c:v>
                </c:pt>
                <c:pt idx="759">
                  <c:v>2002-12-24</c:v>
                </c:pt>
                <c:pt idx="760">
                  <c:v>2002-12-27</c:v>
                </c:pt>
                <c:pt idx="761">
                  <c:v>2002-12-30</c:v>
                </c:pt>
                <c:pt idx="762">
                  <c:v>2002-12-31</c:v>
                </c:pt>
                <c:pt idx="763">
                  <c:v>2003-01-02</c:v>
                </c:pt>
                <c:pt idx="764">
                  <c:v>2003-01-03</c:v>
                </c:pt>
                <c:pt idx="765">
                  <c:v>2003-01-06</c:v>
                </c:pt>
                <c:pt idx="766">
                  <c:v>2003-01-07</c:v>
                </c:pt>
                <c:pt idx="767">
                  <c:v>2003-01-08</c:v>
                </c:pt>
                <c:pt idx="768">
                  <c:v>2003-01-09</c:v>
                </c:pt>
                <c:pt idx="769">
                  <c:v>2003-01-10</c:v>
                </c:pt>
                <c:pt idx="770">
                  <c:v>2003-01-13</c:v>
                </c:pt>
                <c:pt idx="771">
                  <c:v>2003-01-14</c:v>
                </c:pt>
                <c:pt idx="772">
                  <c:v>2003-01-15</c:v>
                </c:pt>
                <c:pt idx="773">
                  <c:v>2003-01-16</c:v>
                </c:pt>
                <c:pt idx="774">
                  <c:v>2003-01-17</c:v>
                </c:pt>
                <c:pt idx="775">
                  <c:v>2003-01-20</c:v>
                </c:pt>
                <c:pt idx="776">
                  <c:v>2003-01-21</c:v>
                </c:pt>
                <c:pt idx="777">
                  <c:v>2003-01-22</c:v>
                </c:pt>
                <c:pt idx="778">
                  <c:v>2003-01-23</c:v>
                </c:pt>
                <c:pt idx="779">
                  <c:v>2003-01-24</c:v>
                </c:pt>
                <c:pt idx="780">
                  <c:v>2003-01-27</c:v>
                </c:pt>
                <c:pt idx="781">
                  <c:v>2003-01-28</c:v>
                </c:pt>
                <c:pt idx="782">
                  <c:v>2003-01-29</c:v>
                </c:pt>
                <c:pt idx="783">
                  <c:v>2003-01-30</c:v>
                </c:pt>
                <c:pt idx="784">
                  <c:v>2003-01-31</c:v>
                </c:pt>
                <c:pt idx="785">
                  <c:v>2003-02-03</c:v>
                </c:pt>
                <c:pt idx="786">
                  <c:v>2003-02-04</c:v>
                </c:pt>
                <c:pt idx="787">
                  <c:v>2003-02-05</c:v>
                </c:pt>
                <c:pt idx="788">
                  <c:v>2003-02-06</c:v>
                </c:pt>
                <c:pt idx="789">
                  <c:v>2003-02-07</c:v>
                </c:pt>
                <c:pt idx="790">
                  <c:v>2003-02-10</c:v>
                </c:pt>
                <c:pt idx="791">
                  <c:v>2003-02-11</c:v>
                </c:pt>
                <c:pt idx="792">
                  <c:v>2003-02-12</c:v>
                </c:pt>
                <c:pt idx="793">
                  <c:v>2003-02-13</c:v>
                </c:pt>
                <c:pt idx="794">
                  <c:v>2003-02-14</c:v>
                </c:pt>
                <c:pt idx="795">
                  <c:v>2003-02-17</c:v>
                </c:pt>
                <c:pt idx="796">
                  <c:v>2003-02-18</c:v>
                </c:pt>
                <c:pt idx="797">
                  <c:v>2003-02-19</c:v>
                </c:pt>
                <c:pt idx="798">
                  <c:v>2003-02-20</c:v>
                </c:pt>
                <c:pt idx="799">
                  <c:v>2003-02-21</c:v>
                </c:pt>
                <c:pt idx="800">
                  <c:v>2003-02-24</c:v>
                </c:pt>
                <c:pt idx="801">
                  <c:v>2003-02-25</c:v>
                </c:pt>
                <c:pt idx="802">
                  <c:v>2003-02-26</c:v>
                </c:pt>
                <c:pt idx="803">
                  <c:v>2003-02-27</c:v>
                </c:pt>
                <c:pt idx="804">
                  <c:v>2003-02-28</c:v>
                </c:pt>
                <c:pt idx="805">
                  <c:v>2003-03-03</c:v>
                </c:pt>
                <c:pt idx="806">
                  <c:v>2003-03-04</c:v>
                </c:pt>
                <c:pt idx="807">
                  <c:v>2003-03-05</c:v>
                </c:pt>
                <c:pt idx="808">
                  <c:v>2003-03-06</c:v>
                </c:pt>
                <c:pt idx="809">
                  <c:v>2003-03-07</c:v>
                </c:pt>
                <c:pt idx="810">
                  <c:v>2003-03-10</c:v>
                </c:pt>
                <c:pt idx="811">
                  <c:v>2003-03-11</c:v>
                </c:pt>
                <c:pt idx="812">
                  <c:v>2003-03-12</c:v>
                </c:pt>
                <c:pt idx="813">
                  <c:v>2003-03-13</c:v>
                </c:pt>
                <c:pt idx="814">
                  <c:v>2003-03-14</c:v>
                </c:pt>
                <c:pt idx="815">
                  <c:v>2003-03-17</c:v>
                </c:pt>
                <c:pt idx="816">
                  <c:v>2003-03-18</c:v>
                </c:pt>
                <c:pt idx="817">
                  <c:v>2003-03-19</c:v>
                </c:pt>
                <c:pt idx="818">
                  <c:v>2003-03-20</c:v>
                </c:pt>
                <c:pt idx="819">
                  <c:v>2003-03-21</c:v>
                </c:pt>
                <c:pt idx="820">
                  <c:v>2003-03-24</c:v>
                </c:pt>
                <c:pt idx="821">
                  <c:v>2003-03-25</c:v>
                </c:pt>
                <c:pt idx="822">
                  <c:v>2003-03-26</c:v>
                </c:pt>
                <c:pt idx="823">
                  <c:v>2003-03-27</c:v>
                </c:pt>
                <c:pt idx="824">
                  <c:v>2003-03-28</c:v>
                </c:pt>
                <c:pt idx="825">
                  <c:v>2003-03-31</c:v>
                </c:pt>
                <c:pt idx="826">
                  <c:v>2003-04-01</c:v>
                </c:pt>
                <c:pt idx="827">
                  <c:v>2003-04-02</c:v>
                </c:pt>
                <c:pt idx="828">
                  <c:v>2003-04-03</c:v>
                </c:pt>
                <c:pt idx="829">
                  <c:v>2003-04-04</c:v>
                </c:pt>
                <c:pt idx="830">
                  <c:v>2003-04-07</c:v>
                </c:pt>
                <c:pt idx="831">
                  <c:v>2003-04-08</c:v>
                </c:pt>
                <c:pt idx="832">
                  <c:v>2003-04-09</c:v>
                </c:pt>
                <c:pt idx="833">
                  <c:v>2003-04-10</c:v>
                </c:pt>
                <c:pt idx="834">
                  <c:v>2003-04-11</c:v>
                </c:pt>
                <c:pt idx="835">
                  <c:v>2003-04-14</c:v>
                </c:pt>
                <c:pt idx="836">
                  <c:v>2003-04-15</c:v>
                </c:pt>
                <c:pt idx="837">
                  <c:v>2003-04-16</c:v>
                </c:pt>
                <c:pt idx="838">
                  <c:v>2003-04-17</c:v>
                </c:pt>
                <c:pt idx="839">
                  <c:v>2003-04-22</c:v>
                </c:pt>
                <c:pt idx="840">
                  <c:v>2003-04-23</c:v>
                </c:pt>
                <c:pt idx="841">
                  <c:v>2003-04-24</c:v>
                </c:pt>
                <c:pt idx="842">
                  <c:v>2003-04-25</c:v>
                </c:pt>
                <c:pt idx="843">
                  <c:v>2003-04-28</c:v>
                </c:pt>
                <c:pt idx="844">
                  <c:v>2003-04-29</c:v>
                </c:pt>
                <c:pt idx="845">
                  <c:v>2003-04-30</c:v>
                </c:pt>
                <c:pt idx="846">
                  <c:v>2003-05-02</c:v>
                </c:pt>
                <c:pt idx="847">
                  <c:v>2003-05-05</c:v>
                </c:pt>
                <c:pt idx="848">
                  <c:v>2003-05-06</c:v>
                </c:pt>
                <c:pt idx="849">
                  <c:v>2003-05-07</c:v>
                </c:pt>
                <c:pt idx="850">
                  <c:v>2003-05-08</c:v>
                </c:pt>
                <c:pt idx="851">
                  <c:v>2003-05-09</c:v>
                </c:pt>
                <c:pt idx="852">
                  <c:v>2003-05-12</c:v>
                </c:pt>
                <c:pt idx="853">
                  <c:v>2003-05-13</c:v>
                </c:pt>
                <c:pt idx="854">
                  <c:v>2003-05-14</c:v>
                </c:pt>
                <c:pt idx="855">
                  <c:v>2003-05-15</c:v>
                </c:pt>
                <c:pt idx="856">
                  <c:v>2003-05-16</c:v>
                </c:pt>
                <c:pt idx="857">
                  <c:v>2003-05-19</c:v>
                </c:pt>
                <c:pt idx="858">
                  <c:v>2003-05-20</c:v>
                </c:pt>
                <c:pt idx="859">
                  <c:v>2003-05-21</c:v>
                </c:pt>
                <c:pt idx="860">
                  <c:v>2003-05-22</c:v>
                </c:pt>
                <c:pt idx="861">
                  <c:v>2003-05-23</c:v>
                </c:pt>
                <c:pt idx="862">
                  <c:v>2003-05-26</c:v>
                </c:pt>
                <c:pt idx="863">
                  <c:v>2003-05-27</c:v>
                </c:pt>
                <c:pt idx="864">
                  <c:v>2003-05-28</c:v>
                </c:pt>
                <c:pt idx="865">
                  <c:v>2003-05-29</c:v>
                </c:pt>
                <c:pt idx="866">
                  <c:v>2003-05-30</c:v>
                </c:pt>
                <c:pt idx="867">
                  <c:v>2003-06-02</c:v>
                </c:pt>
                <c:pt idx="868">
                  <c:v>2003-06-03</c:v>
                </c:pt>
                <c:pt idx="869">
                  <c:v>2003-06-04</c:v>
                </c:pt>
                <c:pt idx="870">
                  <c:v>2003-06-05</c:v>
                </c:pt>
                <c:pt idx="871">
                  <c:v>2003-06-06</c:v>
                </c:pt>
                <c:pt idx="872">
                  <c:v>2003-06-09</c:v>
                </c:pt>
                <c:pt idx="873">
                  <c:v>2003-06-10</c:v>
                </c:pt>
                <c:pt idx="874">
                  <c:v>2003-06-11</c:v>
                </c:pt>
                <c:pt idx="875">
                  <c:v>2003-06-12</c:v>
                </c:pt>
                <c:pt idx="876">
                  <c:v>2003-06-13</c:v>
                </c:pt>
                <c:pt idx="877">
                  <c:v>2003-06-16</c:v>
                </c:pt>
                <c:pt idx="878">
                  <c:v>2003-06-17</c:v>
                </c:pt>
                <c:pt idx="879">
                  <c:v>2003-06-18</c:v>
                </c:pt>
                <c:pt idx="880">
                  <c:v>2003-06-19</c:v>
                </c:pt>
                <c:pt idx="881">
                  <c:v>2003-06-20</c:v>
                </c:pt>
                <c:pt idx="882">
                  <c:v>2003-06-23</c:v>
                </c:pt>
                <c:pt idx="883">
                  <c:v>2003-06-24</c:v>
                </c:pt>
                <c:pt idx="884">
                  <c:v>2003-06-25</c:v>
                </c:pt>
                <c:pt idx="885">
                  <c:v>2003-06-26</c:v>
                </c:pt>
                <c:pt idx="886">
                  <c:v>2003-06-27</c:v>
                </c:pt>
                <c:pt idx="887">
                  <c:v>2003-06-30</c:v>
                </c:pt>
                <c:pt idx="888">
                  <c:v>2003-07-01</c:v>
                </c:pt>
                <c:pt idx="889">
                  <c:v>2003-07-02</c:v>
                </c:pt>
                <c:pt idx="890">
                  <c:v>2003-07-03</c:v>
                </c:pt>
                <c:pt idx="891">
                  <c:v>2003-07-04</c:v>
                </c:pt>
                <c:pt idx="892">
                  <c:v>2003-07-07</c:v>
                </c:pt>
                <c:pt idx="893">
                  <c:v>2003-07-08</c:v>
                </c:pt>
                <c:pt idx="894">
                  <c:v>2003-07-09</c:v>
                </c:pt>
                <c:pt idx="895">
                  <c:v>2003-07-10</c:v>
                </c:pt>
                <c:pt idx="896">
                  <c:v>2003-07-11</c:v>
                </c:pt>
                <c:pt idx="897">
                  <c:v>2003-07-14</c:v>
                </c:pt>
                <c:pt idx="898">
                  <c:v>2003-07-15</c:v>
                </c:pt>
                <c:pt idx="899">
                  <c:v>2003-07-16</c:v>
                </c:pt>
                <c:pt idx="900">
                  <c:v>2003-07-17</c:v>
                </c:pt>
                <c:pt idx="901">
                  <c:v>2003-07-18</c:v>
                </c:pt>
                <c:pt idx="902">
                  <c:v>2003-07-21</c:v>
                </c:pt>
                <c:pt idx="903">
                  <c:v>2003-07-22</c:v>
                </c:pt>
                <c:pt idx="904">
                  <c:v>2003-07-23</c:v>
                </c:pt>
                <c:pt idx="905">
                  <c:v>2003-07-24</c:v>
                </c:pt>
                <c:pt idx="906">
                  <c:v>2003-07-25</c:v>
                </c:pt>
                <c:pt idx="907">
                  <c:v>2003-07-28</c:v>
                </c:pt>
                <c:pt idx="908">
                  <c:v>2003-07-29</c:v>
                </c:pt>
                <c:pt idx="909">
                  <c:v>2003-07-30</c:v>
                </c:pt>
                <c:pt idx="910">
                  <c:v>2003-07-31</c:v>
                </c:pt>
                <c:pt idx="911">
                  <c:v>2003-08-01</c:v>
                </c:pt>
                <c:pt idx="912">
                  <c:v>2003-08-04</c:v>
                </c:pt>
                <c:pt idx="913">
                  <c:v>2003-08-05</c:v>
                </c:pt>
                <c:pt idx="914">
                  <c:v>2003-08-06</c:v>
                </c:pt>
                <c:pt idx="915">
                  <c:v>2003-08-07</c:v>
                </c:pt>
                <c:pt idx="916">
                  <c:v>2003-08-08</c:v>
                </c:pt>
                <c:pt idx="917">
                  <c:v>2003-08-11</c:v>
                </c:pt>
                <c:pt idx="918">
                  <c:v>2003-08-12</c:v>
                </c:pt>
                <c:pt idx="919">
                  <c:v>2003-08-13</c:v>
                </c:pt>
                <c:pt idx="920">
                  <c:v>2003-08-14</c:v>
                </c:pt>
                <c:pt idx="921">
                  <c:v>2003-08-15</c:v>
                </c:pt>
                <c:pt idx="922">
                  <c:v>2003-08-18</c:v>
                </c:pt>
                <c:pt idx="923">
                  <c:v>2003-08-19</c:v>
                </c:pt>
                <c:pt idx="924">
                  <c:v>2003-08-20</c:v>
                </c:pt>
                <c:pt idx="925">
                  <c:v>2003-08-21</c:v>
                </c:pt>
                <c:pt idx="926">
                  <c:v>2003-08-22</c:v>
                </c:pt>
                <c:pt idx="927">
                  <c:v>2003-08-25</c:v>
                </c:pt>
                <c:pt idx="928">
                  <c:v>2003-08-26</c:v>
                </c:pt>
                <c:pt idx="929">
                  <c:v>2003-08-27</c:v>
                </c:pt>
                <c:pt idx="930">
                  <c:v>2003-08-28</c:v>
                </c:pt>
                <c:pt idx="931">
                  <c:v>2003-08-29</c:v>
                </c:pt>
                <c:pt idx="932">
                  <c:v>2003-09-01</c:v>
                </c:pt>
                <c:pt idx="933">
                  <c:v>2003-09-02</c:v>
                </c:pt>
                <c:pt idx="934">
                  <c:v>2003-09-03</c:v>
                </c:pt>
                <c:pt idx="935">
                  <c:v>2003-09-04</c:v>
                </c:pt>
                <c:pt idx="936">
                  <c:v>2003-09-05</c:v>
                </c:pt>
                <c:pt idx="937">
                  <c:v>2003-09-08</c:v>
                </c:pt>
                <c:pt idx="938">
                  <c:v>2003-09-09</c:v>
                </c:pt>
                <c:pt idx="939">
                  <c:v>2003-09-10</c:v>
                </c:pt>
                <c:pt idx="940">
                  <c:v>2003-09-11</c:v>
                </c:pt>
                <c:pt idx="941">
                  <c:v>2003-09-12</c:v>
                </c:pt>
                <c:pt idx="942">
                  <c:v>2003-09-15</c:v>
                </c:pt>
                <c:pt idx="943">
                  <c:v>2003-09-16</c:v>
                </c:pt>
                <c:pt idx="944">
                  <c:v>2003-09-17</c:v>
                </c:pt>
                <c:pt idx="945">
                  <c:v>2003-09-18</c:v>
                </c:pt>
                <c:pt idx="946">
                  <c:v>2003-09-19</c:v>
                </c:pt>
                <c:pt idx="947">
                  <c:v>2003-09-22</c:v>
                </c:pt>
                <c:pt idx="948">
                  <c:v>2003-09-23</c:v>
                </c:pt>
                <c:pt idx="949">
                  <c:v>2003-09-24</c:v>
                </c:pt>
                <c:pt idx="950">
                  <c:v>2003-09-25</c:v>
                </c:pt>
                <c:pt idx="951">
                  <c:v>2003-09-26</c:v>
                </c:pt>
                <c:pt idx="952">
                  <c:v>2003-09-29</c:v>
                </c:pt>
                <c:pt idx="953">
                  <c:v>2003-09-30</c:v>
                </c:pt>
                <c:pt idx="954">
                  <c:v>2003-10-01</c:v>
                </c:pt>
                <c:pt idx="955">
                  <c:v>2003-10-02</c:v>
                </c:pt>
                <c:pt idx="956">
                  <c:v>2003-10-03</c:v>
                </c:pt>
                <c:pt idx="957">
                  <c:v>2003-10-06</c:v>
                </c:pt>
                <c:pt idx="958">
                  <c:v>2003-10-07</c:v>
                </c:pt>
                <c:pt idx="959">
                  <c:v>2003-10-08</c:v>
                </c:pt>
                <c:pt idx="960">
                  <c:v>2003-10-09</c:v>
                </c:pt>
                <c:pt idx="961">
                  <c:v>2003-10-10</c:v>
                </c:pt>
                <c:pt idx="962">
                  <c:v>2003-10-13</c:v>
                </c:pt>
                <c:pt idx="963">
                  <c:v>2003-10-14</c:v>
                </c:pt>
                <c:pt idx="964">
                  <c:v>2003-10-15</c:v>
                </c:pt>
                <c:pt idx="965">
                  <c:v>2003-10-16</c:v>
                </c:pt>
                <c:pt idx="966">
                  <c:v>2003-10-17</c:v>
                </c:pt>
                <c:pt idx="967">
                  <c:v>2003-10-20</c:v>
                </c:pt>
                <c:pt idx="968">
                  <c:v>2003-10-21</c:v>
                </c:pt>
                <c:pt idx="969">
                  <c:v>2003-10-22</c:v>
                </c:pt>
                <c:pt idx="970">
                  <c:v>2003-10-23</c:v>
                </c:pt>
                <c:pt idx="971">
                  <c:v>2003-10-24</c:v>
                </c:pt>
                <c:pt idx="972">
                  <c:v>2003-10-27</c:v>
                </c:pt>
                <c:pt idx="973">
                  <c:v>2003-10-28</c:v>
                </c:pt>
                <c:pt idx="974">
                  <c:v>2003-10-29</c:v>
                </c:pt>
                <c:pt idx="975">
                  <c:v>2003-10-30</c:v>
                </c:pt>
                <c:pt idx="976">
                  <c:v>2003-10-31</c:v>
                </c:pt>
                <c:pt idx="977">
                  <c:v>2003-11-03</c:v>
                </c:pt>
                <c:pt idx="978">
                  <c:v>2003-11-04</c:v>
                </c:pt>
                <c:pt idx="979">
                  <c:v>2003-11-05</c:v>
                </c:pt>
                <c:pt idx="980">
                  <c:v>2003-11-06</c:v>
                </c:pt>
                <c:pt idx="981">
                  <c:v>2003-11-07</c:v>
                </c:pt>
                <c:pt idx="982">
                  <c:v>2003-11-10</c:v>
                </c:pt>
                <c:pt idx="983">
                  <c:v>2003-11-11</c:v>
                </c:pt>
                <c:pt idx="984">
                  <c:v>2003-11-12</c:v>
                </c:pt>
                <c:pt idx="985">
                  <c:v>2003-11-13</c:v>
                </c:pt>
                <c:pt idx="986">
                  <c:v>2003-11-14</c:v>
                </c:pt>
                <c:pt idx="987">
                  <c:v>2003-11-17</c:v>
                </c:pt>
                <c:pt idx="988">
                  <c:v>2003-11-18</c:v>
                </c:pt>
                <c:pt idx="989">
                  <c:v>2003-11-19</c:v>
                </c:pt>
                <c:pt idx="990">
                  <c:v>2003-11-20</c:v>
                </c:pt>
                <c:pt idx="991">
                  <c:v>2003-11-21</c:v>
                </c:pt>
                <c:pt idx="992">
                  <c:v>2003-11-24</c:v>
                </c:pt>
                <c:pt idx="993">
                  <c:v>2003-11-25</c:v>
                </c:pt>
                <c:pt idx="994">
                  <c:v>2003-11-26</c:v>
                </c:pt>
                <c:pt idx="995">
                  <c:v>2003-11-27</c:v>
                </c:pt>
                <c:pt idx="996">
                  <c:v>2003-11-28</c:v>
                </c:pt>
                <c:pt idx="997">
                  <c:v>2003-12-01</c:v>
                </c:pt>
                <c:pt idx="998">
                  <c:v>2003-12-02</c:v>
                </c:pt>
                <c:pt idx="999">
                  <c:v>2003-12-03</c:v>
                </c:pt>
                <c:pt idx="1000">
                  <c:v>2003-12-04</c:v>
                </c:pt>
                <c:pt idx="1001">
                  <c:v>2003-12-05</c:v>
                </c:pt>
                <c:pt idx="1002">
                  <c:v>2003-12-08</c:v>
                </c:pt>
                <c:pt idx="1003">
                  <c:v>2003-12-09</c:v>
                </c:pt>
                <c:pt idx="1004">
                  <c:v>2003-12-10</c:v>
                </c:pt>
                <c:pt idx="1005">
                  <c:v>2003-12-11</c:v>
                </c:pt>
                <c:pt idx="1006">
                  <c:v>2003-12-12</c:v>
                </c:pt>
                <c:pt idx="1007">
                  <c:v>2003-12-15</c:v>
                </c:pt>
                <c:pt idx="1008">
                  <c:v>2003-12-16</c:v>
                </c:pt>
                <c:pt idx="1009">
                  <c:v>2003-12-17</c:v>
                </c:pt>
                <c:pt idx="1010">
                  <c:v>2003-12-18</c:v>
                </c:pt>
                <c:pt idx="1011">
                  <c:v>2003-12-19</c:v>
                </c:pt>
                <c:pt idx="1012">
                  <c:v>2003-12-22</c:v>
                </c:pt>
                <c:pt idx="1013">
                  <c:v>2003-12-23</c:v>
                </c:pt>
                <c:pt idx="1014">
                  <c:v>2003-12-24</c:v>
                </c:pt>
                <c:pt idx="1015">
                  <c:v>2003-12-29</c:v>
                </c:pt>
                <c:pt idx="1016">
                  <c:v>2003-12-30</c:v>
                </c:pt>
                <c:pt idx="1017">
                  <c:v>2003-12-31</c:v>
                </c:pt>
                <c:pt idx="1018">
                  <c:v>2004-01-02</c:v>
                </c:pt>
                <c:pt idx="1019">
                  <c:v>2004-01-05</c:v>
                </c:pt>
                <c:pt idx="1020">
                  <c:v>2004-01-06</c:v>
                </c:pt>
                <c:pt idx="1021">
                  <c:v>2004-01-07</c:v>
                </c:pt>
                <c:pt idx="1022">
                  <c:v>2004-01-08</c:v>
                </c:pt>
                <c:pt idx="1023">
                  <c:v>2004-01-09</c:v>
                </c:pt>
                <c:pt idx="1024">
                  <c:v>2004-01-12</c:v>
                </c:pt>
                <c:pt idx="1025">
                  <c:v>2004-01-13</c:v>
                </c:pt>
                <c:pt idx="1026">
                  <c:v>2004-01-14</c:v>
                </c:pt>
                <c:pt idx="1027">
                  <c:v>2004-01-15</c:v>
                </c:pt>
                <c:pt idx="1028">
                  <c:v>2004-01-16</c:v>
                </c:pt>
                <c:pt idx="1029">
                  <c:v>2004-01-19</c:v>
                </c:pt>
                <c:pt idx="1030">
                  <c:v>2004-01-20</c:v>
                </c:pt>
                <c:pt idx="1031">
                  <c:v>2004-01-21</c:v>
                </c:pt>
                <c:pt idx="1032">
                  <c:v>2004-01-22</c:v>
                </c:pt>
                <c:pt idx="1033">
                  <c:v>2004-01-23</c:v>
                </c:pt>
                <c:pt idx="1034">
                  <c:v>2004-01-26</c:v>
                </c:pt>
                <c:pt idx="1035">
                  <c:v>2004-01-27</c:v>
                </c:pt>
                <c:pt idx="1036">
                  <c:v>2004-01-28</c:v>
                </c:pt>
                <c:pt idx="1037">
                  <c:v>2004-01-29</c:v>
                </c:pt>
                <c:pt idx="1038">
                  <c:v>2004-01-30</c:v>
                </c:pt>
                <c:pt idx="1039">
                  <c:v>2004-02-02</c:v>
                </c:pt>
                <c:pt idx="1040">
                  <c:v>2004-02-03</c:v>
                </c:pt>
                <c:pt idx="1041">
                  <c:v>2004-02-04</c:v>
                </c:pt>
                <c:pt idx="1042">
                  <c:v>2004-02-05</c:v>
                </c:pt>
                <c:pt idx="1043">
                  <c:v>2004-02-06</c:v>
                </c:pt>
                <c:pt idx="1044">
                  <c:v>2004-02-09</c:v>
                </c:pt>
                <c:pt idx="1045">
                  <c:v>2004-02-10</c:v>
                </c:pt>
                <c:pt idx="1046">
                  <c:v>2004-02-11</c:v>
                </c:pt>
                <c:pt idx="1047">
                  <c:v>2004-02-12</c:v>
                </c:pt>
                <c:pt idx="1048">
                  <c:v>2004-02-13</c:v>
                </c:pt>
                <c:pt idx="1049">
                  <c:v>2004-02-16</c:v>
                </c:pt>
                <c:pt idx="1050">
                  <c:v>2004-02-17</c:v>
                </c:pt>
                <c:pt idx="1051">
                  <c:v>2004-02-18</c:v>
                </c:pt>
                <c:pt idx="1052">
                  <c:v>2004-02-19</c:v>
                </c:pt>
                <c:pt idx="1053">
                  <c:v>2004-02-20</c:v>
                </c:pt>
                <c:pt idx="1054">
                  <c:v>2004-02-23</c:v>
                </c:pt>
                <c:pt idx="1055">
                  <c:v>2004-02-24</c:v>
                </c:pt>
                <c:pt idx="1056">
                  <c:v>2004-02-25</c:v>
                </c:pt>
                <c:pt idx="1057">
                  <c:v>2004-02-26</c:v>
                </c:pt>
                <c:pt idx="1058">
                  <c:v>2004-02-27</c:v>
                </c:pt>
                <c:pt idx="1059">
                  <c:v>2004-03-01</c:v>
                </c:pt>
                <c:pt idx="1060">
                  <c:v>2004-03-02</c:v>
                </c:pt>
                <c:pt idx="1061">
                  <c:v>2004-03-03</c:v>
                </c:pt>
                <c:pt idx="1062">
                  <c:v>2004-03-04</c:v>
                </c:pt>
                <c:pt idx="1063">
                  <c:v>2004-03-05</c:v>
                </c:pt>
                <c:pt idx="1064">
                  <c:v>2004-03-08</c:v>
                </c:pt>
                <c:pt idx="1065">
                  <c:v>2004-03-09</c:v>
                </c:pt>
                <c:pt idx="1066">
                  <c:v>2004-03-10</c:v>
                </c:pt>
                <c:pt idx="1067">
                  <c:v>2004-03-11</c:v>
                </c:pt>
                <c:pt idx="1068">
                  <c:v>2004-03-12</c:v>
                </c:pt>
                <c:pt idx="1069">
                  <c:v>2004-03-15</c:v>
                </c:pt>
                <c:pt idx="1070">
                  <c:v>2004-03-16</c:v>
                </c:pt>
                <c:pt idx="1071">
                  <c:v>2004-03-17</c:v>
                </c:pt>
                <c:pt idx="1072">
                  <c:v>2004-03-18</c:v>
                </c:pt>
                <c:pt idx="1073">
                  <c:v>2004-03-19</c:v>
                </c:pt>
                <c:pt idx="1074">
                  <c:v>2004-03-22</c:v>
                </c:pt>
                <c:pt idx="1075">
                  <c:v>2004-03-23</c:v>
                </c:pt>
                <c:pt idx="1076">
                  <c:v>2004-03-24</c:v>
                </c:pt>
                <c:pt idx="1077">
                  <c:v>2004-03-25</c:v>
                </c:pt>
                <c:pt idx="1078">
                  <c:v>2004-03-26</c:v>
                </c:pt>
                <c:pt idx="1079">
                  <c:v>2004-03-29</c:v>
                </c:pt>
                <c:pt idx="1080">
                  <c:v>2004-03-30</c:v>
                </c:pt>
                <c:pt idx="1081">
                  <c:v>2004-03-31</c:v>
                </c:pt>
                <c:pt idx="1082">
                  <c:v>2004-04-01</c:v>
                </c:pt>
                <c:pt idx="1083">
                  <c:v>2004-04-02</c:v>
                </c:pt>
                <c:pt idx="1084">
                  <c:v>2004-04-05</c:v>
                </c:pt>
                <c:pt idx="1085">
                  <c:v>2004-04-06</c:v>
                </c:pt>
                <c:pt idx="1086">
                  <c:v>2004-04-07</c:v>
                </c:pt>
                <c:pt idx="1087">
                  <c:v>2004-04-08</c:v>
                </c:pt>
                <c:pt idx="1088">
                  <c:v>2004-04-13</c:v>
                </c:pt>
                <c:pt idx="1089">
                  <c:v>2004-04-14</c:v>
                </c:pt>
                <c:pt idx="1090">
                  <c:v>2004-04-15</c:v>
                </c:pt>
                <c:pt idx="1091">
                  <c:v>2004-04-16</c:v>
                </c:pt>
                <c:pt idx="1092">
                  <c:v>2004-04-19</c:v>
                </c:pt>
                <c:pt idx="1093">
                  <c:v>2004-04-20</c:v>
                </c:pt>
                <c:pt idx="1094">
                  <c:v>2004-04-21</c:v>
                </c:pt>
                <c:pt idx="1095">
                  <c:v>2004-04-22</c:v>
                </c:pt>
                <c:pt idx="1096">
                  <c:v>2004-04-23</c:v>
                </c:pt>
                <c:pt idx="1097">
                  <c:v>2004-04-26</c:v>
                </c:pt>
                <c:pt idx="1098">
                  <c:v>2004-04-27</c:v>
                </c:pt>
                <c:pt idx="1099">
                  <c:v>2004-04-28</c:v>
                </c:pt>
                <c:pt idx="1100">
                  <c:v>2004-04-29</c:v>
                </c:pt>
                <c:pt idx="1101">
                  <c:v>2004-04-30</c:v>
                </c:pt>
                <c:pt idx="1102">
                  <c:v>2004-05-03</c:v>
                </c:pt>
                <c:pt idx="1103">
                  <c:v>2004-05-04</c:v>
                </c:pt>
                <c:pt idx="1104">
                  <c:v>2004-05-05</c:v>
                </c:pt>
                <c:pt idx="1105">
                  <c:v>2004-05-06</c:v>
                </c:pt>
                <c:pt idx="1106">
                  <c:v>2004-05-07</c:v>
                </c:pt>
                <c:pt idx="1107">
                  <c:v>2004-05-10</c:v>
                </c:pt>
                <c:pt idx="1108">
                  <c:v>2004-05-11</c:v>
                </c:pt>
                <c:pt idx="1109">
                  <c:v>2004-05-12</c:v>
                </c:pt>
                <c:pt idx="1110">
                  <c:v>2004-05-13</c:v>
                </c:pt>
                <c:pt idx="1111">
                  <c:v>2004-05-14</c:v>
                </c:pt>
                <c:pt idx="1112">
                  <c:v>2004-05-17</c:v>
                </c:pt>
                <c:pt idx="1113">
                  <c:v>2004-05-18</c:v>
                </c:pt>
                <c:pt idx="1114">
                  <c:v>2004-05-19</c:v>
                </c:pt>
                <c:pt idx="1115">
                  <c:v>2004-05-20</c:v>
                </c:pt>
                <c:pt idx="1116">
                  <c:v>2004-05-21</c:v>
                </c:pt>
                <c:pt idx="1117">
                  <c:v>2004-05-24</c:v>
                </c:pt>
                <c:pt idx="1118">
                  <c:v>2004-05-25</c:v>
                </c:pt>
                <c:pt idx="1119">
                  <c:v>2004-05-26</c:v>
                </c:pt>
                <c:pt idx="1120">
                  <c:v>2004-05-27</c:v>
                </c:pt>
                <c:pt idx="1121">
                  <c:v>2004-05-28</c:v>
                </c:pt>
                <c:pt idx="1122">
                  <c:v>2004-05-31</c:v>
                </c:pt>
                <c:pt idx="1123">
                  <c:v>2004-06-01</c:v>
                </c:pt>
                <c:pt idx="1124">
                  <c:v>2004-06-02</c:v>
                </c:pt>
                <c:pt idx="1125">
                  <c:v>2004-06-03</c:v>
                </c:pt>
                <c:pt idx="1126">
                  <c:v>2004-06-04</c:v>
                </c:pt>
                <c:pt idx="1127">
                  <c:v>2004-06-07</c:v>
                </c:pt>
                <c:pt idx="1128">
                  <c:v>2004-06-08</c:v>
                </c:pt>
                <c:pt idx="1129">
                  <c:v>2004-06-09</c:v>
                </c:pt>
                <c:pt idx="1130">
                  <c:v>2004-06-10</c:v>
                </c:pt>
                <c:pt idx="1131">
                  <c:v>2004-06-11</c:v>
                </c:pt>
                <c:pt idx="1132">
                  <c:v>2004-06-14</c:v>
                </c:pt>
                <c:pt idx="1133">
                  <c:v>2004-06-15</c:v>
                </c:pt>
                <c:pt idx="1134">
                  <c:v>2004-06-16</c:v>
                </c:pt>
                <c:pt idx="1135">
                  <c:v>2004-06-17</c:v>
                </c:pt>
                <c:pt idx="1136">
                  <c:v>2004-06-18</c:v>
                </c:pt>
                <c:pt idx="1137">
                  <c:v>2004-06-21</c:v>
                </c:pt>
                <c:pt idx="1138">
                  <c:v>2004-06-22</c:v>
                </c:pt>
                <c:pt idx="1139">
                  <c:v>2004-06-23</c:v>
                </c:pt>
                <c:pt idx="1140">
                  <c:v>2004-06-24</c:v>
                </c:pt>
                <c:pt idx="1141">
                  <c:v>2004-06-25</c:v>
                </c:pt>
                <c:pt idx="1142">
                  <c:v>2004-06-28</c:v>
                </c:pt>
                <c:pt idx="1143">
                  <c:v>2004-06-29</c:v>
                </c:pt>
                <c:pt idx="1144">
                  <c:v>2004-06-30</c:v>
                </c:pt>
                <c:pt idx="1145">
                  <c:v>2004-07-01</c:v>
                </c:pt>
                <c:pt idx="1146">
                  <c:v>2004-07-02</c:v>
                </c:pt>
                <c:pt idx="1147">
                  <c:v>2004-07-05</c:v>
                </c:pt>
                <c:pt idx="1148">
                  <c:v>2004-07-06</c:v>
                </c:pt>
                <c:pt idx="1149">
                  <c:v>2004-07-07</c:v>
                </c:pt>
                <c:pt idx="1150">
                  <c:v>2004-07-08</c:v>
                </c:pt>
                <c:pt idx="1151">
                  <c:v>2004-07-09</c:v>
                </c:pt>
                <c:pt idx="1152">
                  <c:v>2004-07-12</c:v>
                </c:pt>
                <c:pt idx="1153">
                  <c:v>2004-07-13</c:v>
                </c:pt>
                <c:pt idx="1154">
                  <c:v>2004-07-14</c:v>
                </c:pt>
                <c:pt idx="1155">
                  <c:v>2004-07-15</c:v>
                </c:pt>
                <c:pt idx="1156">
                  <c:v>2004-07-16</c:v>
                </c:pt>
                <c:pt idx="1157">
                  <c:v>2004-07-19</c:v>
                </c:pt>
                <c:pt idx="1158">
                  <c:v>2004-07-20</c:v>
                </c:pt>
                <c:pt idx="1159">
                  <c:v>2004-07-21</c:v>
                </c:pt>
                <c:pt idx="1160">
                  <c:v>2004-07-22</c:v>
                </c:pt>
                <c:pt idx="1161">
                  <c:v>2004-07-23</c:v>
                </c:pt>
                <c:pt idx="1162">
                  <c:v>2004-07-26</c:v>
                </c:pt>
                <c:pt idx="1163">
                  <c:v>2004-07-27</c:v>
                </c:pt>
                <c:pt idx="1164">
                  <c:v>2004-07-28</c:v>
                </c:pt>
                <c:pt idx="1165">
                  <c:v>2004-07-29</c:v>
                </c:pt>
                <c:pt idx="1166">
                  <c:v>2004-07-30</c:v>
                </c:pt>
                <c:pt idx="1167">
                  <c:v>2004-08-02</c:v>
                </c:pt>
                <c:pt idx="1168">
                  <c:v>2004-08-03</c:v>
                </c:pt>
                <c:pt idx="1169">
                  <c:v>2004-08-04</c:v>
                </c:pt>
                <c:pt idx="1170">
                  <c:v>2004-08-05</c:v>
                </c:pt>
                <c:pt idx="1171">
                  <c:v>2004-08-06</c:v>
                </c:pt>
                <c:pt idx="1172">
                  <c:v>2004-08-09</c:v>
                </c:pt>
                <c:pt idx="1173">
                  <c:v>2004-08-10</c:v>
                </c:pt>
                <c:pt idx="1174">
                  <c:v>2004-08-11</c:v>
                </c:pt>
                <c:pt idx="1175">
                  <c:v>2004-08-12</c:v>
                </c:pt>
                <c:pt idx="1176">
                  <c:v>2004-08-13</c:v>
                </c:pt>
                <c:pt idx="1177">
                  <c:v>2004-08-16</c:v>
                </c:pt>
                <c:pt idx="1178">
                  <c:v>2004-08-17</c:v>
                </c:pt>
                <c:pt idx="1179">
                  <c:v>2004-08-18</c:v>
                </c:pt>
                <c:pt idx="1180">
                  <c:v>2004-08-19</c:v>
                </c:pt>
                <c:pt idx="1181">
                  <c:v>2004-08-20</c:v>
                </c:pt>
                <c:pt idx="1182">
                  <c:v>2004-08-23</c:v>
                </c:pt>
                <c:pt idx="1183">
                  <c:v>2004-08-24</c:v>
                </c:pt>
                <c:pt idx="1184">
                  <c:v>2004-08-25</c:v>
                </c:pt>
                <c:pt idx="1185">
                  <c:v>2004-08-26</c:v>
                </c:pt>
                <c:pt idx="1186">
                  <c:v>2004-08-27</c:v>
                </c:pt>
                <c:pt idx="1187">
                  <c:v>2004-08-30</c:v>
                </c:pt>
                <c:pt idx="1188">
                  <c:v>2004-08-31</c:v>
                </c:pt>
                <c:pt idx="1189">
                  <c:v>2004-09-01</c:v>
                </c:pt>
                <c:pt idx="1190">
                  <c:v>2004-09-02</c:v>
                </c:pt>
                <c:pt idx="1191">
                  <c:v>2004-09-03</c:v>
                </c:pt>
                <c:pt idx="1192">
                  <c:v>2004-09-06</c:v>
                </c:pt>
                <c:pt idx="1193">
                  <c:v>2004-09-07</c:v>
                </c:pt>
                <c:pt idx="1194">
                  <c:v>2004-09-08</c:v>
                </c:pt>
                <c:pt idx="1195">
                  <c:v>2004-09-09</c:v>
                </c:pt>
                <c:pt idx="1196">
                  <c:v>2004-09-10</c:v>
                </c:pt>
                <c:pt idx="1197">
                  <c:v>2004-09-13</c:v>
                </c:pt>
                <c:pt idx="1198">
                  <c:v>2004-09-14</c:v>
                </c:pt>
                <c:pt idx="1199">
                  <c:v>2004-09-15</c:v>
                </c:pt>
                <c:pt idx="1200">
                  <c:v>2004-09-16</c:v>
                </c:pt>
                <c:pt idx="1201">
                  <c:v>2004-09-17</c:v>
                </c:pt>
                <c:pt idx="1202">
                  <c:v>2004-09-20</c:v>
                </c:pt>
                <c:pt idx="1203">
                  <c:v>2004-09-21</c:v>
                </c:pt>
                <c:pt idx="1204">
                  <c:v>2004-09-22</c:v>
                </c:pt>
                <c:pt idx="1205">
                  <c:v>2004-09-23</c:v>
                </c:pt>
                <c:pt idx="1206">
                  <c:v>2004-09-24</c:v>
                </c:pt>
                <c:pt idx="1207">
                  <c:v>2004-09-27</c:v>
                </c:pt>
                <c:pt idx="1208">
                  <c:v>2004-09-28</c:v>
                </c:pt>
                <c:pt idx="1209">
                  <c:v>2004-09-29</c:v>
                </c:pt>
                <c:pt idx="1210">
                  <c:v>2004-09-30</c:v>
                </c:pt>
                <c:pt idx="1211">
                  <c:v>2004-10-01</c:v>
                </c:pt>
                <c:pt idx="1212">
                  <c:v>2004-10-04</c:v>
                </c:pt>
                <c:pt idx="1213">
                  <c:v>2004-10-05</c:v>
                </c:pt>
                <c:pt idx="1214">
                  <c:v>2004-10-06</c:v>
                </c:pt>
                <c:pt idx="1215">
                  <c:v>2004-10-07</c:v>
                </c:pt>
                <c:pt idx="1216">
                  <c:v>2004-10-08</c:v>
                </c:pt>
                <c:pt idx="1217">
                  <c:v>2004-10-11</c:v>
                </c:pt>
                <c:pt idx="1218">
                  <c:v>2004-10-12</c:v>
                </c:pt>
                <c:pt idx="1219">
                  <c:v>2004-10-13</c:v>
                </c:pt>
                <c:pt idx="1220">
                  <c:v>2004-10-14</c:v>
                </c:pt>
                <c:pt idx="1221">
                  <c:v>2004-10-15</c:v>
                </c:pt>
                <c:pt idx="1222">
                  <c:v>2004-10-18</c:v>
                </c:pt>
                <c:pt idx="1223">
                  <c:v>2004-10-19</c:v>
                </c:pt>
                <c:pt idx="1224">
                  <c:v>2004-10-20</c:v>
                </c:pt>
                <c:pt idx="1225">
                  <c:v>2004-10-21</c:v>
                </c:pt>
                <c:pt idx="1226">
                  <c:v>2004-10-22</c:v>
                </c:pt>
                <c:pt idx="1227">
                  <c:v>2004-10-25</c:v>
                </c:pt>
                <c:pt idx="1228">
                  <c:v>2004-10-26</c:v>
                </c:pt>
                <c:pt idx="1229">
                  <c:v>2004-10-27</c:v>
                </c:pt>
                <c:pt idx="1230">
                  <c:v>2004-10-28</c:v>
                </c:pt>
                <c:pt idx="1231">
                  <c:v>2004-10-29</c:v>
                </c:pt>
                <c:pt idx="1232">
                  <c:v>2004-11-01</c:v>
                </c:pt>
                <c:pt idx="1233">
                  <c:v>2004-11-02</c:v>
                </c:pt>
                <c:pt idx="1234">
                  <c:v>2004-11-03</c:v>
                </c:pt>
                <c:pt idx="1235">
                  <c:v>2004-11-04</c:v>
                </c:pt>
                <c:pt idx="1236">
                  <c:v>2004-11-05</c:v>
                </c:pt>
                <c:pt idx="1237">
                  <c:v>2004-11-08</c:v>
                </c:pt>
                <c:pt idx="1238">
                  <c:v>2004-11-09</c:v>
                </c:pt>
                <c:pt idx="1239">
                  <c:v>2004-11-10</c:v>
                </c:pt>
                <c:pt idx="1240">
                  <c:v>2004-11-11</c:v>
                </c:pt>
                <c:pt idx="1241">
                  <c:v>2004-11-12</c:v>
                </c:pt>
                <c:pt idx="1242">
                  <c:v>2004-11-15</c:v>
                </c:pt>
                <c:pt idx="1243">
                  <c:v>2004-11-16</c:v>
                </c:pt>
                <c:pt idx="1244">
                  <c:v>2004-11-17</c:v>
                </c:pt>
                <c:pt idx="1245">
                  <c:v>2004-11-18</c:v>
                </c:pt>
                <c:pt idx="1246">
                  <c:v>2004-11-19</c:v>
                </c:pt>
                <c:pt idx="1247">
                  <c:v>2004-11-22</c:v>
                </c:pt>
                <c:pt idx="1248">
                  <c:v>2004-11-23</c:v>
                </c:pt>
                <c:pt idx="1249">
                  <c:v>2004-11-24</c:v>
                </c:pt>
                <c:pt idx="1250">
                  <c:v>2004-11-25</c:v>
                </c:pt>
                <c:pt idx="1251">
                  <c:v>2004-11-26</c:v>
                </c:pt>
                <c:pt idx="1252">
                  <c:v>2004-11-29</c:v>
                </c:pt>
                <c:pt idx="1253">
                  <c:v>2004-11-30</c:v>
                </c:pt>
                <c:pt idx="1254">
                  <c:v>2004-12-01</c:v>
                </c:pt>
                <c:pt idx="1255">
                  <c:v>2004-12-02</c:v>
                </c:pt>
                <c:pt idx="1256">
                  <c:v>2004-12-03</c:v>
                </c:pt>
                <c:pt idx="1257">
                  <c:v>2004-12-06</c:v>
                </c:pt>
                <c:pt idx="1258">
                  <c:v>2004-12-07</c:v>
                </c:pt>
                <c:pt idx="1259">
                  <c:v>2004-12-08</c:v>
                </c:pt>
                <c:pt idx="1260">
                  <c:v>2004-12-09</c:v>
                </c:pt>
                <c:pt idx="1261">
                  <c:v>2004-12-10</c:v>
                </c:pt>
                <c:pt idx="1262">
                  <c:v>2004-12-13</c:v>
                </c:pt>
                <c:pt idx="1263">
                  <c:v>2004-12-14</c:v>
                </c:pt>
                <c:pt idx="1264">
                  <c:v>2004-12-15</c:v>
                </c:pt>
                <c:pt idx="1265">
                  <c:v>2004-12-16</c:v>
                </c:pt>
                <c:pt idx="1266">
                  <c:v>2004-12-17</c:v>
                </c:pt>
                <c:pt idx="1267">
                  <c:v>2004-12-20</c:v>
                </c:pt>
                <c:pt idx="1268">
                  <c:v>2004-12-21</c:v>
                </c:pt>
                <c:pt idx="1269">
                  <c:v>2004-12-22</c:v>
                </c:pt>
                <c:pt idx="1270">
                  <c:v>2004-12-23</c:v>
                </c:pt>
                <c:pt idx="1271">
                  <c:v>2004-12-24</c:v>
                </c:pt>
                <c:pt idx="1272">
                  <c:v>2004-12-27</c:v>
                </c:pt>
                <c:pt idx="1273">
                  <c:v>2004-12-28</c:v>
                </c:pt>
                <c:pt idx="1274">
                  <c:v>2004-12-29</c:v>
                </c:pt>
                <c:pt idx="1275">
                  <c:v>2004-12-30</c:v>
                </c:pt>
                <c:pt idx="1276">
                  <c:v>2004-12-31</c:v>
                </c:pt>
                <c:pt idx="1277">
                  <c:v>2005-01-03</c:v>
                </c:pt>
                <c:pt idx="1278">
                  <c:v>2005-01-04</c:v>
                </c:pt>
                <c:pt idx="1279">
                  <c:v>2005-01-05</c:v>
                </c:pt>
                <c:pt idx="1280">
                  <c:v>2005-01-06</c:v>
                </c:pt>
                <c:pt idx="1281">
                  <c:v>2005-01-07</c:v>
                </c:pt>
                <c:pt idx="1282">
                  <c:v>2005-01-10</c:v>
                </c:pt>
                <c:pt idx="1283">
                  <c:v>2005-01-11</c:v>
                </c:pt>
                <c:pt idx="1284">
                  <c:v>2005-01-12</c:v>
                </c:pt>
                <c:pt idx="1285">
                  <c:v>2005-01-13</c:v>
                </c:pt>
                <c:pt idx="1286">
                  <c:v>2005-01-14</c:v>
                </c:pt>
                <c:pt idx="1287">
                  <c:v>2005-01-17</c:v>
                </c:pt>
                <c:pt idx="1288">
                  <c:v>2005-01-18</c:v>
                </c:pt>
                <c:pt idx="1289">
                  <c:v>2005-01-19</c:v>
                </c:pt>
                <c:pt idx="1290">
                  <c:v>2005-01-20</c:v>
                </c:pt>
                <c:pt idx="1291">
                  <c:v>2005-01-21</c:v>
                </c:pt>
                <c:pt idx="1292">
                  <c:v>2005-01-24</c:v>
                </c:pt>
                <c:pt idx="1293">
                  <c:v>2005-01-25</c:v>
                </c:pt>
                <c:pt idx="1294">
                  <c:v>2005-01-26</c:v>
                </c:pt>
                <c:pt idx="1295">
                  <c:v>2005-01-27</c:v>
                </c:pt>
                <c:pt idx="1296">
                  <c:v>2005-01-28</c:v>
                </c:pt>
                <c:pt idx="1297">
                  <c:v>2005-01-31</c:v>
                </c:pt>
                <c:pt idx="1298">
                  <c:v>2005-02-01</c:v>
                </c:pt>
                <c:pt idx="1299">
                  <c:v>2005-02-02</c:v>
                </c:pt>
                <c:pt idx="1300">
                  <c:v>2005-02-03</c:v>
                </c:pt>
                <c:pt idx="1301">
                  <c:v>2005-02-04</c:v>
                </c:pt>
                <c:pt idx="1302">
                  <c:v>2005-02-07</c:v>
                </c:pt>
                <c:pt idx="1303">
                  <c:v>2005-02-08</c:v>
                </c:pt>
                <c:pt idx="1304">
                  <c:v>2005-02-09</c:v>
                </c:pt>
                <c:pt idx="1305">
                  <c:v>2005-02-10</c:v>
                </c:pt>
                <c:pt idx="1306">
                  <c:v>2005-02-11</c:v>
                </c:pt>
                <c:pt idx="1307">
                  <c:v>2005-02-14</c:v>
                </c:pt>
                <c:pt idx="1308">
                  <c:v>2005-02-15</c:v>
                </c:pt>
                <c:pt idx="1309">
                  <c:v>2005-02-16</c:v>
                </c:pt>
                <c:pt idx="1310">
                  <c:v>2005-02-17</c:v>
                </c:pt>
                <c:pt idx="1311">
                  <c:v>2005-02-18</c:v>
                </c:pt>
                <c:pt idx="1312">
                  <c:v>2005-02-21</c:v>
                </c:pt>
                <c:pt idx="1313">
                  <c:v>2005-02-22</c:v>
                </c:pt>
                <c:pt idx="1314">
                  <c:v>2005-02-23</c:v>
                </c:pt>
                <c:pt idx="1315">
                  <c:v>2005-02-24</c:v>
                </c:pt>
                <c:pt idx="1316">
                  <c:v>2005-02-25</c:v>
                </c:pt>
                <c:pt idx="1317">
                  <c:v>2005-02-28</c:v>
                </c:pt>
                <c:pt idx="1318">
                  <c:v>2005-03-01</c:v>
                </c:pt>
                <c:pt idx="1319">
                  <c:v>2005-03-02</c:v>
                </c:pt>
                <c:pt idx="1320">
                  <c:v>2005-03-03</c:v>
                </c:pt>
                <c:pt idx="1321">
                  <c:v>2005-03-04</c:v>
                </c:pt>
                <c:pt idx="1322">
                  <c:v>2005-03-07</c:v>
                </c:pt>
                <c:pt idx="1323">
                  <c:v>2005-03-08</c:v>
                </c:pt>
                <c:pt idx="1324">
                  <c:v>2005-03-09</c:v>
                </c:pt>
                <c:pt idx="1325">
                  <c:v>2005-03-10</c:v>
                </c:pt>
                <c:pt idx="1326">
                  <c:v>2005-03-11</c:v>
                </c:pt>
                <c:pt idx="1327">
                  <c:v>2005-03-14</c:v>
                </c:pt>
                <c:pt idx="1328">
                  <c:v>2005-03-15</c:v>
                </c:pt>
                <c:pt idx="1329">
                  <c:v>2005-03-16</c:v>
                </c:pt>
                <c:pt idx="1330">
                  <c:v>2005-03-17</c:v>
                </c:pt>
                <c:pt idx="1331">
                  <c:v>2005-03-18</c:v>
                </c:pt>
                <c:pt idx="1332">
                  <c:v>2005-03-21</c:v>
                </c:pt>
                <c:pt idx="1333">
                  <c:v>2005-03-22</c:v>
                </c:pt>
                <c:pt idx="1334">
                  <c:v>2005-03-23</c:v>
                </c:pt>
                <c:pt idx="1335">
                  <c:v>2005-03-24</c:v>
                </c:pt>
                <c:pt idx="1336">
                  <c:v>2005-03-29</c:v>
                </c:pt>
                <c:pt idx="1337">
                  <c:v>2005-03-30</c:v>
                </c:pt>
                <c:pt idx="1338">
                  <c:v>2005-03-31</c:v>
                </c:pt>
                <c:pt idx="1339">
                  <c:v>2005-04-01</c:v>
                </c:pt>
                <c:pt idx="1340">
                  <c:v>2005-04-04</c:v>
                </c:pt>
                <c:pt idx="1341">
                  <c:v>2005-04-05</c:v>
                </c:pt>
                <c:pt idx="1342">
                  <c:v>2005-04-06</c:v>
                </c:pt>
                <c:pt idx="1343">
                  <c:v>2005-04-07</c:v>
                </c:pt>
                <c:pt idx="1344">
                  <c:v>2005-04-08</c:v>
                </c:pt>
                <c:pt idx="1345">
                  <c:v>2005-04-11</c:v>
                </c:pt>
                <c:pt idx="1346">
                  <c:v>2005-04-12</c:v>
                </c:pt>
                <c:pt idx="1347">
                  <c:v>2005-04-13</c:v>
                </c:pt>
                <c:pt idx="1348">
                  <c:v>2005-04-14</c:v>
                </c:pt>
                <c:pt idx="1349">
                  <c:v>2005-04-15</c:v>
                </c:pt>
                <c:pt idx="1350">
                  <c:v>2005-04-18</c:v>
                </c:pt>
                <c:pt idx="1351">
                  <c:v>2005-04-19</c:v>
                </c:pt>
                <c:pt idx="1352">
                  <c:v>2005-04-20</c:v>
                </c:pt>
                <c:pt idx="1353">
                  <c:v>2005-04-21</c:v>
                </c:pt>
                <c:pt idx="1354">
                  <c:v>2005-04-22</c:v>
                </c:pt>
                <c:pt idx="1355">
                  <c:v>2005-04-25</c:v>
                </c:pt>
                <c:pt idx="1356">
                  <c:v>2005-04-26</c:v>
                </c:pt>
                <c:pt idx="1357">
                  <c:v>2005-04-27</c:v>
                </c:pt>
                <c:pt idx="1358">
                  <c:v>2005-04-28</c:v>
                </c:pt>
                <c:pt idx="1359">
                  <c:v>2005-04-29</c:v>
                </c:pt>
                <c:pt idx="1360">
                  <c:v>2005-05-02</c:v>
                </c:pt>
                <c:pt idx="1361">
                  <c:v>2005-05-03</c:v>
                </c:pt>
                <c:pt idx="1362">
                  <c:v>2005-05-04</c:v>
                </c:pt>
                <c:pt idx="1363">
                  <c:v>2005-05-05</c:v>
                </c:pt>
                <c:pt idx="1364">
                  <c:v>2005-05-06</c:v>
                </c:pt>
                <c:pt idx="1365">
                  <c:v>2005-05-09</c:v>
                </c:pt>
                <c:pt idx="1366">
                  <c:v>2005-05-10</c:v>
                </c:pt>
                <c:pt idx="1367">
                  <c:v>2005-05-11</c:v>
                </c:pt>
                <c:pt idx="1368">
                  <c:v>2005-05-12</c:v>
                </c:pt>
                <c:pt idx="1369">
                  <c:v>2005-05-13</c:v>
                </c:pt>
                <c:pt idx="1370">
                  <c:v>2005-05-16</c:v>
                </c:pt>
                <c:pt idx="1371">
                  <c:v>2005-05-17</c:v>
                </c:pt>
                <c:pt idx="1372">
                  <c:v>2005-05-18</c:v>
                </c:pt>
                <c:pt idx="1373">
                  <c:v>2005-05-19</c:v>
                </c:pt>
                <c:pt idx="1374">
                  <c:v>2005-05-20</c:v>
                </c:pt>
                <c:pt idx="1375">
                  <c:v>2005-05-23</c:v>
                </c:pt>
                <c:pt idx="1376">
                  <c:v>2005-05-24</c:v>
                </c:pt>
                <c:pt idx="1377">
                  <c:v>2005-05-25</c:v>
                </c:pt>
                <c:pt idx="1378">
                  <c:v>2005-05-26</c:v>
                </c:pt>
                <c:pt idx="1379">
                  <c:v>2005-05-27</c:v>
                </c:pt>
                <c:pt idx="1380">
                  <c:v>2005-05-30</c:v>
                </c:pt>
                <c:pt idx="1381">
                  <c:v>2005-05-31</c:v>
                </c:pt>
                <c:pt idx="1382">
                  <c:v>2005-06-01</c:v>
                </c:pt>
                <c:pt idx="1383">
                  <c:v>2005-06-02</c:v>
                </c:pt>
                <c:pt idx="1384">
                  <c:v>2005-06-03</c:v>
                </c:pt>
                <c:pt idx="1385">
                  <c:v>2005-06-06</c:v>
                </c:pt>
                <c:pt idx="1386">
                  <c:v>2005-06-07</c:v>
                </c:pt>
                <c:pt idx="1387">
                  <c:v>2005-06-08</c:v>
                </c:pt>
                <c:pt idx="1388">
                  <c:v>2005-06-09</c:v>
                </c:pt>
                <c:pt idx="1389">
                  <c:v>2005-06-10</c:v>
                </c:pt>
                <c:pt idx="1390">
                  <c:v>2005-06-13</c:v>
                </c:pt>
                <c:pt idx="1391">
                  <c:v>2005-06-14</c:v>
                </c:pt>
                <c:pt idx="1392">
                  <c:v>2005-06-15</c:v>
                </c:pt>
                <c:pt idx="1393">
                  <c:v>2005-06-16</c:v>
                </c:pt>
                <c:pt idx="1394">
                  <c:v>2005-06-17</c:v>
                </c:pt>
                <c:pt idx="1395">
                  <c:v>2005-06-20</c:v>
                </c:pt>
                <c:pt idx="1396">
                  <c:v>2005-06-21</c:v>
                </c:pt>
                <c:pt idx="1397">
                  <c:v>2005-06-22</c:v>
                </c:pt>
                <c:pt idx="1398">
                  <c:v>2005-06-23</c:v>
                </c:pt>
                <c:pt idx="1399">
                  <c:v>2005-06-24</c:v>
                </c:pt>
                <c:pt idx="1400">
                  <c:v>2005-06-27</c:v>
                </c:pt>
                <c:pt idx="1401">
                  <c:v>2005-06-28</c:v>
                </c:pt>
                <c:pt idx="1402">
                  <c:v>2005-06-29</c:v>
                </c:pt>
                <c:pt idx="1403">
                  <c:v>2005-06-30</c:v>
                </c:pt>
                <c:pt idx="1404">
                  <c:v>2005-07-01</c:v>
                </c:pt>
                <c:pt idx="1405">
                  <c:v>2005-07-04</c:v>
                </c:pt>
                <c:pt idx="1406">
                  <c:v>2005-07-05</c:v>
                </c:pt>
                <c:pt idx="1407">
                  <c:v>2005-07-06</c:v>
                </c:pt>
                <c:pt idx="1408">
                  <c:v>2005-07-07</c:v>
                </c:pt>
                <c:pt idx="1409">
                  <c:v>2005-07-08</c:v>
                </c:pt>
                <c:pt idx="1410">
                  <c:v>2005-07-11</c:v>
                </c:pt>
                <c:pt idx="1411">
                  <c:v>2005-07-12</c:v>
                </c:pt>
                <c:pt idx="1412">
                  <c:v>2005-07-13</c:v>
                </c:pt>
                <c:pt idx="1413">
                  <c:v>2005-07-14</c:v>
                </c:pt>
                <c:pt idx="1414">
                  <c:v>2005-07-15</c:v>
                </c:pt>
                <c:pt idx="1415">
                  <c:v>2005-07-18</c:v>
                </c:pt>
                <c:pt idx="1416">
                  <c:v>2005-07-19</c:v>
                </c:pt>
                <c:pt idx="1417">
                  <c:v>2005-07-20</c:v>
                </c:pt>
                <c:pt idx="1418">
                  <c:v>2005-07-21</c:v>
                </c:pt>
                <c:pt idx="1419">
                  <c:v>2005-07-22</c:v>
                </c:pt>
                <c:pt idx="1420">
                  <c:v>2005-07-25</c:v>
                </c:pt>
                <c:pt idx="1421">
                  <c:v>2005-07-26</c:v>
                </c:pt>
                <c:pt idx="1422">
                  <c:v>2005-07-27</c:v>
                </c:pt>
                <c:pt idx="1423">
                  <c:v>2005-07-28</c:v>
                </c:pt>
                <c:pt idx="1424">
                  <c:v>2005-07-29</c:v>
                </c:pt>
                <c:pt idx="1425">
                  <c:v>2005-08-01</c:v>
                </c:pt>
                <c:pt idx="1426">
                  <c:v>2005-08-02</c:v>
                </c:pt>
                <c:pt idx="1427">
                  <c:v>2005-08-03</c:v>
                </c:pt>
                <c:pt idx="1428">
                  <c:v>2005-08-04</c:v>
                </c:pt>
                <c:pt idx="1429">
                  <c:v>2005-08-05</c:v>
                </c:pt>
                <c:pt idx="1430">
                  <c:v>2005-08-08</c:v>
                </c:pt>
                <c:pt idx="1431">
                  <c:v>2005-08-09</c:v>
                </c:pt>
                <c:pt idx="1432">
                  <c:v>2005-08-10</c:v>
                </c:pt>
                <c:pt idx="1433">
                  <c:v>2005-08-11</c:v>
                </c:pt>
                <c:pt idx="1434">
                  <c:v>2005-08-12</c:v>
                </c:pt>
                <c:pt idx="1435">
                  <c:v>2005-08-15</c:v>
                </c:pt>
                <c:pt idx="1436">
                  <c:v>2005-08-16</c:v>
                </c:pt>
                <c:pt idx="1437">
                  <c:v>2005-08-17</c:v>
                </c:pt>
                <c:pt idx="1438">
                  <c:v>2005-08-18</c:v>
                </c:pt>
                <c:pt idx="1439">
                  <c:v>2005-08-19</c:v>
                </c:pt>
                <c:pt idx="1440">
                  <c:v>2005-08-22</c:v>
                </c:pt>
                <c:pt idx="1441">
                  <c:v>2005-08-23</c:v>
                </c:pt>
                <c:pt idx="1442">
                  <c:v>2005-08-24</c:v>
                </c:pt>
                <c:pt idx="1443">
                  <c:v>2005-08-25</c:v>
                </c:pt>
                <c:pt idx="1444">
                  <c:v>2005-08-26</c:v>
                </c:pt>
                <c:pt idx="1445">
                  <c:v>2005-08-29</c:v>
                </c:pt>
                <c:pt idx="1446">
                  <c:v>2005-08-30</c:v>
                </c:pt>
                <c:pt idx="1447">
                  <c:v>2005-08-31</c:v>
                </c:pt>
                <c:pt idx="1448">
                  <c:v>2005-09-01</c:v>
                </c:pt>
                <c:pt idx="1449">
                  <c:v>2005-09-02</c:v>
                </c:pt>
                <c:pt idx="1450">
                  <c:v>2005-09-05</c:v>
                </c:pt>
                <c:pt idx="1451">
                  <c:v>2005-09-06</c:v>
                </c:pt>
                <c:pt idx="1452">
                  <c:v>2005-09-07</c:v>
                </c:pt>
                <c:pt idx="1453">
                  <c:v>2005-09-08</c:v>
                </c:pt>
                <c:pt idx="1454">
                  <c:v>2005-09-09</c:v>
                </c:pt>
                <c:pt idx="1455">
                  <c:v>2005-09-12</c:v>
                </c:pt>
                <c:pt idx="1456">
                  <c:v>2005-09-13</c:v>
                </c:pt>
                <c:pt idx="1457">
                  <c:v>2005-09-14</c:v>
                </c:pt>
                <c:pt idx="1458">
                  <c:v>2005-09-15</c:v>
                </c:pt>
                <c:pt idx="1459">
                  <c:v>2005-09-16</c:v>
                </c:pt>
                <c:pt idx="1460">
                  <c:v>2005-09-19</c:v>
                </c:pt>
                <c:pt idx="1461">
                  <c:v>2005-09-20</c:v>
                </c:pt>
                <c:pt idx="1462">
                  <c:v>2005-09-21</c:v>
                </c:pt>
                <c:pt idx="1463">
                  <c:v>2005-09-22</c:v>
                </c:pt>
                <c:pt idx="1464">
                  <c:v>2005-09-23</c:v>
                </c:pt>
                <c:pt idx="1465">
                  <c:v>2005-09-26</c:v>
                </c:pt>
                <c:pt idx="1466">
                  <c:v>2005-09-27</c:v>
                </c:pt>
                <c:pt idx="1467">
                  <c:v>2005-09-28</c:v>
                </c:pt>
                <c:pt idx="1468">
                  <c:v>2005-09-29</c:v>
                </c:pt>
                <c:pt idx="1469">
                  <c:v>2005-09-30</c:v>
                </c:pt>
                <c:pt idx="1470">
                  <c:v>2005-10-03</c:v>
                </c:pt>
                <c:pt idx="1471">
                  <c:v>2005-10-04</c:v>
                </c:pt>
                <c:pt idx="1472">
                  <c:v>2005-10-05</c:v>
                </c:pt>
                <c:pt idx="1473">
                  <c:v>2005-10-06</c:v>
                </c:pt>
                <c:pt idx="1474">
                  <c:v>2005-10-07</c:v>
                </c:pt>
                <c:pt idx="1475">
                  <c:v>2005-10-10</c:v>
                </c:pt>
                <c:pt idx="1476">
                  <c:v>2005-10-11</c:v>
                </c:pt>
                <c:pt idx="1477">
                  <c:v>2005-10-12</c:v>
                </c:pt>
                <c:pt idx="1478">
                  <c:v>2005-10-13</c:v>
                </c:pt>
                <c:pt idx="1479">
                  <c:v>2005-10-14</c:v>
                </c:pt>
                <c:pt idx="1480">
                  <c:v>2005-10-17</c:v>
                </c:pt>
                <c:pt idx="1481">
                  <c:v>2005-10-18</c:v>
                </c:pt>
                <c:pt idx="1482">
                  <c:v>2005-10-19</c:v>
                </c:pt>
                <c:pt idx="1483">
                  <c:v>2005-10-20</c:v>
                </c:pt>
                <c:pt idx="1484">
                  <c:v>2005-10-21</c:v>
                </c:pt>
                <c:pt idx="1485">
                  <c:v>2005-10-24</c:v>
                </c:pt>
                <c:pt idx="1486">
                  <c:v>2005-10-25</c:v>
                </c:pt>
                <c:pt idx="1487">
                  <c:v>2005-10-26</c:v>
                </c:pt>
                <c:pt idx="1488">
                  <c:v>2005-10-27</c:v>
                </c:pt>
                <c:pt idx="1489">
                  <c:v>2005-10-28</c:v>
                </c:pt>
                <c:pt idx="1490">
                  <c:v>2005-10-31</c:v>
                </c:pt>
                <c:pt idx="1491">
                  <c:v>2005-11-01</c:v>
                </c:pt>
                <c:pt idx="1492">
                  <c:v>2005-11-02</c:v>
                </c:pt>
                <c:pt idx="1493">
                  <c:v>2005-11-03</c:v>
                </c:pt>
                <c:pt idx="1494">
                  <c:v>2005-11-04</c:v>
                </c:pt>
                <c:pt idx="1495">
                  <c:v>2005-11-07</c:v>
                </c:pt>
                <c:pt idx="1496">
                  <c:v>2005-11-08</c:v>
                </c:pt>
                <c:pt idx="1497">
                  <c:v>2005-11-09</c:v>
                </c:pt>
                <c:pt idx="1498">
                  <c:v>2005-11-10</c:v>
                </c:pt>
                <c:pt idx="1499">
                  <c:v>2005-11-11</c:v>
                </c:pt>
                <c:pt idx="1500">
                  <c:v>2005-11-14</c:v>
                </c:pt>
                <c:pt idx="1501">
                  <c:v>2005-11-15</c:v>
                </c:pt>
                <c:pt idx="1502">
                  <c:v>2005-11-16</c:v>
                </c:pt>
                <c:pt idx="1503">
                  <c:v>2005-11-17</c:v>
                </c:pt>
                <c:pt idx="1504">
                  <c:v>2005-11-18</c:v>
                </c:pt>
                <c:pt idx="1505">
                  <c:v>2005-11-21</c:v>
                </c:pt>
                <c:pt idx="1506">
                  <c:v>2005-11-22</c:v>
                </c:pt>
                <c:pt idx="1507">
                  <c:v>2005-11-23</c:v>
                </c:pt>
                <c:pt idx="1508">
                  <c:v>2005-11-24</c:v>
                </c:pt>
                <c:pt idx="1509">
                  <c:v>2005-11-25</c:v>
                </c:pt>
                <c:pt idx="1510">
                  <c:v>2005-11-28</c:v>
                </c:pt>
                <c:pt idx="1511">
                  <c:v>2005-11-29</c:v>
                </c:pt>
                <c:pt idx="1512">
                  <c:v>2005-11-30</c:v>
                </c:pt>
                <c:pt idx="1513">
                  <c:v>2005-12-01</c:v>
                </c:pt>
                <c:pt idx="1514">
                  <c:v>2005-12-02</c:v>
                </c:pt>
                <c:pt idx="1515">
                  <c:v>2005-12-05</c:v>
                </c:pt>
                <c:pt idx="1516">
                  <c:v>2005-12-06</c:v>
                </c:pt>
                <c:pt idx="1517">
                  <c:v>2005-12-07</c:v>
                </c:pt>
                <c:pt idx="1518">
                  <c:v>2005-12-08</c:v>
                </c:pt>
                <c:pt idx="1519">
                  <c:v>2005-12-09</c:v>
                </c:pt>
                <c:pt idx="1520">
                  <c:v>2005-12-12</c:v>
                </c:pt>
                <c:pt idx="1521">
                  <c:v>2005-12-13</c:v>
                </c:pt>
                <c:pt idx="1522">
                  <c:v>2005-12-14</c:v>
                </c:pt>
                <c:pt idx="1523">
                  <c:v>2005-12-15</c:v>
                </c:pt>
                <c:pt idx="1524">
                  <c:v>2005-12-16</c:v>
                </c:pt>
                <c:pt idx="1525">
                  <c:v>2005-12-19</c:v>
                </c:pt>
                <c:pt idx="1526">
                  <c:v>2005-12-20</c:v>
                </c:pt>
                <c:pt idx="1527">
                  <c:v>2005-12-21</c:v>
                </c:pt>
                <c:pt idx="1528">
                  <c:v>2005-12-22</c:v>
                </c:pt>
                <c:pt idx="1529">
                  <c:v>2005-12-23</c:v>
                </c:pt>
                <c:pt idx="1530">
                  <c:v>2005-12-27</c:v>
                </c:pt>
                <c:pt idx="1531">
                  <c:v>2005-12-28</c:v>
                </c:pt>
                <c:pt idx="1532">
                  <c:v>2005-12-29</c:v>
                </c:pt>
                <c:pt idx="1533">
                  <c:v>2005-12-30</c:v>
                </c:pt>
                <c:pt idx="1534">
                  <c:v>2006-01-02</c:v>
                </c:pt>
                <c:pt idx="1535">
                  <c:v>2006-01-03</c:v>
                </c:pt>
                <c:pt idx="1536">
                  <c:v>2006-01-04</c:v>
                </c:pt>
                <c:pt idx="1537">
                  <c:v>2006-01-05</c:v>
                </c:pt>
                <c:pt idx="1538">
                  <c:v>2006-01-06</c:v>
                </c:pt>
                <c:pt idx="1539">
                  <c:v>2006-01-09</c:v>
                </c:pt>
                <c:pt idx="1540">
                  <c:v>2006-01-10</c:v>
                </c:pt>
                <c:pt idx="1541">
                  <c:v>2006-01-11</c:v>
                </c:pt>
                <c:pt idx="1542">
                  <c:v>2006-01-12</c:v>
                </c:pt>
                <c:pt idx="1543">
                  <c:v>2006-01-13</c:v>
                </c:pt>
                <c:pt idx="1544">
                  <c:v>2006-01-16</c:v>
                </c:pt>
                <c:pt idx="1545">
                  <c:v>2006-01-17</c:v>
                </c:pt>
                <c:pt idx="1546">
                  <c:v>2006-01-18</c:v>
                </c:pt>
                <c:pt idx="1547">
                  <c:v>2006-01-19</c:v>
                </c:pt>
                <c:pt idx="1548">
                  <c:v>2006-01-20</c:v>
                </c:pt>
                <c:pt idx="1549">
                  <c:v>2006-01-23</c:v>
                </c:pt>
                <c:pt idx="1550">
                  <c:v>2006-01-24</c:v>
                </c:pt>
                <c:pt idx="1551">
                  <c:v>2006-01-25</c:v>
                </c:pt>
                <c:pt idx="1552">
                  <c:v>2006-01-26</c:v>
                </c:pt>
                <c:pt idx="1553">
                  <c:v>2006-01-27</c:v>
                </c:pt>
                <c:pt idx="1554">
                  <c:v>2006-01-30</c:v>
                </c:pt>
                <c:pt idx="1555">
                  <c:v>2006-01-31</c:v>
                </c:pt>
                <c:pt idx="1556">
                  <c:v>2006-02-01</c:v>
                </c:pt>
                <c:pt idx="1557">
                  <c:v>2006-02-02</c:v>
                </c:pt>
                <c:pt idx="1558">
                  <c:v>2006-02-03</c:v>
                </c:pt>
                <c:pt idx="1559">
                  <c:v>2006-02-06</c:v>
                </c:pt>
                <c:pt idx="1560">
                  <c:v>2006-02-07</c:v>
                </c:pt>
                <c:pt idx="1561">
                  <c:v>2006-02-08</c:v>
                </c:pt>
                <c:pt idx="1562">
                  <c:v>2006-02-09</c:v>
                </c:pt>
                <c:pt idx="1563">
                  <c:v>2006-02-10</c:v>
                </c:pt>
                <c:pt idx="1564">
                  <c:v>2006-02-13</c:v>
                </c:pt>
                <c:pt idx="1565">
                  <c:v>2006-02-14</c:v>
                </c:pt>
                <c:pt idx="1566">
                  <c:v>2006-02-15</c:v>
                </c:pt>
                <c:pt idx="1567">
                  <c:v>2006-02-16</c:v>
                </c:pt>
                <c:pt idx="1568">
                  <c:v>2006-02-17</c:v>
                </c:pt>
                <c:pt idx="1569">
                  <c:v>2006-02-20</c:v>
                </c:pt>
                <c:pt idx="1570">
                  <c:v>2006-02-21</c:v>
                </c:pt>
                <c:pt idx="1571">
                  <c:v>2006-02-22</c:v>
                </c:pt>
                <c:pt idx="1572">
                  <c:v>2006-02-23</c:v>
                </c:pt>
                <c:pt idx="1573">
                  <c:v>2006-02-24</c:v>
                </c:pt>
                <c:pt idx="1574">
                  <c:v>2006-02-27</c:v>
                </c:pt>
                <c:pt idx="1575">
                  <c:v>2006-02-28</c:v>
                </c:pt>
                <c:pt idx="1576">
                  <c:v>2006-03-01</c:v>
                </c:pt>
                <c:pt idx="1577">
                  <c:v>2006-03-02</c:v>
                </c:pt>
                <c:pt idx="1578">
                  <c:v>2006-03-03</c:v>
                </c:pt>
                <c:pt idx="1579">
                  <c:v>2006-03-06</c:v>
                </c:pt>
                <c:pt idx="1580">
                  <c:v>2006-03-07</c:v>
                </c:pt>
                <c:pt idx="1581">
                  <c:v>2006-03-08</c:v>
                </c:pt>
                <c:pt idx="1582">
                  <c:v>2006-03-09</c:v>
                </c:pt>
                <c:pt idx="1583">
                  <c:v>2006-03-10</c:v>
                </c:pt>
                <c:pt idx="1584">
                  <c:v>2006-03-13</c:v>
                </c:pt>
                <c:pt idx="1585">
                  <c:v>2006-03-14</c:v>
                </c:pt>
                <c:pt idx="1586">
                  <c:v>2006-03-15</c:v>
                </c:pt>
                <c:pt idx="1587">
                  <c:v>2006-03-16</c:v>
                </c:pt>
                <c:pt idx="1588">
                  <c:v>2006-03-17</c:v>
                </c:pt>
                <c:pt idx="1589">
                  <c:v>2006-03-20</c:v>
                </c:pt>
                <c:pt idx="1590">
                  <c:v>2006-03-21</c:v>
                </c:pt>
                <c:pt idx="1591">
                  <c:v>2006-03-22</c:v>
                </c:pt>
                <c:pt idx="1592">
                  <c:v>2006-03-23</c:v>
                </c:pt>
                <c:pt idx="1593">
                  <c:v>2006-03-24</c:v>
                </c:pt>
                <c:pt idx="1594">
                  <c:v>2006-03-27</c:v>
                </c:pt>
                <c:pt idx="1595">
                  <c:v>2006-03-28</c:v>
                </c:pt>
                <c:pt idx="1596">
                  <c:v>2006-03-29</c:v>
                </c:pt>
                <c:pt idx="1597">
                  <c:v>2006-03-30</c:v>
                </c:pt>
                <c:pt idx="1598">
                  <c:v>2006-03-31</c:v>
                </c:pt>
                <c:pt idx="1599">
                  <c:v>2006-04-03</c:v>
                </c:pt>
                <c:pt idx="1600">
                  <c:v>2006-04-04</c:v>
                </c:pt>
                <c:pt idx="1601">
                  <c:v>2006-04-05</c:v>
                </c:pt>
                <c:pt idx="1602">
                  <c:v>2006-04-06</c:v>
                </c:pt>
                <c:pt idx="1603">
                  <c:v>2006-04-07</c:v>
                </c:pt>
                <c:pt idx="1604">
                  <c:v>2006-04-10</c:v>
                </c:pt>
                <c:pt idx="1605">
                  <c:v>2006-04-11</c:v>
                </c:pt>
                <c:pt idx="1606">
                  <c:v>2006-04-12</c:v>
                </c:pt>
                <c:pt idx="1607">
                  <c:v>2006-04-13</c:v>
                </c:pt>
                <c:pt idx="1608">
                  <c:v>2006-04-18</c:v>
                </c:pt>
                <c:pt idx="1609">
                  <c:v>2006-04-19</c:v>
                </c:pt>
                <c:pt idx="1610">
                  <c:v>2006-04-20</c:v>
                </c:pt>
                <c:pt idx="1611">
                  <c:v>2006-04-21</c:v>
                </c:pt>
                <c:pt idx="1612">
                  <c:v>2006-04-24</c:v>
                </c:pt>
                <c:pt idx="1613">
                  <c:v>2006-04-25</c:v>
                </c:pt>
                <c:pt idx="1614">
                  <c:v>2006-04-26</c:v>
                </c:pt>
                <c:pt idx="1615">
                  <c:v>2006-04-27</c:v>
                </c:pt>
                <c:pt idx="1616">
                  <c:v>2006-04-28</c:v>
                </c:pt>
                <c:pt idx="1617">
                  <c:v>2006-05-02</c:v>
                </c:pt>
                <c:pt idx="1618">
                  <c:v>2006-05-03</c:v>
                </c:pt>
                <c:pt idx="1619">
                  <c:v>2006-05-04</c:v>
                </c:pt>
                <c:pt idx="1620">
                  <c:v>2006-05-05</c:v>
                </c:pt>
                <c:pt idx="1621">
                  <c:v>2006-05-08</c:v>
                </c:pt>
                <c:pt idx="1622">
                  <c:v>2006-05-09</c:v>
                </c:pt>
                <c:pt idx="1623">
                  <c:v>2006-05-10</c:v>
                </c:pt>
                <c:pt idx="1624">
                  <c:v>2006-05-11</c:v>
                </c:pt>
                <c:pt idx="1625">
                  <c:v>2006-05-12</c:v>
                </c:pt>
                <c:pt idx="1626">
                  <c:v>2006-05-15</c:v>
                </c:pt>
                <c:pt idx="1627">
                  <c:v>2006-05-16</c:v>
                </c:pt>
                <c:pt idx="1628">
                  <c:v>2006-05-17</c:v>
                </c:pt>
                <c:pt idx="1629">
                  <c:v>2006-05-18</c:v>
                </c:pt>
                <c:pt idx="1630">
                  <c:v>2006-05-19</c:v>
                </c:pt>
                <c:pt idx="1631">
                  <c:v>2006-05-22</c:v>
                </c:pt>
                <c:pt idx="1632">
                  <c:v>2006-05-23</c:v>
                </c:pt>
                <c:pt idx="1633">
                  <c:v>2006-05-24</c:v>
                </c:pt>
                <c:pt idx="1634">
                  <c:v>2006-05-25</c:v>
                </c:pt>
                <c:pt idx="1635">
                  <c:v>2006-05-26</c:v>
                </c:pt>
                <c:pt idx="1636">
                  <c:v>2006-05-29</c:v>
                </c:pt>
                <c:pt idx="1637">
                  <c:v>2006-05-30</c:v>
                </c:pt>
                <c:pt idx="1638">
                  <c:v>2006-05-31</c:v>
                </c:pt>
                <c:pt idx="1639">
                  <c:v>2006-06-01</c:v>
                </c:pt>
                <c:pt idx="1640">
                  <c:v>2006-06-02</c:v>
                </c:pt>
                <c:pt idx="1641">
                  <c:v>2006-06-05</c:v>
                </c:pt>
                <c:pt idx="1642">
                  <c:v>2006-06-06</c:v>
                </c:pt>
                <c:pt idx="1643">
                  <c:v>2006-06-07</c:v>
                </c:pt>
                <c:pt idx="1644">
                  <c:v>2006-06-08</c:v>
                </c:pt>
                <c:pt idx="1645">
                  <c:v>2006-06-09</c:v>
                </c:pt>
                <c:pt idx="1646">
                  <c:v>2006-06-12</c:v>
                </c:pt>
                <c:pt idx="1647">
                  <c:v>2006-06-13</c:v>
                </c:pt>
                <c:pt idx="1648">
                  <c:v>2006-06-14</c:v>
                </c:pt>
                <c:pt idx="1649">
                  <c:v>2006-06-15</c:v>
                </c:pt>
                <c:pt idx="1650">
                  <c:v>2006-06-16</c:v>
                </c:pt>
                <c:pt idx="1651">
                  <c:v>2006-06-19</c:v>
                </c:pt>
                <c:pt idx="1652">
                  <c:v>2006-06-20</c:v>
                </c:pt>
                <c:pt idx="1653">
                  <c:v>2006-06-21</c:v>
                </c:pt>
                <c:pt idx="1654">
                  <c:v>2006-06-22</c:v>
                </c:pt>
                <c:pt idx="1655">
                  <c:v>2006-06-23</c:v>
                </c:pt>
                <c:pt idx="1656">
                  <c:v>2006-06-26</c:v>
                </c:pt>
                <c:pt idx="1657">
                  <c:v>2006-06-27</c:v>
                </c:pt>
                <c:pt idx="1658">
                  <c:v>2006-06-28</c:v>
                </c:pt>
                <c:pt idx="1659">
                  <c:v>2006-06-29</c:v>
                </c:pt>
                <c:pt idx="1660">
                  <c:v>2006-06-30</c:v>
                </c:pt>
                <c:pt idx="1661">
                  <c:v>2006-07-03</c:v>
                </c:pt>
                <c:pt idx="1662">
                  <c:v>2006-07-04</c:v>
                </c:pt>
                <c:pt idx="1663">
                  <c:v>2006-07-05</c:v>
                </c:pt>
                <c:pt idx="1664">
                  <c:v>2006-07-06</c:v>
                </c:pt>
                <c:pt idx="1665">
                  <c:v>2006-07-07</c:v>
                </c:pt>
                <c:pt idx="1666">
                  <c:v>2006-07-10</c:v>
                </c:pt>
                <c:pt idx="1667">
                  <c:v>2006-07-11</c:v>
                </c:pt>
                <c:pt idx="1668">
                  <c:v>2006-07-12</c:v>
                </c:pt>
                <c:pt idx="1669">
                  <c:v>2006-07-13</c:v>
                </c:pt>
                <c:pt idx="1670">
                  <c:v>2006-07-14</c:v>
                </c:pt>
                <c:pt idx="1671">
                  <c:v>2006-07-17</c:v>
                </c:pt>
                <c:pt idx="1672">
                  <c:v>2006-07-18</c:v>
                </c:pt>
                <c:pt idx="1673">
                  <c:v>2006-07-19</c:v>
                </c:pt>
                <c:pt idx="1674">
                  <c:v>2006-07-20</c:v>
                </c:pt>
                <c:pt idx="1675">
                  <c:v>2006-07-21</c:v>
                </c:pt>
                <c:pt idx="1676">
                  <c:v>2006-07-24</c:v>
                </c:pt>
                <c:pt idx="1677">
                  <c:v>2006-07-25</c:v>
                </c:pt>
                <c:pt idx="1678">
                  <c:v>2006-07-26</c:v>
                </c:pt>
                <c:pt idx="1679">
                  <c:v>2006-07-27</c:v>
                </c:pt>
                <c:pt idx="1680">
                  <c:v>2006-07-28</c:v>
                </c:pt>
                <c:pt idx="1681">
                  <c:v>2006-07-31</c:v>
                </c:pt>
                <c:pt idx="1682">
                  <c:v>2006-08-01</c:v>
                </c:pt>
                <c:pt idx="1683">
                  <c:v>2006-08-02</c:v>
                </c:pt>
                <c:pt idx="1684">
                  <c:v>2006-08-03</c:v>
                </c:pt>
                <c:pt idx="1685">
                  <c:v>2006-08-04</c:v>
                </c:pt>
                <c:pt idx="1686">
                  <c:v>2006-08-07</c:v>
                </c:pt>
                <c:pt idx="1687">
                  <c:v>2006-08-08</c:v>
                </c:pt>
                <c:pt idx="1688">
                  <c:v>2006-08-09</c:v>
                </c:pt>
                <c:pt idx="1689">
                  <c:v>2006-08-10</c:v>
                </c:pt>
                <c:pt idx="1690">
                  <c:v>2006-08-11</c:v>
                </c:pt>
                <c:pt idx="1691">
                  <c:v>2006-08-14</c:v>
                </c:pt>
                <c:pt idx="1692">
                  <c:v>2006-08-15</c:v>
                </c:pt>
                <c:pt idx="1693">
                  <c:v>2006-08-16</c:v>
                </c:pt>
                <c:pt idx="1694">
                  <c:v>2006-08-17</c:v>
                </c:pt>
                <c:pt idx="1695">
                  <c:v>2006-08-18</c:v>
                </c:pt>
                <c:pt idx="1696">
                  <c:v>2006-08-21</c:v>
                </c:pt>
                <c:pt idx="1697">
                  <c:v>2006-08-22</c:v>
                </c:pt>
                <c:pt idx="1698">
                  <c:v>2006-08-23</c:v>
                </c:pt>
                <c:pt idx="1699">
                  <c:v>2006-08-24</c:v>
                </c:pt>
                <c:pt idx="1700">
                  <c:v>2006-08-25</c:v>
                </c:pt>
                <c:pt idx="1701">
                  <c:v>2006-08-28</c:v>
                </c:pt>
                <c:pt idx="1702">
                  <c:v>2006-08-29</c:v>
                </c:pt>
                <c:pt idx="1703">
                  <c:v>2006-08-30</c:v>
                </c:pt>
                <c:pt idx="1704">
                  <c:v>2006-08-31</c:v>
                </c:pt>
                <c:pt idx="1705">
                  <c:v>2006-09-01</c:v>
                </c:pt>
                <c:pt idx="1706">
                  <c:v>2006-09-04</c:v>
                </c:pt>
                <c:pt idx="1707">
                  <c:v>2006-09-05</c:v>
                </c:pt>
                <c:pt idx="1708">
                  <c:v>2006-09-06</c:v>
                </c:pt>
                <c:pt idx="1709">
                  <c:v>2006-09-07</c:v>
                </c:pt>
                <c:pt idx="1710">
                  <c:v>2006-09-08</c:v>
                </c:pt>
                <c:pt idx="1711">
                  <c:v>2006-09-11</c:v>
                </c:pt>
                <c:pt idx="1712">
                  <c:v>2006-09-12</c:v>
                </c:pt>
                <c:pt idx="1713">
                  <c:v>2006-09-13</c:v>
                </c:pt>
                <c:pt idx="1714">
                  <c:v>2006-09-14</c:v>
                </c:pt>
                <c:pt idx="1715">
                  <c:v>2006-09-15</c:v>
                </c:pt>
                <c:pt idx="1716">
                  <c:v>2006-09-18</c:v>
                </c:pt>
                <c:pt idx="1717">
                  <c:v>2006-09-19</c:v>
                </c:pt>
                <c:pt idx="1718">
                  <c:v>2006-09-20</c:v>
                </c:pt>
                <c:pt idx="1719">
                  <c:v>2006-09-21</c:v>
                </c:pt>
                <c:pt idx="1720">
                  <c:v>2006-09-22</c:v>
                </c:pt>
                <c:pt idx="1721">
                  <c:v>2006-09-25</c:v>
                </c:pt>
                <c:pt idx="1722">
                  <c:v>2006-09-26</c:v>
                </c:pt>
                <c:pt idx="1723">
                  <c:v>2006-09-27</c:v>
                </c:pt>
                <c:pt idx="1724">
                  <c:v>2006-09-28</c:v>
                </c:pt>
                <c:pt idx="1725">
                  <c:v>2006-09-29</c:v>
                </c:pt>
                <c:pt idx="1726">
                  <c:v>2006-10-02</c:v>
                </c:pt>
                <c:pt idx="1727">
                  <c:v>2006-10-03</c:v>
                </c:pt>
                <c:pt idx="1728">
                  <c:v>2006-10-04</c:v>
                </c:pt>
                <c:pt idx="1729">
                  <c:v>2006-10-05</c:v>
                </c:pt>
                <c:pt idx="1730">
                  <c:v>2006-10-06</c:v>
                </c:pt>
                <c:pt idx="1731">
                  <c:v>2006-10-09</c:v>
                </c:pt>
                <c:pt idx="1732">
                  <c:v>2006-10-10</c:v>
                </c:pt>
                <c:pt idx="1733">
                  <c:v>2006-10-11</c:v>
                </c:pt>
                <c:pt idx="1734">
                  <c:v>2006-10-12</c:v>
                </c:pt>
                <c:pt idx="1735">
                  <c:v>2006-10-13</c:v>
                </c:pt>
                <c:pt idx="1736">
                  <c:v>2006-10-16</c:v>
                </c:pt>
                <c:pt idx="1737">
                  <c:v>2006-10-17</c:v>
                </c:pt>
                <c:pt idx="1738">
                  <c:v>2006-10-18</c:v>
                </c:pt>
                <c:pt idx="1739">
                  <c:v>2006-10-19</c:v>
                </c:pt>
                <c:pt idx="1740">
                  <c:v>2006-10-20</c:v>
                </c:pt>
                <c:pt idx="1741">
                  <c:v>2006-10-23</c:v>
                </c:pt>
                <c:pt idx="1742">
                  <c:v>2006-10-24</c:v>
                </c:pt>
                <c:pt idx="1743">
                  <c:v>2006-10-25</c:v>
                </c:pt>
                <c:pt idx="1744">
                  <c:v>2006-10-26</c:v>
                </c:pt>
                <c:pt idx="1745">
                  <c:v>2006-10-27</c:v>
                </c:pt>
                <c:pt idx="1746">
                  <c:v>2006-10-30</c:v>
                </c:pt>
                <c:pt idx="1747">
                  <c:v>2006-10-31</c:v>
                </c:pt>
                <c:pt idx="1748">
                  <c:v>2006-11-01</c:v>
                </c:pt>
                <c:pt idx="1749">
                  <c:v>2006-11-02</c:v>
                </c:pt>
                <c:pt idx="1750">
                  <c:v>2006-11-03</c:v>
                </c:pt>
                <c:pt idx="1751">
                  <c:v>2006-11-06</c:v>
                </c:pt>
                <c:pt idx="1752">
                  <c:v>2006-11-07</c:v>
                </c:pt>
                <c:pt idx="1753">
                  <c:v>2006-11-08</c:v>
                </c:pt>
                <c:pt idx="1754">
                  <c:v>2006-11-09</c:v>
                </c:pt>
                <c:pt idx="1755">
                  <c:v>2006-11-10</c:v>
                </c:pt>
                <c:pt idx="1756">
                  <c:v>2006-11-13</c:v>
                </c:pt>
                <c:pt idx="1757">
                  <c:v>2006-11-14</c:v>
                </c:pt>
                <c:pt idx="1758">
                  <c:v>2006-11-15</c:v>
                </c:pt>
                <c:pt idx="1759">
                  <c:v>2006-11-16</c:v>
                </c:pt>
                <c:pt idx="1760">
                  <c:v>2006-11-17</c:v>
                </c:pt>
                <c:pt idx="1761">
                  <c:v>2006-11-20</c:v>
                </c:pt>
                <c:pt idx="1762">
                  <c:v>2006-11-21</c:v>
                </c:pt>
                <c:pt idx="1763">
                  <c:v>2006-11-22</c:v>
                </c:pt>
                <c:pt idx="1764">
                  <c:v>2006-11-23</c:v>
                </c:pt>
                <c:pt idx="1765">
                  <c:v>2006-11-24</c:v>
                </c:pt>
                <c:pt idx="1766">
                  <c:v>2006-11-27</c:v>
                </c:pt>
                <c:pt idx="1767">
                  <c:v>2006-11-28</c:v>
                </c:pt>
                <c:pt idx="1768">
                  <c:v>2006-11-29</c:v>
                </c:pt>
                <c:pt idx="1769">
                  <c:v>2006-11-30</c:v>
                </c:pt>
                <c:pt idx="1770">
                  <c:v>2006-12-01</c:v>
                </c:pt>
                <c:pt idx="1771">
                  <c:v>2006-12-04</c:v>
                </c:pt>
                <c:pt idx="1772">
                  <c:v>2006-12-05</c:v>
                </c:pt>
                <c:pt idx="1773">
                  <c:v>2006-12-06</c:v>
                </c:pt>
                <c:pt idx="1774">
                  <c:v>2006-12-07</c:v>
                </c:pt>
                <c:pt idx="1775">
                  <c:v>2006-12-08</c:v>
                </c:pt>
                <c:pt idx="1776">
                  <c:v>2006-12-11</c:v>
                </c:pt>
                <c:pt idx="1777">
                  <c:v>2006-12-12</c:v>
                </c:pt>
                <c:pt idx="1778">
                  <c:v>2006-12-13</c:v>
                </c:pt>
                <c:pt idx="1779">
                  <c:v>2006-12-14</c:v>
                </c:pt>
                <c:pt idx="1780">
                  <c:v>2006-12-15</c:v>
                </c:pt>
                <c:pt idx="1781">
                  <c:v>2006-12-18</c:v>
                </c:pt>
                <c:pt idx="1782">
                  <c:v>2006-12-19</c:v>
                </c:pt>
                <c:pt idx="1783">
                  <c:v>2006-12-20</c:v>
                </c:pt>
                <c:pt idx="1784">
                  <c:v>2006-12-21</c:v>
                </c:pt>
                <c:pt idx="1785">
                  <c:v>2006-12-22</c:v>
                </c:pt>
                <c:pt idx="1786">
                  <c:v>2006-12-27</c:v>
                </c:pt>
                <c:pt idx="1787">
                  <c:v>2006-12-28</c:v>
                </c:pt>
                <c:pt idx="1788">
                  <c:v>2006-12-29</c:v>
                </c:pt>
                <c:pt idx="1789">
                  <c:v>2007-01-02</c:v>
                </c:pt>
                <c:pt idx="1790">
                  <c:v>2007-01-03</c:v>
                </c:pt>
                <c:pt idx="1791">
                  <c:v>2007-01-04</c:v>
                </c:pt>
                <c:pt idx="1792">
                  <c:v>2007-01-05</c:v>
                </c:pt>
                <c:pt idx="1793">
                  <c:v>2007-01-08</c:v>
                </c:pt>
                <c:pt idx="1794">
                  <c:v>2007-01-09</c:v>
                </c:pt>
                <c:pt idx="1795">
                  <c:v>2007-01-10</c:v>
                </c:pt>
                <c:pt idx="1796">
                  <c:v>2007-01-11</c:v>
                </c:pt>
                <c:pt idx="1797">
                  <c:v>2007-01-12</c:v>
                </c:pt>
                <c:pt idx="1798">
                  <c:v>2007-01-15</c:v>
                </c:pt>
                <c:pt idx="1799">
                  <c:v>2007-01-16</c:v>
                </c:pt>
                <c:pt idx="1800">
                  <c:v>2007-01-17</c:v>
                </c:pt>
                <c:pt idx="1801">
                  <c:v>2007-01-18</c:v>
                </c:pt>
                <c:pt idx="1802">
                  <c:v>2007-01-19</c:v>
                </c:pt>
                <c:pt idx="1803">
                  <c:v>2007-01-22</c:v>
                </c:pt>
                <c:pt idx="1804">
                  <c:v>2007-01-23</c:v>
                </c:pt>
                <c:pt idx="1805">
                  <c:v>2007-01-24</c:v>
                </c:pt>
                <c:pt idx="1806">
                  <c:v>2007-01-25</c:v>
                </c:pt>
                <c:pt idx="1807">
                  <c:v>2007-01-26</c:v>
                </c:pt>
                <c:pt idx="1808">
                  <c:v>2007-01-29</c:v>
                </c:pt>
                <c:pt idx="1809">
                  <c:v>2007-01-30</c:v>
                </c:pt>
                <c:pt idx="1810">
                  <c:v>2007-01-31</c:v>
                </c:pt>
                <c:pt idx="1811">
                  <c:v>2007-02-01</c:v>
                </c:pt>
                <c:pt idx="1812">
                  <c:v>2007-02-02</c:v>
                </c:pt>
                <c:pt idx="1813">
                  <c:v>2007-02-05</c:v>
                </c:pt>
                <c:pt idx="1814">
                  <c:v>2007-02-06</c:v>
                </c:pt>
                <c:pt idx="1815">
                  <c:v>2007-02-07</c:v>
                </c:pt>
                <c:pt idx="1816">
                  <c:v>2007-02-08</c:v>
                </c:pt>
                <c:pt idx="1817">
                  <c:v>2007-02-09</c:v>
                </c:pt>
                <c:pt idx="1818">
                  <c:v>2007-02-12</c:v>
                </c:pt>
                <c:pt idx="1819">
                  <c:v>2007-02-13</c:v>
                </c:pt>
                <c:pt idx="1820">
                  <c:v>2007-02-14</c:v>
                </c:pt>
                <c:pt idx="1821">
                  <c:v>2007-02-15</c:v>
                </c:pt>
                <c:pt idx="1822">
                  <c:v>2007-02-16</c:v>
                </c:pt>
                <c:pt idx="1823">
                  <c:v>2007-02-19</c:v>
                </c:pt>
                <c:pt idx="1824">
                  <c:v>2007-02-20</c:v>
                </c:pt>
                <c:pt idx="1825">
                  <c:v>2007-02-21</c:v>
                </c:pt>
                <c:pt idx="1826">
                  <c:v>2007-02-22</c:v>
                </c:pt>
                <c:pt idx="1827">
                  <c:v>2007-02-23</c:v>
                </c:pt>
                <c:pt idx="1828">
                  <c:v>2007-02-26</c:v>
                </c:pt>
                <c:pt idx="1829">
                  <c:v>2007-02-27</c:v>
                </c:pt>
                <c:pt idx="1830">
                  <c:v>2007-02-28</c:v>
                </c:pt>
                <c:pt idx="1831">
                  <c:v>2007-03-01</c:v>
                </c:pt>
                <c:pt idx="1832">
                  <c:v>2007-03-02</c:v>
                </c:pt>
                <c:pt idx="1833">
                  <c:v>2007-03-05</c:v>
                </c:pt>
                <c:pt idx="1834">
                  <c:v>2007-03-06</c:v>
                </c:pt>
                <c:pt idx="1835">
                  <c:v>2007-03-07</c:v>
                </c:pt>
                <c:pt idx="1836">
                  <c:v>2007-03-08</c:v>
                </c:pt>
                <c:pt idx="1837">
                  <c:v>2007-03-09</c:v>
                </c:pt>
                <c:pt idx="1838">
                  <c:v>2007-03-12</c:v>
                </c:pt>
                <c:pt idx="1839">
                  <c:v>2007-03-13</c:v>
                </c:pt>
                <c:pt idx="1840">
                  <c:v>2007-03-14</c:v>
                </c:pt>
                <c:pt idx="1841">
                  <c:v>2007-03-15</c:v>
                </c:pt>
                <c:pt idx="1842">
                  <c:v>2007-03-16</c:v>
                </c:pt>
                <c:pt idx="1843">
                  <c:v>2007-03-19</c:v>
                </c:pt>
                <c:pt idx="1844">
                  <c:v>2007-03-20</c:v>
                </c:pt>
                <c:pt idx="1845">
                  <c:v>2007-03-21</c:v>
                </c:pt>
                <c:pt idx="1846">
                  <c:v>2007-03-22</c:v>
                </c:pt>
                <c:pt idx="1847">
                  <c:v>2007-03-23</c:v>
                </c:pt>
                <c:pt idx="1848">
                  <c:v>2007-03-26</c:v>
                </c:pt>
                <c:pt idx="1849">
                  <c:v>2007-03-27</c:v>
                </c:pt>
                <c:pt idx="1850">
                  <c:v>2007-03-28</c:v>
                </c:pt>
                <c:pt idx="1851">
                  <c:v>2007-03-29</c:v>
                </c:pt>
                <c:pt idx="1852">
                  <c:v>2007-03-30</c:v>
                </c:pt>
                <c:pt idx="1853">
                  <c:v>2007-04-02</c:v>
                </c:pt>
                <c:pt idx="1854">
                  <c:v>2007-04-03</c:v>
                </c:pt>
                <c:pt idx="1855">
                  <c:v>2007-04-04</c:v>
                </c:pt>
                <c:pt idx="1856">
                  <c:v>2007-04-05</c:v>
                </c:pt>
                <c:pt idx="1857">
                  <c:v>2007-04-10</c:v>
                </c:pt>
                <c:pt idx="1858">
                  <c:v>2007-04-11</c:v>
                </c:pt>
                <c:pt idx="1859">
                  <c:v>2007-04-12</c:v>
                </c:pt>
                <c:pt idx="1860">
                  <c:v>2007-04-13</c:v>
                </c:pt>
                <c:pt idx="1861">
                  <c:v>2007-04-16</c:v>
                </c:pt>
                <c:pt idx="1862">
                  <c:v>2007-04-17</c:v>
                </c:pt>
                <c:pt idx="1863">
                  <c:v>2007-04-18</c:v>
                </c:pt>
                <c:pt idx="1864">
                  <c:v>2007-04-19</c:v>
                </c:pt>
                <c:pt idx="1865">
                  <c:v>2007-04-20</c:v>
                </c:pt>
                <c:pt idx="1866">
                  <c:v>2007-04-23</c:v>
                </c:pt>
                <c:pt idx="1867">
                  <c:v>2007-04-24</c:v>
                </c:pt>
                <c:pt idx="1868">
                  <c:v>2007-04-25</c:v>
                </c:pt>
                <c:pt idx="1869">
                  <c:v>2007-04-26</c:v>
                </c:pt>
                <c:pt idx="1870">
                  <c:v>2007-04-27</c:v>
                </c:pt>
                <c:pt idx="1871">
                  <c:v>2007-04-30</c:v>
                </c:pt>
                <c:pt idx="1872">
                  <c:v>2007-05-02</c:v>
                </c:pt>
                <c:pt idx="1873">
                  <c:v>2007-05-03</c:v>
                </c:pt>
                <c:pt idx="1874">
                  <c:v>2007-05-04</c:v>
                </c:pt>
                <c:pt idx="1875">
                  <c:v>2007-05-07</c:v>
                </c:pt>
                <c:pt idx="1876">
                  <c:v>2007-05-08</c:v>
                </c:pt>
                <c:pt idx="1877">
                  <c:v>2007-05-09</c:v>
                </c:pt>
                <c:pt idx="1878">
                  <c:v>2007-05-10</c:v>
                </c:pt>
                <c:pt idx="1879">
                  <c:v>2007-05-11</c:v>
                </c:pt>
                <c:pt idx="1880">
                  <c:v>2007-05-14</c:v>
                </c:pt>
                <c:pt idx="1881">
                  <c:v>2007-05-15</c:v>
                </c:pt>
                <c:pt idx="1882">
                  <c:v>2007-05-16</c:v>
                </c:pt>
                <c:pt idx="1883">
                  <c:v>2007-05-17</c:v>
                </c:pt>
                <c:pt idx="1884">
                  <c:v>2007-05-18</c:v>
                </c:pt>
                <c:pt idx="1885">
                  <c:v>2007-05-21</c:v>
                </c:pt>
                <c:pt idx="1886">
                  <c:v>2007-05-22</c:v>
                </c:pt>
                <c:pt idx="1887">
                  <c:v>2007-05-23</c:v>
                </c:pt>
                <c:pt idx="1888">
                  <c:v>2007-05-24</c:v>
                </c:pt>
                <c:pt idx="1889">
                  <c:v>2007-05-25</c:v>
                </c:pt>
                <c:pt idx="1890">
                  <c:v>2007-05-28</c:v>
                </c:pt>
                <c:pt idx="1891">
                  <c:v>2007-05-29</c:v>
                </c:pt>
                <c:pt idx="1892">
                  <c:v>2007-05-30</c:v>
                </c:pt>
                <c:pt idx="1893">
                  <c:v>2007-05-31</c:v>
                </c:pt>
                <c:pt idx="1894">
                  <c:v>2007-06-01</c:v>
                </c:pt>
                <c:pt idx="1895">
                  <c:v>2007-06-04</c:v>
                </c:pt>
                <c:pt idx="1896">
                  <c:v>2007-06-05</c:v>
                </c:pt>
                <c:pt idx="1897">
                  <c:v>2007-06-06</c:v>
                </c:pt>
                <c:pt idx="1898">
                  <c:v>2007-06-07</c:v>
                </c:pt>
                <c:pt idx="1899">
                  <c:v>2007-06-08</c:v>
                </c:pt>
                <c:pt idx="1900">
                  <c:v>2007-06-11</c:v>
                </c:pt>
                <c:pt idx="1901">
                  <c:v>2007-06-12</c:v>
                </c:pt>
                <c:pt idx="1902">
                  <c:v>2007-06-13</c:v>
                </c:pt>
                <c:pt idx="1903">
                  <c:v>2007-06-14</c:v>
                </c:pt>
                <c:pt idx="1904">
                  <c:v>2007-06-15</c:v>
                </c:pt>
                <c:pt idx="1905">
                  <c:v>2007-06-18</c:v>
                </c:pt>
                <c:pt idx="1906">
                  <c:v>2007-06-19</c:v>
                </c:pt>
                <c:pt idx="1907">
                  <c:v>2007-06-20</c:v>
                </c:pt>
                <c:pt idx="1908">
                  <c:v>2007-06-21</c:v>
                </c:pt>
                <c:pt idx="1909">
                  <c:v>2007-06-22</c:v>
                </c:pt>
                <c:pt idx="1910">
                  <c:v>2007-06-25</c:v>
                </c:pt>
                <c:pt idx="1911">
                  <c:v>2007-06-26</c:v>
                </c:pt>
                <c:pt idx="1912">
                  <c:v>2007-06-27</c:v>
                </c:pt>
                <c:pt idx="1913">
                  <c:v>2007-06-28</c:v>
                </c:pt>
                <c:pt idx="1914">
                  <c:v>2007-06-29</c:v>
                </c:pt>
                <c:pt idx="1915">
                  <c:v>2007-07-02</c:v>
                </c:pt>
                <c:pt idx="1916">
                  <c:v>2007-07-03</c:v>
                </c:pt>
                <c:pt idx="1917">
                  <c:v>2007-07-04</c:v>
                </c:pt>
                <c:pt idx="1918">
                  <c:v>2007-07-05</c:v>
                </c:pt>
                <c:pt idx="1919">
                  <c:v>2007-07-06</c:v>
                </c:pt>
                <c:pt idx="1920">
                  <c:v>2007-07-09</c:v>
                </c:pt>
                <c:pt idx="1921">
                  <c:v>2007-07-10</c:v>
                </c:pt>
                <c:pt idx="1922">
                  <c:v>2007-07-11</c:v>
                </c:pt>
                <c:pt idx="1923">
                  <c:v>2007-07-12</c:v>
                </c:pt>
                <c:pt idx="1924">
                  <c:v>2007-07-13</c:v>
                </c:pt>
                <c:pt idx="1925">
                  <c:v>2007-07-16</c:v>
                </c:pt>
                <c:pt idx="1926">
                  <c:v>2007-07-17</c:v>
                </c:pt>
                <c:pt idx="1927">
                  <c:v>2007-07-18</c:v>
                </c:pt>
                <c:pt idx="1928">
                  <c:v>2007-07-19</c:v>
                </c:pt>
                <c:pt idx="1929">
                  <c:v>2007-07-20</c:v>
                </c:pt>
                <c:pt idx="1930">
                  <c:v>2007-07-23</c:v>
                </c:pt>
                <c:pt idx="1931">
                  <c:v>2007-07-24</c:v>
                </c:pt>
                <c:pt idx="1932">
                  <c:v>2007-07-25</c:v>
                </c:pt>
                <c:pt idx="1933">
                  <c:v>2007-07-26</c:v>
                </c:pt>
                <c:pt idx="1934">
                  <c:v>2007-07-27</c:v>
                </c:pt>
                <c:pt idx="1935">
                  <c:v>2007-07-30</c:v>
                </c:pt>
                <c:pt idx="1936">
                  <c:v>2007-07-31</c:v>
                </c:pt>
                <c:pt idx="1937">
                  <c:v>2007-08-01</c:v>
                </c:pt>
                <c:pt idx="1938">
                  <c:v>2007-08-02</c:v>
                </c:pt>
                <c:pt idx="1939">
                  <c:v>2007-08-03</c:v>
                </c:pt>
                <c:pt idx="1940">
                  <c:v>2007-08-06</c:v>
                </c:pt>
                <c:pt idx="1941">
                  <c:v>2007-08-07</c:v>
                </c:pt>
                <c:pt idx="1942">
                  <c:v>2007-08-08</c:v>
                </c:pt>
                <c:pt idx="1943">
                  <c:v>2007-08-09</c:v>
                </c:pt>
                <c:pt idx="1944">
                  <c:v>2007-08-10</c:v>
                </c:pt>
                <c:pt idx="1945">
                  <c:v>2007-08-13</c:v>
                </c:pt>
                <c:pt idx="1946">
                  <c:v>2007-08-14</c:v>
                </c:pt>
                <c:pt idx="1947">
                  <c:v>2007-08-15</c:v>
                </c:pt>
                <c:pt idx="1948">
                  <c:v>2007-08-16</c:v>
                </c:pt>
                <c:pt idx="1949">
                  <c:v>2007-08-17</c:v>
                </c:pt>
                <c:pt idx="1950">
                  <c:v>2007-08-20</c:v>
                </c:pt>
                <c:pt idx="1951">
                  <c:v>2007-08-21</c:v>
                </c:pt>
                <c:pt idx="1952">
                  <c:v>2007-08-22</c:v>
                </c:pt>
                <c:pt idx="1953">
                  <c:v>2007-08-23</c:v>
                </c:pt>
                <c:pt idx="1954">
                  <c:v>2007-08-24</c:v>
                </c:pt>
                <c:pt idx="1955">
                  <c:v>2007-08-27</c:v>
                </c:pt>
                <c:pt idx="1956">
                  <c:v>2007-08-28</c:v>
                </c:pt>
                <c:pt idx="1957">
                  <c:v>2007-08-29</c:v>
                </c:pt>
                <c:pt idx="1958">
                  <c:v>2007-08-30</c:v>
                </c:pt>
                <c:pt idx="1959">
                  <c:v>2007-08-31</c:v>
                </c:pt>
                <c:pt idx="1960">
                  <c:v>2007-09-03</c:v>
                </c:pt>
                <c:pt idx="1961">
                  <c:v>2007-09-04</c:v>
                </c:pt>
                <c:pt idx="1962">
                  <c:v>2007-09-05</c:v>
                </c:pt>
                <c:pt idx="1963">
                  <c:v>2007-09-06</c:v>
                </c:pt>
                <c:pt idx="1964">
                  <c:v>2007-09-07</c:v>
                </c:pt>
                <c:pt idx="1965">
                  <c:v>2007-09-10</c:v>
                </c:pt>
                <c:pt idx="1966">
                  <c:v>2007-09-11</c:v>
                </c:pt>
                <c:pt idx="1967">
                  <c:v>2007-09-12</c:v>
                </c:pt>
                <c:pt idx="1968">
                  <c:v>2007-09-13</c:v>
                </c:pt>
                <c:pt idx="1969">
                  <c:v>2007-09-14</c:v>
                </c:pt>
                <c:pt idx="1970">
                  <c:v>2007-09-17</c:v>
                </c:pt>
                <c:pt idx="1971">
                  <c:v>2007-09-18</c:v>
                </c:pt>
                <c:pt idx="1972">
                  <c:v>2007-09-19</c:v>
                </c:pt>
                <c:pt idx="1973">
                  <c:v>2007-09-20</c:v>
                </c:pt>
                <c:pt idx="1974">
                  <c:v>2007-09-21</c:v>
                </c:pt>
                <c:pt idx="1975">
                  <c:v>2007-09-24</c:v>
                </c:pt>
                <c:pt idx="1976">
                  <c:v>2007-09-25</c:v>
                </c:pt>
                <c:pt idx="1977">
                  <c:v>2007-09-26</c:v>
                </c:pt>
                <c:pt idx="1978">
                  <c:v>2007-09-27</c:v>
                </c:pt>
                <c:pt idx="1979">
                  <c:v>2007-09-28</c:v>
                </c:pt>
                <c:pt idx="1980">
                  <c:v>2007-10-01</c:v>
                </c:pt>
                <c:pt idx="1981">
                  <c:v>2007-10-02</c:v>
                </c:pt>
                <c:pt idx="1982">
                  <c:v>2007-10-03</c:v>
                </c:pt>
                <c:pt idx="1983">
                  <c:v>2007-10-04</c:v>
                </c:pt>
                <c:pt idx="1984">
                  <c:v>2007-10-05</c:v>
                </c:pt>
                <c:pt idx="1985">
                  <c:v>2007-10-08</c:v>
                </c:pt>
                <c:pt idx="1986">
                  <c:v>2007-10-09</c:v>
                </c:pt>
                <c:pt idx="1987">
                  <c:v>2007-10-10</c:v>
                </c:pt>
                <c:pt idx="1988">
                  <c:v>2007-10-11</c:v>
                </c:pt>
                <c:pt idx="1989">
                  <c:v>2007-10-12</c:v>
                </c:pt>
                <c:pt idx="1990">
                  <c:v>2007-10-15</c:v>
                </c:pt>
                <c:pt idx="1991">
                  <c:v>2007-10-16</c:v>
                </c:pt>
                <c:pt idx="1992">
                  <c:v>2007-10-17</c:v>
                </c:pt>
                <c:pt idx="1993">
                  <c:v>2007-10-18</c:v>
                </c:pt>
                <c:pt idx="1994">
                  <c:v>2007-10-19</c:v>
                </c:pt>
                <c:pt idx="1995">
                  <c:v>2007-10-22</c:v>
                </c:pt>
                <c:pt idx="1996">
                  <c:v>2007-10-23</c:v>
                </c:pt>
                <c:pt idx="1997">
                  <c:v>2007-10-24</c:v>
                </c:pt>
                <c:pt idx="1998">
                  <c:v>2007-10-25</c:v>
                </c:pt>
                <c:pt idx="1999">
                  <c:v>2007-10-26</c:v>
                </c:pt>
                <c:pt idx="2000">
                  <c:v>2007-10-29</c:v>
                </c:pt>
                <c:pt idx="2001">
                  <c:v>2007-10-30</c:v>
                </c:pt>
                <c:pt idx="2002">
                  <c:v>2007-10-31</c:v>
                </c:pt>
                <c:pt idx="2003">
                  <c:v>2007-11-01</c:v>
                </c:pt>
                <c:pt idx="2004">
                  <c:v>2007-11-02</c:v>
                </c:pt>
                <c:pt idx="2005">
                  <c:v>2007-11-05</c:v>
                </c:pt>
                <c:pt idx="2006">
                  <c:v>2007-11-06</c:v>
                </c:pt>
                <c:pt idx="2007">
                  <c:v>2007-11-07</c:v>
                </c:pt>
                <c:pt idx="2008">
                  <c:v>2007-11-08</c:v>
                </c:pt>
                <c:pt idx="2009">
                  <c:v>2007-11-09</c:v>
                </c:pt>
                <c:pt idx="2010">
                  <c:v>2007-11-12</c:v>
                </c:pt>
                <c:pt idx="2011">
                  <c:v>2007-11-13</c:v>
                </c:pt>
                <c:pt idx="2012">
                  <c:v>2007-11-14</c:v>
                </c:pt>
                <c:pt idx="2013">
                  <c:v>2007-11-15</c:v>
                </c:pt>
                <c:pt idx="2014">
                  <c:v>2007-11-16</c:v>
                </c:pt>
                <c:pt idx="2015">
                  <c:v>2007-11-19</c:v>
                </c:pt>
                <c:pt idx="2016">
                  <c:v>2007-11-20</c:v>
                </c:pt>
                <c:pt idx="2017">
                  <c:v>2007-11-21</c:v>
                </c:pt>
                <c:pt idx="2018">
                  <c:v>2007-11-22</c:v>
                </c:pt>
                <c:pt idx="2019">
                  <c:v>2007-11-23</c:v>
                </c:pt>
                <c:pt idx="2020">
                  <c:v>2007-11-26</c:v>
                </c:pt>
                <c:pt idx="2021">
                  <c:v>2007-11-27</c:v>
                </c:pt>
                <c:pt idx="2022">
                  <c:v>2007-11-28</c:v>
                </c:pt>
                <c:pt idx="2023">
                  <c:v>2007-11-29</c:v>
                </c:pt>
                <c:pt idx="2024">
                  <c:v>2007-11-30</c:v>
                </c:pt>
                <c:pt idx="2025">
                  <c:v>2007-12-03</c:v>
                </c:pt>
                <c:pt idx="2026">
                  <c:v>2007-12-04</c:v>
                </c:pt>
                <c:pt idx="2027">
                  <c:v>2007-12-05</c:v>
                </c:pt>
                <c:pt idx="2028">
                  <c:v>2007-12-06</c:v>
                </c:pt>
                <c:pt idx="2029">
                  <c:v>2007-12-07</c:v>
                </c:pt>
                <c:pt idx="2030">
                  <c:v>2007-12-10</c:v>
                </c:pt>
                <c:pt idx="2031">
                  <c:v>2007-12-11</c:v>
                </c:pt>
                <c:pt idx="2032">
                  <c:v>2007-12-12</c:v>
                </c:pt>
                <c:pt idx="2033">
                  <c:v>2007-12-13</c:v>
                </c:pt>
                <c:pt idx="2034">
                  <c:v>2007-12-14</c:v>
                </c:pt>
                <c:pt idx="2035">
                  <c:v>2007-12-17</c:v>
                </c:pt>
                <c:pt idx="2036">
                  <c:v>2007-12-18</c:v>
                </c:pt>
                <c:pt idx="2037">
                  <c:v>2007-12-19</c:v>
                </c:pt>
                <c:pt idx="2038">
                  <c:v>2007-12-20</c:v>
                </c:pt>
                <c:pt idx="2039">
                  <c:v>2007-12-21</c:v>
                </c:pt>
                <c:pt idx="2040">
                  <c:v>2007-12-24</c:v>
                </c:pt>
                <c:pt idx="2041">
                  <c:v>2007-12-27</c:v>
                </c:pt>
                <c:pt idx="2042">
                  <c:v>2007-12-28</c:v>
                </c:pt>
                <c:pt idx="2043">
                  <c:v>2007-12-31</c:v>
                </c:pt>
                <c:pt idx="2044">
                  <c:v>2008-01-02</c:v>
                </c:pt>
                <c:pt idx="2045">
                  <c:v>2008-01-03</c:v>
                </c:pt>
                <c:pt idx="2046">
                  <c:v>2008-01-04</c:v>
                </c:pt>
                <c:pt idx="2047">
                  <c:v>2008-01-07</c:v>
                </c:pt>
                <c:pt idx="2048">
                  <c:v>2008-01-08</c:v>
                </c:pt>
                <c:pt idx="2049">
                  <c:v>2008-01-09</c:v>
                </c:pt>
                <c:pt idx="2050">
                  <c:v>2008-01-10</c:v>
                </c:pt>
                <c:pt idx="2051">
                  <c:v>2008-01-11</c:v>
                </c:pt>
                <c:pt idx="2052">
                  <c:v>2008-01-14</c:v>
                </c:pt>
                <c:pt idx="2053">
                  <c:v>2008-01-15</c:v>
                </c:pt>
                <c:pt idx="2054">
                  <c:v>2008-01-16</c:v>
                </c:pt>
                <c:pt idx="2055">
                  <c:v>2008-01-17</c:v>
                </c:pt>
                <c:pt idx="2056">
                  <c:v>2008-01-18</c:v>
                </c:pt>
                <c:pt idx="2057">
                  <c:v>2008-01-21</c:v>
                </c:pt>
                <c:pt idx="2058">
                  <c:v>2008-01-22</c:v>
                </c:pt>
                <c:pt idx="2059">
                  <c:v>2008-01-23</c:v>
                </c:pt>
                <c:pt idx="2060">
                  <c:v>2008-01-24</c:v>
                </c:pt>
                <c:pt idx="2061">
                  <c:v>2008-01-25</c:v>
                </c:pt>
                <c:pt idx="2062">
                  <c:v>2008-01-28</c:v>
                </c:pt>
                <c:pt idx="2063">
                  <c:v>2008-01-29</c:v>
                </c:pt>
                <c:pt idx="2064">
                  <c:v>2008-01-30</c:v>
                </c:pt>
                <c:pt idx="2065">
                  <c:v>2008-01-31</c:v>
                </c:pt>
                <c:pt idx="2066">
                  <c:v>2008-02-01</c:v>
                </c:pt>
                <c:pt idx="2067">
                  <c:v>2008-02-04</c:v>
                </c:pt>
                <c:pt idx="2068">
                  <c:v>2008-02-05</c:v>
                </c:pt>
                <c:pt idx="2069">
                  <c:v>2008-02-06</c:v>
                </c:pt>
                <c:pt idx="2070">
                  <c:v>2008-02-07</c:v>
                </c:pt>
                <c:pt idx="2071">
                  <c:v>2008-02-08</c:v>
                </c:pt>
                <c:pt idx="2072">
                  <c:v>2008-02-11</c:v>
                </c:pt>
                <c:pt idx="2073">
                  <c:v>2008-02-12</c:v>
                </c:pt>
                <c:pt idx="2074">
                  <c:v>2008-02-13</c:v>
                </c:pt>
                <c:pt idx="2075">
                  <c:v>2008-02-14</c:v>
                </c:pt>
                <c:pt idx="2076">
                  <c:v>2008-02-15</c:v>
                </c:pt>
                <c:pt idx="2077">
                  <c:v>2008-02-18</c:v>
                </c:pt>
                <c:pt idx="2078">
                  <c:v>2008-02-19</c:v>
                </c:pt>
                <c:pt idx="2079">
                  <c:v>2008-02-20</c:v>
                </c:pt>
                <c:pt idx="2080">
                  <c:v>2008-02-21</c:v>
                </c:pt>
                <c:pt idx="2081">
                  <c:v>2008-02-22</c:v>
                </c:pt>
                <c:pt idx="2082">
                  <c:v>2008-02-25</c:v>
                </c:pt>
                <c:pt idx="2083">
                  <c:v>2008-02-26</c:v>
                </c:pt>
                <c:pt idx="2084">
                  <c:v>2008-02-27</c:v>
                </c:pt>
                <c:pt idx="2085">
                  <c:v>2008-02-28</c:v>
                </c:pt>
                <c:pt idx="2086">
                  <c:v>2008-02-29</c:v>
                </c:pt>
                <c:pt idx="2087">
                  <c:v>2008-03-03</c:v>
                </c:pt>
                <c:pt idx="2088">
                  <c:v>2008-03-04</c:v>
                </c:pt>
                <c:pt idx="2089">
                  <c:v>2008-03-05</c:v>
                </c:pt>
                <c:pt idx="2090">
                  <c:v>2008-03-06</c:v>
                </c:pt>
                <c:pt idx="2091">
                  <c:v>2008-03-07</c:v>
                </c:pt>
                <c:pt idx="2092">
                  <c:v>2008-03-10</c:v>
                </c:pt>
                <c:pt idx="2093">
                  <c:v>2008-03-11</c:v>
                </c:pt>
                <c:pt idx="2094">
                  <c:v>2008-03-12</c:v>
                </c:pt>
                <c:pt idx="2095">
                  <c:v>2008-03-13</c:v>
                </c:pt>
                <c:pt idx="2096">
                  <c:v>2008-03-14</c:v>
                </c:pt>
                <c:pt idx="2097">
                  <c:v>2008-03-17</c:v>
                </c:pt>
                <c:pt idx="2098">
                  <c:v>2008-03-18</c:v>
                </c:pt>
                <c:pt idx="2099">
                  <c:v>2008-03-19</c:v>
                </c:pt>
                <c:pt idx="2100">
                  <c:v>2008-03-20</c:v>
                </c:pt>
                <c:pt idx="2101">
                  <c:v>2008-03-25</c:v>
                </c:pt>
                <c:pt idx="2102">
                  <c:v>2008-03-26</c:v>
                </c:pt>
                <c:pt idx="2103">
                  <c:v>2008-03-27</c:v>
                </c:pt>
                <c:pt idx="2104">
                  <c:v>2008-03-28</c:v>
                </c:pt>
                <c:pt idx="2105">
                  <c:v>2008-03-31</c:v>
                </c:pt>
                <c:pt idx="2106">
                  <c:v>2008-04-01</c:v>
                </c:pt>
                <c:pt idx="2107">
                  <c:v>2008-04-02</c:v>
                </c:pt>
                <c:pt idx="2108">
                  <c:v>2008-04-03</c:v>
                </c:pt>
                <c:pt idx="2109">
                  <c:v>2008-04-04</c:v>
                </c:pt>
                <c:pt idx="2110">
                  <c:v>2008-04-07</c:v>
                </c:pt>
                <c:pt idx="2111">
                  <c:v>2008-04-08</c:v>
                </c:pt>
                <c:pt idx="2112">
                  <c:v>2008-04-09</c:v>
                </c:pt>
                <c:pt idx="2113">
                  <c:v>2008-04-10</c:v>
                </c:pt>
                <c:pt idx="2114">
                  <c:v>2008-04-11</c:v>
                </c:pt>
                <c:pt idx="2115">
                  <c:v>2008-04-14</c:v>
                </c:pt>
                <c:pt idx="2116">
                  <c:v>2008-04-15</c:v>
                </c:pt>
                <c:pt idx="2117">
                  <c:v>2008-04-16</c:v>
                </c:pt>
                <c:pt idx="2118">
                  <c:v>2008-04-17</c:v>
                </c:pt>
                <c:pt idx="2119">
                  <c:v>2008-04-18</c:v>
                </c:pt>
                <c:pt idx="2120">
                  <c:v>2008-04-21</c:v>
                </c:pt>
                <c:pt idx="2121">
                  <c:v>2008-04-22</c:v>
                </c:pt>
                <c:pt idx="2122">
                  <c:v>2008-04-23</c:v>
                </c:pt>
                <c:pt idx="2123">
                  <c:v>2008-04-24</c:v>
                </c:pt>
                <c:pt idx="2124">
                  <c:v>2008-04-25</c:v>
                </c:pt>
                <c:pt idx="2125">
                  <c:v>2008-04-28</c:v>
                </c:pt>
                <c:pt idx="2126">
                  <c:v>2008-04-29</c:v>
                </c:pt>
                <c:pt idx="2127">
                  <c:v>2008-04-30</c:v>
                </c:pt>
                <c:pt idx="2128">
                  <c:v>2008-05-02</c:v>
                </c:pt>
                <c:pt idx="2129">
                  <c:v>2008-05-05</c:v>
                </c:pt>
                <c:pt idx="2130">
                  <c:v>2008-05-06</c:v>
                </c:pt>
                <c:pt idx="2131">
                  <c:v>2008-05-07</c:v>
                </c:pt>
                <c:pt idx="2132">
                  <c:v>2008-05-08</c:v>
                </c:pt>
                <c:pt idx="2133">
                  <c:v>2008-05-09</c:v>
                </c:pt>
                <c:pt idx="2134">
                  <c:v>2008-05-12</c:v>
                </c:pt>
                <c:pt idx="2135">
                  <c:v>2008-05-13</c:v>
                </c:pt>
                <c:pt idx="2136">
                  <c:v>2008-05-14</c:v>
                </c:pt>
                <c:pt idx="2137">
                  <c:v>2008-05-15</c:v>
                </c:pt>
                <c:pt idx="2138">
                  <c:v>2008-05-16</c:v>
                </c:pt>
                <c:pt idx="2139">
                  <c:v>2008-05-19</c:v>
                </c:pt>
                <c:pt idx="2140">
                  <c:v>2008-05-20</c:v>
                </c:pt>
                <c:pt idx="2141">
                  <c:v>2008-05-21</c:v>
                </c:pt>
                <c:pt idx="2142">
                  <c:v>2008-05-22</c:v>
                </c:pt>
                <c:pt idx="2143">
                  <c:v>2008-05-23</c:v>
                </c:pt>
                <c:pt idx="2144">
                  <c:v>2008-05-26</c:v>
                </c:pt>
                <c:pt idx="2145">
                  <c:v>2008-05-27</c:v>
                </c:pt>
                <c:pt idx="2146">
                  <c:v>2008-05-28</c:v>
                </c:pt>
                <c:pt idx="2147">
                  <c:v>2008-05-29</c:v>
                </c:pt>
                <c:pt idx="2148">
                  <c:v>2008-05-30</c:v>
                </c:pt>
                <c:pt idx="2149">
                  <c:v>2008-06-02</c:v>
                </c:pt>
                <c:pt idx="2150">
                  <c:v>2008-06-03</c:v>
                </c:pt>
                <c:pt idx="2151">
                  <c:v>2008-06-04</c:v>
                </c:pt>
                <c:pt idx="2152">
                  <c:v>2008-06-05</c:v>
                </c:pt>
                <c:pt idx="2153">
                  <c:v>2008-06-06</c:v>
                </c:pt>
                <c:pt idx="2154">
                  <c:v>2008-06-09</c:v>
                </c:pt>
                <c:pt idx="2155">
                  <c:v>2008-06-10</c:v>
                </c:pt>
                <c:pt idx="2156">
                  <c:v>2008-06-11</c:v>
                </c:pt>
                <c:pt idx="2157">
                  <c:v>2008-06-12</c:v>
                </c:pt>
                <c:pt idx="2158">
                  <c:v>2008-06-13</c:v>
                </c:pt>
                <c:pt idx="2159">
                  <c:v>2008-06-16</c:v>
                </c:pt>
                <c:pt idx="2160">
                  <c:v>2008-06-17</c:v>
                </c:pt>
                <c:pt idx="2161">
                  <c:v>2008-06-18</c:v>
                </c:pt>
                <c:pt idx="2162">
                  <c:v>2008-06-19</c:v>
                </c:pt>
                <c:pt idx="2163">
                  <c:v>2008-06-20</c:v>
                </c:pt>
                <c:pt idx="2164">
                  <c:v>2008-06-23</c:v>
                </c:pt>
                <c:pt idx="2165">
                  <c:v>2008-06-24</c:v>
                </c:pt>
                <c:pt idx="2166">
                  <c:v>2008-06-25</c:v>
                </c:pt>
                <c:pt idx="2167">
                  <c:v>2008-06-26</c:v>
                </c:pt>
                <c:pt idx="2168">
                  <c:v>2008-06-27</c:v>
                </c:pt>
                <c:pt idx="2169">
                  <c:v>2008-06-30</c:v>
                </c:pt>
                <c:pt idx="2170">
                  <c:v>2008-07-01</c:v>
                </c:pt>
                <c:pt idx="2171">
                  <c:v>2008-07-02</c:v>
                </c:pt>
                <c:pt idx="2172">
                  <c:v>2008-07-03</c:v>
                </c:pt>
                <c:pt idx="2173">
                  <c:v>2008-07-04</c:v>
                </c:pt>
                <c:pt idx="2174">
                  <c:v>2008-07-07</c:v>
                </c:pt>
                <c:pt idx="2175">
                  <c:v>2008-07-08</c:v>
                </c:pt>
                <c:pt idx="2176">
                  <c:v>2008-07-09</c:v>
                </c:pt>
                <c:pt idx="2177">
                  <c:v>2008-07-10</c:v>
                </c:pt>
                <c:pt idx="2178">
                  <c:v>2008-07-11</c:v>
                </c:pt>
                <c:pt idx="2179">
                  <c:v>2008-07-14</c:v>
                </c:pt>
                <c:pt idx="2180">
                  <c:v>2008-07-15</c:v>
                </c:pt>
                <c:pt idx="2181">
                  <c:v>2008-07-16</c:v>
                </c:pt>
                <c:pt idx="2182">
                  <c:v>2008-07-17</c:v>
                </c:pt>
                <c:pt idx="2183">
                  <c:v>2008-07-18</c:v>
                </c:pt>
                <c:pt idx="2184">
                  <c:v>2008-07-21</c:v>
                </c:pt>
                <c:pt idx="2185">
                  <c:v>2008-07-22</c:v>
                </c:pt>
                <c:pt idx="2186">
                  <c:v>2008-07-23</c:v>
                </c:pt>
                <c:pt idx="2187">
                  <c:v>2008-07-24</c:v>
                </c:pt>
                <c:pt idx="2188">
                  <c:v>2008-07-25</c:v>
                </c:pt>
                <c:pt idx="2189">
                  <c:v>2008-07-28</c:v>
                </c:pt>
                <c:pt idx="2190">
                  <c:v>2008-07-29</c:v>
                </c:pt>
                <c:pt idx="2191">
                  <c:v>2008-07-30</c:v>
                </c:pt>
                <c:pt idx="2192">
                  <c:v>2008-07-31</c:v>
                </c:pt>
                <c:pt idx="2193">
                  <c:v>2008-08-01</c:v>
                </c:pt>
                <c:pt idx="2194">
                  <c:v>2008-08-04</c:v>
                </c:pt>
                <c:pt idx="2195">
                  <c:v>2008-08-05</c:v>
                </c:pt>
                <c:pt idx="2196">
                  <c:v>2008-08-06</c:v>
                </c:pt>
                <c:pt idx="2197">
                  <c:v>2008-08-07</c:v>
                </c:pt>
                <c:pt idx="2198">
                  <c:v>2008-08-08</c:v>
                </c:pt>
                <c:pt idx="2199">
                  <c:v>2008-08-11</c:v>
                </c:pt>
                <c:pt idx="2200">
                  <c:v>2008-08-12</c:v>
                </c:pt>
                <c:pt idx="2201">
                  <c:v>2008-08-13</c:v>
                </c:pt>
                <c:pt idx="2202">
                  <c:v>2008-08-14</c:v>
                </c:pt>
                <c:pt idx="2203">
                  <c:v>2008-08-15</c:v>
                </c:pt>
                <c:pt idx="2204">
                  <c:v>2008-08-18</c:v>
                </c:pt>
                <c:pt idx="2205">
                  <c:v>2008-08-19</c:v>
                </c:pt>
                <c:pt idx="2206">
                  <c:v>2008-08-20</c:v>
                </c:pt>
                <c:pt idx="2207">
                  <c:v>2008-08-21</c:v>
                </c:pt>
                <c:pt idx="2208">
                  <c:v>2008-08-22</c:v>
                </c:pt>
                <c:pt idx="2209">
                  <c:v>2008-08-25</c:v>
                </c:pt>
                <c:pt idx="2210">
                  <c:v>2008-08-26</c:v>
                </c:pt>
                <c:pt idx="2211">
                  <c:v>2008-08-27</c:v>
                </c:pt>
                <c:pt idx="2212">
                  <c:v>2008-08-28</c:v>
                </c:pt>
                <c:pt idx="2213">
                  <c:v>2008-08-29</c:v>
                </c:pt>
                <c:pt idx="2214">
                  <c:v>2008-09-01</c:v>
                </c:pt>
                <c:pt idx="2215">
                  <c:v>2008-09-02</c:v>
                </c:pt>
                <c:pt idx="2216">
                  <c:v>2008-09-03</c:v>
                </c:pt>
                <c:pt idx="2217">
                  <c:v>2008-09-04</c:v>
                </c:pt>
                <c:pt idx="2218">
                  <c:v>2008-09-05</c:v>
                </c:pt>
                <c:pt idx="2219">
                  <c:v>2008-09-08</c:v>
                </c:pt>
                <c:pt idx="2220">
                  <c:v>2008-09-09</c:v>
                </c:pt>
                <c:pt idx="2221">
                  <c:v>2008-09-10</c:v>
                </c:pt>
                <c:pt idx="2222">
                  <c:v>2008-09-11</c:v>
                </c:pt>
                <c:pt idx="2223">
                  <c:v>2008-09-12</c:v>
                </c:pt>
                <c:pt idx="2224">
                  <c:v>2008-09-15</c:v>
                </c:pt>
                <c:pt idx="2225">
                  <c:v>2008-09-16</c:v>
                </c:pt>
                <c:pt idx="2226">
                  <c:v>2008-09-17</c:v>
                </c:pt>
                <c:pt idx="2227">
                  <c:v>2008-09-18</c:v>
                </c:pt>
                <c:pt idx="2228">
                  <c:v>2008-09-19</c:v>
                </c:pt>
                <c:pt idx="2229">
                  <c:v>2008-09-22</c:v>
                </c:pt>
                <c:pt idx="2230">
                  <c:v>2008-09-23</c:v>
                </c:pt>
                <c:pt idx="2231">
                  <c:v>2008-09-24</c:v>
                </c:pt>
                <c:pt idx="2232">
                  <c:v>2008-09-25</c:v>
                </c:pt>
                <c:pt idx="2233">
                  <c:v>2008-09-26</c:v>
                </c:pt>
                <c:pt idx="2234">
                  <c:v>2008-09-29</c:v>
                </c:pt>
                <c:pt idx="2235">
                  <c:v>2008-09-30</c:v>
                </c:pt>
                <c:pt idx="2236">
                  <c:v>2008-10-01</c:v>
                </c:pt>
                <c:pt idx="2237">
                  <c:v>2008-10-02</c:v>
                </c:pt>
                <c:pt idx="2238">
                  <c:v>2008-10-03</c:v>
                </c:pt>
                <c:pt idx="2239">
                  <c:v>2008-10-06</c:v>
                </c:pt>
                <c:pt idx="2240">
                  <c:v>2008-10-07</c:v>
                </c:pt>
                <c:pt idx="2241">
                  <c:v>2008-10-08</c:v>
                </c:pt>
                <c:pt idx="2242">
                  <c:v>2008-10-09</c:v>
                </c:pt>
                <c:pt idx="2243">
                  <c:v>2008-10-10</c:v>
                </c:pt>
                <c:pt idx="2244">
                  <c:v>2008-10-13</c:v>
                </c:pt>
                <c:pt idx="2245">
                  <c:v>2008-10-14</c:v>
                </c:pt>
                <c:pt idx="2246">
                  <c:v>2008-10-15</c:v>
                </c:pt>
                <c:pt idx="2247">
                  <c:v>2008-10-16</c:v>
                </c:pt>
                <c:pt idx="2248">
                  <c:v>2008-10-17</c:v>
                </c:pt>
                <c:pt idx="2249">
                  <c:v>2008-10-20</c:v>
                </c:pt>
                <c:pt idx="2250">
                  <c:v>2008-10-21</c:v>
                </c:pt>
                <c:pt idx="2251">
                  <c:v>2008-10-22</c:v>
                </c:pt>
                <c:pt idx="2252">
                  <c:v>2008-10-23</c:v>
                </c:pt>
                <c:pt idx="2253">
                  <c:v>2008-10-24</c:v>
                </c:pt>
                <c:pt idx="2254">
                  <c:v>2008-10-27</c:v>
                </c:pt>
                <c:pt idx="2255">
                  <c:v>2008-10-28</c:v>
                </c:pt>
                <c:pt idx="2256">
                  <c:v>2008-10-29</c:v>
                </c:pt>
                <c:pt idx="2257">
                  <c:v>2008-10-30</c:v>
                </c:pt>
                <c:pt idx="2258">
                  <c:v>2008-10-31</c:v>
                </c:pt>
                <c:pt idx="2259">
                  <c:v>2008-11-03</c:v>
                </c:pt>
                <c:pt idx="2260">
                  <c:v>2008-11-04</c:v>
                </c:pt>
                <c:pt idx="2261">
                  <c:v>2008-11-05</c:v>
                </c:pt>
                <c:pt idx="2262">
                  <c:v>2008-11-06</c:v>
                </c:pt>
                <c:pt idx="2263">
                  <c:v>2008-11-07</c:v>
                </c:pt>
                <c:pt idx="2264">
                  <c:v>2008-11-10</c:v>
                </c:pt>
                <c:pt idx="2265">
                  <c:v>2008-11-11</c:v>
                </c:pt>
                <c:pt idx="2266">
                  <c:v>2008-11-12</c:v>
                </c:pt>
                <c:pt idx="2267">
                  <c:v>2008-11-13</c:v>
                </c:pt>
                <c:pt idx="2268">
                  <c:v>2008-11-14</c:v>
                </c:pt>
                <c:pt idx="2269">
                  <c:v>2008-11-17</c:v>
                </c:pt>
                <c:pt idx="2270">
                  <c:v>2008-11-18</c:v>
                </c:pt>
                <c:pt idx="2271">
                  <c:v>2008-11-19</c:v>
                </c:pt>
                <c:pt idx="2272">
                  <c:v>2008-11-20</c:v>
                </c:pt>
                <c:pt idx="2273">
                  <c:v>2008-11-21</c:v>
                </c:pt>
                <c:pt idx="2274">
                  <c:v>2008-11-24</c:v>
                </c:pt>
                <c:pt idx="2275">
                  <c:v>2008-11-25</c:v>
                </c:pt>
                <c:pt idx="2276">
                  <c:v>2008-11-26</c:v>
                </c:pt>
                <c:pt idx="2277">
                  <c:v>2008-11-27</c:v>
                </c:pt>
                <c:pt idx="2278">
                  <c:v>2008-11-28</c:v>
                </c:pt>
                <c:pt idx="2279">
                  <c:v>2008-12-01</c:v>
                </c:pt>
                <c:pt idx="2280">
                  <c:v>2008-12-02</c:v>
                </c:pt>
                <c:pt idx="2281">
                  <c:v>2008-12-03</c:v>
                </c:pt>
                <c:pt idx="2282">
                  <c:v>2008-12-04</c:v>
                </c:pt>
                <c:pt idx="2283">
                  <c:v>2008-12-05</c:v>
                </c:pt>
                <c:pt idx="2284">
                  <c:v>2008-12-08</c:v>
                </c:pt>
                <c:pt idx="2285">
                  <c:v>2008-12-09</c:v>
                </c:pt>
                <c:pt idx="2286">
                  <c:v>2008-12-10</c:v>
                </c:pt>
                <c:pt idx="2287">
                  <c:v>2008-12-11</c:v>
                </c:pt>
                <c:pt idx="2288">
                  <c:v>2008-12-12</c:v>
                </c:pt>
                <c:pt idx="2289">
                  <c:v>2008-12-15</c:v>
                </c:pt>
                <c:pt idx="2290">
                  <c:v>2008-12-16</c:v>
                </c:pt>
                <c:pt idx="2291">
                  <c:v>2008-12-17</c:v>
                </c:pt>
                <c:pt idx="2292">
                  <c:v>2008-12-18</c:v>
                </c:pt>
                <c:pt idx="2293">
                  <c:v>2008-12-19</c:v>
                </c:pt>
                <c:pt idx="2294">
                  <c:v>2008-12-22</c:v>
                </c:pt>
                <c:pt idx="2295">
                  <c:v>2008-12-23</c:v>
                </c:pt>
                <c:pt idx="2296">
                  <c:v>2008-12-24</c:v>
                </c:pt>
                <c:pt idx="2297">
                  <c:v>2008-12-29</c:v>
                </c:pt>
                <c:pt idx="2298">
                  <c:v>2008-12-30</c:v>
                </c:pt>
                <c:pt idx="2299">
                  <c:v>2008-12-31</c:v>
                </c:pt>
                <c:pt idx="2300">
                  <c:v>2009-01-02</c:v>
                </c:pt>
                <c:pt idx="2301">
                  <c:v>2009-01-05</c:v>
                </c:pt>
                <c:pt idx="2302">
                  <c:v>2009-01-06</c:v>
                </c:pt>
                <c:pt idx="2303">
                  <c:v>2009-01-07</c:v>
                </c:pt>
                <c:pt idx="2304">
                  <c:v>2009-01-08</c:v>
                </c:pt>
                <c:pt idx="2305">
                  <c:v>2009-01-09</c:v>
                </c:pt>
                <c:pt idx="2306">
                  <c:v>2009-01-12</c:v>
                </c:pt>
                <c:pt idx="2307">
                  <c:v>2009-01-13</c:v>
                </c:pt>
                <c:pt idx="2308">
                  <c:v>2009-01-14</c:v>
                </c:pt>
                <c:pt idx="2309">
                  <c:v>2009-01-15</c:v>
                </c:pt>
                <c:pt idx="2310">
                  <c:v>2009-01-16</c:v>
                </c:pt>
                <c:pt idx="2311">
                  <c:v>2009-01-19</c:v>
                </c:pt>
                <c:pt idx="2312">
                  <c:v>2009-01-20</c:v>
                </c:pt>
                <c:pt idx="2313">
                  <c:v>2009-01-21</c:v>
                </c:pt>
                <c:pt idx="2314">
                  <c:v>2009-01-22</c:v>
                </c:pt>
                <c:pt idx="2315">
                  <c:v>2009-01-23</c:v>
                </c:pt>
                <c:pt idx="2316">
                  <c:v>2009-01-26</c:v>
                </c:pt>
                <c:pt idx="2317">
                  <c:v>2009-01-27</c:v>
                </c:pt>
                <c:pt idx="2318">
                  <c:v>2009-01-28</c:v>
                </c:pt>
                <c:pt idx="2319">
                  <c:v>2009-01-29</c:v>
                </c:pt>
                <c:pt idx="2320">
                  <c:v>2009-01-30</c:v>
                </c:pt>
                <c:pt idx="2321">
                  <c:v>2009-02-02</c:v>
                </c:pt>
                <c:pt idx="2322">
                  <c:v>2009-02-03</c:v>
                </c:pt>
                <c:pt idx="2323">
                  <c:v>2009-02-04</c:v>
                </c:pt>
                <c:pt idx="2324">
                  <c:v>2009-02-05</c:v>
                </c:pt>
                <c:pt idx="2325">
                  <c:v>2009-02-06</c:v>
                </c:pt>
                <c:pt idx="2326">
                  <c:v>2009-02-09</c:v>
                </c:pt>
                <c:pt idx="2327">
                  <c:v>2009-02-10</c:v>
                </c:pt>
                <c:pt idx="2328">
                  <c:v>2009-02-11</c:v>
                </c:pt>
                <c:pt idx="2329">
                  <c:v>2009-02-12</c:v>
                </c:pt>
                <c:pt idx="2330">
                  <c:v>2009-02-13</c:v>
                </c:pt>
                <c:pt idx="2331">
                  <c:v>2009-02-16</c:v>
                </c:pt>
                <c:pt idx="2332">
                  <c:v>2009-02-17</c:v>
                </c:pt>
                <c:pt idx="2333">
                  <c:v>2009-02-18</c:v>
                </c:pt>
                <c:pt idx="2334">
                  <c:v>2009-02-19</c:v>
                </c:pt>
                <c:pt idx="2335">
                  <c:v>2009-02-20</c:v>
                </c:pt>
                <c:pt idx="2336">
                  <c:v>2009-02-23</c:v>
                </c:pt>
                <c:pt idx="2337">
                  <c:v>2009-02-24</c:v>
                </c:pt>
                <c:pt idx="2338">
                  <c:v>2009-02-25</c:v>
                </c:pt>
                <c:pt idx="2339">
                  <c:v>2009-02-26</c:v>
                </c:pt>
                <c:pt idx="2340">
                  <c:v>2009-02-27</c:v>
                </c:pt>
                <c:pt idx="2341">
                  <c:v>2009-03-02</c:v>
                </c:pt>
                <c:pt idx="2342">
                  <c:v>2009-03-03</c:v>
                </c:pt>
                <c:pt idx="2343">
                  <c:v>2009-03-04</c:v>
                </c:pt>
                <c:pt idx="2344">
                  <c:v>2009-03-05</c:v>
                </c:pt>
                <c:pt idx="2345">
                  <c:v>2009-03-06</c:v>
                </c:pt>
                <c:pt idx="2346">
                  <c:v>2009-03-09</c:v>
                </c:pt>
                <c:pt idx="2347">
                  <c:v>2009-03-10</c:v>
                </c:pt>
                <c:pt idx="2348">
                  <c:v>2009-03-11</c:v>
                </c:pt>
                <c:pt idx="2349">
                  <c:v>2009-03-12</c:v>
                </c:pt>
                <c:pt idx="2350">
                  <c:v>2009-03-13</c:v>
                </c:pt>
                <c:pt idx="2351">
                  <c:v>2009-03-16</c:v>
                </c:pt>
                <c:pt idx="2352">
                  <c:v>2009-03-17</c:v>
                </c:pt>
                <c:pt idx="2353">
                  <c:v>2009-03-18</c:v>
                </c:pt>
                <c:pt idx="2354">
                  <c:v>2009-03-19</c:v>
                </c:pt>
                <c:pt idx="2355">
                  <c:v>2009-03-20</c:v>
                </c:pt>
                <c:pt idx="2356">
                  <c:v>2009-03-23</c:v>
                </c:pt>
                <c:pt idx="2357">
                  <c:v>2009-03-24</c:v>
                </c:pt>
                <c:pt idx="2358">
                  <c:v>2009-03-25</c:v>
                </c:pt>
                <c:pt idx="2359">
                  <c:v>2009-03-26</c:v>
                </c:pt>
                <c:pt idx="2360">
                  <c:v>2009-03-27</c:v>
                </c:pt>
                <c:pt idx="2361">
                  <c:v>2009-03-30</c:v>
                </c:pt>
                <c:pt idx="2362">
                  <c:v>2009-03-31</c:v>
                </c:pt>
                <c:pt idx="2363">
                  <c:v>2009-04-01</c:v>
                </c:pt>
                <c:pt idx="2364">
                  <c:v>2009-04-02</c:v>
                </c:pt>
                <c:pt idx="2365">
                  <c:v>2009-04-03</c:v>
                </c:pt>
                <c:pt idx="2366">
                  <c:v>2009-04-06</c:v>
                </c:pt>
                <c:pt idx="2367">
                  <c:v>2009-04-07</c:v>
                </c:pt>
                <c:pt idx="2368">
                  <c:v>2009-04-08</c:v>
                </c:pt>
                <c:pt idx="2369">
                  <c:v>2009-04-09</c:v>
                </c:pt>
                <c:pt idx="2370">
                  <c:v>2009-04-14</c:v>
                </c:pt>
                <c:pt idx="2371">
                  <c:v>2009-04-15</c:v>
                </c:pt>
                <c:pt idx="2372">
                  <c:v>2009-04-16</c:v>
                </c:pt>
                <c:pt idx="2373">
                  <c:v>2009-04-17</c:v>
                </c:pt>
                <c:pt idx="2374">
                  <c:v>2009-04-20</c:v>
                </c:pt>
                <c:pt idx="2375">
                  <c:v>2009-04-21</c:v>
                </c:pt>
                <c:pt idx="2376">
                  <c:v>2009-04-22</c:v>
                </c:pt>
                <c:pt idx="2377">
                  <c:v>2009-04-23</c:v>
                </c:pt>
                <c:pt idx="2378">
                  <c:v>2009-04-24</c:v>
                </c:pt>
                <c:pt idx="2379">
                  <c:v>2009-04-27</c:v>
                </c:pt>
                <c:pt idx="2380">
                  <c:v>2009-04-28</c:v>
                </c:pt>
                <c:pt idx="2381">
                  <c:v>2009-04-29</c:v>
                </c:pt>
                <c:pt idx="2382">
                  <c:v>2009-04-30</c:v>
                </c:pt>
                <c:pt idx="2383">
                  <c:v>2009-05-04</c:v>
                </c:pt>
                <c:pt idx="2384">
                  <c:v>2009-05-05</c:v>
                </c:pt>
                <c:pt idx="2385">
                  <c:v>2009-05-06</c:v>
                </c:pt>
                <c:pt idx="2386">
                  <c:v>2009-05-07</c:v>
                </c:pt>
                <c:pt idx="2387">
                  <c:v>2009-05-08</c:v>
                </c:pt>
                <c:pt idx="2388">
                  <c:v>2009-05-11</c:v>
                </c:pt>
                <c:pt idx="2389">
                  <c:v>2009-05-12</c:v>
                </c:pt>
                <c:pt idx="2390">
                  <c:v>2009-05-13</c:v>
                </c:pt>
                <c:pt idx="2391">
                  <c:v>2009-05-14</c:v>
                </c:pt>
                <c:pt idx="2392">
                  <c:v>2009-05-15</c:v>
                </c:pt>
                <c:pt idx="2393">
                  <c:v>2009-05-18</c:v>
                </c:pt>
                <c:pt idx="2394">
                  <c:v>2009-05-19</c:v>
                </c:pt>
                <c:pt idx="2395">
                  <c:v>2009-05-20</c:v>
                </c:pt>
                <c:pt idx="2396">
                  <c:v>2009-05-21</c:v>
                </c:pt>
                <c:pt idx="2397">
                  <c:v>2009-05-22</c:v>
                </c:pt>
                <c:pt idx="2398">
                  <c:v>2009-05-25</c:v>
                </c:pt>
                <c:pt idx="2399">
                  <c:v>2009-05-26</c:v>
                </c:pt>
                <c:pt idx="2400">
                  <c:v>2009-05-27</c:v>
                </c:pt>
                <c:pt idx="2401">
                  <c:v>2009-05-28</c:v>
                </c:pt>
                <c:pt idx="2402">
                  <c:v>2009-05-29</c:v>
                </c:pt>
                <c:pt idx="2403">
                  <c:v>2009-06-01</c:v>
                </c:pt>
                <c:pt idx="2404">
                  <c:v>2009-06-02</c:v>
                </c:pt>
                <c:pt idx="2405">
                  <c:v>2009-06-03</c:v>
                </c:pt>
                <c:pt idx="2406">
                  <c:v>2009-06-04</c:v>
                </c:pt>
                <c:pt idx="2407">
                  <c:v>2009-06-05</c:v>
                </c:pt>
                <c:pt idx="2408">
                  <c:v>2009-06-08</c:v>
                </c:pt>
                <c:pt idx="2409">
                  <c:v>2009-06-09</c:v>
                </c:pt>
                <c:pt idx="2410">
                  <c:v>2009-06-10</c:v>
                </c:pt>
                <c:pt idx="2411">
                  <c:v>2009-06-11</c:v>
                </c:pt>
                <c:pt idx="2412">
                  <c:v>2009-06-12</c:v>
                </c:pt>
                <c:pt idx="2413">
                  <c:v>2009-06-15</c:v>
                </c:pt>
                <c:pt idx="2414">
                  <c:v>2009-06-16</c:v>
                </c:pt>
                <c:pt idx="2415">
                  <c:v>2009-06-17</c:v>
                </c:pt>
                <c:pt idx="2416">
                  <c:v>2009-06-18</c:v>
                </c:pt>
                <c:pt idx="2417">
                  <c:v>2009-06-19</c:v>
                </c:pt>
                <c:pt idx="2418">
                  <c:v>2009-06-22</c:v>
                </c:pt>
                <c:pt idx="2419">
                  <c:v>2009-06-23</c:v>
                </c:pt>
                <c:pt idx="2420">
                  <c:v>2009-06-24</c:v>
                </c:pt>
                <c:pt idx="2421">
                  <c:v>2009-06-25</c:v>
                </c:pt>
                <c:pt idx="2422">
                  <c:v>2009-06-26</c:v>
                </c:pt>
                <c:pt idx="2423">
                  <c:v>2009-06-29</c:v>
                </c:pt>
                <c:pt idx="2424">
                  <c:v>2009-06-30</c:v>
                </c:pt>
                <c:pt idx="2425">
                  <c:v>2009-07-01</c:v>
                </c:pt>
                <c:pt idx="2426">
                  <c:v>2009-07-02</c:v>
                </c:pt>
                <c:pt idx="2427">
                  <c:v>2009-07-03</c:v>
                </c:pt>
                <c:pt idx="2428">
                  <c:v>2009-07-06</c:v>
                </c:pt>
                <c:pt idx="2429">
                  <c:v>2009-07-07</c:v>
                </c:pt>
                <c:pt idx="2430">
                  <c:v>2009-07-08</c:v>
                </c:pt>
                <c:pt idx="2431">
                  <c:v>2009-07-09</c:v>
                </c:pt>
                <c:pt idx="2432">
                  <c:v>2009-07-10</c:v>
                </c:pt>
                <c:pt idx="2433">
                  <c:v>2009-07-13</c:v>
                </c:pt>
                <c:pt idx="2434">
                  <c:v>2009-07-14</c:v>
                </c:pt>
                <c:pt idx="2435">
                  <c:v>2009-07-15</c:v>
                </c:pt>
                <c:pt idx="2436">
                  <c:v>2009-07-16</c:v>
                </c:pt>
                <c:pt idx="2437">
                  <c:v>2009-07-17</c:v>
                </c:pt>
                <c:pt idx="2438">
                  <c:v>2009-07-20</c:v>
                </c:pt>
                <c:pt idx="2439">
                  <c:v>2009-07-21</c:v>
                </c:pt>
                <c:pt idx="2440">
                  <c:v>2009-07-22</c:v>
                </c:pt>
                <c:pt idx="2441">
                  <c:v>2009-07-23</c:v>
                </c:pt>
                <c:pt idx="2442">
                  <c:v>2009-07-24</c:v>
                </c:pt>
                <c:pt idx="2443">
                  <c:v>2009-07-27</c:v>
                </c:pt>
                <c:pt idx="2444">
                  <c:v>2009-07-28</c:v>
                </c:pt>
                <c:pt idx="2445">
                  <c:v>2009-07-29</c:v>
                </c:pt>
                <c:pt idx="2446">
                  <c:v>2009-07-30</c:v>
                </c:pt>
                <c:pt idx="2447">
                  <c:v>2009-07-31</c:v>
                </c:pt>
                <c:pt idx="2448">
                  <c:v>2009-08-03</c:v>
                </c:pt>
                <c:pt idx="2449">
                  <c:v>2009-08-04</c:v>
                </c:pt>
                <c:pt idx="2450">
                  <c:v>2009-08-05</c:v>
                </c:pt>
                <c:pt idx="2451">
                  <c:v>2009-08-06</c:v>
                </c:pt>
                <c:pt idx="2452">
                  <c:v>2009-08-07</c:v>
                </c:pt>
                <c:pt idx="2453">
                  <c:v>2009-08-10</c:v>
                </c:pt>
                <c:pt idx="2454">
                  <c:v>2009-08-11</c:v>
                </c:pt>
                <c:pt idx="2455">
                  <c:v>2009-08-12</c:v>
                </c:pt>
                <c:pt idx="2456">
                  <c:v>2009-08-13</c:v>
                </c:pt>
                <c:pt idx="2457">
                  <c:v>2009-08-14</c:v>
                </c:pt>
                <c:pt idx="2458">
                  <c:v>2009-08-17</c:v>
                </c:pt>
                <c:pt idx="2459">
                  <c:v>2009-08-18</c:v>
                </c:pt>
                <c:pt idx="2460">
                  <c:v>2009-08-19</c:v>
                </c:pt>
                <c:pt idx="2461">
                  <c:v>2009-08-20</c:v>
                </c:pt>
                <c:pt idx="2462">
                  <c:v>2009-08-21</c:v>
                </c:pt>
                <c:pt idx="2463">
                  <c:v>2009-08-24</c:v>
                </c:pt>
                <c:pt idx="2464">
                  <c:v>2009-08-25</c:v>
                </c:pt>
                <c:pt idx="2465">
                  <c:v>2009-08-26</c:v>
                </c:pt>
                <c:pt idx="2466">
                  <c:v>2009-08-27</c:v>
                </c:pt>
                <c:pt idx="2467">
                  <c:v>2009-08-28</c:v>
                </c:pt>
                <c:pt idx="2468">
                  <c:v>2009-08-31</c:v>
                </c:pt>
                <c:pt idx="2469">
                  <c:v>2009-09-01</c:v>
                </c:pt>
                <c:pt idx="2470">
                  <c:v>2009-09-02</c:v>
                </c:pt>
                <c:pt idx="2471">
                  <c:v>2009-09-03</c:v>
                </c:pt>
                <c:pt idx="2472">
                  <c:v>2009-09-04</c:v>
                </c:pt>
                <c:pt idx="2473">
                  <c:v>2009-09-07</c:v>
                </c:pt>
                <c:pt idx="2474">
                  <c:v>2009-09-08</c:v>
                </c:pt>
                <c:pt idx="2475">
                  <c:v>2009-09-09</c:v>
                </c:pt>
                <c:pt idx="2476">
                  <c:v>2009-09-10</c:v>
                </c:pt>
                <c:pt idx="2477">
                  <c:v>2009-09-11</c:v>
                </c:pt>
                <c:pt idx="2478">
                  <c:v>2009-09-14</c:v>
                </c:pt>
                <c:pt idx="2479">
                  <c:v>2009-09-15</c:v>
                </c:pt>
                <c:pt idx="2480">
                  <c:v>2009-09-16</c:v>
                </c:pt>
                <c:pt idx="2481">
                  <c:v>2009-09-17</c:v>
                </c:pt>
                <c:pt idx="2482">
                  <c:v>2009-09-18</c:v>
                </c:pt>
                <c:pt idx="2483">
                  <c:v>2009-09-21</c:v>
                </c:pt>
                <c:pt idx="2484">
                  <c:v>2009-09-22</c:v>
                </c:pt>
                <c:pt idx="2485">
                  <c:v>2009-09-23</c:v>
                </c:pt>
                <c:pt idx="2486">
                  <c:v>2009-09-24</c:v>
                </c:pt>
                <c:pt idx="2487">
                  <c:v>2009-09-25</c:v>
                </c:pt>
                <c:pt idx="2488">
                  <c:v>2009-09-28</c:v>
                </c:pt>
                <c:pt idx="2489">
                  <c:v>2009-09-29</c:v>
                </c:pt>
                <c:pt idx="2490">
                  <c:v>2009-09-30</c:v>
                </c:pt>
                <c:pt idx="2491">
                  <c:v>2009-10-01</c:v>
                </c:pt>
                <c:pt idx="2492">
                  <c:v>2009-10-02</c:v>
                </c:pt>
                <c:pt idx="2493">
                  <c:v>2009-10-05</c:v>
                </c:pt>
                <c:pt idx="2494">
                  <c:v>2009-10-06</c:v>
                </c:pt>
                <c:pt idx="2495">
                  <c:v>2009-10-07</c:v>
                </c:pt>
                <c:pt idx="2496">
                  <c:v>2009-10-08</c:v>
                </c:pt>
                <c:pt idx="2497">
                  <c:v>2009-10-09</c:v>
                </c:pt>
                <c:pt idx="2498">
                  <c:v>2009-10-12</c:v>
                </c:pt>
                <c:pt idx="2499">
                  <c:v>2009-10-13</c:v>
                </c:pt>
                <c:pt idx="2500">
                  <c:v>2009-10-14</c:v>
                </c:pt>
                <c:pt idx="2501">
                  <c:v>2009-10-15</c:v>
                </c:pt>
                <c:pt idx="2502">
                  <c:v>2009-10-16</c:v>
                </c:pt>
                <c:pt idx="2503">
                  <c:v>2009-10-19</c:v>
                </c:pt>
                <c:pt idx="2504">
                  <c:v>2009-10-20</c:v>
                </c:pt>
                <c:pt idx="2505">
                  <c:v>2009-10-21</c:v>
                </c:pt>
                <c:pt idx="2506">
                  <c:v>2009-10-22</c:v>
                </c:pt>
                <c:pt idx="2507">
                  <c:v>2009-10-23</c:v>
                </c:pt>
                <c:pt idx="2508">
                  <c:v>2009-10-26</c:v>
                </c:pt>
                <c:pt idx="2509">
                  <c:v>2009-10-27</c:v>
                </c:pt>
                <c:pt idx="2510">
                  <c:v>2009-10-28</c:v>
                </c:pt>
                <c:pt idx="2511">
                  <c:v>2009-10-29</c:v>
                </c:pt>
                <c:pt idx="2512">
                  <c:v>2009-10-30</c:v>
                </c:pt>
                <c:pt idx="2513">
                  <c:v>2009-11-02</c:v>
                </c:pt>
                <c:pt idx="2514">
                  <c:v>2009-11-03</c:v>
                </c:pt>
                <c:pt idx="2515">
                  <c:v>2009-11-04</c:v>
                </c:pt>
                <c:pt idx="2516">
                  <c:v>2009-11-05</c:v>
                </c:pt>
                <c:pt idx="2517">
                  <c:v>2009-11-06</c:v>
                </c:pt>
                <c:pt idx="2518">
                  <c:v>2009-11-09</c:v>
                </c:pt>
                <c:pt idx="2519">
                  <c:v>2009-11-10</c:v>
                </c:pt>
                <c:pt idx="2520">
                  <c:v>2009-11-11</c:v>
                </c:pt>
                <c:pt idx="2521">
                  <c:v>2009-11-12</c:v>
                </c:pt>
                <c:pt idx="2522">
                  <c:v>2009-11-13</c:v>
                </c:pt>
                <c:pt idx="2523">
                  <c:v>2009-11-16</c:v>
                </c:pt>
                <c:pt idx="2524">
                  <c:v>2009-11-17</c:v>
                </c:pt>
                <c:pt idx="2525">
                  <c:v>2009-11-18</c:v>
                </c:pt>
                <c:pt idx="2526">
                  <c:v>2009-11-19</c:v>
                </c:pt>
                <c:pt idx="2527">
                  <c:v>2009-11-20</c:v>
                </c:pt>
                <c:pt idx="2528">
                  <c:v>2009-11-23</c:v>
                </c:pt>
                <c:pt idx="2529">
                  <c:v>2009-11-24</c:v>
                </c:pt>
                <c:pt idx="2530">
                  <c:v>2009-11-25</c:v>
                </c:pt>
                <c:pt idx="2531">
                  <c:v>2009-11-26</c:v>
                </c:pt>
                <c:pt idx="2532">
                  <c:v>2009-11-27</c:v>
                </c:pt>
                <c:pt idx="2533">
                  <c:v>2009-11-30</c:v>
                </c:pt>
                <c:pt idx="2534">
                  <c:v>2009-12-01</c:v>
                </c:pt>
                <c:pt idx="2535">
                  <c:v>2009-12-02</c:v>
                </c:pt>
                <c:pt idx="2536">
                  <c:v>2009-12-03</c:v>
                </c:pt>
                <c:pt idx="2537">
                  <c:v>2009-12-04</c:v>
                </c:pt>
                <c:pt idx="2538">
                  <c:v>2009-12-07</c:v>
                </c:pt>
                <c:pt idx="2539">
                  <c:v>2009-12-08</c:v>
                </c:pt>
                <c:pt idx="2540">
                  <c:v>2009-12-09</c:v>
                </c:pt>
                <c:pt idx="2541">
                  <c:v>2009-12-10</c:v>
                </c:pt>
                <c:pt idx="2542">
                  <c:v>2009-12-11</c:v>
                </c:pt>
                <c:pt idx="2543">
                  <c:v>2009-12-14</c:v>
                </c:pt>
                <c:pt idx="2544">
                  <c:v>2009-12-15</c:v>
                </c:pt>
                <c:pt idx="2545">
                  <c:v>2009-12-16</c:v>
                </c:pt>
                <c:pt idx="2546">
                  <c:v>2009-12-17</c:v>
                </c:pt>
                <c:pt idx="2547">
                  <c:v>2009-12-18</c:v>
                </c:pt>
                <c:pt idx="2548">
                  <c:v>2009-12-21</c:v>
                </c:pt>
                <c:pt idx="2549">
                  <c:v>2009-12-22</c:v>
                </c:pt>
                <c:pt idx="2550">
                  <c:v>2009-12-23</c:v>
                </c:pt>
                <c:pt idx="2551">
                  <c:v>2009-12-24</c:v>
                </c:pt>
                <c:pt idx="2552">
                  <c:v>2009-12-28</c:v>
                </c:pt>
                <c:pt idx="2553">
                  <c:v>2009-12-29</c:v>
                </c:pt>
                <c:pt idx="2554">
                  <c:v>2009-12-30</c:v>
                </c:pt>
                <c:pt idx="2555">
                  <c:v>2009-12-31</c:v>
                </c:pt>
                <c:pt idx="2556">
                  <c:v>2010-01-04</c:v>
                </c:pt>
                <c:pt idx="2557">
                  <c:v>2010-01-05</c:v>
                </c:pt>
                <c:pt idx="2558">
                  <c:v>2010-01-06</c:v>
                </c:pt>
                <c:pt idx="2559">
                  <c:v>2010-01-07</c:v>
                </c:pt>
                <c:pt idx="2560">
                  <c:v>2010-01-08</c:v>
                </c:pt>
                <c:pt idx="2561">
                  <c:v>2010-01-11</c:v>
                </c:pt>
                <c:pt idx="2562">
                  <c:v>2010-01-12</c:v>
                </c:pt>
                <c:pt idx="2563">
                  <c:v>2010-01-13</c:v>
                </c:pt>
                <c:pt idx="2564">
                  <c:v>2010-01-14</c:v>
                </c:pt>
                <c:pt idx="2565">
                  <c:v>2010-01-15</c:v>
                </c:pt>
                <c:pt idx="2566">
                  <c:v>2010-01-18</c:v>
                </c:pt>
                <c:pt idx="2567">
                  <c:v>2010-01-19</c:v>
                </c:pt>
                <c:pt idx="2568">
                  <c:v>2010-01-20</c:v>
                </c:pt>
                <c:pt idx="2569">
                  <c:v>2010-01-21</c:v>
                </c:pt>
                <c:pt idx="2570">
                  <c:v>2010-01-22</c:v>
                </c:pt>
                <c:pt idx="2571">
                  <c:v>2010-01-25</c:v>
                </c:pt>
                <c:pt idx="2572">
                  <c:v>2010-01-26</c:v>
                </c:pt>
                <c:pt idx="2573">
                  <c:v>2010-01-27</c:v>
                </c:pt>
                <c:pt idx="2574">
                  <c:v>2010-01-28</c:v>
                </c:pt>
                <c:pt idx="2575">
                  <c:v>2010-01-29</c:v>
                </c:pt>
                <c:pt idx="2576">
                  <c:v>2010-02-01</c:v>
                </c:pt>
                <c:pt idx="2577">
                  <c:v>2010-02-02</c:v>
                </c:pt>
                <c:pt idx="2578">
                  <c:v>2010-02-03</c:v>
                </c:pt>
                <c:pt idx="2579">
                  <c:v>2010-02-04</c:v>
                </c:pt>
                <c:pt idx="2580">
                  <c:v>2010-02-05</c:v>
                </c:pt>
                <c:pt idx="2581">
                  <c:v>2010-02-08</c:v>
                </c:pt>
                <c:pt idx="2582">
                  <c:v>2010-02-09</c:v>
                </c:pt>
                <c:pt idx="2583">
                  <c:v>2010-02-10</c:v>
                </c:pt>
                <c:pt idx="2584">
                  <c:v>2010-02-11</c:v>
                </c:pt>
                <c:pt idx="2585">
                  <c:v>2010-02-12</c:v>
                </c:pt>
                <c:pt idx="2586">
                  <c:v>2010-02-15</c:v>
                </c:pt>
                <c:pt idx="2587">
                  <c:v>2010-02-16</c:v>
                </c:pt>
                <c:pt idx="2588">
                  <c:v>2010-02-17</c:v>
                </c:pt>
                <c:pt idx="2589">
                  <c:v>2010-02-18</c:v>
                </c:pt>
                <c:pt idx="2590">
                  <c:v>2010-02-19</c:v>
                </c:pt>
                <c:pt idx="2591">
                  <c:v>2010-02-22</c:v>
                </c:pt>
                <c:pt idx="2592">
                  <c:v>2010-02-23</c:v>
                </c:pt>
                <c:pt idx="2593">
                  <c:v>2010-02-24</c:v>
                </c:pt>
                <c:pt idx="2594">
                  <c:v>2010-02-25</c:v>
                </c:pt>
                <c:pt idx="2595">
                  <c:v>2010-02-26</c:v>
                </c:pt>
                <c:pt idx="2596">
                  <c:v>2010-03-01</c:v>
                </c:pt>
                <c:pt idx="2597">
                  <c:v>2010-03-02</c:v>
                </c:pt>
                <c:pt idx="2598">
                  <c:v>2010-03-03</c:v>
                </c:pt>
                <c:pt idx="2599">
                  <c:v>2010-03-04</c:v>
                </c:pt>
                <c:pt idx="2600">
                  <c:v>2010-03-05</c:v>
                </c:pt>
                <c:pt idx="2601">
                  <c:v>2010-03-08</c:v>
                </c:pt>
                <c:pt idx="2602">
                  <c:v>2010-03-09</c:v>
                </c:pt>
                <c:pt idx="2603">
                  <c:v>2010-03-10</c:v>
                </c:pt>
                <c:pt idx="2604">
                  <c:v>2010-03-11</c:v>
                </c:pt>
                <c:pt idx="2605">
                  <c:v>2010-03-12</c:v>
                </c:pt>
                <c:pt idx="2606">
                  <c:v>2010-03-15</c:v>
                </c:pt>
                <c:pt idx="2607">
                  <c:v>2010-03-16</c:v>
                </c:pt>
                <c:pt idx="2608">
                  <c:v>2010-03-17</c:v>
                </c:pt>
                <c:pt idx="2609">
                  <c:v>2010-03-18</c:v>
                </c:pt>
                <c:pt idx="2610">
                  <c:v>2010-03-19</c:v>
                </c:pt>
                <c:pt idx="2611">
                  <c:v>2010-03-22</c:v>
                </c:pt>
                <c:pt idx="2612">
                  <c:v>2010-03-23</c:v>
                </c:pt>
                <c:pt idx="2613">
                  <c:v>2010-03-24</c:v>
                </c:pt>
                <c:pt idx="2614">
                  <c:v>2010-03-25</c:v>
                </c:pt>
                <c:pt idx="2615">
                  <c:v>2010-03-26</c:v>
                </c:pt>
                <c:pt idx="2616">
                  <c:v>2010-03-29</c:v>
                </c:pt>
                <c:pt idx="2617">
                  <c:v>2010-03-30</c:v>
                </c:pt>
                <c:pt idx="2618">
                  <c:v>2010-03-31</c:v>
                </c:pt>
                <c:pt idx="2619">
                  <c:v>2010-04-01</c:v>
                </c:pt>
                <c:pt idx="2620">
                  <c:v>2010-04-06</c:v>
                </c:pt>
                <c:pt idx="2621">
                  <c:v>2010-04-07</c:v>
                </c:pt>
                <c:pt idx="2622">
                  <c:v>2010-04-08</c:v>
                </c:pt>
                <c:pt idx="2623">
                  <c:v>2010-04-09</c:v>
                </c:pt>
                <c:pt idx="2624">
                  <c:v>2010-04-12</c:v>
                </c:pt>
                <c:pt idx="2625">
                  <c:v>2010-04-13</c:v>
                </c:pt>
                <c:pt idx="2626">
                  <c:v>2010-04-14</c:v>
                </c:pt>
                <c:pt idx="2627">
                  <c:v>2010-04-15</c:v>
                </c:pt>
                <c:pt idx="2628">
                  <c:v>2010-04-16</c:v>
                </c:pt>
                <c:pt idx="2629">
                  <c:v>2010-04-19</c:v>
                </c:pt>
                <c:pt idx="2630">
                  <c:v>2010-04-20</c:v>
                </c:pt>
                <c:pt idx="2631">
                  <c:v>2010-04-21</c:v>
                </c:pt>
                <c:pt idx="2632">
                  <c:v>2010-04-22</c:v>
                </c:pt>
                <c:pt idx="2633">
                  <c:v>2010-04-23</c:v>
                </c:pt>
                <c:pt idx="2634">
                  <c:v>2010-04-26</c:v>
                </c:pt>
                <c:pt idx="2635">
                  <c:v>2010-04-27</c:v>
                </c:pt>
                <c:pt idx="2636">
                  <c:v>2010-04-28</c:v>
                </c:pt>
                <c:pt idx="2637">
                  <c:v>2010-04-29</c:v>
                </c:pt>
                <c:pt idx="2638">
                  <c:v>2010-04-30</c:v>
                </c:pt>
                <c:pt idx="2639">
                  <c:v>2010-05-03</c:v>
                </c:pt>
                <c:pt idx="2640">
                  <c:v>2010-05-04</c:v>
                </c:pt>
                <c:pt idx="2641">
                  <c:v>2010-05-05</c:v>
                </c:pt>
                <c:pt idx="2642">
                  <c:v>2010-05-06</c:v>
                </c:pt>
                <c:pt idx="2643">
                  <c:v>2010-05-07</c:v>
                </c:pt>
                <c:pt idx="2644">
                  <c:v>2010-05-10</c:v>
                </c:pt>
                <c:pt idx="2645">
                  <c:v>2010-05-11</c:v>
                </c:pt>
                <c:pt idx="2646">
                  <c:v>2010-05-12</c:v>
                </c:pt>
                <c:pt idx="2647">
                  <c:v>2010-05-13</c:v>
                </c:pt>
                <c:pt idx="2648">
                  <c:v>2010-05-14</c:v>
                </c:pt>
                <c:pt idx="2649">
                  <c:v>2010-05-17</c:v>
                </c:pt>
                <c:pt idx="2650">
                  <c:v>2010-05-18</c:v>
                </c:pt>
                <c:pt idx="2651">
                  <c:v>2010-05-19</c:v>
                </c:pt>
                <c:pt idx="2652">
                  <c:v>2010-05-20</c:v>
                </c:pt>
                <c:pt idx="2653">
                  <c:v>2010-05-21</c:v>
                </c:pt>
                <c:pt idx="2654">
                  <c:v>2010-05-24</c:v>
                </c:pt>
                <c:pt idx="2655">
                  <c:v>2010-05-25</c:v>
                </c:pt>
                <c:pt idx="2656">
                  <c:v>2010-05-26</c:v>
                </c:pt>
                <c:pt idx="2657">
                  <c:v>2010-05-27</c:v>
                </c:pt>
                <c:pt idx="2658">
                  <c:v>2010-05-28</c:v>
                </c:pt>
                <c:pt idx="2659">
                  <c:v>2010-05-31</c:v>
                </c:pt>
                <c:pt idx="2660">
                  <c:v>2010-06-01</c:v>
                </c:pt>
                <c:pt idx="2661">
                  <c:v>2010-06-02</c:v>
                </c:pt>
                <c:pt idx="2662">
                  <c:v>2010-06-03</c:v>
                </c:pt>
                <c:pt idx="2663">
                  <c:v>2010-06-04</c:v>
                </c:pt>
                <c:pt idx="2664">
                  <c:v>2010-06-07</c:v>
                </c:pt>
                <c:pt idx="2665">
                  <c:v>2010-06-08</c:v>
                </c:pt>
                <c:pt idx="2666">
                  <c:v>2010-06-09</c:v>
                </c:pt>
                <c:pt idx="2667">
                  <c:v>2010-06-10</c:v>
                </c:pt>
                <c:pt idx="2668">
                  <c:v>2010-06-11</c:v>
                </c:pt>
                <c:pt idx="2669">
                  <c:v>2010-06-14</c:v>
                </c:pt>
                <c:pt idx="2670">
                  <c:v>2010-06-15</c:v>
                </c:pt>
                <c:pt idx="2671">
                  <c:v>2010-06-16</c:v>
                </c:pt>
                <c:pt idx="2672">
                  <c:v>2010-06-17</c:v>
                </c:pt>
                <c:pt idx="2673">
                  <c:v>2010-06-18</c:v>
                </c:pt>
                <c:pt idx="2674">
                  <c:v>2010-06-21</c:v>
                </c:pt>
                <c:pt idx="2675">
                  <c:v>2010-06-22</c:v>
                </c:pt>
                <c:pt idx="2676">
                  <c:v>2010-06-23</c:v>
                </c:pt>
                <c:pt idx="2677">
                  <c:v>2010-06-24</c:v>
                </c:pt>
                <c:pt idx="2678">
                  <c:v>2010-06-25</c:v>
                </c:pt>
                <c:pt idx="2679">
                  <c:v>2010-06-28</c:v>
                </c:pt>
                <c:pt idx="2680">
                  <c:v>2010-06-29</c:v>
                </c:pt>
                <c:pt idx="2681">
                  <c:v>2010-06-30</c:v>
                </c:pt>
                <c:pt idx="2682">
                  <c:v>2010-07-01</c:v>
                </c:pt>
                <c:pt idx="2683">
                  <c:v>2010-07-02</c:v>
                </c:pt>
                <c:pt idx="2684">
                  <c:v>2010-07-05</c:v>
                </c:pt>
                <c:pt idx="2685">
                  <c:v>2010-07-06</c:v>
                </c:pt>
                <c:pt idx="2686">
                  <c:v>2010-07-07</c:v>
                </c:pt>
                <c:pt idx="2687">
                  <c:v>2010-07-08</c:v>
                </c:pt>
                <c:pt idx="2688">
                  <c:v>2010-07-09</c:v>
                </c:pt>
                <c:pt idx="2689">
                  <c:v>2010-07-12</c:v>
                </c:pt>
                <c:pt idx="2690">
                  <c:v>2010-07-13</c:v>
                </c:pt>
                <c:pt idx="2691">
                  <c:v>2010-07-14</c:v>
                </c:pt>
                <c:pt idx="2692">
                  <c:v>2010-07-15</c:v>
                </c:pt>
                <c:pt idx="2693">
                  <c:v>2010-07-16</c:v>
                </c:pt>
                <c:pt idx="2694">
                  <c:v>2010-07-19</c:v>
                </c:pt>
                <c:pt idx="2695">
                  <c:v>2010-07-20</c:v>
                </c:pt>
                <c:pt idx="2696">
                  <c:v>2010-07-21</c:v>
                </c:pt>
                <c:pt idx="2697">
                  <c:v>2010-07-22</c:v>
                </c:pt>
                <c:pt idx="2698">
                  <c:v>2010-07-23</c:v>
                </c:pt>
                <c:pt idx="2699">
                  <c:v>2010-07-26</c:v>
                </c:pt>
                <c:pt idx="2700">
                  <c:v>2010-07-27</c:v>
                </c:pt>
                <c:pt idx="2701">
                  <c:v>2010-07-28</c:v>
                </c:pt>
                <c:pt idx="2702">
                  <c:v>2010-07-29</c:v>
                </c:pt>
                <c:pt idx="2703">
                  <c:v>2010-07-30</c:v>
                </c:pt>
                <c:pt idx="2704">
                  <c:v>2010-08-02</c:v>
                </c:pt>
                <c:pt idx="2705">
                  <c:v>2010-08-03</c:v>
                </c:pt>
                <c:pt idx="2706">
                  <c:v>2010-08-04</c:v>
                </c:pt>
                <c:pt idx="2707">
                  <c:v>2010-08-05</c:v>
                </c:pt>
                <c:pt idx="2708">
                  <c:v>2010-08-06</c:v>
                </c:pt>
                <c:pt idx="2709">
                  <c:v>2010-08-09</c:v>
                </c:pt>
                <c:pt idx="2710">
                  <c:v>2010-08-10</c:v>
                </c:pt>
                <c:pt idx="2711">
                  <c:v>2010-08-11</c:v>
                </c:pt>
                <c:pt idx="2712">
                  <c:v>2010-08-12</c:v>
                </c:pt>
                <c:pt idx="2713">
                  <c:v>2010-08-13</c:v>
                </c:pt>
                <c:pt idx="2714">
                  <c:v>2010-08-16</c:v>
                </c:pt>
                <c:pt idx="2715">
                  <c:v>2010-08-17</c:v>
                </c:pt>
                <c:pt idx="2716">
                  <c:v>2010-08-18</c:v>
                </c:pt>
                <c:pt idx="2717">
                  <c:v>2010-08-19</c:v>
                </c:pt>
                <c:pt idx="2718">
                  <c:v>2010-08-20</c:v>
                </c:pt>
                <c:pt idx="2719">
                  <c:v>2010-08-23</c:v>
                </c:pt>
                <c:pt idx="2720">
                  <c:v>2010-08-24</c:v>
                </c:pt>
                <c:pt idx="2721">
                  <c:v>2010-08-25</c:v>
                </c:pt>
                <c:pt idx="2722">
                  <c:v>2010-08-26</c:v>
                </c:pt>
                <c:pt idx="2723">
                  <c:v>2010-08-27</c:v>
                </c:pt>
                <c:pt idx="2724">
                  <c:v>2010-08-30</c:v>
                </c:pt>
                <c:pt idx="2725">
                  <c:v>2010-08-31</c:v>
                </c:pt>
                <c:pt idx="2726">
                  <c:v>2010-09-01</c:v>
                </c:pt>
                <c:pt idx="2727">
                  <c:v>2010-09-02</c:v>
                </c:pt>
                <c:pt idx="2728">
                  <c:v>2010-09-03</c:v>
                </c:pt>
                <c:pt idx="2729">
                  <c:v>2010-09-06</c:v>
                </c:pt>
                <c:pt idx="2730">
                  <c:v>2010-09-07</c:v>
                </c:pt>
                <c:pt idx="2731">
                  <c:v>2010-09-08</c:v>
                </c:pt>
                <c:pt idx="2732">
                  <c:v>2010-09-09</c:v>
                </c:pt>
                <c:pt idx="2733">
                  <c:v>2010-09-10</c:v>
                </c:pt>
                <c:pt idx="2734">
                  <c:v>2010-09-13</c:v>
                </c:pt>
                <c:pt idx="2735">
                  <c:v>2010-09-14</c:v>
                </c:pt>
                <c:pt idx="2736">
                  <c:v>2010-09-15</c:v>
                </c:pt>
                <c:pt idx="2737">
                  <c:v>2010-09-16</c:v>
                </c:pt>
                <c:pt idx="2738">
                  <c:v>2010-09-17</c:v>
                </c:pt>
                <c:pt idx="2739">
                  <c:v>2010-09-20</c:v>
                </c:pt>
                <c:pt idx="2740">
                  <c:v>2010-09-21</c:v>
                </c:pt>
                <c:pt idx="2741">
                  <c:v>2010-09-22</c:v>
                </c:pt>
                <c:pt idx="2742">
                  <c:v>2010-09-23</c:v>
                </c:pt>
                <c:pt idx="2743">
                  <c:v>2010-09-24</c:v>
                </c:pt>
                <c:pt idx="2744">
                  <c:v>2010-09-27</c:v>
                </c:pt>
                <c:pt idx="2745">
                  <c:v>2010-09-28</c:v>
                </c:pt>
                <c:pt idx="2746">
                  <c:v>2010-09-29</c:v>
                </c:pt>
                <c:pt idx="2747">
                  <c:v>2010-09-30</c:v>
                </c:pt>
                <c:pt idx="2748">
                  <c:v>2010-10-01</c:v>
                </c:pt>
                <c:pt idx="2749">
                  <c:v>2010-10-04</c:v>
                </c:pt>
                <c:pt idx="2750">
                  <c:v>2010-10-05</c:v>
                </c:pt>
                <c:pt idx="2751">
                  <c:v>2010-10-06</c:v>
                </c:pt>
                <c:pt idx="2752">
                  <c:v>2010-10-07</c:v>
                </c:pt>
                <c:pt idx="2753">
                  <c:v>2010-10-08</c:v>
                </c:pt>
                <c:pt idx="2754">
                  <c:v>2010-10-11</c:v>
                </c:pt>
                <c:pt idx="2755">
                  <c:v>2010-10-12</c:v>
                </c:pt>
                <c:pt idx="2756">
                  <c:v>2010-10-13</c:v>
                </c:pt>
                <c:pt idx="2757">
                  <c:v>2010-10-14</c:v>
                </c:pt>
                <c:pt idx="2758">
                  <c:v>2010-10-15</c:v>
                </c:pt>
                <c:pt idx="2759">
                  <c:v>2010-10-18</c:v>
                </c:pt>
                <c:pt idx="2760">
                  <c:v>2010-10-19</c:v>
                </c:pt>
                <c:pt idx="2761">
                  <c:v>2010-10-20</c:v>
                </c:pt>
                <c:pt idx="2762">
                  <c:v>2010-10-21</c:v>
                </c:pt>
                <c:pt idx="2763">
                  <c:v>2010-10-22</c:v>
                </c:pt>
                <c:pt idx="2764">
                  <c:v>2010-10-25</c:v>
                </c:pt>
                <c:pt idx="2765">
                  <c:v>2010-10-26</c:v>
                </c:pt>
                <c:pt idx="2766">
                  <c:v>2010-10-27</c:v>
                </c:pt>
                <c:pt idx="2767">
                  <c:v>2010-10-28</c:v>
                </c:pt>
                <c:pt idx="2768">
                  <c:v>2010-10-29</c:v>
                </c:pt>
                <c:pt idx="2769">
                  <c:v>2010-11-01</c:v>
                </c:pt>
                <c:pt idx="2770">
                  <c:v>2010-11-02</c:v>
                </c:pt>
                <c:pt idx="2771">
                  <c:v>2010-11-03</c:v>
                </c:pt>
                <c:pt idx="2772">
                  <c:v>2010-11-04</c:v>
                </c:pt>
                <c:pt idx="2773">
                  <c:v>2010-11-05</c:v>
                </c:pt>
                <c:pt idx="2774">
                  <c:v>2010-11-08</c:v>
                </c:pt>
                <c:pt idx="2775">
                  <c:v>2010-11-09</c:v>
                </c:pt>
                <c:pt idx="2776">
                  <c:v>2010-11-10</c:v>
                </c:pt>
                <c:pt idx="2777">
                  <c:v>2010-11-11</c:v>
                </c:pt>
                <c:pt idx="2778">
                  <c:v>2010-11-12</c:v>
                </c:pt>
                <c:pt idx="2779">
                  <c:v>2010-11-15</c:v>
                </c:pt>
                <c:pt idx="2780">
                  <c:v>2010-11-16</c:v>
                </c:pt>
                <c:pt idx="2781">
                  <c:v>2010-11-17</c:v>
                </c:pt>
                <c:pt idx="2782">
                  <c:v>2010-11-18</c:v>
                </c:pt>
                <c:pt idx="2783">
                  <c:v>2010-11-19</c:v>
                </c:pt>
                <c:pt idx="2784">
                  <c:v>2010-11-22</c:v>
                </c:pt>
                <c:pt idx="2785">
                  <c:v>2010-11-23</c:v>
                </c:pt>
                <c:pt idx="2786">
                  <c:v>2010-11-24</c:v>
                </c:pt>
                <c:pt idx="2787">
                  <c:v>2010-11-25</c:v>
                </c:pt>
                <c:pt idx="2788">
                  <c:v>2010-11-26</c:v>
                </c:pt>
                <c:pt idx="2789">
                  <c:v>2010-11-29</c:v>
                </c:pt>
                <c:pt idx="2790">
                  <c:v>2010-11-30</c:v>
                </c:pt>
                <c:pt idx="2791">
                  <c:v>2010-12-01</c:v>
                </c:pt>
                <c:pt idx="2792">
                  <c:v>2010-12-02</c:v>
                </c:pt>
                <c:pt idx="2793">
                  <c:v>2010-12-03</c:v>
                </c:pt>
                <c:pt idx="2794">
                  <c:v>2010-12-06</c:v>
                </c:pt>
                <c:pt idx="2795">
                  <c:v>2010-12-07</c:v>
                </c:pt>
                <c:pt idx="2796">
                  <c:v>2010-12-08</c:v>
                </c:pt>
                <c:pt idx="2797">
                  <c:v>2010-12-09</c:v>
                </c:pt>
                <c:pt idx="2798">
                  <c:v>2010-12-10</c:v>
                </c:pt>
                <c:pt idx="2799">
                  <c:v>2010-12-13</c:v>
                </c:pt>
                <c:pt idx="2800">
                  <c:v>2010-12-14</c:v>
                </c:pt>
                <c:pt idx="2801">
                  <c:v>2010-12-15</c:v>
                </c:pt>
                <c:pt idx="2802">
                  <c:v>2010-12-16</c:v>
                </c:pt>
                <c:pt idx="2803">
                  <c:v>2010-12-17</c:v>
                </c:pt>
                <c:pt idx="2804">
                  <c:v>2010-12-20</c:v>
                </c:pt>
                <c:pt idx="2805">
                  <c:v>2010-12-21</c:v>
                </c:pt>
                <c:pt idx="2806">
                  <c:v>2010-12-22</c:v>
                </c:pt>
                <c:pt idx="2807">
                  <c:v>2010-12-23</c:v>
                </c:pt>
                <c:pt idx="2808">
                  <c:v>2010-12-27</c:v>
                </c:pt>
                <c:pt idx="2809">
                  <c:v>2010-12-28</c:v>
                </c:pt>
                <c:pt idx="2810">
                  <c:v>2010-12-29</c:v>
                </c:pt>
                <c:pt idx="2811">
                  <c:v>2010-12-30</c:v>
                </c:pt>
                <c:pt idx="2812">
                  <c:v>2011-01-03</c:v>
                </c:pt>
                <c:pt idx="2813">
                  <c:v>2011-01-04</c:v>
                </c:pt>
                <c:pt idx="2814">
                  <c:v>2011-01-05</c:v>
                </c:pt>
                <c:pt idx="2815">
                  <c:v>2011-01-06</c:v>
                </c:pt>
                <c:pt idx="2816">
                  <c:v>2011-01-07</c:v>
                </c:pt>
                <c:pt idx="2817">
                  <c:v>2011-01-10</c:v>
                </c:pt>
                <c:pt idx="2818">
                  <c:v>2011-01-11</c:v>
                </c:pt>
                <c:pt idx="2819">
                  <c:v>2011-01-12</c:v>
                </c:pt>
                <c:pt idx="2820">
                  <c:v>2011-01-13</c:v>
                </c:pt>
                <c:pt idx="2821">
                  <c:v>2011-01-14</c:v>
                </c:pt>
                <c:pt idx="2822">
                  <c:v>2011-01-17</c:v>
                </c:pt>
                <c:pt idx="2823">
                  <c:v>2011-01-18</c:v>
                </c:pt>
                <c:pt idx="2824">
                  <c:v>2011-01-19</c:v>
                </c:pt>
                <c:pt idx="2825">
                  <c:v>2011-01-20</c:v>
                </c:pt>
                <c:pt idx="2826">
                  <c:v>2011-01-21</c:v>
                </c:pt>
                <c:pt idx="2827">
                  <c:v>2011-01-24</c:v>
                </c:pt>
                <c:pt idx="2828">
                  <c:v>2011-01-25</c:v>
                </c:pt>
                <c:pt idx="2829">
                  <c:v>2011-01-26</c:v>
                </c:pt>
                <c:pt idx="2830">
                  <c:v>2011-01-27</c:v>
                </c:pt>
                <c:pt idx="2831">
                  <c:v>2011-01-28</c:v>
                </c:pt>
                <c:pt idx="2832">
                  <c:v>2011-01-31</c:v>
                </c:pt>
                <c:pt idx="2833">
                  <c:v>2011-02-01</c:v>
                </c:pt>
                <c:pt idx="2834">
                  <c:v>2011-02-02</c:v>
                </c:pt>
                <c:pt idx="2835">
                  <c:v>2011-02-03</c:v>
                </c:pt>
                <c:pt idx="2836">
                  <c:v>2011-02-04</c:v>
                </c:pt>
                <c:pt idx="2837">
                  <c:v>2011-02-07</c:v>
                </c:pt>
                <c:pt idx="2838">
                  <c:v>2011-02-08</c:v>
                </c:pt>
                <c:pt idx="2839">
                  <c:v>2011-02-09</c:v>
                </c:pt>
                <c:pt idx="2840">
                  <c:v>2011-02-10</c:v>
                </c:pt>
                <c:pt idx="2841">
                  <c:v>2011-02-11</c:v>
                </c:pt>
                <c:pt idx="2842">
                  <c:v>2011-02-14</c:v>
                </c:pt>
                <c:pt idx="2843">
                  <c:v>2011-02-15</c:v>
                </c:pt>
                <c:pt idx="2844">
                  <c:v>2011-02-16</c:v>
                </c:pt>
                <c:pt idx="2845">
                  <c:v>2011-02-17</c:v>
                </c:pt>
                <c:pt idx="2846">
                  <c:v>2011-02-18</c:v>
                </c:pt>
                <c:pt idx="2847">
                  <c:v>2011-02-21</c:v>
                </c:pt>
                <c:pt idx="2848">
                  <c:v>2011-02-22</c:v>
                </c:pt>
                <c:pt idx="2849">
                  <c:v>2011-02-23</c:v>
                </c:pt>
                <c:pt idx="2850">
                  <c:v>2011-02-24</c:v>
                </c:pt>
                <c:pt idx="2851">
                  <c:v>2011-02-25</c:v>
                </c:pt>
                <c:pt idx="2852">
                  <c:v>2011-02-28</c:v>
                </c:pt>
                <c:pt idx="2853">
                  <c:v>2011-03-01</c:v>
                </c:pt>
                <c:pt idx="2854">
                  <c:v>2011-03-02</c:v>
                </c:pt>
                <c:pt idx="2855">
                  <c:v>2011-03-03</c:v>
                </c:pt>
                <c:pt idx="2856">
                  <c:v>2011-03-04</c:v>
                </c:pt>
                <c:pt idx="2857">
                  <c:v>2011-03-07</c:v>
                </c:pt>
                <c:pt idx="2858">
                  <c:v>2011-03-08</c:v>
                </c:pt>
                <c:pt idx="2859">
                  <c:v>2011-03-09</c:v>
                </c:pt>
                <c:pt idx="2860">
                  <c:v>2011-03-10</c:v>
                </c:pt>
                <c:pt idx="2861">
                  <c:v>2011-03-11</c:v>
                </c:pt>
                <c:pt idx="2862">
                  <c:v>2011-03-14</c:v>
                </c:pt>
                <c:pt idx="2863">
                  <c:v>2011-03-15</c:v>
                </c:pt>
                <c:pt idx="2864">
                  <c:v>2011-03-16</c:v>
                </c:pt>
                <c:pt idx="2865">
                  <c:v>2011-03-17</c:v>
                </c:pt>
                <c:pt idx="2866">
                  <c:v>2011-03-18</c:v>
                </c:pt>
                <c:pt idx="2867">
                  <c:v>2011-03-21</c:v>
                </c:pt>
                <c:pt idx="2868">
                  <c:v>2011-03-22</c:v>
                </c:pt>
                <c:pt idx="2869">
                  <c:v>2011-03-23</c:v>
                </c:pt>
                <c:pt idx="2870">
                  <c:v>2011-03-24</c:v>
                </c:pt>
                <c:pt idx="2871">
                  <c:v>2011-03-25</c:v>
                </c:pt>
                <c:pt idx="2872">
                  <c:v>2011-03-28</c:v>
                </c:pt>
                <c:pt idx="2873">
                  <c:v>2011-03-29</c:v>
                </c:pt>
                <c:pt idx="2874">
                  <c:v>2011-03-30</c:v>
                </c:pt>
                <c:pt idx="2875">
                  <c:v>2011-03-31</c:v>
                </c:pt>
                <c:pt idx="2876">
                  <c:v>2011-04-01</c:v>
                </c:pt>
                <c:pt idx="2877">
                  <c:v>2011-04-04</c:v>
                </c:pt>
                <c:pt idx="2878">
                  <c:v>2011-04-05</c:v>
                </c:pt>
                <c:pt idx="2879">
                  <c:v>2011-04-06</c:v>
                </c:pt>
                <c:pt idx="2880">
                  <c:v>2011-04-07</c:v>
                </c:pt>
                <c:pt idx="2881">
                  <c:v>2011-04-08</c:v>
                </c:pt>
                <c:pt idx="2882">
                  <c:v>2011-04-11</c:v>
                </c:pt>
                <c:pt idx="2883">
                  <c:v>2011-04-12</c:v>
                </c:pt>
                <c:pt idx="2884">
                  <c:v>2011-04-13</c:v>
                </c:pt>
                <c:pt idx="2885">
                  <c:v>2011-04-14</c:v>
                </c:pt>
                <c:pt idx="2886">
                  <c:v>2011-04-15</c:v>
                </c:pt>
                <c:pt idx="2887">
                  <c:v>2011-04-18</c:v>
                </c:pt>
                <c:pt idx="2888">
                  <c:v>2011-04-19</c:v>
                </c:pt>
                <c:pt idx="2889">
                  <c:v>2011-04-20</c:v>
                </c:pt>
                <c:pt idx="2890">
                  <c:v>2011-04-21</c:v>
                </c:pt>
                <c:pt idx="2891">
                  <c:v>2011-04-26</c:v>
                </c:pt>
                <c:pt idx="2892">
                  <c:v>2011-04-27</c:v>
                </c:pt>
                <c:pt idx="2893">
                  <c:v>2011-04-28</c:v>
                </c:pt>
                <c:pt idx="2894">
                  <c:v>2011-04-29</c:v>
                </c:pt>
                <c:pt idx="2895">
                  <c:v>2011-05-02</c:v>
                </c:pt>
                <c:pt idx="2896">
                  <c:v>2011-05-03</c:v>
                </c:pt>
                <c:pt idx="2897">
                  <c:v>2011-05-04</c:v>
                </c:pt>
                <c:pt idx="2898">
                  <c:v>2011-05-05</c:v>
                </c:pt>
                <c:pt idx="2899">
                  <c:v>2011-05-06</c:v>
                </c:pt>
                <c:pt idx="2900">
                  <c:v>2011-05-09</c:v>
                </c:pt>
                <c:pt idx="2901">
                  <c:v>2011-05-10</c:v>
                </c:pt>
                <c:pt idx="2902">
                  <c:v>2011-05-11</c:v>
                </c:pt>
                <c:pt idx="2903">
                  <c:v>2011-05-12</c:v>
                </c:pt>
                <c:pt idx="2904">
                  <c:v>2011-05-13</c:v>
                </c:pt>
                <c:pt idx="2905">
                  <c:v>2011-05-16</c:v>
                </c:pt>
                <c:pt idx="2906">
                  <c:v>2011-05-17</c:v>
                </c:pt>
                <c:pt idx="2907">
                  <c:v>2011-05-18</c:v>
                </c:pt>
                <c:pt idx="2908">
                  <c:v>2011-05-19</c:v>
                </c:pt>
                <c:pt idx="2909">
                  <c:v>2011-05-20</c:v>
                </c:pt>
                <c:pt idx="2910">
                  <c:v>2011-05-23</c:v>
                </c:pt>
                <c:pt idx="2911">
                  <c:v>2011-05-24</c:v>
                </c:pt>
                <c:pt idx="2912">
                  <c:v>2011-05-25</c:v>
                </c:pt>
                <c:pt idx="2913">
                  <c:v>2011-05-26</c:v>
                </c:pt>
                <c:pt idx="2914">
                  <c:v>2011-05-27</c:v>
                </c:pt>
                <c:pt idx="2915">
                  <c:v>2011-05-30</c:v>
                </c:pt>
                <c:pt idx="2916">
                  <c:v>2011-05-31</c:v>
                </c:pt>
                <c:pt idx="2917">
                  <c:v>2011-06-01</c:v>
                </c:pt>
                <c:pt idx="2918">
                  <c:v>2011-06-02</c:v>
                </c:pt>
                <c:pt idx="2919">
                  <c:v>2011-06-03</c:v>
                </c:pt>
                <c:pt idx="2920">
                  <c:v>2011-06-06</c:v>
                </c:pt>
                <c:pt idx="2921">
                  <c:v>2011-06-07</c:v>
                </c:pt>
                <c:pt idx="2922">
                  <c:v>2011-06-08</c:v>
                </c:pt>
                <c:pt idx="2923">
                  <c:v>2011-06-09</c:v>
                </c:pt>
                <c:pt idx="2924">
                  <c:v>2011-06-10</c:v>
                </c:pt>
                <c:pt idx="2925">
                  <c:v>2011-06-13</c:v>
                </c:pt>
                <c:pt idx="2926">
                  <c:v>2011-06-14</c:v>
                </c:pt>
                <c:pt idx="2927">
                  <c:v>2011-06-15</c:v>
                </c:pt>
                <c:pt idx="2928">
                  <c:v>2011-06-16</c:v>
                </c:pt>
                <c:pt idx="2929">
                  <c:v>2011-06-17</c:v>
                </c:pt>
                <c:pt idx="2930">
                  <c:v>2011-06-20</c:v>
                </c:pt>
                <c:pt idx="2931">
                  <c:v>2011-06-21</c:v>
                </c:pt>
                <c:pt idx="2932">
                  <c:v>2011-06-22</c:v>
                </c:pt>
                <c:pt idx="2933">
                  <c:v>2011-06-23</c:v>
                </c:pt>
                <c:pt idx="2934">
                  <c:v>2011-06-24</c:v>
                </c:pt>
                <c:pt idx="2935">
                  <c:v>2011-06-27</c:v>
                </c:pt>
                <c:pt idx="2936">
                  <c:v>2011-06-28</c:v>
                </c:pt>
                <c:pt idx="2937">
                  <c:v>2011-06-29</c:v>
                </c:pt>
                <c:pt idx="2938">
                  <c:v>2011-06-30</c:v>
                </c:pt>
                <c:pt idx="2939">
                  <c:v>2011-07-01</c:v>
                </c:pt>
                <c:pt idx="2940">
                  <c:v>2011-07-04</c:v>
                </c:pt>
                <c:pt idx="2941">
                  <c:v>2011-07-05</c:v>
                </c:pt>
                <c:pt idx="2942">
                  <c:v>2011-07-06</c:v>
                </c:pt>
                <c:pt idx="2943">
                  <c:v>2011-07-07</c:v>
                </c:pt>
                <c:pt idx="2944">
                  <c:v>2011-07-08</c:v>
                </c:pt>
                <c:pt idx="2945">
                  <c:v>2011-07-11</c:v>
                </c:pt>
                <c:pt idx="2946">
                  <c:v>2011-07-12</c:v>
                </c:pt>
                <c:pt idx="2947">
                  <c:v>2011-07-13</c:v>
                </c:pt>
                <c:pt idx="2948">
                  <c:v>2011-07-14</c:v>
                </c:pt>
                <c:pt idx="2949">
                  <c:v>2011-07-15</c:v>
                </c:pt>
                <c:pt idx="2950">
                  <c:v>2011-07-18</c:v>
                </c:pt>
                <c:pt idx="2951">
                  <c:v>2011-07-19</c:v>
                </c:pt>
                <c:pt idx="2952">
                  <c:v>2011-07-20</c:v>
                </c:pt>
                <c:pt idx="2953">
                  <c:v>2011-07-21</c:v>
                </c:pt>
                <c:pt idx="2954">
                  <c:v>2011-07-22</c:v>
                </c:pt>
                <c:pt idx="2955">
                  <c:v>2011-07-25</c:v>
                </c:pt>
                <c:pt idx="2956">
                  <c:v>2011-07-26</c:v>
                </c:pt>
                <c:pt idx="2957">
                  <c:v>2011-07-27</c:v>
                </c:pt>
                <c:pt idx="2958">
                  <c:v>2011-07-28</c:v>
                </c:pt>
                <c:pt idx="2959">
                  <c:v>2011-07-29</c:v>
                </c:pt>
                <c:pt idx="2960">
                  <c:v>2011-08-01</c:v>
                </c:pt>
                <c:pt idx="2961">
                  <c:v>2011-08-02</c:v>
                </c:pt>
                <c:pt idx="2962">
                  <c:v>2011-08-03</c:v>
                </c:pt>
                <c:pt idx="2963">
                  <c:v>2011-08-04</c:v>
                </c:pt>
                <c:pt idx="2964">
                  <c:v>2011-08-05</c:v>
                </c:pt>
                <c:pt idx="2965">
                  <c:v>2011-08-08</c:v>
                </c:pt>
                <c:pt idx="2966">
                  <c:v>2011-08-09</c:v>
                </c:pt>
                <c:pt idx="2967">
                  <c:v>2011-08-10</c:v>
                </c:pt>
                <c:pt idx="2968">
                  <c:v>2011-08-11</c:v>
                </c:pt>
                <c:pt idx="2969">
                  <c:v>2011-08-12</c:v>
                </c:pt>
                <c:pt idx="2970">
                  <c:v>2011-08-15</c:v>
                </c:pt>
                <c:pt idx="2971">
                  <c:v>2011-08-16</c:v>
                </c:pt>
                <c:pt idx="2972">
                  <c:v>2011-08-17</c:v>
                </c:pt>
                <c:pt idx="2973">
                  <c:v>2011-08-18</c:v>
                </c:pt>
                <c:pt idx="2974">
                  <c:v>2011-08-19</c:v>
                </c:pt>
                <c:pt idx="2975">
                  <c:v>2011-08-22</c:v>
                </c:pt>
                <c:pt idx="2976">
                  <c:v>2011-08-23</c:v>
                </c:pt>
                <c:pt idx="2977">
                  <c:v>2011-08-24</c:v>
                </c:pt>
                <c:pt idx="2978">
                  <c:v>2011-08-25</c:v>
                </c:pt>
                <c:pt idx="2979">
                  <c:v>2011-08-26</c:v>
                </c:pt>
                <c:pt idx="2980">
                  <c:v>2011-08-29</c:v>
                </c:pt>
                <c:pt idx="2981">
                  <c:v>2011-08-30</c:v>
                </c:pt>
                <c:pt idx="2982">
                  <c:v>2011-08-31</c:v>
                </c:pt>
                <c:pt idx="2983">
                  <c:v>2011-09-01</c:v>
                </c:pt>
                <c:pt idx="2984">
                  <c:v>2011-09-02</c:v>
                </c:pt>
                <c:pt idx="2985">
                  <c:v>2011-09-05</c:v>
                </c:pt>
                <c:pt idx="2986">
                  <c:v>2011-09-06</c:v>
                </c:pt>
                <c:pt idx="2987">
                  <c:v>2011-09-07</c:v>
                </c:pt>
                <c:pt idx="2988">
                  <c:v>2011-09-08</c:v>
                </c:pt>
                <c:pt idx="2989">
                  <c:v>2011-09-09</c:v>
                </c:pt>
                <c:pt idx="2990">
                  <c:v>2011-09-12</c:v>
                </c:pt>
                <c:pt idx="2991">
                  <c:v>2011-09-13</c:v>
                </c:pt>
                <c:pt idx="2992">
                  <c:v>2011-09-14</c:v>
                </c:pt>
                <c:pt idx="2993">
                  <c:v>2011-09-15</c:v>
                </c:pt>
                <c:pt idx="2994">
                  <c:v>2011-09-16</c:v>
                </c:pt>
                <c:pt idx="2995">
                  <c:v>2011-09-19</c:v>
                </c:pt>
                <c:pt idx="2996">
                  <c:v>2011-09-20</c:v>
                </c:pt>
                <c:pt idx="2997">
                  <c:v>2011-09-21</c:v>
                </c:pt>
                <c:pt idx="2998">
                  <c:v>2011-09-22</c:v>
                </c:pt>
                <c:pt idx="2999">
                  <c:v>2011-09-23</c:v>
                </c:pt>
                <c:pt idx="3000">
                  <c:v>2011-09-26</c:v>
                </c:pt>
                <c:pt idx="3001">
                  <c:v>2011-09-27</c:v>
                </c:pt>
                <c:pt idx="3002">
                  <c:v>2011-09-28</c:v>
                </c:pt>
                <c:pt idx="3003">
                  <c:v>2011-09-29</c:v>
                </c:pt>
                <c:pt idx="3004">
                  <c:v>2011-09-30</c:v>
                </c:pt>
                <c:pt idx="3005">
                  <c:v>2011-10-03</c:v>
                </c:pt>
                <c:pt idx="3006">
                  <c:v>2011-10-04</c:v>
                </c:pt>
                <c:pt idx="3007">
                  <c:v>2011-10-05</c:v>
                </c:pt>
                <c:pt idx="3008">
                  <c:v>2011-10-06</c:v>
                </c:pt>
                <c:pt idx="3009">
                  <c:v>2011-10-07</c:v>
                </c:pt>
                <c:pt idx="3010">
                  <c:v>2011-10-10</c:v>
                </c:pt>
                <c:pt idx="3011">
                  <c:v>2011-10-11</c:v>
                </c:pt>
                <c:pt idx="3012">
                  <c:v>2011-10-12</c:v>
                </c:pt>
                <c:pt idx="3013">
                  <c:v>2011-10-13</c:v>
                </c:pt>
                <c:pt idx="3014">
                  <c:v>2011-10-14</c:v>
                </c:pt>
                <c:pt idx="3015">
                  <c:v>2011-10-17</c:v>
                </c:pt>
                <c:pt idx="3016">
                  <c:v>2011-10-18</c:v>
                </c:pt>
                <c:pt idx="3017">
                  <c:v>2011-10-19</c:v>
                </c:pt>
                <c:pt idx="3018">
                  <c:v>2011-10-20</c:v>
                </c:pt>
                <c:pt idx="3019">
                  <c:v>2011-10-21</c:v>
                </c:pt>
                <c:pt idx="3020">
                  <c:v>2011-10-24</c:v>
                </c:pt>
                <c:pt idx="3021">
                  <c:v>2011-10-25</c:v>
                </c:pt>
                <c:pt idx="3022">
                  <c:v>2011-10-26</c:v>
                </c:pt>
                <c:pt idx="3023">
                  <c:v>2011-10-27</c:v>
                </c:pt>
                <c:pt idx="3024">
                  <c:v>2011-10-28</c:v>
                </c:pt>
                <c:pt idx="3025">
                  <c:v>2011-10-31</c:v>
                </c:pt>
                <c:pt idx="3026">
                  <c:v>2011-11-01</c:v>
                </c:pt>
                <c:pt idx="3027">
                  <c:v>2011-11-02</c:v>
                </c:pt>
                <c:pt idx="3028">
                  <c:v>2011-11-03</c:v>
                </c:pt>
                <c:pt idx="3029">
                  <c:v>2011-11-04</c:v>
                </c:pt>
                <c:pt idx="3030">
                  <c:v>2011-11-07</c:v>
                </c:pt>
                <c:pt idx="3031">
                  <c:v>2011-11-08</c:v>
                </c:pt>
                <c:pt idx="3032">
                  <c:v>2011-11-09</c:v>
                </c:pt>
                <c:pt idx="3033">
                  <c:v>2011-11-10</c:v>
                </c:pt>
                <c:pt idx="3034">
                  <c:v>2011-11-11</c:v>
                </c:pt>
                <c:pt idx="3035">
                  <c:v>2011-11-14</c:v>
                </c:pt>
                <c:pt idx="3036">
                  <c:v>2011-11-15</c:v>
                </c:pt>
                <c:pt idx="3037">
                  <c:v>2011-11-16</c:v>
                </c:pt>
                <c:pt idx="3038">
                  <c:v>2011-11-17</c:v>
                </c:pt>
                <c:pt idx="3039">
                  <c:v>2011-11-18</c:v>
                </c:pt>
                <c:pt idx="3040">
                  <c:v>2011-11-21</c:v>
                </c:pt>
                <c:pt idx="3041">
                  <c:v>2011-11-22</c:v>
                </c:pt>
                <c:pt idx="3042">
                  <c:v>2011-11-23</c:v>
                </c:pt>
                <c:pt idx="3043">
                  <c:v>2011-11-24</c:v>
                </c:pt>
                <c:pt idx="3044">
                  <c:v>2011-11-25</c:v>
                </c:pt>
                <c:pt idx="3045">
                  <c:v>2011-11-28</c:v>
                </c:pt>
                <c:pt idx="3046">
                  <c:v>2011-11-29</c:v>
                </c:pt>
                <c:pt idx="3047">
                  <c:v>2011-11-30</c:v>
                </c:pt>
                <c:pt idx="3048">
                  <c:v>2011-12-01</c:v>
                </c:pt>
                <c:pt idx="3049">
                  <c:v>2011-12-02</c:v>
                </c:pt>
                <c:pt idx="3050">
                  <c:v>2011-12-05</c:v>
                </c:pt>
                <c:pt idx="3051">
                  <c:v>2011-12-06</c:v>
                </c:pt>
                <c:pt idx="3052">
                  <c:v>2011-12-07</c:v>
                </c:pt>
                <c:pt idx="3053">
                  <c:v>2011-12-08</c:v>
                </c:pt>
                <c:pt idx="3054">
                  <c:v>2011-12-09</c:v>
                </c:pt>
                <c:pt idx="3055">
                  <c:v>2011-12-12</c:v>
                </c:pt>
                <c:pt idx="3056">
                  <c:v>2011-12-13</c:v>
                </c:pt>
                <c:pt idx="3057">
                  <c:v>2011-12-14</c:v>
                </c:pt>
                <c:pt idx="3058">
                  <c:v>2011-12-15</c:v>
                </c:pt>
                <c:pt idx="3059">
                  <c:v>2011-12-16</c:v>
                </c:pt>
                <c:pt idx="3060">
                  <c:v>2011-12-19</c:v>
                </c:pt>
                <c:pt idx="3061">
                  <c:v>2011-12-20</c:v>
                </c:pt>
                <c:pt idx="3062">
                  <c:v>2011-12-21</c:v>
                </c:pt>
                <c:pt idx="3063">
                  <c:v>2011-12-22</c:v>
                </c:pt>
                <c:pt idx="3064">
                  <c:v>2011-12-23</c:v>
                </c:pt>
                <c:pt idx="3065">
                  <c:v>2011-12-27</c:v>
                </c:pt>
                <c:pt idx="3066">
                  <c:v>2011-12-28</c:v>
                </c:pt>
                <c:pt idx="3067">
                  <c:v>2011-12-29</c:v>
                </c:pt>
                <c:pt idx="3068">
                  <c:v>2011-12-30</c:v>
                </c:pt>
                <c:pt idx="3069">
                  <c:v>2012-01-02</c:v>
                </c:pt>
                <c:pt idx="3070">
                  <c:v>2012-01-03</c:v>
                </c:pt>
                <c:pt idx="3071">
                  <c:v>2012-01-04</c:v>
                </c:pt>
                <c:pt idx="3072">
                  <c:v>2012-01-05</c:v>
                </c:pt>
                <c:pt idx="3073">
                  <c:v>2012-01-06</c:v>
                </c:pt>
                <c:pt idx="3074">
                  <c:v>2012-01-09</c:v>
                </c:pt>
                <c:pt idx="3075">
                  <c:v>2012-01-10</c:v>
                </c:pt>
                <c:pt idx="3076">
                  <c:v>2012-01-11</c:v>
                </c:pt>
                <c:pt idx="3077">
                  <c:v>2012-01-12</c:v>
                </c:pt>
                <c:pt idx="3078">
                  <c:v>2012-01-13</c:v>
                </c:pt>
                <c:pt idx="3079">
                  <c:v>2012-01-16</c:v>
                </c:pt>
                <c:pt idx="3080">
                  <c:v>2012-01-17</c:v>
                </c:pt>
                <c:pt idx="3081">
                  <c:v>2012-01-18</c:v>
                </c:pt>
                <c:pt idx="3082">
                  <c:v>2012-01-19</c:v>
                </c:pt>
                <c:pt idx="3083">
                  <c:v>2012-01-20</c:v>
                </c:pt>
                <c:pt idx="3084">
                  <c:v>2012-01-23</c:v>
                </c:pt>
                <c:pt idx="3085">
                  <c:v>2012-01-24</c:v>
                </c:pt>
                <c:pt idx="3086">
                  <c:v>2012-01-25</c:v>
                </c:pt>
                <c:pt idx="3087">
                  <c:v>2012-01-26</c:v>
                </c:pt>
                <c:pt idx="3088">
                  <c:v>2012-01-27</c:v>
                </c:pt>
                <c:pt idx="3089">
                  <c:v>2012-01-30</c:v>
                </c:pt>
                <c:pt idx="3090">
                  <c:v>2012-01-31</c:v>
                </c:pt>
                <c:pt idx="3091">
                  <c:v>2012-02-01</c:v>
                </c:pt>
                <c:pt idx="3092">
                  <c:v>2012-02-02</c:v>
                </c:pt>
                <c:pt idx="3093">
                  <c:v>2012-02-03</c:v>
                </c:pt>
                <c:pt idx="3094">
                  <c:v>2012-02-06</c:v>
                </c:pt>
                <c:pt idx="3095">
                  <c:v>2012-02-07</c:v>
                </c:pt>
                <c:pt idx="3096">
                  <c:v>2012-02-08</c:v>
                </c:pt>
                <c:pt idx="3097">
                  <c:v>2012-02-09</c:v>
                </c:pt>
                <c:pt idx="3098">
                  <c:v>2012-02-10</c:v>
                </c:pt>
                <c:pt idx="3099">
                  <c:v>2012-02-13</c:v>
                </c:pt>
                <c:pt idx="3100">
                  <c:v>2012-02-14</c:v>
                </c:pt>
                <c:pt idx="3101">
                  <c:v>2012-02-15</c:v>
                </c:pt>
                <c:pt idx="3102">
                  <c:v>2012-02-16</c:v>
                </c:pt>
                <c:pt idx="3103">
                  <c:v>2012-02-17</c:v>
                </c:pt>
                <c:pt idx="3104">
                  <c:v>2012-02-20</c:v>
                </c:pt>
                <c:pt idx="3105">
                  <c:v>2012-02-21</c:v>
                </c:pt>
                <c:pt idx="3106">
                  <c:v>2012-02-22</c:v>
                </c:pt>
                <c:pt idx="3107">
                  <c:v>2012-02-23</c:v>
                </c:pt>
                <c:pt idx="3108">
                  <c:v>2012-02-24</c:v>
                </c:pt>
                <c:pt idx="3109">
                  <c:v>2012-02-27</c:v>
                </c:pt>
                <c:pt idx="3110">
                  <c:v>2012-02-28</c:v>
                </c:pt>
                <c:pt idx="3111">
                  <c:v>2012-02-29</c:v>
                </c:pt>
                <c:pt idx="3112">
                  <c:v>2012-03-01</c:v>
                </c:pt>
                <c:pt idx="3113">
                  <c:v>2012-03-02</c:v>
                </c:pt>
                <c:pt idx="3114">
                  <c:v>2012-03-05</c:v>
                </c:pt>
                <c:pt idx="3115">
                  <c:v>2012-03-06</c:v>
                </c:pt>
                <c:pt idx="3116">
                  <c:v>2012-03-07</c:v>
                </c:pt>
                <c:pt idx="3117">
                  <c:v>2012-03-08</c:v>
                </c:pt>
                <c:pt idx="3118">
                  <c:v>2012-03-09</c:v>
                </c:pt>
                <c:pt idx="3119">
                  <c:v>2012-03-12</c:v>
                </c:pt>
                <c:pt idx="3120">
                  <c:v>2012-03-13</c:v>
                </c:pt>
                <c:pt idx="3121">
                  <c:v>2012-03-14</c:v>
                </c:pt>
                <c:pt idx="3122">
                  <c:v>2012-03-15</c:v>
                </c:pt>
                <c:pt idx="3123">
                  <c:v>2012-03-16</c:v>
                </c:pt>
                <c:pt idx="3124">
                  <c:v>2012-03-19</c:v>
                </c:pt>
                <c:pt idx="3125">
                  <c:v>2012-03-20</c:v>
                </c:pt>
                <c:pt idx="3126">
                  <c:v>2012-03-21</c:v>
                </c:pt>
                <c:pt idx="3127">
                  <c:v>2012-03-22</c:v>
                </c:pt>
                <c:pt idx="3128">
                  <c:v>2012-03-23</c:v>
                </c:pt>
                <c:pt idx="3129">
                  <c:v>2012-03-26</c:v>
                </c:pt>
                <c:pt idx="3130">
                  <c:v>2012-03-27</c:v>
                </c:pt>
                <c:pt idx="3131">
                  <c:v>2012-03-28</c:v>
                </c:pt>
                <c:pt idx="3132">
                  <c:v>2012-03-29</c:v>
                </c:pt>
                <c:pt idx="3133">
                  <c:v>2012-03-30</c:v>
                </c:pt>
                <c:pt idx="3134">
                  <c:v>2012-04-02</c:v>
                </c:pt>
                <c:pt idx="3135">
                  <c:v>2012-04-03</c:v>
                </c:pt>
                <c:pt idx="3136">
                  <c:v>2012-04-04</c:v>
                </c:pt>
                <c:pt idx="3137">
                  <c:v>2012-04-05</c:v>
                </c:pt>
                <c:pt idx="3138">
                  <c:v>2012-04-10</c:v>
                </c:pt>
                <c:pt idx="3139">
                  <c:v>2012-04-11</c:v>
                </c:pt>
                <c:pt idx="3140">
                  <c:v>2012-04-12</c:v>
                </c:pt>
                <c:pt idx="3141">
                  <c:v>2012-04-13</c:v>
                </c:pt>
                <c:pt idx="3142">
                  <c:v>2012-04-16</c:v>
                </c:pt>
                <c:pt idx="3143">
                  <c:v>2012-04-17</c:v>
                </c:pt>
                <c:pt idx="3144">
                  <c:v>2012-04-18</c:v>
                </c:pt>
                <c:pt idx="3145">
                  <c:v>2012-04-19</c:v>
                </c:pt>
                <c:pt idx="3146">
                  <c:v>2012-04-20</c:v>
                </c:pt>
                <c:pt idx="3147">
                  <c:v>2012-04-23</c:v>
                </c:pt>
                <c:pt idx="3148">
                  <c:v>2012-04-24</c:v>
                </c:pt>
                <c:pt idx="3149">
                  <c:v>2012-04-25</c:v>
                </c:pt>
                <c:pt idx="3150">
                  <c:v>2012-04-26</c:v>
                </c:pt>
                <c:pt idx="3151">
                  <c:v>2012-04-27</c:v>
                </c:pt>
                <c:pt idx="3152">
                  <c:v>2012-04-30</c:v>
                </c:pt>
                <c:pt idx="3153">
                  <c:v>2012-05-02</c:v>
                </c:pt>
                <c:pt idx="3154">
                  <c:v>2012-05-03</c:v>
                </c:pt>
                <c:pt idx="3155">
                  <c:v>2012-05-04</c:v>
                </c:pt>
                <c:pt idx="3156">
                  <c:v>2012-05-07</c:v>
                </c:pt>
                <c:pt idx="3157">
                  <c:v>2012-05-08</c:v>
                </c:pt>
                <c:pt idx="3158">
                  <c:v>2012-05-09</c:v>
                </c:pt>
                <c:pt idx="3159">
                  <c:v>2012-05-10</c:v>
                </c:pt>
                <c:pt idx="3160">
                  <c:v>2012-05-11</c:v>
                </c:pt>
                <c:pt idx="3161">
                  <c:v>2012-05-14</c:v>
                </c:pt>
                <c:pt idx="3162">
                  <c:v>2012-05-15</c:v>
                </c:pt>
                <c:pt idx="3163">
                  <c:v>2012-05-16</c:v>
                </c:pt>
                <c:pt idx="3164">
                  <c:v>2012-05-17</c:v>
                </c:pt>
                <c:pt idx="3165">
                  <c:v>2012-05-18</c:v>
                </c:pt>
                <c:pt idx="3166">
                  <c:v>2012-05-21</c:v>
                </c:pt>
                <c:pt idx="3167">
                  <c:v>2012-05-22</c:v>
                </c:pt>
                <c:pt idx="3168">
                  <c:v>2012-05-23</c:v>
                </c:pt>
                <c:pt idx="3169">
                  <c:v>2012-05-24</c:v>
                </c:pt>
                <c:pt idx="3170">
                  <c:v>2012-05-25</c:v>
                </c:pt>
                <c:pt idx="3171">
                  <c:v>2012-05-28</c:v>
                </c:pt>
                <c:pt idx="3172">
                  <c:v>2012-05-29</c:v>
                </c:pt>
                <c:pt idx="3173">
                  <c:v>2012-05-30</c:v>
                </c:pt>
                <c:pt idx="3174">
                  <c:v>2012-05-31</c:v>
                </c:pt>
                <c:pt idx="3175">
                  <c:v>2012-06-01</c:v>
                </c:pt>
                <c:pt idx="3176">
                  <c:v>2012-06-04</c:v>
                </c:pt>
                <c:pt idx="3177">
                  <c:v>2012-06-05</c:v>
                </c:pt>
                <c:pt idx="3178">
                  <c:v>2012-06-06</c:v>
                </c:pt>
                <c:pt idx="3179">
                  <c:v>2012-06-07</c:v>
                </c:pt>
                <c:pt idx="3180">
                  <c:v>2012-06-08</c:v>
                </c:pt>
                <c:pt idx="3181">
                  <c:v>2012-06-11</c:v>
                </c:pt>
                <c:pt idx="3182">
                  <c:v>2012-06-12</c:v>
                </c:pt>
                <c:pt idx="3183">
                  <c:v>2012-06-13</c:v>
                </c:pt>
                <c:pt idx="3184">
                  <c:v>2012-06-14</c:v>
                </c:pt>
                <c:pt idx="3185">
                  <c:v>2012-06-15</c:v>
                </c:pt>
                <c:pt idx="3186">
                  <c:v>2012-06-18</c:v>
                </c:pt>
                <c:pt idx="3187">
                  <c:v>2012-06-19</c:v>
                </c:pt>
                <c:pt idx="3188">
                  <c:v>2012-06-20</c:v>
                </c:pt>
                <c:pt idx="3189">
                  <c:v>2012-06-21</c:v>
                </c:pt>
                <c:pt idx="3190">
                  <c:v>2012-06-22</c:v>
                </c:pt>
                <c:pt idx="3191">
                  <c:v>2012-06-25</c:v>
                </c:pt>
                <c:pt idx="3192">
                  <c:v>2012-06-26</c:v>
                </c:pt>
                <c:pt idx="3193">
                  <c:v>2012-06-27</c:v>
                </c:pt>
                <c:pt idx="3194">
                  <c:v>2012-06-28</c:v>
                </c:pt>
                <c:pt idx="3195">
                  <c:v>2012-06-29</c:v>
                </c:pt>
                <c:pt idx="3196">
                  <c:v>2012-07-02</c:v>
                </c:pt>
                <c:pt idx="3197">
                  <c:v>2012-07-03</c:v>
                </c:pt>
                <c:pt idx="3198">
                  <c:v>2012-07-04</c:v>
                </c:pt>
                <c:pt idx="3199">
                  <c:v>2012-07-05</c:v>
                </c:pt>
                <c:pt idx="3200">
                  <c:v>2012-07-06</c:v>
                </c:pt>
                <c:pt idx="3201">
                  <c:v>2012-07-09</c:v>
                </c:pt>
                <c:pt idx="3202">
                  <c:v>2012-07-10</c:v>
                </c:pt>
                <c:pt idx="3203">
                  <c:v>2012-07-11</c:v>
                </c:pt>
                <c:pt idx="3204">
                  <c:v>2012-07-12</c:v>
                </c:pt>
                <c:pt idx="3205">
                  <c:v>2012-07-13</c:v>
                </c:pt>
                <c:pt idx="3206">
                  <c:v>2012-07-16</c:v>
                </c:pt>
                <c:pt idx="3207">
                  <c:v>2012-07-17</c:v>
                </c:pt>
                <c:pt idx="3208">
                  <c:v>2012-07-18</c:v>
                </c:pt>
                <c:pt idx="3209">
                  <c:v>2012-07-19</c:v>
                </c:pt>
                <c:pt idx="3210">
                  <c:v>2012-07-20</c:v>
                </c:pt>
                <c:pt idx="3211">
                  <c:v>2012-07-23</c:v>
                </c:pt>
                <c:pt idx="3212">
                  <c:v>2012-07-24</c:v>
                </c:pt>
                <c:pt idx="3213">
                  <c:v>2012-07-25</c:v>
                </c:pt>
                <c:pt idx="3214">
                  <c:v>2012-07-26</c:v>
                </c:pt>
                <c:pt idx="3215">
                  <c:v>2012-07-27</c:v>
                </c:pt>
                <c:pt idx="3216">
                  <c:v>2012-07-30</c:v>
                </c:pt>
                <c:pt idx="3217">
                  <c:v>2012-07-31</c:v>
                </c:pt>
                <c:pt idx="3218">
                  <c:v>2012-08-01</c:v>
                </c:pt>
                <c:pt idx="3219">
                  <c:v>2012-08-02</c:v>
                </c:pt>
                <c:pt idx="3220">
                  <c:v>2012-08-03</c:v>
                </c:pt>
                <c:pt idx="3221">
                  <c:v>2012-08-06</c:v>
                </c:pt>
                <c:pt idx="3222">
                  <c:v>2012-08-07</c:v>
                </c:pt>
                <c:pt idx="3223">
                  <c:v>2012-08-08</c:v>
                </c:pt>
                <c:pt idx="3224">
                  <c:v>2012-08-09</c:v>
                </c:pt>
                <c:pt idx="3225">
                  <c:v>2012-08-10</c:v>
                </c:pt>
                <c:pt idx="3226">
                  <c:v>2012-08-13</c:v>
                </c:pt>
                <c:pt idx="3227">
                  <c:v>2012-08-14</c:v>
                </c:pt>
                <c:pt idx="3228">
                  <c:v>2012-08-15</c:v>
                </c:pt>
                <c:pt idx="3229">
                  <c:v>2012-08-16</c:v>
                </c:pt>
                <c:pt idx="3230">
                  <c:v>2012-08-17</c:v>
                </c:pt>
                <c:pt idx="3231">
                  <c:v>2012-08-20</c:v>
                </c:pt>
                <c:pt idx="3232">
                  <c:v>2012-08-21</c:v>
                </c:pt>
                <c:pt idx="3233">
                  <c:v>2012-08-22</c:v>
                </c:pt>
                <c:pt idx="3234">
                  <c:v>2012-08-23</c:v>
                </c:pt>
                <c:pt idx="3235">
                  <c:v>2012-08-24</c:v>
                </c:pt>
                <c:pt idx="3236">
                  <c:v>2012-08-27</c:v>
                </c:pt>
                <c:pt idx="3237">
                  <c:v>2012-08-28</c:v>
                </c:pt>
                <c:pt idx="3238">
                  <c:v>2012-08-29</c:v>
                </c:pt>
                <c:pt idx="3239">
                  <c:v>2012-08-30</c:v>
                </c:pt>
                <c:pt idx="3240">
                  <c:v>2012-08-31</c:v>
                </c:pt>
                <c:pt idx="3241">
                  <c:v>2012-09-03</c:v>
                </c:pt>
                <c:pt idx="3242">
                  <c:v>2012-09-04</c:v>
                </c:pt>
                <c:pt idx="3243">
                  <c:v>2012-09-05</c:v>
                </c:pt>
                <c:pt idx="3244">
                  <c:v>2012-09-06</c:v>
                </c:pt>
                <c:pt idx="3245">
                  <c:v>2012-09-07</c:v>
                </c:pt>
                <c:pt idx="3246">
                  <c:v>2012-09-10</c:v>
                </c:pt>
                <c:pt idx="3247">
                  <c:v>2012-09-11</c:v>
                </c:pt>
                <c:pt idx="3248">
                  <c:v>2012-09-12</c:v>
                </c:pt>
                <c:pt idx="3249">
                  <c:v>2012-09-13</c:v>
                </c:pt>
                <c:pt idx="3250">
                  <c:v>2012-09-14</c:v>
                </c:pt>
                <c:pt idx="3251">
                  <c:v>2012-09-17</c:v>
                </c:pt>
                <c:pt idx="3252">
                  <c:v>2012-09-18</c:v>
                </c:pt>
                <c:pt idx="3253">
                  <c:v>2012-09-19</c:v>
                </c:pt>
                <c:pt idx="3254">
                  <c:v>2012-09-20</c:v>
                </c:pt>
                <c:pt idx="3255">
                  <c:v>2012-09-21</c:v>
                </c:pt>
                <c:pt idx="3256">
                  <c:v>2012-09-24</c:v>
                </c:pt>
                <c:pt idx="3257">
                  <c:v>2012-09-25</c:v>
                </c:pt>
                <c:pt idx="3258">
                  <c:v>2012-09-26</c:v>
                </c:pt>
                <c:pt idx="3259">
                  <c:v>2012-09-27</c:v>
                </c:pt>
                <c:pt idx="3260">
                  <c:v>2012-09-28</c:v>
                </c:pt>
                <c:pt idx="3261">
                  <c:v>2012-10-01</c:v>
                </c:pt>
                <c:pt idx="3262">
                  <c:v>2012-10-02</c:v>
                </c:pt>
                <c:pt idx="3263">
                  <c:v>2012-10-03</c:v>
                </c:pt>
                <c:pt idx="3264">
                  <c:v>2012-10-04</c:v>
                </c:pt>
                <c:pt idx="3265">
                  <c:v>2012-10-05</c:v>
                </c:pt>
                <c:pt idx="3266">
                  <c:v>2012-10-08</c:v>
                </c:pt>
                <c:pt idx="3267">
                  <c:v>2012-10-09</c:v>
                </c:pt>
                <c:pt idx="3268">
                  <c:v>2012-10-10</c:v>
                </c:pt>
                <c:pt idx="3269">
                  <c:v>2012-10-11</c:v>
                </c:pt>
                <c:pt idx="3270">
                  <c:v>2012-10-12</c:v>
                </c:pt>
                <c:pt idx="3271">
                  <c:v>2012-10-15</c:v>
                </c:pt>
                <c:pt idx="3272">
                  <c:v>2012-10-16</c:v>
                </c:pt>
                <c:pt idx="3273">
                  <c:v>2012-10-17</c:v>
                </c:pt>
                <c:pt idx="3274">
                  <c:v>2012-10-18</c:v>
                </c:pt>
                <c:pt idx="3275">
                  <c:v>2012-10-19</c:v>
                </c:pt>
                <c:pt idx="3276">
                  <c:v>2012-10-22</c:v>
                </c:pt>
                <c:pt idx="3277">
                  <c:v>2012-10-23</c:v>
                </c:pt>
                <c:pt idx="3278">
                  <c:v>2012-10-24</c:v>
                </c:pt>
                <c:pt idx="3279">
                  <c:v>2012-10-25</c:v>
                </c:pt>
                <c:pt idx="3280">
                  <c:v>2012-10-26</c:v>
                </c:pt>
                <c:pt idx="3281">
                  <c:v>2012-10-29</c:v>
                </c:pt>
                <c:pt idx="3282">
                  <c:v>2012-10-30</c:v>
                </c:pt>
                <c:pt idx="3283">
                  <c:v>2012-10-31</c:v>
                </c:pt>
                <c:pt idx="3284">
                  <c:v>2012-11-01</c:v>
                </c:pt>
                <c:pt idx="3285">
                  <c:v>2012-11-02</c:v>
                </c:pt>
                <c:pt idx="3286">
                  <c:v>2012-11-05</c:v>
                </c:pt>
                <c:pt idx="3287">
                  <c:v>2012-11-06</c:v>
                </c:pt>
                <c:pt idx="3288">
                  <c:v>2012-11-07</c:v>
                </c:pt>
                <c:pt idx="3289">
                  <c:v>2012-11-08</c:v>
                </c:pt>
                <c:pt idx="3290">
                  <c:v>2012-11-09</c:v>
                </c:pt>
                <c:pt idx="3291">
                  <c:v>2012-11-12</c:v>
                </c:pt>
                <c:pt idx="3292">
                  <c:v>2012-11-13</c:v>
                </c:pt>
                <c:pt idx="3293">
                  <c:v>2012-11-14</c:v>
                </c:pt>
                <c:pt idx="3294">
                  <c:v>2012-11-15</c:v>
                </c:pt>
                <c:pt idx="3295">
                  <c:v>2012-11-16</c:v>
                </c:pt>
                <c:pt idx="3296">
                  <c:v>2012-11-19</c:v>
                </c:pt>
                <c:pt idx="3297">
                  <c:v>2012-11-20</c:v>
                </c:pt>
                <c:pt idx="3298">
                  <c:v>2012-11-21</c:v>
                </c:pt>
                <c:pt idx="3299">
                  <c:v>2012-11-22</c:v>
                </c:pt>
                <c:pt idx="3300">
                  <c:v>2012-11-23</c:v>
                </c:pt>
                <c:pt idx="3301">
                  <c:v>2012-11-26</c:v>
                </c:pt>
                <c:pt idx="3302">
                  <c:v>2012-11-27</c:v>
                </c:pt>
                <c:pt idx="3303">
                  <c:v>2012-11-28</c:v>
                </c:pt>
                <c:pt idx="3304">
                  <c:v>2012-11-29</c:v>
                </c:pt>
                <c:pt idx="3305">
                  <c:v>2012-11-30</c:v>
                </c:pt>
                <c:pt idx="3306">
                  <c:v>2012-12-03</c:v>
                </c:pt>
                <c:pt idx="3307">
                  <c:v>2012-12-04</c:v>
                </c:pt>
                <c:pt idx="3308">
                  <c:v>2012-12-05</c:v>
                </c:pt>
                <c:pt idx="3309">
                  <c:v>2012-12-06</c:v>
                </c:pt>
                <c:pt idx="3310">
                  <c:v>2012-12-07</c:v>
                </c:pt>
                <c:pt idx="3311">
                  <c:v>2012-12-10</c:v>
                </c:pt>
                <c:pt idx="3312">
                  <c:v>2012-12-11</c:v>
                </c:pt>
                <c:pt idx="3313">
                  <c:v>2012-12-12</c:v>
                </c:pt>
                <c:pt idx="3314">
                  <c:v>2012-12-13</c:v>
                </c:pt>
                <c:pt idx="3315">
                  <c:v>2012-12-14</c:v>
                </c:pt>
                <c:pt idx="3316">
                  <c:v>2012-12-17</c:v>
                </c:pt>
                <c:pt idx="3317">
                  <c:v>2012-12-18</c:v>
                </c:pt>
                <c:pt idx="3318">
                  <c:v>2012-12-19</c:v>
                </c:pt>
                <c:pt idx="3319">
                  <c:v>2012-12-20</c:v>
                </c:pt>
                <c:pt idx="3320">
                  <c:v>2012-12-21</c:v>
                </c:pt>
                <c:pt idx="3321">
                  <c:v>2012-12-27</c:v>
                </c:pt>
                <c:pt idx="3322">
                  <c:v>2012-12-28</c:v>
                </c:pt>
                <c:pt idx="3323">
                  <c:v>2013-01-02</c:v>
                </c:pt>
                <c:pt idx="3324">
                  <c:v>2013-01-03</c:v>
                </c:pt>
                <c:pt idx="3325">
                  <c:v>2013-01-04</c:v>
                </c:pt>
                <c:pt idx="3326">
                  <c:v>2013-01-07</c:v>
                </c:pt>
                <c:pt idx="3327">
                  <c:v>2013-01-08</c:v>
                </c:pt>
                <c:pt idx="3328">
                  <c:v>2013-01-09</c:v>
                </c:pt>
                <c:pt idx="3329">
                  <c:v>2013-01-10</c:v>
                </c:pt>
                <c:pt idx="3330">
                  <c:v>2013-01-11</c:v>
                </c:pt>
                <c:pt idx="3331">
                  <c:v>2013-01-14</c:v>
                </c:pt>
                <c:pt idx="3332">
                  <c:v>2013-01-15</c:v>
                </c:pt>
                <c:pt idx="3333">
                  <c:v>2013-01-16</c:v>
                </c:pt>
                <c:pt idx="3334">
                  <c:v>2013-01-17</c:v>
                </c:pt>
                <c:pt idx="3335">
                  <c:v>2013-01-18</c:v>
                </c:pt>
                <c:pt idx="3336">
                  <c:v>2013-01-21</c:v>
                </c:pt>
                <c:pt idx="3337">
                  <c:v>2013-01-22</c:v>
                </c:pt>
                <c:pt idx="3338">
                  <c:v>2013-01-23</c:v>
                </c:pt>
                <c:pt idx="3339">
                  <c:v>2013-01-24</c:v>
                </c:pt>
                <c:pt idx="3340">
                  <c:v>2013-01-25</c:v>
                </c:pt>
                <c:pt idx="3341">
                  <c:v>2013-01-28</c:v>
                </c:pt>
                <c:pt idx="3342">
                  <c:v>2013-01-29</c:v>
                </c:pt>
                <c:pt idx="3343">
                  <c:v>2013-01-30</c:v>
                </c:pt>
                <c:pt idx="3344">
                  <c:v>2013-01-31</c:v>
                </c:pt>
                <c:pt idx="3345">
                  <c:v>2013-02-01</c:v>
                </c:pt>
                <c:pt idx="3346">
                  <c:v>2013-02-04</c:v>
                </c:pt>
                <c:pt idx="3347">
                  <c:v>2013-02-05</c:v>
                </c:pt>
                <c:pt idx="3348">
                  <c:v>2013-02-06</c:v>
                </c:pt>
                <c:pt idx="3349">
                  <c:v>2013-02-07</c:v>
                </c:pt>
                <c:pt idx="3350">
                  <c:v>2013-02-08</c:v>
                </c:pt>
                <c:pt idx="3351">
                  <c:v>2013-02-11</c:v>
                </c:pt>
                <c:pt idx="3352">
                  <c:v>2013-02-12</c:v>
                </c:pt>
                <c:pt idx="3353">
                  <c:v>2013-02-13</c:v>
                </c:pt>
                <c:pt idx="3354">
                  <c:v>2013-02-14</c:v>
                </c:pt>
                <c:pt idx="3355">
                  <c:v>2013-02-15</c:v>
                </c:pt>
                <c:pt idx="3356">
                  <c:v>2013-02-18</c:v>
                </c:pt>
                <c:pt idx="3357">
                  <c:v>2013-02-19</c:v>
                </c:pt>
                <c:pt idx="3358">
                  <c:v>2013-02-20</c:v>
                </c:pt>
                <c:pt idx="3359">
                  <c:v>2013-02-21</c:v>
                </c:pt>
                <c:pt idx="3360">
                  <c:v>2013-02-22</c:v>
                </c:pt>
                <c:pt idx="3361">
                  <c:v>2013-02-25</c:v>
                </c:pt>
                <c:pt idx="3362">
                  <c:v>2013-02-26</c:v>
                </c:pt>
                <c:pt idx="3363">
                  <c:v>2013-02-27</c:v>
                </c:pt>
                <c:pt idx="3364">
                  <c:v>2013-02-28</c:v>
                </c:pt>
                <c:pt idx="3365">
                  <c:v>2013-03-01</c:v>
                </c:pt>
                <c:pt idx="3366">
                  <c:v>2013-03-04</c:v>
                </c:pt>
                <c:pt idx="3367">
                  <c:v>2013-03-05</c:v>
                </c:pt>
                <c:pt idx="3368">
                  <c:v>2013-03-06</c:v>
                </c:pt>
                <c:pt idx="3369">
                  <c:v>2013-03-07</c:v>
                </c:pt>
                <c:pt idx="3370">
                  <c:v>2013-03-08</c:v>
                </c:pt>
                <c:pt idx="3371">
                  <c:v>2013-03-11</c:v>
                </c:pt>
                <c:pt idx="3372">
                  <c:v>2013-03-12</c:v>
                </c:pt>
                <c:pt idx="3373">
                  <c:v>2013-03-13</c:v>
                </c:pt>
                <c:pt idx="3374">
                  <c:v>2013-03-14</c:v>
                </c:pt>
                <c:pt idx="3375">
                  <c:v>2013-03-15</c:v>
                </c:pt>
                <c:pt idx="3376">
                  <c:v>2013-03-18</c:v>
                </c:pt>
                <c:pt idx="3377">
                  <c:v>2013-03-19</c:v>
                </c:pt>
                <c:pt idx="3378">
                  <c:v>2013-03-20</c:v>
                </c:pt>
                <c:pt idx="3379">
                  <c:v>2013-03-21</c:v>
                </c:pt>
                <c:pt idx="3380">
                  <c:v>2013-03-22</c:v>
                </c:pt>
                <c:pt idx="3381">
                  <c:v>2013-03-25</c:v>
                </c:pt>
                <c:pt idx="3382">
                  <c:v>2013-03-26</c:v>
                </c:pt>
                <c:pt idx="3383">
                  <c:v>2013-03-27</c:v>
                </c:pt>
                <c:pt idx="3384">
                  <c:v>2013-03-28</c:v>
                </c:pt>
                <c:pt idx="3385">
                  <c:v>2013-04-02</c:v>
                </c:pt>
                <c:pt idx="3386">
                  <c:v>2013-04-03</c:v>
                </c:pt>
                <c:pt idx="3387">
                  <c:v>2013-04-04</c:v>
                </c:pt>
                <c:pt idx="3388">
                  <c:v>2013-04-05</c:v>
                </c:pt>
                <c:pt idx="3389">
                  <c:v>2013-04-08</c:v>
                </c:pt>
                <c:pt idx="3390">
                  <c:v>2013-04-09</c:v>
                </c:pt>
                <c:pt idx="3391">
                  <c:v>2013-04-10</c:v>
                </c:pt>
                <c:pt idx="3392">
                  <c:v>2013-04-11</c:v>
                </c:pt>
                <c:pt idx="3393">
                  <c:v>2013-04-12</c:v>
                </c:pt>
                <c:pt idx="3394">
                  <c:v>2013-04-15</c:v>
                </c:pt>
                <c:pt idx="3395">
                  <c:v>2013-04-16</c:v>
                </c:pt>
                <c:pt idx="3396">
                  <c:v>2013-04-17</c:v>
                </c:pt>
                <c:pt idx="3397">
                  <c:v>2013-04-18</c:v>
                </c:pt>
                <c:pt idx="3398">
                  <c:v>2013-04-19</c:v>
                </c:pt>
                <c:pt idx="3399">
                  <c:v>2013-04-22</c:v>
                </c:pt>
                <c:pt idx="3400">
                  <c:v>2013-04-23</c:v>
                </c:pt>
                <c:pt idx="3401">
                  <c:v>2013-04-24</c:v>
                </c:pt>
                <c:pt idx="3402">
                  <c:v>2013-04-25</c:v>
                </c:pt>
                <c:pt idx="3403">
                  <c:v>2013-04-26</c:v>
                </c:pt>
                <c:pt idx="3404">
                  <c:v>2013-04-29</c:v>
                </c:pt>
                <c:pt idx="3405">
                  <c:v>2013-04-30</c:v>
                </c:pt>
                <c:pt idx="3406">
                  <c:v>2013-05-02</c:v>
                </c:pt>
                <c:pt idx="3407">
                  <c:v>2013-05-03</c:v>
                </c:pt>
                <c:pt idx="3408">
                  <c:v>2013-05-06</c:v>
                </c:pt>
                <c:pt idx="3409">
                  <c:v>2013-05-07</c:v>
                </c:pt>
                <c:pt idx="3410">
                  <c:v>2013-05-08</c:v>
                </c:pt>
                <c:pt idx="3411">
                  <c:v>2013-05-09</c:v>
                </c:pt>
                <c:pt idx="3412">
                  <c:v>2013-05-10</c:v>
                </c:pt>
                <c:pt idx="3413">
                  <c:v>2013-05-13</c:v>
                </c:pt>
                <c:pt idx="3414">
                  <c:v>2013-05-14</c:v>
                </c:pt>
                <c:pt idx="3415">
                  <c:v>2013-05-15</c:v>
                </c:pt>
                <c:pt idx="3416">
                  <c:v>2013-05-16</c:v>
                </c:pt>
                <c:pt idx="3417">
                  <c:v>2013-05-17</c:v>
                </c:pt>
                <c:pt idx="3418">
                  <c:v>2013-05-20</c:v>
                </c:pt>
                <c:pt idx="3419">
                  <c:v>2013-05-21</c:v>
                </c:pt>
                <c:pt idx="3420">
                  <c:v>2013-05-22</c:v>
                </c:pt>
                <c:pt idx="3421">
                  <c:v>2013-05-23</c:v>
                </c:pt>
                <c:pt idx="3422">
                  <c:v>2013-05-24</c:v>
                </c:pt>
                <c:pt idx="3423">
                  <c:v>2013-05-27</c:v>
                </c:pt>
                <c:pt idx="3424">
                  <c:v>2013-05-28</c:v>
                </c:pt>
                <c:pt idx="3425">
                  <c:v>2013-05-29</c:v>
                </c:pt>
                <c:pt idx="3426">
                  <c:v>2013-05-30</c:v>
                </c:pt>
                <c:pt idx="3427">
                  <c:v>2013-05-31</c:v>
                </c:pt>
                <c:pt idx="3428">
                  <c:v>2013-06-03</c:v>
                </c:pt>
                <c:pt idx="3429">
                  <c:v>2013-06-04</c:v>
                </c:pt>
                <c:pt idx="3430">
                  <c:v>2013-06-05</c:v>
                </c:pt>
                <c:pt idx="3431">
                  <c:v>2013-06-06</c:v>
                </c:pt>
                <c:pt idx="3432">
                  <c:v>2013-06-07</c:v>
                </c:pt>
                <c:pt idx="3433">
                  <c:v>2013-06-10</c:v>
                </c:pt>
                <c:pt idx="3434">
                  <c:v>2013-06-11</c:v>
                </c:pt>
                <c:pt idx="3435">
                  <c:v>2013-06-12</c:v>
                </c:pt>
                <c:pt idx="3436">
                  <c:v>2013-06-13</c:v>
                </c:pt>
                <c:pt idx="3437">
                  <c:v>2013-06-14</c:v>
                </c:pt>
                <c:pt idx="3438">
                  <c:v>2013-06-17</c:v>
                </c:pt>
                <c:pt idx="3439">
                  <c:v>2013-06-18</c:v>
                </c:pt>
                <c:pt idx="3440">
                  <c:v>2013-06-19</c:v>
                </c:pt>
                <c:pt idx="3441">
                  <c:v>2013-06-20</c:v>
                </c:pt>
                <c:pt idx="3442">
                  <c:v>2013-06-21</c:v>
                </c:pt>
                <c:pt idx="3443">
                  <c:v>2013-06-24</c:v>
                </c:pt>
                <c:pt idx="3444">
                  <c:v>2013-06-25</c:v>
                </c:pt>
                <c:pt idx="3445">
                  <c:v>2013-06-26</c:v>
                </c:pt>
                <c:pt idx="3446">
                  <c:v>2013-06-27</c:v>
                </c:pt>
                <c:pt idx="3447">
                  <c:v>2013-06-28</c:v>
                </c:pt>
                <c:pt idx="3448">
                  <c:v>2013-07-01</c:v>
                </c:pt>
                <c:pt idx="3449">
                  <c:v>2013-07-02</c:v>
                </c:pt>
                <c:pt idx="3450">
                  <c:v>2013-07-03</c:v>
                </c:pt>
                <c:pt idx="3451">
                  <c:v>2013-07-04</c:v>
                </c:pt>
                <c:pt idx="3452">
                  <c:v>2013-07-05</c:v>
                </c:pt>
                <c:pt idx="3453">
                  <c:v>2013-07-08</c:v>
                </c:pt>
                <c:pt idx="3454">
                  <c:v>2013-07-09</c:v>
                </c:pt>
                <c:pt idx="3455">
                  <c:v>2013-07-10</c:v>
                </c:pt>
                <c:pt idx="3456">
                  <c:v>2013-07-11</c:v>
                </c:pt>
                <c:pt idx="3457">
                  <c:v>2013-07-12</c:v>
                </c:pt>
                <c:pt idx="3458">
                  <c:v>2013-07-15</c:v>
                </c:pt>
                <c:pt idx="3459">
                  <c:v>2013-07-16</c:v>
                </c:pt>
                <c:pt idx="3460">
                  <c:v>2013-07-17</c:v>
                </c:pt>
                <c:pt idx="3461">
                  <c:v>2013-07-18</c:v>
                </c:pt>
                <c:pt idx="3462">
                  <c:v>2013-07-19</c:v>
                </c:pt>
                <c:pt idx="3463">
                  <c:v>2013-07-22</c:v>
                </c:pt>
                <c:pt idx="3464">
                  <c:v>2013-07-23</c:v>
                </c:pt>
                <c:pt idx="3465">
                  <c:v>2013-07-24</c:v>
                </c:pt>
                <c:pt idx="3466">
                  <c:v>2013-07-25</c:v>
                </c:pt>
                <c:pt idx="3467">
                  <c:v>2013-07-26</c:v>
                </c:pt>
                <c:pt idx="3468">
                  <c:v>2013-07-29</c:v>
                </c:pt>
                <c:pt idx="3469">
                  <c:v>2013-07-30</c:v>
                </c:pt>
                <c:pt idx="3470">
                  <c:v>2013-07-31</c:v>
                </c:pt>
                <c:pt idx="3471">
                  <c:v>2013-08-01</c:v>
                </c:pt>
                <c:pt idx="3472">
                  <c:v>2013-08-02</c:v>
                </c:pt>
                <c:pt idx="3473">
                  <c:v>2013-08-05</c:v>
                </c:pt>
                <c:pt idx="3474">
                  <c:v>2013-08-06</c:v>
                </c:pt>
                <c:pt idx="3475">
                  <c:v>2013-08-07</c:v>
                </c:pt>
                <c:pt idx="3476">
                  <c:v>2013-08-08</c:v>
                </c:pt>
                <c:pt idx="3477">
                  <c:v>2013-08-09</c:v>
                </c:pt>
                <c:pt idx="3478">
                  <c:v>2013-08-12</c:v>
                </c:pt>
                <c:pt idx="3479">
                  <c:v>2013-08-13</c:v>
                </c:pt>
                <c:pt idx="3480">
                  <c:v>2013-08-14</c:v>
                </c:pt>
                <c:pt idx="3481">
                  <c:v>2013-08-15</c:v>
                </c:pt>
                <c:pt idx="3482">
                  <c:v>2013-08-16</c:v>
                </c:pt>
                <c:pt idx="3483">
                  <c:v>2013-08-19</c:v>
                </c:pt>
                <c:pt idx="3484">
                  <c:v>2013-08-20</c:v>
                </c:pt>
                <c:pt idx="3485">
                  <c:v>2013-08-21</c:v>
                </c:pt>
                <c:pt idx="3486">
                  <c:v>2013-08-22</c:v>
                </c:pt>
                <c:pt idx="3487">
                  <c:v>2013-08-23</c:v>
                </c:pt>
                <c:pt idx="3488">
                  <c:v>2013-08-26</c:v>
                </c:pt>
                <c:pt idx="3489">
                  <c:v>2013-08-27</c:v>
                </c:pt>
                <c:pt idx="3490">
                  <c:v>2013-08-28</c:v>
                </c:pt>
                <c:pt idx="3491">
                  <c:v>2013-08-29</c:v>
                </c:pt>
                <c:pt idx="3492">
                  <c:v>2013-08-30</c:v>
                </c:pt>
                <c:pt idx="3493">
                  <c:v>2013-09-02</c:v>
                </c:pt>
                <c:pt idx="3494">
                  <c:v>2013-09-03</c:v>
                </c:pt>
                <c:pt idx="3495">
                  <c:v>2013-09-04</c:v>
                </c:pt>
                <c:pt idx="3496">
                  <c:v>2013-09-05</c:v>
                </c:pt>
                <c:pt idx="3497">
                  <c:v>2013-09-06</c:v>
                </c:pt>
                <c:pt idx="3498">
                  <c:v>2013-09-09</c:v>
                </c:pt>
                <c:pt idx="3499">
                  <c:v>2013-09-10</c:v>
                </c:pt>
                <c:pt idx="3500">
                  <c:v>2013-09-11</c:v>
                </c:pt>
                <c:pt idx="3501">
                  <c:v>2013-09-12</c:v>
                </c:pt>
                <c:pt idx="3502">
                  <c:v>2013-09-13</c:v>
                </c:pt>
                <c:pt idx="3503">
                  <c:v>2013-09-16</c:v>
                </c:pt>
                <c:pt idx="3504">
                  <c:v>2013-09-17</c:v>
                </c:pt>
                <c:pt idx="3505">
                  <c:v>2013-09-18</c:v>
                </c:pt>
                <c:pt idx="3506">
                  <c:v>2013-09-19</c:v>
                </c:pt>
                <c:pt idx="3507">
                  <c:v>2013-09-20</c:v>
                </c:pt>
                <c:pt idx="3508">
                  <c:v>2013-09-23</c:v>
                </c:pt>
                <c:pt idx="3509">
                  <c:v>2013-09-24</c:v>
                </c:pt>
                <c:pt idx="3510">
                  <c:v>2013-09-25</c:v>
                </c:pt>
                <c:pt idx="3511">
                  <c:v>2013-09-26</c:v>
                </c:pt>
                <c:pt idx="3512">
                  <c:v>2013-09-27</c:v>
                </c:pt>
                <c:pt idx="3513">
                  <c:v>2013-09-30</c:v>
                </c:pt>
                <c:pt idx="3514">
                  <c:v>2013-10-01</c:v>
                </c:pt>
                <c:pt idx="3515">
                  <c:v>2013-10-02</c:v>
                </c:pt>
                <c:pt idx="3516">
                  <c:v>2013-10-03</c:v>
                </c:pt>
                <c:pt idx="3517">
                  <c:v>2013-10-04</c:v>
                </c:pt>
                <c:pt idx="3518">
                  <c:v>2013-10-07</c:v>
                </c:pt>
                <c:pt idx="3519">
                  <c:v>2013-10-08</c:v>
                </c:pt>
                <c:pt idx="3520">
                  <c:v>2013-10-09</c:v>
                </c:pt>
                <c:pt idx="3521">
                  <c:v>2013-10-10</c:v>
                </c:pt>
                <c:pt idx="3522">
                  <c:v>2013-10-11</c:v>
                </c:pt>
                <c:pt idx="3523">
                  <c:v>2013-10-14</c:v>
                </c:pt>
                <c:pt idx="3524">
                  <c:v>2013-10-15</c:v>
                </c:pt>
                <c:pt idx="3525">
                  <c:v>2013-10-16</c:v>
                </c:pt>
                <c:pt idx="3526">
                  <c:v>2013-10-17</c:v>
                </c:pt>
                <c:pt idx="3527">
                  <c:v>2013-10-18</c:v>
                </c:pt>
                <c:pt idx="3528">
                  <c:v>2013-10-21</c:v>
                </c:pt>
                <c:pt idx="3529">
                  <c:v>2013-10-22</c:v>
                </c:pt>
                <c:pt idx="3530">
                  <c:v>2013-10-23</c:v>
                </c:pt>
                <c:pt idx="3531">
                  <c:v>2013-10-24</c:v>
                </c:pt>
                <c:pt idx="3532">
                  <c:v>2013-10-25</c:v>
                </c:pt>
                <c:pt idx="3533">
                  <c:v>2013-10-28</c:v>
                </c:pt>
                <c:pt idx="3534">
                  <c:v>2013-10-29</c:v>
                </c:pt>
                <c:pt idx="3535">
                  <c:v>2013-10-30</c:v>
                </c:pt>
                <c:pt idx="3536">
                  <c:v>2013-10-31</c:v>
                </c:pt>
                <c:pt idx="3537">
                  <c:v>2013-11-01</c:v>
                </c:pt>
                <c:pt idx="3538">
                  <c:v>2013-11-04</c:v>
                </c:pt>
                <c:pt idx="3539">
                  <c:v>2013-11-05</c:v>
                </c:pt>
                <c:pt idx="3540">
                  <c:v>2013-11-06</c:v>
                </c:pt>
                <c:pt idx="3541">
                  <c:v>2013-11-07</c:v>
                </c:pt>
                <c:pt idx="3542">
                  <c:v>2013-11-08</c:v>
                </c:pt>
                <c:pt idx="3543">
                  <c:v>2013-11-11</c:v>
                </c:pt>
                <c:pt idx="3544">
                  <c:v>2013-11-12</c:v>
                </c:pt>
                <c:pt idx="3545">
                  <c:v>2013-11-13</c:v>
                </c:pt>
                <c:pt idx="3546">
                  <c:v>2013-11-14</c:v>
                </c:pt>
                <c:pt idx="3547">
                  <c:v>2013-11-15</c:v>
                </c:pt>
                <c:pt idx="3548">
                  <c:v>2013-11-18</c:v>
                </c:pt>
                <c:pt idx="3549">
                  <c:v>2013-11-19</c:v>
                </c:pt>
                <c:pt idx="3550">
                  <c:v>2013-11-20</c:v>
                </c:pt>
                <c:pt idx="3551">
                  <c:v>2013-11-21</c:v>
                </c:pt>
                <c:pt idx="3552">
                  <c:v>2013-11-22</c:v>
                </c:pt>
                <c:pt idx="3553">
                  <c:v>2013-11-25</c:v>
                </c:pt>
                <c:pt idx="3554">
                  <c:v>2013-11-26</c:v>
                </c:pt>
                <c:pt idx="3555">
                  <c:v>2013-11-27</c:v>
                </c:pt>
                <c:pt idx="3556">
                  <c:v>2013-11-28</c:v>
                </c:pt>
                <c:pt idx="3557">
                  <c:v>2013-11-29</c:v>
                </c:pt>
                <c:pt idx="3558">
                  <c:v>2013-12-02</c:v>
                </c:pt>
                <c:pt idx="3559">
                  <c:v>2013-12-03</c:v>
                </c:pt>
                <c:pt idx="3560">
                  <c:v>2013-12-04</c:v>
                </c:pt>
                <c:pt idx="3561">
                  <c:v>2013-12-05</c:v>
                </c:pt>
                <c:pt idx="3562">
                  <c:v>2013-12-06</c:v>
                </c:pt>
                <c:pt idx="3563">
                  <c:v>2013-12-09</c:v>
                </c:pt>
                <c:pt idx="3564">
                  <c:v>2013-12-10</c:v>
                </c:pt>
                <c:pt idx="3565">
                  <c:v>2013-12-11</c:v>
                </c:pt>
                <c:pt idx="3566">
                  <c:v>2013-12-12</c:v>
                </c:pt>
                <c:pt idx="3567">
                  <c:v>2013-12-13</c:v>
                </c:pt>
                <c:pt idx="3568">
                  <c:v>2013-12-16</c:v>
                </c:pt>
                <c:pt idx="3569">
                  <c:v>2013-12-17</c:v>
                </c:pt>
                <c:pt idx="3570">
                  <c:v>2013-12-18</c:v>
                </c:pt>
                <c:pt idx="3571">
                  <c:v>2013-12-19</c:v>
                </c:pt>
                <c:pt idx="3572">
                  <c:v>2013-12-20</c:v>
                </c:pt>
                <c:pt idx="3573">
                  <c:v>2013-12-23</c:v>
                </c:pt>
                <c:pt idx="3574">
                  <c:v>2013-12-24</c:v>
                </c:pt>
                <c:pt idx="3575">
                  <c:v>2013-12-27</c:v>
                </c:pt>
                <c:pt idx="3576">
                  <c:v>2013-12-30</c:v>
                </c:pt>
                <c:pt idx="3577">
                  <c:v>2013-12-31</c:v>
                </c:pt>
                <c:pt idx="3578">
                  <c:v>2014-01-02</c:v>
                </c:pt>
                <c:pt idx="3579">
                  <c:v>2014-01-03</c:v>
                </c:pt>
                <c:pt idx="3580">
                  <c:v>2014-01-06</c:v>
                </c:pt>
                <c:pt idx="3581">
                  <c:v>2014-01-07</c:v>
                </c:pt>
                <c:pt idx="3582">
                  <c:v>2014-01-08</c:v>
                </c:pt>
                <c:pt idx="3583">
                  <c:v>2014-01-09</c:v>
                </c:pt>
                <c:pt idx="3584">
                  <c:v>2014-01-10</c:v>
                </c:pt>
                <c:pt idx="3585">
                  <c:v>2014-01-13</c:v>
                </c:pt>
                <c:pt idx="3586">
                  <c:v>2014-01-14</c:v>
                </c:pt>
                <c:pt idx="3587">
                  <c:v>2014-01-15</c:v>
                </c:pt>
                <c:pt idx="3588">
                  <c:v>2014-01-16</c:v>
                </c:pt>
                <c:pt idx="3589">
                  <c:v>2014-01-17</c:v>
                </c:pt>
                <c:pt idx="3590">
                  <c:v>2014-01-20</c:v>
                </c:pt>
                <c:pt idx="3591">
                  <c:v>2014-01-21</c:v>
                </c:pt>
                <c:pt idx="3592">
                  <c:v>2014-01-22</c:v>
                </c:pt>
                <c:pt idx="3593">
                  <c:v>2014-01-23</c:v>
                </c:pt>
                <c:pt idx="3594">
                  <c:v>2014-01-24</c:v>
                </c:pt>
                <c:pt idx="3595">
                  <c:v>2014-01-27</c:v>
                </c:pt>
                <c:pt idx="3596">
                  <c:v>2014-01-28</c:v>
                </c:pt>
                <c:pt idx="3597">
                  <c:v>2014-01-29</c:v>
                </c:pt>
                <c:pt idx="3598">
                  <c:v>2014-01-30</c:v>
                </c:pt>
                <c:pt idx="3599">
                  <c:v>2014-01-31</c:v>
                </c:pt>
                <c:pt idx="3600">
                  <c:v>2014-02-03</c:v>
                </c:pt>
                <c:pt idx="3601">
                  <c:v>2014-02-04</c:v>
                </c:pt>
                <c:pt idx="3602">
                  <c:v>2014-02-05</c:v>
                </c:pt>
                <c:pt idx="3603">
                  <c:v>2014-02-06</c:v>
                </c:pt>
                <c:pt idx="3604">
                  <c:v>2014-02-07</c:v>
                </c:pt>
                <c:pt idx="3605">
                  <c:v>2014-02-10</c:v>
                </c:pt>
                <c:pt idx="3606">
                  <c:v>2014-02-11</c:v>
                </c:pt>
                <c:pt idx="3607">
                  <c:v>2014-02-12</c:v>
                </c:pt>
                <c:pt idx="3608">
                  <c:v>2014-02-13</c:v>
                </c:pt>
                <c:pt idx="3609">
                  <c:v>2014-02-14</c:v>
                </c:pt>
                <c:pt idx="3610">
                  <c:v>2014-02-17</c:v>
                </c:pt>
                <c:pt idx="3611">
                  <c:v>2014-02-18</c:v>
                </c:pt>
                <c:pt idx="3612">
                  <c:v>2014-02-19</c:v>
                </c:pt>
                <c:pt idx="3613">
                  <c:v>2014-02-20</c:v>
                </c:pt>
                <c:pt idx="3614">
                  <c:v>2014-02-21</c:v>
                </c:pt>
                <c:pt idx="3615">
                  <c:v>2014-02-24</c:v>
                </c:pt>
                <c:pt idx="3616">
                  <c:v>2014-02-25</c:v>
                </c:pt>
                <c:pt idx="3617">
                  <c:v>2014-02-26</c:v>
                </c:pt>
                <c:pt idx="3618">
                  <c:v>2014-02-27</c:v>
                </c:pt>
                <c:pt idx="3619">
                  <c:v>2014-02-28</c:v>
                </c:pt>
                <c:pt idx="3620">
                  <c:v>2014-03-03</c:v>
                </c:pt>
                <c:pt idx="3621">
                  <c:v>2014-03-04</c:v>
                </c:pt>
                <c:pt idx="3622">
                  <c:v>2014-03-05</c:v>
                </c:pt>
                <c:pt idx="3623">
                  <c:v>2014-03-06</c:v>
                </c:pt>
                <c:pt idx="3624">
                  <c:v>2014-03-07</c:v>
                </c:pt>
                <c:pt idx="3625">
                  <c:v>2014-03-10</c:v>
                </c:pt>
                <c:pt idx="3626">
                  <c:v>2014-03-11</c:v>
                </c:pt>
                <c:pt idx="3627">
                  <c:v>2014-03-12</c:v>
                </c:pt>
                <c:pt idx="3628">
                  <c:v>2014-03-13</c:v>
                </c:pt>
                <c:pt idx="3629">
                  <c:v>2014-03-14</c:v>
                </c:pt>
                <c:pt idx="3630">
                  <c:v>2014-03-17</c:v>
                </c:pt>
                <c:pt idx="3631">
                  <c:v>2014-03-18</c:v>
                </c:pt>
                <c:pt idx="3632">
                  <c:v>2014-03-19</c:v>
                </c:pt>
                <c:pt idx="3633">
                  <c:v>2014-03-20</c:v>
                </c:pt>
                <c:pt idx="3634">
                  <c:v>2014-03-21</c:v>
                </c:pt>
                <c:pt idx="3635">
                  <c:v>2014-03-24</c:v>
                </c:pt>
                <c:pt idx="3636">
                  <c:v>2014-03-25</c:v>
                </c:pt>
                <c:pt idx="3637">
                  <c:v>2014-03-26</c:v>
                </c:pt>
                <c:pt idx="3638">
                  <c:v>2014-03-27</c:v>
                </c:pt>
                <c:pt idx="3639">
                  <c:v>2014-03-28</c:v>
                </c:pt>
                <c:pt idx="3640">
                  <c:v>2014-03-31</c:v>
                </c:pt>
                <c:pt idx="3641">
                  <c:v>2014-04-01</c:v>
                </c:pt>
                <c:pt idx="3642">
                  <c:v>2014-04-02</c:v>
                </c:pt>
                <c:pt idx="3643">
                  <c:v>2014-04-03</c:v>
                </c:pt>
                <c:pt idx="3644">
                  <c:v>2014-04-04</c:v>
                </c:pt>
                <c:pt idx="3645">
                  <c:v>2014-04-07</c:v>
                </c:pt>
                <c:pt idx="3646">
                  <c:v>2014-04-08</c:v>
                </c:pt>
                <c:pt idx="3647">
                  <c:v>2014-04-09</c:v>
                </c:pt>
                <c:pt idx="3648">
                  <c:v>2014-04-10</c:v>
                </c:pt>
                <c:pt idx="3649">
                  <c:v>2014-04-11</c:v>
                </c:pt>
                <c:pt idx="3650">
                  <c:v>2014-04-14</c:v>
                </c:pt>
                <c:pt idx="3651">
                  <c:v>2014-04-15</c:v>
                </c:pt>
                <c:pt idx="3652">
                  <c:v>2014-04-16</c:v>
                </c:pt>
                <c:pt idx="3653">
                  <c:v>2014-04-17</c:v>
                </c:pt>
                <c:pt idx="3654">
                  <c:v>2014-04-22</c:v>
                </c:pt>
                <c:pt idx="3655">
                  <c:v>2014-04-23</c:v>
                </c:pt>
                <c:pt idx="3656">
                  <c:v>2014-04-24</c:v>
                </c:pt>
                <c:pt idx="3657">
                  <c:v>2014-04-25</c:v>
                </c:pt>
                <c:pt idx="3658">
                  <c:v>2014-04-28</c:v>
                </c:pt>
                <c:pt idx="3659">
                  <c:v>2014-04-29</c:v>
                </c:pt>
                <c:pt idx="3660">
                  <c:v>2014-04-30</c:v>
                </c:pt>
                <c:pt idx="3661">
                  <c:v>2014-05-01</c:v>
                </c:pt>
                <c:pt idx="3662">
                  <c:v>2014-05-02</c:v>
                </c:pt>
                <c:pt idx="3663">
                  <c:v>2014-05-05</c:v>
                </c:pt>
                <c:pt idx="3664">
                  <c:v>2014-05-06</c:v>
                </c:pt>
                <c:pt idx="3665">
                  <c:v>2014-05-07</c:v>
                </c:pt>
                <c:pt idx="3666">
                  <c:v>2014-05-08</c:v>
                </c:pt>
                <c:pt idx="3667">
                  <c:v>2014-05-09</c:v>
                </c:pt>
                <c:pt idx="3668">
                  <c:v>2014-05-12</c:v>
                </c:pt>
                <c:pt idx="3669">
                  <c:v>2014-05-13</c:v>
                </c:pt>
                <c:pt idx="3670">
                  <c:v>2014-05-14</c:v>
                </c:pt>
                <c:pt idx="3671">
                  <c:v>2014-05-15</c:v>
                </c:pt>
                <c:pt idx="3672">
                  <c:v>2014-05-16</c:v>
                </c:pt>
                <c:pt idx="3673">
                  <c:v>2014-05-19</c:v>
                </c:pt>
                <c:pt idx="3674">
                  <c:v>2014-05-20</c:v>
                </c:pt>
                <c:pt idx="3675">
                  <c:v>2014-05-21</c:v>
                </c:pt>
                <c:pt idx="3676">
                  <c:v>2014-05-22</c:v>
                </c:pt>
                <c:pt idx="3677">
                  <c:v>2014-05-23</c:v>
                </c:pt>
                <c:pt idx="3678">
                  <c:v>2014-05-26</c:v>
                </c:pt>
                <c:pt idx="3679">
                  <c:v>2014-05-27</c:v>
                </c:pt>
                <c:pt idx="3680">
                  <c:v>2014-05-28</c:v>
                </c:pt>
                <c:pt idx="3681">
                  <c:v>2014-05-29</c:v>
                </c:pt>
                <c:pt idx="3682">
                  <c:v>2014-05-30</c:v>
                </c:pt>
                <c:pt idx="3683">
                  <c:v>2014-06-02</c:v>
                </c:pt>
                <c:pt idx="3684">
                  <c:v>2014-06-03</c:v>
                </c:pt>
                <c:pt idx="3685">
                  <c:v>2014-06-04</c:v>
                </c:pt>
                <c:pt idx="3686">
                  <c:v>2014-06-05</c:v>
                </c:pt>
                <c:pt idx="3687">
                  <c:v>2014-06-06</c:v>
                </c:pt>
                <c:pt idx="3688">
                  <c:v>2014-06-09</c:v>
                </c:pt>
                <c:pt idx="3689">
                  <c:v>2014-06-10</c:v>
                </c:pt>
                <c:pt idx="3690">
                  <c:v>2014-06-11</c:v>
                </c:pt>
                <c:pt idx="3691">
                  <c:v>2014-06-12</c:v>
                </c:pt>
                <c:pt idx="3692">
                  <c:v>2014-06-13</c:v>
                </c:pt>
                <c:pt idx="3693">
                  <c:v>2014-06-16</c:v>
                </c:pt>
                <c:pt idx="3694">
                  <c:v>2014-06-17</c:v>
                </c:pt>
                <c:pt idx="3695">
                  <c:v>2014-06-18</c:v>
                </c:pt>
                <c:pt idx="3696">
                  <c:v>2014-06-19</c:v>
                </c:pt>
                <c:pt idx="3697">
                  <c:v>2014-06-20</c:v>
                </c:pt>
                <c:pt idx="3698">
                  <c:v>2014-06-23</c:v>
                </c:pt>
                <c:pt idx="3699">
                  <c:v>2014-06-24</c:v>
                </c:pt>
                <c:pt idx="3700">
                  <c:v>2014-06-25</c:v>
                </c:pt>
                <c:pt idx="3701">
                  <c:v>2014-06-26</c:v>
                </c:pt>
                <c:pt idx="3702">
                  <c:v>2014-06-27</c:v>
                </c:pt>
                <c:pt idx="3703">
                  <c:v>2014-06-30</c:v>
                </c:pt>
                <c:pt idx="3704">
                  <c:v>2014-07-01</c:v>
                </c:pt>
                <c:pt idx="3705">
                  <c:v>2014-07-02</c:v>
                </c:pt>
                <c:pt idx="3706">
                  <c:v>2014-07-03</c:v>
                </c:pt>
                <c:pt idx="3707">
                  <c:v>2014-07-04</c:v>
                </c:pt>
                <c:pt idx="3708">
                  <c:v>2014-07-07</c:v>
                </c:pt>
                <c:pt idx="3709">
                  <c:v>2014-07-08</c:v>
                </c:pt>
                <c:pt idx="3710">
                  <c:v>2014-07-09</c:v>
                </c:pt>
                <c:pt idx="3711">
                  <c:v>2014-07-10</c:v>
                </c:pt>
                <c:pt idx="3712">
                  <c:v>2014-07-11</c:v>
                </c:pt>
                <c:pt idx="3713">
                  <c:v>2014-07-14</c:v>
                </c:pt>
                <c:pt idx="3714">
                  <c:v>2014-07-15</c:v>
                </c:pt>
                <c:pt idx="3715">
                  <c:v>2014-07-16</c:v>
                </c:pt>
                <c:pt idx="3716">
                  <c:v>2014-07-17</c:v>
                </c:pt>
                <c:pt idx="3717">
                  <c:v>2014-07-18</c:v>
                </c:pt>
                <c:pt idx="3718">
                  <c:v>2014-07-21</c:v>
                </c:pt>
                <c:pt idx="3719">
                  <c:v>2014-07-22</c:v>
                </c:pt>
                <c:pt idx="3720">
                  <c:v>2014-07-23</c:v>
                </c:pt>
                <c:pt idx="3721">
                  <c:v>2014-07-24</c:v>
                </c:pt>
                <c:pt idx="3722">
                  <c:v>2014-07-25</c:v>
                </c:pt>
                <c:pt idx="3723">
                  <c:v>2014-07-28</c:v>
                </c:pt>
                <c:pt idx="3724">
                  <c:v>2014-07-29</c:v>
                </c:pt>
                <c:pt idx="3725">
                  <c:v>2014-07-30</c:v>
                </c:pt>
                <c:pt idx="3726">
                  <c:v>2014-07-31</c:v>
                </c:pt>
                <c:pt idx="3727">
                  <c:v>2014-08-01</c:v>
                </c:pt>
                <c:pt idx="3728">
                  <c:v>2014-08-04</c:v>
                </c:pt>
                <c:pt idx="3729">
                  <c:v>2014-08-05</c:v>
                </c:pt>
                <c:pt idx="3730">
                  <c:v>2014-08-06</c:v>
                </c:pt>
                <c:pt idx="3731">
                  <c:v>2014-08-07</c:v>
                </c:pt>
                <c:pt idx="3732">
                  <c:v>2014-08-08</c:v>
                </c:pt>
                <c:pt idx="3733">
                  <c:v>2014-08-11</c:v>
                </c:pt>
                <c:pt idx="3734">
                  <c:v>2014-08-12</c:v>
                </c:pt>
                <c:pt idx="3735">
                  <c:v>2014-08-13</c:v>
                </c:pt>
                <c:pt idx="3736">
                  <c:v>2014-08-14</c:v>
                </c:pt>
                <c:pt idx="3737">
                  <c:v>2014-08-15</c:v>
                </c:pt>
                <c:pt idx="3738">
                  <c:v>2014-08-18</c:v>
                </c:pt>
                <c:pt idx="3739">
                  <c:v>2014-08-19</c:v>
                </c:pt>
                <c:pt idx="3740">
                  <c:v>2014-08-20</c:v>
                </c:pt>
                <c:pt idx="3741">
                  <c:v>2014-08-21</c:v>
                </c:pt>
                <c:pt idx="3742">
                  <c:v>2014-08-22</c:v>
                </c:pt>
                <c:pt idx="3743">
                  <c:v>2014-08-25</c:v>
                </c:pt>
                <c:pt idx="3744">
                  <c:v>2014-08-26</c:v>
                </c:pt>
                <c:pt idx="3745">
                  <c:v>2014-08-27</c:v>
                </c:pt>
                <c:pt idx="3746">
                  <c:v>2014-08-28</c:v>
                </c:pt>
                <c:pt idx="3747">
                  <c:v>2014-08-29</c:v>
                </c:pt>
                <c:pt idx="3748">
                  <c:v>2014-09-01</c:v>
                </c:pt>
                <c:pt idx="3749">
                  <c:v>2014-09-02</c:v>
                </c:pt>
                <c:pt idx="3750">
                  <c:v>2014-09-03</c:v>
                </c:pt>
                <c:pt idx="3751">
                  <c:v>2014-09-04</c:v>
                </c:pt>
                <c:pt idx="3752">
                  <c:v>2014-09-05</c:v>
                </c:pt>
                <c:pt idx="3753">
                  <c:v>2014-09-08</c:v>
                </c:pt>
                <c:pt idx="3754">
                  <c:v>2014-09-09</c:v>
                </c:pt>
                <c:pt idx="3755">
                  <c:v>2014-09-10</c:v>
                </c:pt>
                <c:pt idx="3756">
                  <c:v>2014-09-11</c:v>
                </c:pt>
                <c:pt idx="3757">
                  <c:v>2014-09-12</c:v>
                </c:pt>
                <c:pt idx="3758">
                  <c:v>2014-09-15</c:v>
                </c:pt>
                <c:pt idx="3759">
                  <c:v>2014-09-16</c:v>
                </c:pt>
                <c:pt idx="3760">
                  <c:v>2014-09-17</c:v>
                </c:pt>
                <c:pt idx="3761">
                  <c:v>2014-09-18</c:v>
                </c:pt>
                <c:pt idx="3762">
                  <c:v>2014-09-19</c:v>
                </c:pt>
                <c:pt idx="3763">
                  <c:v>2014-09-22</c:v>
                </c:pt>
                <c:pt idx="3764">
                  <c:v>2014-09-23</c:v>
                </c:pt>
                <c:pt idx="3765">
                  <c:v>2014-09-24</c:v>
                </c:pt>
                <c:pt idx="3766">
                  <c:v>2014-09-25</c:v>
                </c:pt>
                <c:pt idx="3767">
                  <c:v>2014-09-26</c:v>
                </c:pt>
                <c:pt idx="3768">
                  <c:v>2014-09-29</c:v>
                </c:pt>
                <c:pt idx="3769">
                  <c:v>2014-09-30</c:v>
                </c:pt>
                <c:pt idx="3770">
                  <c:v>2014-10-01</c:v>
                </c:pt>
                <c:pt idx="3771">
                  <c:v>2014-10-02</c:v>
                </c:pt>
                <c:pt idx="3772">
                  <c:v>2014-10-03</c:v>
                </c:pt>
                <c:pt idx="3773">
                  <c:v>2014-10-06</c:v>
                </c:pt>
                <c:pt idx="3774">
                  <c:v>2014-10-07</c:v>
                </c:pt>
                <c:pt idx="3775">
                  <c:v>2014-10-08</c:v>
                </c:pt>
                <c:pt idx="3776">
                  <c:v>2014-10-09</c:v>
                </c:pt>
                <c:pt idx="3777">
                  <c:v>2014-10-10</c:v>
                </c:pt>
                <c:pt idx="3778">
                  <c:v>2014-10-13</c:v>
                </c:pt>
                <c:pt idx="3779">
                  <c:v>2014-10-14</c:v>
                </c:pt>
                <c:pt idx="3780">
                  <c:v>2014-10-15</c:v>
                </c:pt>
                <c:pt idx="3781">
                  <c:v>2014-10-16</c:v>
                </c:pt>
                <c:pt idx="3782">
                  <c:v>2014-10-17</c:v>
                </c:pt>
                <c:pt idx="3783">
                  <c:v>2014-10-20</c:v>
                </c:pt>
                <c:pt idx="3784">
                  <c:v>2014-10-21</c:v>
                </c:pt>
                <c:pt idx="3785">
                  <c:v>2014-10-22</c:v>
                </c:pt>
                <c:pt idx="3786">
                  <c:v>2014-10-23</c:v>
                </c:pt>
                <c:pt idx="3787">
                  <c:v>2014-10-24</c:v>
                </c:pt>
                <c:pt idx="3788">
                  <c:v>2014-10-27</c:v>
                </c:pt>
                <c:pt idx="3789">
                  <c:v>2014-10-28</c:v>
                </c:pt>
                <c:pt idx="3790">
                  <c:v>2014-10-29</c:v>
                </c:pt>
                <c:pt idx="3791">
                  <c:v>2014-10-30</c:v>
                </c:pt>
                <c:pt idx="3792">
                  <c:v>2014-10-31</c:v>
                </c:pt>
                <c:pt idx="3793">
                  <c:v>2014-11-03</c:v>
                </c:pt>
                <c:pt idx="3794">
                  <c:v>2014-11-04</c:v>
                </c:pt>
                <c:pt idx="3795">
                  <c:v>2014-11-05</c:v>
                </c:pt>
                <c:pt idx="3796">
                  <c:v>2014-11-06</c:v>
                </c:pt>
                <c:pt idx="3797">
                  <c:v>2014-11-07</c:v>
                </c:pt>
                <c:pt idx="3798">
                  <c:v>2014-11-10</c:v>
                </c:pt>
                <c:pt idx="3799">
                  <c:v>2014-11-11</c:v>
                </c:pt>
                <c:pt idx="3800">
                  <c:v>2014-11-12</c:v>
                </c:pt>
                <c:pt idx="3801">
                  <c:v>2014-11-13</c:v>
                </c:pt>
                <c:pt idx="3802">
                  <c:v>2014-11-14</c:v>
                </c:pt>
                <c:pt idx="3803">
                  <c:v>2014-11-17</c:v>
                </c:pt>
                <c:pt idx="3804">
                  <c:v>2014-11-18</c:v>
                </c:pt>
                <c:pt idx="3805">
                  <c:v>2014-11-19</c:v>
                </c:pt>
                <c:pt idx="3806">
                  <c:v>2014-11-20</c:v>
                </c:pt>
                <c:pt idx="3807">
                  <c:v>2014-11-21</c:v>
                </c:pt>
                <c:pt idx="3808">
                  <c:v>2014-11-24</c:v>
                </c:pt>
                <c:pt idx="3809">
                  <c:v>2014-11-25</c:v>
                </c:pt>
                <c:pt idx="3810">
                  <c:v>2014-11-26</c:v>
                </c:pt>
                <c:pt idx="3811">
                  <c:v>2014-11-27</c:v>
                </c:pt>
                <c:pt idx="3812">
                  <c:v>2014-11-28</c:v>
                </c:pt>
                <c:pt idx="3813">
                  <c:v>2014-12-01</c:v>
                </c:pt>
                <c:pt idx="3814">
                  <c:v>2014-12-02</c:v>
                </c:pt>
                <c:pt idx="3815">
                  <c:v>2014-12-03</c:v>
                </c:pt>
                <c:pt idx="3816">
                  <c:v>2014-12-04</c:v>
                </c:pt>
                <c:pt idx="3817">
                  <c:v>2014-12-05</c:v>
                </c:pt>
                <c:pt idx="3818">
                  <c:v>2014-12-08</c:v>
                </c:pt>
                <c:pt idx="3819">
                  <c:v>2014-12-09</c:v>
                </c:pt>
                <c:pt idx="3820">
                  <c:v>2014-12-10</c:v>
                </c:pt>
                <c:pt idx="3821">
                  <c:v>2014-12-11</c:v>
                </c:pt>
                <c:pt idx="3822">
                  <c:v>2014-12-12</c:v>
                </c:pt>
                <c:pt idx="3823">
                  <c:v>2014-12-15</c:v>
                </c:pt>
                <c:pt idx="3824">
                  <c:v>2014-12-16</c:v>
                </c:pt>
                <c:pt idx="3825">
                  <c:v>2014-12-17</c:v>
                </c:pt>
                <c:pt idx="3826">
                  <c:v>2014-12-18</c:v>
                </c:pt>
                <c:pt idx="3827">
                  <c:v>2014-12-19</c:v>
                </c:pt>
                <c:pt idx="3828">
                  <c:v>2014-12-22</c:v>
                </c:pt>
                <c:pt idx="3829">
                  <c:v>2014-12-23</c:v>
                </c:pt>
                <c:pt idx="3830">
                  <c:v>2014-12-24</c:v>
                </c:pt>
                <c:pt idx="3831">
                  <c:v>2014-12-29</c:v>
                </c:pt>
                <c:pt idx="3832">
                  <c:v>2014-12-30</c:v>
                </c:pt>
                <c:pt idx="3833">
                  <c:v>2014-12-31</c:v>
                </c:pt>
                <c:pt idx="3834">
                  <c:v>2015-01-02</c:v>
                </c:pt>
                <c:pt idx="3835">
                  <c:v>2015-01-05</c:v>
                </c:pt>
                <c:pt idx="3836">
                  <c:v>2015-01-06</c:v>
                </c:pt>
                <c:pt idx="3837">
                  <c:v>2015-01-07</c:v>
                </c:pt>
                <c:pt idx="3838">
                  <c:v>2015-01-08</c:v>
                </c:pt>
                <c:pt idx="3839">
                  <c:v>2015-01-09</c:v>
                </c:pt>
                <c:pt idx="3840">
                  <c:v>2015-01-12</c:v>
                </c:pt>
                <c:pt idx="3841">
                  <c:v>2015-01-13</c:v>
                </c:pt>
                <c:pt idx="3842">
                  <c:v>2015-01-14</c:v>
                </c:pt>
                <c:pt idx="3843">
                  <c:v>2015-01-15</c:v>
                </c:pt>
                <c:pt idx="3844">
                  <c:v>2015-01-16</c:v>
                </c:pt>
                <c:pt idx="3845">
                  <c:v>2015-01-19</c:v>
                </c:pt>
                <c:pt idx="3846">
                  <c:v>2015-01-20</c:v>
                </c:pt>
                <c:pt idx="3847">
                  <c:v>2015-01-21</c:v>
                </c:pt>
                <c:pt idx="3848">
                  <c:v>2015-01-22</c:v>
                </c:pt>
                <c:pt idx="3849">
                  <c:v>2015-01-23</c:v>
                </c:pt>
                <c:pt idx="3850">
                  <c:v>2015-01-26</c:v>
                </c:pt>
                <c:pt idx="3851">
                  <c:v>2015-01-27</c:v>
                </c:pt>
                <c:pt idx="3852">
                  <c:v>2015-01-28</c:v>
                </c:pt>
                <c:pt idx="3853">
                  <c:v>2015-01-29</c:v>
                </c:pt>
                <c:pt idx="3854">
                  <c:v>2015-01-30</c:v>
                </c:pt>
                <c:pt idx="3855">
                  <c:v>2015-02-02</c:v>
                </c:pt>
                <c:pt idx="3856">
                  <c:v>2015-02-03</c:v>
                </c:pt>
                <c:pt idx="3857">
                  <c:v>2015-02-04</c:v>
                </c:pt>
                <c:pt idx="3858">
                  <c:v>2015-02-05</c:v>
                </c:pt>
                <c:pt idx="3859">
                  <c:v>2015-02-06</c:v>
                </c:pt>
                <c:pt idx="3860">
                  <c:v>2015-02-09</c:v>
                </c:pt>
                <c:pt idx="3861">
                  <c:v>2015-02-10</c:v>
                </c:pt>
                <c:pt idx="3862">
                  <c:v>2015-02-11</c:v>
                </c:pt>
                <c:pt idx="3863">
                  <c:v>2015-02-12</c:v>
                </c:pt>
                <c:pt idx="3864">
                  <c:v>2015-02-13</c:v>
                </c:pt>
                <c:pt idx="3865">
                  <c:v>2015-02-16</c:v>
                </c:pt>
                <c:pt idx="3866">
                  <c:v>2015-02-17</c:v>
                </c:pt>
                <c:pt idx="3867">
                  <c:v>2015-02-18</c:v>
                </c:pt>
                <c:pt idx="3868">
                  <c:v>2015-02-19</c:v>
                </c:pt>
                <c:pt idx="3869">
                  <c:v>2015-02-20</c:v>
                </c:pt>
                <c:pt idx="3870">
                  <c:v>2015-02-23</c:v>
                </c:pt>
                <c:pt idx="3871">
                  <c:v>2015-02-24</c:v>
                </c:pt>
                <c:pt idx="3872">
                  <c:v>2015-02-25</c:v>
                </c:pt>
                <c:pt idx="3873">
                  <c:v>2015-02-26</c:v>
                </c:pt>
                <c:pt idx="3874">
                  <c:v>2015-02-27</c:v>
                </c:pt>
                <c:pt idx="3875">
                  <c:v>2015-03-02</c:v>
                </c:pt>
                <c:pt idx="3876">
                  <c:v>2015-03-03</c:v>
                </c:pt>
                <c:pt idx="3877">
                  <c:v>2015-03-04</c:v>
                </c:pt>
                <c:pt idx="3878">
                  <c:v>2015-03-05</c:v>
                </c:pt>
                <c:pt idx="3879">
                  <c:v>2015-03-06</c:v>
                </c:pt>
                <c:pt idx="3880">
                  <c:v>2015-03-09</c:v>
                </c:pt>
                <c:pt idx="3881">
                  <c:v>2015-03-10</c:v>
                </c:pt>
                <c:pt idx="3882">
                  <c:v>2015-03-11</c:v>
                </c:pt>
                <c:pt idx="3883">
                  <c:v>2015-03-12</c:v>
                </c:pt>
                <c:pt idx="3884">
                  <c:v>2015-03-13</c:v>
                </c:pt>
                <c:pt idx="3885">
                  <c:v>2015-03-16</c:v>
                </c:pt>
                <c:pt idx="3886">
                  <c:v>2015-03-17</c:v>
                </c:pt>
                <c:pt idx="3887">
                  <c:v>2015-03-18</c:v>
                </c:pt>
                <c:pt idx="3888">
                  <c:v>2015-03-19</c:v>
                </c:pt>
                <c:pt idx="3889">
                  <c:v>2015-03-20</c:v>
                </c:pt>
                <c:pt idx="3890">
                  <c:v>2015-03-23</c:v>
                </c:pt>
                <c:pt idx="3891">
                  <c:v>2015-03-24</c:v>
                </c:pt>
                <c:pt idx="3892">
                  <c:v>2015-03-25</c:v>
                </c:pt>
                <c:pt idx="3893">
                  <c:v>2015-03-26</c:v>
                </c:pt>
                <c:pt idx="3894">
                  <c:v>2015-03-27</c:v>
                </c:pt>
                <c:pt idx="3895">
                  <c:v>2015-03-30</c:v>
                </c:pt>
                <c:pt idx="3896">
                  <c:v>2015-03-31</c:v>
                </c:pt>
                <c:pt idx="3897">
                  <c:v>2015-04-01</c:v>
                </c:pt>
                <c:pt idx="3898">
                  <c:v>2015-04-02</c:v>
                </c:pt>
                <c:pt idx="3899">
                  <c:v>2015-04-07</c:v>
                </c:pt>
                <c:pt idx="3900">
                  <c:v>2015-04-08</c:v>
                </c:pt>
                <c:pt idx="3901">
                  <c:v>2015-04-09</c:v>
                </c:pt>
                <c:pt idx="3902">
                  <c:v>2015-04-10</c:v>
                </c:pt>
                <c:pt idx="3903">
                  <c:v>2015-04-13</c:v>
                </c:pt>
                <c:pt idx="3904">
                  <c:v>2015-04-14</c:v>
                </c:pt>
                <c:pt idx="3905">
                  <c:v>2015-04-15</c:v>
                </c:pt>
                <c:pt idx="3906">
                  <c:v>2015-04-16</c:v>
                </c:pt>
                <c:pt idx="3907">
                  <c:v>2015-04-17</c:v>
                </c:pt>
                <c:pt idx="3908">
                  <c:v>2015-04-20</c:v>
                </c:pt>
                <c:pt idx="3909">
                  <c:v>2015-04-21</c:v>
                </c:pt>
                <c:pt idx="3910">
                  <c:v>2015-04-22</c:v>
                </c:pt>
                <c:pt idx="3911">
                  <c:v>2015-04-23</c:v>
                </c:pt>
                <c:pt idx="3912">
                  <c:v>2015-04-24</c:v>
                </c:pt>
                <c:pt idx="3913">
                  <c:v>2015-04-27</c:v>
                </c:pt>
                <c:pt idx="3914">
                  <c:v>2015-04-28</c:v>
                </c:pt>
                <c:pt idx="3915">
                  <c:v>2015-04-29</c:v>
                </c:pt>
                <c:pt idx="3916">
                  <c:v>2015-04-30</c:v>
                </c:pt>
                <c:pt idx="3917">
                  <c:v>2015-05-04</c:v>
                </c:pt>
                <c:pt idx="3918">
                  <c:v>2015-05-05</c:v>
                </c:pt>
                <c:pt idx="3919">
                  <c:v>2015-05-06</c:v>
                </c:pt>
                <c:pt idx="3920">
                  <c:v>2015-05-07</c:v>
                </c:pt>
                <c:pt idx="3921">
                  <c:v>2015-05-08</c:v>
                </c:pt>
                <c:pt idx="3922">
                  <c:v>2015-05-11</c:v>
                </c:pt>
                <c:pt idx="3923">
                  <c:v>2015-05-12</c:v>
                </c:pt>
                <c:pt idx="3924">
                  <c:v>2015-05-13</c:v>
                </c:pt>
                <c:pt idx="3925">
                  <c:v>2015-05-14</c:v>
                </c:pt>
                <c:pt idx="3926">
                  <c:v>2015-05-15</c:v>
                </c:pt>
                <c:pt idx="3927">
                  <c:v>2015-05-18</c:v>
                </c:pt>
                <c:pt idx="3928">
                  <c:v>2015-05-19</c:v>
                </c:pt>
                <c:pt idx="3929">
                  <c:v>2015-05-20</c:v>
                </c:pt>
                <c:pt idx="3930">
                  <c:v>2015-05-21</c:v>
                </c:pt>
                <c:pt idx="3931">
                  <c:v>2015-05-22</c:v>
                </c:pt>
                <c:pt idx="3932">
                  <c:v>2015-05-25</c:v>
                </c:pt>
                <c:pt idx="3933">
                  <c:v>2015-05-26</c:v>
                </c:pt>
                <c:pt idx="3934">
                  <c:v>2015-05-27</c:v>
                </c:pt>
                <c:pt idx="3935">
                  <c:v>2015-05-28</c:v>
                </c:pt>
                <c:pt idx="3936">
                  <c:v>2015-05-29</c:v>
                </c:pt>
                <c:pt idx="3937">
                  <c:v>2015-06-01</c:v>
                </c:pt>
                <c:pt idx="3938">
                  <c:v>2015-06-02</c:v>
                </c:pt>
                <c:pt idx="3939">
                  <c:v>2015-06-03</c:v>
                </c:pt>
                <c:pt idx="3940">
                  <c:v>2015-06-04</c:v>
                </c:pt>
                <c:pt idx="3941">
                  <c:v>2015-06-05</c:v>
                </c:pt>
                <c:pt idx="3942">
                  <c:v>2015-06-08</c:v>
                </c:pt>
                <c:pt idx="3943">
                  <c:v>2015-06-09</c:v>
                </c:pt>
                <c:pt idx="3944">
                  <c:v>2015-06-10</c:v>
                </c:pt>
                <c:pt idx="3945">
                  <c:v>2015-06-11</c:v>
                </c:pt>
                <c:pt idx="3946">
                  <c:v>2015-06-12</c:v>
                </c:pt>
                <c:pt idx="3947">
                  <c:v>2015-06-15</c:v>
                </c:pt>
                <c:pt idx="3948">
                  <c:v>2015-06-16</c:v>
                </c:pt>
                <c:pt idx="3949">
                  <c:v>2015-06-17</c:v>
                </c:pt>
                <c:pt idx="3950">
                  <c:v>2015-06-18</c:v>
                </c:pt>
                <c:pt idx="3951">
                  <c:v>2015-06-19</c:v>
                </c:pt>
                <c:pt idx="3952">
                  <c:v>2015-06-22</c:v>
                </c:pt>
                <c:pt idx="3953">
                  <c:v>2015-06-23</c:v>
                </c:pt>
                <c:pt idx="3954">
                  <c:v>2015-06-24</c:v>
                </c:pt>
                <c:pt idx="3955">
                  <c:v>2015-06-25</c:v>
                </c:pt>
                <c:pt idx="3956">
                  <c:v>2015-06-26</c:v>
                </c:pt>
                <c:pt idx="3957">
                  <c:v>2015-06-29</c:v>
                </c:pt>
                <c:pt idx="3958">
                  <c:v>2015-06-30</c:v>
                </c:pt>
                <c:pt idx="3959">
                  <c:v>2015-07-01</c:v>
                </c:pt>
                <c:pt idx="3960">
                  <c:v>2015-07-02</c:v>
                </c:pt>
                <c:pt idx="3961">
                  <c:v>2015-07-03</c:v>
                </c:pt>
                <c:pt idx="3962">
                  <c:v>2015-07-06</c:v>
                </c:pt>
                <c:pt idx="3963">
                  <c:v>2015-07-07</c:v>
                </c:pt>
                <c:pt idx="3964">
                  <c:v>2015-07-08</c:v>
                </c:pt>
                <c:pt idx="3965">
                  <c:v>2015-07-09</c:v>
                </c:pt>
                <c:pt idx="3966">
                  <c:v>2015-07-10</c:v>
                </c:pt>
                <c:pt idx="3967">
                  <c:v>2015-07-13</c:v>
                </c:pt>
                <c:pt idx="3968">
                  <c:v>2015-07-14</c:v>
                </c:pt>
                <c:pt idx="3969">
                  <c:v>2015-07-15</c:v>
                </c:pt>
                <c:pt idx="3970">
                  <c:v>2015-07-16</c:v>
                </c:pt>
                <c:pt idx="3971">
                  <c:v>2015-07-17</c:v>
                </c:pt>
                <c:pt idx="3972">
                  <c:v>2015-07-20</c:v>
                </c:pt>
                <c:pt idx="3973">
                  <c:v>2015-07-21</c:v>
                </c:pt>
                <c:pt idx="3974">
                  <c:v>2015-07-22</c:v>
                </c:pt>
                <c:pt idx="3975">
                  <c:v>2015-07-23</c:v>
                </c:pt>
                <c:pt idx="3976">
                  <c:v>2015-07-24</c:v>
                </c:pt>
                <c:pt idx="3977">
                  <c:v>2015-07-27</c:v>
                </c:pt>
                <c:pt idx="3978">
                  <c:v>2015-07-28</c:v>
                </c:pt>
                <c:pt idx="3979">
                  <c:v>2015-07-29</c:v>
                </c:pt>
                <c:pt idx="3980">
                  <c:v>2015-07-30</c:v>
                </c:pt>
                <c:pt idx="3981">
                  <c:v>2015-07-31</c:v>
                </c:pt>
                <c:pt idx="3982">
                  <c:v>2015-08-03</c:v>
                </c:pt>
                <c:pt idx="3983">
                  <c:v>2015-08-04</c:v>
                </c:pt>
                <c:pt idx="3984">
                  <c:v>2015-08-05</c:v>
                </c:pt>
                <c:pt idx="3985">
                  <c:v>2015-08-06</c:v>
                </c:pt>
                <c:pt idx="3986">
                  <c:v>2015-08-07</c:v>
                </c:pt>
                <c:pt idx="3987">
                  <c:v>2015-08-10</c:v>
                </c:pt>
                <c:pt idx="3988">
                  <c:v>2015-08-11</c:v>
                </c:pt>
                <c:pt idx="3989">
                  <c:v>2015-08-12</c:v>
                </c:pt>
                <c:pt idx="3990">
                  <c:v>2015-08-13</c:v>
                </c:pt>
                <c:pt idx="3991">
                  <c:v>2015-08-14</c:v>
                </c:pt>
                <c:pt idx="3992">
                  <c:v>2015-08-17</c:v>
                </c:pt>
                <c:pt idx="3993">
                  <c:v>2015-08-18</c:v>
                </c:pt>
                <c:pt idx="3994">
                  <c:v>2015-08-19</c:v>
                </c:pt>
                <c:pt idx="3995">
                  <c:v>2015-08-20</c:v>
                </c:pt>
                <c:pt idx="3996">
                  <c:v>2015-08-21</c:v>
                </c:pt>
                <c:pt idx="3997">
                  <c:v>2015-08-24</c:v>
                </c:pt>
                <c:pt idx="3998">
                  <c:v>2015-08-25</c:v>
                </c:pt>
                <c:pt idx="3999">
                  <c:v>2015-08-26</c:v>
                </c:pt>
                <c:pt idx="4000">
                  <c:v>2015-08-27</c:v>
                </c:pt>
                <c:pt idx="4001">
                  <c:v>2015-08-28</c:v>
                </c:pt>
                <c:pt idx="4002">
                  <c:v>2015-08-31</c:v>
                </c:pt>
                <c:pt idx="4003">
                  <c:v>2015-09-01</c:v>
                </c:pt>
                <c:pt idx="4004">
                  <c:v>2015-09-02</c:v>
                </c:pt>
                <c:pt idx="4005">
                  <c:v>2015-09-03</c:v>
                </c:pt>
                <c:pt idx="4006">
                  <c:v>2015-09-04</c:v>
                </c:pt>
                <c:pt idx="4007">
                  <c:v>2015-09-07</c:v>
                </c:pt>
                <c:pt idx="4008">
                  <c:v>2015-09-08</c:v>
                </c:pt>
                <c:pt idx="4009">
                  <c:v>2015-09-09</c:v>
                </c:pt>
                <c:pt idx="4010">
                  <c:v>2015-09-10</c:v>
                </c:pt>
                <c:pt idx="4011">
                  <c:v>2015-09-11</c:v>
                </c:pt>
                <c:pt idx="4012">
                  <c:v>2015-09-14</c:v>
                </c:pt>
                <c:pt idx="4013">
                  <c:v>2015-09-15</c:v>
                </c:pt>
                <c:pt idx="4014">
                  <c:v>2015-09-16</c:v>
                </c:pt>
                <c:pt idx="4015">
                  <c:v>2015-09-17</c:v>
                </c:pt>
                <c:pt idx="4016">
                  <c:v>2015-09-18</c:v>
                </c:pt>
                <c:pt idx="4017">
                  <c:v>2015-09-21</c:v>
                </c:pt>
                <c:pt idx="4018">
                  <c:v>2015-09-22</c:v>
                </c:pt>
                <c:pt idx="4019">
                  <c:v>2015-09-23</c:v>
                </c:pt>
                <c:pt idx="4020">
                  <c:v>2015-09-24</c:v>
                </c:pt>
                <c:pt idx="4021">
                  <c:v>2015-09-25</c:v>
                </c:pt>
                <c:pt idx="4022">
                  <c:v>2015-09-28</c:v>
                </c:pt>
                <c:pt idx="4023">
                  <c:v>2015-09-29</c:v>
                </c:pt>
                <c:pt idx="4024">
                  <c:v>2015-09-30</c:v>
                </c:pt>
                <c:pt idx="4025">
                  <c:v>2015-10-01</c:v>
                </c:pt>
                <c:pt idx="4026">
                  <c:v>2015-10-02</c:v>
                </c:pt>
                <c:pt idx="4027">
                  <c:v>2015-10-05</c:v>
                </c:pt>
                <c:pt idx="4028">
                  <c:v>2015-10-06</c:v>
                </c:pt>
                <c:pt idx="4029">
                  <c:v>2015-10-07</c:v>
                </c:pt>
                <c:pt idx="4030">
                  <c:v>2015-10-08</c:v>
                </c:pt>
                <c:pt idx="4031">
                  <c:v>2015-10-09</c:v>
                </c:pt>
                <c:pt idx="4032">
                  <c:v>2015-10-12</c:v>
                </c:pt>
                <c:pt idx="4033">
                  <c:v>2015-10-13</c:v>
                </c:pt>
                <c:pt idx="4034">
                  <c:v>2015-10-14</c:v>
                </c:pt>
                <c:pt idx="4035">
                  <c:v>2015-10-15</c:v>
                </c:pt>
                <c:pt idx="4036">
                  <c:v>2015-10-16</c:v>
                </c:pt>
                <c:pt idx="4037">
                  <c:v>2015-10-19</c:v>
                </c:pt>
                <c:pt idx="4038">
                  <c:v>2015-10-20</c:v>
                </c:pt>
                <c:pt idx="4039">
                  <c:v>2015-10-21</c:v>
                </c:pt>
                <c:pt idx="4040">
                  <c:v>2015-10-22</c:v>
                </c:pt>
                <c:pt idx="4041">
                  <c:v>2015-10-23</c:v>
                </c:pt>
                <c:pt idx="4042">
                  <c:v>2015-10-26</c:v>
                </c:pt>
                <c:pt idx="4043">
                  <c:v>2015-10-27</c:v>
                </c:pt>
                <c:pt idx="4044">
                  <c:v>2015-10-28</c:v>
                </c:pt>
                <c:pt idx="4045">
                  <c:v>2015-10-29</c:v>
                </c:pt>
                <c:pt idx="4046">
                  <c:v>2015-10-30</c:v>
                </c:pt>
                <c:pt idx="4047">
                  <c:v>2015-11-02</c:v>
                </c:pt>
                <c:pt idx="4048">
                  <c:v>2015-11-03</c:v>
                </c:pt>
                <c:pt idx="4049">
                  <c:v>2015-11-04</c:v>
                </c:pt>
                <c:pt idx="4050">
                  <c:v>2015-11-05</c:v>
                </c:pt>
                <c:pt idx="4051">
                  <c:v>2015-11-06</c:v>
                </c:pt>
                <c:pt idx="4052">
                  <c:v>2015-11-09</c:v>
                </c:pt>
                <c:pt idx="4053">
                  <c:v>2015-11-10</c:v>
                </c:pt>
                <c:pt idx="4054">
                  <c:v>2015-11-11</c:v>
                </c:pt>
                <c:pt idx="4055">
                  <c:v>2015-11-12</c:v>
                </c:pt>
                <c:pt idx="4056">
                  <c:v>2015-11-13</c:v>
                </c:pt>
                <c:pt idx="4057">
                  <c:v>2015-11-16</c:v>
                </c:pt>
                <c:pt idx="4058">
                  <c:v>2015-11-17</c:v>
                </c:pt>
                <c:pt idx="4059">
                  <c:v>2015-11-18</c:v>
                </c:pt>
                <c:pt idx="4060">
                  <c:v>2015-11-19</c:v>
                </c:pt>
                <c:pt idx="4061">
                  <c:v>2015-11-20</c:v>
                </c:pt>
                <c:pt idx="4062">
                  <c:v>2015-11-23</c:v>
                </c:pt>
                <c:pt idx="4063">
                  <c:v>2015-11-24</c:v>
                </c:pt>
                <c:pt idx="4064">
                  <c:v>2015-11-25</c:v>
                </c:pt>
                <c:pt idx="4065">
                  <c:v>2015-11-26</c:v>
                </c:pt>
                <c:pt idx="4066">
                  <c:v>2015-11-27</c:v>
                </c:pt>
                <c:pt idx="4067">
                  <c:v>2015-11-30</c:v>
                </c:pt>
                <c:pt idx="4068">
                  <c:v>2015-12-01</c:v>
                </c:pt>
                <c:pt idx="4069">
                  <c:v>2015-12-02</c:v>
                </c:pt>
                <c:pt idx="4070">
                  <c:v>2015-12-03</c:v>
                </c:pt>
                <c:pt idx="4071">
                  <c:v>2015-12-04</c:v>
                </c:pt>
                <c:pt idx="4072">
                  <c:v>2015-12-07</c:v>
                </c:pt>
                <c:pt idx="4073">
                  <c:v>2015-12-08</c:v>
                </c:pt>
                <c:pt idx="4074">
                  <c:v>2015-12-09</c:v>
                </c:pt>
                <c:pt idx="4075">
                  <c:v>2015-12-10</c:v>
                </c:pt>
                <c:pt idx="4076">
                  <c:v>2015-12-11</c:v>
                </c:pt>
                <c:pt idx="4077">
                  <c:v>2015-12-14</c:v>
                </c:pt>
                <c:pt idx="4078">
                  <c:v>2015-12-15</c:v>
                </c:pt>
                <c:pt idx="4079">
                  <c:v>2015-12-16</c:v>
                </c:pt>
                <c:pt idx="4080">
                  <c:v>2015-12-17</c:v>
                </c:pt>
                <c:pt idx="4081">
                  <c:v>2015-12-18</c:v>
                </c:pt>
                <c:pt idx="4082">
                  <c:v>2015-12-21</c:v>
                </c:pt>
                <c:pt idx="4083">
                  <c:v>2015-12-22</c:v>
                </c:pt>
                <c:pt idx="4084">
                  <c:v>2015-12-23</c:v>
                </c:pt>
                <c:pt idx="4085">
                  <c:v>2015-12-24</c:v>
                </c:pt>
                <c:pt idx="4086">
                  <c:v>2015-12-28</c:v>
                </c:pt>
                <c:pt idx="4087">
                  <c:v>2015-12-29</c:v>
                </c:pt>
                <c:pt idx="4088">
                  <c:v>2015-12-30</c:v>
                </c:pt>
                <c:pt idx="4089">
                  <c:v>2016-01-04</c:v>
                </c:pt>
                <c:pt idx="4090">
                  <c:v>2016-01-05</c:v>
                </c:pt>
                <c:pt idx="4091">
                  <c:v>2016-01-06</c:v>
                </c:pt>
                <c:pt idx="4092">
                  <c:v>2016-01-07</c:v>
                </c:pt>
                <c:pt idx="4093">
                  <c:v>2016-01-08</c:v>
                </c:pt>
                <c:pt idx="4094">
                  <c:v>2016-01-11</c:v>
                </c:pt>
                <c:pt idx="4095">
                  <c:v>2016-01-12</c:v>
                </c:pt>
                <c:pt idx="4096">
                  <c:v>2016-01-13</c:v>
                </c:pt>
                <c:pt idx="4097">
                  <c:v>2016-01-14</c:v>
                </c:pt>
                <c:pt idx="4098">
                  <c:v>2016-01-15</c:v>
                </c:pt>
                <c:pt idx="4099">
                  <c:v>2016-01-18</c:v>
                </c:pt>
                <c:pt idx="4100">
                  <c:v>2016-01-19</c:v>
                </c:pt>
                <c:pt idx="4101">
                  <c:v>2016-01-20</c:v>
                </c:pt>
                <c:pt idx="4102">
                  <c:v>2016-01-21</c:v>
                </c:pt>
                <c:pt idx="4103">
                  <c:v>2016-01-22</c:v>
                </c:pt>
                <c:pt idx="4104">
                  <c:v>2016-01-25</c:v>
                </c:pt>
                <c:pt idx="4105">
                  <c:v>2016-01-26</c:v>
                </c:pt>
                <c:pt idx="4106">
                  <c:v>2016-01-27</c:v>
                </c:pt>
                <c:pt idx="4107">
                  <c:v>2016-01-28</c:v>
                </c:pt>
                <c:pt idx="4108">
                  <c:v>2016-01-29</c:v>
                </c:pt>
                <c:pt idx="4109">
                  <c:v>2016-02-01</c:v>
                </c:pt>
                <c:pt idx="4110">
                  <c:v>2016-02-02</c:v>
                </c:pt>
                <c:pt idx="4111">
                  <c:v>2016-02-03</c:v>
                </c:pt>
                <c:pt idx="4112">
                  <c:v>2016-02-04</c:v>
                </c:pt>
                <c:pt idx="4113">
                  <c:v>2016-02-05</c:v>
                </c:pt>
                <c:pt idx="4114">
                  <c:v>2016-02-08</c:v>
                </c:pt>
                <c:pt idx="4115">
                  <c:v>2016-02-09</c:v>
                </c:pt>
                <c:pt idx="4116">
                  <c:v>2016-02-10</c:v>
                </c:pt>
                <c:pt idx="4117">
                  <c:v>2016-02-11</c:v>
                </c:pt>
                <c:pt idx="4118">
                  <c:v>2016-02-12</c:v>
                </c:pt>
                <c:pt idx="4119">
                  <c:v>2016-02-15</c:v>
                </c:pt>
                <c:pt idx="4120">
                  <c:v>2016-02-16</c:v>
                </c:pt>
                <c:pt idx="4121">
                  <c:v>2016-02-17</c:v>
                </c:pt>
                <c:pt idx="4122">
                  <c:v>2016-02-18</c:v>
                </c:pt>
                <c:pt idx="4123">
                  <c:v>2016-02-19</c:v>
                </c:pt>
                <c:pt idx="4124">
                  <c:v>2016-02-22</c:v>
                </c:pt>
                <c:pt idx="4125">
                  <c:v>2016-02-23</c:v>
                </c:pt>
                <c:pt idx="4126">
                  <c:v>2016-02-24</c:v>
                </c:pt>
                <c:pt idx="4127">
                  <c:v>2016-02-25</c:v>
                </c:pt>
                <c:pt idx="4128">
                  <c:v>2016-02-26</c:v>
                </c:pt>
                <c:pt idx="4129">
                  <c:v>2016-02-29</c:v>
                </c:pt>
                <c:pt idx="4130">
                  <c:v>2016-03-01</c:v>
                </c:pt>
                <c:pt idx="4131">
                  <c:v>2016-03-02</c:v>
                </c:pt>
                <c:pt idx="4132">
                  <c:v>2016-03-03</c:v>
                </c:pt>
                <c:pt idx="4133">
                  <c:v>2016-03-04</c:v>
                </c:pt>
                <c:pt idx="4134">
                  <c:v>2016-03-07</c:v>
                </c:pt>
                <c:pt idx="4135">
                  <c:v>2016-03-08</c:v>
                </c:pt>
                <c:pt idx="4136">
                  <c:v>2016-03-09</c:v>
                </c:pt>
                <c:pt idx="4137">
                  <c:v>2016-03-10</c:v>
                </c:pt>
                <c:pt idx="4138">
                  <c:v>2016-03-11</c:v>
                </c:pt>
                <c:pt idx="4139">
                  <c:v>2016-03-14</c:v>
                </c:pt>
                <c:pt idx="4140">
                  <c:v>2016-03-15</c:v>
                </c:pt>
                <c:pt idx="4141">
                  <c:v>2016-03-16</c:v>
                </c:pt>
                <c:pt idx="4142">
                  <c:v>2016-03-17</c:v>
                </c:pt>
                <c:pt idx="4143">
                  <c:v>2016-03-18</c:v>
                </c:pt>
                <c:pt idx="4144">
                  <c:v>2016-03-21</c:v>
                </c:pt>
                <c:pt idx="4145">
                  <c:v>2016-03-22</c:v>
                </c:pt>
                <c:pt idx="4146">
                  <c:v>2016-03-23</c:v>
                </c:pt>
                <c:pt idx="4147">
                  <c:v>2016-03-24</c:v>
                </c:pt>
                <c:pt idx="4148">
                  <c:v>2016-03-29</c:v>
                </c:pt>
                <c:pt idx="4149">
                  <c:v>2016-03-30</c:v>
                </c:pt>
                <c:pt idx="4150">
                  <c:v>2016-03-31</c:v>
                </c:pt>
                <c:pt idx="4151">
                  <c:v>2016-04-01</c:v>
                </c:pt>
                <c:pt idx="4152">
                  <c:v>2016-04-04</c:v>
                </c:pt>
                <c:pt idx="4153">
                  <c:v>2016-04-05</c:v>
                </c:pt>
                <c:pt idx="4154">
                  <c:v>2016-04-06</c:v>
                </c:pt>
                <c:pt idx="4155">
                  <c:v>2016-04-07</c:v>
                </c:pt>
                <c:pt idx="4156">
                  <c:v>2016-04-08</c:v>
                </c:pt>
                <c:pt idx="4157">
                  <c:v>2016-04-11</c:v>
                </c:pt>
                <c:pt idx="4158">
                  <c:v>2016-04-12</c:v>
                </c:pt>
                <c:pt idx="4159">
                  <c:v>2016-04-13</c:v>
                </c:pt>
                <c:pt idx="4160">
                  <c:v>2016-04-14</c:v>
                </c:pt>
                <c:pt idx="4161">
                  <c:v>2016-04-15</c:v>
                </c:pt>
                <c:pt idx="4162">
                  <c:v>2016-04-18</c:v>
                </c:pt>
                <c:pt idx="4163">
                  <c:v>2016-04-19</c:v>
                </c:pt>
                <c:pt idx="4164">
                  <c:v>2016-04-20</c:v>
                </c:pt>
                <c:pt idx="4165">
                  <c:v>2016-04-21</c:v>
                </c:pt>
                <c:pt idx="4166">
                  <c:v>2016-04-22</c:v>
                </c:pt>
                <c:pt idx="4167">
                  <c:v>2016-04-25</c:v>
                </c:pt>
                <c:pt idx="4168">
                  <c:v>2016-04-26</c:v>
                </c:pt>
                <c:pt idx="4169">
                  <c:v>2016-04-27</c:v>
                </c:pt>
                <c:pt idx="4170">
                  <c:v>2016-04-28</c:v>
                </c:pt>
                <c:pt idx="4171">
                  <c:v>2016-04-29</c:v>
                </c:pt>
                <c:pt idx="4172">
                  <c:v>2016-05-02</c:v>
                </c:pt>
                <c:pt idx="4173">
                  <c:v>2016-05-03</c:v>
                </c:pt>
                <c:pt idx="4174">
                  <c:v>2016-05-04</c:v>
                </c:pt>
                <c:pt idx="4175">
                  <c:v>2016-05-05</c:v>
                </c:pt>
                <c:pt idx="4176">
                  <c:v>2016-05-06</c:v>
                </c:pt>
                <c:pt idx="4177">
                  <c:v>2016-05-09</c:v>
                </c:pt>
                <c:pt idx="4178">
                  <c:v>2016-05-10</c:v>
                </c:pt>
                <c:pt idx="4179">
                  <c:v>2016-05-11</c:v>
                </c:pt>
                <c:pt idx="4180">
                  <c:v>2016-05-12</c:v>
                </c:pt>
                <c:pt idx="4181">
                  <c:v>2016-05-13</c:v>
                </c:pt>
                <c:pt idx="4182">
                  <c:v>2016-05-16</c:v>
                </c:pt>
                <c:pt idx="4183">
                  <c:v>2016-05-17</c:v>
                </c:pt>
                <c:pt idx="4184">
                  <c:v>2016-05-18</c:v>
                </c:pt>
                <c:pt idx="4185">
                  <c:v>2016-05-19</c:v>
                </c:pt>
                <c:pt idx="4186">
                  <c:v>2016-05-20</c:v>
                </c:pt>
                <c:pt idx="4187">
                  <c:v>2016-05-23</c:v>
                </c:pt>
                <c:pt idx="4188">
                  <c:v>2016-05-24</c:v>
                </c:pt>
                <c:pt idx="4189">
                  <c:v>2016-05-25</c:v>
                </c:pt>
                <c:pt idx="4190">
                  <c:v>2016-05-26</c:v>
                </c:pt>
                <c:pt idx="4191">
                  <c:v>2016-05-27</c:v>
                </c:pt>
                <c:pt idx="4192">
                  <c:v>2016-05-30</c:v>
                </c:pt>
                <c:pt idx="4193">
                  <c:v>2016-05-31</c:v>
                </c:pt>
                <c:pt idx="4194">
                  <c:v>2016-06-01</c:v>
                </c:pt>
                <c:pt idx="4195">
                  <c:v>2016-06-02</c:v>
                </c:pt>
                <c:pt idx="4196">
                  <c:v>2016-06-03</c:v>
                </c:pt>
                <c:pt idx="4197">
                  <c:v>2016-06-06</c:v>
                </c:pt>
                <c:pt idx="4198">
                  <c:v>2016-06-07</c:v>
                </c:pt>
                <c:pt idx="4199">
                  <c:v>2016-06-08</c:v>
                </c:pt>
                <c:pt idx="4200">
                  <c:v>2016-06-09</c:v>
                </c:pt>
                <c:pt idx="4201">
                  <c:v>2016-06-10</c:v>
                </c:pt>
                <c:pt idx="4202">
                  <c:v>2016-06-13</c:v>
                </c:pt>
                <c:pt idx="4203">
                  <c:v>2016-06-14</c:v>
                </c:pt>
                <c:pt idx="4204">
                  <c:v>2016-06-15</c:v>
                </c:pt>
                <c:pt idx="4205">
                  <c:v>2016-06-16</c:v>
                </c:pt>
                <c:pt idx="4206">
                  <c:v>2016-06-17</c:v>
                </c:pt>
                <c:pt idx="4207">
                  <c:v>2016-06-20</c:v>
                </c:pt>
                <c:pt idx="4208">
                  <c:v>2016-06-21</c:v>
                </c:pt>
                <c:pt idx="4209">
                  <c:v>2016-06-22</c:v>
                </c:pt>
                <c:pt idx="4210">
                  <c:v>2016-06-23</c:v>
                </c:pt>
                <c:pt idx="4211">
                  <c:v>2016-06-24</c:v>
                </c:pt>
                <c:pt idx="4212">
                  <c:v>2016-06-27</c:v>
                </c:pt>
                <c:pt idx="4213">
                  <c:v>2016-06-28</c:v>
                </c:pt>
                <c:pt idx="4214">
                  <c:v>2016-06-29</c:v>
                </c:pt>
                <c:pt idx="4215">
                  <c:v>2016-06-30</c:v>
                </c:pt>
                <c:pt idx="4216">
                  <c:v>2016-07-01</c:v>
                </c:pt>
                <c:pt idx="4217">
                  <c:v>2016-07-04</c:v>
                </c:pt>
                <c:pt idx="4218">
                  <c:v>2016-07-05</c:v>
                </c:pt>
                <c:pt idx="4219">
                  <c:v>2016-07-06</c:v>
                </c:pt>
                <c:pt idx="4220">
                  <c:v>2016-07-07</c:v>
                </c:pt>
                <c:pt idx="4221">
                  <c:v>2016-07-08</c:v>
                </c:pt>
                <c:pt idx="4222">
                  <c:v>2016-07-11</c:v>
                </c:pt>
                <c:pt idx="4223">
                  <c:v>2016-07-12</c:v>
                </c:pt>
                <c:pt idx="4224">
                  <c:v>2016-07-13</c:v>
                </c:pt>
                <c:pt idx="4225">
                  <c:v>2016-07-14</c:v>
                </c:pt>
                <c:pt idx="4226">
                  <c:v>2016-07-15</c:v>
                </c:pt>
                <c:pt idx="4227">
                  <c:v>2016-07-18</c:v>
                </c:pt>
                <c:pt idx="4228">
                  <c:v>2016-07-19</c:v>
                </c:pt>
                <c:pt idx="4229">
                  <c:v>2016-07-20</c:v>
                </c:pt>
                <c:pt idx="4230">
                  <c:v>2016-07-21</c:v>
                </c:pt>
                <c:pt idx="4231">
                  <c:v>2016-07-22</c:v>
                </c:pt>
                <c:pt idx="4232">
                  <c:v>2016-07-25</c:v>
                </c:pt>
                <c:pt idx="4233">
                  <c:v>2016-07-26</c:v>
                </c:pt>
                <c:pt idx="4234">
                  <c:v>2016-07-27</c:v>
                </c:pt>
                <c:pt idx="4235">
                  <c:v>2016-07-28</c:v>
                </c:pt>
                <c:pt idx="4236">
                  <c:v>2016-07-29</c:v>
                </c:pt>
                <c:pt idx="4237">
                  <c:v>2016-08-01</c:v>
                </c:pt>
                <c:pt idx="4238">
                  <c:v>2016-08-02</c:v>
                </c:pt>
                <c:pt idx="4239">
                  <c:v>2016-08-03</c:v>
                </c:pt>
                <c:pt idx="4240">
                  <c:v>2016-08-04</c:v>
                </c:pt>
                <c:pt idx="4241">
                  <c:v>2016-08-05</c:v>
                </c:pt>
                <c:pt idx="4242">
                  <c:v>2016-08-08</c:v>
                </c:pt>
                <c:pt idx="4243">
                  <c:v>2016-08-09</c:v>
                </c:pt>
                <c:pt idx="4244">
                  <c:v>2016-08-10</c:v>
                </c:pt>
                <c:pt idx="4245">
                  <c:v>2016-08-11</c:v>
                </c:pt>
                <c:pt idx="4246">
                  <c:v>2016-08-12</c:v>
                </c:pt>
                <c:pt idx="4247">
                  <c:v>2016-08-15</c:v>
                </c:pt>
                <c:pt idx="4248">
                  <c:v>2016-08-16</c:v>
                </c:pt>
                <c:pt idx="4249">
                  <c:v>2016-08-17</c:v>
                </c:pt>
                <c:pt idx="4250">
                  <c:v>2016-08-18</c:v>
                </c:pt>
                <c:pt idx="4251">
                  <c:v>2016-08-19</c:v>
                </c:pt>
                <c:pt idx="4252">
                  <c:v>2016-08-22</c:v>
                </c:pt>
                <c:pt idx="4253">
                  <c:v>2016-08-23</c:v>
                </c:pt>
                <c:pt idx="4254">
                  <c:v>2016-08-24</c:v>
                </c:pt>
                <c:pt idx="4255">
                  <c:v>2016-08-25</c:v>
                </c:pt>
                <c:pt idx="4256">
                  <c:v>2016-08-26</c:v>
                </c:pt>
                <c:pt idx="4257">
                  <c:v>2016-08-29</c:v>
                </c:pt>
                <c:pt idx="4258">
                  <c:v>2016-08-30</c:v>
                </c:pt>
                <c:pt idx="4259">
                  <c:v>2016-08-31</c:v>
                </c:pt>
                <c:pt idx="4260">
                  <c:v>2016-09-01</c:v>
                </c:pt>
                <c:pt idx="4261">
                  <c:v>2016-09-02</c:v>
                </c:pt>
                <c:pt idx="4262">
                  <c:v>2016-09-05</c:v>
                </c:pt>
                <c:pt idx="4263">
                  <c:v>2016-09-06</c:v>
                </c:pt>
                <c:pt idx="4264">
                  <c:v>2016-09-07</c:v>
                </c:pt>
                <c:pt idx="4265">
                  <c:v>2016-09-08</c:v>
                </c:pt>
                <c:pt idx="4266">
                  <c:v>2016-09-09</c:v>
                </c:pt>
                <c:pt idx="4267">
                  <c:v>2016-09-12</c:v>
                </c:pt>
                <c:pt idx="4268">
                  <c:v>2016-09-13</c:v>
                </c:pt>
                <c:pt idx="4269">
                  <c:v>2016-09-14</c:v>
                </c:pt>
                <c:pt idx="4270">
                  <c:v>2016-09-15</c:v>
                </c:pt>
                <c:pt idx="4271">
                  <c:v>2016-09-16</c:v>
                </c:pt>
                <c:pt idx="4272">
                  <c:v>2016-09-19</c:v>
                </c:pt>
                <c:pt idx="4273">
                  <c:v>2016-09-20</c:v>
                </c:pt>
                <c:pt idx="4274">
                  <c:v>2016-09-21</c:v>
                </c:pt>
                <c:pt idx="4275">
                  <c:v>2016-09-22</c:v>
                </c:pt>
                <c:pt idx="4276">
                  <c:v>2016-09-23</c:v>
                </c:pt>
                <c:pt idx="4277">
                  <c:v>2016-09-26</c:v>
                </c:pt>
                <c:pt idx="4278">
                  <c:v>2016-09-27</c:v>
                </c:pt>
                <c:pt idx="4279">
                  <c:v>2016-09-28</c:v>
                </c:pt>
                <c:pt idx="4280">
                  <c:v>2016-09-29</c:v>
                </c:pt>
                <c:pt idx="4281">
                  <c:v>2016-09-30</c:v>
                </c:pt>
                <c:pt idx="4282">
                  <c:v>2016-10-03</c:v>
                </c:pt>
                <c:pt idx="4283">
                  <c:v>2016-10-04</c:v>
                </c:pt>
                <c:pt idx="4284">
                  <c:v>2016-10-05</c:v>
                </c:pt>
                <c:pt idx="4285">
                  <c:v>2016-10-06</c:v>
                </c:pt>
                <c:pt idx="4286">
                  <c:v>2016-10-07</c:v>
                </c:pt>
                <c:pt idx="4287">
                  <c:v>2016-10-10</c:v>
                </c:pt>
                <c:pt idx="4288">
                  <c:v>2016-10-11</c:v>
                </c:pt>
                <c:pt idx="4289">
                  <c:v>2016-10-12</c:v>
                </c:pt>
                <c:pt idx="4290">
                  <c:v>2016-10-13</c:v>
                </c:pt>
                <c:pt idx="4291">
                  <c:v>2016-10-14</c:v>
                </c:pt>
                <c:pt idx="4292">
                  <c:v>2016-10-17</c:v>
                </c:pt>
                <c:pt idx="4293">
                  <c:v>2016-10-18</c:v>
                </c:pt>
                <c:pt idx="4294">
                  <c:v>2016-10-19</c:v>
                </c:pt>
                <c:pt idx="4295">
                  <c:v>2016-10-20</c:v>
                </c:pt>
                <c:pt idx="4296">
                  <c:v>2016-10-21</c:v>
                </c:pt>
                <c:pt idx="4297">
                  <c:v>2016-10-24</c:v>
                </c:pt>
                <c:pt idx="4298">
                  <c:v>2016-10-25</c:v>
                </c:pt>
                <c:pt idx="4299">
                  <c:v>2016-10-26</c:v>
                </c:pt>
                <c:pt idx="4300">
                  <c:v>2016-10-27</c:v>
                </c:pt>
                <c:pt idx="4301">
                  <c:v>2016-10-28</c:v>
                </c:pt>
                <c:pt idx="4302">
                  <c:v>2016-10-31</c:v>
                </c:pt>
                <c:pt idx="4303">
                  <c:v>2016-11-01</c:v>
                </c:pt>
                <c:pt idx="4304">
                  <c:v>2016-11-02</c:v>
                </c:pt>
                <c:pt idx="4305">
                  <c:v>2016-11-03</c:v>
                </c:pt>
                <c:pt idx="4306">
                  <c:v>2016-11-04</c:v>
                </c:pt>
                <c:pt idx="4307">
                  <c:v>2016-11-07</c:v>
                </c:pt>
                <c:pt idx="4308">
                  <c:v>2016-11-08</c:v>
                </c:pt>
                <c:pt idx="4309">
                  <c:v>2016-11-09</c:v>
                </c:pt>
                <c:pt idx="4310">
                  <c:v>2016-11-10</c:v>
                </c:pt>
                <c:pt idx="4311">
                  <c:v>2016-11-11</c:v>
                </c:pt>
                <c:pt idx="4312">
                  <c:v>2016-11-14</c:v>
                </c:pt>
                <c:pt idx="4313">
                  <c:v>2016-11-15</c:v>
                </c:pt>
                <c:pt idx="4314">
                  <c:v>2016-11-16</c:v>
                </c:pt>
                <c:pt idx="4315">
                  <c:v>2016-11-17</c:v>
                </c:pt>
                <c:pt idx="4316">
                  <c:v>2016-11-18</c:v>
                </c:pt>
                <c:pt idx="4317">
                  <c:v>2016-11-21</c:v>
                </c:pt>
                <c:pt idx="4318">
                  <c:v>2016-11-22</c:v>
                </c:pt>
                <c:pt idx="4319">
                  <c:v>2016-11-23</c:v>
                </c:pt>
                <c:pt idx="4320">
                  <c:v>2016-11-24</c:v>
                </c:pt>
                <c:pt idx="4321">
                  <c:v>2016-11-25</c:v>
                </c:pt>
                <c:pt idx="4322">
                  <c:v>2016-11-28</c:v>
                </c:pt>
                <c:pt idx="4323">
                  <c:v>2016-11-29</c:v>
                </c:pt>
                <c:pt idx="4324">
                  <c:v>2016-11-30</c:v>
                </c:pt>
                <c:pt idx="4325">
                  <c:v>2016-12-01</c:v>
                </c:pt>
                <c:pt idx="4326">
                  <c:v>2016-12-02</c:v>
                </c:pt>
                <c:pt idx="4327">
                  <c:v>2016-12-05</c:v>
                </c:pt>
                <c:pt idx="4328">
                  <c:v>2016-12-06</c:v>
                </c:pt>
                <c:pt idx="4329">
                  <c:v>2016-12-07</c:v>
                </c:pt>
                <c:pt idx="4330">
                  <c:v>2016-12-08</c:v>
                </c:pt>
                <c:pt idx="4331">
                  <c:v>2016-12-09</c:v>
                </c:pt>
                <c:pt idx="4332">
                  <c:v>2016-12-12</c:v>
                </c:pt>
                <c:pt idx="4333">
                  <c:v>2016-12-13</c:v>
                </c:pt>
                <c:pt idx="4334">
                  <c:v>2016-12-14</c:v>
                </c:pt>
                <c:pt idx="4335">
                  <c:v>2016-12-15</c:v>
                </c:pt>
                <c:pt idx="4336">
                  <c:v>2016-12-16</c:v>
                </c:pt>
                <c:pt idx="4337">
                  <c:v>2016-12-19</c:v>
                </c:pt>
                <c:pt idx="4338">
                  <c:v>2016-12-20</c:v>
                </c:pt>
                <c:pt idx="4339">
                  <c:v>2016-12-21</c:v>
                </c:pt>
                <c:pt idx="4340">
                  <c:v>2016-12-22</c:v>
                </c:pt>
                <c:pt idx="4341">
                  <c:v>2016-12-23</c:v>
                </c:pt>
                <c:pt idx="4342">
                  <c:v>2016-12-27</c:v>
                </c:pt>
                <c:pt idx="4343">
                  <c:v>2016-12-28</c:v>
                </c:pt>
                <c:pt idx="4344">
                  <c:v>2016-12-29</c:v>
                </c:pt>
                <c:pt idx="4345">
                  <c:v>2016-12-30</c:v>
                </c:pt>
                <c:pt idx="4346">
                  <c:v>2017-01-02</c:v>
                </c:pt>
                <c:pt idx="4347">
                  <c:v>2017-01-03</c:v>
                </c:pt>
                <c:pt idx="4348">
                  <c:v>2017-01-04</c:v>
                </c:pt>
                <c:pt idx="4349">
                  <c:v>2017-01-05</c:v>
                </c:pt>
                <c:pt idx="4350">
                  <c:v>2017-01-06</c:v>
                </c:pt>
                <c:pt idx="4351">
                  <c:v>2017-01-09</c:v>
                </c:pt>
                <c:pt idx="4352">
                  <c:v>2017-01-10</c:v>
                </c:pt>
                <c:pt idx="4353">
                  <c:v>2017-01-11</c:v>
                </c:pt>
                <c:pt idx="4354">
                  <c:v>2017-01-12</c:v>
                </c:pt>
                <c:pt idx="4355">
                  <c:v>2017-01-13</c:v>
                </c:pt>
                <c:pt idx="4356">
                  <c:v>2017-01-16</c:v>
                </c:pt>
                <c:pt idx="4357">
                  <c:v>2017-01-17</c:v>
                </c:pt>
                <c:pt idx="4358">
                  <c:v>2017-01-18</c:v>
                </c:pt>
                <c:pt idx="4359">
                  <c:v>2017-01-19</c:v>
                </c:pt>
                <c:pt idx="4360">
                  <c:v>2017-01-20</c:v>
                </c:pt>
                <c:pt idx="4361">
                  <c:v>2017-01-23</c:v>
                </c:pt>
                <c:pt idx="4362">
                  <c:v>2017-01-24</c:v>
                </c:pt>
                <c:pt idx="4363">
                  <c:v>2017-01-25</c:v>
                </c:pt>
                <c:pt idx="4364">
                  <c:v>2017-01-26</c:v>
                </c:pt>
                <c:pt idx="4365">
                  <c:v>2017-01-27</c:v>
                </c:pt>
                <c:pt idx="4366">
                  <c:v>2017-01-30</c:v>
                </c:pt>
                <c:pt idx="4367">
                  <c:v>2017-01-31</c:v>
                </c:pt>
                <c:pt idx="4368">
                  <c:v>2017-02-01</c:v>
                </c:pt>
                <c:pt idx="4369">
                  <c:v>2017-02-02</c:v>
                </c:pt>
                <c:pt idx="4370">
                  <c:v>2017-02-03</c:v>
                </c:pt>
                <c:pt idx="4371">
                  <c:v>2017-02-06</c:v>
                </c:pt>
                <c:pt idx="4372">
                  <c:v>2017-02-07</c:v>
                </c:pt>
                <c:pt idx="4373">
                  <c:v>2017-02-08</c:v>
                </c:pt>
                <c:pt idx="4374">
                  <c:v>2017-02-09</c:v>
                </c:pt>
                <c:pt idx="4375">
                  <c:v>2017-02-10</c:v>
                </c:pt>
                <c:pt idx="4376">
                  <c:v>2017-02-13</c:v>
                </c:pt>
                <c:pt idx="4377">
                  <c:v>2017-02-14</c:v>
                </c:pt>
                <c:pt idx="4378">
                  <c:v>2017-02-15</c:v>
                </c:pt>
                <c:pt idx="4379">
                  <c:v>2017-02-16</c:v>
                </c:pt>
                <c:pt idx="4380">
                  <c:v>2017-02-17</c:v>
                </c:pt>
                <c:pt idx="4381">
                  <c:v>2017-02-20</c:v>
                </c:pt>
                <c:pt idx="4382">
                  <c:v>2017-02-21</c:v>
                </c:pt>
                <c:pt idx="4383">
                  <c:v>2017-02-22</c:v>
                </c:pt>
                <c:pt idx="4384">
                  <c:v>2017-02-23</c:v>
                </c:pt>
                <c:pt idx="4385">
                  <c:v>2017-02-24</c:v>
                </c:pt>
                <c:pt idx="4386">
                  <c:v>2017-02-27</c:v>
                </c:pt>
                <c:pt idx="4387">
                  <c:v>2017-02-28</c:v>
                </c:pt>
                <c:pt idx="4388">
                  <c:v>2017-03-01</c:v>
                </c:pt>
                <c:pt idx="4389">
                  <c:v>2017-03-02</c:v>
                </c:pt>
                <c:pt idx="4390">
                  <c:v>2017-03-03</c:v>
                </c:pt>
                <c:pt idx="4391">
                  <c:v>2017-03-06</c:v>
                </c:pt>
                <c:pt idx="4392">
                  <c:v>2017-03-07</c:v>
                </c:pt>
                <c:pt idx="4393">
                  <c:v>2017-03-08</c:v>
                </c:pt>
                <c:pt idx="4394">
                  <c:v>2017-03-09</c:v>
                </c:pt>
                <c:pt idx="4395">
                  <c:v>2017-03-10</c:v>
                </c:pt>
                <c:pt idx="4396">
                  <c:v>2017-03-13</c:v>
                </c:pt>
                <c:pt idx="4397">
                  <c:v>2017-03-14</c:v>
                </c:pt>
                <c:pt idx="4398">
                  <c:v>2017-03-15</c:v>
                </c:pt>
                <c:pt idx="4399">
                  <c:v>2017-03-16</c:v>
                </c:pt>
                <c:pt idx="4400">
                  <c:v>2017-03-17</c:v>
                </c:pt>
                <c:pt idx="4401">
                  <c:v>2017-03-20</c:v>
                </c:pt>
                <c:pt idx="4402">
                  <c:v>2017-03-21</c:v>
                </c:pt>
                <c:pt idx="4403">
                  <c:v>2017-03-22</c:v>
                </c:pt>
                <c:pt idx="4404">
                  <c:v>2017-03-23</c:v>
                </c:pt>
                <c:pt idx="4405">
                  <c:v>2017-03-24</c:v>
                </c:pt>
                <c:pt idx="4406">
                  <c:v>2017-03-27</c:v>
                </c:pt>
                <c:pt idx="4407">
                  <c:v>2017-03-28</c:v>
                </c:pt>
                <c:pt idx="4408">
                  <c:v>2017-03-29</c:v>
                </c:pt>
                <c:pt idx="4409">
                  <c:v>2017-03-30</c:v>
                </c:pt>
                <c:pt idx="4410">
                  <c:v>2017-03-31</c:v>
                </c:pt>
                <c:pt idx="4411">
                  <c:v>2017-04-03</c:v>
                </c:pt>
                <c:pt idx="4412">
                  <c:v>2017-04-04</c:v>
                </c:pt>
                <c:pt idx="4413">
                  <c:v>2017-04-05</c:v>
                </c:pt>
                <c:pt idx="4414">
                  <c:v>2017-04-06</c:v>
                </c:pt>
                <c:pt idx="4415">
                  <c:v>2017-04-07</c:v>
                </c:pt>
                <c:pt idx="4416">
                  <c:v>2017-04-10</c:v>
                </c:pt>
                <c:pt idx="4417">
                  <c:v>2017-04-11</c:v>
                </c:pt>
                <c:pt idx="4418">
                  <c:v>2017-04-12</c:v>
                </c:pt>
                <c:pt idx="4419">
                  <c:v>2017-04-13</c:v>
                </c:pt>
                <c:pt idx="4420">
                  <c:v>2017-04-18</c:v>
                </c:pt>
                <c:pt idx="4421">
                  <c:v>2017-04-19</c:v>
                </c:pt>
                <c:pt idx="4422">
                  <c:v>2017-04-20</c:v>
                </c:pt>
                <c:pt idx="4423">
                  <c:v>2017-04-21</c:v>
                </c:pt>
                <c:pt idx="4424">
                  <c:v>2017-04-24</c:v>
                </c:pt>
                <c:pt idx="4425">
                  <c:v>2017-04-25</c:v>
                </c:pt>
                <c:pt idx="4426">
                  <c:v>2017-04-26</c:v>
                </c:pt>
                <c:pt idx="4427">
                  <c:v>2017-04-27</c:v>
                </c:pt>
                <c:pt idx="4428">
                  <c:v>2017-04-28</c:v>
                </c:pt>
                <c:pt idx="4429">
                  <c:v>2017-05-02</c:v>
                </c:pt>
                <c:pt idx="4430">
                  <c:v>2017-05-03</c:v>
                </c:pt>
                <c:pt idx="4431">
                  <c:v>2017-05-04</c:v>
                </c:pt>
                <c:pt idx="4432">
                  <c:v>2017-05-05</c:v>
                </c:pt>
                <c:pt idx="4433">
                  <c:v>2017-05-08</c:v>
                </c:pt>
                <c:pt idx="4434">
                  <c:v>2017-05-09</c:v>
                </c:pt>
                <c:pt idx="4435">
                  <c:v>2017-05-10</c:v>
                </c:pt>
                <c:pt idx="4436">
                  <c:v>2017-05-11</c:v>
                </c:pt>
                <c:pt idx="4437">
                  <c:v>2017-05-12</c:v>
                </c:pt>
                <c:pt idx="4438">
                  <c:v>2017-05-15</c:v>
                </c:pt>
                <c:pt idx="4439">
                  <c:v>2017-05-16</c:v>
                </c:pt>
                <c:pt idx="4440">
                  <c:v>2017-05-17</c:v>
                </c:pt>
                <c:pt idx="4441">
                  <c:v>2017-05-18</c:v>
                </c:pt>
                <c:pt idx="4442">
                  <c:v>2017-05-19</c:v>
                </c:pt>
                <c:pt idx="4443">
                  <c:v>2017-05-22</c:v>
                </c:pt>
                <c:pt idx="4444">
                  <c:v>2017-05-23</c:v>
                </c:pt>
                <c:pt idx="4445">
                  <c:v>2017-05-24</c:v>
                </c:pt>
                <c:pt idx="4446">
                  <c:v>2017-05-25</c:v>
                </c:pt>
                <c:pt idx="4447">
                  <c:v>2017-05-26</c:v>
                </c:pt>
                <c:pt idx="4448">
                  <c:v>2017-05-29</c:v>
                </c:pt>
                <c:pt idx="4449">
                  <c:v>2017-05-30</c:v>
                </c:pt>
                <c:pt idx="4450">
                  <c:v>2017-05-31</c:v>
                </c:pt>
                <c:pt idx="4451">
                  <c:v>2017-06-01</c:v>
                </c:pt>
                <c:pt idx="4452">
                  <c:v>2017-06-02</c:v>
                </c:pt>
                <c:pt idx="4453">
                  <c:v>2017-06-05</c:v>
                </c:pt>
                <c:pt idx="4454">
                  <c:v>2017-06-06</c:v>
                </c:pt>
                <c:pt idx="4455">
                  <c:v>2017-06-07</c:v>
                </c:pt>
                <c:pt idx="4456">
                  <c:v>2017-06-08</c:v>
                </c:pt>
                <c:pt idx="4457">
                  <c:v>2017-06-09</c:v>
                </c:pt>
                <c:pt idx="4458">
                  <c:v>2017-06-12</c:v>
                </c:pt>
                <c:pt idx="4459">
                  <c:v>2017-06-13</c:v>
                </c:pt>
                <c:pt idx="4460">
                  <c:v>2017-06-14</c:v>
                </c:pt>
                <c:pt idx="4461">
                  <c:v>2017-06-15</c:v>
                </c:pt>
                <c:pt idx="4462">
                  <c:v>2017-06-16</c:v>
                </c:pt>
                <c:pt idx="4463">
                  <c:v>2017-06-19</c:v>
                </c:pt>
                <c:pt idx="4464">
                  <c:v>2017-06-20</c:v>
                </c:pt>
                <c:pt idx="4465">
                  <c:v>2017-06-21</c:v>
                </c:pt>
                <c:pt idx="4466">
                  <c:v>2017-06-22</c:v>
                </c:pt>
                <c:pt idx="4467">
                  <c:v>2017-06-23</c:v>
                </c:pt>
                <c:pt idx="4468">
                  <c:v>2017-06-26</c:v>
                </c:pt>
                <c:pt idx="4469">
                  <c:v>2017-06-27</c:v>
                </c:pt>
                <c:pt idx="4470">
                  <c:v>2017-06-28</c:v>
                </c:pt>
                <c:pt idx="4471">
                  <c:v>2017-06-29</c:v>
                </c:pt>
                <c:pt idx="4472">
                  <c:v>2017-06-30</c:v>
                </c:pt>
                <c:pt idx="4473">
                  <c:v>2017-07-03</c:v>
                </c:pt>
                <c:pt idx="4474">
                  <c:v>2017-07-04</c:v>
                </c:pt>
                <c:pt idx="4475">
                  <c:v>2017-07-05</c:v>
                </c:pt>
                <c:pt idx="4476">
                  <c:v>2017-07-06</c:v>
                </c:pt>
                <c:pt idx="4477">
                  <c:v>2017-07-07</c:v>
                </c:pt>
                <c:pt idx="4478">
                  <c:v>2017-07-10</c:v>
                </c:pt>
                <c:pt idx="4479">
                  <c:v>2017-07-11</c:v>
                </c:pt>
                <c:pt idx="4480">
                  <c:v>2017-07-12</c:v>
                </c:pt>
                <c:pt idx="4481">
                  <c:v>2017-07-13</c:v>
                </c:pt>
                <c:pt idx="4482">
                  <c:v>2017-07-14</c:v>
                </c:pt>
                <c:pt idx="4483">
                  <c:v>2017-07-17</c:v>
                </c:pt>
                <c:pt idx="4484">
                  <c:v>2017-07-18</c:v>
                </c:pt>
                <c:pt idx="4485">
                  <c:v>2017-07-19</c:v>
                </c:pt>
                <c:pt idx="4486">
                  <c:v>2017-07-20</c:v>
                </c:pt>
                <c:pt idx="4487">
                  <c:v>2017-07-21</c:v>
                </c:pt>
                <c:pt idx="4488">
                  <c:v>2017-07-24</c:v>
                </c:pt>
                <c:pt idx="4489">
                  <c:v>2017-07-25</c:v>
                </c:pt>
                <c:pt idx="4490">
                  <c:v>2017-07-26</c:v>
                </c:pt>
                <c:pt idx="4491">
                  <c:v>2017-07-27</c:v>
                </c:pt>
                <c:pt idx="4492">
                  <c:v>2017-07-28</c:v>
                </c:pt>
                <c:pt idx="4493">
                  <c:v>2017-07-31</c:v>
                </c:pt>
                <c:pt idx="4494">
                  <c:v>2017-08-01</c:v>
                </c:pt>
                <c:pt idx="4495">
                  <c:v>2017-08-02</c:v>
                </c:pt>
                <c:pt idx="4496">
                  <c:v>2017-08-03</c:v>
                </c:pt>
                <c:pt idx="4497">
                  <c:v>2017-08-04</c:v>
                </c:pt>
                <c:pt idx="4498">
                  <c:v>2017-08-07</c:v>
                </c:pt>
                <c:pt idx="4499">
                  <c:v>2017-08-08</c:v>
                </c:pt>
                <c:pt idx="4500">
                  <c:v>2017-08-09</c:v>
                </c:pt>
                <c:pt idx="4501">
                  <c:v>2017-08-10</c:v>
                </c:pt>
                <c:pt idx="4502">
                  <c:v>2017-08-11</c:v>
                </c:pt>
                <c:pt idx="4503">
                  <c:v>2017-08-14</c:v>
                </c:pt>
                <c:pt idx="4504">
                  <c:v>2017-08-15</c:v>
                </c:pt>
                <c:pt idx="4505">
                  <c:v>2017-08-16</c:v>
                </c:pt>
                <c:pt idx="4506">
                  <c:v>2017-08-17</c:v>
                </c:pt>
                <c:pt idx="4507">
                  <c:v>2017-08-18</c:v>
                </c:pt>
                <c:pt idx="4508">
                  <c:v>2017-08-21</c:v>
                </c:pt>
                <c:pt idx="4509">
                  <c:v>2017-08-22</c:v>
                </c:pt>
                <c:pt idx="4510">
                  <c:v>2017-08-23</c:v>
                </c:pt>
                <c:pt idx="4511">
                  <c:v>2017-08-24</c:v>
                </c:pt>
                <c:pt idx="4512">
                  <c:v>2017-08-25</c:v>
                </c:pt>
                <c:pt idx="4513">
                  <c:v>2017-08-28</c:v>
                </c:pt>
                <c:pt idx="4514">
                  <c:v>2017-08-29</c:v>
                </c:pt>
                <c:pt idx="4515">
                  <c:v>2017-08-30</c:v>
                </c:pt>
                <c:pt idx="4516">
                  <c:v>2017-08-31</c:v>
                </c:pt>
                <c:pt idx="4517">
                  <c:v>2017-09-01</c:v>
                </c:pt>
                <c:pt idx="4518">
                  <c:v>2017-09-04</c:v>
                </c:pt>
                <c:pt idx="4519">
                  <c:v>2017-09-05</c:v>
                </c:pt>
                <c:pt idx="4520">
                  <c:v>2017-09-06</c:v>
                </c:pt>
                <c:pt idx="4521">
                  <c:v>2017-09-07</c:v>
                </c:pt>
                <c:pt idx="4522">
                  <c:v>2017-09-08</c:v>
                </c:pt>
                <c:pt idx="4523">
                  <c:v>2017-09-11</c:v>
                </c:pt>
                <c:pt idx="4524">
                  <c:v>2017-09-12</c:v>
                </c:pt>
                <c:pt idx="4525">
                  <c:v>2017-09-13</c:v>
                </c:pt>
                <c:pt idx="4526">
                  <c:v>2017-09-14</c:v>
                </c:pt>
                <c:pt idx="4527">
                  <c:v>2017-09-15</c:v>
                </c:pt>
                <c:pt idx="4528">
                  <c:v>2017-09-18</c:v>
                </c:pt>
                <c:pt idx="4529">
                  <c:v>2017-09-19</c:v>
                </c:pt>
                <c:pt idx="4530">
                  <c:v>2017-09-20</c:v>
                </c:pt>
                <c:pt idx="4531">
                  <c:v>2017-09-21</c:v>
                </c:pt>
                <c:pt idx="4532">
                  <c:v>2017-09-22</c:v>
                </c:pt>
                <c:pt idx="4533">
                  <c:v>2017-09-25</c:v>
                </c:pt>
                <c:pt idx="4534">
                  <c:v>2017-09-26</c:v>
                </c:pt>
                <c:pt idx="4535">
                  <c:v>2017-09-27</c:v>
                </c:pt>
                <c:pt idx="4536">
                  <c:v>2017-09-28</c:v>
                </c:pt>
                <c:pt idx="4537">
                  <c:v>2017-09-29</c:v>
                </c:pt>
                <c:pt idx="4538">
                  <c:v>2017-10-02</c:v>
                </c:pt>
                <c:pt idx="4539">
                  <c:v>2017-10-03</c:v>
                </c:pt>
                <c:pt idx="4540">
                  <c:v>2017-10-04</c:v>
                </c:pt>
                <c:pt idx="4541">
                  <c:v>2017-10-05</c:v>
                </c:pt>
                <c:pt idx="4542">
                  <c:v>2017-10-06</c:v>
                </c:pt>
                <c:pt idx="4543">
                  <c:v>2017-10-09</c:v>
                </c:pt>
                <c:pt idx="4544">
                  <c:v>2017-10-10</c:v>
                </c:pt>
                <c:pt idx="4545">
                  <c:v>2017-10-11</c:v>
                </c:pt>
                <c:pt idx="4546">
                  <c:v>2017-10-12</c:v>
                </c:pt>
                <c:pt idx="4547">
                  <c:v>2017-10-13</c:v>
                </c:pt>
                <c:pt idx="4548">
                  <c:v>2017-10-16</c:v>
                </c:pt>
                <c:pt idx="4549">
                  <c:v>2017-10-17</c:v>
                </c:pt>
                <c:pt idx="4550">
                  <c:v>2017-10-18</c:v>
                </c:pt>
                <c:pt idx="4551">
                  <c:v>2017-10-19</c:v>
                </c:pt>
                <c:pt idx="4552">
                  <c:v>2017-10-20</c:v>
                </c:pt>
                <c:pt idx="4553">
                  <c:v>2017-10-23</c:v>
                </c:pt>
                <c:pt idx="4554">
                  <c:v>2017-10-24</c:v>
                </c:pt>
                <c:pt idx="4555">
                  <c:v>2017-10-25</c:v>
                </c:pt>
                <c:pt idx="4556">
                  <c:v>2017-10-26</c:v>
                </c:pt>
                <c:pt idx="4557">
                  <c:v>2017-10-27</c:v>
                </c:pt>
                <c:pt idx="4558">
                  <c:v>2017-10-30</c:v>
                </c:pt>
                <c:pt idx="4559">
                  <c:v>2017-10-31</c:v>
                </c:pt>
                <c:pt idx="4560">
                  <c:v>2017-11-01</c:v>
                </c:pt>
                <c:pt idx="4561">
                  <c:v>2017-11-02</c:v>
                </c:pt>
                <c:pt idx="4562">
                  <c:v>2017-11-03</c:v>
                </c:pt>
                <c:pt idx="4563">
                  <c:v>2017-11-06</c:v>
                </c:pt>
                <c:pt idx="4564">
                  <c:v>2017-11-07</c:v>
                </c:pt>
                <c:pt idx="4565">
                  <c:v>2017-11-08</c:v>
                </c:pt>
                <c:pt idx="4566">
                  <c:v>2017-11-09</c:v>
                </c:pt>
                <c:pt idx="4567">
                  <c:v>2017-11-10</c:v>
                </c:pt>
                <c:pt idx="4568">
                  <c:v>2017-11-13</c:v>
                </c:pt>
                <c:pt idx="4569">
                  <c:v>2017-11-14</c:v>
                </c:pt>
                <c:pt idx="4570">
                  <c:v>2017-11-15</c:v>
                </c:pt>
                <c:pt idx="4571">
                  <c:v>2017-11-16</c:v>
                </c:pt>
                <c:pt idx="4572">
                  <c:v>2017-11-17</c:v>
                </c:pt>
                <c:pt idx="4573">
                  <c:v>2017-11-20</c:v>
                </c:pt>
                <c:pt idx="4574">
                  <c:v>2017-11-21</c:v>
                </c:pt>
                <c:pt idx="4575">
                  <c:v>2017-11-22</c:v>
                </c:pt>
                <c:pt idx="4576">
                  <c:v>2017-11-23</c:v>
                </c:pt>
                <c:pt idx="4577">
                  <c:v>2017-11-24</c:v>
                </c:pt>
                <c:pt idx="4578">
                  <c:v>2017-11-27</c:v>
                </c:pt>
                <c:pt idx="4579">
                  <c:v>2017-11-28</c:v>
                </c:pt>
                <c:pt idx="4580">
                  <c:v>2017-11-29</c:v>
                </c:pt>
                <c:pt idx="4581">
                  <c:v>2017-11-30</c:v>
                </c:pt>
                <c:pt idx="4582">
                  <c:v>2017-12-01</c:v>
                </c:pt>
                <c:pt idx="4583">
                  <c:v>2017-12-04</c:v>
                </c:pt>
                <c:pt idx="4584">
                  <c:v>2017-12-05</c:v>
                </c:pt>
                <c:pt idx="4585">
                  <c:v>2017-12-06</c:v>
                </c:pt>
                <c:pt idx="4586">
                  <c:v>2017-12-07</c:v>
                </c:pt>
                <c:pt idx="4587">
                  <c:v>2017-12-08</c:v>
                </c:pt>
                <c:pt idx="4588">
                  <c:v>2017-12-11</c:v>
                </c:pt>
                <c:pt idx="4589">
                  <c:v>2017-12-12</c:v>
                </c:pt>
                <c:pt idx="4590">
                  <c:v>2017-12-13</c:v>
                </c:pt>
                <c:pt idx="4591">
                  <c:v>2017-12-14</c:v>
                </c:pt>
                <c:pt idx="4592">
                  <c:v>2017-12-15</c:v>
                </c:pt>
                <c:pt idx="4593">
                  <c:v>2017-12-18</c:v>
                </c:pt>
                <c:pt idx="4594">
                  <c:v>2017-12-19</c:v>
                </c:pt>
                <c:pt idx="4595">
                  <c:v>2017-12-20</c:v>
                </c:pt>
                <c:pt idx="4596">
                  <c:v>2017-12-21</c:v>
                </c:pt>
                <c:pt idx="4597">
                  <c:v>2017-12-22</c:v>
                </c:pt>
                <c:pt idx="4598">
                  <c:v>2017-12-27</c:v>
                </c:pt>
                <c:pt idx="4599">
                  <c:v>2017-12-28</c:v>
                </c:pt>
                <c:pt idx="4600">
                  <c:v>2017-12-29</c:v>
                </c:pt>
                <c:pt idx="4601">
                  <c:v>2018-01-02</c:v>
                </c:pt>
                <c:pt idx="4602">
                  <c:v>2018-01-03</c:v>
                </c:pt>
                <c:pt idx="4603">
                  <c:v>2018-01-04</c:v>
                </c:pt>
                <c:pt idx="4604">
                  <c:v>2018-01-05</c:v>
                </c:pt>
                <c:pt idx="4605">
                  <c:v>2018-01-08</c:v>
                </c:pt>
                <c:pt idx="4606">
                  <c:v>2018-01-09</c:v>
                </c:pt>
                <c:pt idx="4607">
                  <c:v>2018-01-10</c:v>
                </c:pt>
                <c:pt idx="4608">
                  <c:v>2018-01-11</c:v>
                </c:pt>
                <c:pt idx="4609">
                  <c:v>2018-01-12</c:v>
                </c:pt>
                <c:pt idx="4610">
                  <c:v>2018-01-15</c:v>
                </c:pt>
                <c:pt idx="4611">
                  <c:v>2018-01-16</c:v>
                </c:pt>
                <c:pt idx="4612">
                  <c:v>2018-01-17</c:v>
                </c:pt>
                <c:pt idx="4613">
                  <c:v>2018-01-18</c:v>
                </c:pt>
                <c:pt idx="4614">
                  <c:v>2018-01-19</c:v>
                </c:pt>
                <c:pt idx="4615">
                  <c:v>2018-01-22</c:v>
                </c:pt>
                <c:pt idx="4616">
                  <c:v>2018-01-23</c:v>
                </c:pt>
                <c:pt idx="4617">
                  <c:v>2018-01-24</c:v>
                </c:pt>
                <c:pt idx="4618">
                  <c:v>2018-01-25</c:v>
                </c:pt>
                <c:pt idx="4619">
                  <c:v>2018-01-26</c:v>
                </c:pt>
                <c:pt idx="4620">
                  <c:v>2018-01-29</c:v>
                </c:pt>
                <c:pt idx="4621">
                  <c:v>2018-01-30</c:v>
                </c:pt>
                <c:pt idx="4622">
                  <c:v>2018-01-31</c:v>
                </c:pt>
                <c:pt idx="4623">
                  <c:v>2018-02-01</c:v>
                </c:pt>
                <c:pt idx="4624">
                  <c:v>2018-02-02</c:v>
                </c:pt>
                <c:pt idx="4625">
                  <c:v>2018-02-05</c:v>
                </c:pt>
                <c:pt idx="4626">
                  <c:v>2018-02-06</c:v>
                </c:pt>
                <c:pt idx="4627">
                  <c:v>2018-02-07</c:v>
                </c:pt>
                <c:pt idx="4628">
                  <c:v>2018-02-08</c:v>
                </c:pt>
                <c:pt idx="4629">
                  <c:v>2018-02-09</c:v>
                </c:pt>
                <c:pt idx="4630">
                  <c:v>2018-02-12</c:v>
                </c:pt>
                <c:pt idx="4631">
                  <c:v>2018-02-13</c:v>
                </c:pt>
                <c:pt idx="4632">
                  <c:v>2018-02-14</c:v>
                </c:pt>
                <c:pt idx="4633">
                  <c:v>2018-02-15</c:v>
                </c:pt>
                <c:pt idx="4634">
                  <c:v>2018-02-16</c:v>
                </c:pt>
                <c:pt idx="4635">
                  <c:v>2018-02-19</c:v>
                </c:pt>
                <c:pt idx="4636">
                  <c:v>2018-02-20</c:v>
                </c:pt>
                <c:pt idx="4637">
                  <c:v>2018-02-21</c:v>
                </c:pt>
                <c:pt idx="4638">
                  <c:v>2018-02-22</c:v>
                </c:pt>
                <c:pt idx="4639">
                  <c:v>2018-02-23</c:v>
                </c:pt>
                <c:pt idx="4640">
                  <c:v>2018-02-26</c:v>
                </c:pt>
                <c:pt idx="4641">
                  <c:v>2018-02-27</c:v>
                </c:pt>
                <c:pt idx="4642">
                  <c:v>2018-02-28</c:v>
                </c:pt>
                <c:pt idx="4643">
                  <c:v>2018-03-01</c:v>
                </c:pt>
                <c:pt idx="4644">
                  <c:v>2018-03-02</c:v>
                </c:pt>
                <c:pt idx="4645">
                  <c:v>2018-03-05</c:v>
                </c:pt>
                <c:pt idx="4646">
                  <c:v>2018-03-06</c:v>
                </c:pt>
                <c:pt idx="4647">
                  <c:v>2018-03-07</c:v>
                </c:pt>
                <c:pt idx="4648">
                  <c:v>2018-03-08</c:v>
                </c:pt>
                <c:pt idx="4649">
                  <c:v>2018-03-09</c:v>
                </c:pt>
                <c:pt idx="4650">
                  <c:v>2018-03-12</c:v>
                </c:pt>
                <c:pt idx="4651">
                  <c:v>2018-03-13</c:v>
                </c:pt>
                <c:pt idx="4652">
                  <c:v>2018-03-14</c:v>
                </c:pt>
                <c:pt idx="4653">
                  <c:v>2018-03-15</c:v>
                </c:pt>
                <c:pt idx="4654">
                  <c:v>2018-03-16</c:v>
                </c:pt>
                <c:pt idx="4655">
                  <c:v>2018-03-19</c:v>
                </c:pt>
                <c:pt idx="4656">
                  <c:v>2018-03-20</c:v>
                </c:pt>
                <c:pt idx="4657">
                  <c:v>2018-03-21</c:v>
                </c:pt>
                <c:pt idx="4658">
                  <c:v>2018-03-22</c:v>
                </c:pt>
                <c:pt idx="4659">
                  <c:v>2018-03-23</c:v>
                </c:pt>
                <c:pt idx="4660">
                  <c:v>2018-03-26</c:v>
                </c:pt>
                <c:pt idx="4661">
                  <c:v>2018-03-27</c:v>
                </c:pt>
                <c:pt idx="4662">
                  <c:v>2018-03-28</c:v>
                </c:pt>
                <c:pt idx="4663">
                  <c:v>2018-03-29</c:v>
                </c:pt>
                <c:pt idx="4664">
                  <c:v>2018-04-03</c:v>
                </c:pt>
                <c:pt idx="4665">
                  <c:v>2018-04-04</c:v>
                </c:pt>
                <c:pt idx="4666">
                  <c:v>2018-04-05</c:v>
                </c:pt>
                <c:pt idx="4667">
                  <c:v>2018-04-06</c:v>
                </c:pt>
                <c:pt idx="4668">
                  <c:v>2018-04-09</c:v>
                </c:pt>
                <c:pt idx="4669">
                  <c:v>2018-04-10</c:v>
                </c:pt>
                <c:pt idx="4670">
                  <c:v>2018-04-11</c:v>
                </c:pt>
                <c:pt idx="4671">
                  <c:v>2018-04-12</c:v>
                </c:pt>
                <c:pt idx="4672">
                  <c:v>2018-04-13</c:v>
                </c:pt>
                <c:pt idx="4673">
                  <c:v>2018-04-16</c:v>
                </c:pt>
                <c:pt idx="4674">
                  <c:v>2018-04-17</c:v>
                </c:pt>
                <c:pt idx="4675">
                  <c:v>2018-04-18</c:v>
                </c:pt>
                <c:pt idx="4676">
                  <c:v>2018-04-19</c:v>
                </c:pt>
                <c:pt idx="4677">
                  <c:v>2018-04-20</c:v>
                </c:pt>
                <c:pt idx="4678">
                  <c:v>2018-04-23</c:v>
                </c:pt>
                <c:pt idx="4679">
                  <c:v>2018-04-24</c:v>
                </c:pt>
                <c:pt idx="4680">
                  <c:v>2018-04-25</c:v>
                </c:pt>
                <c:pt idx="4681">
                  <c:v>2018-04-26</c:v>
                </c:pt>
                <c:pt idx="4682">
                  <c:v>2018-04-27</c:v>
                </c:pt>
                <c:pt idx="4683">
                  <c:v>2018-04-30</c:v>
                </c:pt>
                <c:pt idx="4684">
                  <c:v>2018-05-02</c:v>
                </c:pt>
                <c:pt idx="4685">
                  <c:v>2018-05-03</c:v>
                </c:pt>
                <c:pt idx="4686">
                  <c:v>2018-05-04</c:v>
                </c:pt>
                <c:pt idx="4687">
                  <c:v>2018-05-07</c:v>
                </c:pt>
                <c:pt idx="4688">
                  <c:v>2018-05-08</c:v>
                </c:pt>
                <c:pt idx="4689">
                  <c:v>2018-05-09</c:v>
                </c:pt>
                <c:pt idx="4690">
                  <c:v>2018-05-10</c:v>
                </c:pt>
                <c:pt idx="4691">
                  <c:v>2018-05-11</c:v>
                </c:pt>
                <c:pt idx="4692">
                  <c:v>2018-05-14</c:v>
                </c:pt>
                <c:pt idx="4693">
                  <c:v>2018-05-15</c:v>
                </c:pt>
                <c:pt idx="4694">
                  <c:v>2018-05-16</c:v>
                </c:pt>
                <c:pt idx="4695">
                  <c:v>2018-05-17</c:v>
                </c:pt>
                <c:pt idx="4696">
                  <c:v>2018-05-18</c:v>
                </c:pt>
                <c:pt idx="4697">
                  <c:v>2018-05-21</c:v>
                </c:pt>
                <c:pt idx="4698">
                  <c:v>2018-05-22</c:v>
                </c:pt>
                <c:pt idx="4699">
                  <c:v>2018-05-23</c:v>
                </c:pt>
                <c:pt idx="4700">
                  <c:v>2018-05-24</c:v>
                </c:pt>
                <c:pt idx="4701">
                  <c:v>2018-05-25</c:v>
                </c:pt>
                <c:pt idx="4702">
                  <c:v>2018-05-28</c:v>
                </c:pt>
                <c:pt idx="4703">
                  <c:v>2018-05-29</c:v>
                </c:pt>
                <c:pt idx="4704">
                  <c:v>2018-05-30</c:v>
                </c:pt>
                <c:pt idx="4705">
                  <c:v>2018-05-31</c:v>
                </c:pt>
                <c:pt idx="4706">
                  <c:v>2018-06-01</c:v>
                </c:pt>
                <c:pt idx="4707">
                  <c:v>2018-06-04</c:v>
                </c:pt>
                <c:pt idx="4708">
                  <c:v>2018-06-05</c:v>
                </c:pt>
                <c:pt idx="4709">
                  <c:v>2018-06-06</c:v>
                </c:pt>
                <c:pt idx="4710">
                  <c:v>2018-06-07</c:v>
                </c:pt>
                <c:pt idx="4711">
                  <c:v>2018-06-08</c:v>
                </c:pt>
                <c:pt idx="4712">
                  <c:v>2018-06-11</c:v>
                </c:pt>
                <c:pt idx="4713">
                  <c:v>2018-06-12</c:v>
                </c:pt>
                <c:pt idx="4714">
                  <c:v>2018-06-13</c:v>
                </c:pt>
                <c:pt idx="4715">
                  <c:v>2018-06-14</c:v>
                </c:pt>
                <c:pt idx="4716">
                  <c:v>2018-06-15</c:v>
                </c:pt>
                <c:pt idx="4717">
                  <c:v>2018-06-18</c:v>
                </c:pt>
                <c:pt idx="4718">
                  <c:v>2018-06-19</c:v>
                </c:pt>
                <c:pt idx="4719">
                  <c:v>2018-06-20</c:v>
                </c:pt>
                <c:pt idx="4720">
                  <c:v>2018-06-21</c:v>
                </c:pt>
                <c:pt idx="4721">
                  <c:v>2018-06-22</c:v>
                </c:pt>
                <c:pt idx="4722">
                  <c:v>2018-06-25</c:v>
                </c:pt>
                <c:pt idx="4723">
                  <c:v>2018-06-26</c:v>
                </c:pt>
                <c:pt idx="4724">
                  <c:v>2018-06-27</c:v>
                </c:pt>
                <c:pt idx="4725">
                  <c:v>2018-06-28</c:v>
                </c:pt>
                <c:pt idx="4726">
                  <c:v>2018-06-29</c:v>
                </c:pt>
                <c:pt idx="4727">
                  <c:v>2018-07-02</c:v>
                </c:pt>
                <c:pt idx="4728">
                  <c:v>2018-07-03</c:v>
                </c:pt>
                <c:pt idx="4729">
                  <c:v>2018-07-04</c:v>
                </c:pt>
                <c:pt idx="4730">
                  <c:v>2018-07-05</c:v>
                </c:pt>
                <c:pt idx="4731">
                  <c:v>2018-07-06</c:v>
                </c:pt>
                <c:pt idx="4732">
                  <c:v>2018-07-09</c:v>
                </c:pt>
                <c:pt idx="4733">
                  <c:v>2018-07-10</c:v>
                </c:pt>
                <c:pt idx="4734">
                  <c:v>2018-07-11</c:v>
                </c:pt>
                <c:pt idx="4735">
                  <c:v>2018-07-12</c:v>
                </c:pt>
                <c:pt idx="4736">
                  <c:v>2018-07-13</c:v>
                </c:pt>
                <c:pt idx="4737">
                  <c:v>2018-07-16</c:v>
                </c:pt>
                <c:pt idx="4738">
                  <c:v>2018-07-17</c:v>
                </c:pt>
                <c:pt idx="4739">
                  <c:v>2018-07-18</c:v>
                </c:pt>
                <c:pt idx="4740">
                  <c:v>2018-07-19</c:v>
                </c:pt>
                <c:pt idx="4741">
                  <c:v>2018-07-20</c:v>
                </c:pt>
                <c:pt idx="4742">
                  <c:v>2018-07-23</c:v>
                </c:pt>
                <c:pt idx="4743">
                  <c:v>2018-07-24</c:v>
                </c:pt>
                <c:pt idx="4744">
                  <c:v>2018-07-25</c:v>
                </c:pt>
                <c:pt idx="4745">
                  <c:v>2018-07-26</c:v>
                </c:pt>
                <c:pt idx="4746">
                  <c:v>2018-07-27</c:v>
                </c:pt>
                <c:pt idx="4747">
                  <c:v>2018-07-30</c:v>
                </c:pt>
                <c:pt idx="4748">
                  <c:v>2018-07-31</c:v>
                </c:pt>
                <c:pt idx="4749">
                  <c:v>2018-08-01</c:v>
                </c:pt>
                <c:pt idx="4750">
                  <c:v>2018-08-02</c:v>
                </c:pt>
                <c:pt idx="4751">
                  <c:v>2018-08-03</c:v>
                </c:pt>
                <c:pt idx="4752">
                  <c:v>2018-08-06</c:v>
                </c:pt>
                <c:pt idx="4753">
                  <c:v>2018-08-07</c:v>
                </c:pt>
                <c:pt idx="4754">
                  <c:v>2018-08-08</c:v>
                </c:pt>
                <c:pt idx="4755">
                  <c:v>2018-08-09</c:v>
                </c:pt>
                <c:pt idx="4756">
                  <c:v>2018-08-10</c:v>
                </c:pt>
                <c:pt idx="4757">
                  <c:v>2018-08-13</c:v>
                </c:pt>
                <c:pt idx="4758">
                  <c:v>2018-08-14</c:v>
                </c:pt>
                <c:pt idx="4759">
                  <c:v>2018-08-15</c:v>
                </c:pt>
                <c:pt idx="4760">
                  <c:v>2018-08-16</c:v>
                </c:pt>
                <c:pt idx="4761">
                  <c:v>2018-08-17</c:v>
                </c:pt>
                <c:pt idx="4762">
                  <c:v>2018-08-20</c:v>
                </c:pt>
                <c:pt idx="4763">
                  <c:v>2018-08-21</c:v>
                </c:pt>
                <c:pt idx="4764">
                  <c:v>2018-08-22</c:v>
                </c:pt>
                <c:pt idx="4765">
                  <c:v>2018-08-23</c:v>
                </c:pt>
                <c:pt idx="4766">
                  <c:v>2018-08-24</c:v>
                </c:pt>
                <c:pt idx="4767">
                  <c:v>2018-08-27</c:v>
                </c:pt>
                <c:pt idx="4768">
                  <c:v>2018-08-28</c:v>
                </c:pt>
                <c:pt idx="4769">
                  <c:v>2018-08-29</c:v>
                </c:pt>
                <c:pt idx="4770">
                  <c:v>2018-08-30</c:v>
                </c:pt>
                <c:pt idx="4771">
                  <c:v>2018-08-31</c:v>
                </c:pt>
                <c:pt idx="4772">
                  <c:v>2018-09-03</c:v>
                </c:pt>
                <c:pt idx="4773">
                  <c:v>2018-09-04</c:v>
                </c:pt>
                <c:pt idx="4774">
                  <c:v>2018-09-05</c:v>
                </c:pt>
                <c:pt idx="4775">
                  <c:v>2018-09-06</c:v>
                </c:pt>
                <c:pt idx="4776">
                  <c:v>2018-09-07</c:v>
                </c:pt>
                <c:pt idx="4777">
                  <c:v>2018-09-10</c:v>
                </c:pt>
                <c:pt idx="4778">
                  <c:v>2018-09-11</c:v>
                </c:pt>
                <c:pt idx="4779">
                  <c:v>2018-09-12</c:v>
                </c:pt>
                <c:pt idx="4780">
                  <c:v>2018-09-13</c:v>
                </c:pt>
                <c:pt idx="4781">
                  <c:v>2018-09-14</c:v>
                </c:pt>
                <c:pt idx="4782">
                  <c:v>2018-09-17</c:v>
                </c:pt>
                <c:pt idx="4783">
                  <c:v>2018-09-18</c:v>
                </c:pt>
                <c:pt idx="4784">
                  <c:v>2018-09-19</c:v>
                </c:pt>
                <c:pt idx="4785">
                  <c:v>2018-09-20</c:v>
                </c:pt>
                <c:pt idx="4786">
                  <c:v>2018-09-21</c:v>
                </c:pt>
                <c:pt idx="4787">
                  <c:v>2018-09-24</c:v>
                </c:pt>
                <c:pt idx="4788">
                  <c:v>2018-09-25</c:v>
                </c:pt>
                <c:pt idx="4789">
                  <c:v>2018-09-26</c:v>
                </c:pt>
                <c:pt idx="4790">
                  <c:v>2018-09-27</c:v>
                </c:pt>
                <c:pt idx="4791">
                  <c:v>2018-09-28</c:v>
                </c:pt>
                <c:pt idx="4792">
                  <c:v>2018-10-01</c:v>
                </c:pt>
                <c:pt idx="4793">
                  <c:v>2018-10-02</c:v>
                </c:pt>
                <c:pt idx="4794">
                  <c:v>2018-10-03</c:v>
                </c:pt>
                <c:pt idx="4795">
                  <c:v>2018-10-04</c:v>
                </c:pt>
                <c:pt idx="4796">
                  <c:v>2018-10-05</c:v>
                </c:pt>
                <c:pt idx="4797">
                  <c:v>2018-10-08</c:v>
                </c:pt>
                <c:pt idx="4798">
                  <c:v>2018-10-09</c:v>
                </c:pt>
                <c:pt idx="4799">
                  <c:v>2018-10-10</c:v>
                </c:pt>
                <c:pt idx="4800">
                  <c:v>2018-10-11</c:v>
                </c:pt>
                <c:pt idx="4801">
                  <c:v>2018-10-12</c:v>
                </c:pt>
                <c:pt idx="4802">
                  <c:v>2018-10-15</c:v>
                </c:pt>
                <c:pt idx="4803">
                  <c:v>2018-10-16</c:v>
                </c:pt>
                <c:pt idx="4804">
                  <c:v>2018-10-17</c:v>
                </c:pt>
                <c:pt idx="4805">
                  <c:v>2018-10-18</c:v>
                </c:pt>
                <c:pt idx="4806">
                  <c:v>2018-10-19</c:v>
                </c:pt>
                <c:pt idx="4807">
                  <c:v>2018-10-22</c:v>
                </c:pt>
                <c:pt idx="4808">
                  <c:v>2018-10-23</c:v>
                </c:pt>
                <c:pt idx="4809">
                  <c:v>2018-10-24</c:v>
                </c:pt>
                <c:pt idx="4810">
                  <c:v>2018-10-25</c:v>
                </c:pt>
                <c:pt idx="4811">
                  <c:v>2018-10-26</c:v>
                </c:pt>
                <c:pt idx="4812">
                  <c:v>2018-10-29</c:v>
                </c:pt>
                <c:pt idx="4813">
                  <c:v>2018-10-30</c:v>
                </c:pt>
                <c:pt idx="4814">
                  <c:v>2018-10-31</c:v>
                </c:pt>
                <c:pt idx="4815">
                  <c:v>2018-11-01</c:v>
                </c:pt>
                <c:pt idx="4816">
                  <c:v>2018-11-02</c:v>
                </c:pt>
                <c:pt idx="4817">
                  <c:v>2018-11-05</c:v>
                </c:pt>
                <c:pt idx="4818">
                  <c:v>2018-11-06</c:v>
                </c:pt>
                <c:pt idx="4819">
                  <c:v>2018-11-07</c:v>
                </c:pt>
                <c:pt idx="4820">
                  <c:v>2018-11-08</c:v>
                </c:pt>
                <c:pt idx="4821">
                  <c:v>2018-11-09</c:v>
                </c:pt>
                <c:pt idx="4822">
                  <c:v>2018-11-12</c:v>
                </c:pt>
                <c:pt idx="4823">
                  <c:v>2018-11-13</c:v>
                </c:pt>
                <c:pt idx="4824">
                  <c:v>2018-11-14</c:v>
                </c:pt>
                <c:pt idx="4825">
                  <c:v>2018-11-15</c:v>
                </c:pt>
                <c:pt idx="4826">
                  <c:v>2018-11-16</c:v>
                </c:pt>
                <c:pt idx="4827">
                  <c:v>2018-11-19</c:v>
                </c:pt>
                <c:pt idx="4828">
                  <c:v>2018-11-20</c:v>
                </c:pt>
                <c:pt idx="4829">
                  <c:v>2018-11-21</c:v>
                </c:pt>
                <c:pt idx="4830">
                  <c:v>2018-11-22</c:v>
                </c:pt>
                <c:pt idx="4831">
                  <c:v>2018-11-23</c:v>
                </c:pt>
                <c:pt idx="4832">
                  <c:v>2018-11-26</c:v>
                </c:pt>
                <c:pt idx="4833">
                  <c:v>2018-11-27</c:v>
                </c:pt>
                <c:pt idx="4834">
                  <c:v>2018-11-28</c:v>
                </c:pt>
                <c:pt idx="4835">
                  <c:v>2018-11-29</c:v>
                </c:pt>
                <c:pt idx="4836">
                  <c:v>2018-11-30</c:v>
                </c:pt>
                <c:pt idx="4837">
                  <c:v>2018-12-03</c:v>
                </c:pt>
                <c:pt idx="4838">
                  <c:v>2018-12-04</c:v>
                </c:pt>
                <c:pt idx="4839">
                  <c:v>2018-12-05</c:v>
                </c:pt>
                <c:pt idx="4840">
                  <c:v>2018-12-06</c:v>
                </c:pt>
                <c:pt idx="4841">
                  <c:v>2018-12-07</c:v>
                </c:pt>
                <c:pt idx="4842">
                  <c:v>2018-12-10</c:v>
                </c:pt>
                <c:pt idx="4843">
                  <c:v>2018-12-11</c:v>
                </c:pt>
                <c:pt idx="4844">
                  <c:v>2018-12-12</c:v>
                </c:pt>
                <c:pt idx="4845">
                  <c:v>2018-12-13</c:v>
                </c:pt>
                <c:pt idx="4846">
                  <c:v>2018-12-14</c:v>
                </c:pt>
                <c:pt idx="4847">
                  <c:v>2018-12-17</c:v>
                </c:pt>
                <c:pt idx="4848">
                  <c:v>2018-12-18</c:v>
                </c:pt>
                <c:pt idx="4849">
                  <c:v>2018-12-19</c:v>
                </c:pt>
                <c:pt idx="4850">
                  <c:v>2018-12-20</c:v>
                </c:pt>
                <c:pt idx="4851">
                  <c:v>2018-12-21</c:v>
                </c:pt>
                <c:pt idx="4852">
                  <c:v>2018-12-24</c:v>
                </c:pt>
                <c:pt idx="4853">
                  <c:v>2018-12-27</c:v>
                </c:pt>
                <c:pt idx="4854">
                  <c:v>2018-12-28</c:v>
                </c:pt>
                <c:pt idx="4855">
                  <c:v>2018-12-31</c:v>
                </c:pt>
                <c:pt idx="4856">
                  <c:v>2019-01-02</c:v>
                </c:pt>
                <c:pt idx="4857">
                  <c:v>2019-01-03</c:v>
                </c:pt>
                <c:pt idx="4858">
                  <c:v>2019-01-04</c:v>
                </c:pt>
                <c:pt idx="4859">
                  <c:v>2019-01-07</c:v>
                </c:pt>
                <c:pt idx="4860">
                  <c:v>2019-01-08</c:v>
                </c:pt>
                <c:pt idx="4861">
                  <c:v>2019-01-09</c:v>
                </c:pt>
                <c:pt idx="4862">
                  <c:v>2019-01-10</c:v>
                </c:pt>
                <c:pt idx="4863">
                  <c:v>2019-01-11</c:v>
                </c:pt>
                <c:pt idx="4864">
                  <c:v>2019-01-14</c:v>
                </c:pt>
                <c:pt idx="4865">
                  <c:v>2019-01-15</c:v>
                </c:pt>
                <c:pt idx="4866">
                  <c:v>2019-01-16</c:v>
                </c:pt>
                <c:pt idx="4867">
                  <c:v>2019-01-17</c:v>
                </c:pt>
                <c:pt idx="4868">
                  <c:v>2019-01-18</c:v>
                </c:pt>
                <c:pt idx="4869">
                  <c:v>2019-01-21</c:v>
                </c:pt>
                <c:pt idx="4870">
                  <c:v>2019-01-22</c:v>
                </c:pt>
                <c:pt idx="4871">
                  <c:v>2019-01-23</c:v>
                </c:pt>
                <c:pt idx="4872">
                  <c:v>2019-01-24</c:v>
                </c:pt>
                <c:pt idx="4873">
                  <c:v>2019-01-25</c:v>
                </c:pt>
                <c:pt idx="4874">
                  <c:v>2019-01-28</c:v>
                </c:pt>
                <c:pt idx="4875">
                  <c:v>2019-01-29</c:v>
                </c:pt>
                <c:pt idx="4876">
                  <c:v>2019-01-30</c:v>
                </c:pt>
                <c:pt idx="4877">
                  <c:v>2019-01-31</c:v>
                </c:pt>
                <c:pt idx="4878">
                  <c:v>2019-02-01</c:v>
                </c:pt>
                <c:pt idx="4879">
                  <c:v>2019-02-04</c:v>
                </c:pt>
                <c:pt idx="4880">
                  <c:v>2019-02-05</c:v>
                </c:pt>
                <c:pt idx="4881">
                  <c:v>2019-02-06</c:v>
                </c:pt>
                <c:pt idx="4882">
                  <c:v>2019-02-07</c:v>
                </c:pt>
                <c:pt idx="4883">
                  <c:v>2019-02-08</c:v>
                </c:pt>
                <c:pt idx="4884">
                  <c:v>2019-02-11</c:v>
                </c:pt>
                <c:pt idx="4885">
                  <c:v>2019-02-12</c:v>
                </c:pt>
                <c:pt idx="4886">
                  <c:v>2019-02-13</c:v>
                </c:pt>
                <c:pt idx="4887">
                  <c:v>2019-02-14</c:v>
                </c:pt>
                <c:pt idx="4888">
                  <c:v>2019-02-15</c:v>
                </c:pt>
                <c:pt idx="4889">
                  <c:v>2019-02-18</c:v>
                </c:pt>
                <c:pt idx="4890">
                  <c:v>2019-02-19</c:v>
                </c:pt>
                <c:pt idx="4891">
                  <c:v>2019-02-20</c:v>
                </c:pt>
                <c:pt idx="4892">
                  <c:v>2019-02-21</c:v>
                </c:pt>
                <c:pt idx="4893">
                  <c:v>2019-02-22</c:v>
                </c:pt>
                <c:pt idx="4894">
                  <c:v>2019-02-25</c:v>
                </c:pt>
                <c:pt idx="4895">
                  <c:v>2019-02-26</c:v>
                </c:pt>
                <c:pt idx="4896">
                  <c:v>2019-02-27</c:v>
                </c:pt>
                <c:pt idx="4897">
                  <c:v>2019-02-28</c:v>
                </c:pt>
                <c:pt idx="4898">
                  <c:v>2019-03-01</c:v>
                </c:pt>
                <c:pt idx="4899">
                  <c:v>2019-03-04</c:v>
                </c:pt>
                <c:pt idx="4900">
                  <c:v>2019-03-05</c:v>
                </c:pt>
                <c:pt idx="4901">
                  <c:v>2019-03-06</c:v>
                </c:pt>
                <c:pt idx="4902">
                  <c:v>2019-03-07</c:v>
                </c:pt>
                <c:pt idx="4903">
                  <c:v>2019-03-08</c:v>
                </c:pt>
                <c:pt idx="4904">
                  <c:v>2019-03-11</c:v>
                </c:pt>
                <c:pt idx="4905">
                  <c:v>2019-03-12</c:v>
                </c:pt>
                <c:pt idx="4906">
                  <c:v>2019-03-13</c:v>
                </c:pt>
                <c:pt idx="4907">
                  <c:v>2019-03-14</c:v>
                </c:pt>
                <c:pt idx="4908">
                  <c:v>2019-03-15</c:v>
                </c:pt>
                <c:pt idx="4909">
                  <c:v>2019-03-18</c:v>
                </c:pt>
                <c:pt idx="4910">
                  <c:v>2019-03-19</c:v>
                </c:pt>
                <c:pt idx="4911">
                  <c:v>2019-03-20</c:v>
                </c:pt>
                <c:pt idx="4912">
                  <c:v>2019-03-21</c:v>
                </c:pt>
                <c:pt idx="4913">
                  <c:v>2019-03-22</c:v>
                </c:pt>
                <c:pt idx="4914">
                  <c:v>2019-03-25</c:v>
                </c:pt>
                <c:pt idx="4915">
                  <c:v>2019-03-26</c:v>
                </c:pt>
                <c:pt idx="4916">
                  <c:v>2019-03-27</c:v>
                </c:pt>
                <c:pt idx="4917">
                  <c:v>2019-03-28</c:v>
                </c:pt>
                <c:pt idx="4918">
                  <c:v>2019-03-29</c:v>
                </c:pt>
                <c:pt idx="4919">
                  <c:v>2019-04-01</c:v>
                </c:pt>
                <c:pt idx="4920">
                  <c:v>2019-04-02</c:v>
                </c:pt>
                <c:pt idx="4921">
                  <c:v>2019-04-03</c:v>
                </c:pt>
                <c:pt idx="4922">
                  <c:v>2019-04-04</c:v>
                </c:pt>
                <c:pt idx="4923">
                  <c:v>2019-04-05</c:v>
                </c:pt>
                <c:pt idx="4924">
                  <c:v>2019-04-08</c:v>
                </c:pt>
                <c:pt idx="4925">
                  <c:v>2019-04-09</c:v>
                </c:pt>
                <c:pt idx="4926">
                  <c:v>2019-04-10</c:v>
                </c:pt>
                <c:pt idx="4927">
                  <c:v>2019-04-11</c:v>
                </c:pt>
                <c:pt idx="4928">
                  <c:v>2019-04-12</c:v>
                </c:pt>
                <c:pt idx="4929">
                  <c:v>2019-04-15</c:v>
                </c:pt>
                <c:pt idx="4930">
                  <c:v>2019-04-16</c:v>
                </c:pt>
                <c:pt idx="4931">
                  <c:v>2019-04-17</c:v>
                </c:pt>
                <c:pt idx="4932">
                  <c:v>2019-04-18</c:v>
                </c:pt>
                <c:pt idx="4933">
                  <c:v>2019-04-23</c:v>
                </c:pt>
                <c:pt idx="4934">
                  <c:v>2019-04-24</c:v>
                </c:pt>
                <c:pt idx="4935">
                  <c:v>2019-04-25</c:v>
                </c:pt>
                <c:pt idx="4936">
                  <c:v>2019-04-26</c:v>
                </c:pt>
                <c:pt idx="4937">
                  <c:v>2019-04-29</c:v>
                </c:pt>
                <c:pt idx="4938">
                  <c:v>2019-04-30</c:v>
                </c:pt>
                <c:pt idx="4939">
                  <c:v>2019-05-02</c:v>
                </c:pt>
                <c:pt idx="4940">
                  <c:v>2019-05-03</c:v>
                </c:pt>
                <c:pt idx="4941">
                  <c:v>2019-05-06</c:v>
                </c:pt>
                <c:pt idx="4942">
                  <c:v>2019-05-07</c:v>
                </c:pt>
                <c:pt idx="4943">
                  <c:v>2019-05-08</c:v>
                </c:pt>
                <c:pt idx="4944">
                  <c:v>2019-05-09</c:v>
                </c:pt>
                <c:pt idx="4945">
                  <c:v>2019-05-10</c:v>
                </c:pt>
                <c:pt idx="4946">
                  <c:v>2019-05-13</c:v>
                </c:pt>
                <c:pt idx="4947">
                  <c:v>2019-05-14</c:v>
                </c:pt>
                <c:pt idx="4948">
                  <c:v>2019-05-15</c:v>
                </c:pt>
                <c:pt idx="4949">
                  <c:v>2019-05-16</c:v>
                </c:pt>
                <c:pt idx="4950">
                  <c:v>2019-05-17</c:v>
                </c:pt>
                <c:pt idx="4951">
                  <c:v>2019-05-20</c:v>
                </c:pt>
                <c:pt idx="4952">
                  <c:v>2019-05-21</c:v>
                </c:pt>
                <c:pt idx="4953">
                  <c:v>2019-05-22</c:v>
                </c:pt>
                <c:pt idx="4954">
                  <c:v>2019-05-23</c:v>
                </c:pt>
                <c:pt idx="4955">
                  <c:v>2019-05-24</c:v>
                </c:pt>
                <c:pt idx="4956">
                  <c:v>2019-05-27</c:v>
                </c:pt>
                <c:pt idx="4957">
                  <c:v>2019-05-28</c:v>
                </c:pt>
                <c:pt idx="4958">
                  <c:v>2019-05-29</c:v>
                </c:pt>
                <c:pt idx="4959">
                  <c:v>2019-05-30</c:v>
                </c:pt>
                <c:pt idx="4960">
                  <c:v>2019-05-31</c:v>
                </c:pt>
                <c:pt idx="4961">
                  <c:v>2019-06-03</c:v>
                </c:pt>
                <c:pt idx="4962">
                  <c:v>2019-06-04</c:v>
                </c:pt>
                <c:pt idx="4963">
                  <c:v>2019-06-05</c:v>
                </c:pt>
                <c:pt idx="4964">
                  <c:v>2019-06-06</c:v>
                </c:pt>
                <c:pt idx="4965">
                  <c:v>2019-06-07</c:v>
                </c:pt>
                <c:pt idx="4966">
                  <c:v>2019-06-10</c:v>
                </c:pt>
                <c:pt idx="4967">
                  <c:v>2019-06-11</c:v>
                </c:pt>
                <c:pt idx="4968">
                  <c:v>2019-06-12</c:v>
                </c:pt>
                <c:pt idx="4969">
                  <c:v>2019-06-13</c:v>
                </c:pt>
                <c:pt idx="4970">
                  <c:v>2019-06-14</c:v>
                </c:pt>
                <c:pt idx="4971">
                  <c:v>2019-06-17</c:v>
                </c:pt>
                <c:pt idx="4972">
                  <c:v>2019-06-18</c:v>
                </c:pt>
                <c:pt idx="4973">
                  <c:v>2019-06-19</c:v>
                </c:pt>
                <c:pt idx="4974">
                  <c:v>2019-06-20</c:v>
                </c:pt>
                <c:pt idx="4975">
                  <c:v>2019-06-21</c:v>
                </c:pt>
                <c:pt idx="4976">
                  <c:v>2019-06-24</c:v>
                </c:pt>
                <c:pt idx="4977">
                  <c:v>2019-06-25</c:v>
                </c:pt>
                <c:pt idx="4978">
                  <c:v>2019-06-26</c:v>
                </c:pt>
                <c:pt idx="4979">
                  <c:v>2019-06-27</c:v>
                </c:pt>
                <c:pt idx="4980">
                  <c:v>2019-06-28</c:v>
                </c:pt>
                <c:pt idx="4981">
                  <c:v>2019-07-01</c:v>
                </c:pt>
                <c:pt idx="4982">
                  <c:v>2019-07-02</c:v>
                </c:pt>
                <c:pt idx="4983">
                  <c:v>2019-07-03</c:v>
                </c:pt>
                <c:pt idx="4984">
                  <c:v>2019-07-04</c:v>
                </c:pt>
                <c:pt idx="4985">
                  <c:v>2019-07-05</c:v>
                </c:pt>
                <c:pt idx="4986">
                  <c:v>2019-07-08</c:v>
                </c:pt>
                <c:pt idx="4987">
                  <c:v>2019-07-09</c:v>
                </c:pt>
                <c:pt idx="4988">
                  <c:v>2019-07-10</c:v>
                </c:pt>
                <c:pt idx="4989">
                  <c:v>2019-07-11</c:v>
                </c:pt>
                <c:pt idx="4990">
                  <c:v>2019-07-12</c:v>
                </c:pt>
                <c:pt idx="4991">
                  <c:v>2019-07-15</c:v>
                </c:pt>
                <c:pt idx="4992">
                  <c:v>2019-07-16</c:v>
                </c:pt>
                <c:pt idx="4993">
                  <c:v>2019-07-17</c:v>
                </c:pt>
                <c:pt idx="4994">
                  <c:v>2019-07-18</c:v>
                </c:pt>
                <c:pt idx="4995">
                  <c:v>2019-07-19</c:v>
                </c:pt>
                <c:pt idx="4996">
                  <c:v>2019-07-22</c:v>
                </c:pt>
                <c:pt idx="4997">
                  <c:v>2019-07-23</c:v>
                </c:pt>
                <c:pt idx="4998">
                  <c:v>2019-07-24</c:v>
                </c:pt>
                <c:pt idx="4999">
                  <c:v>2019-07-25</c:v>
                </c:pt>
                <c:pt idx="5000">
                  <c:v>2019-07-26</c:v>
                </c:pt>
                <c:pt idx="5001">
                  <c:v>2019-07-29</c:v>
                </c:pt>
                <c:pt idx="5002">
                  <c:v>2019-07-30</c:v>
                </c:pt>
                <c:pt idx="5003">
                  <c:v>2019-07-31</c:v>
                </c:pt>
                <c:pt idx="5004">
                  <c:v>2019-08-01</c:v>
                </c:pt>
                <c:pt idx="5005">
                  <c:v>2019-08-02</c:v>
                </c:pt>
                <c:pt idx="5006">
                  <c:v>2019-08-05</c:v>
                </c:pt>
                <c:pt idx="5007">
                  <c:v>2019-08-06</c:v>
                </c:pt>
                <c:pt idx="5008">
                  <c:v>2019-08-07</c:v>
                </c:pt>
                <c:pt idx="5009">
                  <c:v>2019-08-08</c:v>
                </c:pt>
                <c:pt idx="5010">
                  <c:v>2019-08-09</c:v>
                </c:pt>
                <c:pt idx="5011">
                  <c:v>2019-08-12</c:v>
                </c:pt>
                <c:pt idx="5012">
                  <c:v>2019-08-13</c:v>
                </c:pt>
                <c:pt idx="5013">
                  <c:v>2019-08-14</c:v>
                </c:pt>
                <c:pt idx="5014">
                  <c:v>2019-08-15</c:v>
                </c:pt>
                <c:pt idx="5015">
                  <c:v>2019-08-16</c:v>
                </c:pt>
                <c:pt idx="5016">
                  <c:v>2019-08-19</c:v>
                </c:pt>
                <c:pt idx="5017">
                  <c:v>2019-08-20</c:v>
                </c:pt>
                <c:pt idx="5018">
                  <c:v>2019-08-21</c:v>
                </c:pt>
                <c:pt idx="5019">
                  <c:v>2019-08-22</c:v>
                </c:pt>
                <c:pt idx="5020">
                  <c:v>2019-08-23</c:v>
                </c:pt>
                <c:pt idx="5021">
                  <c:v>2019-08-26</c:v>
                </c:pt>
                <c:pt idx="5022">
                  <c:v>2019-08-27</c:v>
                </c:pt>
                <c:pt idx="5023">
                  <c:v>2019-08-28</c:v>
                </c:pt>
                <c:pt idx="5024">
                  <c:v>2019-08-29</c:v>
                </c:pt>
                <c:pt idx="5025">
                  <c:v>2019-08-30</c:v>
                </c:pt>
                <c:pt idx="5026">
                  <c:v>2019-09-02</c:v>
                </c:pt>
                <c:pt idx="5027">
                  <c:v>2019-09-03</c:v>
                </c:pt>
                <c:pt idx="5028">
                  <c:v>2019-09-04</c:v>
                </c:pt>
                <c:pt idx="5029">
                  <c:v>2019-09-05</c:v>
                </c:pt>
                <c:pt idx="5030">
                  <c:v>2019-09-06</c:v>
                </c:pt>
                <c:pt idx="5031">
                  <c:v>2019-09-09</c:v>
                </c:pt>
                <c:pt idx="5032">
                  <c:v>2019-09-10</c:v>
                </c:pt>
                <c:pt idx="5033">
                  <c:v>2019-09-11</c:v>
                </c:pt>
                <c:pt idx="5034">
                  <c:v>2019-09-12</c:v>
                </c:pt>
                <c:pt idx="5035">
                  <c:v>2019-09-13</c:v>
                </c:pt>
                <c:pt idx="5036">
                  <c:v>2019-09-16</c:v>
                </c:pt>
                <c:pt idx="5037">
                  <c:v>2019-09-17</c:v>
                </c:pt>
                <c:pt idx="5038">
                  <c:v>2019-09-18</c:v>
                </c:pt>
                <c:pt idx="5039">
                  <c:v>2019-09-19</c:v>
                </c:pt>
                <c:pt idx="5040">
                  <c:v>2019-09-20</c:v>
                </c:pt>
                <c:pt idx="5041">
                  <c:v>2019-09-23</c:v>
                </c:pt>
                <c:pt idx="5042">
                  <c:v>2019-09-24</c:v>
                </c:pt>
                <c:pt idx="5043">
                  <c:v>2019-09-25</c:v>
                </c:pt>
                <c:pt idx="5044">
                  <c:v>2019-09-26</c:v>
                </c:pt>
                <c:pt idx="5045">
                  <c:v>2019-09-27</c:v>
                </c:pt>
                <c:pt idx="5046">
                  <c:v>2019-09-30</c:v>
                </c:pt>
                <c:pt idx="5047">
                  <c:v>2019-10-01</c:v>
                </c:pt>
                <c:pt idx="5048">
                  <c:v>2019-10-02</c:v>
                </c:pt>
                <c:pt idx="5049">
                  <c:v>2019-10-03</c:v>
                </c:pt>
                <c:pt idx="5050">
                  <c:v>2019-10-04</c:v>
                </c:pt>
                <c:pt idx="5051">
                  <c:v>2019-10-07</c:v>
                </c:pt>
                <c:pt idx="5052">
                  <c:v>2019-10-08</c:v>
                </c:pt>
                <c:pt idx="5053">
                  <c:v>2019-10-09</c:v>
                </c:pt>
                <c:pt idx="5054">
                  <c:v>2019-10-10</c:v>
                </c:pt>
                <c:pt idx="5055">
                  <c:v>2019-10-11</c:v>
                </c:pt>
                <c:pt idx="5056">
                  <c:v>2019-10-14</c:v>
                </c:pt>
                <c:pt idx="5057">
                  <c:v>2019-10-15</c:v>
                </c:pt>
                <c:pt idx="5058">
                  <c:v>2019-10-16</c:v>
                </c:pt>
                <c:pt idx="5059">
                  <c:v>2019-10-17</c:v>
                </c:pt>
                <c:pt idx="5060">
                  <c:v>2019-10-18</c:v>
                </c:pt>
                <c:pt idx="5061">
                  <c:v>2019-10-21</c:v>
                </c:pt>
                <c:pt idx="5062">
                  <c:v>2019-10-22</c:v>
                </c:pt>
                <c:pt idx="5063">
                  <c:v>2019-10-23</c:v>
                </c:pt>
                <c:pt idx="5064">
                  <c:v>2019-10-24</c:v>
                </c:pt>
                <c:pt idx="5065">
                  <c:v>2019-10-25</c:v>
                </c:pt>
                <c:pt idx="5066">
                  <c:v>2019-10-28</c:v>
                </c:pt>
                <c:pt idx="5067">
                  <c:v>2019-10-29</c:v>
                </c:pt>
                <c:pt idx="5068">
                  <c:v>2019-10-30</c:v>
                </c:pt>
                <c:pt idx="5069">
                  <c:v>2019-10-31</c:v>
                </c:pt>
                <c:pt idx="5070">
                  <c:v>2019-11-01</c:v>
                </c:pt>
                <c:pt idx="5071">
                  <c:v>2019-11-04</c:v>
                </c:pt>
                <c:pt idx="5072">
                  <c:v>2019-11-05</c:v>
                </c:pt>
                <c:pt idx="5073">
                  <c:v>2019-11-06</c:v>
                </c:pt>
                <c:pt idx="5074">
                  <c:v>2019-11-07</c:v>
                </c:pt>
                <c:pt idx="5075">
                  <c:v>2019-11-08</c:v>
                </c:pt>
                <c:pt idx="5076">
                  <c:v>2019-11-11</c:v>
                </c:pt>
                <c:pt idx="5077">
                  <c:v>2019-11-12</c:v>
                </c:pt>
                <c:pt idx="5078">
                  <c:v>2019-11-13</c:v>
                </c:pt>
                <c:pt idx="5079">
                  <c:v>2019-11-14</c:v>
                </c:pt>
                <c:pt idx="5080">
                  <c:v>2019-11-15</c:v>
                </c:pt>
                <c:pt idx="5081">
                  <c:v>2019-11-18</c:v>
                </c:pt>
                <c:pt idx="5082">
                  <c:v>2019-11-19</c:v>
                </c:pt>
                <c:pt idx="5083">
                  <c:v>2019-11-20</c:v>
                </c:pt>
                <c:pt idx="5084">
                  <c:v>2019-11-21</c:v>
                </c:pt>
                <c:pt idx="5085">
                  <c:v>2019-11-22</c:v>
                </c:pt>
                <c:pt idx="5086">
                  <c:v>2019-11-25</c:v>
                </c:pt>
                <c:pt idx="5087">
                  <c:v>2019-11-26</c:v>
                </c:pt>
                <c:pt idx="5088">
                  <c:v>2019-11-27</c:v>
                </c:pt>
                <c:pt idx="5089">
                  <c:v>2019-11-28</c:v>
                </c:pt>
                <c:pt idx="5090">
                  <c:v>2019-11-29</c:v>
                </c:pt>
                <c:pt idx="5091">
                  <c:v>2019-12-02</c:v>
                </c:pt>
                <c:pt idx="5092">
                  <c:v>2019-12-03</c:v>
                </c:pt>
                <c:pt idx="5093">
                  <c:v>2019-12-04</c:v>
                </c:pt>
                <c:pt idx="5094">
                  <c:v>2019-12-05</c:v>
                </c:pt>
                <c:pt idx="5095">
                  <c:v>2019-12-06</c:v>
                </c:pt>
                <c:pt idx="5096">
                  <c:v>2019-12-09</c:v>
                </c:pt>
                <c:pt idx="5097">
                  <c:v>2019-12-10</c:v>
                </c:pt>
                <c:pt idx="5098">
                  <c:v>2019-12-11</c:v>
                </c:pt>
                <c:pt idx="5099">
                  <c:v>2019-12-12</c:v>
                </c:pt>
                <c:pt idx="5100">
                  <c:v>2019-12-13</c:v>
                </c:pt>
                <c:pt idx="5101">
                  <c:v>2019-12-16</c:v>
                </c:pt>
                <c:pt idx="5102">
                  <c:v>2019-12-17</c:v>
                </c:pt>
                <c:pt idx="5103">
                  <c:v>2019-12-18</c:v>
                </c:pt>
                <c:pt idx="5104">
                  <c:v>2019-12-19</c:v>
                </c:pt>
                <c:pt idx="5105">
                  <c:v>2019-12-20</c:v>
                </c:pt>
                <c:pt idx="5106">
                  <c:v>2019-12-23</c:v>
                </c:pt>
                <c:pt idx="5107">
                  <c:v>2019-12-24</c:v>
                </c:pt>
                <c:pt idx="5108">
                  <c:v>2019-12-25</c:v>
                </c:pt>
                <c:pt idx="5109">
                  <c:v>2019-12-27</c:v>
                </c:pt>
                <c:pt idx="5110">
                  <c:v>2019-12-30</c:v>
                </c:pt>
                <c:pt idx="5111">
                  <c:v>2019-12-31</c:v>
                </c:pt>
                <c:pt idx="5112">
                  <c:v>2020-01-02</c:v>
                </c:pt>
                <c:pt idx="5113">
                  <c:v>2020-01-03</c:v>
                </c:pt>
                <c:pt idx="5114">
                  <c:v>2020-01-06</c:v>
                </c:pt>
                <c:pt idx="5115">
                  <c:v>2020-01-07</c:v>
                </c:pt>
                <c:pt idx="5116">
                  <c:v>2020-01-08</c:v>
                </c:pt>
                <c:pt idx="5117">
                  <c:v>2020-01-09</c:v>
                </c:pt>
                <c:pt idx="5118">
                  <c:v>2020-01-10</c:v>
                </c:pt>
                <c:pt idx="5119">
                  <c:v>2020-01-13</c:v>
                </c:pt>
                <c:pt idx="5120">
                  <c:v>2020-01-14</c:v>
                </c:pt>
                <c:pt idx="5121">
                  <c:v>2020-01-15</c:v>
                </c:pt>
                <c:pt idx="5122">
                  <c:v>2020-01-16</c:v>
                </c:pt>
                <c:pt idx="5123">
                  <c:v>2020-01-17</c:v>
                </c:pt>
                <c:pt idx="5124">
                  <c:v>2020-01-20</c:v>
                </c:pt>
                <c:pt idx="5125">
                  <c:v>2020-01-21</c:v>
                </c:pt>
                <c:pt idx="5126">
                  <c:v>2020-01-22</c:v>
                </c:pt>
                <c:pt idx="5127">
                  <c:v>2020-01-23</c:v>
                </c:pt>
                <c:pt idx="5128">
                  <c:v>2020-01-24</c:v>
                </c:pt>
                <c:pt idx="5129">
                  <c:v>2020-01-27</c:v>
                </c:pt>
                <c:pt idx="5130">
                  <c:v>2020-01-28</c:v>
                </c:pt>
                <c:pt idx="5131">
                  <c:v>2020-01-29</c:v>
                </c:pt>
                <c:pt idx="5132">
                  <c:v>2020-01-30</c:v>
                </c:pt>
                <c:pt idx="5133">
                  <c:v>2020-01-31</c:v>
                </c:pt>
                <c:pt idx="5134">
                  <c:v>2020-02-03</c:v>
                </c:pt>
                <c:pt idx="5135">
                  <c:v>2020-02-04</c:v>
                </c:pt>
                <c:pt idx="5136">
                  <c:v>2020-02-05</c:v>
                </c:pt>
                <c:pt idx="5137">
                  <c:v>2020-02-06</c:v>
                </c:pt>
                <c:pt idx="5138">
                  <c:v>2020-02-07</c:v>
                </c:pt>
                <c:pt idx="5139">
                  <c:v>2020-02-10</c:v>
                </c:pt>
                <c:pt idx="5140">
                  <c:v>2020-02-11</c:v>
                </c:pt>
                <c:pt idx="5141">
                  <c:v>2020-02-12</c:v>
                </c:pt>
                <c:pt idx="5142">
                  <c:v>2020-02-13</c:v>
                </c:pt>
                <c:pt idx="5143">
                  <c:v>2020-02-14</c:v>
                </c:pt>
                <c:pt idx="5144">
                  <c:v>2020-02-17</c:v>
                </c:pt>
                <c:pt idx="5145">
                  <c:v>2020-02-18</c:v>
                </c:pt>
                <c:pt idx="5146">
                  <c:v>2020-02-19</c:v>
                </c:pt>
                <c:pt idx="5147">
                  <c:v>2020-02-20</c:v>
                </c:pt>
                <c:pt idx="5148">
                  <c:v>2020-02-21</c:v>
                </c:pt>
                <c:pt idx="5149">
                  <c:v>2020-02-24</c:v>
                </c:pt>
                <c:pt idx="5150">
                  <c:v>2020-02-25</c:v>
                </c:pt>
                <c:pt idx="5151">
                  <c:v>2020-02-26</c:v>
                </c:pt>
                <c:pt idx="5152">
                  <c:v>2020-02-27</c:v>
                </c:pt>
                <c:pt idx="5153">
                  <c:v>2020-02-28</c:v>
                </c:pt>
                <c:pt idx="5154">
                  <c:v>2020-03-02</c:v>
                </c:pt>
                <c:pt idx="5155">
                  <c:v>2020-03-03</c:v>
                </c:pt>
                <c:pt idx="5156">
                  <c:v>2020-03-04</c:v>
                </c:pt>
                <c:pt idx="5157">
                  <c:v>2020-03-05</c:v>
                </c:pt>
                <c:pt idx="5158">
                  <c:v>2020-03-06</c:v>
                </c:pt>
                <c:pt idx="5159">
                  <c:v>2020-03-09</c:v>
                </c:pt>
                <c:pt idx="5160">
                  <c:v>2020-03-10</c:v>
                </c:pt>
                <c:pt idx="5161">
                  <c:v>2020-03-11</c:v>
                </c:pt>
                <c:pt idx="5162">
                  <c:v>2020-03-12</c:v>
                </c:pt>
                <c:pt idx="5163">
                  <c:v>2020-03-13</c:v>
                </c:pt>
                <c:pt idx="5164">
                  <c:v>2020-03-16</c:v>
                </c:pt>
                <c:pt idx="5165">
                  <c:v>2020-03-17</c:v>
                </c:pt>
                <c:pt idx="5166">
                  <c:v>2020-03-18</c:v>
                </c:pt>
                <c:pt idx="5167">
                  <c:v>2020-03-19</c:v>
                </c:pt>
                <c:pt idx="5168">
                  <c:v>2020-03-20</c:v>
                </c:pt>
                <c:pt idx="5169">
                  <c:v>2020-03-23</c:v>
                </c:pt>
                <c:pt idx="5170">
                  <c:v>2020-03-24</c:v>
                </c:pt>
                <c:pt idx="5171">
                  <c:v>2020-03-25</c:v>
                </c:pt>
                <c:pt idx="5172">
                  <c:v>2020-03-26</c:v>
                </c:pt>
                <c:pt idx="5173">
                  <c:v>2020-03-27</c:v>
                </c:pt>
                <c:pt idx="5174">
                  <c:v>2020-03-30</c:v>
                </c:pt>
                <c:pt idx="5175">
                  <c:v>2020-03-31</c:v>
                </c:pt>
                <c:pt idx="5176">
                  <c:v>2020-04-01</c:v>
                </c:pt>
                <c:pt idx="5177">
                  <c:v>2020-04-02</c:v>
                </c:pt>
                <c:pt idx="5178">
                  <c:v>2020-04-03</c:v>
                </c:pt>
                <c:pt idx="5179">
                  <c:v>2020-04-06</c:v>
                </c:pt>
                <c:pt idx="5180">
                  <c:v>2020-04-07</c:v>
                </c:pt>
                <c:pt idx="5181">
                  <c:v>2020-04-08</c:v>
                </c:pt>
                <c:pt idx="5182">
                  <c:v>2020-04-09</c:v>
                </c:pt>
                <c:pt idx="5183">
                  <c:v>2020-04-14</c:v>
                </c:pt>
                <c:pt idx="5184">
                  <c:v>2020-04-15</c:v>
                </c:pt>
                <c:pt idx="5185">
                  <c:v>2020-04-16</c:v>
                </c:pt>
                <c:pt idx="5186">
                  <c:v>2020-04-17</c:v>
                </c:pt>
                <c:pt idx="5187">
                  <c:v>2020-04-20</c:v>
                </c:pt>
                <c:pt idx="5188">
                  <c:v>2020-04-21</c:v>
                </c:pt>
                <c:pt idx="5189">
                  <c:v>2020-04-22</c:v>
                </c:pt>
                <c:pt idx="5190">
                  <c:v>2020-04-23</c:v>
                </c:pt>
                <c:pt idx="5191">
                  <c:v>2020-04-24</c:v>
                </c:pt>
                <c:pt idx="5192">
                  <c:v>2020-04-27</c:v>
                </c:pt>
                <c:pt idx="5193">
                  <c:v>2020-04-28</c:v>
                </c:pt>
                <c:pt idx="5194">
                  <c:v>2020-04-29</c:v>
                </c:pt>
                <c:pt idx="5195">
                  <c:v>2020-04-30</c:v>
                </c:pt>
                <c:pt idx="5196">
                  <c:v>2020-05-04</c:v>
                </c:pt>
                <c:pt idx="5197">
                  <c:v>2020-05-05</c:v>
                </c:pt>
                <c:pt idx="5198">
                  <c:v>2020-05-06</c:v>
                </c:pt>
                <c:pt idx="5199">
                  <c:v>2020-05-07</c:v>
                </c:pt>
                <c:pt idx="5200">
                  <c:v>2020-05-08</c:v>
                </c:pt>
                <c:pt idx="5201">
                  <c:v>2020-05-11</c:v>
                </c:pt>
                <c:pt idx="5202">
                  <c:v>2020-05-12</c:v>
                </c:pt>
                <c:pt idx="5203">
                  <c:v>2020-05-13</c:v>
                </c:pt>
                <c:pt idx="5204">
                  <c:v>2020-05-14</c:v>
                </c:pt>
                <c:pt idx="5205">
                  <c:v>2020-05-15</c:v>
                </c:pt>
                <c:pt idx="5206">
                  <c:v>2020-05-18</c:v>
                </c:pt>
                <c:pt idx="5207">
                  <c:v>2020-05-19</c:v>
                </c:pt>
                <c:pt idx="5208">
                  <c:v>2020-05-20</c:v>
                </c:pt>
                <c:pt idx="5209">
                  <c:v>2020-05-21</c:v>
                </c:pt>
                <c:pt idx="5210">
                  <c:v>2020-05-22</c:v>
                </c:pt>
                <c:pt idx="5211">
                  <c:v>2020-05-25</c:v>
                </c:pt>
                <c:pt idx="5212">
                  <c:v>2020-05-26</c:v>
                </c:pt>
                <c:pt idx="5213">
                  <c:v>2020-05-27</c:v>
                </c:pt>
                <c:pt idx="5214">
                  <c:v>2020-05-28</c:v>
                </c:pt>
                <c:pt idx="5215">
                  <c:v>2020-05-29</c:v>
                </c:pt>
                <c:pt idx="5216">
                  <c:v>2020-06-01</c:v>
                </c:pt>
                <c:pt idx="5217">
                  <c:v>2020-06-02</c:v>
                </c:pt>
                <c:pt idx="5218">
                  <c:v>2020-06-03</c:v>
                </c:pt>
                <c:pt idx="5219">
                  <c:v>2020-06-04</c:v>
                </c:pt>
                <c:pt idx="5220">
                  <c:v>2020-06-05</c:v>
                </c:pt>
                <c:pt idx="5221">
                  <c:v>2020-06-08</c:v>
                </c:pt>
                <c:pt idx="5222">
                  <c:v>2020-06-09</c:v>
                </c:pt>
                <c:pt idx="5223">
                  <c:v>2020-06-10</c:v>
                </c:pt>
                <c:pt idx="5224">
                  <c:v>2020-06-11</c:v>
                </c:pt>
                <c:pt idx="5225">
                  <c:v>2020-06-12</c:v>
                </c:pt>
                <c:pt idx="5226">
                  <c:v>2020-06-15</c:v>
                </c:pt>
                <c:pt idx="5227">
                  <c:v>2020-06-16</c:v>
                </c:pt>
                <c:pt idx="5228">
                  <c:v>2020-06-17</c:v>
                </c:pt>
                <c:pt idx="5229">
                  <c:v>2020-06-18</c:v>
                </c:pt>
                <c:pt idx="5230">
                  <c:v>2020-06-19</c:v>
                </c:pt>
                <c:pt idx="5231">
                  <c:v>2020-06-22</c:v>
                </c:pt>
                <c:pt idx="5232">
                  <c:v>2020-06-23</c:v>
                </c:pt>
                <c:pt idx="5233">
                  <c:v>2020-06-24</c:v>
                </c:pt>
                <c:pt idx="5234">
                  <c:v>2020-06-25</c:v>
                </c:pt>
                <c:pt idx="5235">
                  <c:v>2020-06-26</c:v>
                </c:pt>
                <c:pt idx="5236">
                  <c:v>2020-06-29</c:v>
                </c:pt>
                <c:pt idx="5237">
                  <c:v>2020-06-30</c:v>
                </c:pt>
                <c:pt idx="5238">
                  <c:v>2020-07-01</c:v>
                </c:pt>
                <c:pt idx="5239">
                  <c:v>2020-07-02</c:v>
                </c:pt>
                <c:pt idx="5240">
                  <c:v>2020-07-03</c:v>
                </c:pt>
                <c:pt idx="5241">
                  <c:v>2020-07-06</c:v>
                </c:pt>
                <c:pt idx="5242">
                  <c:v>2020-07-07</c:v>
                </c:pt>
                <c:pt idx="5243">
                  <c:v>2020-07-08</c:v>
                </c:pt>
                <c:pt idx="5244">
                  <c:v>2020-07-09</c:v>
                </c:pt>
                <c:pt idx="5245">
                  <c:v>2020-07-10</c:v>
                </c:pt>
                <c:pt idx="5246">
                  <c:v>2020-07-13</c:v>
                </c:pt>
                <c:pt idx="5247">
                  <c:v>2020-07-14</c:v>
                </c:pt>
                <c:pt idx="5248">
                  <c:v>2020-07-15</c:v>
                </c:pt>
                <c:pt idx="5249">
                  <c:v>2020-07-16</c:v>
                </c:pt>
                <c:pt idx="5250">
                  <c:v>2020-07-17</c:v>
                </c:pt>
                <c:pt idx="5251">
                  <c:v>2020-07-20</c:v>
                </c:pt>
                <c:pt idx="5252">
                  <c:v>2020-07-21</c:v>
                </c:pt>
                <c:pt idx="5253">
                  <c:v>2020-07-22</c:v>
                </c:pt>
                <c:pt idx="5254">
                  <c:v>2020-07-23</c:v>
                </c:pt>
                <c:pt idx="5255">
                  <c:v>2020-07-24</c:v>
                </c:pt>
                <c:pt idx="5256">
                  <c:v>2020-07-27</c:v>
                </c:pt>
                <c:pt idx="5257">
                  <c:v>2020-07-28</c:v>
                </c:pt>
                <c:pt idx="5258">
                  <c:v>2020-07-29</c:v>
                </c:pt>
                <c:pt idx="5259">
                  <c:v>2020-07-30</c:v>
                </c:pt>
                <c:pt idx="5260">
                  <c:v>2020-07-31</c:v>
                </c:pt>
                <c:pt idx="5261">
                  <c:v>2020-08-03</c:v>
                </c:pt>
                <c:pt idx="5262">
                  <c:v>2020-08-04</c:v>
                </c:pt>
                <c:pt idx="5263">
                  <c:v>2020-08-05</c:v>
                </c:pt>
                <c:pt idx="5264">
                  <c:v>2020-08-06</c:v>
                </c:pt>
                <c:pt idx="5265">
                  <c:v>2020-08-07</c:v>
                </c:pt>
                <c:pt idx="5266">
                  <c:v>2020-08-10</c:v>
                </c:pt>
                <c:pt idx="5267">
                  <c:v>2020-08-11</c:v>
                </c:pt>
                <c:pt idx="5268">
                  <c:v>2020-08-12</c:v>
                </c:pt>
                <c:pt idx="5269">
                  <c:v>2020-08-13</c:v>
                </c:pt>
                <c:pt idx="5270">
                  <c:v>2020-08-14</c:v>
                </c:pt>
                <c:pt idx="5271">
                  <c:v>2020-08-17</c:v>
                </c:pt>
                <c:pt idx="5272">
                  <c:v>2020-08-18</c:v>
                </c:pt>
                <c:pt idx="5273">
                  <c:v>2020-08-19</c:v>
                </c:pt>
                <c:pt idx="5274">
                  <c:v>2020-08-20</c:v>
                </c:pt>
                <c:pt idx="5275">
                  <c:v>2020-08-21</c:v>
                </c:pt>
                <c:pt idx="5276">
                  <c:v>2020-08-24</c:v>
                </c:pt>
                <c:pt idx="5277">
                  <c:v>2020-08-25</c:v>
                </c:pt>
                <c:pt idx="5278">
                  <c:v>2020-08-26</c:v>
                </c:pt>
                <c:pt idx="5279">
                  <c:v>2020-08-27</c:v>
                </c:pt>
                <c:pt idx="5280">
                  <c:v>2020-08-28</c:v>
                </c:pt>
                <c:pt idx="5281">
                  <c:v>2020-08-31</c:v>
                </c:pt>
                <c:pt idx="5282">
                  <c:v>2020-09-01</c:v>
                </c:pt>
                <c:pt idx="5283">
                  <c:v>2020-09-02</c:v>
                </c:pt>
                <c:pt idx="5284">
                  <c:v>2020-09-03</c:v>
                </c:pt>
                <c:pt idx="5285">
                  <c:v>2020-09-04</c:v>
                </c:pt>
                <c:pt idx="5286">
                  <c:v>2020-09-07</c:v>
                </c:pt>
                <c:pt idx="5287">
                  <c:v>2020-09-08</c:v>
                </c:pt>
                <c:pt idx="5288">
                  <c:v>2020-09-09</c:v>
                </c:pt>
                <c:pt idx="5289">
                  <c:v>2020-09-10</c:v>
                </c:pt>
                <c:pt idx="5290">
                  <c:v>2020-09-11</c:v>
                </c:pt>
                <c:pt idx="5291">
                  <c:v>2020-09-14</c:v>
                </c:pt>
                <c:pt idx="5292">
                  <c:v>2020-09-15</c:v>
                </c:pt>
                <c:pt idx="5293">
                  <c:v>2020-09-16</c:v>
                </c:pt>
                <c:pt idx="5294">
                  <c:v>2020-09-17</c:v>
                </c:pt>
                <c:pt idx="5295">
                  <c:v>2020-09-18</c:v>
                </c:pt>
                <c:pt idx="5296">
                  <c:v>2020-09-21</c:v>
                </c:pt>
                <c:pt idx="5297">
                  <c:v>2020-09-22</c:v>
                </c:pt>
                <c:pt idx="5298">
                  <c:v>2020-09-23</c:v>
                </c:pt>
                <c:pt idx="5299">
                  <c:v>2020-09-24</c:v>
                </c:pt>
                <c:pt idx="5300">
                  <c:v>2020-09-25</c:v>
                </c:pt>
                <c:pt idx="5301">
                  <c:v>2020-09-28</c:v>
                </c:pt>
                <c:pt idx="5302">
                  <c:v>2020-09-29</c:v>
                </c:pt>
                <c:pt idx="5303">
                  <c:v>2020-09-30</c:v>
                </c:pt>
                <c:pt idx="5304">
                  <c:v>2020-10-01</c:v>
                </c:pt>
                <c:pt idx="5305">
                  <c:v>2020-10-02</c:v>
                </c:pt>
                <c:pt idx="5306">
                  <c:v>2020-10-05</c:v>
                </c:pt>
                <c:pt idx="5307">
                  <c:v>2020-10-06</c:v>
                </c:pt>
                <c:pt idx="5308">
                  <c:v>2020-10-07</c:v>
                </c:pt>
                <c:pt idx="5309">
                  <c:v>2020-10-08</c:v>
                </c:pt>
                <c:pt idx="5310">
                  <c:v>2020-10-09</c:v>
                </c:pt>
                <c:pt idx="5311">
                  <c:v>2020-10-12</c:v>
                </c:pt>
                <c:pt idx="5312">
                  <c:v>2020-10-13</c:v>
                </c:pt>
                <c:pt idx="5313">
                  <c:v>2020-10-14</c:v>
                </c:pt>
                <c:pt idx="5314">
                  <c:v>2020-10-15</c:v>
                </c:pt>
                <c:pt idx="5315">
                  <c:v>2020-10-16</c:v>
                </c:pt>
                <c:pt idx="5316">
                  <c:v>2020-10-19</c:v>
                </c:pt>
                <c:pt idx="5317">
                  <c:v>2020-10-20</c:v>
                </c:pt>
                <c:pt idx="5318">
                  <c:v>2020-10-21</c:v>
                </c:pt>
                <c:pt idx="5319">
                  <c:v>2020-10-22</c:v>
                </c:pt>
                <c:pt idx="5320">
                  <c:v>2020-10-23</c:v>
                </c:pt>
                <c:pt idx="5321">
                  <c:v>2020-10-26</c:v>
                </c:pt>
                <c:pt idx="5322">
                  <c:v>2020-10-27</c:v>
                </c:pt>
                <c:pt idx="5323">
                  <c:v>2020-10-28</c:v>
                </c:pt>
                <c:pt idx="5324">
                  <c:v>2020-10-29</c:v>
                </c:pt>
                <c:pt idx="5325">
                  <c:v>2020-10-30</c:v>
                </c:pt>
                <c:pt idx="5326">
                  <c:v>2020-11-02</c:v>
                </c:pt>
                <c:pt idx="5327">
                  <c:v>2020-11-03</c:v>
                </c:pt>
                <c:pt idx="5328">
                  <c:v>2020-11-04</c:v>
                </c:pt>
                <c:pt idx="5329">
                  <c:v>2020-11-05</c:v>
                </c:pt>
                <c:pt idx="5330">
                  <c:v>2020-11-06</c:v>
                </c:pt>
                <c:pt idx="5331">
                  <c:v>2020-11-09</c:v>
                </c:pt>
                <c:pt idx="5332">
                  <c:v>2020-11-10</c:v>
                </c:pt>
                <c:pt idx="5333">
                  <c:v>2020-11-11</c:v>
                </c:pt>
                <c:pt idx="5334">
                  <c:v>2020-11-12</c:v>
                </c:pt>
                <c:pt idx="5335">
                  <c:v>2020-11-13</c:v>
                </c:pt>
                <c:pt idx="5336">
                  <c:v>2020-11-16</c:v>
                </c:pt>
                <c:pt idx="5337">
                  <c:v>2020-11-17</c:v>
                </c:pt>
                <c:pt idx="5338">
                  <c:v>2020-11-18</c:v>
                </c:pt>
                <c:pt idx="5339">
                  <c:v>2020-11-19</c:v>
                </c:pt>
                <c:pt idx="5340">
                  <c:v>2020-11-20</c:v>
                </c:pt>
                <c:pt idx="5341">
                  <c:v>2020-11-23</c:v>
                </c:pt>
                <c:pt idx="5342">
                  <c:v>2020-11-24</c:v>
                </c:pt>
                <c:pt idx="5343">
                  <c:v>2020-11-25</c:v>
                </c:pt>
                <c:pt idx="5344">
                  <c:v>2020-11-26</c:v>
                </c:pt>
                <c:pt idx="5345">
                  <c:v>2020-11-27</c:v>
                </c:pt>
                <c:pt idx="5346">
                  <c:v>2020-11-30</c:v>
                </c:pt>
                <c:pt idx="5347">
                  <c:v>2020-12-01</c:v>
                </c:pt>
                <c:pt idx="5348">
                  <c:v>2020-12-02</c:v>
                </c:pt>
                <c:pt idx="5349">
                  <c:v>2020-12-03</c:v>
                </c:pt>
                <c:pt idx="5350">
                  <c:v>2020-12-04</c:v>
                </c:pt>
                <c:pt idx="5351">
                  <c:v>2020-12-07</c:v>
                </c:pt>
                <c:pt idx="5352">
                  <c:v>2020-12-08</c:v>
                </c:pt>
                <c:pt idx="5353">
                  <c:v>2020-12-09</c:v>
                </c:pt>
                <c:pt idx="5354">
                  <c:v>2020-12-10</c:v>
                </c:pt>
                <c:pt idx="5355">
                  <c:v>2020-12-11</c:v>
                </c:pt>
                <c:pt idx="5356">
                  <c:v>2020-12-14</c:v>
                </c:pt>
                <c:pt idx="5357">
                  <c:v>2020-12-15</c:v>
                </c:pt>
                <c:pt idx="5358">
                  <c:v>2020-12-16</c:v>
                </c:pt>
                <c:pt idx="5359">
                  <c:v>2020-12-17</c:v>
                </c:pt>
                <c:pt idx="5360">
                  <c:v>2020-12-18</c:v>
                </c:pt>
                <c:pt idx="5361">
                  <c:v>2020-12-21</c:v>
                </c:pt>
                <c:pt idx="5362">
                  <c:v>2020-12-22</c:v>
                </c:pt>
                <c:pt idx="5363">
                  <c:v>2020-12-23</c:v>
                </c:pt>
                <c:pt idx="5364">
                  <c:v>2020-12-24</c:v>
                </c:pt>
                <c:pt idx="5365">
                  <c:v>2020-12-28</c:v>
                </c:pt>
                <c:pt idx="5366">
                  <c:v>2020-12-29</c:v>
                </c:pt>
                <c:pt idx="5367">
                  <c:v>2020-12-30</c:v>
                </c:pt>
                <c:pt idx="5368">
                  <c:v>2020-12-31</c:v>
                </c:pt>
                <c:pt idx="5369">
                  <c:v>2021-01-04</c:v>
                </c:pt>
                <c:pt idx="5370">
                  <c:v>2021-01-05</c:v>
                </c:pt>
                <c:pt idx="5371">
                  <c:v>2021-01-06</c:v>
                </c:pt>
                <c:pt idx="5372">
                  <c:v>2021-01-07</c:v>
                </c:pt>
                <c:pt idx="5373">
                  <c:v>2021-01-08</c:v>
                </c:pt>
                <c:pt idx="5374">
                  <c:v>2021-01-11</c:v>
                </c:pt>
                <c:pt idx="5375">
                  <c:v>2021-01-12</c:v>
                </c:pt>
                <c:pt idx="5376">
                  <c:v>2021-01-13</c:v>
                </c:pt>
                <c:pt idx="5377">
                  <c:v>2021-01-14</c:v>
                </c:pt>
                <c:pt idx="5378">
                  <c:v>2021-01-15</c:v>
                </c:pt>
                <c:pt idx="5379">
                  <c:v>2021-01-18</c:v>
                </c:pt>
                <c:pt idx="5380">
                  <c:v>2021-01-19</c:v>
                </c:pt>
                <c:pt idx="5381">
                  <c:v>2021-01-20</c:v>
                </c:pt>
                <c:pt idx="5382">
                  <c:v>2021-01-21</c:v>
                </c:pt>
                <c:pt idx="5383">
                  <c:v>2021-01-22</c:v>
                </c:pt>
                <c:pt idx="5384">
                  <c:v>2021-01-25</c:v>
                </c:pt>
                <c:pt idx="5385">
                  <c:v>2021-01-26</c:v>
                </c:pt>
                <c:pt idx="5386">
                  <c:v>2021-01-27</c:v>
                </c:pt>
                <c:pt idx="5387">
                  <c:v>2021-01-28</c:v>
                </c:pt>
                <c:pt idx="5388">
                  <c:v>2021-01-29</c:v>
                </c:pt>
                <c:pt idx="5389">
                  <c:v>2021-02-01</c:v>
                </c:pt>
                <c:pt idx="5390">
                  <c:v>2021-02-02</c:v>
                </c:pt>
                <c:pt idx="5391">
                  <c:v>2021-02-03</c:v>
                </c:pt>
                <c:pt idx="5392">
                  <c:v>2021-02-04</c:v>
                </c:pt>
                <c:pt idx="5393">
                  <c:v>2021-02-05</c:v>
                </c:pt>
                <c:pt idx="5394">
                  <c:v>2021-02-08</c:v>
                </c:pt>
                <c:pt idx="5395">
                  <c:v>2021-02-09</c:v>
                </c:pt>
                <c:pt idx="5396">
                  <c:v>2021-02-10</c:v>
                </c:pt>
                <c:pt idx="5397">
                  <c:v>2021-02-11</c:v>
                </c:pt>
                <c:pt idx="5398">
                  <c:v>2021-02-12</c:v>
                </c:pt>
                <c:pt idx="5399">
                  <c:v>2021-02-15</c:v>
                </c:pt>
                <c:pt idx="5400">
                  <c:v>2021-02-16</c:v>
                </c:pt>
                <c:pt idx="5401">
                  <c:v>2021-02-17</c:v>
                </c:pt>
                <c:pt idx="5402">
                  <c:v>2021-02-18</c:v>
                </c:pt>
                <c:pt idx="5403">
                  <c:v>2021-02-19</c:v>
                </c:pt>
                <c:pt idx="5404">
                  <c:v>2021-02-22</c:v>
                </c:pt>
                <c:pt idx="5405">
                  <c:v>2021-02-23</c:v>
                </c:pt>
                <c:pt idx="5406">
                  <c:v>2021-02-24</c:v>
                </c:pt>
                <c:pt idx="5407">
                  <c:v>2021-02-25</c:v>
                </c:pt>
                <c:pt idx="5408">
                  <c:v>2021-02-26</c:v>
                </c:pt>
                <c:pt idx="5409">
                  <c:v>2021-03-01</c:v>
                </c:pt>
                <c:pt idx="5410">
                  <c:v>2021-03-02</c:v>
                </c:pt>
                <c:pt idx="5411">
                  <c:v>2021-03-03</c:v>
                </c:pt>
                <c:pt idx="5412">
                  <c:v>2021-03-04</c:v>
                </c:pt>
                <c:pt idx="5413">
                  <c:v>2021-03-05</c:v>
                </c:pt>
                <c:pt idx="5414">
                  <c:v>2021-03-08</c:v>
                </c:pt>
                <c:pt idx="5415">
                  <c:v>2021-03-09</c:v>
                </c:pt>
                <c:pt idx="5416">
                  <c:v>2021-03-10</c:v>
                </c:pt>
                <c:pt idx="5417">
                  <c:v>2021-03-11</c:v>
                </c:pt>
                <c:pt idx="5418">
                  <c:v>2021-03-12</c:v>
                </c:pt>
                <c:pt idx="5419">
                  <c:v>2021-03-15</c:v>
                </c:pt>
                <c:pt idx="5420">
                  <c:v>2021-03-16</c:v>
                </c:pt>
                <c:pt idx="5421">
                  <c:v>2021-03-17</c:v>
                </c:pt>
                <c:pt idx="5422">
                  <c:v>2021-03-18</c:v>
                </c:pt>
                <c:pt idx="5423">
                  <c:v>2021-03-19</c:v>
                </c:pt>
                <c:pt idx="5424">
                  <c:v>2021-03-22</c:v>
                </c:pt>
                <c:pt idx="5425">
                  <c:v>2021-03-23</c:v>
                </c:pt>
                <c:pt idx="5426">
                  <c:v>2021-03-24</c:v>
                </c:pt>
                <c:pt idx="5427">
                  <c:v>2021-03-25</c:v>
                </c:pt>
                <c:pt idx="5428">
                  <c:v>2021-03-26</c:v>
                </c:pt>
                <c:pt idx="5429">
                  <c:v>2021-03-29</c:v>
                </c:pt>
                <c:pt idx="5430">
                  <c:v>2021-03-30</c:v>
                </c:pt>
                <c:pt idx="5431">
                  <c:v>2021-03-31</c:v>
                </c:pt>
                <c:pt idx="5432">
                  <c:v>2021-04-01</c:v>
                </c:pt>
              </c:strCache>
            </c:strRef>
          </c:cat>
          <c:val>
            <c:numRef>
              <c:f>[1]GraphData!$C$3:$C$5435</c:f>
              <c:numCache>
                <c:formatCode>General</c:formatCode>
                <c:ptCount val="5433"/>
                <c:pt idx="0">
                  <c:v>21.087751078895369</c:v>
                </c:pt>
                <c:pt idx="1">
                  <c:v>20.082355215336172</c:v>
                </c:pt>
                <c:pt idx="2">
                  <c:v>19.49245142097735</c:v>
                </c:pt>
                <c:pt idx="3">
                  <c:v>18.594768714904781</c:v>
                </c:pt>
                <c:pt idx="4">
                  <c:v>19.492449700077881</c:v>
                </c:pt>
                <c:pt idx="5">
                  <c:v>20.595313146694771</c:v>
                </c:pt>
                <c:pt idx="6">
                  <c:v>20.46707105050627</c:v>
                </c:pt>
                <c:pt idx="7">
                  <c:v>20.261892891665081</c:v>
                </c:pt>
                <c:pt idx="8">
                  <c:v>19.543742582294652</c:v>
                </c:pt>
                <c:pt idx="9">
                  <c:v>19.277007922295901</c:v>
                </c:pt>
                <c:pt idx="10">
                  <c:v>20.928737994941169</c:v>
                </c:pt>
                <c:pt idx="11">
                  <c:v>20.005412694570179</c:v>
                </c:pt>
                <c:pt idx="12">
                  <c:v>19.03078460693359</c:v>
                </c:pt>
                <c:pt idx="13">
                  <c:v>19.030785546919731</c:v>
                </c:pt>
                <c:pt idx="14">
                  <c:v>18.687106696729629</c:v>
                </c:pt>
                <c:pt idx="15">
                  <c:v>18.723009673840231</c:v>
                </c:pt>
                <c:pt idx="16">
                  <c:v>18.466530818924141</c:v>
                </c:pt>
                <c:pt idx="17">
                  <c:v>18.466534794987862</c:v>
                </c:pt>
                <c:pt idx="18">
                  <c:v>19.235971099451969</c:v>
                </c:pt>
                <c:pt idx="19">
                  <c:v>19.543741731562381</c:v>
                </c:pt>
                <c:pt idx="20">
                  <c:v>19.364206821887521</c:v>
                </c:pt>
                <c:pt idx="21">
                  <c:v>19.646337169834421</c:v>
                </c:pt>
                <c:pt idx="22">
                  <c:v>20.005410208877681</c:v>
                </c:pt>
                <c:pt idx="23">
                  <c:v>20.220850828561279</c:v>
                </c:pt>
                <c:pt idx="24">
                  <c:v>19.77970600636278</c:v>
                </c:pt>
                <c:pt idx="25">
                  <c:v>20.128518393333561</c:v>
                </c:pt>
                <c:pt idx="26">
                  <c:v>20.01053862117859</c:v>
                </c:pt>
                <c:pt idx="27">
                  <c:v>20.118262354537229</c:v>
                </c:pt>
                <c:pt idx="28">
                  <c:v>19.902816670827971</c:v>
                </c:pt>
                <c:pt idx="29">
                  <c:v>20.261886914571129</c:v>
                </c:pt>
                <c:pt idx="30">
                  <c:v>19.62068950073629</c:v>
                </c:pt>
                <c:pt idx="31">
                  <c:v>20.031057242337031</c:v>
                </c:pt>
                <c:pt idx="32">
                  <c:v>20.467073837143619</c:v>
                </c:pt>
                <c:pt idx="33">
                  <c:v>20.774845478146581</c:v>
                </c:pt>
                <c:pt idx="34">
                  <c:v>22.0572460661047</c:v>
                </c:pt>
                <c:pt idx="35">
                  <c:v>21.53915529604944</c:v>
                </c:pt>
                <c:pt idx="36">
                  <c:v>21.41604844945153</c:v>
                </c:pt>
                <c:pt idx="37">
                  <c:v>20.841535598674909</c:v>
                </c:pt>
                <c:pt idx="38">
                  <c:v>20.518367673262471</c:v>
                </c:pt>
                <c:pt idx="39">
                  <c:v>20.333701817644329</c:v>
                </c:pt>
                <c:pt idx="40">
                  <c:v>20.69790430724192</c:v>
                </c:pt>
                <c:pt idx="41">
                  <c:v>20.15929206388974</c:v>
                </c:pt>
                <c:pt idx="42">
                  <c:v>20.267016575572381</c:v>
                </c:pt>
                <c:pt idx="43">
                  <c:v>20.272148783963779</c:v>
                </c:pt>
                <c:pt idx="44">
                  <c:v>21.287807927541511</c:v>
                </c:pt>
                <c:pt idx="45">
                  <c:v>20.97490498109094</c:v>
                </c:pt>
                <c:pt idx="46">
                  <c:v>20.518371527685439</c:v>
                </c:pt>
                <c:pt idx="47">
                  <c:v>20.774847269178249</c:v>
                </c:pt>
                <c:pt idx="48">
                  <c:v>20.90308910608292</c:v>
                </c:pt>
                <c:pt idx="49">
                  <c:v>20.261888659661039</c:v>
                </c:pt>
                <c:pt idx="50">
                  <c:v>19.954114803211841</c:v>
                </c:pt>
                <c:pt idx="51">
                  <c:v>19.88742688909306</c:v>
                </c:pt>
                <c:pt idx="52">
                  <c:v>20.364482065522068</c:v>
                </c:pt>
                <c:pt idx="53">
                  <c:v>20.492718929005299</c:v>
                </c:pt>
                <c:pt idx="54">
                  <c:v>20.620961130780469</c:v>
                </c:pt>
                <c:pt idx="55">
                  <c:v>20.00540843116422</c:v>
                </c:pt>
                <c:pt idx="56">
                  <c:v>20.159294547805409</c:v>
                </c:pt>
                <c:pt idx="57">
                  <c:v>20.672256352841849</c:v>
                </c:pt>
                <c:pt idx="58">
                  <c:v>20.533751968829641</c:v>
                </c:pt>
                <c:pt idx="59">
                  <c:v>20.415777011873281</c:v>
                </c:pt>
                <c:pt idx="60">
                  <c:v>19.97976372096959</c:v>
                </c:pt>
                <c:pt idx="61">
                  <c:v>20.236242019425319</c:v>
                </c:pt>
                <c:pt idx="62">
                  <c:v>19.64633734814522</c:v>
                </c:pt>
                <c:pt idx="63">
                  <c:v>20.092612271906329</c:v>
                </c:pt>
                <c:pt idx="64">
                  <c:v>20.774845741677691</c:v>
                </c:pt>
                <c:pt idx="65">
                  <c:v>20.826146430921781</c:v>
                </c:pt>
                <c:pt idx="66">
                  <c:v>20.477332636761389</c:v>
                </c:pt>
                <c:pt idx="67">
                  <c:v>20.703033447265621</c:v>
                </c:pt>
                <c:pt idx="68">
                  <c:v>21.031328916549679</c:v>
                </c:pt>
                <c:pt idx="69">
                  <c:v>20.523499782893559</c:v>
                </c:pt>
                <c:pt idx="70">
                  <c:v>20.328576313320429</c:v>
                </c:pt>
                <c:pt idx="71">
                  <c:v>21.544282997253362</c:v>
                </c:pt>
                <c:pt idx="72">
                  <c:v>20.467071362242379</c:v>
                </c:pt>
                <c:pt idx="73">
                  <c:v>21.03132270517542</c:v>
                </c:pt>
                <c:pt idx="74">
                  <c:v>21.549416272413019</c:v>
                </c:pt>
                <c:pt idx="75">
                  <c:v>20.800497900033861</c:v>
                </c:pt>
                <c:pt idx="76">
                  <c:v>21.139049736193162</c:v>
                </c:pt>
                <c:pt idx="77">
                  <c:v>21.15956483885299</c:v>
                </c:pt>
                <c:pt idx="78">
                  <c:v>22.057245579059561</c:v>
                </c:pt>
                <c:pt idx="79">
                  <c:v>21.959786776653178</c:v>
                </c:pt>
                <c:pt idx="80">
                  <c:v>22.826684606572901</c:v>
                </c:pt>
                <c:pt idx="81">
                  <c:v>21.595581193395141</c:v>
                </c:pt>
                <c:pt idx="82">
                  <c:v>20.108002511232009</c:v>
                </c:pt>
                <c:pt idx="83">
                  <c:v>21.031326303537721</c:v>
                </c:pt>
                <c:pt idx="84">
                  <c:v>22.005950453841841</c:v>
                </c:pt>
                <c:pt idx="85">
                  <c:v>22.559943209924221</c:v>
                </c:pt>
                <c:pt idx="86">
                  <c:v>22.057240885915689</c:v>
                </c:pt>
                <c:pt idx="87">
                  <c:v>22.0315988834191</c:v>
                </c:pt>
                <c:pt idx="88">
                  <c:v>22.00595167098566</c:v>
                </c:pt>
                <c:pt idx="89">
                  <c:v>22.313726883500191</c:v>
                </c:pt>
                <c:pt idx="90">
                  <c:v>22.570202025759151</c:v>
                </c:pt>
                <c:pt idx="91">
                  <c:v>22.693317114997921</c:v>
                </c:pt>
                <c:pt idx="92">
                  <c:v>22.44196777993983</c:v>
                </c:pt>
                <c:pt idx="93">
                  <c:v>22.595850785158731</c:v>
                </c:pt>
                <c:pt idx="94">
                  <c:v>22.313727964054451</c:v>
                </c:pt>
                <c:pt idx="95">
                  <c:v>22.267558772588529</c:v>
                </c:pt>
                <c:pt idx="96">
                  <c:v>23.05238700928598</c:v>
                </c:pt>
                <c:pt idx="97">
                  <c:v>22.082894120419251</c:v>
                </c:pt>
                <c:pt idx="98">
                  <c:v>23.237049665100741</c:v>
                </c:pt>
                <c:pt idx="99">
                  <c:v>23.083169498545601</c:v>
                </c:pt>
                <c:pt idx="100">
                  <c:v>23.467881679534909</c:v>
                </c:pt>
                <c:pt idx="101">
                  <c:v>23.288354381188949</c:v>
                </c:pt>
                <c:pt idx="102">
                  <c:v>23.339647060795901</c:v>
                </c:pt>
                <c:pt idx="103">
                  <c:v>23.396067799894009</c:v>
                </c:pt>
                <c:pt idx="104">
                  <c:v>23.083169498545601</c:v>
                </c:pt>
                <c:pt idx="105">
                  <c:v>23.0831663238889</c:v>
                </c:pt>
                <c:pt idx="106">
                  <c:v>23.093426533731101</c:v>
                </c:pt>
                <c:pt idx="107">
                  <c:v>23.505135118291619</c:v>
                </c:pt>
                <c:pt idx="108">
                  <c:v>23.246840130199089</c:v>
                </c:pt>
                <c:pt idx="109">
                  <c:v>22.61142347119684</c:v>
                </c:pt>
                <c:pt idx="110">
                  <c:v>22.218808262286391</c:v>
                </c:pt>
                <c:pt idx="111">
                  <c:v>22.007008426260722</c:v>
                </c:pt>
                <c:pt idx="112">
                  <c:v>22.291135837855059</c:v>
                </c:pt>
                <c:pt idx="113">
                  <c:v>23.14351984241334</c:v>
                </c:pt>
                <c:pt idx="114">
                  <c:v>23.246838293032798</c:v>
                </c:pt>
                <c:pt idx="115">
                  <c:v>23.711771769348619</c:v>
                </c:pt>
                <c:pt idx="116">
                  <c:v>23.763430570292289</c:v>
                </c:pt>
                <c:pt idx="117">
                  <c:v>24.021737907550609</c:v>
                </c:pt>
                <c:pt idx="118">
                  <c:v>24.667478914942102</c:v>
                </c:pt>
                <c:pt idx="119">
                  <c:v>24.69330724865112</c:v>
                </c:pt>
                <c:pt idx="120">
                  <c:v>24.280031794146328</c:v>
                </c:pt>
                <c:pt idx="121">
                  <c:v>24.435007971460021</c:v>
                </c:pt>
                <c:pt idx="122">
                  <c:v>24.936105766389861</c:v>
                </c:pt>
                <c:pt idx="123">
                  <c:v>25.82465260210218</c:v>
                </c:pt>
                <c:pt idx="124">
                  <c:v>26.863014760643541</c:v>
                </c:pt>
                <c:pt idx="125">
                  <c:v>26.088117134289419</c:v>
                </c:pt>
                <c:pt idx="126">
                  <c:v>25.313225503061329</c:v>
                </c:pt>
                <c:pt idx="127">
                  <c:v>26.346414591171229</c:v>
                </c:pt>
                <c:pt idx="128">
                  <c:v>25.98480096760462</c:v>
                </c:pt>
                <c:pt idx="129">
                  <c:v>25.59735619042668</c:v>
                </c:pt>
                <c:pt idx="130">
                  <c:v>24.848289938363489</c:v>
                </c:pt>
                <c:pt idx="131">
                  <c:v>25.829825594010181</c:v>
                </c:pt>
                <c:pt idx="132">
                  <c:v>25.984794128144308</c:v>
                </c:pt>
                <c:pt idx="133">
                  <c:v>25.726498559600159</c:v>
                </c:pt>
                <c:pt idx="134">
                  <c:v>25.958961134690501</c:v>
                </c:pt>
                <c:pt idx="135">
                  <c:v>24.796623229980469</c:v>
                </c:pt>
                <c:pt idx="136">
                  <c:v>24.796625497572919</c:v>
                </c:pt>
                <c:pt idx="137">
                  <c:v>25.77815786657558</c:v>
                </c:pt>
                <c:pt idx="138">
                  <c:v>25.364885815606751</c:v>
                </c:pt>
                <c:pt idx="139">
                  <c:v>27.121308474161381</c:v>
                </c:pt>
                <c:pt idx="140">
                  <c:v>27.302119364359271</c:v>
                </c:pt>
                <c:pt idx="141">
                  <c:v>27.89620522472346</c:v>
                </c:pt>
                <c:pt idx="142">
                  <c:v>28.15450117785787</c:v>
                </c:pt>
                <c:pt idx="143">
                  <c:v>27.250467057888532</c:v>
                </c:pt>
                <c:pt idx="144">
                  <c:v>28.23199771656542</c:v>
                </c:pt>
                <c:pt idx="145">
                  <c:v>29.549309874261048</c:v>
                </c:pt>
                <c:pt idx="146">
                  <c:v>29.96258406818335</c:v>
                </c:pt>
                <c:pt idx="147">
                  <c:v>30.272549436679199</c:v>
                </c:pt>
                <c:pt idx="148">
                  <c:v>28.77441841046549</c:v>
                </c:pt>
                <c:pt idx="149">
                  <c:v>28.335315933334641</c:v>
                </c:pt>
                <c:pt idx="150">
                  <c:v>28.59361661949357</c:v>
                </c:pt>
                <c:pt idx="151">
                  <c:v>30.16923436033564</c:v>
                </c:pt>
                <c:pt idx="152">
                  <c:v>30.117566256921759</c:v>
                </c:pt>
                <c:pt idx="153">
                  <c:v>28.929403400611669</c:v>
                </c:pt>
                <c:pt idx="154">
                  <c:v>29.910934156237531</c:v>
                </c:pt>
                <c:pt idx="155">
                  <c:v>29.549310239102422</c:v>
                </c:pt>
                <c:pt idx="156">
                  <c:v>28.748586327994548</c:v>
                </c:pt>
                <c:pt idx="157">
                  <c:v>28.929395188716651</c:v>
                </c:pt>
                <c:pt idx="158">
                  <c:v>28.826083513125209</c:v>
                </c:pt>
                <c:pt idx="159">
                  <c:v>28.10284780861247</c:v>
                </c:pt>
                <c:pt idx="160">
                  <c:v>27.89620744059113</c:v>
                </c:pt>
                <c:pt idx="161">
                  <c:v>28.516125379351539</c:v>
                </c:pt>
                <c:pt idx="162">
                  <c:v>29.85926893781857</c:v>
                </c:pt>
                <c:pt idx="163">
                  <c:v>28.929398198833379</c:v>
                </c:pt>
                <c:pt idx="164">
                  <c:v>29.03271820733158</c:v>
                </c:pt>
                <c:pt idx="165">
                  <c:v>29.96259818699049</c:v>
                </c:pt>
                <c:pt idx="166">
                  <c:v>29.471827949818639</c:v>
                </c:pt>
                <c:pt idx="167">
                  <c:v>29.60097154932129</c:v>
                </c:pt>
                <c:pt idx="168">
                  <c:v>29.78178521326506</c:v>
                </c:pt>
                <c:pt idx="169">
                  <c:v>28.67109573683878</c:v>
                </c:pt>
                <c:pt idx="170">
                  <c:v>29.575141712126548</c:v>
                </c:pt>
                <c:pt idx="171">
                  <c:v>30.014248728107759</c:v>
                </c:pt>
                <c:pt idx="172">
                  <c:v>30.995773302243929</c:v>
                </c:pt>
                <c:pt idx="173">
                  <c:v>30.014250913816419</c:v>
                </c:pt>
                <c:pt idx="174">
                  <c:v>30.143401621607801</c:v>
                </c:pt>
                <c:pt idx="175">
                  <c:v>29.187697656553791</c:v>
                </c:pt>
                <c:pt idx="176">
                  <c:v>28.257823770570521</c:v>
                </c:pt>
                <c:pt idx="177">
                  <c:v>29.755953650342601</c:v>
                </c:pt>
                <c:pt idx="178">
                  <c:v>29.652632448352509</c:v>
                </c:pt>
                <c:pt idx="179">
                  <c:v>30.014253593415031</c:v>
                </c:pt>
                <c:pt idx="180">
                  <c:v>29.420170896745571</c:v>
                </c:pt>
                <c:pt idx="181">
                  <c:v>29.05855127569944</c:v>
                </c:pt>
                <c:pt idx="182">
                  <c:v>28.438627350022781</c:v>
                </c:pt>
                <c:pt idx="183">
                  <c:v>28.541949537791069</c:v>
                </c:pt>
                <c:pt idx="184">
                  <c:v>28.361149761811632</c:v>
                </c:pt>
                <c:pt idx="185">
                  <c:v>29.96259818699049</c:v>
                </c:pt>
                <c:pt idx="186">
                  <c:v>29.962594985961911</c:v>
                </c:pt>
                <c:pt idx="187">
                  <c:v>29.7301225086823</c:v>
                </c:pt>
                <c:pt idx="188">
                  <c:v>30.995780944824219</c:v>
                </c:pt>
                <c:pt idx="189">
                  <c:v>29.084386131781422</c:v>
                </c:pt>
                <c:pt idx="190">
                  <c:v>30.892474680798308</c:v>
                </c:pt>
                <c:pt idx="191">
                  <c:v>31.305738557721622</c:v>
                </c:pt>
                <c:pt idx="192">
                  <c:v>31.38323367844524</c:v>
                </c:pt>
                <c:pt idx="193">
                  <c:v>32.545573406532156</c:v>
                </c:pt>
                <c:pt idx="194">
                  <c:v>31.512381996050291</c:v>
                </c:pt>
                <c:pt idx="195">
                  <c:v>31.46072545174469</c:v>
                </c:pt>
                <c:pt idx="196">
                  <c:v>32.02897495365346</c:v>
                </c:pt>
                <c:pt idx="197">
                  <c:v>31.56404983177358</c:v>
                </c:pt>
                <c:pt idx="198">
                  <c:v>31.71901983661775</c:v>
                </c:pt>
                <c:pt idx="199">
                  <c:v>29.96259015872155</c:v>
                </c:pt>
                <c:pt idx="200">
                  <c:v>31.04744628320687</c:v>
                </c:pt>
                <c:pt idx="201">
                  <c:v>31.460721195072701</c:v>
                </c:pt>
                <c:pt idx="202">
                  <c:v>31.409059524536129</c:v>
                </c:pt>
                <c:pt idx="203">
                  <c:v>31.25407911936442</c:v>
                </c:pt>
                <c:pt idx="204">
                  <c:v>31.02161345493997</c:v>
                </c:pt>
                <c:pt idx="205">
                  <c:v>29.60097219369176</c:v>
                </c:pt>
                <c:pt idx="206">
                  <c:v>31.89983485409903</c:v>
                </c:pt>
                <c:pt idx="207">
                  <c:v>31.66735852265942</c:v>
                </c:pt>
                <c:pt idx="208">
                  <c:v>32.803867233701908</c:v>
                </c:pt>
                <c:pt idx="209">
                  <c:v>32.545578002929688</c:v>
                </c:pt>
                <c:pt idx="210">
                  <c:v>31.51237884521484</c:v>
                </c:pt>
                <c:pt idx="211">
                  <c:v>32.15812553897981</c:v>
                </c:pt>
                <c:pt idx="212">
                  <c:v>32.287277597260847</c:v>
                </c:pt>
                <c:pt idx="213">
                  <c:v>31.538212105943789</c:v>
                </c:pt>
                <c:pt idx="214">
                  <c:v>32.183952530808583</c:v>
                </c:pt>
                <c:pt idx="215">
                  <c:v>32.752209611348789</c:v>
                </c:pt>
                <c:pt idx="216">
                  <c:v>32.700550112460043</c:v>
                </c:pt>
                <c:pt idx="217">
                  <c:v>33.062172951155482</c:v>
                </c:pt>
                <c:pt idx="218">
                  <c:v>32.54557307316707</c:v>
                </c:pt>
                <c:pt idx="219">
                  <c:v>33.811233224235217</c:v>
                </c:pt>
                <c:pt idx="220">
                  <c:v>34.250342599463814</c:v>
                </c:pt>
                <c:pt idx="221">
                  <c:v>33.682080708917063</c:v>
                </c:pt>
                <c:pt idx="222">
                  <c:v>33.992039941354953</c:v>
                </c:pt>
                <c:pt idx="223">
                  <c:v>35.567656376150133</c:v>
                </c:pt>
                <c:pt idx="224">
                  <c:v>35.283545191884983</c:v>
                </c:pt>
                <c:pt idx="225">
                  <c:v>34.896089642050249</c:v>
                </c:pt>
                <c:pt idx="226">
                  <c:v>34.353661826162629</c:v>
                </c:pt>
                <c:pt idx="227">
                  <c:v>33.811238248724727</c:v>
                </c:pt>
                <c:pt idx="228">
                  <c:v>34.095362926230507</c:v>
                </c:pt>
                <c:pt idx="229">
                  <c:v>34.947748088346643</c:v>
                </c:pt>
                <c:pt idx="230">
                  <c:v>34.999411736605481</c:v>
                </c:pt>
                <c:pt idx="231">
                  <c:v>34.276174379903999</c:v>
                </c:pt>
                <c:pt idx="232">
                  <c:v>34.844420405462813</c:v>
                </c:pt>
                <c:pt idx="233">
                  <c:v>35.128557913643967</c:v>
                </c:pt>
                <c:pt idx="234">
                  <c:v>35.593495850286708</c:v>
                </c:pt>
                <c:pt idx="235">
                  <c:v>34.715277742542447</c:v>
                </c:pt>
                <c:pt idx="236">
                  <c:v>34.611959900082013</c:v>
                </c:pt>
                <c:pt idx="237">
                  <c:v>34.611954404063432</c:v>
                </c:pt>
                <c:pt idx="238">
                  <c:v>32.416416318397822</c:v>
                </c:pt>
                <c:pt idx="239">
                  <c:v>32.907198333212847</c:v>
                </c:pt>
                <c:pt idx="240">
                  <c:v>32.416421481045113</c:v>
                </c:pt>
                <c:pt idx="241">
                  <c:v>32.829697974727928</c:v>
                </c:pt>
                <c:pt idx="242">
                  <c:v>32.803875470132127</c:v>
                </c:pt>
                <c:pt idx="243">
                  <c:v>32.287274637529933</c:v>
                </c:pt>
                <c:pt idx="244">
                  <c:v>32.648885114779269</c:v>
                </c:pt>
                <c:pt idx="245">
                  <c:v>32.05481637199459</c:v>
                </c:pt>
                <c:pt idx="246">
                  <c:v>30.840815917456169</c:v>
                </c:pt>
                <c:pt idx="247">
                  <c:v>32.287272195967418</c:v>
                </c:pt>
                <c:pt idx="248">
                  <c:v>31.796507157215931</c:v>
                </c:pt>
                <c:pt idx="249">
                  <c:v>33.4754482804451</c:v>
                </c:pt>
                <c:pt idx="250">
                  <c:v>34.353660583496087</c:v>
                </c:pt>
                <c:pt idx="251">
                  <c:v>34.353660583496087</c:v>
                </c:pt>
                <c:pt idx="252">
                  <c:v>33.604598464591852</c:v>
                </c:pt>
                <c:pt idx="253">
                  <c:v>35.386852705106158</c:v>
                </c:pt>
                <c:pt idx="254">
                  <c:v>35.180214364960477</c:v>
                </c:pt>
                <c:pt idx="255">
                  <c:v>36.57501601394366</c:v>
                </c:pt>
                <c:pt idx="256">
                  <c:v>35.180211630848163</c:v>
                </c:pt>
                <c:pt idx="257">
                  <c:v>34.121198831979797</c:v>
                </c:pt>
                <c:pt idx="258">
                  <c:v>32.545575666535797</c:v>
                </c:pt>
                <c:pt idx="259">
                  <c:v>32.235617931697561</c:v>
                </c:pt>
                <c:pt idx="260">
                  <c:v>32.028976134602942</c:v>
                </c:pt>
                <c:pt idx="261">
                  <c:v>30.505016392131189</c:v>
                </c:pt>
                <c:pt idx="262">
                  <c:v>30.479180345221</c:v>
                </c:pt>
                <c:pt idx="263">
                  <c:v>30.220892413217001</c:v>
                </c:pt>
                <c:pt idx="264">
                  <c:v>28.929402158918549</c:v>
                </c:pt>
                <c:pt idx="265">
                  <c:v>29.600974749460981</c:v>
                </c:pt>
                <c:pt idx="266">
                  <c:v>29.704293573701719</c:v>
                </c:pt>
                <c:pt idx="267">
                  <c:v>30.479190599966049</c:v>
                </c:pt>
                <c:pt idx="268">
                  <c:v>30.29838737621461</c:v>
                </c:pt>
                <c:pt idx="269">
                  <c:v>29.910935530189629</c:v>
                </c:pt>
                <c:pt idx="270">
                  <c:v>29.497654390127529</c:v>
                </c:pt>
                <c:pt idx="271">
                  <c:v>30.195060729980469</c:v>
                </c:pt>
                <c:pt idx="272">
                  <c:v>29.652639127471861</c:v>
                </c:pt>
                <c:pt idx="273">
                  <c:v>31.254087448120121</c:v>
                </c:pt>
                <c:pt idx="274">
                  <c:v>31.770678688498101</c:v>
                </c:pt>
                <c:pt idx="275">
                  <c:v>31.40906092518815</c:v>
                </c:pt>
                <c:pt idx="276">
                  <c:v>31.796509785008599</c:v>
                </c:pt>
                <c:pt idx="277">
                  <c:v>30.995780944824219</c:v>
                </c:pt>
                <c:pt idx="278">
                  <c:v>31.254085624842549</c:v>
                </c:pt>
                <c:pt idx="279">
                  <c:v>30.68582714299388</c:v>
                </c:pt>
                <c:pt idx="280">
                  <c:v>31.51237291075163</c:v>
                </c:pt>
                <c:pt idx="281">
                  <c:v>32.028976440429688</c:v>
                </c:pt>
                <c:pt idx="282">
                  <c:v>32.235614741146328</c:v>
                </c:pt>
                <c:pt idx="283">
                  <c:v>32.648890038693992</c:v>
                </c:pt>
                <c:pt idx="284">
                  <c:v>32.752211083463862</c:v>
                </c:pt>
                <c:pt idx="285">
                  <c:v>33.320472488650687</c:v>
                </c:pt>
                <c:pt idx="286">
                  <c:v>33.320469126009037</c:v>
                </c:pt>
                <c:pt idx="287">
                  <c:v>33.062167935269471</c:v>
                </c:pt>
                <c:pt idx="288">
                  <c:v>32.752209485942721</c:v>
                </c:pt>
                <c:pt idx="289">
                  <c:v>32.416428658826497</c:v>
                </c:pt>
                <c:pt idx="290">
                  <c:v>33.578769403517292</c:v>
                </c:pt>
                <c:pt idx="291">
                  <c:v>32.54556538739542</c:v>
                </c:pt>
                <c:pt idx="292">
                  <c:v>32.623060615068958</c:v>
                </c:pt>
                <c:pt idx="293">
                  <c:v>32.209789386232217</c:v>
                </c:pt>
                <c:pt idx="294">
                  <c:v>31.538210299729769</c:v>
                </c:pt>
                <c:pt idx="295">
                  <c:v>31.564044551903908</c:v>
                </c:pt>
                <c:pt idx="296">
                  <c:v>31.460718972265859</c:v>
                </c:pt>
                <c:pt idx="297">
                  <c:v>30.479194707455839</c:v>
                </c:pt>
                <c:pt idx="298">
                  <c:v>29.93676185752145</c:v>
                </c:pt>
                <c:pt idx="299">
                  <c:v>30.892469513266231</c:v>
                </c:pt>
                <c:pt idx="300">
                  <c:v>31.87399055972034</c:v>
                </c:pt>
                <c:pt idx="301">
                  <c:v>30.556681336680679</c:v>
                </c:pt>
                <c:pt idx="302">
                  <c:v>30.99578042990067</c:v>
                </c:pt>
                <c:pt idx="303">
                  <c:v>29.31685171672213</c:v>
                </c:pt>
                <c:pt idx="304">
                  <c:v>29.006891025012209</c:v>
                </c:pt>
                <c:pt idx="305">
                  <c:v>28.593607259017521</c:v>
                </c:pt>
                <c:pt idx="306">
                  <c:v>28.92939567565918</c:v>
                </c:pt>
                <c:pt idx="307">
                  <c:v>28.671101933032009</c:v>
                </c:pt>
                <c:pt idx="308">
                  <c:v>29.136035574872619</c:v>
                </c:pt>
                <c:pt idx="309">
                  <c:v>27.482932445104449</c:v>
                </c:pt>
                <c:pt idx="310">
                  <c:v>29.704290072123211</c:v>
                </c:pt>
                <c:pt idx="311">
                  <c:v>30.47918643423365</c:v>
                </c:pt>
                <c:pt idx="312">
                  <c:v>31.254079226098568</c:v>
                </c:pt>
                <c:pt idx="313">
                  <c:v>29.885106200721971</c:v>
                </c:pt>
                <c:pt idx="314">
                  <c:v>30.401700553619161</c:v>
                </c:pt>
                <c:pt idx="315">
                  <c:v>30.169235847153271</c:v>
                </c:pt>
                <c:pt idx="316">
                  <c:v>30.582507359320189</c:v>
                </c:pt>
                <c:pt idx="317">
                  <c:v>30.53084539070964</c:v>
                </c:pt>
                <c:pt idx="318">
                  <c:v>31.512379024452748</c:v>
                </c:pt>
                <c:pt idx="319">
                  <c:v>33.010509307321399</c:v>
                </c:pt>
                <c:pt idx="320">
                  <c:v>32.545578002929688</c:v>
                </c:pt>
                <c:pt idx="321">
                  <c:v>31.512379199763689</c:v>
                </c:pt>
                <c:pt idx="322">
                  <c:v>33.113832533727631</c:v>
                </c:pt>
                <c:pt idx="323">
                  <c:v>33.837069649411937</c:v>
                </c:pt>
                <c:pt idx="324">
                  <c:v>33.475445876034406</c:v>
                </c:pt>
                <c:pt idx="325">
                  <c:v>33.837065186541011</c:v>
                </c:pt>
                <c:pt idx="326">
                  <c:v>33.862894450964362</c:v>
                </c:pt>
                <c:pt idx="327">
                  <c:v>33.475440260704872</c:v>
                </c:pt>
                <c:pt idx="328">
                  <c:v>32.54556538739542</c:v>
                </c:pt>
                <c:pt idx="329">
                  <c:v>33.191317139878102</c:v>
                </c:pt>
                <c:pt idx="330">
                  <c:v>31.538213738963709</c:v>
                </c:pt>
                <c:pt idx="331">
                  <c:v>31.512378877953491</c:v>
                </c:pt>
                <c:pt idx="332">
                  <c:v>31.89983839259099</c:v>
                </c:pt>
                <c:pt idx="333">
                  <c:v>31.796511668857661</c:v>
                </c:pt>
                <c:pt idx="334">
                  <c:v>32.080635291586198</c:v>
                </c:pt>
                <c:pt idx="335">
                  <c:v>32.08063353985839</c:v>
                </c:pt>
                <c:pt idx="336">
                  <c:v>33.423780920014188</c:v>
                </c:pt>
                <c:pt idx="337">
                  <c:v>34.198681190419563</c:v>
                </c:pt>
                <c:pt idx="338">
                  <c:v>35.128559316415462</c:v>
                </c:pt>
                <c:pt idx="339">
                  <c:v>34.172853867972719</c:v>
                </c:pt>
                <c:pt idx="340">
                  <c:v>34.353656553518313</c:v>
                </c:pt>
                <c:pt idx="341">
                  <c:v>34.611958783372003</c:v>
                </c:pt>
                <c:pt idx="342">
                  <c:v>34.508643429430883</c:v>
                </c:pt>
                <c:pt idx="343">
                  <c:v>34.741103040040841</c:v>
                </c:pt>
                <c:pt idx="344">
                  <c:v>35.257707023620597</c:v>
                </c:pt>
                <c:pt idx="345">
                  <c:v>36.161750793457031</c:v>
                </c:pt>
                <c:pt idx="346">
                  <c:v>35.64515353017719</c:v>
                </c:pt>
                <c:pt idx="347">
                  <c:v>35.955106079857643</c:v>
                </c:pt>
                <c:pt idx="348">
                  <c:v>36.549197351220371</c:v>
                </c:pt>
                <c:pt idx="349">
                  <c:v>37.324086663531148</c:v>
                </c:pt>
                <c:pt idx="350">
                  <c:v>36.678346051110161</c:v>
                </c:pt>
                <c:pt idx="351">
                  <c:v>37.401588207444753</c:v>
                </c:pt>
                <c:pt idx="352">
                  <c:v>37.918178558349609</c:v>
                </c:pt>
                <c:pt idx="353">
                  <c:v>37.918178295277393</c:v>
                </c:pt>
                <c:pt idx="354">
                  <c:v>37.194947556228378</c:v>
                </c:pt>
                <c:pt idx="355">
                  <c:v>37.143282332806038</c:v>
                </c:pt>
                <c:pt idx="356">
                  <c:v>37.453241554770607</c:v>
                </c:pt>
                <c:pt idx="357">
                  <c:v>37.711535251675038</c:v>
                </c:pt>
                <c:pt idx="358">
                  <c:v>37.556550351956382</c:v>
                </c:pt>
                <c:pt idx="359">
                  <c:v>36.859160294036933</c:v>
                </c:pt>
                <c:pt idx="360">
                  <c:v>37.681927713083773</c:v>
                </c:pt>
                <c:pt idx="361">
                  <c:v>37.422052656919561</c:v>
                </c:pt>
                <c:pt idx="362">
                  <c:v>37.967789809868819</c:v>
                </c:pt>
                <c:pt idx="363">
                  <c:v>37.603963250288871</c:v>
                </c:pt>
                <c:pt idx="364">
                  <c:v>37.681931153407078</c:v>
                </c:pt>
                <c:pt idx="365">
                  <c:v>37.422049983568279</c:v>
                </c:pt>
                <c:pt idx="366">
                  <c:v>37.03224523018163</c:v>
                </c:pt>
                <c:pt idx="367">
                  <c:v>36.902300975376207</c:v>
                </c:pt>
                <c:pt idx="368">
                  <c:v>36.226628944795443</c:v>
                </c:pt>
                <c:pt idx="369">
                  <c:v>36.954264607984733</c:v>
                </c:pt>
                <c:pt idx="370">
                  <c:v>37.370080102552564</c:v>
                </c:pt>
                <c:pt idx="371">
                  <c:v>37.162189276258793</c:v>
                </c:pt>
                <c:pt idx="372">
                  <c:v>38.513527480864973</c:v>
                </c:pt>
                <c:pt idx="373">
                  <c:v>40.280682697981533</c:v>
                </c:pt>
                <c:pt idx="374">
                  <c:v>39.656979591754322</c:v>
                </c:pt>
                <c:pt idx="375">
                  <c:v>39.630998184806423</c:v>
                </c:pt>
                <c:pt idx="376">
                  <c:v>39.189197997820997</c:v>
                </c:pt>
                <c:pt idx="377">
                  <c:v>38.903341821495481</c:v>
                </c:pt>
                <c:pt idx="378">
                  <c:v>38.669454282702269</c:v>
                </c:pt>
                <c:pt idx="379">
                  <c:v>40.540568493258569</c:v>
                </c:pt>
                <c:pt idx="380">
                  <c:v>40.540551736912818</c:v>
                </c:pt>
                <c:pt idx="381">
                  <c:v>39.994821037359458</c:v>
                </c:pt>
                <c:pt idx="382">
                  <c:v>38.721434696300612</c:v>
                </c:pt>
                <c:pt idx="383">
                  <c:v>38.201682182207499</c:v>
                </c:pt>
                <c:pt idx="384">
                  <c:v>38.461554119611783</c:v>
                </c:pt>
                <c:pt idx="385">
                  <c:v>38.097728651271659</c:v>
                </c:pt>
                <c:pt idx="386">
                  <c:v>38.201672529842149</c:v>
                </c:pt>
                <c:pt idx="387">
                  <c:v>37.032238817491447</c:v>
                </c:pt>
                <c:pt idx="388">
                  <c:v>37.422055257346052</c:v>
                </c:pt>
                <c:pt idx="389">
                  <c:v>38.17569305715454</c:v>
                </c:pt>
                <c:pt idx="390">
                  <c:v>37.785875283837598</c:v>
                </c:pt>
                <c:pt idx="391">
                  <c:v>37.318092384974108</c:v>
                </c:pt>
                <c:pt idx="392">
                  <c:v>37.16218085394874</c:v>
                </c:pt>
                <c:pt idx="393">
                  <c:v>36.382549285888672</c:v>
                </c:pt>
                <c:pt idx="394">
                  <c:v>36.01872537918306</c:v>
                </c:pt>
                <c:pt idx="395">
                  <c:v>36.018731065852712</c:v>
                </c:pt>
                <c:pt idx="396">
                  <c:v>36.382553706530629</c:v>
                </c:pt>
                <c:pt idx="397">
                  <c:v>35.862796437216218</c:v>
                </c:pt>
                <c:pt idx="398">
                  <c:v>35.343052107631692</c:v>
                </c:pt>
                <c:pt idx="399">
                  <c:v>35.52495374595636</c:v>
                </c:pt>
                <c:pt idx="400">
                  <c:v>36.460515719253202</c:v>
                </c:pt>
                <c:pt idx="401">
                  <c:v>36.642426258929738</c:v>
                </c:pt>
                <c:pt idx="402">
                  <c:v>37.110205589944897</c:v>
                </c:pt>
                <c:pt idx="403">
                  <c:v>37.759887869940833</c:v>
                </c:pt>
                <c:pt idx="404">
                  <c:v>36.902299071387418</c:v>
                </c:pt>
                <c:pt idx="405">
                  <c:v>36.278607934028251</c:v>
                </c:pt>
                <c:pt idx="406">
                  <c:v>36.278609106930581</c:v>
                </c:pt>
                <c:pt idx="407">
                  <c:v>35.550956523842693</c:v>
                </c:pt>
                <c:pt idx="408">
                  <c:v>34.407503948312367</c:v>
                </c:pt>
                <c:pt idx="409">
                  <c:v>34.823292711046008</c:v>
                </c:pt>
                <c:pt idx="410">
                  <c:v>35.395020380151792</c:v>
                </c:pt>
                <c:pt idx="411">
                  <c:v>36.044714505910662</c:v>
                </c:pt>
                <c:pt idx="412">
                  <c:v>36.070704545441593</c:v>
                </c:pt>
                <c:pt idx="413">
                  <c:v>37.422047967425847</c:v>
                </c:pt>
                <c:pt idx="414">
                  <c:v>38.357607330789278</c:v>
                </c:pt>
                <c:pt idx="415">
                  <c:v>37.29210797734946</c:v>
                </c:pt>
                <c:pt idx="416">
                  <c:v>37.577988640807817</c:v>
                </c:pt>
                <c:pt idx="417">
                  <c:v>38.253658294677727</c:v>
                </c:pt>
                <c:pt idx="418">
                  <c:v>38.591496995977451</c:v>
                </c:pt>
                <c:pt idx="419">
                  <c:v>38.617479361573409</c:v>
                </c:pt>
                <c:pt idx="420">
                  <c:v>38.591490239905028</c:v>
                </c:pt>
                <c:pt idx="421">
                  <c:v>38.721429967555871</c:v>
                </c:pt>
                <c:pt idx="422">
                  <c:v>38.279640272157202</c:v>
                </c:pt>
                <c:pt idx="423">
                  <c:v>37.941803076622278</c:v>
                </c:pt>
                <c:pt idx="424">
                  <c:v>37.785878644746653</c:v>
                </c:pt>
                <c:pt idx="425">
                  <c:v>37.863836861197207</c:v>
                </c:pt>
                <c:pt idx="426">
                  <c:v>37.681923950572511</c:v>
                </c:pt>
                <c:pt idx="427">
                  <c:v>37.344094279798369</c:v>
                </c:pt>
                <c:pt idx="428">
                  <c:v>38.721429980150653</c:v>
                </c:pt>
                <c:pt idx="429">
                  <c:v>39.916862708686438</c:v>
                </c:pt>
                <c:pt idx="430">
                  <c:v>39.397107512874648</c:v>
                </c:pt>
                <c:pt idx="431">
                  <c:v>38.487543708013433</c:v>
                </c:pt>
                <c:pt idx="432">
                  <c:v>35.39502846313021</c:v>
                </c:pt>
                <c:pt idx="433">
                  <c:v>36.668410307630822</c:v>
                </c:pt>
                <c:pt idx="434">
                  <c:v>37.162173478499703</c:v>
                </c:pt>
                <c:pt idx="435">
                  <c:v>36.278605648330227</c:v>
                </c:pt>
                <c:pt idx="436">
                  <c:v>37.266131277209041</c:v>
                </c:pt>
                <c:pt idx="437">
                  <c:v>37.422051526187552</c:v>
                </c:pt>
                <c:pt idx="438">
                  <c:v>37.162175342014862</c:v>
                </c:pt>
                <c:pt idx="439">
                  <c:v>36.070698758629952</c:v>
                </c:pt>
                <c:pt idx="440">
                  <c:v>36.850330352783203</c:v>
                </c:pt>
                <c:pt idx="441">
                  <c:v>36.642431912967957</c:v>
                </c:pt>
                <c:pt idx="442">
                  <c:v>35.940762940221227</c:v>
                </c:pt>
                <c:pt idx="443">
                  <c:v>36.356564841631979</c:v>
                </c:pt>
                <c:pt idx="444">
                  <c:v>37.629950637543658</c:v>
                </c:pt>
                <c:pt idx="445">
                  <c:v>37.915814265545009</c:v>
                </c:pt>
                <c:pt idx="446">
                  <c:v>38.383596305379697</c:v>
                </c:pt>
                <c:pt idx="447">
                  <c:v>37.681931995356287</c:v>
                </c:pt>
                <c:pt idx="448">
                  <c:v>36.642429351806641</c:v>
                </c:pt>
                <c:pt idx="449">
                  <c:v>36.408545617932553</c:v>
                </c:pt>
                <c:pt idx="450">
                  <c:v>37.032247717845458</c:v>
                </c:pt>
                <c:pt idx="451">
                  <c:v>37.941803473311978</c:v>
                </c:pt>
                <c:pt idx="452">
                  <c:v>37.94180375235495</c:v>
                </c:pt>
                <c:pt idx="453">
                  <c:v>39.03328261977429</c:v>
                </c:pt>
                <c:pt idx="454">
                  <c:v>39.371129585417691</c:v>
                </c:pt>
                <c:pt idx="455">
                  <c:v>38.825377446981463</c:v>
                </c:pt>
                <c:pt idx="456">
                  <c:v>39.085255171772758</c:v>
                </c:pt>
                <c:pt idx="457">
                  <c:v>39.475075843329371</c:v>
                </c:pt>
                <c:pt idx="458">
                  <c:v>38.981309689973529</c:v>
                </c:pt>
                <c:pt idx="459">
                  <c:v>39.42309908298094</c:v>
                </c:pt>
                <c:pt idx="460">
                  <c:v>38.877359765664252</c:v>
                </c:pt>
                <c:pt idx="461">
                  <c:v>39.501058071474482</c:v>
                </c:pt>
                <c:pt idx="462">
                  <c:v>40.800437071384529</c:v>
                </c:pt>
                <c:pt idx="463">
                  <c:v>40.540562494519982</c:v>
                </c:pt>
                <c:pt idx="464">
                  <c:v>39.579022012306098</c:v>
                </c:pt>
                <c:pt idx="465">
                  <c:v>39.449085512211347</c:v>
                </c:pt>
                <c:pt idx="466">
                  <c:v>37.993783200114393</c:v>
                </c:pt>
                <c:pt idx="467">
                  <c:v>37.370076537080607</c:v>
                </c:pt>
                <c:pt idx="468">
                  <c:v>38.82537632216065</c:v>
                </c:pt>
                <c:pt idx="469">
                  <c:v>38.721438942900811</c:v>
                </c:pt>
                <c:pt idx="470">
                  <c:v>38.461559719509538</c:v>
                </c:pt>
                <c:pt idx="471">
                  <c:v>39.890873993005243</c:v>
                </c:pt>
                <c:pt idx="472">
                  <c:v>39.656981441777432</c:v>
                </c:pt>
                <c:pt idx="473">
                  <c:v>40.020801956768807</c:v>
                </c:pt>
                <c:pt idx="474">
                  <c:v>39.786921453412809</c:v>
                </c:pt>
                <c:pt idx="475">
                  <c:v>40.150743293762197</c:v>
                </c:pt>
                <c:pt idx="476">
                  <c:v>39.189208148539187</c:v>
                </c:pt>
                <c:pt idx="477">
                  <c:v>39.968836259723247</c:v>
                </c:pt>
                <c:pt idx="478">
                  <c:v>40.644505727359963</c:v>
                </c:pt>
                <c:pt idx="479">
                  <c:v>39.968837406263788</c:v>
                </c:pt>
                <c:pt idx="480">
                  <c:v>39.293159784645709</c:v>
                </c:pt>
                <c:pt idx="481">
                  <c:v>38.253658182060462</c:v>
                </c:pt>
                <c:pt idx="482">
                  <c:v>38.461558670503237</c:v>
                </c:pt>
                <c:pt idx="483">
                  <c:v>39.345124116672068</c:v>
                </c:pt>
                <c:pt idx="484">
                  <c:v>39.942845965922302</c:v>
                </c:pt>
                <c:pt idx="485">
                  <c:v>39.916857054903318</c:v>
                </c:pt>
                <c:pt idx="486">
                  <c:v>39.137230971529313</c:v>
                </c:pt>
                <c:pt idx="487">
                  <c:v>38.825378939817853</c:v>
                </c:pt>
                <c:pt idx="488">
                  <c:v>39.708959705080979</c:v>
                </c:pt>
                <c:pt idx="489">
                  <c:v>40.384633025491141</c:v>
                </c:pt>
                <c:pt idx="490">
                  <c:v>39.760933691001448</c:v>
                </c:pt>
                <c:pt idx="491">
                  <c:v>40.202722762045852</c:v>
                </c:pt>
                <c:pt idx="492">
                  <c:v>40.826417467258587</c:v>
                </c:pt>
                <c:pt idx="493">
                  <c:v>40.410623978345818</c:v>
                </c:pt>
                <c:pt idx="494">
                  <c:v>40.280686684580999</c:v>
                </c:pt>
                <c:pt idx="495">
                  <c:v>40.80042357847617</c:v>
                </c:pt>
                <c:pt idx="496">
                  <c:v>40.540561676025391</c:v>
                </c:pt>
                <c:pt idx="497">
                  <c:v>40.410624794217028</c:v>
                </c:pt>
                <c:pt idx="498">
                  <c:v>39.942850221607642</c:v>
                </c:pt>
                <c:pt idx="499">
                  <c:v>39.708969474282128</c:v>
                </c:pt>
                <c:pt idx="500">
                  <c:v>38.929335403463668</c:v>
                </c:pt>
                <c:pt idx="501">
                  <c:v>39.916856396123272</c:v>
                </c:pt>
                <c:pt idx="502">
                  <c:v>40.306669840460657</c:v>
                </c:pt>
                <c:pt idx="503">
                  <c:v>40.17672995872708</c:v>
                </c:pt>
                <c:pt idx="504">
                  <c:v>41.450121770352851</c:v>
                </c:pt>
                <c:pt idx="505">
                  <c:v>43.295236622672078</c:v>
                </c:pt>
                <c:pt idx="506">
                  <c:v>43.503136188969393</c:v>
                </c:pt>
                <c:pt idx="507">
                  <c:v>44.438689441227901</c:v>
                </c:pt>
                <c:pt idx="508">
                  <c:v>43.529124924630828</c:v>
                </c:pt>
                <c:pt idx="509">
                  <c:v>43.009373467896317</c:v>
                </c:pt>
                <c:pt idx="510">
                  <c:v>42.125799299052417</c:v>
                </c:pt>
                <c:pt idx="511">
                  <c:v>41.813951034256512</c:v>
                </c:pt>
                <c:pt idx="512">
                  <c:v>41.580058661994123</c:v>
                </c:pt>
                <c:pt idx="513">
                  <c:v>41.294195889162488</c:v>
                </c:pt>
                <c:pt idx="514">
                  <c:v>42.099809395269041</c:v>
                </c:pt>
                <c:pt idx="515">
                  <c:v>41.346162368202883</c:v>
                </c:pt>
                <c:pt idx="516">
                  <c:v>41.580061127867879</c:v>
                </c:pt>
                <c:pt idx="517">
                  <c:v>41.112280591803511</c:v>
                </c:pt>
                <c:pt idx="518">
                  <c:v>42.021851624832017</c:v>
                </c:pt>
                <c:pt idx="519">
                  <c:v>41.424134381418462</c:v>
                </c:pt>
                <c:pt idx="520">
                  <c:v>41.52807428755527</c:v>
                </c:pt>
                <c:pt idx="521">
                  <c:v>41.606047495187127</c:v>
                </c:pt>
                <c:pt idx="522">
                  <c:v>42.879432197150557</c:v>
                </c:pt>
                <c:pt idx="523">
                  <c:v>43.061345608470127</c:v>
                </c:pt>
                <c:pt idx="524">
                  <c:v>42.489623023606242</c:v>
                </c:pt>
                <c:pt idx="525">
                  <c:v>40.956361334576712</c:v>
                </c:pt>
                <c:pt idx="526">
                  <c:v>40.826425066266673</c:v>
                </c:pt>
                <c:pt idx="527">
                  <c:v>41.060306707525882</c:v>
                </c:pt>
                <c:pt idx="528">
                  <c:v>40.124752941306937</c:v>
                </c:pt>
                <c:pt idx="529">
                  <c:v>40.436599731445313</c:v>
                </c:pt>
                <c:pt idx="530">
                  <c:v>40.43661350455276</c:v>
                </c:pt>
                <c:pt idx="531">
                  <c:v>39.708955972926923</c:v>
                </c:pt>
                <c:pt idx="532">
                  <c:v>39.007305551640258</c:v>
                </c:pt>
                <c:pt idx="533">
                  <c:v>39.501051308046733</c:v>
                </c:pt>
                <c:pt idx="534">
                  <c:v>38.981304530776313</c:v>
                </c:pt>
                <c:pt idx="535">
                  <c:v>36.902304636659508</c:v>
                </c:pt>
                <c:pt idx="536">
                  <c:v>36.980267441740928</c:v>
                </c:pt>
                <c:pt idx="537">
                  <c:v>37.422054423443022</c:v>
                </c:pt>
                <c:pt idx="538">
                  <c:v>36.928293861981302</c:v>
                </c:pt>
                <c:pt idx="539">
                  <c:v>36.642422600211887</c:v>
                </c:pt>
                <c:pt idx="540">
                  <c:v>37.058221778278721</c:v>
                </c:pt>
                <c:pt idx="541">
                  <c:v>37.474030299945852</c:v>
                </c:pt>
                <c:pt idx="542">
                  <c:v>38.591492283100983</c:v>
                </c:pt>
                <c:pt idx="543">
                  <c:v>38.409593184524873</c:v>
                </c:pt>
                <c:pt idx="544">
                  <c:v>38.851372626627629</c:v>
                </c:pt>
                <c:pt idx="545">
                  <c:v>37.941802084034883</c:v>
                </c:pt>
                <c:pt idx="546">
                  <c:v>37.448040009607197</c:v>
                </c:pt>
                <c:pt idx="547">
                  <c:v>38.227677213675278</c:v>
                </c:pt>
                <c:pt idx="548">
                  <c:v>38.773404923297733</c:v>
                </c:pt>
                <c:pt idx="549">
                  <c:v>39.293154614872257</c:v>
                </c:pt>
                <c:pt idx="550">
                  <c:v>39.397111226606768</c:v>
                </c:pt>
                <c:pt idx="551">
                  <c:v>39.059267570115239</c:v>
                </c:pt>
                <c:pt idx="552">
                  <c:v>39.085251828538397</c:v>
                </c:pt>
                <c:pt idx="553">
                  <c:v>38.747410758748543</c:v>
                </c:pt>
                <c:pt idx="554">
                  <c:v>39.501061333550354</c:v>
                </c:pt>
                <c:pt idx="555">
                  <c:v>37.551992485818538</c:v>
                </c:pt>
                <c:pt idx="556">
                  <c:v>37.240146755440612</c:v>
                </c:pt>
                <c:pt idx="557">
                  <c:v>37.318105820094537</c:v>
                </c:pt>
                <c:pt idx="558">
                  <c:v>37.577981513169632</c:v>
                </c:pt>
                <c:pt idx="559">
                  <c:v>37.733906647858298</c:v>
                </c:pt>
                <c:pt idx="560">
                  <c:v>37.655951982999021</c:v>
                </c:pt>
                <c:pt idx="561">
                  <c:v>38.461561312941853</c:v>
                </c:pt>
                <c:pt idx="562">
                  <c:v>38.201672529842149</c:v>
                </c:pt>
                <c:pt idx="563">
                  <c:v>37.811873687486617</c:v>
                </c:pt>
                <c:pt idx="564">
                  <c:v>37.344090978631762</c:v>
                </c:pt>
                <c:pt idx="565">
                  <c:v>37.422054385010583</c:v>
                </c:pt>
                <c:pt idx="566">
                  <c:v>37.240140141634953</c:v>
                </c:pt>
                <c:pt idx="567">
                  <c:v>37.032246041221839</c:v>
                </c:pt>
                <c:pt idx="568">
                  <c:v>37.500004290777717</c:v>
                </c:pt>
                <c:pt idx="569">
                  <c:v>37.110208114621251</c:v>
                </c:pt>
                <c:pt idx="570">
                  <c:v>38.045753193749952</c:v>
                </c:pt>
                <c:pt idx="571">
                  <c:v>37.837850739279787</c:v>
                </c:pt>
                <c:pt idx="572">
                  <c:v>36.980261534268948</c:v>
                </c:pt>
                <c:pt idx="573">
                  <c:v>36.122673034667969</c:v>
                </c:pt>
                <c:pt idx="574">
                  <c:v>36.148667037409012</c:v>
                </c:pt>
                <c:pt idx="575">
                  <c:v>36.382547461468242</c:v>
                </c:pt>
                <c:pt idx="576">
                  <c:v>35.862799539450123</c:v>
                </c:pt>
                <c:pt idx="577">
                  <c:v>36.408546247052541</c:v>
                </c:pt>
                <c:pt idx="578">
                  <c:v>35.966746241170853</c:v>
                </c:pt>
                <c:pt idx="579">
                  <c:v>36.382552314074907</c:v>
                </c:pt>
                <c:pt idx="580">
                  <c:v>36.304590458622791</c:v>
                </c:pt>
                <c:pt idx="581">
                  <c:v>37.084215451873298</c:v>
                </c:pt>
                <c:pt idx="582">
                  <c:v>36.356566185503802</c:v>
                </c:pt>
                <c:pt idx="583">
                  <c:v>35.706871444075787</c:v>
                </c:pt>
                <c:pt idx="584">
                  <c:v>35.758850172233537</c:v>
                </c:pt>
                <c:pt idx="585">
                  <c:v>35.602923229762489</c:v>
                </c:pt>
                <c:pt idx="586">
                  <c:v>36.902308335814041</c:v>
                </c:pt>
                <c:pt idx="587">
                  <c:v>37.318101154612208</c:v>
                </c:pt>
                <c:pt idx="588">
                  <c:v>36.876313249038667</c:v>
                </c:pt>
                <c:pt idx="589">
                  <c:v>36.278598494516558</c:v>
                </c:pt>
                <c:pt idx="590">
                  <c:v>35.992734693266137</c:v>
                </c:pt>
                <c:pt idx="591">
                  <c:v>37.422050125607328</c:v>
                </c:pt>
                <c:pt idx="592">
                  <c:v>36.772367044543543</c:v>
                </c:pt>
                <c:pt idx="593">
                  <c:v>36.616440580094171</c:v>
                </c:pt>
                <c:pt idx="594">
                  <c:v>36.746376251062252</c:v>
                </c:pt>
                <c:pt idx="595">
                  <c:v>36.148667447427833</c:v>
                </c:pt>
                <c:pt idx="596">
                  <c:v>35.992735500096288</c:v>
                </c:pt>
                <c:pt idx="597">
                  <c:v>35.161139474229479</c:v>
                </c:pt>
                <c:pt idx="598">
                  <c:v>34.901260310146547</c:v>
                </c:pt>
                <c:pt idx="599">
                  <c:v>35.862808631369553</c:v>
                </c:pt>
                <c:pt idx="600">
                  <c:v>35.992739663108452</c:v>
                </c:pt>
                <c:pt idx="601">
                  <c:v>35.94076610805012</c:v>
                </c:pt>
                <c:pt idx="602">
                  <c:v>37.058224864007052</c:v>
                </c:pt>
                <c:pt idx="603">
                  <c:v>36.200643327686251</c:v>
                </c:pt>
                <c:pt idx="604">
                  <c:v>35.291075279840832</c:v>
                </c:pt>
                <c:pt idx="605">
                  <c:v>35.031204970645327</c:v>
                </c:pt>
                <c:pt idx="606">
                  <c:v>34.771322423190533</c:v>
                </c:pt>
                <c:pt idx="607">
                  <c:v>33.86175775397745</c:v>
                </c:pt>
                <c:pt idx="608">
                  <c:v>34.407501001008299</c:v>
                </c:pt>
                <c:pt idx="609">
                  <c:v>35.187120538611502</c:v>
                </c:pt>
                <c:pt idx="610">
                  <c:v>34.667374473310133</c:v>
                </c:pt>
                <c:pt idx="611">
                  <c:v>34.823296627726663</c:v>
                </c:pt>
                <c:pt idx="612">
                  <c:v>34.407500992805112</c:v>
                </c:pt>
                <c:pt idx="613">
                  <c:v>34.130621107797772</c:v>
                </c:pt>
                <c:pt idx="614">
                  <c:v>33.027940776273653</c:v>
                </c:pt>
                <c:pt idx="615">
                  <c:v>31.951507752565789</c:v>
                </c:pt>
                <c:pt idx="616">
                  <c:v>31.45267631514723</c:v>
                </c:pt>
                <c:pt idx="617">
                  <c:v>30.848828094817549</c:v>
                </c:pt>
                <c:pt idx="618">
                  <c:v>31.321411013546289</c:v>
                </c:pt>
                <c:pt idx="619">
                  <c:v>30.953844054048592</c:v>
                </c:pt>
                <c:pt idx="620">
                  <c:v>30.087452946674279</c:v>
                </c:pt>
                <c:pt idx="621">
                  <c:v>29.667385421225632</c:v>
                </c:pt>
                <c:pt idx="622">
                  <c:v>28.512196965286599</c:v>
                </c:pt>
                <c:pt idx="623">
                  <c:v>29.929932907448858</c:v>
                </c:pt>
                <c:pt idx="624">
                  <c:v>30.98009916528726</c:v>
                </c:pt>
                <c:pt idx="625">
                  <c:v>30.218725369542341</c:v>
                </c:pt>
                <c:pt idx="626">
                  <c:v>30.350001740628379</c:v>
                </c:pt>
                <c:pt idx="627">
                  <c:v>30.3237411321244</c:v>
                </c:pt>
                <c:pt idx="628">
                  <c:v>31.242644487229072</c:v>
                </c:pt>
                <c:pt idx="629">
                  <c:v>30.139963518144111</c:v>
                </c:pt>
                <c:pt idx="630">
                  <c:v>30.08745242065757</c:v>
                </c:pt>
                <c:pt idx="631">
                  <c:v>31.50518613938813</c:v>
                </c:pt>
                <c:pt idx="632">
                  <c:v>31.32141215873672</c:v>
                </c:pt>
                <c:pt idx="633">
                  <c:v>32.135294094151682</c:v>
                </c:pt>
                <c:pt idx="634">
                  <c:v>30.98010379625255</c:v>
                </c:pt>
                <c:pt idx="635">
                  <c:v>30.79632511288159</c:v>
                </c:pt>
                <c:pt idx="636">
                  <c:v>30.691302938828422</c:v>
                </c:pt>
                <c:pt idx="637">
                  <c:v>31.820237499935779</c:v>
                </c:pt>
                <c:pt idx="638">
                  <c:v>32.55536023173952</c:v>
                </c:pt>
                <c:pt idx="639">
                  <c:v>33.211721234975322</c:v>
                </c:pt>
                <c:pt idx="640">
                  <c:v>32.476593726443433</c:v>
                </c:pt>
                <c:pt idx="641">
                  <c:v>30.56003022399835</c:v>
                </c:pt>
                <c:pt idx="642">
                  <c:v>30.218721635993202</c:v>
                </c:pt>
                <c:pt idx="643">
                  <c:v>29.509863425756748</c:v>
                </c:pt>
                <c:pt idx="644">
                  <c:v>29.404842517994069</c:v>
                </c:pt>
                <c:pt idx="645">
                  <c:v>28.74847964236611</c:v>
                </c:pt>
                <c:pt idx="646">
                  <c:v>30.349994577348451</c:v>
                </c:pt>
                <c:pt idx="647">
                  <c:v>30.848833714803071</c:v>
                </c:pt>
                <c:pt idx="648">
                  <c:v>30.21872308377695</c:v>
                </c:pt>
                <c:pt idx="649">
                  <c:v>28.87976194682874</c:v>
                </c:pt>
                <c:pt idx="650">
                  <c:v>27.251994067732898</c:v>
                </c:pt>
                <c:pt idx="651">
                  <c:v>28.512196238482861</c:v>
                </c:pt>
                <c:pt idx="652">
                  <c:v>27.567045150264619</c:v>
                </c:pt>
                <c:pt idx="653">
                  <c:v>28.90600919505928</c:v>
                </c:pt>
                <c:pt idx="654">
                  <c:v>31.557698459951791</c:v>
                </c:pt>
                <c:pt idx="655">
                  <c:v>31.925257691855901</c:v>
                </c:pt>
                <c:pt idx="656">
                  <c:v>31.925261367336208</c:v>
                </c:pt>
                <c:pt idx="657">
                  <c:v>30.507524158264651</c:v>
                </c:pt>
                <c:pt idx="658">
                  <c:v>31.47893897531938</c:v>
                </c:pt>
                <c:pt idx="659">
                  <c:v>30.533781352604091</c:v>
                </c:pt>
                <c:pt idx="660">
                  <c:v>33.342992188045137</c:v>
                </c:pt>
                <c:pt idx="661">
                  <c:v>34.235645592758608</c:v>
                </c:pt>
                <c:pt idx="662">
                  <c:v>33.868075579062278</c:v>
                </c:pt>
                <c:pt idx="663">
                  <c:v>34.209390404122018</c:v>
                </c:pt>
                <c:pt idx="664">
                  <c:v>33.605530056137631</c:v>
                </c:pt>
                <c:pt idx="665">
                  <c:v>33.448008827079427</c:v>
                </c:pt>
                <c:pt idx="666">
                  <c:v>34.130619551784307</c:v>
                </c:pt>
                <c:pt idx="667">
                  <c:v>33.868083396324742</c:v>
                </c:pt>
                <c:pt idx="668">
                  <c:v>33.868073259701212</c:v>
                </c:pt>
                <c:pt idx="669">
                  <c:v>33.868077449499502</c:v>
                </c:pt>
                <c:pt idx="670">
                  <c:v>32.607867694585558</c:v>
                </c:pt>
                <c:pt idx="671">
                  <c:v>32.922923395734088</c:v>
                </c:pt>
                <c:pt idx="672">
                  <c:v>33.920590554110227</c:v>
                </c:pt>
                <c:pt idx="673">
                  <c:v>33.001688088663187</c:v>
                </c:pt>
                <c:pt idx="674">
                  <c:v>32.58162024332492</c:v>
                </c:pt>
                <c:pt idx="675">
                  <c:v>32.581617689535697</c:v>
                </c:pt>
                <c:pt idx="676">
                  <c:v>31.872754067571119</c:v>
                </c:pt>
                <c:pt idx="677">
                  <c:v>31.50518904865632</c:v>
                </c:pt>
                <c:pt idx="678">
                  <c:v>30.455015355883951</c:v>
                </c:pt>
                <c:pt idx="679">
                  <c:v>28.879753403148111</c:v>
                </c:pt>
                <c:pt idx="680">
                  <c:v>28.354673549954452</c:v>
                </c:pt>
                <c:pt idx="681">
                  <c:v>29.87742524145203</c:v>
                </c:pt>
                <c:pt idx="682">
                  <c:v>29.45735861534008</c:v>
                </c:pt>
                <c:pt idx="683">
                  <c:v>30.244975041709392</c:v>
                </c:pt>
                <c:pt idx="684">
                  <c:v>30.507522495935831</c:v>
                </c:pt>
                <c:pt idx="685">
                  <c:v>31.47893666983656</c:v>
                </c:pt>
                <c:pt idx="686">
                  <c:v>32.056524231522843</c:v>
                </c:pt>
                <c:pt idx="687">
                  <c:v>30.87508454822509</c:v>
                </c:pt>
                <c:pt idx="688">
                  <c:v>30.455019449684809</c:v>
                </c:pt>
                <c:pt idx="689">
                  <c:v>31.242647318146741</c:v>
                </c:pt>
                <c:pt idx="690">
                  <c:v>29.929929805524569</c:v>
                </c:pt>
                <c:pt idx="691">
                  <c:v>29.798655802065191</c:v>
                </c:pt>
                <c:pt idx="692">
                  <c:v>28.722228072782201</c:v>
                </c:pt>
                <c:pt idx="693">
                  <c:v>28.958517168193179</c:v>
                </c:pt>
                <c:pt idx="694">
                  <c:v>28.039614195723271</c:v>
                </c:pt>
                <c:pt idx="695">
                  <c:v>27.724560050123571</c:v>
                </c:pt>
                <c:pt idx="696">
                  <c:v>29.61487962496243</c:v>
                </c:pt>
                <c:pt idx="697">
                  <c:v>31.190141774325781</c:v>
                </c:pt>
                <c:pt idx="698">
                  <c:v>29.956178665161129</c:v>
                </c:pt>
                <c:pt idx="699">
                  <c:v>29.982432556598859</c:v>
                </c:pt>
                <c:pt idx="700">
                  <c:v>32.030279065600489</c:v>
                </c:pt>
                <c:pt idx="701">
                  <c:v>31.636464165953122</c:v>
                </c:pt>
                <c:pt idx="702">
                  <c:v>31.03261064637968</c:v>
                </c:pt>
                <c:pt idx="703">
                  <c:v>30.2449908840061</c:v>
                </c:pt>
                <c:pt idx="704">
                  <c:v>30.42875817226356</c:v>
                </c:pt>
                <c:pt idx="705">
                  <c:v>30.428760277938469</c:v>
                </c:pt>
                <c:pt idx="706">
                  <c:v>29.98243857530256</c:v>
                </c:pt>
                <c:pt idx="707">
                  <c:v>31.242641889074001</c:v>
                </c:pt>
                <c:pt idx="708">
                  <c:v>31.557697687741079</c:v>
                </c:pt>
                <c:pt idx="709">
                  <c:v>32.450345768117131</c:v>
                </c:pt>
                <c:pt idx="710">
                  <c:v>32.817901368160172</c:v>
                </c:pt>
                <c:pt idx="711">
                  <c:v>33.290486466248062</c:v>
                </c:pt>
                <c:pt idx="712">
                  <c:v>31.662715771771939</c:v>
                </c:pt>
                <c:pt idx="713">
                  <c:v>32.030276464547221</c:v>
                </c:pt>
                <c:pt idx="714">
                  <c:v>32.555363614547048</c:v>
                </c:pt>
                <c:pt idx="715">
                  <c:v>32.712888520908002</c:v>
                </c:pt>
                <c:pt idx="716">
                  <c:v>31.688970217963611</c:v>
                </c:pt>
                <c:pt idx="717">
                  <c:v>31.872745567961971</c:v>
                </c:pt>
                <c:pt idx="718">
                  <c:v>32.817907294128169</c:v>
                </c:pt>
                <c:pt idx="719">
                  <c:v>31.741475436042698</c:v>
                </c:pt>
                <c:pt idx="720">
                  <c:v>31.242647564265379</c:v>
                </c:pt>
                <c:pt idx="721">
                  <c:v>31.531443889490149</c:v>
                </c:pt>
                <c:pt idx="722">
                  <c:v>32.214055001032698</c:v>
                </c:pt>
                <c:pt idx="723">
                  <c:v>32.450338627177167</c:v>
                </c:pt>
                <c:pt idx="724">
                  <c:v>32.555363614547048</c:v>
                </c:pt>
                <c:pt idx="725">
                  <c:v>33.132953679891408</c:v>
                </c:pt>
                <c:pt idx="726">
                  <c:v>32.030278698090108</c:v>
                </c:pt>
                <c:pt idx="727">
                  <c:v>30.533780927072751</c:v>
                </c:pt>
                <c:pt idx="728">
                  <c:v>30.03494242623681</c:v>
                </c:pt>
                <c:pt idx="729">
                  <c:v>29.956183468743362</c:v>
                </c:pt>
                <c:pt idx="730">
                  <c:v>29.562366195388801</c:v>
                </c:pt>
                <c:pt idx="731">
                  <c:v>29.247313005243861</c:v>
                </c:pt>
                <c:pt idx="732">
                  <c:v>31.137629022279569</c:v>
                </c:pt>
                <c:pt idx="733">
                  <c:v>31.1638811385655</c:v>
                </c:pt>
                <c:pt idx="734">
                  <c:v>31.531443089089819</c:v>
                </c:pt>
                <c:pt idx="735">
                  <c:v>31.76773617631298</c:v>
                </c:pt>
                <c:pt idx="736">
                  <c:v>31.741479220456309</c:v>
                </c:pt>
                <c:pt idx="737">
                  <c:v>31.505189895629879</c:v>
                </c:pt>
                <c:pt idx="738">
                  <c:v>31.610204212427799</c:v>
                </c:pt>
                <c:pt idx="739">
                  <c:v>31.295153890437192</c:v>
                </c:pt>
                <c:pt idx="740">
                  <c:v>30.848831057782132</c:v>
                </c:pt>
                <c:pt idx="741">
                  <c:v>31.50519253040974</c:v>
                </c:pt>
                <c:pt idx="742">
                  <c:v>31.66271062310787</c:v>
                </c:pt>
                <c:pt idx="743">
                  <c:v>31.347666506340019</c:v>
                </c:pt>
                <c:pt idx="744">
                  <c:v>30.218730391981101</c:v>
                </c:pt>
                <c:pt idx="745">
                  <c:v>29.19480532817391</c:v>
                </c:pt>
                <c:pt idx="746">
                  <c:v>29.79866292158998</c:v>
                </c:pt>
                <c:pt idx="747">
                  <c:v>29.536113485825801</c:v>
                </c:pt>
                <c:pt idx="748">
                  <c:v>30.4025120871149</c:v>
                </c:pt>
                <c:pt idx="749">
                  <c:v>28.98477452806457</c:v>
                </c:pt>
                <c:pt idx="750">
                  <c:v>29.82491294674292</c:v>
                </c:pt>
                <c:pt idx="751">
                  <c:v>30.03494192516515</c:v>
                </c:pt>
                <c:pt idx="752">
                  <c:v>29.877421001838751</c:v>
                </c:pt>
                <c:pt idx="753">
                  <c:v>29.063536612135241</c:v>
                </c:pt>
                <c:pt idx="754">
                  <c:v>30.50752354318443</c:v>
                </c:pt>
                <c:pt idx="755">
                  <c:v>29.929924011230469</c:v>
                </c:pt>
                <c:pt idx="756">
                  <c:v>30.271231201404529</c:v>
                </c:pt>
                <c:pt idx="757">
                  <c:v>29.667387533699479</c:v>
                </c:pt>
                <c:pt idx="758">
                  <c:v>30.50752558659876</c:v>
                </c:pt>
                <c:pt idx="759">
                  <c:v>31.032611831616059</c:v>
                </c:pt>
                <c:pt idx="760">
                  <c:v>30.53378240001771</c:v>
                </c:pt>
                <c:pt idx="761">
                  <c:v>29.877417836716759</c:v>
                </c:pt>
                <c:pt idx="762">
                  <c:v>30.376251157866079</c:v>
                </c:pt>
                <c:pt idx="763">
                  <c:v>30.455015802182221</c:v>
                </c:pt>
                <c:pt idx="764">
                  <c:v>31.137630630305839</c:v>
                </c:pt>
                <c:pt idx="765">
                  <c:v>30.63879676677033</c:v>
                </c:pt>
                <c:pt idx="766">
                  <c:v>30.691305081890889</c:v>
                </c:pt>
                <c:pt idx="767">
                  <c:v>29.798658233200371</c:v>
                </c:pt>
                <c:pt idx="768">
                  <c:v>29.61488097615015</c:v>
                </c:pt>
                <c:pt idx="769">
                  <c:v>29.877421957961349</c:v>
                </c:pt>
                <c:pt idx="770">
                  <c:v>29.61487869052063</c:v>
                </c:pt>
                <c:pt idx="771">
                  <c:v>29.79866155481324</c:v>
                </c:pt>
                <c:pt idx="772">
                  <c:v>29.614876162714221</c:v>
                </c:pt>
                <c:pt idx="773">
                  <c:v>28.61721378520112</c:v>
                </c:pt>
                <c:pt idx="774">
                  <c:v>27.960854145719839</c:v>
                </c:pt>
                <c:pt idx="775">
                  <c:v>27.04195321947515</c:v>
                </c:pt>
                <c:pt idx="776">
                  <c:v>26.385599486217561</c:v>
                </c:pt>
                <c:pt idx="777">
                  <c:v>26.96319043926567</c:v>
                </c:pt>
                <c:pt idx="778">
                  <c:v>25.8605131227675</c:v>
                </c:pt>
                <c:pt idx="779">
                  <c:v>25.970777588166019</c:v>
                </c:pt>
                <c:pt idx="780">
                  <c:v>24.85234139759158</c:v>
                </c:pt>
                <c:pt idx="781">
                  <c:v>24.311508704777161</c:v>
                </c:pt>
                <c:pt idx="782">
                  <c:v>23.70765654459132</c:v>
                </c:pt>
                <c:pt idx="783">
                  <c:v>25.519204308834379</c:v>
                </c:pt>
                <c:pt idx="784">
                  <c:v>25.529705789798449</c:v>
                </c:pt>
                <c:pt idx="785">
                  <c:v>25.729233260007248</c:v>
                </c:pt>
                <c:pt idx="786">
                  <c:v>25.204153504731661</c:v>
                </c:pt>
                <c:pt idx="787">
                  <c:v>24.337759201163902</c:v>
                </c:pt>
                <c:pt idx="788">
                  <c:v>24.0752136614101</c:v>
                </c:pt>
                <c:pt idx="789">
                  <c:v>24.54254385325093</c:v>
                </c:pt>
                <c:pt idx="790">
                  <c:v>23.628891322593951</c:v>
                </c:pt>
                <c:pt idx="791">
                  <c:v>22.75725246622499</c:v>
                </c:pt>
                <c:pt idx="792">
                  <c:v>22.767752566234471</c:v>
                </c:pt>
                <c:pt idx="793">
                  <c:v>22.31617430726925</c:v>
                </c:pt>
                <c:pt idx="794">
                  <c:v>21.896110360533061</c:v>
                </c:pt>
                <c:pt idx="795">
                  <c:v>22.552461423215391</c:v>
                </c:pt>
                <c:pt idx="796">
                  <c:v>24.122475311449829</c:v>
                </c:pt>
                <c:pt idx="797">
                  <c:v>25.57171556201817</c:v>
                </c:pt>
                <c:pt idx="798">
                  <c:v>25.204154060326619</c:v>
                </c:pt>
                <c:pt idx="799">
                  <c:v>24.41652290564711</c:v>
                </c:pt>
                <c:pt idx="800">
                  <c:v>25.855262068212529</c:v>
                </c:pt>
                <c:pt idx="801">
                  <c:v>25.256658159447241</c:v>
                </c:pt>
                <c:pt idx="802">
                  <c:v>25.613719450330549</c:v>
                </c:pt>
                <c:pt idx="803">
                  <c:v>24.999367596838809</c:v>
                </c:pt>
                <c:pt idx="804">
                  <c:v>25.450944111649751</c:v>
                </c:pt>
                <c:pt idx="805">
                  <c:v>26.201819177454912</c:v>
                </c:pt>
                <c:pt idx="806">
                  <c:v>25.624221358548269</c:v>
                </c:pt>
                <c:pt idx="807">
                  <c:v>24.81033456851446</c:v>
                </c:pt>
                <c:pt idx="808">
                  <c:v>24.52153873013145</c:v>
                </c:pt>
                <c:pt idx="809">
                  <c:v>24.600303774608349</c:v>
                </c:pt>
                <c:pt idx="810">
                  <c:v>24.705314849679851</c:v>
                </c:pt>
                <c:pt idx="811">
                  <c:v>23.20882369080373</c:v>
                </c:pt>
                <c:pt idx="812">
                  <c:v>23.177313095103742</c:v>
                </c:pt>
                <c:pt idx="813">
                  <c:v>22.515712679821121</c:v>
                </c:pt>
                <c:pt idx="814">
                  <c:v>24.364016340120379</c:v>
                </c:pt>
                <c:pt idx="815">
                  <c:v>24.064712153667859</c:v>
                </c:pt>
                <c:pt idx="816">
                  <c:v>25.88676761717203</c:v>
                </c:pt>
                <c:pt idx="817">
                  <c:v>25.571709877644711</c:v>
                </c:pt>
                <c:pt idx="818">
                  <c:v>25.59796880201338</c:v>
                </c:pt>
                <c:pt idx="819">
                  <c:v>26.438108273328648</c:v>
                </c:pt>
                <c:pt idx="820">
                  <c:v>26.96318523393801</c:v>
                </c:pt>
                <c:pt idx="821">
                  <c:v>25.193647608608</c:v>
                </c:pt>
                <c:pt idx="822">
                  <c:v>26.910682523279441</c:v>
                </c:pt>
                <c:pt idx="823">
                  <c:v>25.802746361153339</c:v>
                </c:pt>
                <c:pt idx="824">
                  <c:v>25.6189673298245</c:v>
                </c:pt>
                <c:pt idx="825">
                  <c:v>25.172647813004009</c:v>
                </c:pt>
                <c:pt idx="826">
                  <c:v>24.364017813965241</c:v>
                </c:pt>
                <c:pt idx="827">
                  <c:v>25.256659997557239</c:v>
                </c:pt>
                <c:pt idx="828">
                  <c:v>26.411848297014881</c:v>
                </c:pt>
                <c:pt idx="829">
                  <c:v>26.910682759195009</c:v>
                </c:pt>
                <c:pt idx="830">
                  <c:v>28.43343381664388</c:v>
                </c:pt>
                <c:pt idx="831">
                  <c:v>28.275904131699289</c:v>
                </c:pt>
                <c:pt idx="832">
                  <c:v>28.328415904887329</c:v>
                </c:pt>
                <c:pt idx="833">
                  <c:v>27.882096641992479</c:v>
                </c:pt>
                <c:pt idx="834">
                  <c:v>27.462025325853759</c:v>
                </c:pt>
                <c:pt idx="835">
                  <c:v>27.462019653657151</c:v>
                </c:pt>
                <c:pt idx="836">
                  <c:v>28.40717926314554</c:v>
                </c:pt>
                <c:pt idx="837">
                  <c:v>29.24731425092402</c:v>
                </c:pt>
                <c:pt idx="838">
                  <c:v>27.750819325138529</c:v>
                </c:pt>
                <c:pt idx="839">
                  <c:v>28.590967301392549</c:v>
                </c:pt>
                <c:pt idx="840">
                  <c:v>28.35467766092113</c:v>
                </c:pt>
                <c:pt idx="841">
                  <c:v>27.567037631953021</c:v>
                </c:pt>
                <c:pt idx="842">
                  <c:v>27.173226580839671</c:v>
                </c:pt>
                <c:pt idx="843">
                  <c:v>26.989443501858709</c:v>
                </c:pt>
                <c:pt idx="844">
                  <c:v>27.9346008685939</c:v>
                </c:pt>
                <c:pt idx="845">
                  <c:v>27.593299194361961</c:v>
                </c:pt>
                <c:pt idx="846">
                  <c:v>28.302166083993811</c:v>
                </c:pt>
                <c:pt idx="847">
                  <c:v>28.459691450583382</c:v>
                </c:pt>
                <c:pt idx="848">
                  <c:v>28.459688065049161</c:v>
                </c:pt>
                <c:pt idx="849">
                  <c:v>29.194808094320511</c:v>
                </c:pt>
                <c:pt idx="850">
                  <c:v>28.643467709165499</c:v>
                </c:pt>
                <c:pt idx="851">
                  <c:v>28.065874116132949</c:v>
                </c:pt>
                <c:pt idx="852">
                  <c:v>28.485939970176389</c:v>
                </c:pt>
                <c:pt idx="853">
                  <c:v>28.19714145059195</c:v>
                </c:pt>
                <c:pt idx="854">
                  <c:v>28.092122592986449</c:v>
                </c:pt>
                <c:pt idx="855">
                  <c:v>27.882095682687051</c:v>
                </c:pt>
                <c:pt idx="856">
                  <c:v>28.14463562850689</c:v>
                </c:pt>
                <c:pt idx="857">
                  <c:v>28.092127499409202</c:v>
                </c:pt>
                <c:pt idx="858">
                  <c:v>27.146969139743721</c:v>
                </c:pt>
                <c:pt idx="859">
                  <c:v>26.516871125452479</c:v>
                </c:pt>
                <c:pt idx="860">
                  <c:v>26.805667059326431</c:v>
                </c:pt>
                <c:pt idx="861">
                  <c:v>27.068210325339511</c:v>
                </c:pt>
                <c:pt idx="862">
                  <c:v>26.805671136738269</c:v>
                </c:pt>
                <c:pt idx="863">
                  <c:v>26.805667059326431</c:v>
                </c:pt>
                <c:pt idx="864">
                  <c:v>27.33075324753348</c:v>
                </c:pt>
                <c:pt idx="865">
                  <c:v>27.567038680815859</c:v>
                </c:pt>
                <c:pt idx="866">
                  <c:v>27.960855897016788</c:v>
                </c:pt>
                <c:pt idx="867">
                  <c:v>29.54644392557168</c:v>
                </c:pt>
                <c:pt idx="868">
                  <c:v>29.093117602747238</c:v>
                </c:pt>
                <c:pt idx="869">
                  <c:v>29.65310539882012</c:v>
                </c:pt>
                <c:pt idx="870">
                  <c:v>29.519774018906212</c:v>
                </c:pt>
                <c:pt idx="871">
                  <c:v>28.799789092494269</c:v>
                </c:pt>
                <c:pt idx="872">
                  <c:v>28.319785501774369</c:v>
                </c:pt>
                <c:pt idx="873">
                  <c:v>28.026452714078321</c:v>
                </c:pt>
                <c:pt idx="874">
                  <c:v>28.159787549448289</c:v>
                </c:pt>
                <c:pt idx="875">
                  <c:v>28.426457278060621</c:v>
                </c:pt>
                <c:pt idx="876">
                  <c:v>29.27977867078263</c:v>
                </c:pt>
                <c:pt idx="877">
                  <c:v>28.746449246289011</c:v>
                </c:pt>
                <c:pt idx="878">
                  <c:v>29.573108975167049</c:v>
                </c:pt>
                <c:pt idx="879">
                  <c:v>29.759773860645051</c:v>
                </c:pt>
                <c:pt idx="880">
                  <c:v>30.45309927146263</c:v>
                </c:pt>
                <c:pt idx="881">
                  <c:v>29.333118502644371</c:v>
                </c:pt>
                <c:pt idx="882">
                  <c:v>29.439782227783571</c:v>
                </c:pt>
                <c:pt idx="883">
                  <c:v>28.479792249707121</c:v>
                </c:pt>
                <c:pt idx="884">
                  <c:v>28.39978719438826</c:v>
                </c:pt>
                <c:pt idx="885">
                  <c:v>27.759789096856039</c:v>
                </c:pt>
                <c:pt idx="886">
                  <c:v>28.26645596525865</c:v>
                </c:pt>
                <c:pt idx="887">
                  <c:v>27.253123064234391</c:v>
                </c:pt>
                <c:pt idx="888">
                  <c:v>27.03979152422421</c:v>
                </c:pt>
                <c:pt idx="889">
                  <c:v>27.226459089244749</c:v>
                </c:pt>
                <c:pt idx="890">
                  <c:v>27.94645807174799</c:v>
                </c:pt>
                <c:pt idx="891">
                  <c:v>27.759789985857331</c:v>
                </c:pt>
                <c:pt idx="892">
                  <c:v>27.839786882710801</c:v>
                </c:pt>
                <c:pt idx="893">
                  <c:v>28.186456499275572</c:v>
                </c:pt>
                <c:pt idx="894">
                  <c:v>28.479789165754688</c:v>
                </c:pt>
                <c:pt idx="895">
                  <c:v>28.293119878787049</c:v>
                </c:pt>
                <c:pt idx="896">
                  <c:v>27.973121646996649</c:v>
                </c:pt>
                <c:pt idx="897">
                  <c:v>28.613115310668949</c:v>
                </c:pt>
                <c:pt idx="898">
                  <c:v>28.639784307954962</c:v>
                </c:pt>
                <c:pt idx="899">
                  <c:v>27.78645559676978</c:v>
                </c:pt>
                <c:pt idx="900">
                  <c:v>27.626451811671359</c:v>
                </c:pt>
                <c:pt idx="901">
                  <c:v>27.839785942648898</c:v>
                </c:pt>
                <c:pt idx="902">
                  <c:v>27.99979111041791</c:v>
                </c:pt>
                <c:pt idx="903">
                  <c:v>27.706460372349639</c:v>
                </c:pt>
                <c:pt idx="904">
                  <c:v>27.866455361597431</c:v>
                </c:pt>
                <c:pt idx="905">
                  <c:v>27.54646075334265</c:v>
                </c:pt>
                <c:pt idx="906">
                  <c:v>28.05311905882126</c:v>
                </c:pt>
                <c:pt idx="907">
                  <c:v>27.626460155381</c:v>
                </c:pt>
                <c:pt idx="908">
                  <c:v>27.626457659283101</c:v>
                </c:pt>
                <c:pt idx="909">
                  <c:v>27.199789881334151</c:v>
                </c:pt>
                <c:pt idx="910">
                  <c:v>26.959793801980279</c:v>
                </c:pt>
                <c:pt idx="911">
                  <c:v>26.666467152677111</c:v>
                </c:pt>
                <c:pt idx="912">
                  <c:v>26.373137275666821</c:v>
                </c:pt>
                <c:pt idx="913">
                  <c:v>26.213134028368831</c:v>
                </c:pt>
                <c:pt idx="914">
                  <c:v>26.058462317675769</c:v>
                </c:pt>
                <c:pt idx="915">
                  <c:v>25.685140061007239</c:v>
                </c:pt>
                <c:pt idx="916">
                  <c:v>25.8664674220941</c:v>
                </c:pt>
                <c:pt idx="917">
                  <c:v>26.197138546200001</c:v>
                </c:pt>
                <c:pt idx="918">
                  <c:v>25.866469729940039</c:v>
                </c:pt>
                <c:pt idx="919">
                  <c:v>25.81314148171651</c:v>
                </c:pt>
                <c:pt idx="920">
                  <c:v>25.818468827410179</c:v>
                </c:pt>
                <c:pt idx="921">
                  <c:v>26.378468851439141</c:v>
                </c:pt>
                <c:pt idx="922">
                  <c:v>26.69313152165137</c:v>
                </c:pt>
                <c:pt idx="923">
                  <c:v>26.66646125989082</c:v>
                </c:pt>
                <c:pt idx="924">
                  <c:v>26.07980225284884</c:v>
                </c:pt>
                <c:pt idx="925">
                  <c:v>25.765135837646699</c:v>
                </c:pt>
                <c:pt idx="926">
                  <c:v>26.09046581294815</c:v>
                </c:pt>
                <c:pt idx="927">
                  <c:v>26.186466617599208</c:v>
                </c:pt>
                <c:pt idx="928">
                  <c:v>26.122472758603191</c:v>
                </c:pt>
                <c:pt idx="929">
                  <c:v>26.04780802357919</c:v>
                </c:pt>
                <c:pt idx="930">
                  <c:v>26.591795952887932</c:v>
                </c:pt>
                <c:pt idx="931">
                  <c:v>27.25312718203589</c:v>
                </c:pt>
                <c:pt idx="932">
                  <c:v>27.519789374239469</c:v>
                </c:pt>
                <c:pt idx="933">
                  <c:v>28.533118341660881</c:v>
                </c:pt>
                <c:pt idx="934">
                  <c:v>28.159785923634409</c:v>
                </c:pt>
                <c:pt idx="935">
                  <c:v>27.946459110138349</c:v>
                </c:pt>
                <c:pt idx="936">
                  <c:v>27.759791583109681</c:v>
                </c:pt>
                <c:pt idx="937">
                  <c:v>28.026455220109529</c:v>
                </c:pt>
                <c:pt idx="938">
                  <c:v>28.479782997076811</c:v>
                </c:pt>
                <c:pt idx="939">
                  <c:v>28.719776693202359</c:v>
                </c:pt>
                <c:pt idx="940">
                  <c:v>29.226444381610801</c:v>
                </c:pt>
                <c:pt idx="941">
                  <c:v>28.879782306250458</c:v>
                </c:pt>
                <c:pt idx="942">
                  <c:v>28.959779603405909</c:v>
                </c:pt>
                <c:pt idx="943">
                  <c:v>29.199782113771182</c:v>
                </c:pt>
                <c:pt idx="944">
                  <c:v>29.91977267576484</c:v>
                </c:pt>
                <c:pt idx="945">
                  <c:v>29.83977231801677</c:v>
                </c:pt>
                <c:pt idx="946">
                  <c:v>30.133105207846398</c:v>
                </c:pt>
                <c:pt idx="947">
                  <c:v>29.599774999420259</c:v>
                </c:pt>
                <c:pt idx="948">
                  <c:v>28.879782445975891</c:v>
                </c:pt>
                <c:pt idx="949">
                  <c:v>29.09311443011271</c:v>
                </c:pt>
                <c:pt idx="950">
                  <c:v>28.29311550341032</c:v>
                </c:pt>
                <c:pt idx="951">
                  <c:v>28.319784464549951</c:v>
                </c:pt>
                <c:pt idx="952">
                  <c:v>28.29312150690842</c:v>
                </c:pt>
                <c:pt idx="953">
                  <c:v>27.97312267152439</c:v>
                </c:pt>
                <c:pt idx="954">
                  <c:v>27.546455170527739</c:v>
                </c:pt>
                <c:pt idx="955">
                  <c:v>28.18645317448826</c:v>
                </c:pt>
                <c:pt idx="956">
                  <c:v>27.786453371200022</c:v>
                </c:pt>
                <c:pt idx="957">
                  <c:v>28.90645538492009</c:v>
                </c:pt>
                <c:pt idx="958">
                  <c:v>28.45311931429065</c:v>
                </c:pt>
                <c:pt idx="959">
                  <c:v>27.839789304034529</c:v>
                </c:pt>
                <c:pt idx="960">
                  <c:v>27.733122215324649</c:v>
                </c:pt>
                <c:pt idx="961">
                  <c:v>28.479788878460639</c:v>
                </c:pt>
                <c:pt idx="962">
                  <c:v>28.213114152724909</c:v>
                </c:pt>
                <c:pt idx="963">
                  <c:v>28.55978097745173</c:v>
                </c:pt>
                <c:pt idx="964">
                  <c:v>28.399779095660541</c:v>
                </c:pt>
                <c:pt idx="965">
                  <c:v>28.10644754435344</c:v>
                </c:pt>
                <c:pt idx="966">
                  <c:v>28.293117218591892</c:v>
                </c:pt>
                <c:pt idx="967">
                  <c:v>28.21311775959089</c:v>
                </c:pt>
                <c:pt idx="968">
                  <c:v>28.66645269538586</c:v>
                </c:pt>
                <c:pt idx="969">
                  <c:v>28.2664548601423</c:v>
                </c:pt>
                <c:pt idx="970">
                  <c:v>27.54645904039322</c:v>
                </c:pt>
                <c:pt idx="971">
                  <c:v>27.51979066508839</c:v>
                </c:pt>
                <c:pt idx="972">
                  <c:v>27.759792158863061</c:v>
                </c:pt>
                <c:pt idx="973">
                  <c:v>28.133114503213029</c:v>
                </c:pt>
                <c:pt idx="974">
                  <c:v>28.559776895553121</c:v>
                </c:pt>
                <c:pt idx="975">
                  <c:v>28.586450289946789</c:v>
                </c:pt>
                <c:pt idx="976">
                  <c:v>28.479782381006721</c:v>
                </c:pt>
                <c:pt idx="977">
                  <c:v>28.373118340267769</c:v>
                </c:pt>
                <c:pt idx="978">
                  <c:v>28.79977949444967</c:v>
                </c:pt>
                <c:pt idx="979">
                  <c:v>28.933110879312078</c:v>
                </c:pt>
                <c:pt idx="980">
                  <c:v>28.90644482457008</c:v>
                </c:pt>
                <c:pt idx="981">
                  <c:v>28.826442767017099</c:v>
                </c:pt>
                <c:pt idx="982">
                  <c:v>28.82644976616211</c:v>
                </c:pt>
                <c:pt idx="983">
                  <c:v>28.55978423126291</c:v>
                </c:pt>
                <c:pt idx="984">
                  <c:v>28.586452478719</c:v>
                </c:pt>
                <c:pt idx="985">
                  <c:v>28.87978391964619</c:v>
                </c:pt>
                <c:pt idx="986">
                  <c:v>28.853112091512319</c:v>
                </c:pt>
                <c:pt idx="987">
                  <c:v>29.626438727135589</c:v>
                </c:pt>
                <c:pt idx="988">
                  <c:v>29.946440326782611</c:v>
                </c:pt>
                <c:pt idx="989">
                  <c:v>29.493108164702651</c:v>
                </c:pt>
                <c:pt idx="990">
                  <c:v>29.439775159428109</c:v>
                </c:pt>
                <c:pt idx="991">
                  <c:v>29.253118274750118</c:v>
                </c:pt>
                <c:pt idx="992">
                  <c:v>29.786440489101601</c:v>
                </c:pt>
                <c:pt idx="993">
                  <c:v>30.533101432501059</c:v>
                </c:pt>
                <c:pt idx="994">
                  <c:v>30.399774451786321</c:v>
                </c:pt>
                <c:pt idx="995">
                  <c:v>30.133108426545039</c:v>
                </c:pt>
                <c:pt idx="996">
                  <c:v>30.266438560148259</c:v>
                </c:pt>
                <c:pt idx="997">
                  <c:v>30.02643996202443</c:v>
                </c:pt>
                <c:pt idx="998">
                  <c:v>30.1331043121227</c:v>
                </c:pt>
                <c:pt idx="999">
                  <c:v>29.733112438487581</c:v>
                </c:pt>
                <c:pt idx="1000">
                  <c:v>30.079780578613281</c:v>
                </c:pt>
                <c:pt idx="1001">
                  <c:v>29.919771348214269</c:v>
                </c:pt>
                <c:pt idx="1002">
                  <c:v>29.57311715183679</c:v>
                </c:pt>
                <c:pt idx="1003">
                  <c:v>29.919768957524791</c:v>
                </c:pt>
                <c:pt idx="1004">
                  <c:v>29.54644695778347</c:v>
                </c:pt>
                <c:pt idx="1005">
                  <c:v>30.106437377926579</c:v>
                </c:pt>
                <c:pt idx="1006">
                  <c:v>30.239769694007311</c:v>
                </c:pt>
                <c:pt idx="1007">
                  <c:v>30.50643626232748</c:v>
                </c:pt>
                <c:pt idx="1008">
                  <c:v>30.426435053086109</c:v>
                </c:pt>
                <c:pt idx="1009">
                  <c:v>30.85309982299805</c:v>
                </c:pt>
                <c:pt idx="1010">
                  <c:v>30.639765749266669</c:v>
                </c:pt>
                <c:pt idx="1011">
                  <c:v>31.35975863806723</c:v>
                </c:pt>
                <c:pt idx="1012">
                  <c:v>30.559769400926051</c:v>
                </c:pt>
                <c:pt idx="1013">
                  <c:v>31.226426069320201</c:v>
                </c:pt>
                <c:pt idx="1014">
                  <c:v>31.306426267769019</c:v>
                </c:pt>
                <c:pt idx="1015">
                  <c:v>31.573092829368001</c:v>
                </c:pt>
                <c:pt idx="1016">
                  <c:v>31.653089950224391</c:v>
                </c:pt>
                <c:pt idx="1017">
                  <c:v>31.03976029311384</c:v>
                </c:pt>
                <c:pt idx="1018">
                  <c:v>31.919756260730541</c:v>
                </c:pt>
                <c:pt idx="1019">
                  <c:v>32.053081838042672</c:v>
                </c:pt>
                <c:pt idx="1020">
                  <c:v>32.266425090522993</c:v>
                </c:pt>
                <c:pt idx="1021">
                  <c:v>31.813091251584819</c:v>
                </c:pt>
                <c:pt idx="1022">
                  <c:v>31.62642879294706</c:v>
                </c:pt>
                <c:pt idx="1023">
                  <c:v>31.173104615383931</c:v>
                </c:pt>
                <c:pt idx="1024">
                  <c:v>30.55976602904995</c:v>
                </c:pt>
                <c:pt idx="1025">
                  <c:v>30.426432977311421</c:v>
                </c:pt>
                <c:pt idx="1026">
                  <c:v>30.23977061866125</c:v>
                </c:pt>
                <c:pt idx="1027">
                  <c:v>30.66643142700195</c:v>
                </c:pt>
                <c:pt idx="1028">
                  <c:v>30.693101849009079</c:v>
                </c:pt>
                <c:pt idx="1029">
                  <c:v>31.866427501710518</c:v>
                </c:pt>
                <c:pt idx="1030">
                  <c:v>31.626424789428711</c:v>
                </c:pt>
                <c:pt idx="1031">
                  <c:v>31.493094528519212</c:v>
                </c:pt>
                <c:pt idx="1032">
                  <c:v>32.799755502800778</c:v>
                </c:pt>
                <c:pt idx="1033">
                  <c:v>32.266420091901502</c:v>
                </c:pt>
                <c:pt idx="1034">
                  <c:v>29.59977365196298</c:v>
                </c:pt>
                <c:pt idx="1035">
                  <c:v>28.85311812498718</c:v>
                </c:pt>
                <c:pt idx="1036">
                  <c:v>28.98644639412376</c:v>
                </c:pt>
                <c:pt idx="1037">
                  <c:v>29.546444511978191</c:v>
                </c:pt>
                <c:pt idx="1038">
                  <c:v>29.599777056957102</c:v>
                </c:pt>
                <c:pt idx="1039">
                  <c:v>30.586433844615261</c:v>
                </c:pt>
                <c:pt idx="1040">
                  <c:v>29.9731090355174</c:v>
                </c:pt>
                <c:pt idx="1041">
                  <c:v>29.706440429684399</c:v>
                </c:pt>
                <c:pt idx="1042">
                  <c:v>30.106450857009101</c:v>
                </c:pt>
                <c:pt idx="1043">
                  <c:v>30.586435459828969</c:v>
                </c:pt>
                <c:pt idx="1044">
                  <c:v>30.879763775255711</c:v>
                </c:pt>
                <c:pt idx="1045">
                  <c:v>30.61309943349114</c:v>
                </c:pt>
                <c:pt idx="1046">
                  <c:v>30.45309974250236</c:v>
                </c:pt>
                <c:pt idx="1047">
                  <c:v>30.293100273806012</c:v>
                </c:pt>
                <c:pt idx="1048">
                  <c:v>29.493105521768982</c:v>
                </c:pt>
                <c:pt idx="1049">
                  <c:v>29.866433857459871</c:v>
                </c:pt>
                <c:pt idx="1050">
                  <c:v>29.51978298841053</c:v>
                </c:pt>
                <c:pt idx="1051">
                  <c:v>29.653104782104489</c:v>
                </c:pt>
                <c:pt idx="1052">
                  <c:v>29.86644460373066</c:v>
                </c:pt>
                <c:pt idx="1053">
                  <c:v>30.399768793793388</c:v>
                </c:pt>
                <c:pt idx="1054">
                  <c:v>30.026436279617879</c:v>
                </c:pt>
                <c:pt idx="1055">
                  <c:v>29.86644339275551</c:v>
                </c:pt>
                <c:pt idx="1056">
                  <c:v>29.226443074178551</c:v>
                </c:pt>
                <c:pt idx="1057">
                  <c:v>29.173107735269259</c:v>
                </c:pt>
                <c:pt idx="1058">
                  <c:v>29.439775159428109</c:v>
                </c:pt>
                <c:pt idx="1059">
                  <c:v>29.67977243187055</c:v>
                </c:pt>
                <c:pt idx="1060">
                  <c:v>29.679775238037109</c:v>
                </c:pt>
                <c:pt idx="1061">
                  <c:v>29.359772460337521</c:v>
                </c:pt>
                <c:pt idx="1062">
                  <c:v>29.626435321350272</c:v>
                </c:pt>
                <c:pt idx="1063">
                  <c:v>29.51976907924718</c:v>
                </c:pt>
                <c:pt idx="1064">
                  <c:v>29.519774221251001</c:v>
                </c:pt>
                <c:pt idx="1065">
                  <c:v>29.359779486438281</c:v>
                </c:pt>
                <c:pt idx="1066">
                  <c:v>29.546446952390621</c:v>
                </c:pt>
                <c:pt idx="1067">
                  <c:v>29.91977057872549</c:v>
                </c:pt>
                <c:pt idx="1068">
                  <c:v>29.146446958887239</c:v>
                </c:pt>
                <c:pt idx="1069">
                  <c:v>30.213098635672559</c:v>
                </c:pt>
                <c:pt idx="1070">
                  <c:v>29.43977445574324</c:v>
                </c:pt>
                <c:pt idx="1071">
                  <c:v>29.46644576034204</c:v>
                </c:pt>
                <c:pt idx="1072">
                  <c:v>29.54644392557168</c:v>
                </c:pt>
                <c:pt idx="1073">
                  <c:v>29.493107031189538</c:v>
                </c:pt>
                <c:pt idx="1074">
                  <c:v>29.51977332664881</c:v>
                </c:pt>
                <c:pt idx="1075">
                  <c:v>29.439777659064418</c:v>
                </c:pt>
                <c:pt idx="1076">
                  <c:v>29.359776702726261</c:v>
                </c:pt>
                <c:pt idx="1077">
                  <c:v>28.87978391964619</c:v>
                </c:pt>
                <c:pt idx="1078">
                  <c:v>28.799780324587399</c:v>
                </c:pt>
                <c:pt idx="1079">
                  <c:v>28.55978526130578</c:v>
                </c:pt>
                <c:pt idx="1080">
                  <c:v>28.533113902197901</c:v>
                </c:pt>
                <c:pt idx="1081">
                  <c:v>28.479779287190549</c:v>
                </c:pt>
                <c:pt idx="1082">
                  <c:v>28.719783653669431</c:v>
                </c:pt>
                <c:pt idx="1083">
                  <c:v>28.719776520437751</c:v>
                </c:pt>
                <c:pt idx="1084">
                  <c:v>28.986443918117839</c:v>
                </c:pt>
                <c:pt idx="1085">
                  <c:v>28.906450140168651</c:v>
                </c:pt>
                <c:pt idx="1086">
                  <c:v>28.719783982782559</c:v>
                </c:pt>
                <c:pt idx="1087">
                  <c:v>28.399786710739139</c:v>
                </c:pt>
                <c:pt idx="1088">
                  <c:v>29.03977818440957</c:v>
                </c:pt>
                <c:pt idx="1089">
                  <c:v>28.639785315192661</c:v>
                </c:pt>
                <c:pt idx="1090">
                  <c:v>28.69311743418681</c:v>
                </c:pt>
                <c:pt idx="1091">
                  <c:v>28.799783706665039</c:v>
                </c:pt>
                <c:pt idx="1092">
                  <c:v>28.639785315192661</c:v>
                </c:pt>
                <c:pt idx="1093">
                  <c:v>28.799783706665039</c:v>
                </c:pt>
                <c:pt idx="1094">
                  <c:v>28.319787353427959</c:v>
                </c:pt>
                <c:pt idx="1095">
                  <c:v>29.306441004307519</c:v>
                </c:pt>
                <c:pt idx="1096">
                  <c:v>29.813107121396019</c:v>
                </c:pt>
                <c:pt idx="1097">
                  <c:v>27.733118645148501</c:v>
                </c:pt>
                <c:pt idx="1098">
                  <c:v>27.759792668417319</c:v>
                </c:pt>
                <c:pt idx="1099">
                  <c:v>27.25312728775333</c:v>
                </c:pt>
                <c:pt idx="1100">
                  <c:v>26.559795466407461</c:v>
                </c:pt>
                <c:pt idx="1101">
                  <c:v>27.46646254917361</c:v>
                </c:pt>
                <c:pt idx="1102">
                  <c:v>28.213124196207229</c:v>
                </c:pt>
                <c:pt idx="1103">
                  <c:v>27.946459110138349</c:v>
                </c:pt>
                <c:pt idx="1104">
                  <c:v>28.013181255171261</c:v>
                </c:pt>
                <c:pt idx="1105">
                  <c:v>28.28488878738078</c:v>
                </c:pt>
                <c:pt idx="1106">
                  <c:v>28.529424913605819</c:v>
                </c:pt>
                <c:pt idx="1107">
                  <c:v>28.58376300485671</c:v>
                </c:pt>
                <c:pt idx="1108">
                  <c:v>28.801137336111601</c:v>
                </c:pt>
                <c:pt idx="1109">
                  <c:v>28.719611043103988</c:v>
                </c:pt>
                <c:pt idx="1110">
                  <c:v>28.6652749032976</c:v>
                </c:pt>
                <c:pt idx="1111">
                  <c:v>28.773962659940501</c:v>
                </c:pt>
                <c:pt idx="1112">
                  <c:v>28.69245176392641</c:v>
                </c:pt>
                <c:pt idx="1113">
                  <c:v>28.936983670153509</c:v>
                </c:pt>
                <c:pt idx="1114">
                  <c:v>29.100012746110831</c:v>
                </c:pt>
                <c:pt idx="1115">
                  <c:v>29.344553677540912</c:v>
                </c:pt>
                <c:pt idx="1116">
                  <c:v>28.991332696877478</c:v>
                </c:pt>
                <c:pt idx="1117">
                  <c:v>28.80113090714288</c:v>
                </c:pt>
                <c:pt idx="1118">
                  <c:v>28.773965567012681</c:v>
                </c:pt>
                <c:pt idx="1119">
                  <c:v>29.290205106233721</c:v>
                </c:pt>
                <c:pt idx="1120">
                  <c:v>29.208692993155481</c:v>
                </c:pt>
                <c:pt idx="1121">
                  <c:v>29.697774715294351</c:v>
                </c:pt>
                <c:pt idx="1122">
                  <c:v>29.344553873456881</c:v>
                </c:pt>
                <c:pt idx="1123">
                  <c:v>29.371725502847109</c:v>
                </c:pt>
                <c:pt idx="1124">
                  <c:v>28.882647924238722</c:v>
                </c:pt>
                <c:pt idx="1125">
                  <c:v>29.1000069415559</c:v>
                </c:pt>
                <c:pt idx="1126">
                  <c:v>29.181532485440329</c:v>
                </c:pt>
                <c:pt idx="1127">
                  <c:v>29.34455419195821</c:v>
                </c:pt>
                <c:pt idx="1128">
                  <c:v>29.72494566431012</c:v>
                </c:pt>
                <c:pt idx="1129">
                  <c:v>29.480411822036661</c:v>
                </c:pt>
                <c:pt idx="1130">
                  <c:v>29.317383118813918</c:v>
                </c:pt>
                <c:pt idx="1131">
                  <c:v>29.507577585731731</c:v>
                </c:pt>
                <c:pt idx="1132">
                  <c:v>29.317377959210429</c:v>
                </c:pt>
                <c:pt idx="1133">
                  <c:v>29.018495624969098</c:v>
                </c:pt>
                <c:pt idx="1134">
                  <c:v>29.398893356323239</c:v>
                </c:pt>
                <c:pt idx="1135">
                  <c:v>29.344550829308709</c:v>
                </c:pt>
                <c:pt idx="1136">
                  <c:v>28.556597654938091</c:v>
                </c:pt>
                <c:pt idx="1137">
                  <c:v>28.909817157543319</c:v>
                </c:pt>
                <c:pt idx="1138">
                  <c:v>28.855477972671711</c:v>
                </c:pt>
                <c:pt idx="1139">
                  <c:v>28.665274332486259</c:v>
                </c:pt>
                <c:pt idx="1140">
                  <c:v>28.52942714896669</c:v>
                </c:pt>
                <c:pt idx="1141">
                  <c:v>28.4479136707801</c:v>
                </c:pt>
                <c:pt idx="1142">
                  <c:v>28.529419951763568</c:v>
                </c:pt>
                <c:pt idx="1143">
                  <c:v>28.610941675102879</c:v>
                </c:pt>
                <c:pt idx="1144">
                  <c:v>28.556595841495771</c:v>
                </c:pt>
                <c:pt idx="1145">
                  <c:v>28.4479136707801</c:v>
                </c:pt>
                <c:pt idx="1146">
                  <c:v>28.420735972231029</c:v>
                </c:pt>
                <c:pt idx="1147">
                  <c:v>28.339230034805489</c:v>
                </c:pt>
                <c:pt idx="1148">
                  <c:v>28.284886999179651</c:v>
                </c:pt>
                <c:pt idx="1149">
                  <c:v>28.284883433129838</c:v>
                </c:pt>
                <c:pt idx="1150">
                  <c:v>28.692449189829379</c:v>
                </c:pt>
                <c:pt idx="1151">
                  <c:v>29.018498576569861</c:v>
                </c:pt>
                <c:pt idx="1152">
                  <c:v>29.23586714928873</c:v>
                </c:pt>
                <c:pt idx="1153">
                  <c:v>29.534747765683282</c:v>
                </c:pt>
                <c:pt idx="1154">
                  <c:v>29.344547325746142</c:v>
                </c:pt>
                <c:pt idx="1155">
                  <c:v>29.263037615329569</c:v>
                </c:pt>
                <c:pt idx="1156">
                  <c:v>29.263037261686261</c:v>
                </c:pt>
                <c:pt idx="1157">
                  <c:v>28.93698692321777</c:v>
                </c:pt>
                <c:pt idx="1158">
                  <c:v>28.909817722589949</c:v>
                </c:pt>
                <c:pt idx="1159">
                  <c:v>29.724939738468759</c:v>
                </c:pt>
                <c:pt idx="1160">
                  <c:v>29.77928380745508</c:v>
                </c:pt>
                <c:pt idx="1161">
                  <c:v>29.887964473407759</c:v>
                </c:pt>
                <c:pt idx="1162">
                  <c:v>29.534747765683282</c:v>
                </c:pt>
                <c:pt idx="1163">
                  <c:v>29.398894614420879</c:v>
                </c:pt>
                <c:pt idx="1164">
                  <c:v>28.93698730032126</c:v>
                </c:pt>
                <c:pt idx="1165">
                  <c:v>28.801135928148561</c:v>
                </c:pt>
                <c:pt idx="1166">
                  <c:v>29.480404302881709</c:v>
                </c:pt>
                <c:pt idx="1167">
                  <c:v>29.779283883394129</c:v>
                </c:pt>
                <c:pt idx="1168">
                  <c:v>30.159677220983049</c:v>
                </c:pt>
                <c:pt idx="1169">
                  <c:v>30.07816375065579</c:v>
                </c:pt>
                <c:pt idx="1170">
                  <c:v>30.214018470581131</c:v>
                </c:pt>
                <c:pt idx="1171">
                  <c:v>29.860796301411259</c:v>
                </c:pt>
                <c:pt idx="1172">
                  <c:v>30.26836433544776</c:v>
                </c:pt>
                <c:pt idx="1173">
                  <c:v>29.534745829380579</c:v>
                </c:pt>
                <c:pt idx="1174">
                  <c:v>29.99665266904325</c:v>
                </c:pt>
                <c:pt idx="1175">
                  <c:v>30.43138602477568</c:v>
                </c:pt>
                <c:pt idx="1176">
                  <c:v>30.050993601184299</c:v>
                </c:pt>
                <c:pt idx="1177">
                  <c:v>30.21401717509174</c:v>
                </c:pt>
                <c:pt idx="1178">
                  <c:v>30.431386345092701</c:v>
                </c:pt>
                <c:pt idx="1179">
                  <c:v>30.322701803130361</c:v>
                </c:pt>
                <c:pt idx="1180">
                  <c:v>30.29553279768999</c:v>
                </c:pt>
                <c:pt idx="1181">
                  <c:v>30.377044110472141</c:v>
                </c:pt>
                <c:pt idx="1182">
                  <c:v>30.485727524446819</c:v>
                </c:pt>
                <c:pt idx="1183">
                  <c:v>30.89329073773073</c:v>
                </c:pt>
                <c:pt idx="1184">
                  <c:v>30.97480452511121</c:v>
                </c:pt>
                <c:pt idx="1185">
                  <c:v>31.137831367231328</c:v>
                </c:pt>
                <c:pt idx="1186">
                  <c:v>31.599734443209009</c:v>
                </c:pt>
                <c:pt idx="1187">
                  <c:v>31.98012602871508</c:v>
                </c:pt>
                <c:pt idx="1188">
                  <c:v>32.279005663534257</c:v>
                </c:pt>
                <c:pt idx="1189">
                  <c:v>31.62690512187843</c:v>
                </c:pt>
                <c:pt idx="1190">
                  <c:v>31.626903161057559</c:v>
                </c:pt>
                <c:pt idx="1191">
                  <c:v>31.328028791183861</c:v>
                </c:pt>
                <c:pt idx="1192">
                  <c:v>31.654081630434511</c:v>
                </c:pt>
                <c:pt idx="1193">
                  <c:v>30.920462315239369</c:v>
                </c:pt>
                <c:pt idx="1194">
                  <c:v>30.567241067295821</c:v>
                </c:pt>
                <c:pt idx="1195">
                  <c:v>30.458559057180331</c:v>
                </c:pt>
                <c:pt idx="1196">
                  <c:v>30.594416826835339</c:v>
                </c:pt>
                <c:pt idx="1197">
                  <c:v>30.757430368395401</c:v>
                </c:pt>
                <c:pt idx="1198">
                  <c:v>30.838954198932509</c:v>
                </c:pt>
                <c:pt idx="1199">
                  <c:v>31.08349008499426</c:v>
                </c:pt>
                <c:pt idx="1200">
                  <c:v>31.08349551084471</c:v>
                </c:pt>
                <c:pt idx="1201">
                  <c:v>31.246514390954129</c:v>
                </c:pt>
                <c:pt idx="1202">
                  <c:v>31.137830448043012</c:v>
                </c:pt>
                <c:pt idx="1203">
                  <c:v>31.192169189453121</c:v>
                </c:pt>
                <c:pt idx="1204">
                  <c:v>31.110654213903221</c:v>
                </c:pt>
                <c:pt idx="1205">
                  <c:v>31.001973049258911</c:v>
                </c:pt>
                <c:pt idx="1206">
                  <c:v>30.974801405715962</c:v>
                </c:pt>
                <c:pt idx="1207">
                  <c:v>30.97481154696229</c:v>
                </c:pt>
                <c:pt idx="1208">
                  <c:v>31.056316804886631</c:v>
                </c:pt>
                <c:pt idx="1209">
                  <c:v>31.681236710000199</c:v>
                </c:pt>
                <c:pt idx="1210">
                  <c:v>32.278976199299727</c:v>
                </c:pt>
                <c:pt idx="1211">
                  <c:v>31.816686911106132</c:v>
                </c:pt>
                <c:pt idx="1212">
                  <c:v>32.306172271166503</c:v>
                </c:pt>
                <c:pt idx="1213">
                  <c:v>32.57811398942691</c:v>
                </c:pt>
                <c:pt idx="1214">
                  <c:v>32.550919808504091</c:v>
                </c:pt>
                <c:pt idx="1215">
                  <c:v>32.251786049710951</c:v>
                </c:pt>
                <c:pt idx="1216">
                  <c:v>31.381584167480469</c:v>
                </c:pt>
                <c:pt idx="1217">
                  <c:v>31.435975353515818</c:v>
                </c:pt>
                <c:pt idx="1218">
                  <c:v>31.055259812412231</c:v>
                </c:pt>
                <c:pt idx="1219">
                  <c:v>31.00087616048237</c:v>
                </c:pt>
                <c:pt idx="1220">
                  <c:v>31.381586037722741</c:v>
                </c:pt>
                <c:pt idx="1221">
                  <c:v>30.756132373172331</c:v>
                </c:pt>
                <c:pt idx="1222">
                  <c:v>31.218423962426659</c:v>
                </c:pt>
                <c:pt idx="1223">
                  <c:v>31.16403095256004</c:v>
                </c:pt>
                <c:pt idx="1224">
                  <c:v>31.082460004247551</c:v>
                </c:pt>
                <c:pt idx="1225">
                  <c:v>31.000874528598018</c:v>
                </c:pt>
                <c:pt idx="1226">
                  <c:v>30.892102527967229</c:v>
                </c:pt>
                <c:pt idx="1227">
                  <c:v>30.321030321988189</c:v>
                </c:pt>
                <c:pt idx="1228">
                  <c:v>29.940313511906531</c:v>
                </c:pt>
                <c:pt idx="1229">
                  <c:v>30.185072337113251</c:v>
                </c:pt>
                <c:pt idx="1230">
                  <c:v>31.32719816444833</c:v>
                </c:pt>
                <c:pt idx="1231">
                  <c:v>31.54476028022647</c:v>
                </c:pt>
                <c:pt idx="1232">
                  <c:v>31.109649544321051</c:v>
                </c:pt>
                <c:pt idx="1233">
                  <c:v>31.381589735498292</c:v>
                </c:pt>
                <c:pt idx="1234">
                  <c:v>32.306177721781182</c:v>
                </c:pt>
                <c:pt idx="1235">
                  <c:v>31.136844223432639</c:v>
                </c:pt>
                <c:pt idx="1236">
                  <c:v>31.89826994238987</c:v>
                </c:pt>
                <c:pt idx="1237">
                  <c:v>32.333372019490362</c:v>
                </c:pt>
                <c:pt idx="1238">
                  <c:v>32.115822985133377</c:v>
                </c:pt>
                <c:pt idx="1239">
                  <c:v>31.95265960693359</c:v>
                </c:pt>
                <c:pt idx="1240">
                  <c:v>31.89826994238987</c:v>
                </c:pt>
                <c:pt idx="1241">
                  <c:v>32.278988534761908</c:v>
                </c:pt>
                <c:pt idx="1242">
                  <c:v>32.496533273198779</c:v>
                </c:pt>
                <c:pt idx="1243">
                  <c:v>32.27897627307847</c:v>
                </c:pt>
                <c:pt idx="1244">
                  <c:v>32.170209881041472</c:v>
                </c:pt>
                <c:pt idx="1245">
                  <c:v>32.278979141341317</c:v>
                </c:pt>
                <c:pt idx="1246">
                  <c:v>31.979850782185469</c:v>
                </c:pt>
                <c:pt idx="1247">
                  <c:v>31.40878214273911</c:v>
                </c:pt>
                <c:pt idx="1248">
                  <c:v>31.327205272457551</c:v>
                </c:pt>
                <c:pt idx="1249">
                  <c:v>31.381587437752561</c:v>
                </c:pt>
                <c:pt idx="1250">
                  <c:v>31.109652236767321</c:v>
                </c:pt>
                <c:pt idx="1251">
                  <c:v>31.136843958151331</c:v>
                </c:pt>
                <c:pt idx="1252">
                  <c:v>31.136849815264881</c:v>
                </c:pt>
                <c:pt idx="1253">
                  <c:v>31.354399064608621</c:v>
                </c:pt>
                <c:pt idx="1254">
                  <c:v>30.620158784419662</c:v>
                </c:pt>
                <c:pt idx="1255">
                  <c:v>30.919294761190901</c:v>
                </c:pt>
                <c:pt idx="1256">
                  <c:v>31.000877245802069</c:v>
                </c:pt>
                <c:pt idx="1257">
                  <c:v>30.728942988341199</c:v>
                </c:pt>
                <c:pt idx="1258">
                  <c:v>31.082456210025761</c:v>
                </c:pt>
                <c:pt idx="1259">
                  <c:v>31.136844635009769</c:v>
                </c:pt>
                <c:pt idx="1260">
                  <c:v>30.919295865614089</c:v>
                </c:pt>
                <c:pt idx="1261">
                  <c:v>30.946487136077849</c:v>
                </c:pt>
                <c:pt idx="1262">
                  <c:v>30.728947514358541</c:v>
                </c:pt>
                <c:pt idx="1263">
                  <c:v>31.38158978354917</c:v>
                </c:pt>
                <c:pt idx="1264">
                  <c:v>31.082462631368941</c:v>
                </c:pt>
                <c:pt idx="1265">
                  <c:v>30.892095896045809</c:v>
                </c:pt>
                <c:pt idx="1266">
                  <c:v>31.626334370999562</c:v>
                </c:pt>
                <c:pt idx="1267">
                  <c:v>31.0280704212879</c:v>
                </c:pt>
                <c:pt idx="1268">
                  <c:v>31.435978723961941</c:v>
                </c:pt>
                <c:pt idx="1269">
                  <c:v>31.925469154019648</c:v>
                </c:pt>
                <c:pt idx="1270">
                  <c:v>31.81668567077466</c:v>
                </c:pt>
                <c:pt idx="1271">
                  <c:v>31.95265810368425</c:v>
                </c:pt>
                <c:pt idx="1272">
                  <c:v>31.95265863667516</c:v>
                </c:pt>
                <c:pt idx="1273">
                  <c:v>32.170209482812318</c:v>
                </c:pt>
                <c:pt idx="1274">
                  <c:v>32.088630136367357</c:v>
                </c:pt>
                <c:pt idx="1275">
                  <c:v>32.088620877421732</c:v>
                </c:pt>
                <c:pt idx="1276">
                  <c:v>31.952655527253121</c:v>
                </c:pt>
                <c:pt idx="1277">
                  <c:v>32.088626997802983</c:v>
                </c:pt>
                <c:pt idx="1278">
                  <c:v>32.360567679895901</c:v>
                </c:pt>
                <c:pt idx="1279">
                  <c:v>31.871074799481981</c:v>
                </c:pt>
                <c:pt idx="1280">
                  <c:v>31.76230309921208</c:v>
                </c:pt>
                <c:pt idx="1281">
                  <c:v>31.32720034281056</c:v>
                </c:pt>
                <c:pt idx="1282">
                  <c:v>31.789495327718679</c:v>
                </c:pt>
                <c:pt idx="1283">
                  <c:v>31.925464110036959</c:v>
                </c:pt>
                <c:pt idx="1284">
                  <c:v>31.381589752692349</c:v>
                </c:pt>
                <c:pt idx="1285">
                  <c:v>31.32719816444833</c:v>
                </c:pt>
                <c:pt idx="1286">
                  <c:v>31.571946970175411</c:v>
                </c:pt>
                <c:pt idx="1287">
                  <c:v>31.54475212097168</c:v>
                </c:pt>
                <c:pt idx="1288">
                  <c:v>31.463169769093639</c:v>
                </c:pt>
                <c:pt idx="1289">
                  <c:v>31.571946970175411</c:v>
                </c:pt>
                <c:pt idx="1290">
                  <c:v>31.272814331378619</c:v>
                </c:pt>
                <c:pt idx="1291">
                  <c:v>31.02806462980897</c:v>
                </c:pt>
                <c:pt idx="1292">
                  <c:v>31.218426304560481</c:v>
                </c:pt>
                <c:pt idx="1293">
                  <c:v>31.43597669871426</c:v>
                </c:pt>
                <c:pt idx="1294">
                  <c:v>31.5719536241449</c:v>
                </c:pt>
                <c:pt idx="1295">
                  <c:v>31.381588392097651</c:v>
                </c:pt>
                <c:pt idx="1296">
                  <c:v>31.327201035479529</c:v>
                </c:pt>
                <c:pt idx="1297">
                  <c:v>31.136844635009769</c:v>
                </c:pt>
                <c:pt idx="1298">
                  <c:v>31.028067863240821</c:v>
                </c:pt>
                <c:pt idx="1299">
                  <c:v>31.000878765678859</c:v>
                </c:pt>
                <c:pt idx="1300">
                  <c:v>30.783324375900641</c:v>
                </c:pt>
                <c:pt idx="1301">
                  <c:v>31.191232246713671</c:v>
                </c:pt>
                <c:pt idx="1302">
                  <c:v>31.327193005509109</c:v>
                </c:pt>
                <c:pt idx="1303">
                  <c:v>31.408775069342681</c:v>
                </c:pt>
                <c:pt idx="1304">
                  <c:v>31.408780636994731</c:v>
                </c:pt>
                <c:pt idx="1305">
                  <c:v>31.408782017794771</c:v>
                </c:pt>
                <c:pt idx="1306">
                  <c:v>31.27281610067789</c:v>
                </c:pt>
                <c:pt idx="1307">
                  <c:v>31.32720127645684</c:v>
                </c:pt>
                <c:pt idx="1308">
                  <c:v>31.46316868923687</c:v>
                </c:pt>
                <c:pt idx="1309">
                  <c:v>31.38159152814573</c:v>
                </c:pt>
                <c:pt idx="1310">
                  <c:v>31.435973705301279</c:v>
                </c:pt>
                <c:pt idx="1311">
                  <c:v>31.300004719098141</c:v>
                </c:pt>
                <c:pt idx="1312">
                  <c:v>32.360568485822803</c:v>
                </c:pt>
                <c:pt idx="1313">
                  <c:v>33.067595942459967</c:v>
                </c:pt>
                <c:pt idx="1314">
                  <c:v>32.387757851482853</c:v>
                </c:pt>
                <c:pt idx="1315">
                  <c:v>32.360565356947433</c:v>
                </c:pt>
                <c:pt idx="1316">
                  <c:v>32.143013511401527</c:v>
                </c:pt>
                <c:pt idx="1317">
                  <c:v>32.904438551733797</c:v>
                </c:pt>
                <c:pt idx="1318">
                  <c:v>33.31234210874976</c:v>
                </c:pt>
                <c:pt idx="1319">
                  <c:v>33.584281775663293</c:v>
                </c:pt>
                <c:pt idx="1320">
                  <c:v>33.883414521450661</c:v>
                </c:pt>
                <c:pt idx="1321">
                  <c:v>34.590446041659447</c:v>
                </c:pt>
                <c:pt idx="1322">
                  <c:v>34.590453480957521</c:v>
                </c:pt>
                <c:pt idx="1323">
                  <c:v>34.889582229423297</c:v>
                </c:pt>
                <c:pt idx="1324">
                  <c:v>34.10095822389966</c:v>
                </c:pt>
                <c:pt idx="1325">
                  <c:v>33.638667774547343</c:v>
                </c:pt>
                <c:pt idx="1326">
                  <c:v>33.964994017966312</c:v>
                </c:pt>
                <c:pt idx="1327">
                  <c:v>33.58428519849317</c:v>
                </c:pt>
                <c:pt idx="1328">
                  <c:v>33.801837188111961</c:v>
                </c:pt>
                <c:pt idx="1329">
                  <c:v>34.073770256932661</c:v>
                </c:pt>
                <c:pt idx="1330">
                  <c:v>34.046579315323271</c:v>
                </c:pt>
                <c:pt idx="1331">
                  <c:v>34.236927722581733</c:v>
                </c:pt>
                <c:pt idx="1332">
                  <c:v>34.236929478100969</c:v>
                </c:pt>
                <c:pt idx="1333">
                  <c:v>34.046576162909133</c:v>
                </c:pt>
                <c:pt idx="1334">
                  <c:v>34.563255027924747</c:v>
                </c:pt>
                <c:pt idx="1335">
                  <c:v>34.998360807254521</c:v>
                </c:pt>
                <c:pt idx="1336">
                  <c:v>35.732582187734188</c:v>
                </c:pt>
                <c:pt idx="1337">
                  <c:v>35.487844344763509</c:v>
                </c:pt>
                <c:pt idx="1338">
                  <c:v>36.004523210173673</c:v>
                </c:pt>
                <c:pt idx="1339">
                  <c:v>35.379068170962547</c:v>
                </c:pt>
                <c:pt idx="1340">
                  <c:v>35.596616961647072</c:v>
                </c:pt>
                <c:pt idx="1341">
                  <c:v>35.678197624873818</c:v>
                </c:pt>
                <c:pt idx="1342">
                  <c:v>36.276457248681012</c:v>
                </c:pt>
                <c:pt idx="1343">
                  <c:v>36.68436620913436</c:v>
                </c:pt>
                <c:pt idx="1344">
                  <c:v>36.983496771918396</c:v>
                </c:pt>
                <c:pt idx="1345">
                  <c:v>36.439630657184473</c:v>
                </c:pt>
                <c:pt idx="1346">
                  <c:v>35.950131940118283</c:v>
                </c:pt>
                <c:pt idx="1347">
                  <c:v>36.113307744997478</c:v>
                </c:pt>
                <c:pt idx="1348">
                  <c:v>36.684365983209268</c:v>
                </c:pt>
                <c:pt idx="1349">
                  <c:v>37.527367225060097</c:v>
                </c:pt>
                <c:pt idx="1350">
                  <c:v>36.657176686281197</c:v>
                </c:pt>
                <c:pt idx="1351">
                  <c:v>36.684370715485592</c:v>
                </c:pt>
                <c:pt idx="1352">
                  <c:v>36.439621928968897</c:v>
                </c:pt>
                <c:pt idx="1353">
                  <c:v>36.113297897088003</c:v>
                </c:pt>
                <c:pt idx="1354">
                  <c:v>36.16769529598519</c:v>
                </c:pt>
                <c:pt idx="1355">
                  <c:v>36.466821824062627</c:v>
                </c:pt>
                <c:pt idx="1356">
                  <c:v>37.037889447375221</c:v>
                </c:pt>
                <c:pt idx="1357">
                  <c:v>37.037894445616693</c:v>
                </c:pt>
                <c:pt idx="1358">
                  <c:v>37.744924029884878</c:v>
                </c:pt>
                <c:pt idx="1359">
                  <c:v>37.282635705389538</c:v>
                </c:pt>
                <c:pt idx="1360">
                  <c:v>37.337020590074417</c:v>
                </c:pt>
                <c:pt idx="1361">
                  <c:v>37.092278849712827</c:v>
                </c:pt>
                <c:pt idx="1362">
                  <c:v>37.50018224008754</c:v>
                </c:pt>
                <c:pt idx="1363">
                  <c:v>38.261608224000383</c:v>
                </c:pt>
                <c:pt idx="1364">
                  <c:v>38.315994362536337</c:v>
                </c:pt>
                <c:pt idx="1365">
                  <c:v>38.152832997376599</c:v>
                </c:pt>
                <c:pt idx="1366">
                  <c:v>37.908084437423</c:v>
                </c:pt>
                <c:pt idx="1367">
                  <c:v>37.690537362365887</c:v>
                </c:pt>
                <c:pt idx="1368">
                  <c:v>37.935281632411836</c:v>
                </c:pt>
                <c:pt idx="1369">
                  <c:v>38.071255166883603</c:v>
                </c:pt>
                <c:pt idx="1370">
                  <c:v>37.744923478852357</c:v>
                </c:pt>
                <c:pt idx="1371">
                  <c:v>38.234416051576673</c:v>
                </c:pt>
                <c:pt idx="1372">
                  <c:v>38.016866115839967</c:v>
                </c:pt>
                <c:pt idx="1373">
                  <c:v>38.071249123003042</c:v>
                </c:pt>
                <c:pt idx="1374">
                  <c:v>37.908088882520069</c:v>
                </c:pt>
                <c:pt idx="1375">
                  <c:v>38.560743188714248</c:v>
                </c:pt>
                <c:pt idx="1376">
                  <c:v>38.778290510250699</c:v>
                </c:pt>
                <c:pt idx="1377">
                  <c:v>38.968644974687372</c:v>
                </c:pt>
                <c:pt idx="1378">
                  <c:v>39.159004818251972</c:v>
                </c:pt>
                <c:pt idx="1379">
                  <c:v>39.784451046427293</c:v>
                </c:pt>
                <c:pt idx="1380">
                  <c:v>39.40373749504348</c:v>
                </c:pt>
                <c:pt idx="1381">
                  <c:v>39.51251969520392</c:v>
                </c:pt>
                <c:pt idx="1382">
                  <c:v>39.974818643794237</c:v>
                </c:pt>
                <c:pt idx="1383">
                  <c:v>40.110786874770064</c:v>
                </c:pt>
                <c:pt idx="1384">
                  <c:v>40.137981056555972</c:v>
                </c:pt>
                <c:pt idx="1385">
                  <c:v>39.893230824279783</c:v>
                </c:pt>
                <c:pt idx="1386">
                  <c:v>40.043940600244241</c:v>
                </c:pt>
                <c:pt idx="1387">
                  <c:v>40.043949127197273</c:v>
                </c:pt>
                <c:pt idx="1388">
                  <c:v>39.878015667404249</c:v>
                </c:pt>
                <c:pt idx="1389">
                  <c:v>39.767398724211141</c:v>
                </c:pt>
                <c:pt idx="1390">
                  <c:v>40.043951104320257</c:v>
                </c:pt>
                <c:pt idx="1391">
                  <c:v>39.82271173824018</c:v>
                </c:pt>
                <c:pt idx="1392">
                  <c:v>40.016295038436283</c:v>
                </c:pt>
                <c:pt idx="1393">
                  <c:v>39.490848291665671</c:v>
                </c:pt>
                <c:pt idx="1394">
                  <c:v>37.555027608753797</c:v>
                </c:pt>
                <c:pt idx="1395">
                  <c:v>38.080466486716567</c:v>
                </c:pt>
                <c:pt idx="1396">
                  <c:v>38.357008758357239</c:v>
                </c:pt>
                <c:pt idx="1397">
                  <c:v>38.55059569147344</c:v>
                </c:pt>
                <c:pt idx="1398">
                  <c:v>38.495284322911587</c:v>
                </c:pt>
                <c:pt idx="1399">
                  <c:v>37.969846673395473</c:v>
                </c:pt>
                <c:pt idx="1400">
                  <c:v>37.167869768877509</c:v>
                </c:pt>
                <c:pt idx="1401">
                  <c:v>37.278484210244329</c:v>
                </c:pt>
                <c:pt idx="1402">
                  <c:v>37.997503349500292</c:v>
                </c:pt>
                <c:pt idx="1403">
                  <c:v>37.582682952145007</c:v>
                </c:pt>
                <c:pt idx="1404">
                  <c:v>37.389097967541908</c:v>
                </c:pt>
                <c:pt idx="1405">
                  <c:v>38.38466529383826</c:v>
                </c:pt>
                <c:pt idx="1406">
                  <c:v>37.942191145226758</c:v>
                </c:pt>
                <c:pt idx="1407">
                  <c:v>38.384668409229803</c:v>
                </c:pt>
                <c:pt idx="1408">
                  <c:v>38.191084057102472</c:v>
                </c:pt>
                <c:pt idx="1409">
                  <c:v>38.163435716106427</c:v>
                </c:pt>
                <c:pt idx="1410">
                  <c:v>38.578250800259568</c:v>
                </c:pt>
                <c:pt idx="1411">
                  <c:v>38.218746358277492</c:v>
                </c:pt>
                <c:pt idx="1412">
                  <c:v>38.108122506708419</c:v>
                </c:pt>
                <c:pt idx="1413">
                  <c:v>38.716527660251529</c:v>
                </c:pt>
                <c:pt idx="1414">
                  <c:v>38.882455214192433</c:v>
                </c:pt>
                <c:pt idx="1415">
                  <c:v>39.297279112088738</c:v>
                </c:pt>
                <c:pt idx="1416">
                  <c:v>38.716529481952719</c:v>
                </c:pt>
                <c:pt idx="1417">
                  <c:v>38.827139987123353</c:v>
                </c:pt>
                <c:pt idx="1418">
                  <c:v>38.993074342977032</c:v>
                </c:pt>
                <c:pt idx="1419">
                  <c:v>39.076037474311313</c:v>
                </c:pt>
                <c:pt idx="1420">
                  <c:v>38.937764236486977</c:v>
                </c:pt>
                <c:pt idx="1421">
                  <c:v>39.020730489357852</c:v>
                </c:pt>
                <c:pt idx="1422">
                  <c:v>39.490850581384272</c:v>
                </c:pt>
                <c:pt idx="1423">
                  <c:v>39.297275408391577</c:v>
                </c:pt>
                <c:pt idx="1424">
                  <c:v>39.518504272377797</c:v>
                </c:pt>
                <c:pt idx="1425">
                  <c:v>39.573823592006427</c:v>
                </c:pt>
                <c:pt idx="1426">
                  <c:v>39.407891093662087</c:v>
                </c:pt>
                <c:pt idx="1427">
                  <c:v>40.043950419788821</c:v>
                </c:pt>
                <c:pt idx="1428">
                  <c:v>39.380232943343238</c:v>
                </c:pt>
                <c:pt idx="1429">
                  <c:v>39.241968621421947</c:v>
                </c:pt>
                <c:pt idx="1430">
                  <c:v>38.882454403158029</c:v>
                </c:pt>
                <c:pt idx="1431">
                  <c:v>39.186654835923257</c:v>
                </c:pt>
                <c:pt idx="1432">
                  <c:v>39.684436798095703</c:v>
                </c:pt>
                <c:pt idx="1433">
                  <c:v>39.62912543533681</c:v>
                </c:pt>
                <c:pt idx="1434">
                  <c:v>38.965409572626243</c:v>
                </c:pt>
                <c:pt idx="1435">
                  <c:v>38.965416296647163</c:v>
                </c:pt>
                <c:pt idx="1436">
                  <c:v>38.827143127003197</c:v>
                </c:pt>
                <c:pt idx="1437">
                  <c:v>38.218738555908203</c:v>
                </c:pt>
                <c:pt idx="1438">
                  <c:v>38.329359382567048</c:v>
                </c:pt>
                <c:pt idx="1439">
                  <c:v>39.186655360192923</c:v>
                </c:pt>
                <c:pt idx="1440">
                  <c:v>39.933331092880017</c:v>
                </c:pt>
                <c:pt idx="1441">
                  <c:v>39.546159050788873</c:v>
                </c:pt>
                <c:pt idx="1442">
                  <c:v>39.020727219419157</c:v>
                </c:pt>
                <c:pt idx="1443">
                  <c:v>38.578250885009773</c:v>
                </c:pt>
                <c:pt idx="1444">
                  <c:v>38.550593625701957</c:v>
                </c:pt>
                <c:pt idx="1445">
                  <c:v>37.859223272469627</c:v>
                </c:pt>
                <c:pt idx="1446">
                  <c:v>38.495279486082048</c:v>
                </c:pt>
                <c:pt idx="1447">
                  <c:v>39.048379177528133</c:v>
                </c:pt>
                <c:pt idx="1448">
                  <c:v>38.439982878479029</c:v>
                </c:pt>
                <c:pt idx="1449">
                  <c:v>37.665642513931203</c:v>
                </c:pt>
                <c:pt idx="1450">
                  <c:v>38.025158952175211</c:v>
                </c:pt>
                <c:pt idx="1451">
                  <c:v>38.191084057102472</c:v>
                </c:pt>
                <c:pt idx="1452">
                  <c:v>37.8039230810041</c:v>
                </c:pt>
                <c:pt idx="1453">
                  <c:v>37.278482411117977</c:v>
                </c:pt>
                <c:pt idx="1454">
                  <c:v>37.057240358110818</c:v>
                </c:pt>
                <c:pt idx="1455">
                  <c:v>37.250820237553818</c:v>
                </c:pt>
                <c:pt idx="1456">
                  <c:v>37.057240853065068</c:v>
                </c:pt>
                <c:pt idx="1457">
                  <c:v>36.476493835449219</c:v>
                </c:pt>
                <c:pt idx="1458">
                  <c:v>36.282916063154879</c:v>
                </c:pt>
                <c:pt idx="1459">
                  <c:v>36.697732986317988</c:v>
                </c:pt>
                <c:pt idx="1460">
                  <c:v>36.642434171482819</c:v>
                </c:pt>
                <c:pt idx="1461">
                  <c:v>36.836009021423173</c:v>
                </c:pt>
                <c:pt idx="1462">
                  <c:v>36.670081808165307</c:v>
                </c:pt>
                <c:pt idx="1463">
                  <c:v>36.255265748448977</c:v>
                </c:pt>
                <c:pt idx="1464">
                  <c:v>36.642424389089967</c:v>
                </c:pt>
                <c:pt idx="1465">
                  <c:v>37.278488801178511</c:v>
                </c:pt>
                <c:pt idx="1466">
                  <c:v>37.610338274403247</c:v>
                </c:pt>
                <c:pt idx="1467">
                  <c:v>37.582683973765349</c:v>
                </c:pt>
                <c:pt idx="1468">
                  <c:v>37.748614599536857</c:v>
                </c:pt>
                <c:pt idx="1469">
                  <c:v>37.942193103578703</c:v>
                </c:pt>
                <c:pt idx="1470">
                  <c:v>38.10812723293499</c:v>
                </c:pt>
                <c:pt idx="1471">
                  <c:v>38.412320097432847</c:v>
                </c:pt>
                <c:pt idx="1472">
                  <c:v>38.716528876986743</c:v>
                </c:pt>
                <c:pt idx="1473">
                  <c:v>38.605913245292641</c:v>
                </c:pt>
                <c:pt idx="1474">
                  <c:v>38.246390997495809</c:v>
                </c:pt>
                <c:pt idx="1475">
                  <c:v>38.661220346717791</c:v>
                </c:pt>
                <c:pt idx="1476">
                  <c:v>38.661216042411077</c:v>
                </c:pt>
                <c:pt idx="1477">
                  <c:v>38.135777213819388</c:v>
                </c:pt>
                <c:pt idx="1478">
                  <c:v>37.389099940014958</c:v>
                </c:pt>
                <c:pt idx="1479">
                  <c:v>37.416759197640047</c:v>
                </c:pt>
                <c:pt idx="1480">
                  <c:v>37.831572662244469</c:v>
                </c:pt>
                <c:pt idx="1481">
                  <c:v>37.8039227263166</c:v>
                </c:pt>
                <c:pt idx="1482">
                  <c:v>37.499717101482837</c:v>
                </c:pt>
                <c:pt idx="1483">
                  <c:v>38.605912550033878</c:v>
                </c:pt>
                <c:pt idx="1484">
                  <c:v>37.776273574203117</c:v>
                </c:pt>
                <c:pt idx="1485">
                  <c:v>37.389102789554308</c:v>
                </c:pt>
                <c:pt idx="1486">
                  <c:v>37.859221110356067</c:v>
                </c:pt>
                <c:pt idx="1487">
                  <c:v>37.084903511832948</c:v>
                </c:pt>
                <c:pt idx="1488">
                  <c:v>36.780698894697267</c:v>
                </c:pt>
                <c:pt idx="1489">
                  <c:v>35.785126046612199</c:v>
                </c:pt>
                <c:pt idx="1490">
                  <c:v>36.504148540193093</c:v>
                </c:pt>
                <c:pt idx="1491">
                  <c:v>36.836014176322998</c:v>
                </c:pt>
                <c:pt idx="1492">
                  <c:v>36.559461048382289</c:v>
                </c:pt>
                <c:pt idx="1493">
                  <c:v>36.531807437331267</c:v>
                </c:pt>
                <c:pt idx="1494">
                  <c:v>36.697735711117708</c:v>
                </c:pt>
                <c:pt idx="1495">
                  <c:v>37.029589727125853</c:v>
                </c:pt>
                <c:pt idx="1496">
                  <c:v>38.716522437938742</c:v>
                </c:pt>
                <c:pt idx="1497">
                  <c:v>38.108123217410537</c:v>
                </c:pt>
                <c:pt idx="1498">
                  <c:v>37.582683563232422</c:v>
                </c:pt>
                <c:pt idx="1499">
                  <c:v>38.10812723293499</c:v>
                </c:pt>
                <c:pt idx="1500">
                  <c:v>38.108124800781432</c:v>
                </c:pt>
                <c:pt idx="1501">
                  <c:v>37.969856060062682</c:v>
                </c:pt>
                <c:pt idx="1502">
                  <c:v>37.665651241583816</c:v>
                </c:pt>
                <c:pt idx="1503">
                  <c:v>37.914537479483371</c:v>
                </c:pt>
                <c:pt idx="1504">
                  <c:v>37.748611406219553</c:v>
                </c:pt>
                <c:pt idx="1505">
                  <c:v>38.412325843809903</c:v>
                </c:pt>
                <c:pt idx="1506">
                  <c:v>38.495290834901823</c:v>
                </c:pt>
                <c:pt idx="1507">
                  <c:v>38.688875691004938</c:v>
                </c:pt>
                <c:pt idx="1508">
                  <c:v>38.716525345144888</c:v>
                </c:pt>
                <c:pt idx="1509">
                  <c:v>38.467635084404087</c:v>
                </c:pt>
                <c:pt idx="1510">
                  <c:v>38.688869129615711</c:v>
                </c:pt>
                <c:pt idx="1511">
                  <c:v>38.346916406789731</c:v>
                </c:pt>
                <c:pt idx="1512">
                  <c:v>38.18032638795205</c:v>
                </c:pt>
                <c:pt idx="1513">
                  <c:v>38.208084917194981</c:v>
                </c:pt>
                <c:pt idx="1514">
                  <c:v>38.596833801132867</c:v>
                </c:pt>
                <c:pt idx="1515">
                  <c:v>39.152179514230824</c:v>
                </c:pt>
                <c:pt idx="1516">
                  <c:v>39.096648796615767</c:v>
                </c:pt>
                <c:pt idx="1517">
                  <c:v>38.957808244192378</c:v>
                </c:pt>
                <c:pt idx="1518">
                  <c:v>38.902276635686292</c:v>
                </c:pt>
                <c:pt idx="1519">
                  <c:v>39.596465723869962</c:v>
                </c:pt>
                <c:pt idx="1520">
                  <c:v>39.26324622207914</c:v>
                </c:pt>
                <c:pt idx="1521">
                  <c:v>39.17995046855718</c:v>
                </c:pt>
                <c:pt idx="1522">
                  <c:v>39.985207265940453</c:v>
                </c:pt>
                <c:pt idx="1523">
                  <c:v>39.596461671864667</c:v>
                </c:pt>
                <c:pt idx="1524">
                  <c:v>39.179946522478943</c:v>
                </c:pt>
                <c:pt idx="1525">
                  <c:v>40.873767827302757</c:v>
                </c:pt>
                <c:pt idx="1526">
                  <c:v>40.846002414005923</c:v>
                </c:pt>
                <c:pt idx="1527">
                  <c:v>41.456891000782782</c:v>
                </c:pt>
                <c:pt idx="1528">
                  <c:v>41.790090452902326</c:v>
                </c:pt>
                <c:pt idx="1529">
                  <c:v>42.067768501458268</c:v>
                </c:pt>
                <c:pt idx="1530">
                  <c:v>42.178830574881587</c:v>
                </c:pt>
                <c:pt idx="1531">
                  <c:v>42.012234762082016</c:v>
                </c:pt>
                <c:pt idx="1532">
                  <c:v>41.873393806185419</c:v>
                </c:pt>
                <c:pt idx="1533">
                  <c:v>41.679032311657593</c:v>
                </c:pt>
                <c:pt idx="1534">
                  <c:v>41.262509610416977</c:v>
                </c:pt>
                <c:pt idx="1535">
                  <c:v>41.790090452902326</c:v>
                </c:pt>
                <c:pt idx="1536">
                  <c:v>42.484286187921917</c:v>
                </c:pt>
                <c:pt idx="1537">
                  <c:v>42.845261571314602</c:v>
                </c:pt>
                <c:pt idx="1538">
                  <c:v>43.428379029502047</c:v>
                </c:pt>
                <c:pt idx="1539">
                  <c:v>43.539440574891927</c:v>
                </c:pt>
                <c:pt idx="1540">
                  <c:v>43.650519931754843</c:v>
                </c:pt>
                <c:pt idx="1541">
                  <c:v>43.928191556812607</c:v>
                </c:pt>
                <c:pt idx="1542">
                  <c:v>43.844883959407269</c:v>
                </c:pt>
                <c:pt idx="1543">
                  <c:v>43.539451063582867</c:v>
                </c:pt>
                <c:pt idx="1544">
                  <c:v>43.17846861187391</c:v>
                </c:pt>
                <c:pt idx="1545">
                  <c:v>42.789723668432217</c:v>
                </c:pt>
                <c:pt idx="1546">
                  <c:v>41.956695764752439</c:v>
                </c:pt>
                <c:pt idx="1547">
                  <c:v>42.012235730980287</c:v>
                </c:pt>
                <c:pt idx="1548">
                  <c:v>42.345443523295401</c:v>
                </c:pt>
                <c:pt idx="1549">
                  <c:v>41.873395621297327</c:v>
                </c:pt>
                <c:pt idx="1550">
                  <c:v>41.7067991385941</c:v>
                </c:pt>
                <c:pt idx="1551">
                  <c:v>40.235119888125311</c:v>
                </c:pt>
                <c:pt idx="1552">
                  <c:v>41.068137274627418</c:v>
                </c:pt>
                <c:pt idx="1553">
                  <c:v>41.92892656891965</c:v>
                </c:pt>
                <c:pt idx="1554">
                  <c:v>41.845633325145727</c:v>
                </c:pt>
                <c:pt idx="1555">
                  <c:v>41.595721196757523</c:v>
                </c:pt>
                <c:pt idx="1556">
                  <c:v>42.151079829668859</c:v>
                </c:pt>
                <c:pt idx="1557">
                  <c:v>42.512050891673027</c:v>
                </c:pt>
                <c:pt idx="1558">
                  <c:v>41.76232386149217</c:v>
                </c:pt>
                <c:pt idx="1559">
                  <c:v>42.178839292617809</c:v>
                </c:pt>
                <c:pt idx="1560">
                  <c:v>41.762321256146443</c:v>
                </c:pt>
                <c:pt idx="1561">
                  <c:v>41.73455810546875</c:v>
                </c:pt>
                <c:pt idx="1562">
                  <c:v>41.984470171817279</c:v>
                </c:pt>
                <c:pt idx="1563">
                  <c:v>41.623492415784249</c:v>
                </c:pt>
                <c:pt idx="1564">
                  <c:v>41.540193282135952</c:v>
                </c:pt>
                <c:pt idx="1565">
                  <c:v>41.262518204680447</c:v>
                </c:pt>
                <c:pt idx="1566">
                  <c:v>41.540194572904277</c:v>
                </c:pt>
                <c:pt idx="1567">
                  <c:v>41.095914766489393</c:v>
                </c:pt>
                <c:pt idx="1568">
                  <c:v>40.984844400737018</c:v>
                </c:pt>
                <c:pt idx="1569">
                  <c:v>39.402079584437743</c:v>
                </c:pt>
                <c:pt idx="1570">
                  <c:v>39.985210418701172</c:v>
                </c:pt>
                <c:pt idx="1571">
                  <c:v>39.846361265466548</c:v>
                </c:pt>
                <c:pt idx="1572">
                  <c:v>39.874138480634763</c:v>
                </c:pt>
                <c:pt idx="1573">
                  <c:v>40.540557282546473</c:v>
                </c:pt>
                <c:pt idx="1574">
                  <c:v>40.485018494857712</c:v>
                </c:pt>
                <c:pt idx="1575">
                  <c:v>40.540555894342937</c:v>
                </c:pt>
                <c:pt idx="1576">
                  <c:v>39.790833114923807</c:v>
                </c:pt>
                <c:pt idx="1577">
                  <c:v>39.846368107670827</c:v>
                </c:pt>
                <c:pt idx="1578">
                  <c:v>39.346560712096696</c:v>
                </c:pt>
                <c:pt idx="1579">
                  <c:v>39.152179529007682</c:v>
                </c:pt>
                <c:pt idx="1580">
                  <c:v>38.791203701574403</c:v>
                </c:pt>
                <c:pt idx="1581">
                  <c:v>39.429851578087458</c:v>
                </c:pt>
                <c:pt idx="1582">
                  <c:v>40.957070643289477</c:v>
                </c:pt>
                <c:pt idx="1583">
                  <c:v>40.346186935278737</c:v>
                </c:pt>
                <c:pt idx="1584">
                  <c:v>40.90153713764817</c:v>
                </c:pt>
                <c:pt idx="1585">
                  <c:v>41.679025760447452</c:v>
                </c:pt>
                <c:pt idx="1586">
                  <c:v>41.70679033658179</c:v>
                </c:pt>
                <c:pt idx="1587">
                  <c:v>41.123682136882593</c:v>
                </c:pt>
                <c:pt idx="1588">
                  <c:v>41.206982728292452</c:v>
                </c:pt>
                <c:pt idx="1589">
                  <c:v>40.818236755998157</c:v>
                </c:pt>
                <c:pt idx="1590">
                  <c:v>40.540557282546473</c:v>
                </c:pt>
                <c:pt idx="1591">
                  <c:v>43.317307301243353</c:v>
                </c:pt>
                <c:pt idx="1592">
                  <c:v>43.761593019337113</c:v>
                </c:pt>
                <c:pt idx="1593">
                  <c:v>43.039632908392299</c:v>
                </c:pt>
                <c:pt idx="1594">
                  <c:v>42.845259047762291</c:v>
                </c:pt>
                <c:pt idx="1595">
                  <c:v>42.095537700213583</c:v>
                </c:pt>
                <c:pt idx="1596">
                  <c:v>42.206611114798243</c:v>
                </c:pt>
                <c:pt idx="1597">
                  <c:v>43.28952990668342</c:v>
                </c:pt>
                <c:pt idx="1598">
                  <c:v>43.067405024048092</c:v>
                </c:pt>
                <c:pt idx="1599">
                  <c:v>43.928188925270533</c:v>
                </c:pt>
                <c:pt idx="1600">
                  <c:v>43.178463960622807</c:v>
                </c:pt>
                <c:pt idx="1601">
                  <c:v>42.400974470890183</c:v>
                </c:pt>
                <c:pt idx="1602">
                  <c:v>42.650889190619473</c:v>
                </c:pt>
                <c:pt idx="1603">
                  <c:v>42.039997492698618</c:v>
                </c:pt>
                <c:pt idx="1604">
                  <c:v>41.401356831229599</c:v>
                </c:pt>
                <c:pt idx="1605">
                  <c:v>42.484284130403417</c:v>
                </c:pt>
                <c:pt idx="1606">
                  <c:v>41.762335984233701</c:v>
                </c:pt>
                <c:pt idx="1607">
                  <c:v>41.67902778091144</c:v>
                </c:pt>
                <c:pt idx="1608">
                  <c:v>41.67902778091144</c:v>
                </c:pt>
                <c:pt idx="1609">
                  <c:v>41.928933637599783</c:v>
                </c:pt>
                <c:pt idx="1610">
                  <c:v>41.429113483990733</c:v>
                </c:pt>
                <c:pt idx="1611">
                  <c:v>42.484279030247727</c:v>
                </c:pt>
                <c:pt idx="1612">
                  <c:v>41.873399273346379</c:v>
                </c:pt>
                <c:pt idx="1613">
                  <c:v>41.595727679194809</c:v>
                </c:pt>
                <c:pt idx="1614">
                  <c:v>41.706791561772313</c:v>
                </c:pt>
                <c:pt idx="1615">
                  <c:v>41.095908747463817</c:v>
                </c:pt>
                <c:pt idx="1616">
                  <c:v>40.957066781544768</c:v>
                </c:pt>
                <c:pt idx="1617">
                  <c:v>41.373584450559363</c:v>
                </c:pt>
                <c:pt idx="1618">
                  <c:v>42.206604605450018</c:v>
                </c:pt>
                <c:pt idx="1619">
                  <c:v>41.76232108104363</c:v>
                </c:pt>
                <c:pt idx="1620">
                  <c:v>42.817495756316191</c:v>
                </c:pt>
                <c:pt idx="1621">
                  <c:v>42.234375847931183</c:v>
                </c:pt>
                <c:pt idx="1622">
                  <c:v>41.928934577412512</c:v>
                </c:pt>
                <c:pt idx="1623">
                  <c:v>41.928929780231819</c:v>
                </c:pt>
                <c:pt idx="1624">
                  <c:v>41.956701006837953</c:v>
                </c:pt>
                <c:pt idx="1625">
                  <c:v>41.401353751146601</c:v>
                </c:pt>
                <c:pt idx="1626">
                  <c:v>41.318055309360133</c:v>
                </c:pt>
                <c:pt idx="1627">
                  <c:v>40.957073630715122</c:v>
                </c:pt>
                <c:pt idx="1628">
                  <c:v>42.040000198791702</c:v>
                </c:pt>
                <c:pt idx="1629">
                  <c:v>40.818237690535597</c:v>
                </c:pt>
                <c:pt idx="1630">
                  <c:v>40.873763424930587</c:v>
                </c:pt>
                <c:pt idx="1631">
                  <c:v>40.540556899253147</c:v>
                </c:pt>
                <c:pt idx="1632">
                  <c:v>40.346186910127187</c:v>
                </c:pt>
                <c:pt idx="1633">
                  <c:v>40.818227669250597</c:v>
                </c:pt>
                <c:pt idx="1634">
                  <c:v>40.957070937390498</c:v>
                </c:pt>
                <c:pt idx="1635">
                  <c:v>42.123302644300807</c:v>
                </c:pt>
                <c:pt idx="1636">
                  <c:v>42.012229919433587</c:v>
                </c:pt>
                <c:pt idx="1637">
                  <c:v>41.790096192132857</c:v>
                </c:pt>
                <c:pt idx="1638">
                  <c:v>40.512783445386837</c:v>
                </c:pt>
                <c:pt idx="1639">
                  <c:v>40.734934317239428</c:v>
                </c:pt>
                <c:pt idx="1640">
                  <c:v>41.429114703955513</c:v>
                </c:pt>
                <c:pt idx="1641">
                  <c:v>41.095914384210502</c:v>
                </c:pt>
                <c:pt idx="1642">
                  <c:v>40.290653228759773</c:v>
                </c:pt>
                <c:pt idx="1643">
                  <c:v>40.812503621905201</c:v>
                </c:pt>
                <c:pt idx="1644">
                  <c:v>39.819839143409062</c:v>
                </c:pt>
                <c:pt idx="1645">
                  <c:v>40.613970706399563</c:v>
                </c:pt>
                <c:pt idx="1646">
                  <c:v>40.585610435804341</c:v>
                </c:pt>
                <c:pt idx="1647">
                  <c:v>39.990011301446138</c:v>
                </c:pt>
                <c:pt idx="1648">
                  <c:v>40.472166948120098</c:v>
                </c:pt>
                <c:pt idx="1649">
                  <c:v>40.642332797235312</c:v>
                </c:pt>
                <c:pt idx="1650">
                  <c:v>41.805161558044922</c:v>
                </c:pt>
                <c:pt idx="1651">
                  <c:v>41.181201596164613</c:v>
                </c:pt>
                <c:pt idx="1652">
                  <c:v>40.925954041405483</c:v>
                </c:pt>
                <c:pt idx="1653">
                  <c:v>41.181210523403863</c:v>
                </c:pt>
                <c:pt idx="1654">
                  <c:v>41.748442191234837</c:v>
                </c:pt>
                <c:pt idx="1655">
                  <c:v>42.429126081429153</c:v>
                </c:pt>
                <c:pt idx="1656">
                  <c:v>42.542566389045462</c:v>
                </c:pt>
                <c:pt idx="1657">
                  <c:v>42.28731594333933</c:v>
                </c:pt>
                <c:pt idx="1658">
                  <c:v>41.408105923969273</c:v>
                </c:pt>
                <c:pt idx="1659">
                  <c:v>41.805161602391927</c:v>
                </c:pt>
                <c:pt idx="1660">
                  <c:v>43.194897500738108</c:v>
                </c:pt>
                <c:pt idx="1661">
                  <c:v>43.166515086699697</c:v>
                </c:pt>
                <c:pt idx="1662">
                  <c:v>43.336701404389771</c:v>
                </c:pt>
                <c:pt idx="1663">
                  <c:v>43.251612639363351</c:v>
                </c:pt>
                <c:pt idx="1664">
                  <c:v>43.223243402471233</c:v>
                </c:pt>
                <c:pt idx="1665">
                  <c:v>43.733759479406388</c:v>
                </c:pt>
                <c:pt idx="1666">
                  <c:v>43.847214046417129</c:v>
                </c:pt>
                <c:pt idx="1667">
                  <c:v>43.535224920177399</c:v>
                </c:pt>
                <c:pt idx="1668">
                  <c:v>44.159190110428924</c:v>
                </c:pt>
                <c:pt idx="1669">
                  <c:v>43.790484650141941</c:v>
                </c:pt>
                <c:pt idx="1670">
                  <c:v>42.684380545124277</c:v>
                </c:pt>
                <c:pt idx="1671">
                  <c:v>43.223254275527559</c:v>
                </c:pt>
                <c:pt idx="1672">
                  <c:v>42.485851652339043</c:v>
                </c:pt>
                <c:pt idx="1673">
                  <c:v>42.258951848077217</c:v>
                </c:pt>
                <c:pt idx="1674">
                  <c:v>43.393425943694567</c:v>
                </c:pt>
                <c:pt idx="1675">
                  <c:v>43.30834087463127</c:v>
                </c:pt>
                <c:pt idx="1676">
                  <c:v>43.506869434875362</c:v>
                </c:pt>
                <c:pt idx="1677">
                  <c:v>44.41444231152061</c:v>
                </c:pt>
                <c:pt idx="1678">
                  <c:v>44.357719876373487</c:v>
                </c:pt>
                <c:pt idx="1679">
                  <c:v>44.698061944870581</c:v>
                </c:pt>
                <c:pt idx="1680">
                  <c:v>42.542574219100288</c:v>
                </c:pt>
                <c:pt idx="1681">
                  <c:v>41.975329539643653</c:v>
                </c:pt>
                <c:pt idx="1682">
                  <c:v>42.032063782709827</c:v>
                </c:pt>
                <c:pt idx="1683">
                  <c:v>42.088780489609213</c:v>
                </c:pt>
                <c:pt idx="1684">
                  <c:v>41.805170883594649</c:v>
                </c:pt>
                <c:pt idx="1685">
                  <c:v>41.805161591664763</c:v>
                </c:pt>
                <c:pt idx="1686">
                  <c:v>39.791487685807041</c:v>
                </c:pt>
                <c:pt idx="1687">
                  <c:v>39.819843985145987</c:v>
                </c:pt>
                <c:pt idx="1688">
                  <c:v>39.224249154069717</c:v>
                </c:pt>
                <c:pt idx="1689">
                  <c:v>38.742101780326323</c:v>
                </c:pt>
                <c:pt idx="1690">
                  <c:v>38.48684376613263</c:v>
                </c:pt>
                <c:pt idx="1691">
                  <c:v>38.68537502146097</c:v>
                </c:pt>
                <c:pt idx="1692">
                  <c:v>39.36605993722781</c:v>
                </c:pt>
                <c:pt idx="1693">
                  <c:v>40.046743099419068</c:v>
                </c:pt>
                <c:pt idx="1694">
                  <c:v>40.387073343900077</c:v>
                </c:pt>
                <c:pt idx="1695">
                  <c:v>40.018376732005727</c:v>
                </c:pt>
                <c:pt idx="1696">
                  <c:v>39.961649872033469</c:v>
                </c:pt>
                <c:pt idx="1697">
                  <c:v>39.564588281185173</c:v>
                </c:pt>
                <c:pt idx="1698">
                  <c:v>39.59295507090863</c:v>
                </c:pt>
                <c:pt idx="1699">
                  <c:v>39.394417437683202</c:v>
                </c:pt>
                <c:pt idx="1700">
                  <c:v>39.621312389263871</c:v>
                </c:pt>
                <c:pt idx="1701">
                  <c:v>39.252610681624617</c:v>
                </c:pt>
                <c:pt idx="1702">
                  <c:v>39.649669824897558</c:v>
                </c:pt>
                <c:pt idx="1703">
                  <c:v>40.075106177356638</c:v>
                </c:pt>
                <c:pt idx="1704">
                  <c:v>39.93329140309973</c:v>
                </c:pt>
                <c:pt idx="1705">
                  <c:v>41.124481751501868</c:v>
                </c:pt>
                <c:pt idx="1706">
                  <c:v>40.273633920612191</c:v>
                </c:pt>
                <c:pt idx="1707">
                  <c:v>39.848210251238797</c:v>
                </c:pt>
                <c:pt idx="1708">
                  <c:v>39.451142889192553</c:v>
                </c:pt>
                <c:pt idx="1709">
                  <c:v>38.855544220295393</c:v>
                </c:pt>
                <c:pt idx="1710">
                  <c:v>38.855543392915983</c:v>
                </c:pt>
                <c:pt idx="1711">
                  <c:v>38.174869691673663</c:v>
                </c:pt>
                <c:pt idx="1712">
                  <c:v>38.430119190739397</c:v>
                </c:pt>
                <c:pt idx="1713">
                  <c:v>39.337688599619447</c:v>
                </c:pt>
                <c:pt idx="1714">
                  <c:v>39.309338228035749</c:v>
                </c:pt>
                <c:pt idx="1715">
                  <c:v>38.77046371468429</c:v>
                </c:pt>
                <c:pt idx="1716">
                  <c:v>38.742094278758429</c:v>
                </c:pt>
                <c:pt idx="1717">
                  <c:v>38.543573309404252</c:v>
                </c:pt>
                <c:pt idx="1718">
                  <c:v>38.543564648449689</c:v>
                </c:pt>
                <c:pt idx="1719">
                  <c:v>39.139162782138342</c:v>
                </c:pt>
                <c:pt idx="1720">
                  <c:v>39.280975396675707</c:v>
                </c:pt>
                <c:pt idx="1721">
                  <c:v>39.054078126489429</c:v>
                </c:pt>
                <c:pt idx="1722">
                  <c:v>39.536227823334777</c:v>
                </c:pt>
                <c:pt idx="1723">
                  <c:v>39.706397376674587</c:v>
                </c:pt>
                <c:pt idx="1724">
                  <c:v>39.507864083229776</c:v>
                </c:pt>
                <c:pt idx="1725">
                  <c:v>39.678034727338542</c:v>
                </c:pt>
                <c:pt idx="1726">
                  <c:v>39.876578621750127</c:v>
                </c:pt>
                <c:pt idx="1727">
                  <c:v>39.904929296705788</c:v>
                </c:pt>
                <c:pt idx="1728">
                  <c:v>39.990013961628023</c:v>
                </c:pt>
                <c:pt idx="1729">
                  <c:v>39.990019795097197</c:v>
                </c:pt>
                <c:pt idx="1730">
                  <c:v>39.876570240591917</c:v>
                </c:pt>
                <c:pt idx="1731">
                  <c:v>39.054077966349197</c:v>
                </c:pt>
                <c:pt idx="1732">
                  <c:v>39.309329153884967</c:v>
                </c:pt>
                <c:pt idx="1733">
                  <c:v>39.195879724903939</c:v>
                </c:pt>
                <c:pt idx="1734">
                  <c:v>39.252602428207169</c:v>
                </c:pt>
                <c:pt idx="1735">
                  <c:v>39.054083747879041</c:v>
                </c:pt>
                <c:pt idx="1736">
                  <c:v>39.13916590901777</c:v>
                </c:pt>
                <c:pt idx="1737">
                  <c:v>39.451140703226287</c:v>
                </c:pt>
                <c:pt idx="1738">
                  <c:v>39.706398010253913</c:v>
                </c:pt>
                <c:pt idx="1739">
                  <c:v>39.536225371141583</c:v>
                </c:pt>
                <c:pt idx="1740">
                  <c:v>39.536226162440762</c:v>
                </c:pt>
                <c:pt idx="1741">
                  <c:v>39.848209176503801</c:v>
                </c:pt>
                <c:pt idx="1742">
                  <c:v>40.075100952564398</c:v>
                </c:pt>
                <c:pt idx="1743">
                  <c:v>40.103464928702358</c:v>
                </c:pt>
                <c:pt idx="1744">
                  <c:v>39.876572215176878</c:v>
                </c:pt>
                <c:pt idx="1745">
                  <c:v>39.507869982909391</c:v>
                </c:pt>
                <c:pt idx="1746">
                  <c:v>38.628654277148861</c:v>
                </c:pt>
                <c:pt idx="1747">
                  <c:v>37.664360193983782</c:v>
                </c:pt>
                <c:pt idx="1748">
                  <c:v>37.891250610351563</c:v>
                </c:pt>
                <c:pt idx="1749">
                  <c:v>37.579269409179688</c:v>
                </c:pt>
                <c:pt idx="1750">
                  <c:v>37.579267764343207</c:v>
                </c:pt>
                <c:pt idx="1751">
                  <c:v>37.579267241685677</c:v>
                </c:pt>
                <c:pt idx="1752">
                  <c:v>37.777804096967692</c:v>
                </c:pt>
                <c:pt idx="1753">
                  <c:v>38.061420337556719</c:v>
                </c:pt>
                <c:pt idx="1754">
                  <c:v>37.664351424353782</c:v>
                </c:pt>
                <c:pt idx="1755">
                  <c:v>37.607629861403034</c:v>
                </c:pt>
                <c:pt idx="1756">
                  <c:v>37.267286688240397</c:v>
                </c:pt>
                <c:pt idx="1757">
                  <c:v>37.834523721762359</c:v>
                </c:pt>
                <c:pt idx="1758">
                  <c:v>38.061413629906497</c:v>
                </c:pt>
                <c:pt idx="1759">
                  <c:v>37.834520083433752</c:v>
                </c:pt>
                <c:pt idx="1760">
                  <c:v>37.692713706135677</c:v>
                </c:pt>
                <c:pt idx="1761">
                  <c:v>37.437456233924799</c:v>
                </c:pt>
                <c:pt idx="1762">
                  <c:v>37.891250610351563</c:v>
                </c:pt>
                <c:pt idx="1763">
                  <c:v>38.14649896562792</c:v>
                </c:pt>
                <c:pt idx="1764">
                  <c:v>37.947968863175632</c:v>
                </c:pt>
                <c:pt idx="1765">
                  <c:v>37.607632031831663</c:v>
                </c:pt>
                <c:pt idx="1766">
                  <c:v>37.409097619790948</c:v>
                </c:pt>
                <c:pt idx="1767">
                  <c:v>37.153845109709998</c:v>
                </c:pt>
                <c:pt idx="1768">
                  <c:v>37.445327306206259</c:v>
                </c:pt>
                <c:pt idx="1769">
                  <c:v>38.385735002664042</c:v>
                </c:pt>
                <c:pt idx="1770">
                  <c:v>37.758800756845261</c:v>
                </c:pt>
                <c:pt idx="1771">
                  <c:v>37.331346958339338</c:v>
                </c:pt>
                <c:pt idx="1772">
                  <c:v>37.359838834606649</c:v>
                </c:pt>
                <c:pt idx="1773">
                  <c:v>38.642212561853498</c:v>
                </c:pt>
                <c:pt idx="1774">
                  <c:v>38.499728796075132</c:v>
                </c:pt>
                <c:pt idx="1775">
                  <c:v>38.499727504068296</c:v>
                </c:pt>
                <c:pt idx="1776">
                  <c:v>39.297638602275569</c:v>
                </c:pt>
                <c:pt idx="1777">
                  <c:v>39.183657723791271</c:v>
                </c:pt>
                <c:pt idx="1778">
                  <c:v>39.525625288790337</c:v>
                </c:pt>
                <c:pt idx="1779">
                  <c:v>39.696606875345793</c:v>
                </c:pt>
                <c:pt idx="1780">
                  <c:v>39.725101377126727</c:v>
                </c:pt>
                <c:pt idx="1781">
                  <c:v>39.63961399326562</c:v>
                </c:pt>
                <c:pt idx="1782">
                  <c:v>39.639614752999513</c:v>
                </c:pt>
                <c:pt idx="1783">
                  <c:v>39.725105651186112</c:v>
                </c:pt>
                <c:pt idx="1784">
                  <c:v>39.012679386546857</c:v>
                </c:pt>
                <c:pt idx="1785">
                  <c:v>39.126661142726043</c:v>
                </c:pt>
                <c:pt idx="1786">
                  <c:v>39.326142253021608</c:v>
                </c:pt>
                <c:pt idx="1787">
                  <c:v>39.924593425849409</c:v>
                </c:pt>
                <c:pt idx="1788">
                  <c:v>40.095566552807341</c:v>
                </c:pt>
                <c:pt idx="1789">
                  <c:v>40.209557772318433</c:v>
                </c:pt>
                <c:pt idx="1790">
                  <c:v>40.26655842387818</c:v>
                </c:pt>
                <c:pt idx="1791">
                  <c:v>39.810592565886381</c:v>
                </c:pt>
                <c:pt idx="1792">
                  <c:v>40.067070648873127</c:v>
                </c:pt>
                <c:pt idx="1793">
                  <c:v>39.953078864566812</c:v>
                </c:pt>
                <c:pt idx="1794">
                  <c:v>39.525630044573433</c:v>
                </c:pt>
                <c:pt idx="1795">
                  <c:v>39.32614320848618</c:v>
                </c:pt>
                <c:pt idx="1796">
                  <c:v>39.582617072384657</c:v>
                </c:pt>
                <c:pt idx="1797">
                  <c:v>40.18106013284352</c:v>
                </c:pt>
                <c:pt idx="1798">
                  <c:v>40.409038543701172</c:v>
                </c:pt>
                <c:pt idx="1799">
                  <c:v>40.409037997981088</c:v>
                </c:pt>
                <c:pt idx="1800">
                  <c:v>40.409037336551343</c:v>
                </c:pt>
                <c:pt idx="1801">
                  <c:v>40.409037336551343</c:v>
                </c:pt>
                <c:pt idx="1802">
                  <c:v>40.238052162389558</c:v>
                </c:pt>
                <c:pt idx="1803">
                  <c:v>40.637023684352577</c:v>
                </c:pt>
                <c:pt idx="1804">
                  <c:v>40.352041936825451</c:v>
                </c:pt>
                <c:pt idx="1805">
                  <c:v>40.38053752987161</c:v>
                </c:pt>
                <c:pt idx="1806">
                  <c:v>40.437533140398031</c:v>
                </c:pt>
                <c:pt idx="1807">
                  <c:v>40.038573012490829</c:v>
                </c:pt>
                <c:pt idx="1808">
                  <c:v>40.181053576262102</c:v>
                </c:pt>
                <c:pt idx="1809">
                  <c:v>39.297645802912918</c:v>
                </c:pt>
                <c:pt idx="1810">
                  <c:v>38.898686994715177</c:v>
                </c:pt>
                <c:pt idx="1811">
                  <c:v>38.784700449794713</c:v>
                </c:pt>
                <c:pt idx="1812">
                  <c:v>38.81319768935419</c:v>
                </c:pt>
                <c:pt idx="1813">
                  <c:v>38.471232448611097</c:v>
                </c:pt>
                <c:pt idx="1814">
                  <c:v>38.556716078285113</c:v>
                </c:pt>
                <c:pt idx="1815">
                  <c:v>39.012668250998153</c:v>
                </c:pt>
                <c:pt idx="1816">
                  <c:v>38.756195169355671</c:v>
                </c:pt>
                <c:pt idx="1817">
                  <c:v>38.528223097709827</c:v>
                </c:pt>
                <c:pt idx="1818">
                  <c:v>39.183653204311803</c:v>
                </c:pt>
                <c:pt idx="1819">
                  <c:v>38.043770494003283</c:v>
                </c:pt>
                <c:pt idx="1820">
                  <c:v>38.072268897214137</c:v>
                </c:pt>
                <c:pt idx="1821">
                  <c:v>37.929780796169233</c:v>
                </c:pt>
                <c:pt idx="1822">
                  <c:v>38.072268897214137</c:v>
                </c:pt>
                <c:pt idx="1823">
                  <c:v>38.03807095463371</c:v>
                </c:pt>
                <c:pt idx="1824">
                  <c:v>37.815790818791342</c:v>
                </c:pt>
                <c:pt idx="1825">
                  <c:v>38.123560161081528</c:v>
                </c:pt>
                <c:pt idx="1826">
                  <c:v>38.100762522581491</c:v>
                </c:pt>
                <c:pt idx="1827">
                  <c:v>37.924084210596668</c:v>
                </c:pt>
                <c:pt idx="1828">
                  <c:v>38.106459553709144</c:v>
                </c:pt>
                <c:pt idx="1829">
                  <c:v>37.713200996360591</c:v>
                </c:pt>
                <c:pt idx="1830">
                  <c:v>37.046376055527169</c:v>
                </c:pt>
                <c:pt idx="1831">
                  <c:v>36.476421279055657</c:v>
                </c:pt>
                <c:pt idx="1832">
                  <c:v>36.333931082362227</c:v>
                </c:pt>
                <c:pt idx="1833">
                  <c:v>35.991966452339838</c:v>
                </c:pt>
                <c:pt idx="1834">
                  <c:v>36.504921854564728</c:v>
                </c:pt>
                <c:pt idx="1835">
                  <c:v>36.721500434171091</c:v>
                </c:pt>
                <c:pt idx="1836">
                  <c:v>37.046368186044511</c:v>
                </c:pt>
                <c:pt idx="1837">
                  <c:v>37.359839735836147</c:v>
                </c:pt>
                <c:pt idx="1838">
                  <c:v>37.331341024061238</c:v>
                </c:pt>
                <c:pt idx="1839">
                  <c:v>36.932378253059113</c:v>
                </c:pt>
                <c:pt idx="1840">
                  <c:v>36.088865303900469</c:v>
                </c:pt>
                <c:pt idx="1841">
                  <c:v>36.077457316224887</c:v>
                </c:pt>
                <c:pt idx="1842">
                  <c:v>36.048961639404297</c:v>
                </c:pt>
                <c:pt idx="1843">
                  <c:v>36.351039370616988</c:v>
                </c:pt>
                <c:pt idx="1844">
                  <c:v>36.305436188797863</c:v>
                </c:pt>
                <c:pt idx="1845">
                  <c:v>36.596112338387712</c:v>
                </c:pt>
                <c:pt idx="1846">
                  <c:v>37.354145722473397</c:v>
                </c:pt>
                <c:pt idx="1847">
                  <c:v>37.103368867347683</c:v>
                </c:pt>
                <c:pt idx="1848">
                  <c:v>37.223047163211483</c:v>
                </c:pt>
                <c:pt idx="1849">
                  <c:v>36.977979367975657</c:v>
                </c:pt>
                <c:pt idx="1850">
                  <c:v>36.761398439474462</c:v>
                </c:pt>
                <c:pt idx="1851">
                  <c:v>36.846888073762571</c:v>
                </c:pt>
                <c:pt idx="1852">
                  <c:v>36.949476232068868</c:v>
                </c:pt>
                <c:pt idx="1853">
                  <c:v>36.955175458859387</c:v>
                </c:pt>
                <c:pt idx="1854">
                  <c:v>36.989376068115227</c:v>
                </c:pt>
                <c:pt idx="1855">
                  <c:v>37.052067238019433</c:v>
                </c:pt>
                <c:pt idx="1856">
                  <c:v>37.519424750057247</c:v>
                </c:pt>
                <c:pt idx="1857">
                  <c:v>37.274349024669903</c:v>
                </c:pt>
                <c:pt idx="1858">
                  <c:v>37.057757760922499</c:v>
                </c:pt>
                <c:pt idx="1859">
                  <c:v>37.217354047580884</c:v>
                </c:pt>
                <c:pt idx="1860">
                  <c:v>37.553619441089992</c:v>
                </c:pt>
                <c:pt idx="1861">
                  <c:v>38.716307155834912</c:v>
                </c:pt>
                <c:pt idx="1862">
                  <c:v>38.77900282999947</c:v>
                </c:pt>
                <c:pt idx="1863">
                  <c:v>38.870182138052769</c:v>
                </c:pt>
                <c:pt idx="1864">
                  <c:v>38.368631922168689</c:v>
                </c:pt>
                <c:pt idx="1865">
                  <c:v>38.670709982716453</c:v>
                </c:pt>
                <c:pt idx="1866">
                  <c:v>38.881589411298833</c:v>
                </c:pt>
                <c:pt idx="1867">
                  <c:v>38.328743946965282</c:v>
                </c:pt>
                <c:pt idx="1868">
                  <c:v>38.186252206687307</c:v>
                </c:pt>
                <c:pt idx="1869">
                  <c:v>38.756202664967788</c:v>
                </c:pt>
                <c:pt idx="1870">
                  <c:v>38.499727841793153</c:v>
                </c:pt>
                <c:pt idx="1871">
                  <c:v>38.248950347408389</c:v>
                </c:pt>
                <c:pt idx="1872">
                  <c:v>38.69920244505299</c:v>
                </c:pt>
                <c:pt idx="1873">
                  <c:v>39.041172211148002</c:v>
                </c:pt>
                <c:pt idx="1874">
                  <c:v>38.619416047882417</c:v>
                </c:pt>
                <c:pt idx="1875">
                  <c:v>39.120970335224612</c:v>
                </c:pt>
                <c:pt idx="1876">
                  <c:v>38.99557184568544</c:v>
                </c:pt>
                <c:pt idx="1877">
                  <c:v>39.326143225329723</c:v>
                </c:pt>
                <c:pt idx="1878">
                  <c:v>39.126665128700083</c:v>
                </c:pt>
                <c:pt idx="1879">
                  <c:v>38.687800318364623</c:v>
                </c:pt>
                <c:pt idx="1880">
                  <c:v>38.465527548212251</c:v>
                </c:pt>
                <c:pt idx="1881">
                  <c:v>38.368638857147218</c:v>
                </c:pt>
                <c:pt idx="1882">
                  <c:v>38.716304706850607</c:v>
                </c:pt>
                <c:pt idx="1883">
                  <c:v>39.263450001533158</c:v>
                </c:pt>
                <c:pt idx="1884">
                  <c:v>39.046871839287348</c:v>
                </c:pt>
                <c:pt idx="1885">
                  <c:v>40.004380608831013</c:v>
                </c:pt>
                <c:pt idx="1886">
                  <c:v>40.448930333382478</c:v>
                </c:pt>
                <c:pt idx="1887">
                  <c:v>40.466031538933613</c:v>
                </c:pt>
                <c:pt idx="1888">
                  <c:v>40.038567666609516</c:v>
                </c:pt>
                <c:pt idx="1889">
                  <c:v>40.04427909368988</c:v>
                </c:pt>
                <c:pt idx="1890">
                  <c:v>40.426137517991521</c:v>
                </c:pt>
                <c:pt idx="1891">
                  <c:v>40.637019191193659</c:v>
                </c:pt>
                <c:pt idx="1892">
                  <c:v>40.460336436149902</c:v>
                </c:pt>
                <c:pt idx="1893">
                  <c:v>40.59712127452903</c:v>
                </c:pt>
                <c:pt idx="1894">
                  <c:v>40.893498274751657</c:v>
                </c:pt>
                <c:pt idx="1895">
                  <c:v>40.631308997262863</c:v>
                </c:pt>
                <c:pt idx="1896">
                  <c:v>40.722505931285284</c:v>
                </c:pt>
                <c:pt idx="1897">
                  <c:v>40.175362397961749</c:v>
                </c:pt>
                <c:pt idx="1898">
                  <c:v>40.08679590470944</c:v>
                </c:pt>
                <c:pt idx="1899">
                  <c:v>39.4666627666777</c:v>
                </c:pt>
                <c:pt idx="1900">
                  <c:v>39.677271737637589</c:v>
                </c:pt>
                <c:pt idx="1901">
                  <c:v>38.940124739882357</c:v>
                </c:pt>
                <c:pt idx="1902">
                  <c:v>39.133185701683423</c:v>
                </c:pt>
                <c:pt idx="1903">
                  <c:v>36.857391357421882</c:v>
                </c:pt>
                <c:pt idx="1904">
                  <c:v>36.851542852119508</c:v>
                </c:pt>
                <c:pt idx="1905">
                  <c:v>36.629228768161539</c:v>
                </c:pt>
                <c:pt idx="1906">
                  <c:v>36.272357228654933</c:v>
                </c:pt>
                <c:pt idx="1907">
                  <c:v>36.38936691456027</c:v>
                </c:pt>
                <c:pt idx="1908">
                  <c:v>35.798472136295572</c:v>
                </c:pt>
                <c:pt idx="1909">
                  <c:v>35.541058488781189</c:v>
                </c:pt>
                <c:pt idx="1910">
                  <c:v>35.190032078562233</c:v>
                </c:pt>
                <c:pt idx="1911">
                  <c:v>34.985270508497671</c:v>
                </c:pt>
                <c:pt idx="1912">
                  <c:v>35.102275324608293</c:v>
                </c:pt>
                <c:pt idx="1913">
                  <c:v>35.511800372390198</c:v>
                </c:pt>
                <c:pt idx="1914">
                  <c:v>35.564459496647039</c:v>
                </c:pt>
                <c:pt idx="1915">
                  <c:v>34.985271428550128</c:v>
                </c:pt>
                <c:pt idx="1916">
                  <c:v>35.39480098271045</c:v>
                </c:pt>
                <c:pt idx="1917">
                  <c:v>35.424050743560123</c:v>
                </c:pt>
                <c:pt idx="1918">
                  <c:v>36.00323935026703</c:v>
                </c:pt>
                <c:pt idx="1919">
                  <c:v>36.009087960021787</c:v>
                </c:pt>
                <c:pt idx="1920">
                  <c:v>36.096843313481394</c:v>
                </c:pt>
                <c:pt idx="1921">
                  <c:v>35.915482826949223</c:v>
                </c:pt>
                <c:pt idx="1922">
                  <c:v>35.394798681614439</c:v>
                </c:pt>
                <c:pt idx="1923">
                  <c:v>35.617112240204342</c:v>
                </c:pt>
                <c:pt idx="1924">
                  <c:v>36.365961417540007</c:v>
                </c:pt>
                <c:pt idx="1925">
                  <c:v>36.266513873986533</c:v>
                </c:pt>
                <c:pt idx="1926">
                  <c:v>36.447873025036778</c:v>
                </c:pt>
                <c:pt idx="1927">
                  <c:v>36.202152686639877</c:v>
                </c:pt>
                <c:pt idx="1928">
                  <c:v>36.272363877769159</c:v>
                </c:pt>
                <c:pt idx="1929">
                  <c:v>36.365958636511458</c:v>
                </c:pt>
                <c:pt idx="1930">
                  <c:v>36.453717983716537</c:v>
                </c:pt>
                <c:pt idx="1931">
                  <c:v>36.295759682067391</c:v>
                </c:pt>
                <c:pt idx="1932">
                  <c:v>35.915481732641908</c:v>
                </c:pt>
                <c:pt idx="1933">
                  <c:v>36.243103809407707</c:v>
                </c:pt>
                <c:pt idx="1934">
                  <c:v>35.318740082640957</c:v>
                </c:pt>
                <c:pt idx="1935">
                  <c:v>35.160778224118943</c:v>
                </c:pt>
                <c:pt idx="1936">
                  <c:v>35.353845054712487</c:v>
                </c:pt>
                <c:pt idx="1937">
                  <c:v>35.043777381467187</c:v>
                </c:pt>
                <c:pt idx="1938">
                  <c:v>34.868260536681447</c:v>
                </c:pt>
                <c:pt idx="1939">
                  <c:v>35.429903063216052</c:v>
                </c:pt>
                <c:pt idx="1940">
                  <c:v>34.587447286003503</c:v>
                </c:pt>
                <c:pt idx="1941">
                  <c:v>35.342141198873833</c:v>
                </c:pt>
                <c:pt idx="1942">
                  <c:v>35.675614976654209</c:v>
                </c:pt>
                <c:pt idx="1943">
                  <c:v>35.927179243464337</c:v>
                </c:pt>
                <c:pt idx="1944">
                  <c:v>34.751251598194798</c:v>
                </c:pt>
                <c:pt idx="1945">
                  <c:v>34.587448275081101</c:v>
                </c:pt>
                <c:pt idx="1946">
                  <c:v>34.400233464575813</c:v>
                </c:pt>
                <c:pt idx="1947">
                  <c:v>34.201314532619932</c:v>
                </c:pt>
                <c:pt idx="1948">
                  <c:v>33.680634253378109</c:v>
                </c:pt>
                <c:pt idx="1949">
                  <c:v>33.230156949435518</c:v>
                </c:pt>
                <c:pt idx="1950">
                  <c:v>34.142819206212458</c:v>
                </c:pt>
                <c:pt idx="1951">
                  <c:v>34.324178016583069</c:v>
                </c:pt>
                <c:pt idx="1952">
                  <c:v>34.622548335534667</c:v>
                </c:pt>
                <c:pt idx="1953">
                  <c:v>34.751250916623412</c:v>
                </c:pt>
                <c:pt idx="1954">
                  <c:v>34.289073767713312</c:v>
                </c:pt>
                <c:pt idx="1955">
                  <c:v>34.528944572078807</c:v>
                </c:pt>
                <c:pt idx="1956">
                  <c:v>34.710305428224892</c:v>
                </c:pt>
                <c:pt idx="1957">
                  <c:v>33.967300735434073</c:v>
                </c:pt>
                <c:pt idx="1958">
                  <c:v>34.517234872250178</c:v>
                </c:pt>
                <c:pt idx="1959">
                  <c:v>34.926770295316622</c:v>
                </c:pt>
                <c:pt idx="1960">
                  <c:v>35.271942334038357</c:v>
                </c:pt>
                <c:pt idx="1961">
                  <c:v>34.926768570247717</c:v>
                </c:pt>
                <c:pt idx="1962">
                  <c:v>35.324595324286797</c:v>
                </c:pt>
                <c:pt idx="1963">
                  <c:v>35.271937030976709</c:v>
                </c:pt>
                <c:pt idx="1964">
                  <c:v>35.102282929434303</c:v>
                </c:pt>
                <c:pt idx="1965">
                  <c:v>34.985272048239167</c:v>
                </c:pt>
                <c:pt idx="1966">
                  <c:v>35.248542580722777</c:v>
                </c:pt>
                <c:pt idx="1967">
                  <c:v>35.102279238069528</c:v>
                </c:pt>
                <c:pt idx="1968">
                  <c:v>35.68731990937264</c:v>
                </c:pt>
                <c:pt idx="1969">
                  <c:v>35.950584057813643</c:v>
                </c:pt>
                <c:pt idx="1970">
                  <c:v>35.394797059127548</c:v>
                </c:pt>
                <c:pt idx="1971">
                  <c:v>35.184185441727038</c:v>
                </c:pt>
                <c:pt idx="1972">
                  <c:v>36.27235698889546</c:v>
                </c:pt>
                <c:pt idx="1973">
                  <c:v>35.687318612909898</c:v>
                </c:pt>
                <c:pt idx="1974">
                  <c:v>35.739967878026768</c:v>
                </c:pt>
                <c:pt idx="1975">
                  <c:v>35.32459112385969</c:v>
                </c:pt>
                <c:pt idx="1976">
                  <c:v>35.108132912325679</c:v>
                </c:pt>
                <c:pt idx="1977">
                  <c:v>35.459146873015989</c:v>
                </c:pt>
                <c:pt idx="1978">
                  <c:v>35.482556861539912</c:v>
                </c:pt>
                <c:pt idx="1979">
                  <c:v>34.979420837837623</c:v>
                </c:pt>
                <c:pt idx="1980">
                  <c:v>34.45873878839992</c:v>
                </c:pt>
                <c:pt idx="1981">
                  <c:v>34.985272210558477</c:v>
                </c:pt>
                <c:pt idx="1982">
                  <c:v>34.956018583187962</c:v>
                </c:pt>
                <c:pt idx="1983">
                  <c:v>35.365546637528752</c:v>
                </c:pt>
                <c:pt idx="1984">
                  <c:v>35.500099550525832</c:v>
                </c:pt>
                <c:pt idx="1985">
                  <c:v>35.68732006297072</c:v>
                </c:pt>
                <c:pt idx="1986">
                  <c:v>36.564874794750423</c:v>
                </c:pt>
                <c:pt idx="1987">
                  <c:v>36.974408795072428</c:v>
                </c:pt>
                <c:pt idx="1988">
                  <c:v>36.775487985988583</c:v>
                </c:pt>
                <c:pt idx="1989">
                  <c:v>36.406912743456203</c:v>
                </c:pt>
                <c:pt idx="1990">
                  <c:v>36.752092448827938</c:v>
                </c:pt>
                <c:pt idx="1991">
                  <c:v>36.032490874483763</c:v>
                </c:pt>
                <c:pt idx="1992">
                  <c:v>35.500102880479453</c:v>
                </c:pt>
                <c:pt idx="1993">
                  <c:v>35.611260364672582</c:v>
                </c:pt>
                <c:pt idx="1994">
                  <c:v>34.932611418907094</c:v>
                </c:pt>
                <c:pt idx="1995">
                  <c:v>34.324180517285377</c:v>
                </c:pt>
                <c:pt idx="1996">
                  <c:v>34.493838082448043</c:v>
                </c:pt>
                <c:pt idx="1997">
                  <c:v>34.593292759103008</c:v>
                </c:pt>
                <c:pt idx="1998">
                  <c:v>34.809767955031631</c:v>
                </c:pt>
                <c:pt idx="1999">
                  <c:v>34.739556216788152</c:v>
                </c:pt>
                <c:pt idx="2000">
                  <c:v>35.084724407244387</c:v>
                </c:pt>
                <c:pt idx="2001">
                  <c:v>34.382683765370828</c:v>
                </c:pt>
                <c:pt idx="2002">
                  <c:v>35.54105506434135</c:v>
                </c:pt>
                <c:pt idx="2003">
                  <c:v>35.172477489411797</c:v>
                </c:pt>
                <c:pt idx="2004">
                  <c:v>35.102278582941913</c:v>
                </c:pt>
                <c:pt idx="2005">
                  <c:v>35.102277134835667</c:v>
                </c:pt>
                <c:pt idx="2006">
                  <c:v>35.102280602862187</c:v>
                </c:pt>
                <c:pt idx="2007">
                  <c:v>36.038335186202559</c:v>
                </c:pt>
                <c:pt idx="2008">
                  <c:v>36.050042822914399</c:v>
                </c:pt>
                <c:pt idx="2009">
                  <c:v>36.26650646236773</c:v>
                </c:pt>
                <c:pt idx="2010">
                  <c:v>35.851130435739563</c:v>
                </c:pt>
                <c:pt idx="2011">
                  <c:v>36.061733159437793</c:v>
                </c:pt>
                <c:pt idx="2012">
                  <c:v>36.769630452664813</c:v>
                </c:pt>
                <c:pt idx="2013">
                  <c:v>35.687313246685093</c:v>
                </c:pt>
                <c:pt idx="2014">
                  <c:v>35.037922782909753</c:v>
                </c:pt>
                <c:pt idx="2015">
                  <c:v>34.722004600699307</c:v>
                </c:pt>
                <c:pt idx="2016">
                  <c:v>34.353434352052048</c:v>
                </c:pt>
                <c:pt idx="2017">
                  <c:v>34.546496350165349</c:v>
                </c:pt>
                <c:pt idx="2018">
                  <c:v>34.546496261540902</c:v>
                </c:pt>
                <c:pt idx="2019">
                  <c:v>35.757521555386568</c:v>
                </c:pt>
                <c:pt idx="2020">
                  <c:v>36.716985500363521</c:v>
                </c:pt>
                <c:pt idx="2021">
                  <c:v>35.710724356973792</c:v>
                </c:pt>
                <c:pt idx="2022">
                  <c:v>36.348410341140188</c:v>
                </c:pt>
                <c:pt idx="2023">
                  <c:v>36.828144827312933</c:v>
                </c:pt>
                <c:pt idx="2024">
                  <c:v>36.974405512613792</c:v>
                </c:pt>
                <c:pt idx="2025">
                  <c:v>37.653043361258682</c:v>
                </c:pt>
                <c:pt idx="2026">
                  <c:v>37.354672637666091</c:v>
                </c:pt>
                <c:pt idx="2027">
                  <c:v>37.465827817570663</c:v>
                </c:pt>
                <c:pt idx="2028">
                  <c:v>38.314137889407171</c:v>
                </c:pt>
                <c:pt idx="2029">
                  <c:v>38.314135207815902</c:v>
                </c:pt>
                <c:pt idx="2030">
                  <c:v>38.085975850413597</c:v>
                </c:pt>
                <c:pt idx="2031">
                  <c:v>37.682302634389863</c:v>
                </c:pt>
                <c:pt idx="2032">
                  <c:v>37.465830630033608</c:v>
                </c:pt>
                <c:pt idx="2033">
                  <c:v>37.670592441244906</c:v>
                </c:pt>
                <c:pt idx="2034">
                  <c:v>37.050457497833612</c:v>
                </c:pt>
                <c:pt idx="2035">
                  <c:v>36.88664515845835</c:v>
                </c:pt>
                <c:pt idx="2036">
                  <c:v>36.945145025236492</c:v>
                </c:pt>
                <c:pt idx="2037">
                  <c:v>37.354674396334538</c:v>
                </c:pt>
                <c:pt idx="2038">
                  <c:v>37.477532355320172</c:v>
                </c:pt>
                <c:pt idx="2039">
                  <c:v>38.027469519106297</c:v>
                </c:pt>
                <c:pt idx="2040">
                  <c:v>37.734947027847113</c:v>
                </c:pt>
                <c:pt idx="2041">
                  <c:v>37.688141209336727</c:v>
                </c:pt>
                <c:pt idx="2042">
                  <c:v>37.126510381460278</c:v>
                </c:pt>
                <c:pt idx="2043">
                  <c:v>37.149911698055753</c:v>
                </c:pt>
                <c:pt idx="2044">
                  <c:v>36.775491807452788</c:v>
                </c:pt>
                <c:pt idx="2045">
                  <c:v>36.24310800630488</c:v>
                </c:pt>
                <c:pt idx="2046">
                  <c:v>35.979835172608503</c:v>
                </c:pt>
                <c:pt idx="2047">
                  <c:v>35.845280248636797</c:v>
                </c:pt>
                <c:pt idx="2048">
                  <c:v>37.208417692858461</c:v>
                </c:pt>
                <c:pt idx="2049">
                  <c:v>38.05672340204169</c:v>
                </c:pt>
                <c:pt idx="2050">
                  <c:v>38.905021896790792</c:v>
                </c:pt>
                <c:pt idx="2051">
                  <c:v>38.202977639590209</c:v>
                </c:pt>
                <c:pt idx="2052">
                  <c:v>38.243933877135703</c:v>
                </c:pt>
                <c:pt idx="2053">
                  <c:v>37.500927814346618</c:v>
                </c:pt>
                <c:pt idx="2054">
                  <c:v>37.09140882360996</c:v>
                </c:pt>
                <c:pt idx="2055">
                  <c:v>37.313718582345501</c:v>
                </c:pt>
                <c:pt idx="2056">
                  <c:v>35.816027367274323</c:v>
                </c:pt>
                <c:pt idx="2057">
                  <c:v>35.453307218780971</c:v>
                </c:pt>
                <c:pt idx="2058">
                  <c:v>32.838186675247563</c:v>
                </c:pt>
                <c:pt idx="2059">
                  <c:v>34.370977844895627</c:v>
                </c:pt>
                <c:pt idx="2060">
                  <c:v>33.276967767853762</c:v>
                </c:pt>
                <c:pt idx="2061">
                  <c:v>33.341311973133671</c:v>
                </c:pt>
                <c:pt idx="2062">
                  <c:v>32.095182890618652</c:v>
                </c:pt>
                <c:pt idx="2063">
                  <c:v>32.820628419591543</c:v>
                </c:pt>
                <c:pt idx="2064">
                  <c:v>32.516418903695786</c:v>
                </c:pt>
                <c:pt idx="2065">
                  <c:v>31.434091034779119</c:v>
                </c:pt>
                <c:pt idx="2066">
                  <c:v>32.106889680655279</c:v>
                </c:pt>
                <c:pt idx="2067">
                  <c:v>31.65055484885098</c:v>
                </c:pt>
                <c:pt idx="2068">
                  <c:v>31.73830761359288</c:v>
                </c:pt>
                <c:pt idx="2069">
                  <c:v>30.445378123776869</c:v>
                </c:pt>
                <c:pt idx="2070">
                  <c:v>30.872455665854432</c:v>
                </c:pt>
                <c:pt idx="2071">
                  <c:v>31.01286588819454</c:v>
                </c:pt>
                <c:pt idx="2072">
                  <c:v>30.04169751559435</c:v>
                </c:pt>
                <c:pt idx="2073">
                  <c:v>31.007015627906441</c:v>
                </c:pt>
                <c:pt idx="2074">
                  <c:v>30.38687709085384</c:v>
                </c:pt>
                <c:pt idx="2075">
                  <c:v>31.480897032380462</c:v>
                </c:pt>
                <c:pt idx="2076">
                  <c:v>30.696946949543609</c:v>
                </c:pt>
                <c:pt idx="2077">
                  <c:v>30.638442293877219</c:v>
                </c:pt>
                <c:pt idx="2078">
                  <c:v>30.854904578263959</c:v>
                </c:pt>
                <c:pt idx="2079">
                  <c:v>30.714497376743982</c:v>
                </c:pt>
                <c:pt idx="2080">
                  <c:v>30.509730789599651</c:v>
                </c:pt>
                <c:pt idx="2081">
                  <c:v>30.304961739338669</c:v>
                </c:pt>
                <c:pt idx="2082">
                  <c:v>30.597485348473018</c:v>
                </c:pt>
                <c:pt idx="2083">
                  <c:v>30.884160107664592</c:v>
                </c:pt>
                <c:pt idx="2084">
                  <c:v>30.544831565062069</c:v>
                </c:pt>
                <c:pt idx="2085">
                  <c:v>30.100204544386731</c:v>
                </c:pt>
                <c:pt idx="2086">
                  <c:v>29.205095770782119</c:v>
                </c:pt>
                <c:pt idx="2087">
                  <c:v>28.315843166125681</c:v>
                </c:pt>
                <c:pt idx="2088">
                  <c:v>28.737067018509808</c:v>
                </c:pt>
                <c:pt idx="2089">
                  <c:v>28.625911358887208</c:v>
                </c:pt>
                <c:pt idx="2090">
                  <c:v>28.620058803446629</c:v>
                </c:pt>
                <c:pt idx="2091">
                  <c:v>27.78930528221607</c:v>
                </c:pt>
                <c:pt idx="2092">
                  <c:v>27.613793531975841</c:v>
                </c:pt>
                <c:pt idx="2093">
                  <c:v>27.806856314535931</c:v>
                </c:pt>
                <c:pt idx="2094">
                  <c:v>28.380193464231368</c:v>
                </c:pt>
                <c:pt idx="2095">
                  <c:v>27.37977921849313</c:v>
                </c:pt>
                <c:pt idx="2096">
                  <c:v>27.438286117670181</c:v>
                </c:pt>
                <c:pt idx="2097">
                  <c:v>25.923037510625878</c:v>
                </c:pt>
                <c:pt idx="2098">
                  <c:v>26.578272178237601</c:v>
                </c:pt>
                <c:pt idx="2099">
                  <c:v>27.186714034264359</c:v>
                </c:pt>
                <c:pt idx="2100">
                  <c:v>26.62507235086369</c:v>
                </c:pt>
                <c:pt idx="2101">
                  <c:v>28.052569343942029</c:v>
                </c:pt>
                <c:pt idx="2102">
                  <c:v>27.736653947057349</c:v>
                </c:pt>
                <c:pt idx="2103">
                  <c:v>27.221814868831721</c:v>
                </c:pt>
                <c:pt idx="2104">
                  <c:v>27.783450989048259</c:v>
                </c:pt>
                <c:pt idx="2105">
                  <c:v>27.379780117046529</c:v>
                </c:pt>
                <c:pt idx="2106">
                  <c:v>27.795158285573429</c:v>
                </c:pt>
                <c:pt idx="2107">
                  <c:v>28.661014831540552</c:v>
                </c:pt>
                <c:pt idx="2108">
                  <c:v>28.96522745117543</c:v>
                </c:pt>
                <c:pt idx="2109">
                  <c:v>28.8365233428311</c:v>
                </c:pt>
                <c:pt idx="2110">
                  <c:v>28.988629267118871</c:v>
                </c:pt>
                <c:pt idx="2111">
                  <c:v>28.6200581366578</c:v>
                </c:pt>
                <c:pt idx="2112">
                  <c:v>28.497195598737701</c:v>
                </c:pt>
                <c:pt idx="2113">
                  <c:v>28.415294661514821</c:v>
                </c:pt>
                <c:pt idx="2114">
                  <c:v>28.672713814309649</c:v>
                </c:pt>
                <c:pt idx="2115">
                  <c:v>27.96481720476428</c:v>
                </c:pt>
                <c:pt idx="2116">
                  <c:v>28.391896118222832</c:v>
                </c:pt>
                <c:pt idx="2117">
                  <c:v>28.146171433558191</c:v>
                </c:pt>
                <c:pt idx="2118">
                  <c:v>28.140320681089769</c:v>
                </c:pt>
                <c:pt idx="2119">
                  <c:v>27.9414132890216</c:v>
                </c:pt>
                <c:pt idx="2120">
                  <c:v>28.661013445467169</c:v>
                </c:pt>
                <c:pt idx="2121">
                  <c:v>28.497204447555252</c:v>
                </c:pt>
                <c:pt idx="2122">
                  <c:v>28.403588259055521</c:v>
                </c:pt>
                <c:pt idx="2123">
                  <c:v>28.783865262832212</c:v>
                </c:pt>
                <c:pt idx="2124">
                  <c:v>29.210950473379679</c:v>
                </c:pt>
                <c:pt idx="2125">
                  <c:v>29.638016839705621</c:v>
                </c:pt>
                <c:pt idx="2126">
                  <c:v>29.105634689331051</c:v>
                </c:pt>
                <c:pt idx="2127">
                  <c:v>29.281151690315401</c:v>
                </c:pt>
                <c:pt idx="2128">
                  <c:v>29.70237500825586</c:v>
                </c:pt>
                <c:pt idx="2129">
                  <c:v>29.895440844891102</c:v>
                </c:pt>
                <c:pt idx="2130">
                  <c:v>29.74333361770837</c:v>
                </c:pt>
                <c:pt idx="2131">
                  <c:v>29.696527548619059</c:v>
                </c:pt>
                <c:pt idx="2132">
                  <c:v>29.456665905032679</c:v>
                </c:pt>
                <c:pt idx="2133">
                  <c:v>28.848224306540221</c:v>
                </c:pt>
                <c:pt idx="2134">
                  <c:v>27.958965132678738</c:v>
                </c:pt>
                <c:pt idx="2135">
                  <c:v>27.81271157926696</c:v>
                </c:pt>
                <c:pt idx="2136">
                  <c:v>28.245638949937799</c:v>
                </c:pt>
                <c:pt idx="2137">
                  <c:v>28.216381442675949</c:v>
                </c:pt>
                <c:pt idx="2138">
                  <c:v>29.57825072749463</c:v>
                </c:pt>
                <c:pt idx="2139">
                  <c:v>28.82657074797881</c:v>
                </c:pt>
                <c:pt idx="2140">
                  <c:v>29.181016769153</c:v>
                </c:pt>
                <c:pt idx="2141">
                  <c:v>29.266576786593941</c:v>
                </c:pt>
                <c:pt idx="2142">
                  <c:v>28.582118694267962</c:v>
                </c:pt>
                <c:pt idx="2143">
                  <c:v>29.242128699831039</c:v>
                </c:pt>
                <c:pt idx="2144">
                  <c:v>28.41101167264566</c:v>
                </c:pt>
                <c:pt idx="2145">
                  <c:v>28.2826792954918</c:v>
                </c:pt>
                <c:pt idx="2146">
                  <c:v>28.527121722804559</c:v>
                </c:pt>
                <c:pt idx="2147">
                  <c:v>28.6799028065826</c:v>
                </c:pt>
                <c:pt idx="2148">
                  <c:v>29.06490769765205</c:v>
                </c:pt>
                <c:pt idx="2149">
                  <c:v>29.071018435960639</c:v>
                </c:pt>
                <c:pt idx="2150">
                  <c:v>28.722683267627719</c:v>
                </c:pt>
                <c:pt idx="2151">
                  <c:v>28.722681047348861</c:v>
                </c:pt>
                <c:pt idx="2152">
                  <c:v>28.3987858565621</c:v>
                </c:pt>
                <c:pt idx="2153">
                  <c:v>28.35600936122556</c:v>
                </c:pt>
                <c:pt idx="2154">
                  <c:v>27.28043513202374</c:v>
                </c:pt>
                <c:pt idx="2155">
                  <c:v>26.608202884054212</c:v>
                </c:pt>
                <c:pt idx="2156">
                  <c:v>26.559311473923461</c:v>
                </c:pt>
                <c:pt idx="2157">
                  <c:v>26.290418068500589</c:v>
                </c:pt>
                <c:pt idx="2158">
                  <c:v>26.272089295397201</c:v>
                </c:pt>
                <c:pt idx="2159">
                  <c:v>26.479867553754431</c:v>
                </c:pt>
                <c:pt idx="2160">
                  <c:v>25.825966657734739</c:v>
                </c:pt>
                <c:pt idx="2161">
                  <c:v>25.728186259183381</c:v>
                </c:pt>
                <c:pt idx="2162">
                  <c:v>25.544848887313432</c:v>
                </c:pt>
                <c:pt idx="2163">
                  <c:v>25.740408204416699</c:v>
                </c:pt>
                <c:pt idx="2164">
                  <c:v>25.220954827824819</c:v>
                </c:pt>
                <c:pt idx="2165">
                  <c:v>25.355405096323949</c:v>
                </c:pt>
                <c:pt idx="2166">
                  <c:v>25.697631679224379</c:v>
                </c:pt>
                <c:pt idx="2167">
                  <c:v>25.789299701804911</c:v>
                </c:pt>
                <c:pt idx="2168">
                  <c:v>25.942076192694159</c:v>
                </c:pt>
                <c:pt idx="2169">
                  <c:v>25.783187227664641</c:v>
                </c:pt>
                <c:pt idx="2170">
                  <c:v>25.948189296698239</c:v>
                </c:pt>
                <c:pt idx="2171">
                  <c:v>25.667074300041609</c:v>
                </c:pt>
                <c:pt idx="2172">
                  <c:v>26.55931134260415</c:v>
                </c:pt>
                <c:pt idx="2173">
                  <c:v>27.482104799571889</c:v>
                </c:pt>
                <c:pt idx="2174">
                  <c:v>27.500440482562599</c:v>
                </c:pt>
                <c:pt idx="2175">
                  <c:v>27.139876675857678</c:v>
                </c:pt>
                <c:pt idx="2176">
                  <c:v>28.264344579775109</c:v>
                </c:pt>
                <c:pt idx="2177">
                  <c:v>27.622657585985369</c:v>
                </c:pt>
                <c:pt idx="2178">
                  <c:v>27.689885796743049</c:v>
                </c:pt>
                <c:pt idx="2179">
                  <c:v>27.060429202826249</c:v>
                </c:pt>
                <c:pt idx="2180">
                  <c:v>26.828207944614459</c:v>
                </c:pt>
                <c:pt idx="2181">
                  <c:v>26.822094154402791</c:v>
                </c:pt>
                <c:pt idx="2182">
                  <c:v>27.035985634211769</c:v>
                </c:pt>
                <c:pt idx="2183">
                  <c:v>27.060433032434251</c:v>
                </c:pt>
                <c:pt idx="2184">
                  <c:v>27.80600165037184</c:v>
                </c:pt>
                <c:pt idx="2185">
                  <c:v>27.634889397162919</c:v>
                </c:pt>
                <c:pt idx="2186">
                  <c:v>28.783790935974491</c:v>
                </c:pt>
                <c:pt idx="2187">
                  <c:v>27.806002970495971</c:v>
                </c:pt>
                <c:pt idx="2188">
                  <c:v>28.28267717467271</c:v>
                </c:pt>
                <c:pt idx="2189">
                  <c:v>28.844903139545419</c:v>
                </c:pt>
                <c:pt idx="2190">
                  <c:v>28.270450428027299</c:v>
                </c:pt>
                <c:pt idx="2191">
                  <c:v>28.478230339940652</c:v>
                </c:pt>
                <c:pt idx="2192">
                  <c:v>28.478228893916722</c:v>
                </c:pt>
                <c:pt idx="2193">
                  <c:v>27.427109497321219</c:v>
                </c:pt>
                <c:pt idx="2194">
                  <c:v>27.971000450906139</c:v>
                </c:pt>
                <c:pt idx="2195">
                  <c:v>27.934333456660031</c:v>
                </c:pt>
                <c:pt idx="2196">
                  <c:v>28.686012786558621</c:v>
                </c:pt>
                <c:pt idx="2197">
                  <c:v>28.31322784381004</c:v>
                </c:pt>
                <c:pt idx="2198">
                  <c:v>28.53323533830044</c:v>
                </c:pt>
                <c:pt idx="2199">
                  <c:v>29.596580402669641</c:v>
                </c:pt>
                <c:pt idx="2200">
                  <c:v>29.5538022659929</c:v>
                </c:pt>
                <c:pt idx="2201">
                  <c:v>29.46824823571016</c:v>
                </c:pt>
                <c:pt idx="2202">
                  <c:v>29.480474643327739</c:v>
                </c:pt>
                <c:pt idx="2203">
                  <c:v>29.779923273796619</c:v>
                </c:pt>
                <c:pt idx="2204">
                  <c:v>30.525487880006761</c:v>
                </c:pt>
                <c:pt idx="2205">
                  <c:v>30.030475744076391</c:v>
                </c:pt>
                <c:pt idx="2206">
                  <c:v>29.639358520507809</c:v>
                </c:pt>
                <c:pt idx="2207">
                  <c:v>29.29713154878149</c:v>
                </c:pt>
                <c:pt idx="2208">
                  <c:v>28.79601420152995</c:v>
                </c:pt>
                <c:pt idx="2209">
                  <c:v>28.991573205598439</c:v>
                </c:pt>
                <c:pt idx="2210">
                  <c:v>28.906017727356289</c:v>
                </c:pt>
                <c:pt idx="2211">
                  <c:v>29.058794560272219</c:v>
                </c:pt>
                <c:pt idx="2212">
                  <c:v>29.11379710483272</c:v>
                </c:pt>
                <c:pt idx="2213">
                  <c:v>29.87159167577073</c:v>
                </c:pt>
                <c:pt idx="2214">
                  <c:v>29.529358130320549</c:v>
                </c:pt>
                <c:pt idx="2215">
                  <c:v>29.844089506320831</c:v>
                </c:pt>
                <c:pt idx="2216">
                  <c:v>29.883813067902139</c:v>
                </c:pt>
                <c:pt idx="2217">
                  <c:v>29.38269355705215</c:v>
                </c:pt>
                <c:pt idx="2218">
                  <c:v>28.233779527807609</c:v>
                </c:pt>
                <c:pt idx="2219">
                  <c:v>28.551563549835041</c:v>
                </c:pt>
                <c:pt idx="2220">
                  <c:v>28.325452159175121</c:v>
                </c:pt>
                <c:pt idx="2221">
                  <c:v>30.40326501768612</c:v>
                </c:pt>
                <c:pt idx="2222">
                  <c:v>31.044940535113241</c:v>
                </c:pt>
                <c:pt idx="2223">
                  <c:v>30.800489877835549</c:v>
                </c:pt>
                <c:pt idx="2224">
                  <c:v>30.26881981687945</c:v>
                </c:pt>
                <c:pt idx="2225">
                  <c:v>30.091593166804358</c:v>
                </c:pt>
                <c:pt idx="2226">
                  <c:v>29.752417576442941</c:v>
                </c:pt>
                <c:pt idx="2227">
                  <c:v>28.569901187708869</c:v>
                </c:pt>
                <c:pt idx="2228">
                  <c:v>28.893791658921621</c:v>
                </c:pt>
                <c:pt idx="2229">
                  <c:v>28.918240576373321</c:v>
                </c:pt>
                <c:pt idx="2230">
                  <c:v>28.087113433009829</c:v>
                </c:pt>
                <c:pt idx="2231">
                  <c:v>27.59210270617805</c:v>
                </c:pt>
                <c:pt idx="2232">
                  <c:v>27.674608888075969</c:v>
                </c:pt>
                <c:pt idx="2233">
                  <c:v>28.11766641610901</c:v>
                </c:pt>
                <c:pt idx="2234">
                  <c:v>28.83268862982338</c:v>
                </c:pt>
                <c:pt idx="2235">
                  <c:v>26.996265465439741</c:v>
                </c:pt>
                <c:pt idx="2236">
                  <c:v>28.472118182328579</c:v>
                </c:pt>
                <c:pt idx="2237">
                  <c:v>29.077130404531509</c:v>
                </c:pt>
                <c:pt idx="2238">
                  <c:v>29.905199857437431</c:v>
                </c:pt>
                <c:pt idx="2239">
                  <c:v>29.382693762252661</c:v>
                </c:pt>
                <c:pt idx="2240">
                  <c:v>28.527118856462941</c:v>
                </c:pt>
                <c:pt idx="2241">
                  <c:v>27.80600125205271</c:v>
                </c:pt>
                <c:pt idx="2242">
                  <c:v>26.626536974446768</c:v>
                </c:pt>
                <c:pt idx="2243">
                  <c:v>22.935365474011899</c:v>
                </c:pt>
                <c:pt idx="2244">
                  <c:v>23.839827048696659</c:v>
                </c:pt>
                <c:pt idx="2245">
                  <c:v>25.850410160594251</c:v>
                </c:pt>
                <c:pt idx="2246">
                  <c:v>25.969583041829559</c:v>
                </c:pt>
                <c:pt idx="2247">
                  <c:v>24.20038978782538</c:v>
                </c:pt>
                <c:pt idx="2248">
                  <c:v>25.67013047111482</c:v>
                </c:pt>
                <c:pt idx="2249">
                  <c:v>27.87933858426041</c:v>
                </c:pt>
                <c:pt idx="2250">
                  <c:v>28.722676799854749</c:v>
                </c:pt>
                <c:pt idx="2251">
                  <c:v>27.744890766424941</c:v>
                </c:pt>
                <c:pt idx="2252">
                  <c:v>28.02600189670715</c:v>
                </c:pt>
                <c:pt idx="2253">
                  <c:v>26.003190318436161</c:v>
                </c:pt>
                <c:pt idx="2254">
                  <c:v>25.83819118667947</c:v>
                </c:pt>
                <c:pt idx="2255">
                  <c:v>27.347659333010039</c:v>
                </c:pt>
                <c:pt idx="2256">
                  <c:v>29.944921602431911</c:v>
                </c:pt>
                <c:pt idx="2257">
                  <c:v>30.4704891534201</c:v>
                </c:pt>
                <c:pt idx="2258">
                  <c:v>28.954909065285559</c:v>
                </c:pt>
                <c:pt idx="2259">
                  <c:v>29.957145855522619</c:v>
                </c:pt>
                <c:pt idx="2260">
                  <c:v>30.305479930004111</c:v>
                </c:pt>
                <c:pt idx="2261">
                  <c:v>29.96630520469774</c:v>
                </c:pt>
                <c:pt idx="2262">
                  <c:v>27.98627314238836</c:v>
                </c:pt>
                <c:pt idx="2263">
                  <c:v>27.60432628546069</c:v>
                </c:pt>
                <c:pt idx="2264">
                  <c:v>29.333797847927919</c:v>
                </c:pt>
                <c:pt idx="2265">
                  <c:v>28.765454459030199</c:v>
                </c:pt>
                <c:pt idx="2266">
                  <c:v>29.743246659849241</c:v>
                </c:pt>
                <c:pt idx="2267">
                  <c:v>28.857127430535488</c:v>
                </c:pt>
                <c:pt idx="2268">
                  <c:v>29.853249969315272</c:v>
                </c:pt>
                <c:pt idx="2269">
                  <c:v>29.749366627585459</c:v>
                </c:pt>
                <c:pt idx="2270">
                  <c:v>28.39878887065839</c:v>
                </c:pt>
                <c:pt idx="2271">
                  <c:v>28.750173884973609</c:v>
                </c:pt>
                <c:pt idx="2272">
                  <c:v>26.626537143995201</c:v>
                </c:pt>
                <c:pt idx="2273">
                  <c:v>26.907651128536759</c:v>
                </c:pt>
                <c:pt idx="2274">
                  <c:v>24.554839202845759</c:v>
                </c:pt>
                <c:pt idx="2275">
                  <c:v>26.959599674480891</c:v>
                </c:pt>
                <c:pt idx="2276">
                  <c:v>26.391257161268829</c:v>
                </c:pt>
                <c:pt idx="2277">
                  <c:v>26.076527844088901</c:v>
                </c:pt>
                <c:pt idx="2278">
                  <c:v>25.413456601584379</c:v>
                </c:pt>
                <c:pt idx="2279">
                  <c:v>26.26597787146434</c:v>
                </c:pt>
                <c:pt idx="2280">
                  <c:v>26.076526586918281</c:v>
                </c:pt>
                <c:pt idx="2281">
                  <c:v>25.987912127954608</c:v>
                </c:pt>
                <c:pt idx="2282">
                  <c:v>27.01765042463952</c:v>
                </c:pt>
                <c:pt idx="2283">
                  <c:v>26.61431377518856</c:v>
                </c:pt>
                <c:pt idx="2284">
                  <c:v>28.154340744658171</c:v>
                </c:pt>
                <c:pt idx="2285">
                  <c:v>27.194880747533109</c:v>
                </c:pt>
                <c:pt idx="2286">
                  <c:v>27.989341023939961</c:v>
                </c:pt>
                <c:pt idx="2287">
                  <c:v>27.213210415653169</c:v>
                </c:pt>
                <c:pt idx="2288">
                  <c:v>26.369870681921419</c:v>
                </c:pt>
                <c:pt idx="2289">
                  <c:v>27.390437283434458</c:v>
                </c:pt>
                <c:pt idx="2290">
                  <c:v>26.498201209950452</c:v>
                </c:pt>
                <c:pt idx="2291">
                  <c:v>28.03211796075043</c:v>
                </c:pt>
                <c:pt idx="2292">
                  <c:v>28.261282223768109</c:v>
                </c:pt>
                <c:pt idx="2293">
                  <c:v>27.582933675335681</c:v>
                </c:pt>
                <c:pt idx="2294">
                  <c:v>28.42323166283067</c:v>
                </c:pt>
                <c:pt idx="2295">
                  <c:v>28.160448970701012</c:v>
                </c:pt>
                <c:pt idx="2296">
                  <c:v>26.895430569433159</c:v>
                </c:pt>
                <c:pt idx="2297">
                  <c:v>26.84653980951245</c:v>
                </c:pt>
                <c:pt idx="2298">
                  <c:v>27.274323694486188</c:v>
                </c:pt>
                <c:pt idx="2299">
                  <c:v>28.401834757971969</c:v>
                </c:pt>
                <c:pt idx="2300">
                  <c:v>27.90072174677892</c:v>
                </c:pt>
                <c:pt idx="2301">
                  <c:v>28.771573708329932</c:v>
                </c:pt>
                <c:pt idx="2302">
                  <c:v>28.102394831692159</c:v>
                </c:pt>
                <c:pt idx="2303">
                  <c:v>28.557677420859498</c:v>
                </c:pt>
                <c:pt idx="2304">
                  <c:v>28.569905967548841</c:v>
                </c:pt>
                <c:pt idx="2305">
                  <c:v>28.609619400722622</c:v>
                </c:pt>
                <c:pt idx="2306">
                  <c:v>28.68600633668753</c:v>
                </c:pt>
                <c:pt idx="2307">
                  <c:v>28.81740630373422</c:v>
                </c:pt>
                <c:pt idx="2308">
                  <c:v>28.973238271825441</c:v>
                </c:pt>
                <c:pt idx="2309">
                  <c:v>29.792141935809461</c:v>
                </c:pt>
                <c:pt idx="2310">
                  <c:v>29.672974113541599</c:v>
                </c:pt>
                <c:pt idx="2311">
                  <c:v>30.0946466952375</c:v>
                </c:pt>
                <c:pt idx="2312">
                  <c:v>29.908254623413089</c:v>
                </c:pt>
                <c:pt idx="2313">
                  <c:v>29.578245983527061</c:v>
                </c:pt>
                <c:pt idx="2314">
                  <c:v>29.165740406902859</c:v>
                </c:pt>
                <c:pt idx="2315">
                  <c:v>28.49045493384638</c:v>
                </c:pt>
                <c:pt idx="2316">
                  <c:v>28.569902259341561</c:v>
                </c:pt>
                <c:pt idx="2317">
                  <c:v>28.322401372289718</c:v>
                </c:pt>
                <c:pt idx="2318">
                  <c:v>27.506545309529269</c:v>
                </c:pt>
                <c:pt idx="2319">
                  <c:v>26.861819352303719</c:v>
                </c:pt>
                <c:pt idx="2320">
                  <c:v>26.650981715896648</c:v>
                </c:pt>
                <c:pt idx="2321">
                  <c:v>26.72736932642205</c:v>
                </c:pt>
                <c:pt idx="2322">
                  <c:v>27.411829303343541</c:v>
                </c:pt>
                <c:pt idx="2323">
                  <c:v>27.653220853385761</c:v>
                </c:pt>
                <c:pt idx="2324">
                  <c:v>27.28043373119576</c:v>
                </c:pt>
                <c:pt idx="2325">
                  <c:v>28.108505885578509</c:v>
                </c:pt>
                <c:pt idx="2326">
                  <c:v>27.06959264373009</c:v>
                </c:pt>
                <c:pt idx="2327">
                  <c:v>27.17042950052446</c:v>
                </c:pt>
                <c:pt idx="2328">
                  <c:v>27.194880337473379</c:v>
                </c:pt>
                <c:pt idx="2329">
                  <c:v>28.741013119704949</c:v>
                </c:pt>
                <c:pt idx="2330">
                  <c:v>28.62184557405903</c:v>
                </c:pt>
                <c:pt idx="2331">
                  <c:v>28.359061510421402</c:v>
                </c:pt>
                <c:pt idx="2332">
                  <c:v>28.108505655712641</c:v>
                </c:pt>
                <c:pt idx="2333">
                  <c:v>28.187945940218921</c:v>
                </c:pt>
                <c:pt idx="2334">
                  <c:v>28.658508268749561</c:v>
                </c:pt>
                <c:pt idx="2335">
                  <c:v>27.53710626773297</c:v>
                </c:pt>
                <c:pt idx="2336">
                  <c:v>27.069593230986911</c:v>
                </c:pt>
                <c:pt idx="2337">
                  <c:v>27.06959091235677</c:v>
                </c:pt>
                <c:pt idx="2338">
                  <c:v>27.152099876669212</c:v>
                </c:pt>
                <c:pt idx="2339">
                  <c:v>27.133765087472849</c:v>
                </c:pt>
                <c:pt idx="2340">
                  <c:v>25.48374289162928</c:v>
                </c:pt>
                <c:pt idx="2341">
                  <c:v>24.408165606307641</c:v>
                </c:pt>
                <c:pt idx="2342">
                  <c:v>24.994850171609912</c:v>
                </c:pt>
                <c:pt idx="2343">
                  <c:v>25.074288249222331</c:v>
                </c:pt>
                <c:pt idx="2344">
                  <c:v>24.799287892981958</c:v>
                </c:pt>
                <c:pt idx="2345">
                  <c:v>25.092626560208291</c:v>
                </c:pt>
                <c:pt idx="2346">
                  <c:v>24.059825567910739</c:v>
                </c:pt>
                <c:pt idx="2347">
                  <c:v>24.44483377871617</c:v>
                </c:pt>
                <c:pt idx="2348">
                  <c:v>24.82372941366916</c:v>
                </c:pt>
                <c:pt idx="2349">
                  <c:v>24.032329575602091</c:v>
                </c:pt>
                <c:pt idx="2350">
                  <c:v>24.377609578001501</c:v>
                </c:pt>
                <c:pt idx="2351">
                  <c:v>25.147622267934281</c:v>
                </c:pt>
                <c:pt idx="2352">
                  <c:v>25.279016028806719</c:v>
                </c:pt>
                <c:pt idx="2353">
                  <c:v>25.654851878693581</c:v>
                </c:pt>
                <c:pt idx="2354">
                  <c:v>25.972632112840479</c:v>
                </c:pt>
                <c:pt idx="2355">
                  <c:v>24.444835375861711</c:v>
                </c:pt>
                <c:pt idx="2356">
                  <c:v>25.239297176181431</c:v>
                </c:pt>
                <c:pt idx="2357">
                  <c:v>25.272903277379061</c:v>
                </c:pt>
                <c:pt idx="2358">
                  <c:v>25.437903598825329</c:v>
                </c:pt>
                <c:pt idx="2359">
                  <c:v>25.605963932458138</c:v>
                </c:pt>
                <c:pt idx="2360">
                  <c:v>25.712912905709121</c:v>
                </c:pt>
                <c:pt idx="2361">
                  <c:v>24.95206203065586</c:v>
                </c:pt>
                <c:pt idx="2362">
                  <c:v>25.233179728388919</c:v>
                </c:pt>
                <c:pt idx="2363">
                  <c:v>25.764856024579078</c:v>
                </c:pt>
                <c:pt idx="2364">
                  <c:v>25.807634622100771</c:v>
                </c:pt>
                <c:pt idx="2365">
                  <c:v>26.186527252693089</c:v>
                </c:pt>
                <c:pt idx="2366">
                  <c:v>25.82291692295242</c:v>
                </c:pt>
                <c:pt idx="2367">
                  <c:v>25.483740576283999</c:v>
                </c:pt>
                <c:pt idx="2368">
                  <c:v>25.422627237652868</c:v>
                </c:pt>
                <c:pt idx="2369">
                  <c:v>25.667075791044869</c:v>
                </c:pt>
                <c:pt idx="2370">
                  <c:v>25.64568507415466</c:v>
                </c:pt>
                <c:pt idx="2371">
                  <c:v>25.318737845671219</c:v>
                </c:pt>
                <c:pt idx="2372">
                  <c:v>25.45929381835688</c:v>
                </c:pt>
                <c:pt idx="2373">
                  <c:v>25.774018993846411</c:v>
                </c:pt>
                <c:pt idx="2374">
                  <c:v>26.434032738123051</c:v>
                </c:pt>
                <c:pt idx="2375">
                  <c:v>26.568472771352969</c:v>
                </c:pt>
                <c:pt idx="2376">
                  <c:v>26.094860462966821</c:v>
                </c:pt>
                <c:pt idx="2377">
                  <c:v>26.291674252627619</c:v>
                </c:pt>
                <c:pt idx="2378">
                  <c:v>26.00169683112378</c:v>
                </c:pt>
                <c:pt idx="2379">
                  <c:v>27.245397983248591</c:v>
                </c:pt>
                <c:pt idx="2380">
                  <c:v>26.868417728250929</c:v>
                </c:pt>
                <c:pt idx="2381">
                  <c:v>27.806025890881269</c:v>
                </c:pt>
                <c:pt idx="2382">
                  <c:v>28.524539945476089</c:v>
                </c:pt>
                <c:pt idx="2383">
                  <c:v>28.547093984996209</c:v>
                </c:pt>
                <c:pt idx="2384">
                  <c:v>28.23455472092818</c:v>
                </c:pt>
                <c:pt idx="2385">
                  <c:v>27.870460365075751</c:v>
                </c:pt>
                <c:pt idx="2386">
                  <c:v>28.788739566753151</c:v>
                </c:pt>
                <c:pt idx="2387">
                  <c:v>28.559980992171219</c:v>
                </c:pt>
                <c:pt idx="2388">
                  <c:v>28.611535674139311</c:v>
                </c:pt>
                <c:pt idx="2389">
                  <c:v>28.518090375720991</c:v>
                </c:pt>
                <c:pt idx="2390">
                  <c:v>28.298998685564801</c:v>
                </c:pt>
                <c:pt idx="2391">
                  <c:v>29.07550064399971</c:v>
                </c:pt>
                <c:pt idx="2392">
                  <c:v>28.65019233950418</c:v>
                </c:pt>
                <c:pt idx="2393">
                  <c:v>28.35376624420304</c:v>
                </c:pt>
                <c:pt idx="2394">
                  <c:v>28.75330413095384</c:v>
                </c:pt>
                <c:pt idx="2395">
                  <c:v>28.611533330248509</c:v>
                </c:pt>
                <c:pt idx="2396">
                  <c:v>28.895067994859129</c:v>
                </c:pt>
                <c:pt idx="2397">
                  <c:v>28.518090375720991</c:v>
                </c:pt>
                <c:pt idx="2398">
                  <c:v>28.547091437171488</c:v>
                </c:pt>
                <c:pt idx="2399">
                  <c:v>28.801625258557362</c:v>
                </c:pt>
                <c:pt idx="2400">
                  <c:v>29.004615777400769</c:v>
                </c:pt>
                <c:pt idx="2401">
                  <c:v>28.843515531199309</c:v>
                </c:pt>
                <c:pt idx="2402">
                  <c:v>29.25593412738278</c:v>
                </c:pt>
                <c:pt idx="2403">
                  <c:v>28.80485132935911</c:v>
                </c:pt>
                <c:pt idx="2404">
                  <c:v>29.861678244319851</c:v>
                </c:pt>
                <c:pt idx="2405">
                  <c:v>29.77145797284976</c:v>
                </c:pt>
                <c:pt idx="2406">
                  <c:v>29.07872523240728</c:v>
                </c:pt>
                <c:pt idx="2407">
                  <c:v>30.003441278777601</c:v>
                </c:pt>
                <c:pt idx="2408">
                  <c:v>30.100100930915609</c:v>
                </c:pt>
                <c:pt idx="2409">
                  <c:v>30.112990496508051</c:v>
                </c:pt>
                <c:pt idx="2410">
                  <c:v>29.774685206326101</c:v>
                </c:pt>
                <c:pt idx="2411">
                  <c:v>29.410592466956189</c:v>
                </c:pt>
                <c:pt idx="2412">
                  <c:v>29.790791971179171</c:v>
                </c:pt>
                <c:pt idx="2413">
                  <c:v>30.560852161241719</c:v>
                </c:pt>
                <c:pt idx="2414">
                  <c:v>29.50403280450573</c:v>
                </c:pt>
                <c:pt idx="2415">
                  <c:v>29.71346634452167</c:v>
                </c:pt>
                <c:pt idx="2416">
                  <c:v>30.4480780197947</c:v>
                </c:pt>
                <c:pt idx="2417">
                  <c:v>30.299868077108709</c:v>
                </c:pt>
                <c:pt idx="2418">
                  <c:v>30.86694137711617</c:v>
                </c:pt>
                <c:pt idx="2419">
                  <c:v>30.161330297455279</c:v>
                </c:pt>
                <c:pt idx="2420">
                  <c:v>30.422307216614168</c:v>
                </c:pt>
                <c:pt idx="2421">
                  <c:v>29.478258824994999</c:v>
                </c:pt>
                <c:pt idx="2422">
                  <c:v>27.5611490899418</c:v>
                </c:pt>
                <c:pt idx="2423">
                  <c:v>26.742760473184429</c:v>
                </c:pt>
                <c:pt idx="2424">
                  <c:v>27.11007291169506</c:v>
                </c:pt>
                <c:pt idx="2425">
                  <c:v>27.242174274734239</c:v>
                </c:pt>
                <c:pt idx="2426">
                  <c:v>28.21844678110801</c:v>
                </c:pt>
                <c:pt idx="2427">
                  <c:v>27.51926276491562</c:v>
                </c:pt>
                <c:pt idx="2428">
                  <c:v>27.354946277464808</c:v>
                </c:pt>
                <c:pt idx="2429">
                  <c:v>27.854354895506841</c:v>
                </c:pt>
                <c:pt idx="2430">
                  <c:v>27.387163624934939</c:v>
                </c:pt>
                <c:pt idx="2431">
                  <c:v>27.487048971332229</c:v>
                </c:pt>
                <c:pt idx="2432">
                  <c:v>27.058517315112422</c:v>
                </c:pt>
                <c:pt idx="2433">
                  <c:v>26.497887360599989</c:v>
                </c:pt>
                <c:pt idx="2434">
                  <c:v>27.229287154887309</c:v>
                </c:pt>
                <c:pt idx="2435">
                  <c:v>27.374277608002082</c:v>
                </c:pt>
                <c:pt idx="2436">
                  <c:v>27.831798475621021</c:v>
                </c:pt>
                <c:pt idx="2437">
                  <c:v>28.353770317079672</c:v>
                </c:pt>
                <c:pt idx="2438">
                  <c:v>28.566424752827981</c:v>
                </c:pt>
                <c:pt idx="2439">
                  <c:v>28.869292926573831</c:v>
                </c:pt>
                <c:pt idx="2440">
                  <c:v>29.15282865404523</c:v>
                </c:pt>
                <c:pt idx="2441">
                  <c:v>29.616797667411809</c:v>
                </c:pt>
                <c:pt idx="2442">
                  <c:v>29.671569254953521</c:v>
                </c:pt>
                <c:pt idx="2443">
                  <c:v>29.910010468744179</c:v>
                </c:pt>
                <c:pt idx="2444">
                  <c:v>30.158098834209799</c:v>
                </c:pt>
                <c:pt idx="2445">
                  <c:v>30.905610595060029</c:v>
                </c:pt>
                <c:pt idx="2446">
                  <c:v>30.28054205801114</c:v>
                </c:pt>
                <c:pt idx="2447">
                  <c:v>30.319200601922049</c:v>
                </c:pt>
                <c:pt idx="2448">
                  <c:v>29.74567846567686</c:v>
                </c:pt>
                <c:pt idx="2449">
                  <c:v>29.96477966059933</c:v>
                </c:pt>
                <c:pt idx="2450">
                  <c:v>30.18387912352738</c:v>
                </c:pt>
                <c:pt idx="2451">
                  <c:v>30.009889471576219</c:v>
                </c:pt>
                <c:pt idx="2452">
                  <c:v>29.768241417580029</c:v>
                </c:pt>
                <c:pt idx="2453">
                  <c:v>30.038885093395411</c:v>
                </c:pt>
                <c:pt idx="2454">
                  <c:v>29.948663288677249</c:v>
                </c:pt>
                <c:pt idx="2455">
                  <c:v>29.748904728072748</c:v>
                </c:pt>
                <c:pt idx="2456">
                  <c:v>30.013107127055619</c:v>
                </c:pt>
                <c:pt idx="2457">
                  <c:v>29.610357258940141</c:v>
                </c:pt>
                <c:pt idx="2458">
                  <c:v>29.336480640685679</c:v>
                </c:pt>
                <c:pt idx="2459">
                  <c:v>29.062612272183351</c:v>
                </c:pt>
                <c:pt idx="2460">
                  <c:v>28.998177347791099</c:v>
                </c:pt>
                <c:pt idx="2461">
                  <c:v>29.497589902616429</c:v>
                </c:pt>
                <c:pt idx="2462">
                  <c:v>29.616798151947261</c:v>
                </c:pt>
                <c:pt idx="2463">
                  <c:v>30.770290398668109</c:v>
                </c:pt>
                <c:pt idx="2464">
                  <c:v>30.770282074535299</c:v>
                </c:pt>
                <c:pt idx="2465">
                  <c:v>30.828276079667148</c:v>
                </c:pt>
                <c:pt idx="2466">
                  <c:v>30.62207240129295</c:v>
                </c:pt>
                <c:pt idx="2467">
                  <c:v>30.931384229120692</c:v>
                </c:pt>
                <c:pt idx="2468">
                  <c:v>30.61885506831457</c:v>
                </c:pt>
                <c:pt idx="2469">
                  <c:v>30.718728634191841</c:v>
                </c:pt>
                <c:pt idx="2470">
                  <c:v>30.454526279030961</c:v>
                </c:pt>
                <c:pt idx="2471">
                  <c:v>30.31920269200122</c:v>
                </c:pt>
                <c:pt idx="2472">
                  <c:v>29.942223681651871</c:v>
                </c:pt>
                <c:pt idx="2473">
                  <c:v>30.100099632017951</c:v>
                </c:pt>
                <c:pt idx="2474">
                  <c:v>30.396526524254739</c:v>
                </c:pt>
                <c:pt idx="2475">
                  <c:v>30.40297673704589</c:v>
                </c:pt>
                <c:pt idx="2476">
                  <c:v>30.889497232915161</c:v>
                </c:pt>
                <c:pt idx="2477">
                  <c:v>30.79927526808321</c:v>
                </c:pt>
                <c:pt idx="2478">
                  <c:v>30.80249794922107</c:v>
                </c:pt>
                <c:pt idx="2479">
                  <c:v>31.253588050659559</c:v>
                </c:pt>
                <c:pt idx="2480">
                  <c:v>31.137596663727429</c:v>
                </c:pt>
                <c:pt idx="2481">
                  <c:v>31.459792774335259</c:v>
                </c:pt>
                <c:pt idx="2482">
                  <c:v>31.64023056453561</c:v>
                </c:pt>
                <c:pt idx="2483">
                  <c:v>32.213749897680657</c:v>
                </c:pt>
                <c:pt idx="2484">
                  <c:v>32.767930430997161</c:v>
                </c:pt>
                <c:pt idx="2485">
                  <c:v>32.767938195279157</c:v>
                </c:pt>
                <c:pt idx="2486">
                  <c:v>33.302795956490812</c:v>
                </c:pt>
                <c:pt idx="2487">
                  <c:v>32.400624477127408</c:v>
                </c:pt>
                <c:pt idx="2488">
                  <c:v>32.490841294681402</c:v>
                </c:pt>
                <c:pt idx="2489">
                  <c:v>32.381291817898557</c:v>
                </c:pt>
                <c:pt idx="2490">
                  <c:v>32.47151194280152</c:v>
                </c:pt>
                <c:pt idx="2491">
                  <c:v>32.439288783943979</c:v>
                </c:pt>
                <c:pt idx="2492">
                  <c:v>32.013982356000717</c:v>
                </c:pt>
                <c:pt idx="2493">
                  <c:v>32.059092706413622</c:v>
                </c:pt>
                <c:pt idx="2494">
                  <c:v>32.126752949919279</c:v>
                </c:pt>
                <c:pt idx="2495">
                  <c:v>32.226636729269572</c:v>
                </c:pt>
                <c:pt idx="2496">
                  <c:v>32.864593047795807</c:v>
                </c:pt>
                <c:pt idx="2497">
                  <c:v>32.948371002649772</c:v>
                </c:pt>
                <c:pt idx="2498">
                  <c:v>33.077252106365208</c:v>
                </c:pt>
                <c:pt idx="2499">
                  <c:v>33.689432427804952</c:v>
                </c:pt>
                <c:pt idx="2500">
                  <c:v>34.024524941354883</c:v>
                </c:pt>
                <c:pt idx="2501">
                  <c:v>34.353173684118737</c:v>
                </c:pt>
                <c:pt idx="2502">
                  <c:v>33.509004114040998</c:v>
                </c:pt>
                <c:pt idx="2503">
                  <c:v>33.148132789274747</c:v>
                </c:pt>
                <c:pt idx="2504">
                  <c:v>34.15340405331844</c:v>
                </c:pt>
                <c:pt idx="2505">
                  <c:v>33.702316666133576</c:v>
                </c:pt>
                <c:pt idx="2506">
                  <c:v>33.728094729474797</c:v>
                </c:pt>
                <c:pt idx="2507">
                  <c:v>33.541220128664008</c:v>
                </c:pt>
                <c:pt idx="2508">
                  <c:v>33.560549050923967</c:v>
                </c:pt>
                <c:pt idx="2509">
                  <c:v>32.780823383843099</c:v>
                </c:pt>
                <c:pt idx="2510">
                  <c:v>33.509001734352253</c:v>
                </c:pt>
                <c:pt idx="2511">
                  <c:v>33.380116089043703</c:v>
                </c:pt>
                <c:pt idx="2512">
                  <c:v>32.787265928740013</c:v>
                </c:pt>
                <c:pt idx="2513">
                  <c:v>32.213750221839653</c:v>
                </c:pt>
                <c:pt idx="2514">
                  <c:v>31.736887191782099</c:v>
                </c:pt>
                <c:pt idx="2515">
                  <c:v>31.988203151598579</c:v>
                </c:pt>
                <c:pt idx="2516">
                  <c:v>31.897990190318669</c:v>
                </c:pt>
                <c:pt idx="2517">
                  <c:v>32.168636558411897</c:v>
                </c:pt>
                <c:pt idx="2518">
                  <c:v>32.026865762565087</c:v>
                </c:pt>
                <c:pt idx="2519">
                  <c:v>32.716384326376613</c:v>
                </c:pt>
                <c:pt idx="2520">
                  <c:v>32.742162703647118</c:v>
                </c:pt>
                <c:pt idx="2521">
                  <c:v>32.63905607545945</c:v>
                </c:pt>
                <c:pt idx="2522">
                  <c:v>33.025697470118317</c:v>
                </c:pt>
                <c:pt idx="2523">
                  <c:v>33.251234983805389</c:v>
                </c:pt>
                <c:pt idx="2524">
                  <c:v>33.476776470247948</c:v>
                </c:pt>
                <c:pt idx="2525">
                  <c:v>33.29635125534481</c:v>
                </c:pt>
                <c:pt idx="2526">
                  <c:v>32.864596370516473</c:v>
                </c:pt>
                <c:pt idx="2527">
                  <c:v>32.374851246251367</c:v>
                </c:pt>
                <c:pt idx="2528">
                  <c:v>32.716386351628927</c:v>
                </c:pt>
                <c:pt idx="2529">
                  <c:v>33.083698922199218</c:v>
                </c:pt>
                <c:pt idx="2530">
                  <c:v>33.322119545159111</c:v>
                </c:pt>
                <c:pt idx="2531">
                  <c:v>33.644329863354173</c:v>
                </c:pt>
                <c:pt idx="2532">
                  <c:v>32.458616751440182</c:v>
                </c:pt>
                <c:pt idx="2533">
                  <c:v>32.999922105553949</c:v>
                </c:pt>
                <c:pt idx="2534">
                  <c:v>32.651945021180943</c:v>
                </c:pt>
                <c:pt idx="2535">
                  <c:v>33.373677780305783</c:v>
                </c:pt>
                <c:pt idx="2536">
                  <c:v>34.018076396587553</c:v>
                </c:pt>
                <c:pt idx="2537">
                  <c:v>33.676541048924861</c:v>
                </c:pt>
                <c:pt idx="2538">
                  <c:v>33.702326764577641</c:v>
                </c:pt>
                <c:pt idx="2539">
                  <c:v>33.554114148110543</c:v>
                </c:pt>
                <c:pt idx="2540">
                  <c:v>33.637881419618509</c:v>
                </c:pt>
                <c:pt idx="2541">
                  <c:v>33.670102862695863</c:v>
                </c:pt>
                <c:pt idx="2542">
                  <c:v>33.844090119449973</c:v>
                </c:pt>
                <c:pt idx="2543">
                  <c:v>33.895640340792241</c:v>
                </c:pt>
                <c:pt idx="2544">
                  <c:v>34.095412257977827</c:v>
                </c:pt>
                <c:pt idx="2545">
                  <c:v>34.159849970809923</c:v>
                </c:pt>
                <c:pt idx="2546">
                  <c:v>34.707590122040358</c:v>
                </c:pt>
                <c:pt idx="2547">
                  <c:v>34.585152307925483</c:v>
                </c:pt>
                <c:pt idx="2548">
                  <c:v>35.268221141608997</c:v>
                </c:pt>
                <c:pt idx="2549">
                  <c:v>35.255333832962677</c:v>
                </c:pt>
                <c:pt idx="2550">
                  <c:v>35.880403867704374</c:v>
                </c:pt>
                <c:pt idx="2551">
                  <c:v>35.738636784466983</c:v>
                </c:pt>
                <c:pt idx="2552">
                  <c:v>36.041506297443583</c:v>
                </c:pt>
                <c:pt idx="2553">
                  <c:v>36.202606967570652</c:v>
                </c:pt>
                <c:pt idx="2554">
                  <c:v>36.06083566705594</c:v>
                </c:pt>
                <c:pt idx="2555">
                  <c:v>35.706413448239253</c:v>
                </c:pt>
                <c:pt idx="2556">
                  <c:v>35.513093929286512</c:v>
                </c:pt>
                <c:pt idx="2557">
                  <c:v>36.370149487687478</c:v>
                </c:pt>
                <c:pt idx="2558">
                  <c:v>35.931956454122563</c:v>
                </c:pt>
                <c:pt idx="2559">
                  <c:v>35.68063466944767</c:v>
                </c:pt>
                <c:pt idx="2560">
                  <c:v>35.983508377626293</c:v>
                </c:pt>
                <c:pt idx="2561">
                  <c:v>36.022175447721317</c:v>
                </c:pt>
                <c:pt idx="2562">
                  <c:v>36.131725409574969</c:v>
                </c:pt>
                <c:pt idx="2563">
                  <c:v>36.086617121322718</c:v>
                </c:pt>
                <c:pt idx="2564">
                  <c:v>36.118835516259082</c:v>
                </c:pt>
                <c:pt idx="2565">
                  <c:v>36.898562929413991</c:v>
                </c:pt>
                <c:pt idx="2566">
                  <c:v>36.550586110777452</c:v>
                </c:pt>
                <c:pt idx="2567">
                  <c:v>36.305718645077327</c:v>
                </c:pt>
                <c:pt idx="2568">
                  <c:v>37.310982828634501</c:v>
                </c:pt>
                <c:pt idx="2569">
                  <c:v>36.666578479328109</c:v>
                </c:pt>
                <c:pt idx="2570">
                  <c:v>35.268225839425263</c:v>
                </c:pt>
                <c:pt idx="2571">
                  <c:v>34.894467599953522</c:v>
                </c:pt>
                <c:pt idx="2572">
                  <c:v>34.185622196373288</c:v>
                </c:pt>
                <c:pt idx="2573">
                  <c:v>34.752695602931261</c:v>
                </c:pt>
                <c:pt idx="2574">
                  <c:v>34.849359469366973</c:v>
                </c:pt>
                <c:pt idx="2575">
                  <c:v>33.831199676775569</c:v>
                </c:pt>
                <c:pt idx="2576">
                  <c:v>34.282289152358501</c:v>
                </c:pt>
                <c:pt idx="2577">
                  <c:v>34.353165952792061</c:v>
                </c:pt>
                <c:pt idx="2578">
                  <c:v>34.668925187035939</c:v>
                </c:pt>
                <c:pt idx="2579">
                  <c:v>34.804251569754157</c:v>
                </c:pt>
                <c:pt idx="2580">
                  <c:v>34.353170572844178</c:v>
                </c:pt>
                <c:pt idx="2581">
                  <c:v>33.347901689677613</c:v>
                </c:pt>
                <c:pt idx="2582">
                  <c:v>33.972968395818157</c:v>
                </c:pt>
                <c:pt idx="2583">
                  <c:v>34.153408706001358</c:v>
                </c:pt>
                <c:pt idx="2584">
                  <c:v>33.521891370852067</c:v>
                </c:pt>
                <c:pt idx="2585">
                  <c:v>34.043853025468437</c:v>
                </c:pt>
                <c:pt idx="2586">
                  <c:v>34.204963624890198</c:v>
                </c:pt>
                <c:pt idx="2587">
                  <c:v>34.475605666862272</c:v>
                </c:pt>
                <c:pt idx="2588">
                  <c:v>34.404719108561871</c:v>
                </c:pt>
                <c:pt idx="2589">
                  <c:v>34.57870656301764</c:v>
                </c:pt>
                <c:pt idx="2590">
                  <c:v>34.643148816680572</c:v>
                </c:pt>
                <c:pt idx="2591">
                  <c:v>35.287553067503502</c:v>
                </c:pt>
                <c:pt idx="2592">
                  <c:v>35.113567808782989</c:v>
                </c:pt>
                <c:pt idx="2593">
                  <c:v>34.739807196488186</c:v>
                </c:pt>
                <c:pt idx="2594">
                  <c:v>34.430499774963721</c:v>
                </c:pt>
                <c:pt idx="2595">
                  <c:v>34.121183177716233</c:v>
                </c:pt>
                <c:pt idx="2596">
                  <c:v>34.868699054077268</c:v>
                </c:pt>
                <c:pt idx="2597">
                  <c:v>35.016908419133792</c:v>
                </c:pt>
                <c:pt idx="2598">
                  <c:v>35.190891701420583</c:v>
                </c:pt>
                <c:pt idx="2599">
                  <c:v>35.223113070394767</c:v>
                </c:pt>
                <c:pt idx="2600">
                  <c:v>35.377768248293933</c:v>
                </c:pt>
                <c:pt idx="2601">
                  <c:v>36.054399309721369</c:v>
                </c:pt>
                <c:pt idx="2602">
                  <c:v>36.086608096313199</c:v>
                </c:pt>
                <c:pt idx="2603">
                  <c:v>36.157498896623608</c:v>
                </c:pt>
                <c:pt idx="2604">
                  <c:v>36.086612887548213</c:v>
                </c:pt>
                <c:pt idx="2605">
                  <c:v>35.957734123595714</c:v>
                </c:pt>
                <c:pt idx="2606">
                  <c:v>35.699979717794257</c:v>
                </c:pt>
                <c:pt idx="2607">
                  <c:v>36.312156735815464</c:v>
                </c:pt>
                <c:pt idx="2608">
                  <c:v>37.014556249560293</c:v>
                </c:pt>
                <c:pt idx="2609">
                  <c:v>36.357264457807368</c:v>
                </c:pt>
                <c:pt idx="2610">
                  <c:v>36.55703060547944</c:v>
                </c:pt>
                <c:pt idx="2611">
                  <c:v>35.764410487417123</c:v>
                </c:pt>
                <c:pt idx="2612">
                  <c:v>36.215493913429349</c:v>
                </c:pt>
                <c:pt idx="2613">
                  <c:v>36.331495292120401</c:v>
                </c:pt>
                <c:pt idx="2614">
                  <c:v>36.086612383700157</c:v>
                </c:pt>
                <c:pt idx="2615">
                  <c:v>36.383038781649013</c:v>
                </c:pt>
                <c:pt idx="2616">
                  <c:v>36.086617617548733</c:v>
                </c:pt>
                <c:pt idx="2617">
                  <c:v>35.893297127021647</c:v>
                </c:pt>
                <c:pt idx="2618">
                  <c:v>35.719301849224237</c:v>
                </c:pt>
                <c:pt idx="2619">
                  <c:v>35.925513142828542</c:v>
                </c:pt>
                <c:pt idx="2620">
                  <c:v>35.603310873116072</c:v>
                </c:pt>
                <c:pt idx="2621">
                  <c:v>35.326222608017993</c:v>
                </c:pt>
                <c:pt idx="2622">
                  <c:v>35.461547134398778</c:v>
                </c:pt>
                <c:pt idx="2623">
                  <c:v>35.474431305378708</c:v>
                </c:pt>
                <c:pt idx="2624">
                  <c:v>35.957736583302569</c:v>
                </c:pt>
                <c:pt idx="2625">
                  <c:v>35.603316302678337</c:v>
                </c:pt>
                <c:pt idx="2626">
                  <c:v>35.577533911971408</c:v>
                </c:pt>
                <c:pt idx="2627">
                  <c:v>35.384211662004937</c:v>
                </c:pt>
                <c:pt idx="2628">
                  <c:v>35.403547514757904</c:v>
                </c:pt>
                <c:pt idx="2629">
                  <c:v>34.920244682039488</c:v>
                </c:pt>
                <c:pt idx="2630">
                  <c:v>34.862243339841442</c:v>
                </c:pt>
                <c:pt idx="2631">
                  <c:v>35.210224607357077</c:v>
                </c:pt>
                <c:pt idx="2632">
                  <c:v>34.630265232489442</c:v>
                </c:pt>
                <c:pt idx="2633">
                  <c:v>34.462711266251723</c:v>
                </c:pt>
                <c:pt idx="2634">
                  <c:v>34.946020589301497</c:v>
                </c:pt>
                <c:pt idx="2635">
                  <c:v>34.913799291026393</c:v>
                </c:pt>
                <c:pt idx="2636">
                  <c:v>33.573442143428203</c:v>
                </c:pt>
                <c:pt idx="2637">
                  <c:v>33.818311311541613</c:v>
                </c:pt>
                <c:pt idx="2638">
                  <c:v>33.032139218318108</c:v>
                </c:pt>
                <c:pt idx="2639">
                  <c:v>33.038581775580447</c:v>
                </c:pt>
                <c:pt idx="2640">
                  <c:v>33.315681639474377</c:v>
                </c:pt>
                <c:pt idx="2641">
                  <c:v>32.800158684886419</c:v>
                </c:pt>
                <c:pt idx="2642">
                  <c:v>32.381296523587103</c:v>
                </c:pt>
                <c:pt idx="2643">
                  <c:v>32.171864760897861</c:v>
                </c:pt>
                <c:pt idx="2644">
                  <c:v>32.026875293082178</c:v>
                </c:pt>
                <c:pt idx="2645">
                  <c:v>32.510174702844402</c:v>
                </c:pt>
                <c:pt idx="2646">
                  <c:v>32.86459372700125</c:v>
                </c:pt>
                <c:pt idx="2647">
                  <c:v>33.515445156091673</c:v>
                </c:pt>
                <c:pt idx="2648">
                  <c:v>33.347898287091319</c:v>
                </c:pt>
                <c:pt idx="2649">
                  <c:v>32.484403010356367</c:v>
                </c:pt>
                <c:pt idx="2650">
                  <c:v>32.883930911060318</c:v>
                </c:pt>
                <c:pt idx="2651">
                  <c:v>32.703493726534369</c:v>
                </c:pt>
                <c:pt idx="2652">
                  <c:v>32.938710535089299</c:v>
                </c:pt>
                <c:pt idx="2653">
                  <c:v>31.927141852616511</c:v>
                </c:pt>
                <c:pt idx="2654">
                  <c:v>31.663248690337092</c:v>
                </c:pt>
                <c:pt idx="2655">
                  <c:v>30.807300798848718</c:v>
                </c:pt>
                <c:pt idx="2656">
                  <c:v>31.548218873747949</c:v>
                </c:pt>
                <c:pt idx="2657">
                  <c:v>32.356805631639602</c:v>
                </c:pt>
                <c:pt idx="2658">
                  <c:v>33.24657298975351</c:v>
                </c:pt>
                <c:pt idx="2659">
                  <c:v>33.351454926311703</c:v>
                </c:pt>
                <c:pt idx="2660">
                  <c:v>33.233054344412963</c:v>
                </c:pt>
                <c:pt idx="2661">
                  <c:v>33.263497514588387</c:v>
                </c:pt>
                <c:pt idx="2662">
                  <c:v>33.808184327788787</c:v>
                </c:pt>
                <c:pt idx="2663">
                  <c:v>33.858937363534189</c:v>
                </c:pt>
                <c:pt idx="2664">
                  <c:v>32.34326746304513</c:v>
                </c:pt>
                <c:pt idx="2665">
                  <c:v>32.732334402446497</c:v>
                </c:pt>
                <c:pt idx="2666">
                  <c:v>32.546259632231063</c:v>
                </c:pt>
                <c:pt idx="2667">
                  <c:v>32.478596253455613</c:v>
                </c:pt>
                <c:pt idx="2668">
                  <c:v>33.452956171094158</c:v>
                </c:pt>
                <c:pt idx="2669">
                  <c:v>33.635650585068163</c:v>
                </c:pt>
                <c:pt idx="2670">
                  <c:v>33.926603075862097</c:v>
                </c:pt>
                <c:pt idx="2671">
                  <c:v>34.603237570493683</c:v>
                </c:pt>
                <c:pt idx="2672">
                  <c:v>34.76563539698855</c:v>
                </c:pt>
                <c:pt idx="2673">
                  <c:v>34.670906210930902</c:v>
                </c:pt>
                <c:pt idx="2674">
                  <c:v>33.946894327598862</c:v>
                </c:pt>
                <c:pt idx="2675">
                  <c:v>33.649178431833931</c:v>
                </c:pt>
                <c:pt idx="2676">
                  <c:v>34.04839735822943</c:v>
                </c:pt>
                <c:pt idx="2677">
                  <c:v>34.149889842786372</c:v>
                </c:pt>
                <c:pt idx="2678">
                  <c:v>33.39544277450257</c:v>
                </c:pt>
                <c:pt idx="2679">
                  <c:v>33.36161340828108</c:v>
                </c:pt>
                <c:pt idx="2680">
                  <c:v>33.307473826128927</c:v>
                </c:pt>
                <c:pt idx="2681">
                  <c:v>33.277032884886893</c:v>
                </c:pt>
                <c:pt idx="2682">
                  <c:v>32.90488543223082</c:v>
                </c:pt>
                <c:pt idx="2683">
                  <c:v>32.583474126640773</c:v>
                </c:pt>
                <c:pt idx="2684">
                  <c:v>31.869623438540369</c:v>
                </c:pt>
                <c:pt idx="2685">
                  <c:v>31.48056144949398</c:v>
                </c:pt>
                <c:pt idx="2686">
                  <c:v>31.592202446119352</c:v>
                </c:pt>
                <c:pt idx="2687">
                  <c:v>31.67001826880205</c:v>
                </c:pt>
                <c:pt idx="2688">
                  <c:v>32.018485880293312</c:v>
                </c:pt>
                <c:pt idx="2689">
                  <c:v>32.377105263401617</c:v>
                </c:pt>
                <c:pt idx="2690">
                  <c:v>32.431231822179008</c:v>
                </c:pt>
                <c:pt idx="2691">
                  <c:v>32.992839747897882</c:v>
                </c:pt>
                <c:pt idx="2692">
                  <c:v>33.155240404246712</c:v>
                </c:pt>
                <c:pt idx="2693">
                  <c:v>32.975922885563591</c:v>
                </c:pt>
                <c:pt idx="2694">
                  <c:v>31.977885764658151</c:v>
                </c:pt>
                <c:pt idx="2695">
                  <c:v>32.573323952490121</c:v>
                </c:pt>
                <c:pt idx="2696">
                  <c:v>31.822260416295379</c:v>
                </c:pt>
                <c:pt idx="2697">
                  <c:v>31.463640147470599</c:v>
                </c:pt>
                <c:pt idx="2698">
                  <c:v>32.072618797523617</c:v>
                </c:pt>
                <c:pt idx="2699">
                  <c:v>30.516349073317041</c:v>
                </c:pt>
                <c:pt idx="2700">
                  <c:v>31.152395511072019</c:v>
                </c:pt>
                <c:pt idx="2701">
                  <c:v>30.685510855735149</c:v>
                </c:pt>
                <c:pt idx="2702">
                  <c:v>31.111794214254289</c:v>
                </c:pt>
                <c:pt idx="2703">
                  <c:v>30.17803030813435</c:v>
                </c:pt>
                <c:pt idx="2704">
                  <c:v>30.25584569839701</c:v>
                </c:pt>
                <c:pt idx="2705">
                  <c:v>30.526495768324661</c:v>
                </c:pt>
                <c:pt idx="2706">
                  <c:v>30.695658696946051</c:v>
                </c:pt>
                <c:pt idx="2707">
                  <c:v>31.324932856586759</c:v>
                </c:pt>
                <c:pt idx="2708">
                  <c:v>31.3046336741685</c:v>
                </c:pt>
                <c:pt idx="2709">
                  <c:v>30.908796799216571</c:v>
                </c:pt>
                <c:pt idx="2710">
                  <c:v>31.125322336971202</c:v>
                </c:pt>
                <c:pt idx="2711">
                  <c:v>31.132089163079229</c:v>
                </c:pt>
                <c:pt idx="2712">
                  <c:v>30.651675757881382</c:v>
                </c:pt>
                <c:pt idx="2713">
                  <c:v>30.820839209374221</c:v>
                </c:pt>
                <c:pt idx="2714">
                  <c:v>30.404704908464499</c:v>
                </c:pt>
                <c:pt idx="2715">
                  <c:v>30.391175626863859</c:v>
                </c:pt>
                <c:pt idx="2716">
                  <c:v>30.68212654872357</c:v>
                </c:pt>
                <c:pt idx="2717">
                  <c:v>30.99338477819288</c:v>
                </c:pt>
                <c:pt idx="2718">
                  <c:v>30.68889509213507</c:v>
                </c:pt>
                <c:pt idx="2719">
                  <c:v>30.556943940119261</c:v>
                </c:pt>
                <c:pt idx="2720">
                  <c:v>30.624609995768619</c:v>
                </c:pt>
                <c:pt idx="2721">
                  <c:v>30.134053317014409</c:v>
                </c:pt>
                <c:pt idx="2722">
                  <c:v>30.320124578028459</c:v>
                </c:pt>
                <c:pt idx="2723">
                  <c:v>30.120516706078941</c:v>
                </c:pt>
                <c:pt idx="2724">
                  <c:v>30.719342401057279</c:v>
                </c:pt>
                <c:pt idx="2725">
                  <c:v>30.357342718340199</c:v>
                </c:pt>
                <c:pt idx="2726">
                  <c:v>30.577249866183411</c:v>
                </c:pt>
                <c:pt idx="2727">
                  <c:v>31.490704626281751</c:v>
                </c:pt>
                <c:pt idx="2728">
                  <c:v>31.4467207459852</c:v>
                </c:pt>
                <c:pt idx="2729">
                  <c:v>31.84256548273552</c:v>
                </c:pt>
                <c:pt idx="2730">
                  <c:v>31.63279937756003</c:v>
                </c:pt>
                <c:pt idx="2731">
                  <c:v>31.754597242284479</c:v>
                </c:pt>
                <c:pt idx="2732">
                  <c:v>32.211323113932977</c:v>
                </c:pt>
                <c:pt idx="2733">
                  <c:v>32.793234211998232</c:v>
                </c:pt>
                <c:pt idx="2734">
                  <c:v>33.033443009090433</c:v>
                </c:pt>
                <c:pt idx="2735">
                  <c:v>33.212749266063483</c:v>
                </c:pt>
                <c:pt idx="2736">
                  <c:v>33.283793982495197</c:v>
                </c:pt>
                <c:pt idx="2737">
                  <c:v>33.540919257598858</c:v>
                </c:pt>
                <c:pt idx="2738">
                  <c:v>33.90630489217785</c:v>
                </c:pt>
                <c:pt idx="2739">
                  <c:v>33.899531317256617</c:v>
                </c:pt>
                <c:pt idx="2740">
                  <c:v>34.116057675026852</c:v>
                </c:pt>
                <c:pt idx="2741">
                  <c:v>34.156661984677179</c:v>
                </c:pt>
                <c:pt idx="2742">
                  <c:v>33.967197557271582</c:v>
                </c:pt>
                <c:pt idx="2743">
                  <c:v>33.449574252740611</c:v>
                </c:pt>
                <c:pt idx="2744">
                  <c:v>34.26491676627915</c:v>
                </c:pt>
                <c:pt idx="2745">
                  <c:v>33.59843079700515</c:v>
                </c:pt>
                <c:pt idx="2746">
                  <c:v>33.662716927407693</c:v>
                </c:pt>
                <c:pt idx="2747">
                  <c:v>33.354837154361</c:v>
                </c:pt>
                <c:pt idx="2748">
                  <c:v>33.043589939961947</c:v>
                </c:pt>
                <c:pt idx="2749">
                  <c:v>32.546260480653054</c:v>
                </c:pt>
                <c:pt idx="2750">
                  <c:v>32.529349178333632</c:v>
                </c:pt>
                <c:pt idx="2751">
                  <c:v>33.601813699859633</c:v>
                </c:pt>
                <c:pt idx="2752">
                  <c:v>33.280416971641188</c:v>
                </c:pt>
                <c:pt idx="2753">
                  <c:v>32.955629316488327</c:v>
                </c:pt>
                <c:pt idx="2754">
                  <c:v>33.253348035417368</c:v>
                </c:pt>
                <c:pt idx="2755">
                  <c:v>32.999610976434212</c:v>
                </c:pt>
                <c:pt idx="2756">
                  <c:v>33.273640892686963</c:v>
                </c:pt>
                <c:pt idx="2757">
                  <c:v>34.068699163369253</c:v>
                </c:pt>
                <c:pt idx="2758">
                  <c:v>33.696546256927313</c:v>
                </c:pt>
                <c:pt idx="2759">
                  <c:v>33.980737020917807</c:v>
                </c:pt>
                <c:pt idx="2760">
                  <c:v>33.933372943422263</c:v>
                </c:pt>
                <c:pt idx="2761">
                  <c:v>33.831876282109008</c:v>
                </c:pt>
                <c:pt idx="2762">
                  <c:v>33.608577676800877</c:v>
                </c:pt>
                <c:pt idx="2763">
                  <c:v>33.672869449400949</c:v>
                </c:pt>
                <c:pt idx="2764">
                  <c:v>33.831871517138097</c:v>
                </c:pt>
                <c:pt idx="2765">
                  <c:v>33.787891813986477</c:v>
                </c:pt>
                <c:pt idx="2766">
                  <c:v>33.493556681180948</c:v>
                </c:pt>
                <c:pt idx="2767">
                  <c:v>33.798042732267021</c:v>
                </c:pt>
                <c:pt idx="2768">
                  <c:v>33.683010680606962</c:v>
                </c:pt>
                <c:pt idx="2769">
                  <c:v>34.305516247965137</c:v>
                </c:pt>
                <c:pt idx="2770">
                  <c:v>33.913073245409947</c:v>
                </c:pt>
                <c:pt idx="2771">
                  <c:v>34.298751728915619</c:v>
                </c:pt>
                <c:pt idx="2772">
                  <c:v>34.001028312128298</c:v>
                </c:pt>
                <c:pt idx="2773">
                  <c:v>34.637070778262277</c:v>
                </c:pt>
                <c:pt idx="2774">
                  <c:v>34.515275534874263</c:v>
                </c:pt>
                <c:pt idx="2775">
                  <c:v>34.352886999069383</c:v>
                </c:pt>
                <c:pt idx="2776">
                  <c:v>34.589707531168322</c:v>
                </c:pt>
                <c:pt idx="2777">
                  <c:v>34.170185890197757</c:v>
                </c:pt>
                <c:pt idx="2778">
                  <c:v>33.341309289382139</c:v>
                </c:pt>
                <c:pt idx="2779">
                  <c:v>33.31086109567012</c:v>
                </c:pt>
                <c:pt idx="2780">
                  <c:v>33.246574848670868</c:v>
                </c:pt>
                <c:pt idx="2781">
                  <c:v>32.972545780280001</c:v>
                </c:pt>
                <c:pt idx="2782">
                  <c:v>33.693152425053157</c:v>
                </c:pt>
                <c:pt idx="2783">
                  <c:v>34.048390961719562</c:v>
                </c:pt>
                <c:pt idx="2784">
                  <c:v>34.149889196210843</c:v>
                </c:pt>
                <c:pt idx="2785">
                  <c:v>33.162000045668229</c:v>
                </c:pt>
                <c:pt idx="2786">
                  <c:v>32.840596083723597</c:v>
                </c:pt>
                <c:pt idx="2787">
                  <c:v>32.989460402248191</c:v>
                </c:pt>
                <c:pt idx="2788">
                  <c:v>32.512427924707183</c:v>
                </c:pt>
                <c:pt idx="2789">
                  <c:v>32.813528615681221</c:v>
                </c:pt>
                <c:pt idx="2790">
                  <c:v>31.66663115371292</c:v>
                </c:pt>
                <c:pt idx="2791">
                  <c:v>31.835787509655209</c:v>
                </c:pt>
                <c:pt idx="2792">
                  <c:v>32.444769031872362</c:v>
                </c:pt>
                <c:pt idx="2793">
                  <c:v>32.306050341838187</c:v>
                </c:pt>
                <c:pt idx="2794">
                  <c:v>32.441381519387839</c:v>
                </c:pt>
                <c:pt idx="2795">
                  <c:v>32.316205727268709</c:v>
                </c:pt>
                <c:pt idx="2796">
                  <c:v>32.77971007212269</c:v>
                </c:pt>
                <c:pt idx="2797">
                  <c:v>33.358222124002587</c:v>
                </c:pt>
                <c:pt idx="2798">
                  <c:v>33.561213113460823</c:v>
                </c:pt>
                <c:pt idx="2799">
                  <c:v>33.442805692630138</c:v>
                </c:pt>
                <c:pt idx="2800">
                  <c:v>33.27703646733076</c:v>
                </c:pt>
                <c:pt idx="2801">
                  <c:v>33.503705830824849</c:v>
                </c:pt>
                <c:pt idx="2802">
                  <c:v>33.591665398160828</c:v>
                </c:pt>
                <c:pt idx="2803">
                  <c:v>33.422511621723139</c:v>
                </c:pt>
                <c:pt idx="2804">
                  <c:v>33.08757427882766</c:v>
                </c:pt>
                <c:pt idx="2805">
                  <c:v>33.249963986789822</c:v>
                </c:pt>
                <c:pt idx="2806">
                  <c:v>33.449576467084817</c:v>
                </c:pt>
                <c:pt idx="2807">
                  <c:v>33.595049159457297</c:v>
                </c:pt>
                <c:pt idx="2808">
                  <c:v>33.087571221216848</c:v>
                </c:pt>
                <c:pt idx="2809">
                  <c:v>32.999608219181788</c:v>
                </c:pt>
                <c:pt idx="2810">
                  <c:v>33.053735841754133</c:v>
                </c:pt>
                <c:pt idx="2811">
                  <c:v>33.297322696529207</c:v>
                </c:pt>
                <c:pt idx="2812">
                  <c:v>32.712039678190607</c:v>
                </c:pt>
                <c:pt idx="2813">
                  <c:v>33.39205923806265</c:v>
                </c:pt>
                <c:pt idx="2814">
                  <c:v>33.517242882482549</c:v>
                </c:pt>
                <c:pt idx="2815">
                  <c:v>33.710071605108567</c:v>
                </c:pt>
                <c:pt idx="2816">
                  <c:v>33.858937571083793</c:v>
                </c:pt>
                <c:pt idx="2817">
                  <c:v>33.429268699848173</c:v>
                </c:pt>
                <c:pt idx="2818">
                  <c:v>33.087571091073762</c:v>
                </c:pt>
                <c:pt idx="2819">
                  <c:v>33.52738164869853</c:v>
                </c:pt>
                <c:pt idx="2820">
                  <c:v>34.846829224322541</c:v>
                </c:pt>
                <c:pt idx="2821">
                  <c:v>35.151318918802168</c:v>
                </c:pt>
                <c:pt idx="2822">
                  <c:v>34.542340519503973</c:v>
                </c:pt>
                <c:pt idx="2823">
                  <c:v>34.589709839084158</c:v>
                </c:pt>
                <c:pt idx="2824">
                  <c:v>34.440846521515731</c:v>
                </c:pt>
                <c:pt idx="2825">
                  <c:v>34.278452345997238</c:v>
                </c:pt>
                <c:pt idx="2826">
                  <c:v>34.102529628636468</c:v>
                </c:pt>
                <c:pt idx="2827">
                  <c:v>34.420545513043237</c:v>
                </c:pt>
                <c:pt idx="2828">
                  <c:v>34.271686553955078</c:v>
                </c:pt>
                <c:pt idx="2829">
                  <c:v>34.501745914365358</c:v>
                </c:pt>
                <c:pt idx="2830">
                  <c:v>34.677667388206331</c:v>
                </c:pt>
                <c:pt idx="2831">
                  <c:v>33.493554157655709</c:v>
                </c:pt>
                <c:pt idx="2832">
                  <c:v>33.473261801287869</c:v>
                </c:pt>
                <c:pt idx="2833">
                  <c:v>34.068694991992388</c:v>
                </c:pt>
                <c:pt idx="2834">
                  <c:v>34.62353280550267</c:v>
                </c:pt>
                <c:pt idx="2835">
                  <c:v>34.332579988557548</c:v>
                </c:pt>
                <c:pt idx="2836">
                  <c:v>33.967203614283378</c:v>
                </c:pt>
                <c:pt idx="2837">
                  <c:v>34.339347001801222</c:v>
                </c:pt>
                <c:pt idx="2838">
                  <c:v>34.305521399202348</c:v>
                </c:pt>
                <c:pt idx="2839">
                  <c:v>34.156656621138247</c:v>
                </c:pt>
                <c:pt idx="2840">
                  <c:v>34.129595519863592</c:v>
                </c:pt>
                <c:pt idx="2841">
                  <c:v>34.041635296068883</c:v>
                </c:pt>
                <c:pt idx="2842">
                  <c:v>33.960432351014582</c:v>
                </c:pt>
                <c:pt idx="2843">
                  <c:v>33.750680703248918</c:v>
                </c:pt>
                <c:pt idx="2844">
                  <c:v>34.57616607066408</c:v>
                </c:pt>
                <c:pt idx="2845">
                  <c:v>34.846830733803358</c:v>
                </c:pt>
                <c:pt idx="2846">
                  <c:v>34.921260350453302</c:v>
                </c:pt>
                <c:pt idx="2847">
                  <c:v>34.379948503862018</c:v>
                </c:pt>
                <c:pt idx="2848">
                  <c:v>33.967206602755063</c:v>
                </c:pt>
                <c:pt idx="2849">
                  <c:v>33.425892880541028</c:v>
                </c:pt>
                <c:pt idx="2850">
                  <c:v>33.084185101375617</c:v>
                </c:pt>
                <c:pt idx="2851">
                  <c:v>33.493560899993852</c:v>
                </c:pt>
                <c:pt idx="2852">
                  <c:v>33.483399398658662</c:v>
                </c:pt>
                <c:pt idx="2853">
                  <c:v>34.143128726355847</c:v>
                </c:pt>
                <c:pt idx="2854">
                  <c:v>34.515274695210053</c:v>
                </c:pt>
                <c:pt idx="2855">
                  <c:v>34.603239402193928</c:v>
                </c:pt>
                <c:pt idx="2856">
                  <c:v>35.043053356812848</c:v>
                </c:pt>
                <c:pt idx="2857">
                  <c:v>34.271691708879708</c:v>
                </c:pt>
                <c:pt idx="2858">
                  <c:v>34.271686745327308</c:v>
                </c:pt>
                <c:pt idx="2859">
                  <c:v>34.163419958832122</c:v>
                </c:pt>
                <c:pt idx="2860">
                  <c:v>33.730382305850199</c:v>
                </c:pt>
                <c:pt idx="2861">
                  <c:v>34.021331545305387</c:v>
                </c:pt>
                <c:pt idx="2862">
                  <c:v>33.439420219657109</c:v>
                </c:pt>
                <c:pt idx="2863">
                  <c:v>32.140277442440677</c:v>
                </c:pt>
                <c:pt idx="2864">
                  <c:v>31.734293255157329</c:v>
                </c:pt>
                <c:pt idx="2865">
                  <c:v>31.473793876872929</c:v>
                </c:pt>
                <c:pt idx="2866">
                  <c:v>31.977888077352791</c:v>
                </c:pt>
                <c:pt idx="2867">
                  <c:v>32.140278790053429</c:v>
                </c:pt>
                <c:pt idx="2868">
                  <c:v>32.333126571762058</c:v>
                </c:pt>
                <c:pt idx="2869">
                  <c:v>32.086148434641053</c:v>
                </c:pt>
                <c:pt idx="2870">
                  <c:v>32.326355456266008</c:v>
                </c:pt>
                <c:pt idx="2871">
                  <c:v>32.894729592579012</c:v>
                </c:pt>
                <c:pt idx="2872">
                  <c:v>33.182306141463428</c:v>
                </c:pt>
                <c:pt idx="2873">
                  <c:v>33.219514051151833</c:v>
                </c:pt>
                <c:pt idx="2874">
                  <c:v>33.493556829167247</c:v>
                </c:pt>
                <c:pt idx="2875">
                  <c:v>33.628885131701097</c:v>
                </c:pt>
                <c:pt idx="2876">
                  <c:v>34.021324157714837</c:v>
                </c:pt>
                <c:pt idx="2877">
                  <c:v>34.001029610827111</c:v>
                </c:pt>
                <c:pt idx="2878">
                  <c:v>33.865707445698597</c:v>
                </c:pt>
                <c:pt idx="2879">
                  <c:v>34.149891801848462</c:v>
                </c:pt>
                <c:pt idx="2880">
                  <c:v>34.271692005698647</c:v>
                </c:pt>
                <c:pt idx="2881">
                  <c:v>34.204021617279963</c:v>
                </c:pt>
                <c:pt idx="2882">
                  <c:v>34.204020496074328</c:v>
                </c:pt>
                <c:pt idx="2883">
                  <c:v>34.643841337459783</c:v>
                </c:pt>
                <c:pt idx="2884">
                  <c:v>34.610007514411073</c:v>
                </c:pt>
                <c:pt idx="2885">
                  <c:v>34.515273273504228</c:v>
                </c:pt>
                <c:pt idx="2886">
                  <c:v>34.528805673988217</c:v>
                </c:pt>
                <c:pt idx="2887">
                  <c:v>35.144552916457442</c:v>
                </c:pt>
                <c:pt idx="2888">
                  <c:v>34.623540456784838</c:v>
                </c:pt>
                <c:pt idx="2889">
                  <c:v>34.860363590990062</c:v>
                </c:pt>
                <c:pt idx="2890">
                  <c:v>35.523466103560537</c:v>
                </c:pt>
                <c:pt idx="2891">
                  <c:v>35.536997680131442</c:v>
                </c:pt>
                <c:pt idx="2892">
                  <c:v>35.997111688734272</c:v>
                </c:pt>
                <c:pt idx="2893">
                  <c:v>36.247469804653697</c:v>
                </c:pt>
                <c:pt idx="2894">
                  <c:v>35.976809784228827</c:v>
                </c:pt>
                <c:pt idx="2895">
                  <c:v>36.233934206566339</c:v>
                </c:pt>
                <c:pt idx="2896">
                  <c:v>36.348965395434291</c:v>
                </c:pt>
                <c:pt idx="2897">
                  <c:v>36.403095863441877</c:v>
                </c:pt>
                <c:pt idx="2898">
                  <c:v>36.910572910761502</c:v>
                </c:pt>
                <c:pt idx="2899">
                  <c:v>36.666984303251112</c:v>
                </c:pt>
                <c:pt idx="2900">
                  <c:v>37.397754462214408</c:v>
                </c:pt>
                <c:pt idx="2901">
                  <c:v>37.384222599554342</c:v>
                </c:pt>
                <c:pt idx="2902">
                  <c:v>37.336858971358083</c:v>
                </c:pt>
                <c:pt idx="2903">
                  <c:v>37.451881848082799</c:v>
                </c:pt>
                <c:pt idx="2904">
                  <c:v>37.891698530961797</c:v>
                </c:pt>
                <c:pt idx="2905">
                  <c:v>38.166759373701488</c:v>
                </c:pt>
                <c:pt idx="2906">
                  <c:v>37.989730804532257</c:v>
                </c:pt>
                <c:pt idx="2907">
                  <c:v>37.798544373072112</c:v>
                </c:pt>
                <c:pt idx="2908">
                  <c:v>38.230492582009248</c:v>
                </c:pt>
                <c:pt idx="2909">
                  <c:v>38.76156860130034</c:v>
                </c:pt>
                <c:pt idx="2910">
                  <c:v>37.904763850713159</c:v>
                </c:pt>
                <c:pt idx="2911">
                  <c:v>37.883513098560613</c:v>
                </c:pt>
                <c:pt idx="2912">
                  <c:v>37.989733535593651</c:v>
                </c:pt>
                <c:pt idx="2913">
                  <c:v>38.188003240374442</c:v>
                </c:pt>
                <c:pt idx="2914">
                  <c:v>38.627025909175721</c:v>
                </c:pt>
                <c:pt idx="2915">
                  <c:v>38.209242076124042</c:v>
                </c:pt>
                <c:pt idx="2916">
                  <c:v>38.591624874516093</c:v>
                </c:pt>
                <c:pt idx="2917">
                  <c:v>38.846533132341897</c:v>
                </c:pt>
                <c:pt idx="2918">
                  <c:v>38.230491324774732</c:v>
                </c:pt>
                <c:pt idx="2919">
                  <c:v>37.47281587952989</c:v>
                </c:pt>
                <c:pt idx="2920">
                  <c:v>37.055041672790388</c:v>
                </c:pt>
                <c:pt idx="2921">
                  <c:v>37.140007899651231</c:v>
                </c:pt>
                <c:pt idx="2922">
                  <c:v>36.962984288011732</c:v>
                </c:pt>
                <c:pt idx="2923">
                  <c:v>37.026709586891421</c:v>
                </c:pt>
                <c:pt idx="2924">
                  <c:v>37.047959568873587</c:v>
                </c:pt>
                <c:pt idx="2925">
                  <c:v>36.488547165788297</c:v>
                </c:pt>
                <c:pt idx="2926">
                  <c:v>36.970063659390092</c:v>
                </c:pt>
                <c:pt idx="2927">
                  <c:v>37.423249176080994</c:v>
                </c:pt>
                <c:pt idx="2928">
                  <c:v>36.523963101771869</c:v>
                </c:pt>
                <c:pt idx="2929">
                  <c:v>36.538126568165367</c:v>
                </c:pt>
                <c:pt idx="2930">
                  <c:v>36.254883352739853</c:v>
                </c:pt>
                <c:pt idx="2931">
                  <c:v>37.040879284676961</c:v>
                </c:pt>
                <c:pt idx="2932">
                  <c:v>37.055035247525758</c:v>
                </c:pt>
                <c:pt idx="2933">
                  <c:v>37.281628049929139</c:v>
                </c:pt>
                <c:pt idx="2934">
                  <c:v>37.203740874172333</c:v>
                </c:pt>
                <c:pt idx="2935">
                  <c:v>36.927580883399017</c:v>
                </c:pt>
                <c:pt idx="2936">
                  <c:v>37.288713011703898</c:v>
                </c:pt>
                <c:pt idx="2937">
                  <c:v>38.202165617355917</c:v>
                </c:pt>
                <c:pt idx="2938">
                  <c:v>38.556212149428973</c:v>
                </c:pt>
                <c:pt idx="2939">
                  <c:v>39.186428183614993</c:v>
                </c:pt>
                <c:pt idx="2940">
                  <c:v>39.299725749556778</c:v>
                </c:pt>
                <c:pt idx="2941">
                  <c:v>39.370533935134063</c:v>
                </c:pt>
                <c:pt idx="2942">
                  <c:v>39.278481290346839</c:v>
                </c:pt>
                <c:pt idx="2943">
                  <c:v>39.675018922030468</c:v>
                </c:pt>
                <c:pt idx="2944">
                  <c:v>39.519235283956768</c:v>
                </c:pt>
                <c:pt idx="2945">
                  <c:v>39.044804309413287</c:v>
                </c:pt>
                <c:pt idx="2946">
                  <c:v>38.060541836202908</c:v>
                </c:pt>
                <c:pt idx="2947">
                  <c:v>38.584541893908039</c:v>
                </c:pt>
                <c:pt idx="2948">
                  <c:v>38.428757470686207</c:v>
                </c:pt>
                <c:pt idx="2949">
                  <c:v>38.63410940540507</c:v>
                </c:pt>
                <c:pt idx="2950">
                  <c:v>38.761566697248753</c:v>
                </c:pt>
                <c:pt idx="2951">
                  <c:v>38.379186264919092</c:v>
                </c:pt>
                <c:pt idx="2952">
                  <c:v>38.86070314479965</c:v>
                </c:pt>
                <c:pt idx="2953">
                  <c:v>39.20059260119195</c:v>
                </c:pt>
                <c:pt idx="2954">
                  <c:v>39.016480021878813</c:v>
                </c:pt>
                <c:pt idx="2955">
                  <c:v>38.796972808159701</c:v>
                </c:pt>
                <c:pt idx="2956">
                  <c:v>39.221832995383927</c:v>
                </c:pt>
                <c:pt idx="2957">
                  <c:v>38.506648371260049</c:v>
                </c:pt>
                <c:pt idx="2958">
                  <c:v>38.209244526346893</c:v>
                </c:pt>
                <c:pt idx="2959">
                  <c:v>38.499575172861498</c:v>
                </c:pt>
                <c:pt idx="2960">
                  <c:v>38.520810996211587</c:v>
                </c:pt>
                <c:pt idx="2961">
                  <c:v>37.239147315866269</c:v>
                </c:pt>
                <c:pt idx="2962">
                  <c:v>36.821365012419292</c:v>
                </c:pt>
                <c:pt idx="2963">
                  <c:v>37.175419173011967</c:v>
                </c:pt>
                <c:pt idx="2964">
                  <c:v>35.03694726051593</c:v>
                </c:pt>
                <c:pt idx="2965">
                  <c:v>34.959050278801342</c:v>
                </c:pt>
                <c:pt idx="2966">
                  <c:v>33.811929969710853</c:v>
                </c:pt>
                <c:pt idx="2967">
                  <c:v>33.486200047328403</c:v>
                </c:pt>
                <c:pt idx="2968">
                  <c:v>32.254099502638908</c:v>
                </c:pt>
                <c:pt idx="2969">
                  <c:v>32.193902021635019</c:v>
                </c:pt>
                <c:pt idx="2970">
                  <c:v>34.541266907912721</c:v>
                </c:pt>
                <c:pt idx="2971">
                  <c:v>33.964171596433843</c:v>
                </c:pt>
                <c:pt idx="2972">
                  <c:v>34.194299350809231</c:v>
                </c:pt>
                <c:pt idx="2973">
                  <c:v>35.051102641360693</c:v>
                </c:pt>
                <c:pt idx="2974">
                  <c:v>34.173056576075773</c:v>
                </c:pt>
                <c:pt idx="2975">
                  <c:v>33.464954636307347</c:v>
                </c:pt>
                <c:pt idx="2976">
                  <c:v>34.962594917799962</c:v>
                </c:pt>
                <c:pt idx="2977">
                  <c:v>35.759209438263582</c:v>
                </c:pt>
                <c:pt idx="2978">
                  <c:v>35.992885337490193</c:v>
                </c:pt>
                <c:pt idx="2979">
                  <c:v>35.185640703995531</c:v>
                </c:pt>
                <c:pt idx="2980">
                  <c:v>35.309564914059841</c:v>
                </c:pt>
                <c:pt idx="2981">
                  <c:v>35.306021466223051</c:v>
                </c:pt>
                <c:pt idx="2982">
                  <c:v>35.468885744840328</c:v>
                </c:pt>
                <c:pt idx="2983">
                  <c:v>36.0141254685091</c:v>
                </c:pt>
                <c:pt idx="2984">
                  <c:v>35.971637238439158</c:v>
                </c:pt>
                <c:pt idx="2985">
                  <c:v>34.212002563174067</c:v>
                </c:pt>
                <c:pt idx="2986">
                  <c:v>34.08808635097099</c:v>
                </c:pt>
                <c:pt idx="2987">
                  <c:v>35.192724436090522</c:v>
                </c:pt>
                <c:pt idx="2988">
                  <c:v>35.316643586199483</c:v>
                </c:pt>
                <c:pt idx="2989">
                  <c:v>34.343003460554968</c:v>
                </c:pt>
                <c:pt idx="2990">
                  <c:v>32.933877710092929</c:v>
                </c:pt>
                <c:pt idx="2991">
                  <c:v>33.493275786196968</c:v>
                </c:pt>
                <c:pt idx="2992">
                  <c:v>32.717904128922868</c:v>
                </c:pt>
                <c:pt idx="2993">
                  <c:v>33.695085739126483</c:v>
                </c:pt>
                <c:pt idx="2994">
                  <c:v>34.180137004958539</c:v>
                </c:pt>
                <c:pt idx="2995">
                  <c:v>34.073922568005621</c:v>
                </c:pt>
                <c:pt idx="2996">
                  <c:v>33.649059338250318</c:v>
                </c:pt>
                <c:pt idx="2997">
                  <c:v>34.693513525719361</c:v>
                </c:pt>
                <c:pt idx="2998">
                  <c:v>33.28084752892935</c:v>
                </c:pt>
                <c:pt idx="2999">
                  <c:v>33.284384331439647</c:v>
                </c:pt>
                <c:pt idx="3000">
                  <c:v>32.721446501974633</c:v>
                </c:pt>
                <c:pt idx="3001">
                  <c:v>34.608535069215733</c:v>
                </c:pt>
                <c:pt idx="3002">
                  <c:v>34.803273415601431</c:v>
                </c:pt>
                <c:pt idx="3003">
                  <c:v>34.85283828834325</c:v>
                </c:pt>
                <c:pt idx="3004">
                  <c:v>35.104217728779311</c:v>
                </c:pt>
                <c:pt idx="3005">
                  <c:v>34.31114343271431</c:v>
                </c:pt>
                <c:pt idx="3006">
                  <c:v>34.51294938961788</c:v>
                </c:pt>
                <c:pt idx="3007">
                  <c:v>35.100672819738563</c:v>
                </c:pt>
                <c:pt idx="3008">
                  <c:v>34.484627655230433</c:v>
                </c:pt>
                <c:pt idx="3009">
                  <c:v>35.022774826011513</c:v>
                </c:pt>
                <c:pt idx="3010">
                  <c:v>35.274159866204187</c:v>
                </c:pt>
                <c:pt idx="3011">
                  <c:v>35.235214337290721</c:v>
                </c:pt>
                <c:pt idx="3012">
                  <c:v>35.171481668356961</c:v>
                </c:pt>
                <c:pt idx="3013">
                  <c:v>35.334348513980629</c:v>
                </c:pt>
                <c:pt idx="3014">
                  <c:v>35.900825863171107</c:v>
                </c:pt>
                <c:pt idx="3015">
                  <c:v>36.191154706021948</c:v>
                </c:pt>
                <c:pt idx="3016">
                  <c:v>35.483052701602418</c:v>
                </c:pt>
                <c:pt idx="3017">
                  <c:v>35.546778985226837</c:v>
                </c:pt>
                <c:pt idx="3018">
                  <c:v>35.461808242956387</c:v>
                </c:pt>
                <c:pt idx="3019">
                  <c:v>35.716725399197713</c:v>
                </c:pt>
                <c:pt idx="3020">
                  <c:v>36.205318007042329</c:v>
                </c:pt>
                <c:pt idx="3021">
                  <c:v>36.453148778726337</c:v>
                </c:pt>
                <c:pt idx="3022">
                  <c:v>35.688397455090268</c:v>
                </c:pt>
                <c:pt idx="3023">
                  <c:v>36.679741023823738</c:v>
                </c:pt>
                <c:pt idx="3024">
                  <c:v>37.458657024102891</c:v>
                </c:pt>
                <c:pt idx="3025">
                  <c:v>36.878015557200548</c:v>
                </c:pt>
                <c:pt idx="3026">
                  <c:v>36.113260993489568</c:v>
                </c:pt>
                <c:pt idx="3027">
                  <c:v>35.42639911615651</c:v>
                </c:pt>
                <c:pt idx="3028">
                  <c:v>34.413811117989063</c:v>
                </c:pt>
                <c:pt idx="3029">
                  <c:v>35.936236963777809</c:v>
                </c:pt>
                <c:pt idx="3030">
                  <c:v>34.626237785366882</c:v>
                </c:pt>
                <c:pt idx="3031">
                  <c:v>34.682888294386721</c:v>
                </c:pt>
                <c:pt idx="3032">
                  <c:v>35.125456312958221</c:v>
                </c:pt>
                <c:pt idx="3033">
                  <c:v>34.148275921350098</c:v>
                </c:pt>
                <c:pt idx="3034">
                  <c:v>34.767864261975937</c:v>
                </c:pt>
                <c:pt idx="3035">
                  <c:v>35.224588773616993</c:v>
                </c:pt>
                <c:pt idx="3036">
                  <c:v>34.951975127583523</c:v>
                </c:pt>
                <c:pt idx="3037">
                  <c:v>34.994458971401542</c:v>
                </c:pt>
                <c:pt idx="3038">
                  <c:v>35.323724661591477</c:v>
                </c:pt>
                <c:pt idx="3039">
                  <c:v>35.118370107508973</c:v>
                </c:pt>
                <c:pt idx="3040">
                  <c:v>34.888240393085759</c:v>
                </c:pt>
                <c:pt idx="3041">
                  <c:v>34.675815237606251</c:v>
                </c:pt>
                <c:pt idx="3042">
                  <c:v>33.868576975095053</c:v>
                </c:pt>
                <c:pt idx="3043">
                  <c:v>34.219083993624459</c:v>
                </c:pt>
                <c:pt idx="3044">
                  <c:v>33.482657476725329</c:v>
                </c:pt>
                <c:pt idx="3045">
                  <c:v>34.424431422620877</c:v>
                </c:pt>
                <c:pt idx="3046">
                  <c:v>35.461811729871521</c:v>
                </c:pt>
                <c:pt idx="3047">
                  <c:v>35.553862669696109</c:v>
                </c:pt>
                <c:pt idx="3048">
                  <c:v>36.467310221738728</c:v>
                </c:pt>
                <c:pt idx="3049">
                  <c:v>37.097521614459858</c:v>
                </c:pt>
                <c:pt idx="3050">
                  <c:v>36.955903549024313</c:v>
                </c:pt>
                <c:pt idx="3051">
                  <c:v>36.30445222814609</c:v>
                </c:pt>
                <c:pt idx="3052">
                  <c:v>37.132925890133649</c:v>
                </c:pt>
                <c:pt idx="3053">
                  <c:v>37.593193868454563</c:v>
                </c:pt>
                <c:pt idx="3054">
                  <c:v>36.970071871009239</c:v>
                </c:pt>
                <c:pt idx="3055">
                  <c:v>37.444493688916438</c:v>
                </c:pt>
                <c:pt idx="3056">
                  <c:v>37.338277610042169</c:v>
                </c:pt>
                <c:pt idx="3057">
                  <c:v>37.409094218136751</c:v>
                </c:pt>
                <c:pt idx="3058">
                  <c:v>36.892174064889311</c:v>
                </c:pt>
                <c:pt idx="3059">
                  <c:v>37.876437202496668</c:v>
                </c:pt>
                <c:pt idx="3060">
                  <c:v>37.55779153335088</c:v>
                </c:pt>
                <c:pt idx="3061">
                  <c:v>37.798543527946563</c:v>
                </c:pt>
                <c:pt idx="3062">
                  <c:v>38.549131357975043</c:v>
                </c:pt>
                <c:pt idx="3063">
                  <c:v>38.556215839641929</c:v>
                </c:pt>
                <c:pt idx="3064">
                  <c:v>39.087295230044923</c:v>
                </c:pt>
                <c:pt idx="3065">
                  <c:v>39.221830570705293</c:v>
                </c:pt>
                <c:pt idx="3066">
                  <c:v>38.966917000724948</c:v>
                </c:pt>
                <c:pt idx="3067">
                  <c:v>39.24307640249404</c:v>
                </c:pt>
                <c:pt idx="3068">
                  <c:v>39.795396419103042</c:v>
                </c:pt>
                <c:pt idx="3069">
                  <c:v>40.142363928685199</c:v>
                </c:pt>
                <c:pt idx="3070">
                  <c:v>40.531825607250738</c:v>
                </c:pt>
                <c:pt idx="3071">
                  <c:v>40.071554912442423</c:v>
                </c:pt>
                <c:pt idx="3072">
                  <c:v>39.087294175427751</c:v>
                </c:pt>
                <c:pt idx="3073">
                  <c:v>39.483831179093883</c:v>
                </c:pt>
                <c:pt idx="3074">
                  <c:v>39.986583883039259</c:v>
                </c:pt>
                <c:pt idx="3075">
                  <c:v>39.929935041279627</c:v>
                </c:pt>
                <c:pt idx="3076">
                  <c:v>40.135284715360683</c:v>
                </c:pt>
                <c:pt idx="3077">
                  <c:v>39.852041498415737</c:v>
                </c:pt>
                <c:pt idx="3078">
                  <c:v>39.370530759795038</c:v>
                </c:pt>
                <c:pt idx="3079">
                  <c:v>39.221827794223429</c:v>
                </c:pt>
                <c:pt idx="3080">
                  <c:v>39.823724996869039</c:v>
                </c:pt>
                <c:pt idx="3081">
                  <c:v>39.951180438967079</c:v>
                </c:pt>
                <c:pt idx="3082">
                  <c:v>40.142366456447412</c:v>
                </c:pt>
                <c:pt idx="3083">
                  <c:v>39.759990447835563</c:v>
                </c:pt>
                <c:pt idx="3084">
                  <c:v>39.29971982203859</c:v>
                </c:pt>
                <c:pt idx="3085">
                  <c:v>39.214748229534933</c:v>
                </c:pt>
                <c:pt idx="3086">
                  <c:v>39.639615707284428</c:v>
                </c:pt>
                <c:pt idx="3087">
                  <c:v>39.526322225705222</c:v>
                </c:pt>
                <c:pt idx="3088">
                  <c:v>39.979500686138813</c:v>
                </c:pt>
                <c:pt idx="3089">
                  <c:v>39.377620174415043</c:v>
                </c:pt>
                <c:pt idx="3090">
                  <c:v>39.866204775720071</c:v>
                </c:pt>
                <c:pt idx="3091">
                  <c:v>39.944102308215861</c:v>
                </c:pt>
                <c:pt idx="3092">
                  <c:v>39.809558103781889</c:v>
                </c:pt>
                <c:pt idx="3093">
                  <c:v>39.377614887596607</c:v>
                </c:pt>
                <c:pt idx="3094">
                  <c:v>39.370536262023023</c:v>
                </c:pt>
                <c:pt idx="3095">
                  <c:v>39.830803782306504</c:v>
                </c:pt>
                <c:pt idx="3096">
                  <c:v>39.441346923128357</c:v>
                </c:pt>
                <c:pt idx="3097">
                  <c:v>40.007830191244757</c:v>
                </c:pt>
                <c:pt idx="3098">
                  <c:v>39.568798861167537</c:v>
                </c:pt>
                <c:pt idx="3099">
                  <c:v>40.06447817781666</c:v>
                </c:pt>
                <c:pt idx="3100">
                  <c:v>40.029069577189603</c:v>
                </c:pt>
                <c:pt idx="3101">
                  <c:v>39.887448654462681</c:v>
                </c:pt>
                <c:pt idx="3102">
                  <c:v>40.007828929471998</c:v>
                </c:pt>
                <c:pt idx="3103">
                  <c:v>40.149445921148804</c:v>
                </c:pt>
                <c:pt idx="3104">
                  <c:v>40.099883964440963</c:v>
                </c:pt>
                <c:pt idx="3105">
                  <c:v>39.632533315285507</c:v>
                </c:pt>
                <c:pt idx="3106">
                  <c:v>40.10696420554445</c:v>
                </c:pt>
                <c:pt idx="3107">
                  <c:v>39.533400354652862</c:v>
                </c:pt>
                <c:pt idx="3108">
                  <c:v>40.021990681429273</c:v>
                </c:pt>
                <c:pt idx="3109">
                  <c:v>39.802474855468382</c:v>
                </c:pt>
                <c:pt idx="3110">
                  <c:v>39.830800864619192</c:v>
                </c:pt>
                <c:pt idx="3111">
                  <c:v>39.611289227493216</c:v>
                </c:pt>
                <c:pt idx="3112">
                  <c:v>39.31388875075988</c:v>
                </c:pt>
                <c:pt idx="3113">
                  <c:v>40.461011038501631</c:v>
                </c:pt>
                <c:pt idx="3114">
                  <c:v>40.517663677049732</c:v>
                </c:pt>
                <c:pt idx="3115">
                  <c:v>40.800903917435313</c:v>
                </c:pt>
                <c:pt idx="3116">
                  <c:v>39.90160793199027</c:v>
                </c:pt>
                <c:pt idx="3117">
                  <c:v>40.085715814643422</c:v>
                </c:pt>
                <c:pt idx="3118">
                  <c:v>40.715932203813153</c:v>
                </c:pt>
                <c:pt idx="3119">
                  <c:v>40.94960514892103</c:v>
                </c:pt>
                <c:pt idx="3120">
                  <c:v>41.367387117381107</c:v>
                </c:pt>
                <c:pt idx="3121">
                  <c:v>41.870138608050397</c:v>
                </c:pt>
                <c:pt idx="3122">
                  <c:v>41.855977156045327</c:v>
                </c:pt>
                <c:pt idx="3123">
                  <c:v>42.075486461734712</c:v>
                </c:pt>
                <c:pt idx="3124">
                  <c:v>41.778088679311132</c:v>
                </c:pt>
                <c:pt idx="3125">
                  <c:v>41.579820331208843</c:v>
                </c:pt>
                <c:pt idx="3126">
                  <c:v>41.42402581581517</c:v>
                </c:pt>
                <c:pt idx="3127">
                  <c:v>41.353223066542448</c:v>
                </c:pt>
                <c:pt idx="3128">
                  <c:v>41.239927739752559</c:v>
                </c:pt>
                <c:pt idx="3129">
                  <c:v>40.942519622203527</c:v>
                </c:pt>
                <c:pt idx="3130">
                  <c:v>41.162038479000287</c:v>
                </c:pt>
                <c:pt idx="3131">
                  <c:v>41.07706902483045</c:v>
                </c:pt>
                <c:pt idx="3132">
                  <c:v>41.254087486674599</c:v>
                </c:pt>
                <c:pt idx="3133">
                  <c:v>40.836306577600347</c:v>
                </c:pt>
                <c:pt idx="3134">
                  <c:v>41.084147461729877</c:v>
                </c:pt>
                <c:pt idx="3135">
                  <c:v>41.74268513158659</c:v>
                </c:pt>
                <c:pt idx="3136">
                  <c:v>41.261168300211253</c:v>
                </c:pt>
                <c:pt idx="3137">
                  <c:v>40.383123814418113</c:v>
                </c:pt>
                <c:pt idx="3138">
                  <c:v>39.759997606722877</c:v>
                </c:pt>
                <c:pt idx="3139">
                  <c:v>39.235998478330849</c:v>
                </c:pt>
                <c:pt idx="3140">
                  <c:v>39.299729110798367</c:v>
                </c:pt>
                <c:pt idx="3141">
                  <c:v>39.335129731673582</c:v>
                </c:pt>
                <c:pt idx="3142">
                  <c:v>38.804051025137717</c:v>
                </c:pt>
                <c:pt idx="3143">
                  <c:v>39.22891840874258</c:v>
                </c:pt>
                <c:pt idx="3144">
                  <c:v>39.915774540701982</c:v>
                </c:pt>
                <c:pt idx="3145">
                  <c:v>40.02906697417518</c:v>
                </c:pt>
                <c:pt idx="3146">
                  <c:v>39.611289368649501</c:v>
                </c:pt>
                <c:pt idx="3147">
                  <c:v>39.795398506457701</c:v>
                </c:pt>
                <c:pt idx="3148">
                  <c:v>39.547562353270898</c:v>
                </c:pt>
                <c:pt idx="3149">
                  <c:v>40.163609842580037</c:v>
                </c:pt>
                <c:pt idx="3150">
                  <c:v>40.220259036545087</c:v>
                </c:pt>
                <c:pt idx="3151">
                  <c:v>40.361877221663079</c:v>
                </c:pt>
                <c:pt idx="3152">
                  <c:v>41.339066441307857</c:v>
                </c:pt>
                <c:pt idx="3153">
                  <c:v>41.402794842430211</c:v>
                </c:pt>
                <c:pt idx="3154">
                  <c:v>41.360304081798063</c:v>
                </c:pt>
                <c:pt idx="3155">
                  <c:v>41.409876544878358</c:v>
                </c:pt>
                <c:pt idx="3156">
                  <c:v>40.503504603687539</c:v>
                </c:pt>
                <c:pt idx="3157">
                  <c:v>40.914195359112377</c:v>
                </c:pt>
                <c:pt idx="3158">
                  <c:v>40.793827590683591</c:v>
                </c:pt>
                <c:pt idx="3159">
                  <c:v>41.548865237217491</c:v>
                </c:pt>
                <c:pt idx="3160">
                  <c:v>41.103697021304328</c:v>
                </c:pt>
                <c:pt idx="3161">
                  <c:v>41.192733045732098</c:v>
                </c:pt>
                <c:pt idx="3162">
                  <c:v>40.888535111482362</c:v>
                </c:pt>
                <c:pt idx="3163">
                  <c:v>40.235627646706568</c:v>
                </c:pt>
                <c:pt idx="3164">
                  <c:v>40.102069770587647</c:v>
                </c:pt>
                <c:pt idx="3165">
                  <c:v>39.76819691476399</c:v>
                </c:pt>
                <c:pt idx="3166">
                  <c:v>39.879494594043031</c:v>
                </c:pt>
                <c:pt idx="3167">
                  <c:v>40.339496015337282</c:v>
                </c:pt>
                <c:pt idx="3168">
                  <c:v>40.75498668902933</c:v>
                </c:pt>
                <c:pt idx="3169">
                  <c:v>40.131747954101392</c:v>
                </c:pt>
                <c:pt idx="3170">
                  <c:v>40.688205718994141</c:v>
                </c:pt>
                <c:pt idx="3171">
                  <c:v>40.933050815910448</c:v>
                </c:pt>
                <c:pt idx="3172">
                  <c:v>40.806919998363952</c:v>
                </c:pt>
                <c:pt idx="3173">
                  <c:v>40.703043867321263</c:v>
                </c:pt>
                <c:pt idx="3174">
                  <c:v>40.710457976189687</c:v>
                </c:pt>
                <c:pt idx="3175">
                  <c:v>40.903375006738543</c:v>
                </c:pt>
                <c:pt idx="3176">
                  <c:v>39.686584365960798</c:v>
                </c:pt>
                <c:pt idx="3177">
                  <c:v>40.079815995829293</c:v>
                </c:pt>
                <c:pt idx="3178">
                  <c:v>40.428530519721207</c:v>
                </c:pt>
                <c:pt idx="3179">
                  <c:v>40.614015173731133</c:v>
                </c:pt>
                <c:pt idx="3180">
                  <c:v>40.280142035495913</c:v>
                </c:pt>
                <c:pt idx="3181">
                  <c:v>41.066600895275073</c:v>
                </c:pt>
                <c:pt idx="3182">
                  <c:v>40.844012978667443</c:v>
                </c:pt>
                <c:pt idx="3183">
                  <c:v>41.170471274449987</c:v>
                </c:pt>
                <c:pt idx="3184">
                  <c:v>41.140791449542299</c:v>
                </c:pt>
                <c:pt idx="3185">
                  <c:v>41.415312302790262</c:v>
                </c:pt>
                <c:pt idx="3186">
                  <c:v>41.91241735077439</c:v>
                </c:pt>
                <c:pt idx="3187">
                  <c:v>41.919832031762283</c:v>
                </c:pt>
                <c:pt idx="3188">
                  <c:v>42.847262364536519</c:v>
                </c:pt>
                <c:pt idx="3189">
                  <c:v>42.364999686824383</c:v>
                </c:pt>
                <c:pt idx="3190">
                  <c:v>42.876940375445422</c:v>
                </c:pt>
                <c:pt idx="3191">
                  <c:v>42.609845478583082</c:v>
                </c:pt>
                <c:pt idx="3192">
                  <c:v>42.505972594882188</c:v>
                </c:pt>
                <c:pt idx="3193">
                  <c:v>42.587585037572538</c:v>
                </c:pt>
                <c:pt idx="3194">
                  <c:v>42.891784763276362</c:v>
                </c:pt>
                <c:pt idx="3195">
                  <c:v>43.589204751858553</c:v>
                </c:pt>
                <c:pt idx="3196">
                  <c:v>44.115985170498888</c:v>
                </c:pt>
                <c:pt idx="3197">
                  <c:v>44.672441636034051</c:v>
                </c:pt>
                <c:pt idx="3198">
                  <c:v>44.895024240455619</c:v>
                </c:pt>
                <c:pt idx="3199">
                  <c:v>45.258581053238608</c:v>
                </c:pt>
                <c:pt idx="3200">
                  <c:v>44.368246685572032</c:v>
                </c:pt>
                <c:pt idx="3201">
                  <c:v>44.271794192981119</c:v>
                </c:pt>
                <c:pt idx="3202">
                  <c:v>44.820831344251587</c:v>
                </c:pt>
                <c:pt idx="3203">
                  <c:v>44.42760572769388</c:v>
                </c:pt>
                <c:pt idx="3204">
                  <c:v>44.420182067014863</c:v>
                </c:pt>
                <c:pt idx="3205">
                  <c:v>44.761480730631021</c:v>
                </c:pt>
                <c:pt idx="3206">
                  <c:v>44.887609788331559</c:v>
                </c:pt>
                <c:pt idx="3207">
                  <c:v>45.228900955184507</c:v>
                </c:pt>
                <c:pt idx="3208">
                  <c:v>45.473743619059832</c:v>
                </c:pt>
                <c:pt idx="3209">
                  <c:v>46.62376260089885</c:v>
                </c:pt>
                <c:pt idx="3210">
                  <c:v>46.742472535431837</c:v>
                </c:pt>
                <c:pt idx="3211">
                  <c:v>45.792782072726133</c:v>
                </c:pt>
                <c:pt idx="3212">
                  <c:v>45.696332749327382</c:v>
                </c:pt>
                <c:pt idx="3213">
                  <c:v>45.377284897319022</c:v>
                </c:pt>
                <c:pt idx="3214">
                  <c:v>46.200850589280748</c:v>
                </c:pt>
                <c:pt idx="3215">
                  <c:v>47.402803367327067</c:v>
                </c:pt>
                <c:pt idx="3216">
                  <c:v>48.411840992133001</c:v>
                </c:pt>
                <c:pt idx="3217">
                  <c:v>48.81991927634823</c:v>
                </c:pt>
                <c:pt idx="3218">
                  <c:v>49.242823150470272</c:v>
                </c:pt>
                <c:pt idx="3219">
                  <c:v>49.109278909654087</c:v>
                </c:pt>
                <c:pt idx="3220">
                  <c:v>48.552809625452397</c:v>
                </c:pt>
                <c:pt idx="3221">
                  <c:v>49.628632842396662</c:v>
                </c:pt>
                <c:pt idx="3222">
                  <c:v>49.532178668809379</c:v>
                </c:pt>
                <c:pt idx="3223">
                  <c:v>50.303806800178542</c:v>
                </c:pt>
                <c:pt idx="3224">
                  <c:v>50.051540219569823</c:v>
                </c:pt>
                <c:pt idx="3225">
                  <c:v>50.081216583080128</c:v>
                </c:pt>
                <c:pt idx="3226">
                  <c:v>49.858634853997593</c:v>
                </c:pt>
                <c:pt idx="3227">
                  <c:v>50.377997007050347</c:v>
                </c:pt>
                <c:pt idx="3228">
                  <c:v>50.081211917041003</c:v>
                </c:pt>
                <c:pt idx="3229">
                  <c:v>50.674770489852378</c:v>
                </c:pt>
                <c:pt idx="3230">
                  <c:v>50.266703787595837</c:v>
                </c:pt>
                <c:pt idx="3231">
                  <c:v>48.960884581738732</c:v>
                </c:pt>
                <c:pt idx="3232">
                  <c:v>49.89573159242115</c:v>
                </c:pt>
                <c:pt idx="3233">
                  <c:v>49.227981716586228</c:v>
                </c:pt>
                <c:pt idx="3234">
                  <c:v>48.894112784006907</c:v>
                </c:pt>
                <c:pt idx="3235">
                  <c:v>48.129908265719358</c:v>
                </c:pt>
                <c:pt idx="3236">
                  <c:v>47.840545070783037</c:v>
                </c:pt>
                <c:pt idx="3237">
                  <c:v>48.411842568941289</c:v>
                </c:pt>
                <c:pt idx="3238">
                  <c:v>48.523134700750823</c:v>
                </c:pt>
                <c:pt idx="3239">
                  <c:v>48.367328188611111</c:v>
                </c:pt>
                <c:pt idx="3240">
                  <c:v>48.040868996206292</c:v>
                </c:pt>
                <c:pt idx="3241">
                  <c:v>48.115061521602648</c:v>
                </c:pt>
                <c:pt idx="3242">
                  <c:v>49.524753703100423</c:v>
                </c:pt>
                <c:pt idx="3243">
                  <c:v>47.892487998823782</c:v>
                </c:pt>
                <c:pt idx="3244">
                  <c:v>48.300555761373957</c:v>
                </c:pt>
                <c:pt idx="3245">
                  <c:v>49.680562588016187</c:v>
                </c:pt>
                <c:pt idx="3246">
                  <c:v>49.242823799276032</c:v>
                </c:pt>
                <c:pt idx="3247">
                  <c:v>48.827325320856659</c:v>
                </c:pt>
                <c:pt idx="3248">
                  <c:v>50.170251708843303</c:v>
                </c:pt>
                <c:pt idx="3249">
                  <c:v>50.192511540863372</c:v>
                </c:pt>
                <c:pt idx="3250">
                  <c:v>50.38542228391011</c:v>
                </c:pt>
                <c:pt idx="3251">
                  <c:v>49.710241833521593</c:v>
                </c:pt>
                <c:pt idx="3252">
                  <c:v>49.302176982922767</c:v>
                </c:pt>
                <c:pt idx="3253">
                  <c:v>49.673150715448969</c:v>
                </c:pt>
                <c:pt idx="3254">
                  <c:v>49.932829072843823</c:v>
                </c:pt>
                <c:pt idx="3255">
                  <c:v>50.697038692961293</c:v>
                </c:pt>
                <c:pt idx="3256">
                  <c:v>50.526381781590779</c:v>
                </c:pt>
                <c:pt idx="3257">
                  <c:v>50.934459156397907</c:v>
                </c:pt>
                <c:pt idx="3258">
                  <c:v>50.281543706061733</c:v>
                </c:pt>
                <c:pt idx="3259">
                  <c:v>50.600581491985032</c:v>
                </c:pt>
                <c:pt idx="3260">
                  <c:v>50.904776534424037</c:v>
                </c:pt>
                <c:pt idx="3261">
                  <c:v>49.302173492330773</c:v>
                </c:pt>
                <c:pt idx="3262">
                  <c:v>50.556061070001661</c:v>
                </c:pt>
                <c:pt idx="3263">
                  <c:v>50.147988106463252</c:v>
                </c:pt>
                <c:pt idx="3264">
                  <c:v>50.778646508895328</c:v>
                </c:pt>
                <c:pt idx="3265">
                  <c:v>50.467019799984641</c:v>
                </c:pt>
                <c:pt idx="3266">
                  <c:v>50.548639693715963</c:v>
                </c:pt>
                <c:pt idx="3267">
                  <c:v>50.59315689538407</c:v>
                </c:pt>
                <c:pt idx="3268">
                  <c:v>49.539591436414909</c:v>
                </c:pt>
                <c:pt idx="3269">
                  <c:v>48.805072284025883</c:v>
                </c:pt>
                <c:pt idx="3270">
                  <c:v>49.450568469174939</c:v>
                </c:pt>
                <c:pt idx="3271">
                  <c:v>48.975724202192417</c:v>
                </c:pt>
                <c:pt idx="3272">
                  <c:v>50.17767449542982</c:v>
                </c:pt>
                <c:pt idx="3273">
                  <c:v>50.897355098050831</c:v>
                </c:pt>
                <c:pt idx="3274">
                  <c:v>51.119941247121709</c:v>
                </c:pt>
                <c:pt idx="3275">
                  <c:v>51.394458972897652</c:v>
                </c:pt>
                <c:pt idx="3276">
                  <c:v>50.845419646095777</c:v>
                </c:pt>
                <c:pt idx="3277">
                  <c:v>50.474450372013699</c:v>
                </c:pt>
                <c:pt idx="3278">
                  <c:v>49.44314615422531</c:v>
                </c:pt>
                <c:pt idx="3279">
                  <c:v>49.265085465717497</c:v>
                </c:pt>
                <c:pt idx="3280">
                  <c:v>49.969924329757553</c:v>
                </c:pt>
                <c:pt idx="3281">
                  <c:v>50.281542169043533</c:v>
                </c:pt>
                <c:pt idx="3282">
                  <c:v>50.377991450541167</c:v>
                </c:pt>
                <c:pt idx="3283">
                  <c:v>51.194128043559758</c:v>
                </c:pt>
                <c:pt idx="3284">
                  <c:v>50.081217387144193</c:v>
                </c:pt>
                <c:pt idx="3285">
                  <c:v>51.216391987235852</c:v>
                </c:pt>
                <c:pt idx="3286">
                  <c:v>51.20897098764376</c:v>
                </c:pt>
                <c:pt idx="3287">
                  <c:v>50.467026983152437</c:v>
                </c:pt>
                <c:pt idx="3288">
                  <c:v>51.861883193706277</c:v>
                </c:pt>
                <c:pt idx="3289">
                  <c:v>50.162833042369449</c:v>
                </c:pt>
                <c:pt idx="3290">
                  <c:v>50.05895949554094</c:v>
                </c:pt>
                <c:pt idx="3291">
                  <c:v>50.748969968470007</c:v>
                </c:pt>
                <c:pt idx="3292">
                  <c:v>50.563476531203008</c:v>
                </c:pt>
                <c:pt idx="3293">
                  <c:v>50.993810914700283</c:v>
                </c:pt>
                <c:pt idx="3294">
                  <c:v>50.007028060180133</c:v>
                </c:pt>
                <c:pt idx="3295">
                  <c:v>49.880900917883487</c:v>
                </c:pt>
                <c:pt idx="3296">
                  <c:v>50.029285171798591</c:v>
                </c:pt>
                <c:pt idx="3297">
                  <c:v>49.992184207646609</c:v>
                </c:pt>
                <c:pt idx="3298">
                  <c:v>50.659937445035062</c:v>
                </c:pt>
                <c:pt idx="3299">
                  <c:v>50.50412488404104</c:v>
                </c:pt>
                <c:pt idx="3300">
                  <c:v>50.815739086093153</c:v>
                </c:pt>
                <c:pt idx="3301">
                  <c:v>51.194139851822911</c:v>
                </c:pt>
                <c:pt idx="3302">
                  <c:v>51.231232338582423</c:v>
                </c:pt>
                <c:pt idx="3303">
                  <c:v>51.149625504375152</c:v>
                </c:pt>
                <c:pt idx="3304">
                  <c:v>51.468653417426687</c:v>
                </c:pt>
                <c:pt idx="3305">
                  <c:v>51.490908552207927</c:v>
                </c:pt>
                <c:pt idx="3306">
                  <c:v>50.823160567843367</c:v>
                </c:pt>
                <c:pt idx="3307">
                  <c:v>51.416716631553669</c:v>
                </c:pt>
                <c:pt idx="3308">
                  <c:v>51.48349463164341</c:v>
                </c:pt>
                <c:pt idx="3309">
                  <c:v>51.936076489983122</c:v>
                </c:pt>
                <c:pt idx="3310">
                  <c:v>52.492536609321732</c:v>
                </c:pt>
                <c:pt idx="3311">
                  <c:v>52.633501573648118</c:v>
                </c:pt>
                <c:pt idx="3312">
                  <c:v>53.041570841196922</c:v>
                </c:pt>
                <c:pt idx="3313">
                  <c:v>53.419966775935933</c:v>
                </c:pt>
                <c:pt idx="3314">
                  <c:v>53.18254595813066</c:v>
                </c:pt>
                <c:pt idx="3315">
                  <c:v>53.264162531873978</c:v>
                </c:pt>
                <c:pt idx="3316">
                  <c:v>53.056419564486603</c:v>
                </c:pt>
                <c:pt idx="3317">
                  <c:v>52.997063872643601</c:v>
                </c:pt>
                <c:pt idx="3318">
                  <c:v>53.048991137504771</c:v>
                </c:pt>
                <c:pt idx="3319">
                  <c:v>52.388662209891969</c:v>
                </c:pt>
                <c:pt idx="3320">
                  <c:v>52.796740918246549</c:v>
                </c:pt>
                <c:pt idx="3321">
                  <c:v>53.130607213346593</c:v>
                </c:pt>
                <c:pt idx="3322">
                  <c:v>53.041572619119798</c:v>
                </c:pt>
                <c:pt idx="3323">
                  <c:v>53.783510416597032</c:v>
                </c:pt>
                <c:pt idx="3324">
                  <c:v>53.835445276806517</c:v>
                </c:pt>
                <c:pt idx="3325">
                  <c:v>54.124811267643068</c:v>
                </c:pt>
                <c:pt idx="3326">
                  <c:v>54.644179531135357</c:v>
                </c:pt>
                <c:pt idx="3327">
                  <c:v>54.273207058009717</c:v>
                </c:pt>
                <c:pt idx="3328">
                  <c:v>55.074505294505677</c:v>
                </c:pt>
                <c:pt idx="3329">
                  <c:v>54.68126959979822</c:v>
                </c:pt>
                <c:pt idx="3330">
                  <c:v>54.488370384027363</c:v>
                </c:pt>
                <c:pt idx="3331">
                  <c:v>54.644175923935279</c:v>
                </c:pt>
                <c:pt idx="3332">
                  <c:v>53.761258444676749</c:v>
                </c:pt>
                <c:pt idx="3333">
                  <c:v>53.583190911144193</c:v>
                </c:pt>
                <c:pt idx="3334">
                  <c:v>53.939324430712027</c:v>
                </c:pt>
                <c:pt idx="3335">
                  <c:v>54.243520833330159</c:v>
                </c:pt>
                <c:pt idx="3336">
                  <c:v>53.427392149454477</c:v>
                </c:pt>
                <c:pt idx="3337">
                  <c:v>53.605451382037593</c:v>
                </c:pt>
                <c:pt idx="3338">
                  <c:v>53.130612618078679</c:v>
                </c:pt>
                <c:pt idx="3339">
                  <c:v>53.531263693089002</c:v>
                </c:pt>
                <c:pt idx="3340">
                  <c:v>53.79835647541686</c:v>
                </c:pt>
                <c:pt idx="3341">
                  <c:v>54.317717347382377</c:v>
                </c:pt>
                <c:pt idx="3342">
                  <c:v>54.043200366323127</c:v>
                </c:pt>
                <c:pt idx="3343">
                  <c:v>53.798365532074492</c:v>
                </c:pt>
                <c:pt idx="3344">
                  <c:v>53.790944823955918</c:v>
                </c:pt>
                <c:pt idx="3345">
                  <c:v>53.405126235523177</c:v>
                </c:pt>
                <c:pt idx="3346">
                  <c:v>53.560935056703038</c:v>
                </c:pt>
                <c:pt idx="3347">
                  <c:v>51.817367802310088</c:v>
                </c:pt>
                <c:pt idx="3348">
                  <c:v>52.307049271017263</c:v>
                </c:pt>
                <c:pt idx="3349">
                  <c:v>49.710246128168102</c:v>
                </c:pt>
                <c:pt idx="3350">
                  <c:v>50.222194950080947</c:v>
                </c:pt>
                <c:pt idx="3351">
                  <c:v>53.316097492972922</c:v>
                </c:pt>
                <c:pt idx="3352">
                  <c:v>53.123192374584477</c:v>
                </c:pt>
                <c:pt idx="3353">
                  <c:v>53.805777723315543</c:v>
                </c:pt>
                <c:pt idx="3354">
                  <c:v>54.080294854403043</c:v>
                </c:pt>
                <c:pt idx="3355">
                  <c:v>53.546090338822111</c:v>
                </c:pt>
                <c:pt idx="3356">
                  <c:v>52.915443931341059</c:v>
                </c:pt>
                <c:pt idx="3357">
                  <c:v>53.330929916947021</c:v>
                </c:pt>
                <c:pt idx="3358">
                  <c:v>54.799985607742443</c:v>
                </c:pt>
                <c:pt idx="3359">
                  <c:v>54.362235684157177</c:v>
                </c:pt>
                <c:pt idx="3360">
                  <c:v>52.997055806313902</c:v>
                </c:pt>
                <c:pt idx="3361">
                  <c:v>54.339973486875436</c:v>
                </c:pt>
                <c:pt idx="3362">
                  <c:v>52.062206843220373</c:v>
                </c:pt>
                <c:pt idx="3363">
                  <c:v>52.685445184807079</c:v>
                </c:pt>
                <c:pt idx="3364">
                  <c:v>53.397702169599413</c:v>
                </c:pt>
                <c:pt idx="3365">
                  <c:v>53.494157981999059</c:v>
                </c:pt>
                <c:pt idx="3366">
                  <c:v>53.21221482988306</c:v>
                </c:pt>
                <c:pt idx="3367">
                  <c:v>54.532880510683647</c:v>
                </c:pt>
                <c:pt idx="3368">
                  <c:v>55.579027497909763</c:v>
                </c:pt>
                <c:pt idx="3369">
                  <c:v>55.371276549445042</c:v>
                </c:pt>
                <c:pt idx="3370">
                  <c:v>55.875800578949161</c:v>
                </c:pt>
                <c:pt idx="3371">
                  <c:v>56.194832840519616</c:v>
                </c:pt>
                <c:pt idx="3372">
                  <c:v>55.838711191463297</c:v>
                </c:pt>
                <c:pt idx="3373">
                  <c:v>55.846131206654931</c:v>
                </c:pt>
                <c:pt idx="3374">
                  <c:v>56.313544379438127</c:v>
                </c:pt>
                <c:pt idx="3375">
                  <c:v>56.269031429488898</c:v>
                </c:pt>
                <c:pt idx="3376">
                  <c:v>55.141271144201838</c:v>
                </c:pt>
                <c:pt idx="3377">
                  <c:v>56.165153360353571</c:v>
                </c:pt>
                <c:pt idx="3378">
                  <c:v>56.669681695256003</c:v>
                </c:pt>
                <c:pt idx="3379">
                  <c:v>57.611946428410313</c:v>
                </c:pt>
                <c:pt idx="3380">
                  <c:v>57.367109796336869</c:v>
                </c:pt>
                <c:pt idx="3381">
                  <c:v>58.316795206170411</c:v>
                </c:pt>
                <c:pt idx="3382">
                  <c:v>57.43388450671786</c:v>
                </c:pt>
                <c:pt idx="3383">
                  <c:v>58.235181147392609</c:v>
                </c:pt>
                <c:pt idx="3384">
                  <c:v>57.968076743993208</c:v>
                </c:pt>
                <c:pt idx="3385">
                  <c:v>58.613570036711508</c:v>
                </c:pt>
                <c:pt idx="3386">
                  <c:v>59.726484953652736</c:v>
                </c:pt>
                <c:pt idx="3387">
                  <c:v>59.667130014266753</c:v>
                </c:pt>
                <c:pt idx="3388">
                  <c:v>58.724867524258912</c:v>
                </c:pt>
                <c:pt idx="3389">
                  <c:v>57.6267877801277</c:v>
                </c:pt>
                <c:pt idx="3390">
                  <c:v>58.309379652359823</c:v>
                </c:pt>
                <c:pt idx="3391">
                  <c:v>58.613570605386982</c:v>
                </c:pt>
                <c:pt idx="3392">
                  <c:v>59.088413003539941</c:v>
                </c:pt>
                <c:pt idx="3393">
                  <c:v>59.392610434172589</c:v>
                </c:pt>
                <c:pt idx="3394">
                  <c:v>59.318418857283923</c:v>
                </c:pt>
                <c:pt idx="3395">
                  <c:v>61.165864664424547</c:v>
                </c:pt>
                <c:pt idx="3396">
                  <c:v>61.099080484786512</c:v>
                </c:pt>
                <c:pt idx="3397">
                  <c:v>59.503912732742798</c:v>
                </c:pt>
                <c:pt idx="3398">
                  <c:v>59.80810681279479</c:v>
                </c:pt>
                <c:pt idx="3399">
                  <c:v>60.201340224436557</c:v>
                </c:pt>
                <c:pt idx="3400">
                  <c:v>59.874874979999007</c:v>
                </c:pt>
                <c:pt idx="3401">
                  <c:v>62.026519112698452</c:v>
                </c:pt>
                <c:pt idx="3402">
                  <c:v>62.516193004206791</c:v>
                </c:pt>
                <c:pt idx="3403">
                  <c:v>61.084254067615397</c:v>
                </c:pt>
                <c:pt idx="3404">
                  <c:v>61.477485517243572</c:v>
                </c:pt>
                <c:pt idx="3405">
                  <c:v>62.323302418486847</c:v>
                </c:pt>
                <c:pt idx="3406">
                  <c:v>59.481641583062462</c:v>
                </c:pt>
                <c:pt idx="3407">
                  <c:v>62.011682252647503</c:v>
                </c:pt>
                <c:pt idx="3408">
                  <c:v>62.916851761277861</c:v>
                </c:pt>
                <c:pt idx="3409">
                  <c:v>62.620076429791247</c:v>
                </c:pt>
                <c:pt idx="3410">
                  <c:v>62.946526975666892</c:v>
                </c:pt>
                <c:pt idx="3411">
                  <c:v>63.714262207385673</c:v>
                </c:pt>
                <c:pt idx="3412">
                  <c:v>63.89056850677612</c:v>
                </c:pt>
                <c:pt idx="3413">
                  <c:v>64.503779449515648</c:v>
                </c:pt>
                <c:pt idx="3414">
                  <c:v>64.381139936883713</c:v>
                </c:pt>
                <c:pt idx="3415">
                  <c:v>64.38880627286197</c:v>
                </c:pt>
                <c:pt idx="3416">
                  <c:v>64.465451216387962</c:v>
                </c:pt>
                <c:pt idx="3417">
                  <c:v>64.38881272536058</c:v>
                </c:pt>
                <c:pt idx="3418">
                  <c:v>64.480796945121597</c:v>
                </c:pt>
                <c:pt idx="3419">
                  <c:v>63.982547713468939</c:v>
                </c:pt>
                <c:pt idx="3420">
                  <c:v>65.185999174844099</c:v>
                </c:pt>
                <c:pt idx="3421">
                  <c:v>64.542111110122477</c:v>
                </c:pt>
                <c:pt idx="3422">
                  <c:v>65.155346782649829</c:v>
                </c:pt>
                <c:pt idx="3423">
                  <c:v>64.618767571184762</c:v>
                </c:pt>
                <c:pt idx="3424">
                  <c:v>65.316317143008263</c:v>
                </c:pt>
                <c:pt idx="3425">
                  <c:v>65.937194014815873</c:v>
                </c:pt>
                <c:pt idx="3426">
                  <c:v>64.082186427211624</c:v>
                </c:pt>
                <c:pt idx="3427">
                  <c:v>64.212497601328536</c:v>
                </c:pt>
                <c:pt idx="3428">
                  <c:v>62.541445066500458</c:v>
                </c:pt>
                <c:pt idx="3429">
                  <c:v>62.480145913484527</c:v>
                </c:pt>
                <c:pt idx="3430">
                  <c:v>62.303833072404792</c:v>
                </c:pt>
                <c:pt idx="3431">
                  <c:v>61.62928343789099</c:v>
                </c:pt>
                <c:pt idx="3432">
                  <c:v>60.939405662710392</c:v>
                </c:pt>
                <c:pt idx="3433">
                  <c:v>61.468308952338347</c:v>
                </c:pt>
                <c:pt idx="3434">
                  <c:v>61.406986318760723</c:v>
                </c:pt>
                <c:pt idx="3435">
                  <c:v>61.092707680799897</c:v>
                </c:pt>
                <c:pt idx="3436">
                  <c:v>60.839757830672681</c:v>
                </c:pt>
                <c:pt idx="3437">
                  <c:v>61.606284889057278</c:v>
                </c:pt>
                <c:pt idx="3438">
                  <c:v>61.675273890356522</c:v>
                </c:pt>
                <c:pt idx="3439">
                  <c:v>62.779088752089372</c:v>
                </c:pt>
                <c:pt idx="3440">
                  <c:v>62.219518519693779</c:v>
                </c:pt>
                <c:pt idx="3441">
                  <c:v>60.678787177744198</c:v>
                </c:pt>
                <c:pt idx="3442">
                  <c:v>59.789604647376322</c:v>
                </c:pt>
                <c:pt idx="3443">
                  <c:v>59.176376783176657</c:v>
                </c:pt>
                <c:pt idx="3444">
                  <c:v>59.291359098793997</c:v>
                </c:pt>
                <c:pt idx="3445">
                  <c:v>58.225874905478911</c:v>
                </c:pt>
                <c:pt idx="3446">
                  <c:v>60.464154820833883</c:v>
                </c:pt>
                <c:pt idx="3447">
                  <c:v>61.09270555237697</c:v>
                </c:pt>
                <c:pt idx="3448">
                  <c:v>60.93940300825669</c:v>
                </c:pt>
                <c:pt idx="3449">
                  <c:v>61.276682826342437</c:v>
                </c:pt>
                <c:pt idx="3450">
                  <c:v>59.643958684679198</c:v>
                </c:pt>
                <c:pt idx="3451">
                  <c:v>60.042564200297527</c:v>
                </c:pt>
                <c:pt idx="3452">
                  <c:v>61.636955695278807</c:v>
                </c:pt>
                <c:pt idx="3453">
                  <c:v>61.016051455557069</c:v>
                </c:pt>
                <c:pt idx="3454">
                  <c:v>61.744271083996807</c:v>
                </c:pt>
                <c:pt idx="3455">
                  <c:v>61.406994408798298</c:v>
                </c:pt>
                <c:pt idx="3456">
                  <c:v>61.322675624198027</c:v>
                </c:pt>
                <c:pt idx="3457">
                  <c:v>61.483642394966381</c:v>
                </c:pt>
                <c:pt idx="3458">
                  <c:v>61.307342604674353</c:v>
                </c:pt>
                <c:pt idx="3459">
                  <c:v>61.705933410097629</c:v>
                </c:pt>
                <c:pt idx="3460">
                  <c:v>60.755435081489367</c:v>
                </c:pt>
                <c:pt idx="3461">
                  <c:v>60.594464867929233</c:v>
                </c:pt>
                <c:pt idx="3462">
                  <c:v>61.820921812040673</c:v>
                </c:pt>
                <c:pt idx="3463">
                  <c:v>61.131031401716307</c:v>
                </c:pt>
                <c:pt idx="3464">
                  <c:v>61.782593955718603</c:v>
                </c:pt>
                <c:pt idx="3465">
                  <c:v>61.01606129362689</c:v>
                </c:pt>
                <c:pt idx="3466">
                  <c:v>61.23835456072797</c:v>
                </c:pt>
                <c:pt idx="3467">
                  <c:v>61.046719167466797</c:v>
                </c:pt>
                <c:pt idx="3468">
                  <c:v>61.077377458604452</c:v>
                </c:pt>
                <c:pt idx="3469">
                  <c:v>61.085043706852638</c:v>
                </c:pt>
                <c:pt idx="3470">
                  <c:v>60.556141144087547</c:v>
                </c:pt>
                <c:pt idx="3471">
                  <c:v>58.064899381338989</c:v>
                </c:pt>
                <c:pt idx="3472">
                  <c:v>59.21470402175796</c:v>
                </c:pt>
                <c:pt idx="3473">
                  <c:v>58.662797381228557</c:v>
                </c:pt>
                <c:pt idx="3474">
                  <c:v>59.176379181642929</c:v>
                </c:pt>
                <c:pt idx="3475">
                  <c:v>60.096224745966587</c:v>
                </c:pt>
                <c:pt idx="3476">
                  <c:v>60.065562642184773</c:v>
                </c:pt>
                <c:pt idx="3477">
                  <c:v>60.441158294677727</c:v>
                </c:pt>
                <c:pt idx="3478">
                  <c:v>59.866261155468479</c:v>
                </c:pt>
                <c:pt idx="3479">
                  <c:v>59.697619284574003</c:v>
                </c:pt>
                <c:pt idx="3480">
                  <c:v>60.165211512326323</c:v>
                </c:pt>
                <c:pt idx="3481">
                  <c:v>59.919907831890107</c:v>
                </c:pt>
                <c:pt idx="3482">
                  <c:v>59.406328109299643</c:v>
                </c:pt>
                <c:pt idx="3483">
                  <c:v>59.597974558434011</c:v>
                </c:pt>
                <c:pt idx="3484">
                  <c:v>59.38335458550344</c:v>
                </c:pt>
                <c:pt idx="3485">
                  <c:v>59.314354454179863</c:v>
                </c:pt>
                <c:pt idx="3486">
                  <c:v>57.995921518831622</c:v>
                </c:pt>
                <c:pt idx="3487">
                  <c:v>57.704634054683787</c:v>
                </c:pt>
                <c:pt idx="3488">
                  <c:v>57.673972522500691</c:v>
                </c:pt>
                <c:pt idx="3489">
                  <c:v>58.739448942932057</c:v>
                </c:pt>
                <c:pt idx="3490">
                  <c:v>57.145068573318007</c:v>
                </c:pt>
                <c:pt idx="3491">
                  <c:v>56.746464564619252</c:v>
                </c:pt>
                <c:pt idx="3492">
                  <c:v>57.106730334866278</c:v>
                </c:pt>
                <c:pt idx="3493">
                  <c:v>56.225216580866842</c:v>
                </c:pt>
                <c:pt idx="3494">
                  <c:v>57.252378646150447</c:v>
                </c:pt>
                <c:pt idx="3495">
                  <c:v>55.688653860517007</c:v>
                </c:pt>
                <c:pt idx="3496">
                  <c:v>55.611996781912033</c:v>
                </c:pt>
                <c:pt idx="3497">
                  <c:v>55.956928323553072</c:v>
                </c:pt>
                <c:pt idx="3498">
                  <c:v>56.723467727440081</c:v>
                </c:pt>
                <c:pt idx="3499">
                  <c:v>55.964606786435922</c:v>
                </c:pt>
                <c:pt idx="3500">
                  <c:v>56.82311773007271</c:v>
                </c:pt>
                <c:pt idx="3501">
                  <c:v>56.455186481006017</c:v>
                </c:pt>
                <c:pt idx="3502">
                  <c:v>55.673322610848388</c:v>
                </c:pt>
                <c:pt idx="3503">
                  <c:v>56.386189069825221</c:v>
                </c:pt>
                <c:pt idx="3504">
                  <c:v>55.458683316192833</c:v>
                </c:pt>
                <c:pt idx="3505">
                  <c:v>56.324871358188531</c:v>
                </c:pt>
                <c:pt idx="3506">
                  <c:v>57.489997292729782</c:v>
                </c:pt>
                <c:pt idx="3507">
                  <c:v>57.535990571626883</c:v>
                </c:pt>
                <c:pt idx="3508">
                  <c:v>58.256544846754807</c:v>
                </c:pt>
                <c:pt idx="3509">
                  <c:v>57.398022909731928</c:v>
                </c:pt>
                <c:pt idx="3510">
                  <c:v>57.398022909731928</c:v>
                </c:pt>
                <c:pt idx="3511">
                  <c:v>57.604987288434202</c:v>
                </c:pt>
                <c:pt idx="3512">
                  <c:v>57.444012477811469</c:v>
                </c:pt>
                <c:pt idx="3513">
                  <c:v>57.2447151080816</c:v>
                </c:pt>
                <c:pt idx="3514">
                  <c:v>57.673964949372788</c:v>
                </c:pt>
                <c:pt idx="3515">
                  <c:v>57.627975539146583</c:v>
                </c:pt>
                <c:pt idx="3516">
                  <c:v>57.275369310864967</c:v>
                </c:pt>
                <c:pt idx="3517">
                  <c:v>56.915103313650903</c:v>
                </c:pt>
                <c:pt idx="3518">
                  <c:v>56.876770308335168</c:v>
                </c:pt>
                <c:pt idx="3519">
                  <c:v>57.214053628246461</c:v>
                </c:pt>
                <c:pt idx="3520">
                  <c:v>56.117910965744379</c:v>
                </c:pt>
                <c:pt idx="3521">
                  <c:v>55.726976267672441</c:v>
                </c:pt>
                <c:pt idx="3522">
                  <c:v>55.96460992367772</c:v>
                </c:pt>
                <c:pt idx="3523">
                  <c:v>56.478183370671843</c:v>
                </c:pt>
                <c:pt idx="3524">
                  <c:v>56.455186685762293</c:v>
                </c:pt>
                <c:pt idx="3525">
                  <c:v>56.723469250822717</c:v>
                </c:pt>
                <c:pt idx="3526">
                  <c:v>55.949273699602287</c:v>
                </c:pt>
                <c:pt idx="3527">
                  <c:v>56.179237438471901</c:v>
                </c:pt>
                <c:pt idx="3528">
                  <c:v>56.278887143410799</c:v>
                </c:pt>
                <c:pt idx="3529">
                  <c:v>56.309536792454892</c:v>
                </c:pt>
                <c:pt idx="3530">
                  <c:v>57.030092586850493</c:v>
                </c:pt>
                <c:pt idx="3531">
                  <c:v>57.336696485757273</c:v>
                </c:pt>
                <c:pt idx="3532">
                  <c:v>57.099069309487263</c:v>
                </c:pt>
                <c:pt idx="3533">
                  <c:v>58.072576092298611</c:v>
                </c:pt>
                <c:pt idx="3534">
                  <c:v>57.796620480975939</c:v>
                </c:pt>
                <c:pt idx="3535">
                  <c:v>56.72346825276739</c:v>
                </c:pt>
                <c:pt idx="3536">
                  <c:v>59.513651951738517</c:v>
                </c:pt>
                <c:pt idx="3537">
                  <c:v>60.372171809960562</c:v>
                </c:pt>
                <c:pt idx="3538">
                  <c:v>59.597966537823588</c:v>
                </c:pt>
                <c:pt idx="3539">
                  <c:v>59.781940034160023</c:v>
                </c:pt>
                <c:pt idx="3540">
                  <c:v>59.63630569722676</c:v>
                </c:pt>
                <c:pt idx="3541">
                  <c:v>60.556139334502667</c:v>
                </c:pt>
                <c:pt idx="3542">
                  <c:v>60.103892706219398</c:v>
                </c:pt>
                <c:pt idx="3543">
                  <c:v>59.812601695415523</c:v>
                </c:pt>
                <c:pt idx="3544">
                  <c:v>60.172874667375552</c:v>
                </c:pt>
                <c:pt idx="3545">
                  <c:v>59.95057363037597</c:v>
                </c:pt>
                <c:pt idx="3546">
                  <c:v>60.364506123206063</c:v>
                </c:pt>
                <c:pt idx="3547">
                  <c:v>60.441155640716637</c:v>
                </c:pt>
                <c:pt idx="3548">
                  <c:v>61.269013596213142</c:v>
                </c:pt>
                <c:pt idx="3549">
                  <c:v>61.246027945221371</c:v>
                </c:pt>
                <c:pt idx="3550">
                  <c:v>60.25719318688779</c:v>
                </c:pt>
                <c:pt idx="3551">
                  <c:v>60.441158909751323</c:v>
                </c:pt>
                <c:pt idx="3552">
                  <c:v>60.287852347125288</c:v>
                </c:pt>
                <c:pt idx="3553">
                  <c:v>59.950578981624517</c:v>
                </c:pt>
                <c:pt idx="3554">
                  <c:v>60.027233415724318</c:v>
                </c:pt>
                <c:pt idx="3555">
                  <c:v>59.904585651782078</c:v>
                </c:pt>
                <c:pt idx="3556">
                  <c:v>59.789608156742347</c:v>
                </c:pt>
                <c:pt idx="3557">
                  <c:v>60.027229493803119</c:v>
                </c:pt>
                <c:pt idx="3558">
                  <c:v>59.567311736185033</c:v>
                </c:pt>
                <c:pt idx="3559">
                  <c:v>58.601474628336582</c:v>
                </c:pt>
                <c:pt idx="3560">
                  <c:v>57.405681540663792</c:v>
                </c:pt>
                <c:pt idx="3561">
                  <c:v>57.359700868910139</c:v>
                </c:pt>
                <c:pt idx="3562">
                  <c:v>56.915101599587601</c:v>
                </c:pt>
                <c:pt idx="3563">
                  <c:v>56.876771520760173</c:v>
                </c:pt>
                <c:pt idx="3564">
                  <c:v>56.539504789005207</c:v>
                </c:pt>
                <c:pt idx="3565">
                  <c:v>55.964608142594727</c:v>
                </c:pt>
                <c:pt idx="3566">
                  <c:v>55.795968662079829</c:v>
                </c:pt>
                <c:pt idx="3567">
                  <c:v>56.033590954321546</c:v>
                </c:pt>
                <c:pt idx="3568">
                  <c:v>55.136749402801712</c:v>
                </c:pt>
                <c:pt idx="3569">
                  <c:v>56.056589545261687</c:v>
                </c:pt>
                <c:pt idx="3570">
                  <c:v>55.726972516913897</c:v>
                </c:pt>
                <c:pt idx="3571">
                  <c:v>56.194559695543248</c:v>
                </c:pt>
                <c:pt idx="3572">
                  <c:v>57.635651267248761</c:v>
                </c:pt>
                <c:pt idx="3573">
                  <c:v>57.742963661279859</c:v>
                </c:pt>
                <c:pt idx="3574">
                  <c:v>57.949927932572002</c:v>
                </c:pt>
                <c:pt idx="3575">
                  <c:v>58.478834025928577</c:v>
                </c:pt>
                <c:pt idx="3576">
                  <c:v>58.248876924008883</c:v>
                </c:pt>
                <c:pt idx="3577">
                  <c:v>58.716458249296217</c:v>
                </c:pt>
                <c:pt idx="3578">
                  <c:v>59.414000027427953</c:v>
                </c:pt>
                <c:pt idx="3579">
                  <c:v>58.01891345668367</c:v>
                </c:pt>
                <c:pt idx="3580">
                  <c:v>57.94992276621921</c:v>
                </c:pt>
                <c:pt idx="3581">
                  <c:v>58.409851493843568</c:v>
                </c:pt>
                <c:pt idx="3582">
                  <c:v>58.448167340074917</c:v>
                </c:pt>
                <c:pt idx="3583">
                  <c:v>57.574317338306777</c:v>
                </c:pt>
                <c:pt idx="3584">
                  <c:v>57.298373230876862</c:v>
                </c:pt>
                <c:pt idx="3585">
                  <c:v>56.225225935142959</c:v>
                </c:pt>
                <c:pt idx="3586">
                  <c:v>55.734640885950938</c:v>
                </c:pt>
                <c:pt idx="3587">
                  <c:v>57.007086775843817</c:v>
                </c:pt>
                <c:pt idx="3588">
                  <c:v>57.290700730579943</c:v>
                </c:pt>
                <c:pt idx="3589">
                  <c:v>57.81961800750797</c:v>
                </c:pt>
                <c:pt idx="3590">
                  <c:v>57.781290278449497</c:v>
                </c:pt>
                <c:pt idx="3591">
                  <c:v>58.026577709309713</c:v>
                </c:pt>
                <c:pt idx="3592">
                  <c:v>58.363859895129352</c:v>
                </c:pt>
                <c:pt idx="3593">
                  <c:v>58.187555066401202</c:v>
                </c:pt>
                <c:pt idx="3594">
                  <c:v>56.723465742821077</c:v>
                </c:pt>
                <c:pt idx="3595">
                  <c:v>55.458687107977809</c:v>
                </c:pt>
                <c:pt idx="3596">
                  <c:v>55.803633322540627</c:v>
                </c:pt>
                <c:pt idx="3597">
                  <c:v>55.612002433626692</c:v>
                </c:pt>
                <c:pt idx="3598">
                  <c:v>54.952784799749303</c:v>
                </c:pt>
                <c:pt idx="3599">
                  <c:v>56.800120685831587</c:v>
                </c:pt>
                <c:pt idx="3600">
                  <c:v>55.657988282330152</c:v>
                </c:pt>
                <c:pt idx="3601">
                  <c:v>55.458697534016132</c:v>
                </c:pt>
                <c:pt idx="3602">
                  <c:v>54.730487469149857</c:v>
                </c:pt>
                <c:pt idx="3603">
                  <c:v>54.27056612403431</c:v>
                </c:pt>
                <c:pt idx="3604">
                  <c:v>53.93329564019475</c:v>
                </c:pt>
                <c:pt idx="3605">
                  <c:v>54.88379169192423</c:v>
                </c:pt>
                <c:pt idx="3606">
                  <c:v>54.224569785723688</c:v>
                </c:pt>
                <c:pt idx="3607">
                  <c:v>54.845462295150163</c:v>
                </c:pt>
                <c:pt idx="3608">
                  <c:v>55.67331970478466</c:v>
                </c:pt>
                <c:pt idx="3609">
                  <c:v>55.566000292050937</c:v>
                </c:pt>
                <c:pt idx="3610">
                  <c:v>56.317208075280369</c:v>
                </c:pt>
                <c:pt idx="3611">
                  <c:v>56.117908477783203</c:v>
                </c:pt>
                <c:pt idx="3612">
                  <c:v>56.232884959262982</c:v>
                </c:pt>
                <c:pt idx="3613">
                  <c:v>55.880283908341902</c:v>
                </c:pt>
                <c:pt idx="3614">
                  <c:v>56.723464965820313</c:v>
                </c:pt>
                <c:pt idx="3615">
                  <c:v>56.485846493411763</c:v>
                </c:pt>
                <c:pt idx="3616">
                  <c:v>56.945767090468827</c:v>
                </c:pt>
                <c:pt idx="3617">
                  <c:v>57.145070476367827</c:v>
                </c:pt>
                <c:pt idx="3618">
                  <c:v>57.758286162489433</c:v>
                </c:pt>
                <c:pt idx="3619">
                  <c:v>57.980581533499489</c:v>
                </c:pt>
                <c:pt idx="3620">
                  <c:v>56.784792147743893</c:v>
                </c:pt>
                <c:pt idx="3621">
                  <c:v>57.175722788522251</c:v>
                </c:pt>
                <c:pt idx="3622">
                  <c:v>58.026578902370488</c:v>
                </c:pt>
                <c:pt idx="3623">
                  <c:v>57.76595105246561</c:v>
                </c:pt>
                <c:pt idx="3624">
                  <c:v>57.957594830679753</c:v>
                </c:pt>
                <c:pt idx="3625">
                  <c:v>57.329037765766827</c:v>
                </c:pt>
                <c:pt idx="3626">
                  <c:v>57.589653752701842</c:v>
                </c:pt>
                <c:pt idx="3627">
                  <c:v>56.332534869368978</c:v>
                </c:pt>
                <c:pt idx="3628">
                  <c:v>55.826628567676849</c:v>
                </c:pt>
                <c:pt idx="3629">
                  <c:v>54.538854113759413</c:v>
                </c:pt>
                <c:pt idx="3630">
                  <c:v>54.630840117934632</c:v>
                </c:pt>
                <c:pt idx="3631">
                  <c:v>55.083085620048848</c:v>
                </c:pt>
                <c:pt idx="3632">
                  <c:v>55.772974018457347</c:v>
                </c:pt>
                <c:pt idx="3633">
                  <c:v>55.650318793053508</c:v>
                </c:pt>
                <c:pt idx="3634">
                  <c:v>56.370868234874841</c:v>
                </c:pt>
                <c:pt idx="3635">
                  <c:v>56.884440752803243</c:v>
                </c:pt>
                <c:pt idx="3636">
                  <c:v>56.669821110497487</c:v>
                </c:pt>
                <c:pt idx="3637">
                  <c:v>57.773626196253957</c:v>
                </c:pt>
                <c:pt idx="3638">
                  <c:v>57.673968979334099</c:v>
                </c:pt>
                <c:pt idx="3639">
                  <c:v>57.873270980985097</c:v>
                </c:pt>
                <c:pt idx="3640">
                  <c:v>58.540167173164427</c:v>
                </c:pt>
                <c:pt idx="3641">
                  <c:v>58.386852479352001</c:v>
                </c:pt>
                <c:pt idx="3642">
                  <c:v>57.597311486488081</c:v>
                </c:pt>
                <c:pt idx="3643">
                  <c:v>57.735297961241109</c:v>
                </c:pt>
                <c:pt idx="3644">
                  <c:v>58.256540785174863</c:v>
                </c:pt>
                <c:pt idx="3645">
                  <c:v>58.210544833564597</c:v>
                </c:pt>
                <c:pt idx="3646">
                  <c:v>57.827283041759728</c:v>
                </c:pt>
                <c:pt idx="3647">
                  <c:v>58.563155413945893</c:v>
                </c:pt>
                <c:pt idx="3648">
                  <c:v>58.448171922595343</c:v>
                </c:pt>
                <c:pt idx="3649">
                  <c:v>57.298367633644659</c:v>
                </c:pt>
                <c:pt idx="3650">
                  <c:v>56.876772585550427</c:v>
                </c:pt>
                <c:pt idx="3651">
                  <c:v>57.336701017034827</c:v>
                </c:pt>
                <c:pt idx="3652">
                  <c:v>57.306036691893098</c:v>
                </c:pt>
                <c:pt idx="3653">
                  <c:v>57.505337764187509</c:v>
                </c:pt>
                <c:pt idx="3654">
                  <c:v>58.639804876224858</c:v>
                </c:pt>
                <c:pt idx="3655">
                  <c:v>59.153385453855662</c:v>
                </c:pt>
                <c:pt idx="3656">
                  <c:v>59.329686427226328</c:v>
                </c:pt>
                <c:pt idx="3657">
                  <c:v>58.593816961191102</c:v>
                </c:pt>
                <c:pt idx="3658">
                  <c:v>58.831439359664877</c:v>
                </c:pt>
                <c:pt idx="3659">
                  <c:v>58.064898389573017</c:v>
                </c:pt>
                <c:pt idx="3660">
                  <c:v>59.789611173689799</c:v>
                </c:pt>
                <c:pt idx="3661">
                  <c:v>59.804939270019538</c:v>
                </c:pt>
                <c:pt idx="3662">
                  <c:v>60.165200589627027</c:v>
                </c:pt>
                <c:pt idx="3663">
                  <c:v>59.659297395686437</c:v>
                </c:pt>
                <c:pt idx="3664">
                  <c:v>60.517811849893327</c:v>
                </c:pt>
                <c:pt idx="3665">
                  <c:v>59.88924724417361</c:v>
                </c:pt>
                <c:pt idx="3666">
                  <c:v>60.42583204461036</c:v>
                </c:pt>
                <c:pt idx="3667">
                  <c:v>60.264855244363822</c:v>
                </c:pt>
                <c:pt idx="3668">
                  <c:v>60.470397483161697</c:v>
                </c:pt>
                <c:pt idx="3669">
                  <c:v>61.09044651897144</c:v>
                </c:pt>
                <c:pt idx="3670">
                  <c:v>61.177887385950143</c:v>
                </c:pt>
                <c:pt idx="3671">
                  <c:v>61.289172790508488</c:v>
                </c:pt>
                <c:pt idx="3672">
                  <c:v>61.090455709645248</c:v>
                </c:pt>
                <c:pt idx="3673">
                  <c:v>61.289177237768001</c:v>
                </c:pt>
                <c:pt idx="3674">
                  <c:v>61.495861921114717</c:v>
                </c:pt>
                <c:pt idx="3675">
                  <c:v>60.891723356053802</c:v>
                </c:pt>
                <c:pt idx="3676">
                  <c:v>61.54355895729438</c:v>
                </c:pt>
                <c:pt idx="3677">
                  <c:v>61.44817626681678</c:v>
                </c:pt>
                <c:pt idx="3678">
                  <c:v>61.821779162074478</c:v>
                </c:pt>
                <c:pt idx="3679">
                  <c:v>61.845642361282117</c:v>
                </c:pt>
                <c:pt idx="3680">
                  <c:v>62.004623413085938</c:v>
                </c:pt>
                <c:pt idx="3681">
                  <c:v>61.837682228282148</c:v>
                </c:pt>
                <c:pt idx="3682">
                  <c:v>61.89333533097718</c:v>
                </c:pt>
                <c:pt idx="3683">
                  <c:v>62.306695316393153</c:v>
                </c:pt>
                <c:pt idx="3684">
                  <c:v>61.948982402354098</c:v>
                </c:pt>
                <c:pt idx="3685">
                  <c:v>61.917175720348013</c:v>
                </c:pt>
                <c:pt idx="3686">
                  <c:v>62.314645549119028</c:v>
                </c:pt>
                <c:pt idx="3687">
                  <c:v>62.600820270782783</c:v>
                </c:pt>
                <c:pt idx="3688">
                  <c:v>62.561068719228018</c:v>
                </c:pt>
                <c:pt idx="3689">
                  <c:v>63.093674021288379</c:v>
                </c:pt>
                <c:pt idx="3690">
                  <c:v>63.197013622477591</c:v>
                </c:pt>
                <c:pt idx="3691">
                  <c:v>63.014187186306742</c:v>
                </c:pt>
                <c:pt idx="3692">
                  <c:v>62.839298903562671</c:v>
                </c:pt>
                <c:pt idx="3693">
                  <c:v>62.990330844939628</c:v>
                </c:pt>
                <c:pt idx="3694">
                  <c:v>62.998274849462383</c:v>
                </c:pt>
                <c:pt idx="3695">
                  <c:v>63.133415070504363</c:v>
                </c:pt>
                <c:pt idx="3696">
                  <c:v>63.514981155833219</c:v>
                </c:pt>
                <c:pt idx="3697">
                  <c:v>63.228811314546419</c:v>
                </c:pt>
                <c:pt idx="3698">
                  <c:v>63.689872065275111</c:v>
                </c:pt>
                <c:pt idx="3699">
                  <c:v>63.41959862574771</c:v>
                </c:pt>
                <c:pt idx="3700">
                  <c:v>62.839307815126801</c:v>
                </c:pt>
                <c:pt idx="3701">
                  <c:v>62.219249360147742</c:v>
                </c:pt>
                <c:pt idx="3702">
                  <c:v>61.917176351208617</c:v>
                </c:pt>
                <c:pt idx="3703">
                  <c:v>62.052313155597368</c:v>
                </c:pt>
                <c:pt idx="3704">
                  <c:v>61.718441304876563</c:v>
                </c:pt>
                <c:pt idx="3705">
                  <c:v>62.004625554063367</c:v>
                </c:pt>
                <c:pt idx="3706">
                  <c:v>61.885378912034192</c:v>
                </c:pt>
                <c:pt idx="3707">
                  <c:v>62.115906627079887</c:v>
                </c:pt>
                <c:pt idx="3708">
                  <c:v>61.209695090356128</c:v>
                </c:pt>
                <c:pt idx="3709">
                  <c:v>61.400465848285613</c:v>
                </c:pt>
                <c:pt idx="3710">
                  <c:v>60.91556779627652</c:v>
                </c:pt>
                <c:pt idx="3711">
                  <c:v>60.597595705322128</c:v>
                </c:pt>
                <c:pt idx="3712">
                  <c:v>60.32730976871521</c:v>
                </c:pt>
                <c:pt idx="3713">
                  <c:v>60.533998171586767</c:v>
                </c:pt>
                <c:pt idx="3714">
                  <c:v>60.732732457314953</c:v>
                </c:pt>
                <c:pt idx="3715">
                  <c:v>60.35912112499318</c:v>
                </c:pt>
                <c:pt idx="3716">
                  <c:v>60.470396202376918</c:v>
                </c:pt>
                <c:pt idx="3717">
                  <c:v>60.017291330241662</c:v>
                </c:pt>
                <c:pt idx="3718">
                  <c:v>60.414752659066998</c:v>
                </c:pt>
                <c:pt idx="3719">
                  <c:v>60.382958484438092</c:v>
                </c:pt>
                <c:pt idx="3720">
                  <c:v>60.979155502145673</c:v>
                </c:pt>
                <c:pt idx="3721">
                  <c:v>61.098405598342147</c:v>
                </c:pt>
                <c:pt idx="3722">
                  <c:v>61.360730603122462</c:v>
                </c:pt>
                <c:pt idx="3723">
                  <c:v>60.764532593563153</c:v>
                </c:pt>
                <c:pt idx="3724">
                  <c:v>60.812226914203883</c:v>
                </c:pt>
                <c:pt idx="3725">
                  <c:v>61.20968486601577</c:v>
                </c:pt>
                <c:pt idx="3726">
                  <c:v>63.181123498552992</c:v>
                </c:pt>
                <c:pt idx="3727">
                  <c:v>62.592876810098623</c:v>
                </c:pt>
                <c:pt idx="3728">
                  <c:v>62.958536040157341</c:v>
                </c:pt>
                <c:pt idx="3729">
                  <c:v>63.220853182088888</c:v>
                </c:pt>
                <c:pt idx="3730">
                  <c:v>63.014186375861179</c:v>
                </c:pt>
                <c:pt idx="3731">
                  <c:v>62.386192360580061</c:v>
                </c:pt>
                <c:pt idx="3732">
                  <c:v>60.915569149234123</c:v>
                </c:pt>
                <c:pt idx="3733">
                  <c:v>62.37029492543067</c:v>
                </c:pt>
                <c:pt idx="3734">
                  <c:v>61.972828825796803</c:v>
                </c:pt>
                <c:pt idx="3735">
                  <c:v>61.964871976857971</c:v>
                </c:pt>
                <c:pt idx="3736">
                  <c:v>62.076162238212738</c:v>
                </c:pt>
                <c:pt idx="3737">
                  <c:v>62.704160570813258</c:v>
                </c:pt>
                <c:pt idx="3738">
                  <c:v>62.799549759349681</c:v>
                </c:pt>
                <c:pt idx="3739">
                  <c:v>63.300358042704843</c:v>
                </c:pt>
                <c:pt idx="3740">
                  <c:v>63.157265874024567</c:v>
                </c:pt>
                <c:pt idx="3741">
                  <c:v>63.109569450395902</c:v>
                </c:pt>
                <c:pt idx="3742">
                  <c:v>63.689877038413151</c:v>
                </c:pt>
                <c:pt idx="3743">
                  <c:v>63.689873897079387</c:v>
                </c:pt>
                <c:pt idx="3744">
                  <c:v>64.453014891538317</c:v>
                </c:pt>
                <c:pt idx="3745">
                  <c:v>65.645399253604765</c:v>
                </c:pt>
                <c:pt idx="3746">
                  <c:v>65.86797544945027</c:v>
                </c:pt>
                <c:pt idx="3747">
                  <c:v>65.653349369909321</c:v>
                </c:pt>
                <c:pt idx="3748">
                  <c:v>66.249548973826478</c:v>
                </c:pt>
                <c:pt idx="3749">
                  <c:v>66.384694663765103</c:v>
                </c:pt>
                <c:pt idx="3750">
                  <c:v>66.933197775091813</c:v>
                </c:pt>
                <c:pt idx="3751">
                  <c:v>67.465807028858777</c:v>
                </c:pt>
                <c:pt idx="3752">
                  <c:v>67.934811928743997</c:v>
                </c:pt>
                <c:pt idx="3753">
                  <c:v>67.863261092198286</c:v>
                </c:pt>
                <c:pt idx="3754">
                  <c:v>67.895059474534762</c:v>
                </c:pt>
                <c:pt idx="3755">
                  <c:v>68.17328958832023</c:v>
                </c:pt>
                <c:pt idx="3756">
                  <c:v>68.443560146609343</c:v>
                </c:pt>
                <c:pt idx="3757">
                  <c:v>68.379963918075219</c:v>
                </c:pt>
                <c:pt idx="3758">
                  <c:v>68.841024433891391</c:v>
                </c:pt>
                <c:pt idx="3759">
                  <c:v>69.03976029833251</c:v>
                </c:pt>
                <c:pt idx="3760">
                  <c:v>69.15899456206246</c:v>
                </c:pt>
                <c:pt idx="3761">
                  <c:v>69.715446080436195</c:v>
                </c:pt>
                <c:pt idx="3762">
                  <c:v>70.597825494658991</c:v>
                </c:pt>
                <c:pt idx="3763">
                  <c:v>70.152656071420822</c:v>
                </c:pt>
                <c:pt idx="3764">
                  <c:v>70.39909014999246</c:v>
                </c:pt>
                <c:pt idx="3765">
                  <c:v>69.667753855854102</c:v>
                </c:pt>
                <c:pt idx="3766">
                  <c:v>70.613721711960252</c:v>
                </c:pt>
                <c:pt idx="3767">
                  <c:v>69.556471238193467</c:v>
                </c:pt>
                <c:pt idx="3768">
                  <c:v>70.176515643696206</c:v>
                </c:pt>
                <c:pt idx="3769">
                  <c:v>70.017521067434089</c:v>
                </c:pt>
                <c:pt idx="3770">
                  <c:v>70.868105156837487</c:v>
                </c:pt>
                <c:pt idx="3771">
                  <c:v>70.804509054019022</c:v>
                </c:pt>
                <c:pt idx="3772">
                  <c:v>68.801273681460174</c:v>
                </c:pt>
                <c:pt idx="3773">
                  <c:v>69.779041490929004</c:v>
                </c:pt>
                <c:pt idx="3774">
                  <c:v>68.666136697942079</c:v>
                </c:pt>
                <c:pt idx="3775">
                  <c:v>67.839411684491864</c:v>
                </c:pt>
                <c:pt idx="3776">
                  <c:v>67.569133955209651</c:v>
                </c:pt>
                <c:pt idx="3777">
                  <c:v>66.376732651852464</c:v>
                </c:pt>
                <c:pt idx="3778">
                  <c:v>65.454616255552637</c:v>
                </c:pt>
                <c:pt idx="3779">
                  <c:v>65.724900865593526</c:v>
                </c:pt>
                <c:pt idx="3780">
                  <c:v>66.225690998289295</c:v>
                </c:pt>
                <c:pt idx="3781">
                  <c:v>63.991952005688347</c:v>
                </c:pt>
                <c:pt idx="3782">
                  <c:v>63.006223993828662</c:v>
                </c:pt>
                <c:pt idx="3783">
                  <c:v>64.42121059247529</c:v>
                </c:pt>
                <c:pt idx="3784">
                  <c:v>63.705777640455423</c:v>
                </c:pt>
                <c:pt idx="3785">
                  <c:v>65.088945275706394</c:v>
                </c:pt>
                <c:pt idx="3786">
                  <c:v>66.464185136121941</c:v>
                </c:pt>
                <c:pt idx="3787">
                  <c:v>67.25115966796875</c:v>
                </c:pt>
                <c:pt idx="3788">
                  <c:v>67.275002864955894</c:v>
                </c:pt>
                <c:pt idx="3789">
                  <c:v>61.368676518735292</c:v>
                </c:pt>
                <c:pt idx="3790">
                  <c:v>58.029962556455111</c:v>
                </c:pt>
                <c:pt idx="3791">
                  <c:v>57.235027353781078</c:v>
                </c:pt>
                <c:pt idx="3792">
                  <c:v>58.284339148819718</c:v>
                </c:pt>
                <c:pt idx="3793">
                  <c:v>58.665911505650023</c:v>
                </c:pt>
                <c:pt idx="3794">
                  <c:v>57.918682211431317</c:v>
                </c:pt>
                <c:pt idx="3795">
                  <c:v>57.56890573432279</c:v>
                </c:pt>
                <c:pt idx="3796">
                  <c:v>58.029962478097879</c:v>
                </c:pt>
                <c:pt idx="3797">
                  <c:v>58.705655904042587</c:v>
                </c:pt>
                <c:pt idx="3798">
                  <c:v>58.085609447866617</c:v>
                </c:pt>
                <c:pt idx="3799">
                  <c:v>59.150814879751387</c:v>
                </c:pt>
                <c:pt idx="3800">
                  <c:v>59.739076334940407</c:v>
                </c:pt>
                <c:pt idx="3801">
                  <c:v>59.492640268979351</c:v>
                </c:pt>
                <c:pt idx="3802">
                  <c:v>59.532376217692658</c:v>
                </c:pt>
                <c:pt idx="3803">
                  <c:v>59.079268410325533</c:v>
                </c:pt>
                <c:pt idx="3804">
                  <c:v>60.478355042022258</c:v>
                </c:pt>
                <c:pt idx="3805">
                  <c:v>61.193799136785678</c:v>
                </c:pt>
                <c:pt idx="3806">
                  <c:v>60.87581574905338</c:v>
                </c:pt>
                <c:pt idx="3807">
                  <c:v>59.38929884488838</c:v>
                </c:pt>
                <c:pt idx="3808">
                  <c:v>60.343219475192647</c:v>
                </c:pt>
                <c:pt idx="3809">
                  <c:v>60.406810928912982</c:v>
                </c:pt>
                <c:pt idx="3810">
                  <c:v>60.406808750271402</c:v>
                </c:pt>
                <c:pt idx="3811">
                  <c:v>60.812226190644367</c:v>
                </c:pt>
                <c:pt idx="3812">
                  <c:v>61.487913102542763</c:v>
                </c:pt>
                <c:pt idx="3813">
                  <c:v>61.583306152591057</c:v>
                </c:pt>
                <c:pt idx="3814">
                  <c:v>62.163602903509862</c:v>
                </c:pt>
                <c:pt idx="3815">
                  <c:v>61.821789116805142</c:v>
                </c:pt>
                <c:pt idx="3816">
                  <c:v>61.821786699347072</c:v>
                </c:pt>
                <c:pt idx="3817">
                  <c:v>60.295519831895788</c:v>
                </c:pt>
                <c:pt idx="3818">
                  <c:v>60.54195489007234</c:v>
                </c:pt>
                <c:pt idx="3819">
                  <c:v>60.025250560605841</c:v>
                </c:pt>
                <c:pt idx="3820">
                  <c:v>59.119018019745631</c:v>
                </c:pt>
                <c:pt idx="3821">
                  <c:v>59.42109597094295</c:v>
                </c:pt>
                <c:pt idx="3822">
                  <c:v>59.285960350149139</c:v>
                </c:pt>
                <c:pt idx="3823">
                  <c:v>57.632496886273422</c:v>
                </c:pt>
                <c:pt idx="3824">
                  <c:v>57.012449354896169</c:v>
                </c:pt>
                <c:pt idx="3825">
                  <c:v>57.855075958325429</c:v>
                </c:pt>
                <c:pt idx="3826">
                  <c:v>60.176277678721007</c:v>
                </c:pt>
                <c:pt idx="3827">
                  <c:v>60.653242894481927</c:v>
                </c:pt>
                <c:pt idx="3828">
                  <c:v>60.00139200133475</c:v>
                </c:pt>
                <c:pt idx="3829">
                  <c:v>60.120634806551777</c:v>
                </c:pt>
                <c:pt idx="3830">
                  <c:v>60.176270054656342</c:v>
                </c:pt>
                <c:pt idx="3831">
                  <c:v>59.906010206382852</c:v>
                </c:pt>
                <c:pt idx="3832">
                  <c:v>60.168327772353457</c:v>
                </c:pt>
                <c:pt idx="3833">
                  <c:v>59.643675036299861</c:v>
                </c:pt>
                <c:pt idx="3834">
                  <c:v>60.176270729234453</c:v>
                </c:pt>
                <c:pt idx="3835">
                  <c:v>59.333652281027923</c:v>
                </c:pt>
                <c:pt idx="3836">
                  <c:v>58.824893516966043</c:v>
                </c:pt>
                <c:pt idx="3837">
                  <c:v>59.699319751414073</c:v>
                </c:pt>
                <c:pt idx="3838">
                  <c:v>60.072935084736123</c:v>
                </c:pt>
                <c:pt idx="3839">
                  <c:v>61.448166893192017</c:v>
                </c:pt>
                <c:pt idx="3840">
                  <c:v>59.969593499361459</c:v>
                </c:pt>
                <c:pt idx="3841">
                  <c:v>60.033194386322258</c:v>
                </c:pt>
                <c:pt idx="3842">
                  <c:v>60.645293748200181</c:v>
                </c:pt>
                <c:pt idx="3843">
                  <c:v>60.748629327791583</c:v>
                </c:pt>
                <c:pt idx="3844">
                  <c:v>61.583307828000628</c:v>
                </c:pt>
                <c:pt idx="3845">
                  <c:v>63.602429362940939</c:v>
                </c:pt>
                <c:pt idx="3846">
                  <c:v>63.65808010695644</c:v>
                </c:pt>
                <c:pt idx="3847">
                  <c:v>64.119140457342297</c:v>
                </c:pt>
                <c:pt idx="3848">
                  <c:v>63.904506147601751</c:v>
                </c:pt>
                <c:pt idx="3849">
                  <c:v>65.359231429385389</c:v>
                </c:pt>
                <c:pt idx="3850">
                  <c:v>66.416485225261553</c:v>
                </c:pt>
                <c:pt idx="3851">
                  <c:v>65.852076459553359</c:v>
                </c:pt>
                <c:pt idx="3852">
                  <c:v>65.74874289729155</c:v>
                </c:pt>
                <c:pt idx="3853">
                  <c:v>64.961773445809172</c:v>
                </c:pt>
                <c:pt idx="3854">
                  <c:v>65.931586221740687</c:v>
                </c:pt>
                <c:pt idx="3855">
                  <c:v>65.343329086269975</c:v>
                </c:pt>
                <c:pt idx="3856">
                  <c:v>65.23998976084988</c:v>
                </c:pt>
                <c:pt idx="3857">
                  <c:v>64.548391109079162</c:v>
                </c:pt>
                <c:pt idx="3858">
                  <c:v>66.400595008727436</c:v>
                </c:pt>
                <c:pt idx="3859">
                  <c:v>67.084221584945652</c:v>
                </c:pt>
                <c:pt idx="3860">
                  <c:v>67.068331748902196</c:v>
                </c:pt>
                <c:pt idx="3861">
                  <c:v>67.561187977439559</c:v>
                </c:pt>
                <c:pt idx="3862">
                  <c:v>67.545282986006868</c:v>
                </c:pt>
                <c:pt idx="3863">
                  <c:v>67.362451118098846</c:v>
                </c:pt>
                <c:pt idx="3864">
                  <c:v>67.934800715760502</c:v>
                </c:pt>
                <c:pt idx="3865">
                  <c:v>68.7376930750019</c:v>
                </c:pt>
                <c:pt idx="3866">
                  <c:v>67.942754078418702</c:v>
                </c:pt>
                <c:pt idx="3867">
                  <c:v>68.348178124017892</c:v>
                </c:pt>
                <c:pt idx="3868">
                  <c:v>69.548519410878669</c:v>
                </c:pt>
                <c:pt idx="3869">
                  <c:v>69.930086127304293</c:v>
                </c:pt>
                <c:pt idx="3870">
                  <c:v>70.144706531703136</c:v>
                </c:pt>
                <c:pt idx="3871">
                  <c:v>70.796559443424499</c:v>
                </c:pt>
                <c:pt idx="3872">
                  <c:v>70.256002567260708</c:v>
                </c:pt>
                <c:pt idx="3873">
                  <c:v>70.828362721173846</c:v>
                </c:pt>
                <c:pt idx="3874">
                  <c:v>69.453123850702639</c:v>
                </c:pt>
                <c:pt idx="3875">
                  <c:v>69.43722706601757</c:v>
                </c:pt>
                <c:pt idx="3876">
                  <c:v>68.761530338176271</c:v>
                </c:pt>
                <c:pt idx="3877">
                  <c:v>68.761533952420834</c:v>
                </c:pt>
                <c:pt idx="3878">
                  <c:v>69.397486627774271</c:v>
                </c:pt>
                <c:pt idx="3879">
                  <c:v>69.699551916225175</c:v>
                </c:pt>
                <c:pt idx="3880">
                  <c:v>69.524673570660724</c:v>
                </c:pt>
                <c:pt idx="3881">
                  <c:v>69.635954487080639</c:v>
                </c:pt>
                <c:pt idx="3882">
                  <c:v>69.158987631355373</c:v>
                </c:pt>
                <c:pt idx="3883">
                  <c:v>70.748851072854848</c:v>
                </c:pt>
                <c:pt idx="3884">
                  <c:v>71.305300729318617</c:v>
                </c:pt>
                <c:pt idx="3885">
                  <c:v>71.543800986410204</c:v>
                </c:pt>
                <c:pt idx="3886">
                  <c:v>73.364188981772145</c:v>
                </c:pt>
                <c:pt idx="3887">
                  <c:v>73.324437005978368</c:v>
                </c:pt>
                <c:pt idx="3888">
                  <c:v>73.928585160918445</c:v>
                </c:pt>
                <c:pt idx="3889">
                  <c:v>74.262462777830166</c:v>
                </c:pt>
                <c:pt idx="3890">
                  <c:v>74.508886606427509</c:v>
                </c:pt>
                <c:pt idx="3891">
                  <c:v>74.222722907834267</c:v>
                </c:pt>
                <c:pt idx="3892">
                  <c:v>74.421434505711133</c:v>
                </c:pt>
                <c:pt idx="3893">
                  <c:v>72.744137758534407</c:v>
                </c:pt>
                <c:pt idx="3894">
                  <c:v>72.489764394410784</c:v>
                </c:pt>
                <c:pt idx="3895">
                  <c:v>73.133652346833117</c:v>
                </c:pt>
                <c:pt idx="3896">
                  <c:v>73.61856390746506</c:v>
                </c:pt>
                <c:pt idx="3897">
                  <c:v>72.942872223973282</c:v>
                </c:pt>
                <c:pt idx="3898">
                  <c:v>74.167067658519557</c:v>
                </c:pt>
                <c:pt idx="3899">
                  <c:v>75.07329168345953</c:v>
                </c:pt>
                <c:pt idx="3900">
                  <c:v>75.931811164982292</c:v>
                </c:pt>
                <c:pt idx="3901">
                  <c:v>76.090793975077688</c:v>
                </c:pt>
                <c:pt idx="3902">
                  <c:v>77.720400384463417</c:v>
                </c:pt>
                <c:pt idx="3903">
                  <c:v>78.435841128096996</c:v>
                </c:pt>
                <c:pt idx="3904">
                  <c:v>78.253012919691628</c:v>
                </c:pt>
                <c:pt idx="3905">
                  <c:v>78.22916518328006</c:v>
                </c:pt>
                <c:pt idx="3906">
                  <c:v>77.696557859996602</c:v>
                </c:pt>
                <c:pt idx="3907">
                  <c:v>77.148053193434748</c:v>
                </c:pt>
                <c:pt idx="3908">
                  <c:v>76.337237344417545</c:v>
                </c:pt>
                <c:pt idx="3909">
                  <c:v>76.551859158465703</c:v>
                </c:pt>
                <c:pt idx="3910">
                  <c:v>76.973175831707607</c:v>
                </c:pt>
                <c:pt idx="3911">
                  <c:v>76.671091886103369</c:v>
                </c:pt>
                <c:pt idx="3912">
                  <c:v>76.138491465732429</c:v>
                </c:pt>
                <c:pt idx="3913">
                  <c:v>76.10670004245587</c:v>
                </c:pt>
                <c:pt idx="3914">
                  <c:v>76.877771851275995</c:v>
                </c:pt>
                <c:pt idx="3915">
                  <c:v>74.842756633538443</c:v>
                </c:pt>
                <c:pt idx="3916">
                  <c:v>73.53111626076668</c:v>
                </c:pt>
                <c:pt idx="3917">
                  <c:v>72.402315752058612</c:v>
                </c:pt>
                <c:pt idx="3918">
                  <c:v>73.475476753947177</c:v>
                </c:pt>
                <c:pt idx="3919">
                  <c:v>71.678919941767816</c:v>
                </c:pt>
                <c:pt idx="3920">
                  <c:v>71.384796106363609</c:v>
                </c:pt>
                <c:pt idx="3921">
                  <c:v>71.686882335708759</c:v>
                </c:pt>
                <c:pt idx="3922">
                  <c:v>72.961067199707031</c:v>
                </c:pt>
                <c:pt idx="3923">
                  <c:v>72.920045720012126</c:v>
                </c:pt>
                <c:pt idx="3924">
                  <c:v>73.100540885837631</c:v>
                </c:pt>
                <c:pt idx="3925">
                  <c:v>71.755030422460635</c:v>
                </c:pt>
                <c:pt idx="3926">
                  <c:v>73.756889422179086</c:v>
                </c:pt>
                <c:pt idx="3927">
                  <c:v>72.280098777575049</c:v>
                </c:pt>
                <c:pt idx="3928">
                  <c:v>73.683035967657304</c:v>
                </c:pt>
                <c:pt idx="3929">
                  <c:v>75.21724697126534</c:v>
                </c:pt>
                <c:pt idx="3930">
                  <c:v>75.200851129262546</c:v>
                </c:pt>
                <c:pt idx="3931">
                  <c:v>75.373143002236461</c:v>
                </c:pt>
                <c:pt idx="3932">
                  <c:v>75.110603281186158</c:v>
                </c:pt>
                <c:pt idx="3933">
                  <c:v>74.905494531532312</c:v>
                </c:pt>
                <c:pt idx="3934">
                  <c:v>74.79063291369836</c:v>
                </c:pt>
                <c:pt idx="3935">
                  <c:v>76.357665448345998</c:v>
                </c:pt>
                <c:pt idx="3936">
                  <c:v>75.652085026884507</c:v>
                </c:pt>
                <c:pt idx="3937">
                  <c:v>73.847135204521564</c:v>
                </c:pt>
                <c:pt idx="3938">
                  <c:v>74.372202364560181</c:v>
                </c:pt>
                <c:pt idx="3939">
                  <c:v>73.756891364405149</c:v>
                </c:pt>
                <c:pt idx="3940">
                  <c:v>74.971120899771932</c:v>
                </c:pt>
                <c:pt idx="3941">
                  <c:v>73.879958490525453</c:v>
                </c:pt>
                <c:pt idx="3942">
                  <c:v>72.936450947761486</c:v>
                </c:pt>
                <c:pt idx="3943">
                  <c:v>72.124219522131099</c:v>
                </c:pt>
                <c:pt idx="3944">
                  <c:v>71.976544523235333</c:v>
                </c:pt>
                <c:pt idx="3945">
                  <c:v>72.952861443109569</c:v>
                </c:pt>
                <c:pt idx="3946">
                  <c:v>73.879943995198317</c:v>
                </c:pt>
                <c:pt idx="3947">
                  <c:v>72.624683693070651</c:v>
                </c:pt>
                <c:pt idx="3948">
                  <c:v>71.270978740947356</c:v>
                </c:pt>
                <c:pt idx="3949">
                  <c:v>71.779636193407171</c:v>
                </c:pt>
                <c:pt idx="3950">
                  <c:v>70.516169519867347</c:v>
                </c:pt>
                <c:pt idx="3951">
                  <c:v>70.926398781740986</c:v>
                </c:pt>
                <c:pt idx="3952">
                  <c:v>73.018488845539892</c:v>
                </c:pt>
                <c:pt idx="3953">
                  <c:v>74.94651138476496</c:v>
                </c:pt>
                <c:pt idx="3954">
                  <c:v>76.054095531652933</c:v>
                </c:pt>
                <c:pt idx="3955">
                  <c:v>75.274686606194933</c:v>
                </c:pt>
                <c:pt idx="3956">
                  <c:v>75.422358195373732</c:v>
                </c:pt>
                <c:pt idx="3957">
                  <c:v>73.07592515181814</c:v>
                </c:pt>
                <c:pt idx="3958">
                  <c:v>73.240010646586441</c:v>
                </c:pt>
                <c:pt idx="3959">
                  <c:v>73.051306530977527</c:v>
                </c:pt>
                <c:pt idx="3960">
                  <c:v>74.249141992895787</c:v>
                </c:pt>
                <c:pt idx="3961">
                  <c:v>72.903635646806563</c:v>
                </c:pt>
                <c:pt idx="3962">
                  <c:v>70.860753482613859</c:v>
                </c:pt>
                <c:pt idx="3963">
                  <c:v>72.074989170360269</c:v>
                </c:pt>
                <c:pt idx="3964">
                  <c:v>70.631032843208843</c:v>
                </c:pt>
                <c:pt idx="3965">
                  <c:v>71.746818647194999</c:v>
                </c:pt>
                <c:pt idx="3966">
                  <c:v>75.11879800966399</c:v>
                </c:pt>
                <c:pt idx="3967">
                  <c:v>77.60471040299548</c:v>
                </c:pt>
                <c:pt idx="3968">
                  <c:v>78.121588188733554</c:v>
                </c:pt>
                <c:pt idx="3969">
                  <c:v>79.073281087832157</c:v>
                </c:pt>
                <c:pt idx="3970">
                  <c:v>79.992170777032868</c:v>
                </c:pt>
                <c:pt idx="3971">
                  <c:v>81.198205400428975</c:v>
                </c:pt>
                <c:pt idx="3972">
                  <c:v>80.402387398647534</c:v>
                </c:pt>
                <c:pt idx="3973">
                  <c:v>80.95207223999175</c:v>
                </c:pt>
                <c:pt idx="3974">
                  <c:v>79.417865261714198</c:v>
                </c:pt>
                <c:pt idx="3975">
                  <c:v>80.804400228633384</c:v>
                </c:pt>
                <c:pt idx="3976">
                  <c:v>80.156250592255986</c:v>
                </c:pt>
                <c:pt idx="3977">
                  <c:v>79.803463754606426</c:v>
                </c:pt>
                <c:pt idx="3978">
                  <c:v>79.032271090479853</c:v>
                </c:pt>
                <c:pt idx="3979">
                  <c:v>80.016777635350039</c:v>
                </c:pt>
                <c:pt idx="3980">
                  <c:v>81.321280717399475</c:v>
                </c:pt>
                <c:pt idx="3981">
                  <c:v>80.27111686318635</c:v>
                </c:pt>
                <c:pt idx="3982">
                  <c:v>80.402383427816446</c:v>
                </c:pt>
                <c:pt idx="3983">
                  <c:v>80.476218757905457</c:v>
                </c:pt>
                <c:pt idx="3984">
                  <c:v>80.689533246664269</c:v>
                </c:pt>
                <c:pt idx="3985">
                  <c:v>82.248366431060631</c:v>
                </c:pt>
                <c:pt idx="3986">
                  <c:v>81.879167926884833</c:v>
                </c:pt>
                <c:pt idx="3987">
                  <c:v>81.181801455293808</c:v>
                </c:pt>
                <c:pt idx="3988">
                  <c:v>81.600214034703626</c:v>
                </c:pt>
                <c:pt idx="3989">
                  <c:v>79.951141780141825</c:v>
                </c:pt>
                <c:pt idx="3990">
                  <c:v>78.720495739127401</c:v>
                </c:pt>
                <c:pt idx="3991">
                  <c:v>78.515384848217508</c:v>
                </c:pt>
                <c:pt idx="3992">
                  <c:v>77.965702268613541</c:v>
                </c:pt>
                <c:pt idx="3993">
                  <c:v>77.842635773281373</c:v>
                </c:pt>
                <c:pt idx="3994">
                  <c:v>77.580090314381096</c:v>
                </c:pt>
                <c:pt idx="3995">
                  <c:v>76.33304843036322</c:v>
                </c:pt>
                <c:pt idx="3996">
                  <c:v>73.912763728007604</c:v>
                </c:pt>
                <c:pt idx="3997">
                  <c:v>69.326551816487338</c:v>
                </c:pt>
                <c:pt idx="3998">
                  <c:v>69.121437748588164</c:v>
                </c:pt>
                <c:pt idx="3999">
                  <c:v>69.835209514414345</c:v>
                </c:pt>
                <c:pt idx="4000">
                  <c:v>71.746820632119778</c:v>
                </c:pt>
                <c:pt idx="4001">
                  <c:v>72.321132944508989</c:v>
                </c:pt>
                <c:pt idx="4002">
                  <c:v>72.181661737760777</c:v>
                </c:pt>
                <c:pt idx="4003">
                  <c:v>70.696669598625775</c:v>
                </c:pt>
                <c:pt idx="4004">
                  <c:v>70.885371240357003</c:v>
                </c:pt>
                <c:pt idx="4005">
                  <c:v>72.575463474632087</c:v>
                </c:pt>
                <c:pt idx="4006">
                  <c:v>73.174382387106377</c:v>
                </c:pt>
                <c:pt idx="4007">
                  <c:v>72.50162906564762</c:v>
                </c:pt>
                <c:pt idx="4008">
                  <c:v>73.338462195119746</c:v>
                </c:pt>
                <c:pt idx="4009">
                  <c:v>74.528087634794645</c:v>
                </c:pt>
                <c:pt idx="4010">
                  <c:v>73.026701409301609</c:v>
                </c:pt>
                <c:pt idx="4011">
                  <c:v>72.673916391598993</c:v>
                </c:pt>
                <c:pt idx="4012">
                  <c:v>72.526229592709655</c:v>
                </c:pt>
                <c:pt idx="4013">
                  <c:v>72.09960940270669</c:v>
                </c:pt>
                <c:pt idx="4014">
                  <c:v>72.813385676402248</c:v>
                </c:pt>
                <c:pt idx="4015">
                  <c:v>73.953786278452966</c:v>
                </c:pt>
                <c:pt idx="4016">
                  <c:v>72.920041915150037</c:v>
                </c:pt>
                <c:pt idx="4017">
                  <c:v>71.869891389750393</c:v>
                </c:pt>
                <c:pt idx="4018">
                  <c:v>72.673918583792542</c:v>
                </c:pt>
                <c:pt idx="4019">
                  <c:v>70.294659777282448</c:v>
                </c:pt>
                <c:pt idx="4020">
                  <c:v>70.327469777258727</c:v>
                </c:pt>
                <c:pt idx="4021">
                  <c:v>70.69666718377492</c:v>
                </c:pt>
                <c:pt idx="4022">
                  <c:v>70.557201302526636</c:v>
                </c:pt>
                <c:pt idx="4023">
                  <c:v>67.940018653010412</c:v>
                </c:pt>
                <c:pt idx="4024">
                  <c:v>69.498829177991752</c:v>
                </c:pt>
                <c:pt idx="4025">
                  <c:v>70.737690639432444</c:v>
                </c:pt>
                <c:pt idx="4026">
                  <c:v>70.483354599732792</c:v>
                </c:pt>
                <c:pt idx="4027">
                  <c:v>70.942800490277648</c:v>
                </c:pt>
                <c:pt idx="4028">
                  <c:v>72.083196584224979</c:v>
                </c:pt>
                <c:pt idx="4029">
                  <c:v>71.730413872664045</c:v>
                </c:pt>
                <c:pt idx="4030">
                  <c:v>70.138772128324987</c:v>
                </c:pt>
                <c:pt idx="4031">
                  <c:v>71.287374772879033</c:v>
                </c:pt>
                <c:pt idx="4032">
                  <c:v>70.721280085143036</c:v>
                </c:pt>
                <c:pt idx="4033">
                  <c:v>71.172517942803537</c:v>
                </c:pt>
                <c:pt idx="4034">
                  <c:v>70.212616237307998</c:v>
                </c:pt>
                <c:pt idx="4035">
                  <c:v>70.557193249394118</c:v>
                </c:pt>
                <c:pt idx="4036">
                  <c:v>72.723140955585706</c:v>
                </c:pt>
                <c:pt idx="4037">
                  <c:v>72.485203733193728</c:v>
                </c:pt>
                <c:pt idx="4038">
                  <c:v>73.166171758359297</c:v>
                </c:pt>
                <c:pt idx="4039">
                  <c:v>71.582740279449808</c:v>
                </c:pt>
                <c:pt idx="4040">
                  <c:v>71.459666314130601</c:v>
                </c:pt>
                <c:pt idx="4041">
                  <c:v>74.076852781141596</c:v>
                </c:pt>
                <c:pt idx="4042">
                  <c:v>75.890010003353282</c:v>
                </c:pt>
                <c:pt idx="4043">
                  <c:v>75.02034895583563</c:v>
                </c:pt>
                <c:pt idx="4044">
                  <c:v>75.479798950332722</c:v>
                </c:pt>
                <c:pt idx="4045">
                  <c:v>73.494346961148679</c:v>
                </c:pt>
                <c:pt idx="4046">
                  <c:v>73.838928651911303</c:v>
                </c:pt>
                <c:pt idx="4047">
                  <c:v>74.199923630360772</c:v>
                </c:pt>
                <c:pt idx="4048">
                  <c:v>75.561830334642778</c:v>
                </c:pt>
                <c:pt idx="4049">
                  <c:v>75.438764210471405</c:v>
                </c:pt>
                <c:pt idx="4050">
                  <c:v>75.832578975128726</c:v>
                </c:pt>
                <c:pt idx="4051">
                  <c:v>73.838925135096915</c:v>
                </c:pt>
                <c:pt idx="4052">
                  <c:v>70.483357972297583</c:v>
                </c:pt>
                <c:pt idx="4053">
                  <c:v>69.351159784026635</c:v>
                </c:pt>
                <c:pt idx="4054">
                  <c:v>68.91632490127239</c:v>
                </c:pt>
                <c:pt idx="4055">
                  <c:v>68.506114158847069</c:v>
                </c:pt>
                <c:pt idx="4056">
                  <c:v>66.455032251145255</c:v>
                </c:pt>
                <c:pt idx="4057">
                  <c:v>66.020202077143395</c:v>
                </c:pt>
                <c:pt idx="4058">
                  <c:v>66.13506023880106</c:v>
                </c:pt>
                <c:pt idx="4059">
                  <c:v>67.275468521769028</c:v>
                </c:pt>
                <c:pt idx="4060">
                  <c:v>68.506117169433466</c:v>
                </c:pt>
                <c:pt idx="4061">
                  <c:v>67.923612755860518</c:v>
                </c:pt>
                <c:pt idx="4062">
                  <c:v>68.268191120095267</c:v>
                </c:pt>
                <c:pt idx="4063">
                  <c:v>67.51339304232387</c:v>
                </c:pt>
                <c:pt idx="4064">
                  <c:v>67.34110688018383</c:v>
                </c:pt>
                <c:pt idx="4065">
                  <c:v>68.342023756541963</c:v>
                </c:pt>
                <c:pt idx="4066">
                  <c:v>68.694813473622972</c:v>
                </c:pt>
                <c:pt idx="4067">
                  <c:v>68.744043810463296</c:v>
                </c:pt>
                <c:pt idx="4068">
                  <c:v>69.310141395693009</c:v>
                </c:pt>
                <c:pt idx="4069">
                  <c:v>68.629183469514601</c:v>
                </c:pt>
                <c:pt idx="4070">
                  <c:v>67.97282809319951</c:v>
                </c:pt>
                <c:pt idx="4071">
                  <c:v>64.912621030955179</c:v>
                </c:pt>
                <c:pt idx="4072">
                  <c:v>65.527947889049003</c:v>
                </c:pt>
                <c:pt idx="4073">
                  <c:v>65.552559484933923</c:v>
                </c:pt>
                <c:pt idx="4074">
                  <c:v>64.551634081287148</c:v>
                </c:pt>
                <c:pt idx="4075">
                  <c:v>62.746678376761409</c:v>
                </c:pt>
                <c:pt idx="4076">
                  <c:v>62.828724754699152</c:v>
                </c:pt>
                <c:pt idx="4077">
                  <c:v>63.058439608171312</c:v>
                </c:pt>
                <c:pt idx="4078">
                  <c:v>63.148692840456107</c:v>
                </c:pt>
                <c:pt idx="4079">
                  <c:v>64.88800579817152</c:v>
                </c:pt>
                <c:pt idx="4080">
                  <c:v>66.290948363214966</c:v>
                </c:pt>
                <c:pt idx="4081">
                  <c:v>64.658286143963537</c:v>
                </c:pt>
                <c:pt idx="4082">
                  <c:v>64.256269851567865</c:v>
                </c:pt>
                <c:pt idx="4083">
                  <c:v>64.026558538033314</c:v>
                </c:pt>
                <c:pt idx="4084">
                  <c:v>64.502407176730131</c:v>
                </c:pt>
                <c:pt idx="4085">
                  <c:v>64.420354234789713</c:v>
                </c:pt>
                <c:pt idx="4086">
                  <c:v>64.781355386847594</c:v>
                </c:pt>
                <c:pt idx="4087">
                  <c:v>65.117732046514348</c:v>
                </c:pt>
                <c:pt idx="4088">
                  <c:v>65.708429546843021</c:v>
                </c:pt>
                <c:pt idx="4089">
                  <c:v>63.936309284623832</c:v>
                </c:pt>
                <c:pt idx="4090">
                  <c:v>64.871596669716254</c:v>
                </c:pt>
                <c:pt idx="4091">
                  <c:v>64.010152416296719</c:v>
                </c:pt>
                <c:pt idx="4092">
                  <c:v>61.663705491383297</c:v>
                </c:pt>
                <c:pt idx="4093">
                  <c:v>62.836932651702789</c:v>
                </c:pt>
                <c:pt idx="4094">
                  <c:v>60.982752473334237</c:v>
                </c:pt>
                <c:pt idx="4095">
                  <c:v>60.34281846152043</c:v>
                </c:pt>
                <c:pt idx="4096">
                  <c:v>61.778575541371033</c:v>
                </c:pt>
                <c:pt idx="4097">
                  <c:v>60.36742303346886</c:v>
                </c:pt>
                <c:pt idx="4098">
                  <c:v>59.98181981310799</c:v>
                </c:pt>
                <c:pt idx="4099">
                  <c:v>58.242503312252794</c:v>
                </c:pt>
                <c:pt idx="4100">
                  <c:v>60.4658784342286</c:v>
                </c:pt>
                <c:pt idx="4101">
                  <c:v>59.727490463933002</c:v>
                </c:pt>
                <c:pt idx="4102">
                  <c:v>60.154113136060651</c:v>
                </c:pt>
                <c:pt idx="4103">
                  <c:v>61.844201904614913</c:v>
                </c:pt>
                <c:pt idx="4104">
                  <c:v>62.845134022808409</c:v>
                </c:pt>
                <c:pt idx="4105">
                  <c:v>61.622689135008251</c:v>
                </c:pt>
                <c:pt idx="4106">
                  <c:v>62.951786842875627</c:v>
                </c:pt>
                <c:pt idx="4107">
                  <c:v>63.017413724871773</c:v>
                </c:pt>
                <c:pt idx="4108">
                  <c:v>62.270832876781249</c:v>
                </c:pt>
                <c:pt idx="4109">
                  <c:v>63.042021334796218</c:v>
                </c:pt>
                <c:pt idx="4110">
                  <c:v>62.500552472808643</c:v>
                </c:pt>
                <c:pt idx="4111">
                  <c:v>60.547915628759057</c:v>
                </c:pt>
                <c:pt idx="4112">
                  <c:v>60.802254398762678</c:v>
                </c:pt>
                <c:pt idx="4113">
                  <c:v>59.136772916861418</c:v>
                </c:pt>
                <c:pt idx="4114">
                  <c:v>58.74296822486793</c:v>
                </c:pt>
                <c:pt idx="4115">
                  <c:v>58.505036454937112</c:v>
                </c:pt>
                <c:pt idx="4116">
                  <c:v>56.084767594354872</c:v>
                </c:pt>
                <c:pt idx="4117">
                  <c:v>55.666339220443312</c:v>
                </c:pt>
                <c:pt idx="4118">
                  <c:v>55.682756339934883</c:v>
                </c:pt>
                <c:pt idx="4119">
                  <c:v>57.266194054144243</c:v>
                </c:pt>
                <c:pt idx="4120">
                  <c:v>57.52052287646562</c:v>
                </c:pt>
                <c:pt idx="4121">
                  <c:v>57.307210399322273</c:v>
                </c:pt>
                <c:pt idx="4122">
                  <c:v>58.808597579304447</c:v>
                </c:pt>
                <c:pt idx="4123">
                  <c:v>58.135852478565781</c:v>
                </c:pt>
                <c:pt idx="4124">
                  <c:v>58.078423515835389</c:v>
                </c:pt>
                <c:pt idx="4125">
                  <c:v>57.873306483368417</c:v>
                </c:pt>
                <c:pt idx="4126">
                  <c:v>57.758450624299712</c:v>
                </c:pt>
                <c:pt idx="4127">
                  <c:v>57.807671082233547</c:v>
                </c:pt>
                <c:pt idx="4128">
                  <c:v>60.227953797711862</c:v>
                </c:pt>
                <c:pt idx="4129">
                  <c:v>60.031046492877209</c:v>
                </c:pt>
                <c:pt idx="4130">
                  <c:v>60.031047241072628</c:v>
                </c:pt>
                <c:pt idx="4131">
                  <c:v>60.597148176304231</c:v>
                </c:pt>
                <c:pt idx="4132">
                  <c:v>60.334610041803998</c:v>
                </c:pt>
                <c:pt idx="4133">
                  <c:v>58.825008817088772</c:v>
                </c:pt>
                <c:pt idx="4134">
                  <c:v>59.071137039149683</c:v>
                </c:pt>
                <c:pt idx="4135">
                  <c:v>58.980893447187803</c:v>
                </c:pt>
                <c:pt idx="4136">
                  <c:v>59.61262790896334</c:v>
                </c:pt>
                <c:pt idx="4137">
                  <c:v>60.055662595248137</c:v>
                </c:pt>
                <c:pt idx="4138">
                  <c:v>60.400239928214603</c:v>
                </c:pt>
                <c:pt idx="4139">
                  <c:v>61.253496339022242</c:v>
                </c:pt>
                <c:pt idx="4140">
                  <c:v>61.310931391998317</c:v>
                </c:pt>
                <c:pt idx="4141">
                  <c:v>60.892496930560903</c:v>
                </c:pt>
                <c:pt idx="4142">
                  <c:v>60.301789163916098</c:v>
                </c:pt>
                <c:pt idx="4143">
                  <c:v>58.652725787063602</c:v>
                </c:pt>
                <c:pt idx="4144">
                  <c:v>57.922530537262467</c:v>
                </c:pt>
                <c:pt idx="4145">
                  <c:v>58.004572639981497</c:v>
                </c:pt>
                <c:pt idx="4146">
                  <c:v>58.464022986485652</c:v>
                </c:pt>
                <c:pt idx="4147">
                  <c:v>57.684613835623402</c:v>
                </c:pt>
                <c:pt idx="4148">
                  <c:v>56.913408416329382</c:v>
                </c:pt>
                <c:pt idx="4149">
                  <c:v>57.88971882879293</c:v>
                </c:pt>
                <c:pt idx="4150">
                  <c:v>58.439411285493051</c:v>
                </c:pt>
                <c:pt idx="4151">
                  <c:v>57.430276500041423</c:v>
                </c:pt>
                <c:pt idx="4152">
                  <c:v>58.882435479690827</c:v>
                </c:pt>
                <c:pt idx="4153">
                  <c:v>59.719282570247977</c:v>
                </c:pt>
                <c:pt idx="4154">
                  <c:v>59.571609491640402</c:v>
                </c:pt>
                <c:pt idx="4155">
                  <c:v>61.483216605119352</c:v>
                </c:pt>
                <c:pt idx="4156">
                  <c:v>61.31092919918256</c:v>
                </c:pt>
                <c:pt idx="4157">
                  <c:v>60.88429260253907</c:v>
                </c:pt>
                <c:pt idx="4158">
                  <c:v>60.818656294064517</c:v>
                </c:pt>
                <c:pt idx="4159">
                  <c:v>61.532434664274511</c:v>
                </c:pt>
                <c:pt idx="4160">
                  <c:v>62.722060973983133</c:v>
                </c:pt>
                <c:pt idx="4161">
                  <c:v>63.747600029099402</c:v>
                </c:pt>
                <c:pt idx="4162">
                  <c:v>62.886156352967497</c:v>
                </c:pt>
                <c:pt idx="4163">
                  <c:v>63.517887404685808</c:v>
                </c:pt>
                <c:pt idx="4164">
                  <c:v>63.542494770232089</c:v>
                </c:pt>
                <c:pt idx="4165">
                  <c:v>64.010146339287104</c:v>
                </c:pt>
                <c:pt idx="4166">
                  <c:v>64.617263269437288</c:v>
                </c:pt>
                <c:pt idx="4167">
                  <c:v>64.239870479447433</c:v>
                </c:pt>
                <c:pt idx="4168">
                  <c:v>64.789552338877428</c:v>
                </c:pt>
                <c:pt idx="4169">
                  <c:v>63.37841364625212</c:v>
                </c:pt>
                <c:pt idx="4170">
                  <c:v>62.500544838322732</c:v>
                </c:pt>
                <c:pt idx="4171">
                  <c:v>61.409375666444859</c:v>
                </c:pt>
                <c:pt idx="4172">
                  <c:v>59.784911561246382</c:v>
                </c:pt>
                <c:pt idx="4173">
                  <c:v>58.660922827691003</c:v>
                </c:pt>
                <c:pt idx="4174">
                  <c:v>58.923466945673837</c:v>
                </c:pt>
                <c:pt idx="4175">
                  <c:v>57.692814983277948</c:v>
                </c:pt>
                <c:pt idx="4176">
                  <c:v>58.217893598882377</c:v>
                </c:pt>
                <c:pt idx="4177">
                  <c:v>58.71014837288287</c:v>
                </c:pt>
                <c:pt idx="4178">
                  <c:v>59.770593912855929</c:v>
                </c:pt>
                <c:pt idx="4179">
                  <c:v>60.027192816125037</c:v>
                </c:pt>
                <c:pt idx="4180">
                  <c:v>59.488332352451501</c:v>
                </c:pt>
                <c:pt idx="4181">
                  <c:v>58.752746024136052</c:v>
                </c:pt>
                <c:pt idx="4182">
                  <c:v>59.274500358247273</c:v>
                </c:pt>
                <c:pt idx="4183">
                  <c:v>59.950206824790307</c:v>
                </c:pt>
                <c:pt idx="4184">
                  <c:v>59.471221641714827</c:v>
                </c:pt>
                <c:pt idx="4185">
                  <c:v>60.052849330941036</c:v>
                </c:pt>
                <c:pt idx="4186">
                  <c:v>59.573873335384768</c:v>
                </c:pt>
                <c:pt idx="4187">
                  <c:v>60.745664296465613</c:v>
                </c:pt>
                <c:pt idx="4188">
                  <c:v>59.907444447229103</c:v>
                </c:pt>
                <c:pt idx="4189">
                  <c:v>62.037220678091103</c:v>
                </c:pt>
                <c:pt idx="4190">
                  <c:v>62.824125822027057</c:v>
                </c:pt>
                <c:pt idx="4191">
                  <c:v>62.550415895082232</c:v>
                </c:pt>
                <c:pt idx="4192">
                  <c:v>63.132048103208568</c:v>
                </c:pt>
                <c:pt idx="4193">
                  <c:v>63.217585382552407</c:v>
                </c:pt>
                <c:pt idx="4194">
                  <c:v>63.063624237023568</c:v>
                </c:pt>
                <c:pt idx="4195">
                  <c:v>62.909663089719913</c:v>
                </c:pt>
                <c:pt idx="4196">
                  <c:v>63.029408149987212</c:v>
                </c:pt>
                <c:pt idx="4197">
                  <c:v>61.76350645109315</c:v>
                </c:pt>
                <c:pt idx="4198">
                  <c:v>62.242494975502318</c:v>
                </c:pt>
                <c:pt idx="4199">
                  <c:v>62.319484797046997</c:v>
                </c:pt>
                <c:pt idx="4200">
                  <c:v>62.122750696481681</c:v>
                </c:pt>
                <c:pt idx="4201">
                  <c:v>61.549681984020552</c:v>
                </c:pt>
                <c:pt idx="4202">
                  <c:v>59.539653895669638</c:v>
                </c:pt>
                <c:pt idx="4203">
                  <c:v>58.667207469342323</c:v>
                </c:pt>
                <c:pt idx="4204">
                  <c:v>58.222442587404643</c:v>
                </c:pt>
                <c:pt idx="4205">
                  <c:v>57.444096716411188</c:v>
                </c:pt>
                <c:pt idx="4206">
                  <c:v>58.40206289433479</c:v>
                </c:pt>
                <c:pt idx="4207">
                  <c:v>59.402791254801123</c:v>
                </c:pt>
                <c:pt idx="4208">
                  <c:v>59.40279738465739</c:v>
                </c:pt>
                <c:pt idx="4209">
                  <c:v>60.660133254475333</c:v>
                </c:pt>
                <c:pt idx="4210">
                  <c:v>61.361512317287428</c:v>
                </c:pt>
                <c:pt idx="4211">
                  <c:v>55.425510698556543</c:v>
                </c:pt>
                <c:pt idx="4212">
                  <c:v>58.581676910507817</c:v>
                </c:pt>
                <c:pt idx="4213">
                  <c:v>61.677989583060402</c:v>
                </c:pt>
                <c:pt idx="4214">
                  <c:v>62.832688074205308</c:v>
                </c:pt>
                <c:pt idx="4215">
                  <c:v>63.234682362112167</c:v>
                </c:pt>
                <c:pt idx="4216">
                  <c:v>64.192665256872729</c:v>
                </c:pt>
                <c:pt idx="4217">
                  <c:v>64.355166083531131</c:v>
                </c:pt>
                <c:pt idx="4218">
                  <c:v>63.722225228247687</c:v>
                </c:pt>
                <c:pt idx="4219">
                  <c:v>63.191921281876382</c:v>
                </c:pt>
                <c:pt idx="4220">
                  <c:v>63.03796106169856</c:v>
                </c:pt>
                <c:pt idx="4221">
                  <c:v>63.499839706829121</c:v>
                </c:pt>
                <c:pt idx="4222">
                  <c:v>63.705126282863887</c:v>
                </c:pt>
                <c:pt idx="4223">
                  <c:v>64.081463052636749</c:v>
                </c:pt>
                <c:pt idx="4224">
                  <c:v>64.492018213390196</c:v>
                </c:pt>
                <c:pt idx="4225">
                  <c:v>65.526971651305431</c:v>
                </c:pt>
                <c:pt idx="4226">
                  <c:v>64.620322004796478</c:v>
                </c:pt>
                <c:pt idx="4227">
                  <c:v>64.500580064569419</c:v>
                </c:pt>
                <c:pt idx="4228">
                  <c:v>63.944617005629247</c:v>
                </c:pt>
                <c:pt idx="4229">
                  <c:v>64.380823404182024</c:v>
                </c:pt>
                <c:pt idx="4230">
                  <c:v>64.936795345407234</c:v>
                </c:pt>
                <c:pt idx="4231">
                  <c:v>65.176283318730228</c:v>
                </c:pt>
                <c:pt idx="4232">
                  <c:v>65.526976280403076</c:v>
                </c:pt>
                <c:pt idx="4233">
                  <c:v>65.424339211633068</c:v>
                </c:pt>
                <c:pt idx="4234">
                  <c:v>65.518418620339816</c:v>
                </c:pt>
                <c:pt idx="4235">
                  <c:v>65.518423817445907</c:v>
                </c:pt>
                <c:pt idx="4236">
                  <c:v>65.740806867384876</c:v>
                </c:pt>
                <c:pt idx="4237">
                  <c:v>65.638174986515565</c:v>
                </c:pt>
                <c:pt idx="4238">
                  <c:v>65.176290908041949</c:v>
                </c:pt>
                <c:pt idx="4239">
                  <c:v>63.268900878009553</c:v>
                </c:pt>
                <c:pt idx="4240">
                  <c:v>62.541866518120607</c:v>
                </c:pt>
                <c:pt idx="4241">
                  <c:v>62.182617206889987</c:v>
                </c:pt>
                <c:pt idx="4242">
                  <c:v>62.439220705659331</c:v>
                </c:pt>
                <c:pt idx="4243">
                  <c:v>61.84904813367163</c:v>
                </c:pt>
                <c:pt idx="4244">
                  <c:v>62.122746006519918</c:v>
                </c:pt>
                <c:pt idx="4245">
                  <c:v>61.045031001334372</c:v>
                </c:pt>
                <c:pt idx="4246">
                  <c:v>61.515467454347551</c:v>
                </c:pt>
                <c:pt idx="4247">
                  <c:v>61.327294537271626</c:v>
                </c:pt>
                <c:pt idx="4248">
                  <c:v>61.070691598986613</c:v>
                </c:pt>
                <c:pt idx="4249">
                  <c:v>60.73711431495218</c:v>
                </c:pt>
                <c:pt idx="4250">
                  <c:v>60.052841219733821</c:v>
                </c:pt>
                <c:pt idx="4251">
                  <c:v>59.967317154188152</c:v>
                </c:pt>
                <c:pt idx="4252">
                  <c:v>59.676498477562049</c:v>
                </c:pt>
                <c:pt idx="4253">
                  <c:v>59.496884932709349</c:v>
                </c:pt>
                <c:pt idx="4254">
                  <c:v>58.727085107953158</c:v>
                </c:pt>
                <c:pt idx="4255">
                  <c:v>58.804060691572303</c:v>
                </c:pt>
                <c:pt idx="4256">
                  <c:v>58.581678618229809</c:v>
                </c:pt>
                <c:pt idx="4257">
                  <c:v>59.471228299360227</c:v>
                </c:pt>
                <c:pt idx="4258">
                  <c:v>59.394252645008557</c:v>
                </c:pt>
                <c:pt idx="4259">
                  <c:v>59.522539920961179</c:v>
                </c:pt>
                <c:pt idx="4260">
                  <c:v>59.10342680587631</c:v>
                </c:pt>
                <c:pt idx="4261">
                  <c:v>58.761303310752332</c:v>
                </c:pt>
                <c:pt idx="4262">
                  <c:v>60.292343376165817</c:v>
                </c:pt>
                <c:pt idx="4263">
                  <c:v>59.821915889338491</c:v>
                </c:pt>
                <c:pt idx="4264">
                  <c:v>59.87323609540168</c:v>
                </c:pt>
                <c:pt idx="4265">
                  <c:v>60.685792165876947</c:v>
                </c:pt>
                <c:pt idx="4266">
                  <c:v>60.848308940727939</c:v>
                </c:pt>
                <c:pt idx="4267">
                  <c:v>59.257392606273903</c:v>
                </c:pt>
                <c:pt idx="4268">
                  <c:v>60.223920707888972</c:v>
                </c:pt>
                <c:pt idx="4269">
                  <c:v>59.8048044978433</c:v>
                </c:pt>
                <c:pt idx="4270">
                  <c:v>59.36858902179987</c:v>
                </c:pt>
                <c:pt idx="4271">
                  <c:v>58.992237054736748</c:v>
                </c:pt>
                <c:pt idx="4272">
                  <c:v>59.445568080926158</c:v>
                </c:pt>
                <c:pt idx="4273">
                  <c:v>59.017894387680727</c:v>
                </c:pt>
                <c:pt idx="4274">
                  <c:v>60.309450280514803</c:v>
                </c:pt>
                <c:pt idx="4275">
                  <c:v>58.838280944562108</c:v>
                </c:pt>
                <c:pt idx="4276">
                  <c:v>58.633000868824233</c:v>
                </c:pt>
                <c:pt idx="4277">
                  <c:v>58.21388522904428</c:v>
                </c:pt>
                <c:pt idx="4278">
                  <c:v>58.162565839179457</c:v>
                </c:pt>
                <c:pt idx="4279">
                  <c:v>58.282319282914813</c:v>
                </c:pt>
                <c:pt idx="4280">
                  <c:v>58.846833972270183</c:v>
                </c:pt>
                <c:pt idx="4281">
                  <c:v>57.709239929655183</c:v>
                </c:pt>
                <c:pt idx="4282">
                  <c:v>58.145469645692053</c:v>
                </c:pt>
                <c:pt idx="4283">
                  <c:v>58.504703319153791</c:v>
                </c:pt>
                <c:pt idx="4284">
                  <c:v>58.538913699665223</c:v>
                </c:pt>
                <c:pt idx="4285">
                  <c:v>58.992238497201789</c:v>
                </c:pt>
                <c:pt idx="4286">
                  <c:v>58.761297681358968</c:v>
                </c:pt>
                <c:pt idx="4287">
                  <c:v>59.043561036848082</c:v>
                </c:pt>
                <c:pt idx="4288">
                  <c:v>59.445566945074958</c:v>
                </c:pt>
                <c:pt idx="4289">
                  <c:v>59.163302283487177</c:v>
                </c:pt>
                <c:pt idx="4290">
                  <c:v>58.299419403076172</c:v>
                </c:pt>
                <c:pt idx="4291">
                  <c:v>58.590236663818359</c:v>
                </c:pt>
                <c:pt idx="4292">
                  <c:v>58.384959202944053</c:v>
                </c:pt>
                <c:pt idx="4293">
                  <c:v>58.282315199706829</c:v>
                </c:pt>
                <c:pt idx="4294">
                  <c:v>58.786959563898243</c:v>
                </c:pt>
                <c:pt idx="4295">
                  <c:v>58.846837109683541</c:v>
                </c:pt>
                <c:pt idx="4296">
                  <c:v>59.57386427447566</c:v>
                </c:pt>
                <c:pt idx="4297">
                  <c:v>59.300158345262602</c:v>
                </c:pt>
                <c:pt idx="4298">
                  <c:v>59.069214108373828</c:v>
                </c:pt>
                <c:pt idx="4299">
                  <c:v>58.410616650853633</c:v>
                </c:pt>
                <c:pt idx="4300">
                  <c:v>58.128355196532951</c:v>
                </c:pt>
                <c:pt idx="4301">
                  <c:v>61.370053710702287</c:v>
                </c:pt>
                <c:pt idx="4302">
                  <c:v>60.728565255569123</c:v>
                </c:pt>
                <c:pt idx="4303">
                  <c:v>60.882518758951853</c:v>
                </c:pt>
                <c:pt idx="4304">
                  <c:v>60.514729364080132</c:v>
                </c:pt>
                <c:pt idx="4305">
                  <c:v>61.318738113697869</c:v>
                </c:pt>
                <c:pt idx="4306">
                  <c:v>61.070696528935542</c:v>
                </c:pt>
                <c:pt idx="4307">
                  <c:v>61.840503850003103</c:v>
                </c:pt>
                <c:pt idx="4308">
                  <c:v>61.763516404986447</c:v>
                </c:pt>
                <c:pt idx="4309">
                  <c:v>63.953159477572342</c:v>
                </c:pt>
                <c:pt idx="4310">
                  <c:v>65.928976699071612</c:v>
                </c:pt>
                <c:pt idx="4311">
                  <c:v>65.287482103781485</c:v>
                </c:pt>
                <c:pt idx="4312">
                  <c:v>65.364464642631418</c:v>
                </c:pt>
                <c:pt idx="4313">
                  <c:v>66.18557605570858</c:v>
                </c:pt>
                <c:pt idx="4314">
                  <c:v>66.091497890368601</c:v>
                </c:pt>
                <c:pt idx="4315">
                  <c:v>65.963194468804915</c:v>
                </c:pt>
                <c:pt idx="4316">
                  <c:v>66.1684715111938</c:v>
                </c:pt>
                <c:pt idx="4317">
                  <c:v>65.030880159060388</c:v>
                </c:pt>
                <c:pt idx="4318">
                  <c:v>65.116412334766693</c:v>
                </c:pt>
                <c:pt idx="4319">
                  <c:v>64.149891324585127</c:v>
                </c:pt>
                <c:pt idx="4320">
                  <c:v>63.730780258137351</c:v>
                </c:pt>
                <c:pt idx="4321">
                  <c:v>64.013031972728342</c:v>
                </c:pt>
                <c:pt idx="4322">
                  <c:v>64.645986183496703</c:v>
                </c:pt>
                <c:pt idx="4323">
                  <c:v>64.577558763682191</c:v>
                </c:pt>
                <c:pt idx="4324">
                  <c:v>65.304589658680854</c:v>
                </c:pt>
                <c:pt idx="4325">
                  <c:v>64.928242033458559</c:v>
                </c:pt>
                <c:pt idx="4326">
                  <c:v>63.841971959035973</c:v>
                </c:pt>
                <c:pt idx="4327">
                  <c:v>64.132787961492951</c:v>
                </c:pt>
                <c:pt idx="4328">
                  <c:v>64.620323181152344</c:v>
                </c:pt>
                <c:pt idx="4329">
                  <c:v>65.124966128552188</c:v>
                </c:pt>
                <c:pt idx="4330">
                  <c:v>64.303854641617932</c:v>
                </c:pt>
                <c:pt idx="4331">
                  <c:v>64.423603727728306</c:v>
                </c:pt>
                <c:pt idx="4332">
                  <c:v>64.9624554318099</c:v>
                </c:pt>
                <c:pt idx="4333">
                  <c:v>65.355915855868105</c:v>
                </c:pt>
                <c:pt idx="4334">
                  <c:v>65.210495322180989</c:v>
                </c:pt>
                <c:pt idx="4335">
                  <c:v>64.808489315404785</c:v>
                </c:pt>
                <c:pt idx="4336">
                  <c:v>64.740065812989698</c:v>
                </c:pt>
                <c:pt idx="4337">
                  <c:v>63.209025933013884</c:v>
                </c:pt>
                <c:pt idx="4338">
                  <c:v>64.115676577510669</c:v>
                </c:pt>
                <c:pt idx="4339">
                  <c:v>64.320953369140625</c:v>
                </c:pt>
                <c:pt idx="4340">
                  <c:v>65.005226054903162</c:v>
                </c:pt>
                <c:pt idx="4341">
                  <c:v>64.928251996207209</c:v>
                </c:pt>
                <c:pt idx="4342">
                  <c:v>65.056541287627255</c:v>
                </c:pt>
                <c:pt idx="4343">
                  <c:v>65.193395002487549</c:v>
                </c:pt>
                <c:pt idx="4344">
                  <c:v>64.7742817213108</c:v>
                </c:pt>
                <c:pt idx="4345">
                  <c:v>64.971002803727828</c:v>
                </c:pt>
                <c:pt idx="4346">
                  <c:v>65.390122062319023</c:v>
                </c:pt>
                <c:pt idx="4347">
                  <c:v>66.929711574794666</c:v>
                </c:pt>
                <c:pt idx="4348">
                  <c:v>66.963925628966848</c:v>
                </c:pt>
                <c:pt idx="4349">
                  <c:v>66.322434504478622</c:v>
                </c:pt>
                <c:pt idx="4350">
                  <c:v>65.860556379721586</c:v>
                </c:pt>
                <c:pt idx="4351">
                  <c:v>65.86910620394103</c:v>
                </c:pt>
                <c:pt idx="4352">
                  <c:v>66.52771607847292</c:v>
                </c:pt>
                <c:pt idx="4353">
                  <c:v>66.929721011038851</c:v>
                </c:pt>
                <c:pt idx="4354">
                  <c:v>65.672379872200523</c:v>
                </c:pt>
                <c:pt idx="4355">
                  <c:v>65.928987669755344</c:v>
                </c:pt>
                <c:pt idx="4356">
                  <c:v>66.29677239407151</c:v>
                </c:pt>
                <c:pt idx="4357">
                  <c:v>65.467102199599239</c:v>
                </c:pt>
                <c:pt idx="4358">
                  <c:v>65.347359958880901</c:v>
                </c:pt>
                <c:pt idx="4359">
                  <c:v>65.467096071976144</c:v>
                </c:pt>
                <c:pt idx="4360">
                  <c:v>64.68874728969638</c:v>
                </c:pt>
                <c:pt idx="4361">
                  <c:v>64.509125033271317</c:v>
                </c:pt>
                <c:pt idx="4362">
                  <c:v>64.149892719705193</c:v>
                </c:pt>
                <c:pt idx="4363">
                  <c:v>63.705124141570231</c:v>
                </c:pt>
                <c:pt idx="4364">
                  <c:v>63.799197997408292</c:v>
                </c:pt>
                <c:pt idx="4365">
                  <c:v>63.764993172615291</c:v>
                </c:pt>
                <c:pt idx="4366">
                  <c:v>63.320221784400587</c:v>
                </c:pt>
                <c:pt idx="4367">
                  <c:v>64.124230989905726</c:v>
                </c:pt>
                <c:pt idx="4368">
                  <c:v>64.175555779882728</c:v>
                </c:pt>
                <c:pt idx="4369">
                  <c:v>64.560455567674794</c:v>
                </c:pt>
                <c:pt idx="4370">
                  <c:v>64.577556495301238</c:v>
                </c:pt>
                <c:pt idx="4371">
                  <c:v>64.697303771972656</c:v>
                </c:pt>
                <c:pt idx="4372">
                  <c:v>64.748630305795956</c:v>
                </c:pt>
                <c:pt idx="4373">
                  <c:v>65.629615858442492</c:v>
                </c:pt>
                <c:pt idx="4374">
                  <c:v>66.065832590125765</c:v>
                </c:pt>
                <c:pt idx="4375">
                  <c:v>68.597610393535007</c:v>
                </c:pt>
                <c:pt idx="4376">
                  <c:v>68.426547901978125</c:v>
                </c:pt>
                <c:pt idx="4377">
                  <c:v>68.554852671258914</c:v>
                </c:pt>
                <c:pt idx="4378">
                  <c:v>69.230560317501343</c:v>
                </c:pt>
                <c:pt idx="4379">
                  <c:v>69.709548949768902</c:v>
                </c:pt>
                <c:pt idx="4380">
                  <c:v>69.957598585432095</c:v>
                </c:pt>
                <c:pt idx="4381">
                  <c:v>69.889169536634967</c:v>
                </c:pt>
                <c:pt idx="4382">
                  <c:v>68.571947589273464</c:v>
                </c:pt>
                <c:pt idx="4383">
                  <c:v>69.162135155827457</c:v>
                </c:pt>
                <c:pt idx="4384">
                  <c:v>68.811448560988637</c:v>
                </c:pt>
                <c:pt idx="4385">
                  <c:v>68.717353609185821</c:v>
                </c:pt>
                <c:pt idx="4386">
                  <c:v>69.264777176197327</c:v>
                </c:pt>
                <c:pt idx="4387">
                  <c:v>69.281886844064857</c:v>
                </c:pt>
                <c:pt idx="4388">
                  <c:v>69.940483830098174</c:v>
                </c:pt>
                <c:pt idx="4389">
                  <c:v>70.804369655473408</c:v>
                </c:pt>
                <c:pt idx="4390">
                  <c:v>70.65040806634525</c:v>
                </c:pt>
                <c:pt idx="4391">
                  <c:v>71.471528881948487</c:v>
                </c:pt>
                <c:pt idx="4392">
                  <c:v>70.556315225443058</c:v>
                </c:pt>
                <c:pt idx="4393">
                  <c:v>69.658233311335081</c:v>
                </c:pt>
                <c:pt idx="4394">
                  <c:v>70.026022458699444</c:v>
                </c:pt>
                <c:pt idx="4395">
                  <c:v>70.616197087230191</c:v>
                </c:pt>
                <c:pt idx="4396">
                  <c:v>70.581988168167868</c:v>
                </c:pt>
                <c:pt idx="4397">
                  <c:v>70.522111321346614</c:v>
                </c:pt>
                <c:pt idx="4398">
                  <c:v>70.530665129050462</c:v>
                </c:pt>
                <c:pt idx="4399">
                  <c:v>70.992547417442495</c:v>
                </c:pt>
                <c:pt idx="4400">
                  <c:v>70.847140119324777</c:v>
                </c:pt>
                <c:pt idx="4401">
                  <c:v>70.539220127514824</c:v>
                </c:pt>
                <c:pt idx="4402">
                  <c:v>70.898464251394756</c:v>
                </c:pt>
                <c:pt idx="4403">
                  <c:v>70.436584293183671</c:v>
                </c:pt>
                <c:pt idx="4404">
                  <c:v>70.684623356137408</c:v>
                </c:pt>
                <c:pt idx="4405">
                  <c:v>71.086633109776685</c:v>
                </c:pt>
                <c:pt idx="4406">
                  <c:v>70.282620067245702</c:v>
                </c:pt>
                <c:pt idx="4407">
                  <c:v>71.76234813554403</c:v>
                </c:pt>
                <c:pt idx="4408">
                  <c:v>71.959065487912056</c:v>
                </c:pt>
                <c:pt idx="4409">
                  <c:v>72.27554975521906</c:v>
                </c:pt>
                <c:pt idx="4410">
                  <c:v>71.933412836186506</c:v>
                </c:pt>
                <c:pt idx="4411">
                  <c:v>72.532144043412345</c:v>
                </c:pt>
                <c:pt idx="4412">
                  <c:v>72.113025131999379</c:v>
                </c:pt>
                <c:pt idx="4413">
                  <c:v>72.831514879480608</c:v>
                </c:pt>
                <c:pt idx="4414">
                  <c:v>72.566352618087748</c:v>
                </c:pt>
                <c:pt idx="4415">
                  <c:v>72.703211601005648</c:v>
                </c:pt>
                <c:pt idx="4416">
                  <c:v>72.574906724640286</c:v>
                </c:pt>
                <c:pt idx="4417">
                  <c:v>72.070258988435683</c:v>
                </c:pt>
                <c:pt idx="4418">
                  <c:v>72.891381646808753</c:v>
                </c:pt>
                <c:pt idx="4419">
                  <c:v>72.540689801203982</c:v>
                </c:pt>
                <c:pt idx="4420">
                  <c:v>73.507218544618809</c:v>
                </c:pt>
                <c:pt idx="4421">
                  <c:v>70.992541029089352</c:v>
                </c:pt>
                <c:pt idx="4422">
                  <c:v>70.539219831462901</c:v>
                </c:pt>
                <c:pt idx="4423">
                  <c:v>70.92411312672418</c:v>
                </c:pt>
                <c:pt idx="4424">
                  <c:v>72.703216719777458</c:v>
                </c:pt>
                <c:pt idx="4425">
                  <c:v>72.463720882039311</c:v>
                </c:pt>
                <c:pt idx="4426">
                  <c:v>72.489370601239926</c:v>
                </c:pt>
                <c:pt idx="4427">
                  <c:v>73.413136749408679</c:v>
                </c:pt>
                <c:pt idx="4428">
                  <c:v>74.413878309880786</c:v>
                </c:pt>
                <c:pt idx="4429">
                  <c:v>74.687577405389277</c:v>
                </c:pt>
                <c:pt idx="4430">
                  <c:v>74.909974405341714</c:v>
                </c:pt>
                <c:pt idx="4431">
                  <c:v>75.046820687924821</c:v>
                </c:pt>
                <c:pt idx="4432">
                  <c:v>76.381142754303113</c:v>
                </c:pt>
                <c:pt idx="4433">
                  <c:v>77.279227338985166</c:v>
                </c:pt>
                <c:pt idx="4434">
                  <c:v>76.57785768644159</c:v>
                </c:pt>
                <c:pt idx="4435">
                  <c:v>77.133824412278514</c:v>
                </c:pt>
                <c:pt idx="4436">
                  <c:v>77.381886263290014</c:v>
                </c:pt>
                <c:pt idx="4437">
                  <c:v>78.579349107729684</c:v>
                </c:pt>
                <c:pt idx="4438">
                  <c:v>79.178076190314499</c:v>
                </c:pt>
                <c:pt idx="4439">
                  <c:v>79.290505779676195</c:v>
                </c:pt>
                <c:pt idx="4440">
                  <c:v>79.378844969433828</c:v>
                </c:pt>
                <c:pt idx="4441">
                  <c:v>78.495387349960083</c:v>
                </c:pt>
                <c:pt idx="4442">
                  <c:v>78.177343149817347</c:v>
                </c:pt>
                <c:pt idx="4443">
                  <c:v>77.753283849350197</c:v>
                </c:pt>
                <c:pt idx="4444">
                  <c:v>77.134860020996342</c:v>
                </c:pt>
                <c:pt idx="4445">
                  <c:v>77.3380620803607</c:v>
                </c:pt>
                <c:pt idx="4446">
                  <c:v>77.567757244031483</c:v>
                </c:pt>
                <c:pt idx="4447">
                  <c:v>77.240884888102087</c:v>
                </c:pt>
                <c:pt idx="4448">
                  <c:v>77.249714175548334</c:v>
                </c:pt>
                <c:pt idx="4449">
                  <c:v>76.905168561377351</c:v>
                </c:pt>
                <c:pt idx="4450">
                  <c:v>77.717948822323464</c:v>
                </c:pt>
                <c:pt idx="4451">
                  <c:v>77.302723107056252</c:v>
                </c:pt>
                <c:pt idx="4452">
                  <c:v>78.018327117368784</c:v>
                </c:pt>
                <c:pt idx="4453">
                  <c:v>78.11549655623746</c:v>
                </c:pt>
                <c:pt idx="4454">
                  <c:v>77.806289594040265</c:v>
                </c:pt>
                <c:pt idx="4455">
                  <c:v>77.117195537777931</c:v>
                </c:pt>
                <c:pt idx="4456">
                  <c:v>75.650645493466413</c:v>
                </c:pt>
                <c:pt idx="4457">
                  <c:v>75.9156934462534</c:v>
                </c:pt>
                <c:pt idx="4458">
                  <c:v>76.083553093722685</c:v>
                </c:pt>
                <c:pt idx="4459">
                  <c:v>75.094074264926491</c:v>
                </c:pt>
                <c:pt idx="4460">
                  <c:v>75.394447199232985</c:v>
                </c:pt>
                <c:pt idx="4461">
                  <c:v>74.855540322569453</c:v>
                </c:pt>
                <c:pt idx="4462">
                  <c:v>76.004036450000044</c:v>
                </c:pt>
                <c:pt idx="4463">
                  <c:v>75.579981610992206</c:v>
                </c:pt>
                <c:pt idx="4464">
                  <c:v>76.967005918950335</c:v>
                </c:pt>
                <c:pt idx="4465">
                  <c:v>76.587121222156199</c:v>
                </c:pt>
                <c:pt idx="4466">
                  <c:v>76.860992864343174</c:v>
                </c:pt>
                <c:pt idx="4467">
                  <c:v>78.044828561578996</c:v>
                </c:pt>
                <c:pt idx="4468">
                  <c:v>77.894644304446871</c:v>
                </c:pt>
                <c:pt idx="4469">
                  <c:v>78.34520741381651</c:v>
                </c:pt>
                <c:pt idx="4470">
                  <c:v>76.984679328029273</c:v>
                </c:pt>
                <c:pt idx="4471">
                  <c:v>76.684296061572851</c:v>
                </c:pt>
                <c:pt idx="4472">
                  <c:v>74.528655365691876</c:v>
                </c:pt>
                <c:pt idx="4473">
                  <c:v>73.751220872648247</c:v>
                </c:pt>
                <c:pt idx="4474">
                  <c:v>74.042753641173789</c:v>
                </c:pt>
                <c:pt idx="4475">
                  <c:v>73.90140413931293</c:v>
                </c:pt>
                <c:pt idx="4476">
                  <c:v>74.493320783619268</c:v>
                </c:pt>
                <c:pt idx="4477">
                  <c:v>73.185796764017411</c:v>
                </c:pt>
                <c:pt idx="4478">
                  <c:v>74.113432192663268</c:v>
                </c:pt>
                <c:pt idx="4479">
                  <c:v>73.927909476887507</c:v>
                </c:pt>
                <c:pt idx="4480">
                  <c:v>73.883729438272141</c:v>
                </c:pt>
                <c:pt idx="4481">
                  <c:v>75.942187486270171</c:v>
                </c:pt>
                <c:pt idx="4482">
                  <c:v>75.253096928751219</c:v>
                </c:pt>
                <c:pt idx="4483">
                  <c:v>74.564002406335135</c:v>
                </c:pt>
                <c:pt idx="4484">
                  <c:v>74.060422468533957</c:v>
                </c:pt>
                <c:pt idx="4485">
                  <c:v>72.920756519675507</c:v>
                </c:pt>
                <c:pt idx="4486">
                  <c:v>72.443693784831524</c:v>
                </c:pt>
                <c:pt idx="4487">
                  <c:v>73.106288808533165</c:v>
                </c:pt>
                <c:pt idx="4488">
                  <c:v>72.196322031994185</c:v>
                </c:pt>
                <c:pt idx="4489">
                  <c:v>72.532034662099932</c:v>
                </c:pt>
                <c:pt idx="4490">
                  <c:v>73.044446661740054</c:v>
                </c:pt>
                <c:pt idx="4491">
                  <c:v>72.311173033032489</c:v>
                </c:pt>
                <c:pt idx="4492">
                  <c:v>72.169825667164986</c:v>
                </c:pt>
                <c:pt idx="4493">
                  <c:v>73.106288276932645</c:v>
                </c:pt>
                <c:pt idx="4494">
                  <c:v>72.116807809818681</c:v>
                </c:pt>
                <c:pt idx="4495">
                  <c:v>70.014181740728148</c:v>
                </c:pt>
                <c:pt idx="4496">
                  <c:v>70.826956139852911</c:v>
                </c:pt>
                <c:pt idx="4497">
                  <c:v>71.047824821044884</c:v>
                </c:pt>
                <c:pt idx="4498">
                  <c:v>72.134485141707273</c:v>
                </c:pt>
                <c:pt idx="4499">
                  <c:v>72.1609847121629</c:v>
                </c:pt>
                <c:pt idx="4500">
                  <c:v>71.887115935921727</c:v>
                </c:pt>
                <c:pt idx="4501">
                  <c:v>70.941807499186069</c:v>
                </c:pt>
                <c:pt idx="4502">
                  <c:v>71.092000813779606</c:v>
                </c:pt>
                <c:pt idx="4503">
                  <c:v>71.295191584170681</c:v>
                </c:pt>
                <c:pt idx="4504">
                  <c:v>71.851776105552545</c:v>
                </c:pt>
                <c:pt idx="4505">
                  <c:v>72.443692242537509</c:v>
                </c:pt>
                <c:pt idx="4506">
                  <c:v>72.81474775682527</c:v>
                </c:pt>
                <c:pt idx="4507">
                  <c:v>72.452528335330342</c:v>
                </c:pt>
                <c:pt idx="4508">
                  <c:v>72.284668290027852</c:v>
                </c:pt>
                <c:pt idx="4509">
                  <c:v>72.487863201008523</c:v>
                </c:pt>
                <c:pt idx="4510">
                  <c:v>72.567378982104458</c:v>
                </c:pt>
                <c:pt idx="4511">
                  <c:v>72.293501009695461</c:v>
                </c:pt>
                <c:pt idx="4512">
                  <c:v>72.797076418415259</c:v>
                </c:pt>
                <c:pt idx="4513">
                  <c:v>71.913614898856267</c:v>
                </c:pt>
                <c:pt idx="4514">
                  <c:v>71.772259039149887</c:v>
                </c:pt>
                <c:pt idx="4515">
                  <c:v>72.222830426951305</c:v>
                </c:pt>
                <c:pt idx="4516">
                  <c:v>71.728091062776841</c:v>
                </c:pt>
                <c:pt idx="4517">
                  <c:v>72.434861285884892</c:v>
                </c:pt>
                <c:pt idx="4518">
                  <c:v>72.58505036647847</c:v>
                </c:pt>
                <c:pt idx="4519">
                  <c:v>72.461357684710507</c:v>
                </c:pt>
                <c:pt idx="4520">
                  <c:v>72.134481915276368</c:v>
                </c:pt>
                <c:pt idx="4521">
                  <c:v>73.062112178010963</c:v>
                </c:pt>
                <c:pt idx="4522">
                  <c:v>72.505535239926985</c:v>
                </c:pt>
                <c:pt idx="4523">
                  <c:v>73.327154148726891</c:v>
                </c:pt>
                <c:pt idx="4524">
                  <c:v>72.116805121100853</c:v>
                </c:pt>
                <c:pt idx="4525">
                  <c:v>72.346509390851935</c:v>
                </c:pt>
                <c:pt idx="4526">
                  <c:v>71.993132319414372</c:v>
                </c:pt>
                <c:pt idx="4527">
                  <c:v>72.593886871852746</c:v>
                </c:pt>
                <c:pt idx="4528">
                  <c:v>72.063806112408244</c:v>
                </c:pt>
                <c:pt idx="4529">
                  <c:v>72.081471788679949</c:v>
                </c:pt>
                <c:pt idx="4530">
                  <c:v>72.69989612112029</c:v>
                </c:pt>
                <c:pt idx="4531">
                  <c:v>72.858926789318872</c:v>
                </c:pt>
                <c:pt idx="4532">
                  <c:v>74.24594911342713</c:v>
                </c:pt>
                <c:pt idx="4533">
                  <c:v>74.325457558214367</c:v>
                </c:pt>
                <c:pt idx="4534">
                  <c:v>74.528663532903138</c:v>
                </c:pt>
                <c:pt idx="4535">
                  <c:v>74.616997090332589</c:v>
                </c:pt>
                <c:pt idx="4536">
                  <c:v>74.590500816753064</c:v>
                </c:pt>
                <c:pt idx="4537">
                  <c:v>74.307796526982372</c:v>
                </c:pt>
                <c:pt idx="4538">
                  <c:v>74.254786936709039</c:v>
                </c:pt>
                <c:pt idx="4539">
                  <c:v>75.182414492892704</c:v>
                </c:pt>
                <c:pt idx="4540">
                  <c:v>74.864369037732317</c:v>
                </c:pt>
                <c:pt idx="4541">
                  <c:v>74.95271459666516</c:v>
                </c:pt>
                <c:pt idx="4542">
                  <c:v>75.809668736375286</c:v>
                </c:pt>
                <c:pt idx="4543">
                  <c:v>76.118886728224822</c:v>
                </c:pt>
                <c:pt idx="4544">
                  <c:v>75.721331795028576</c:v>
                </c:pt>
                <c:pt idx="4545">
                  <c:v>74.670017297999891</c:v>
                </c:pt>
                <c:pt idx="4546">
                  <c:v>73.777723585979174</c:v>
                </c:pt>
                <c:pt idx="4547">
                  <c:v>74.166440693649548</c:v>
                </c:pt>
                <c:pt idx="4548">
                  <c:v>74.122261870664985</c:v>
                </c:pt>
                <c:pt idx="4549">
                  <c:v>74.369637960220317</c:v>
                </c:pt>
                <c:pt idx="4550">
                  <c:v>74.254787949553688</c:v>
                </c:pt>
                <c:pt idx="4551">
                  <c:v>74.457973843432868</c:v>
                </c:pt>
                <c:pt idx="4552">
                  <c:v>74.493313784351855</c:v>
                </c:pt>
                <c:pt idx="4553">
                  <c:v>74.28129018344346</c:v>
                </c:pt>
                <c:pt idx="4554">
                  <c:v>74.360801253602688</c:v>
                </c:pt>
                <c:pt idx="4555">
                  <c:v>73.282974209936654</c:v>
                </c:pt>
                <c:pt idx="4556">
                  <c:v>71.754597583956027</c:v>
                </c:pt>
                <c:pt idx="4557">
                  <c:v>72.611554789692804</c:v>
                </c:pt>
                <c:pt idx="4558">
                  <c:v>72.452527543939269</c:v>
                </c:pt>
                <c:pt idx="4559">
                  <c:v>72.2758328263251</c:v>
                </c:pt>
                <c:pt idx="4560">
                  <c:v>72.258165314610011</c:v>
                </c:pt>
                <c:pt idx="4561">
                  <c:v>69.007038094469138</c:v>
                </c:pt>
                <c:pt idx="4562">
                  <c:v>70.349892700705027</c:v>
                </c:pt>
                <c:pt idx="4563">
                  <c:v>69.669628888978124</c:v>
                </c:pt>
                <c:pt idx="4564">
                  <c:v>70.561925658510461</c:v>
                </c:pt>
                <c:pt idx="4565">
                  <c:v>69.669631958007813</c:v>
                </c:pt>
                <c:pt idx="4566">
                  <c:v>69.766809745606665</c:v>
                </c:pt>
                <c:pt idx="4567">
                  <c:v>68.715497708865527</c:v>
                </c:pt>
                <c:pt idx="4568">
                  <c:v>68.300269281060622</c:v>
                </c:pt>
                <c:pt idx="4569">
                  <c:v>67.699511510141946</c:v>
                </c:pt>
                <c:pt idx="4570">
                  <c:v>66.736549534496575</c:v>
                </c:pt>
                <c:pt idx="4571">
                  <c:v>67.142927269184966</c:v>
                </c:pt>
                <c:pt idx="4572">
                  <c:v>67.195943340331866</c:v>
                </c:pt>
                <c:pt idx="4573">
                  <c:v>66.763050346058961</c:v>
                </c:pt>
                <c:pt idx="4574">
                  <c:v>66.869059654210929</c:v>
                </c:pt>
                <c:pt idx="4575">
                  <c:v>67.301962429364735</c:v>
                </c:pt>
                <c:pt idx="4576">
                  <c:v>67.646506785217937</c:v>
                </c:pt>
                <c:pt idx="4577">
                  <c:v>68.388617739194686</c:v>
                </c:pt>
                <c:pt idx="4578">
                  <c:v>68.097078322685377</c:v>
                </c:pt>
                <c:pt idx="4579">
                  <c:v>67.717182754739213</c:v>
                </c:pt>
                <c:pt idx="4580">
                  <c:v>68.432784892308163</c:v>
                </c:pt>
                <c:pt idx="4581">
                  <c:v>67.902713189424716</c:v>
                </c:pt>
                <c:pt idx="4582">
                  <c:v>67.036921387749942</c:v>
                </c:pt>
                <c:pt idx="4583">
                  <c:v>65.93259694687913</c:v>
                </c:pt>
                <c:pt idx="4584">
                  <c:v>65.844253118085859</c:v>
                </c:pt>
                <c:pt idx="4585">
                  <c:v>64.580904376170196</c:v>
                </c:pt>
                <c:pt idx="4586">
                  <c:v>64.474893365986318</c:v>
                </c:pt>
                <c:pt idx="4587">
                  <c:v>64.934287643602403</c:v>
                </c:pt>
                <c:pt idx="4588">
                  <c:v>64.554400398848031</c:v>
                </c:pt>
                <c:pt idx="4589">
                  <c:v>64.757598717878565</c:v>
                </c:pt>
                <c:pt idx="4590">
                  <c:v>66.303655199580547</c:v>
                </c:pt>
                <c:pt idx="4591">
                  <c:v>65.50853238599656</c:v>
                </c:pt>
                <c:pt idx="4592">
                  <c:v>64.881281115128857</c:v>
                </c:pt>
                <c:pt idx="4593">
                  <c:v>65.437856528499054</c:v>
                </c:pt>
                <c:pt idx="4594">
                  <c:v>65.437855171075654</c:v>
                </c:pt>
                <c:pt idx="4595">
                  <c:v>64.580909999515498</c:v>
                </c:pt>
                <c:pt idx="4596">
                  <c:v>64.183343703431262</c:v>
                </c:pt>
                <c:pt idx="4597">
                  <c:v>64.139170159677775</c:v>
                </c:pt>
                <c:pt idx="4598">
                  <c:v>64.09500615784313</c:v>
                </c:pt>
                <c:pt idx="4599">
                  <c:v>64.059665143359481</c:v>
                </c:pt>
                <c:pt idx="4600">
                  <c:v>63.520749622306717</c:v>
                </c:pt>
                <c:pt idx="4601">
                  <c:v>63.432411036257882</c:v>
                </c:pt>
                <c:pt idx="4602">
                  <c:v>63.609094678701076</c:v>
                </c:pt>
                <c:pt idx="4603">
                  <c:v>63.980153070923819</c:v>
                </c:pt>
                <c:pt idx="4604">
                  <c:v>64.333532585315893</c:v>
                </c:pt>
                <c:pt idx="4605">
                  <c:v>65.729394486399485</c:v>
                </c:pt>
                <c:pt idx="4606">
                  <c:v>65.817744611560116</c:v>
                </c:pt>
                <c:pt idx="4607">
                  <c:v>65.376009537263783</c:v>
                </c:pt>
                <c:pt idx="4608">
                  <c:v>64.978463100019184</c:v>
                </c:pt>
                <c:pt idx="4609">
                  <c:v>64.598566306597021</c:v>
                </c:pt>
                <c:pt idx="4610">
                  <c:v>64.77526044202861</c:v>
                </c:pt>
                <c:pt idx="4611">
                  <c:v>64.625074723804801</c:v>
                </c:pt>
                <c:pt idx="4612">
                  <c:v>64.510229638150307</c:v>
                </c:pt>
                <c:pt idx="4613">
                  <c:v>64.598568825680601</c:v>
                </c:pt>
                <c:pt idx="4614">
                  <c:v>63.935978036276033</c:v>
                </c:pt>
                <c:pt idx="4615">
                  <c:v>63.167363415745442</c:v>
                </c:pt>
                <c:pt idx="4616">
                  <c:v>61.930520763847113</c:v>
                </c:pt>
                <c:pt idx="4617">
                  <c:v>63.458910000184709</c:v>
                </c:pt>
                <c:pt idx="4618">
                  <c:v>63.600266074485823</c:v>
                </c:pt>
                <c:pt idx="4619">
                  <c:v>63.980146530469831</c:v>
                </c:pt>
                <c:pt idx="4620">
                  <c:v>64.731088724220456</c:v>
                </c:pt>
                <c:pt idx="4621">
                  <c:v>64.368874434852657</c:v>
                </c:pt>
                <c:pt idx="4622">
                  <c:v>63.635598382544323</c:v>
                </c:pt>
                <c:pt idx="4623">
                  <c:v>62.884657738425503</c:v>
                </c:pt>
                <c:pt idx="4624">
                  <c:v>61.886351693638417</c:v>
                </c:pt>
                <c:pt idx="4625">
                  <c:v>61.515294144953643</c:v>
                </c:pt>
                <c:pt idx="4626">
                  <c:v>59.677704978742689</c:v>
                </c:pt>
                <c:pt idx="4627">
                  <c:v>58.829571258662249</c:v>
                </c:pt>
                <c:pt idx="4628">
                  <c:v>57.95494937794156</c:v>
                </c:pt>
                <c:pt idx="4629">
                  <c:v>57.50438887078402</c:v>
                </c:pt>
                <c:pt idx="4630">
                  <c:v>56.974311917587073</c:v>
                </c:pt>
                <c:pt idx="4631">
                  <c:v>56.612095848666883</c:v>
                </c:pt>
                <c:pt idx="4632">
                  <c:v>56.35589213802271</c:v>
                </c:pt>
                <c:pt idx="4633">
                  <c:v>56.444238218415613</c:v>
                </c:pt>
                <c:pt idx="4634">
                  <c:v>56.2587137999218</c:v>
                </c:pt>
                <c:pt idx="4635">
                  <c:v>57.089164334578562</c:v>
                </c:pt>
                <c:pt idx="4636">
                  <c:v>56.718108398275199</c:v>
                </c:pt>
                <c:pt idx="4637">
                  <c:v>56.682773542900101</c:v>
                </c:pt>
                <c:pt idx="4638">
                  <c:v>56.991985504003921</c:v>
                </c:pt>
                <c:pt idx="4639">
                  <c:v>57.433715979567943</c:v>
                </c:pt>
                <c:pt idx="4640">
                  <c:v>57.70758429446542</c:v>
                </c:pt>
                <c:pt idx="4641">
                  <c:v>58.113975613630423</c:v>
                </c:pt>
                <c:pt idx="4642">
                  <c:v>57.601568210689003</c:v>
                </c:pt>
                <c:pt idx="4643">
                  <c:v>57.371873364682592</c:v>
                </c:pt>
                <c:pt idx="4644">
                  <c:v>56.61209776006551</c:v>
                </c:pt>
                <c:pt idx="4645">
                  <c:v>55.887658974546319</c:v>
                </c:pt>
                <c:pt idx="4646">
                  <c:v>57.327698255161017</c:v>
                </c:pt>
                <c:pt idx="4647">
                  <c:v>56.082017077469807</c:v>
                </c:pt>
                <c:pt idx="4648">
                  <c:v>56.629764319885624</c:v>
                </c:pt>
                <c:pt idx="4649">
                  <c:v>57.513222772560383</c:v>
                </c:pt>
                <c:pt idx="4650">
                  <c:v>58.08747281346745</c:v>
                </c:pt>
                <c:pt idx="4651">
                  <c:v>57.981458708767718</c:v>
                </c:pt>
                <c:pt idx="4652">
                  <c:v>57.857774411948412</c:v>
                </c:pt>
                <c:pt idx="4653">
                  <c:v>57.884273360964613</c:v>
                </c:pt>
                <c:pt idx="4654">
                  <c:v>58.379018473817389</c:v>
                </c:pt>
                <c:pt idx="4655">
                  <c:v>58.485029323831697</c:v>
                </c:pt>
                <c:pt idx="4656">
                  <c:v>58.538039656948783</c:v>
                </c:pt>
                <c:pt idx="4657">
                  <c:v>58.087473728860488</c:v>
                </c:pt>
                <c:pt idx="4658">
                  <c:v>56.983148428029473</c:v>
                </c:pt>
                <c:pt idx="4659">
                  <c:v>56.815287912197377</c:v>
                </c:pt>
                <c:pt idx="4660">
                  <c:v>56.612099150801278</c:v>
                </c:pt>
                <c:pt idx="4661">
                  <c:v>57.159838745688297</c:v>
                </c:pt>
                <c:pt idx="4662">
                  <c:v>56.188033852501029</c:v>
                </c:pt>
                <c:pt idx="4663">
                  <c:v>57.416039440967623</c:v>
                </c:pt>
                <c:pt idx="4664">
                  <c:v>57.424874705245458</c:v>
                </c:pt>
                <c:pt idx="4665">
                  <c:v>56.956649256798237</c:v>
                </c:pt>
                <c:pt idx="4666">
                  <c:v>58.007967223337829</c:v>
                </c:pt>
                <c:pt idx="4667">
                  <c:v>58.211157017706007</c:v>
                </c:pt>
                <c:pt idx="4668">
                  <c:v>58.458526832229943</c:v>
                </c:pt>
                <c:pt idx="4669">
                  <c:v>59.07695183074128</c:v>
                </c:pt>
                <c:pt idx="4670">
                  <c:v>58.873752091092882</c:v>
                </c:pt>
                <c:pt idx="4671">
                  <c:v>58.635221424629592</c:v>
                </c:pt>
                <c:pt idx="4672">
                  <c:v>58.617545520005287</c:v>
                </c:pt>
                <c:pt idx="4673">
                  <c:v>58.440856976235153</c:v>
                </c:pt>
                <c:pt idx="4674">
                  <c:v>58.644049477970547</c:v>
                </c:pt>
                <c:pt idx="4675">
                  <c:v>58.63521820411993</c:v>
                </c:pt>
                <c:pt idx="4676">
                  <c:v>58.096312844654442</c:v>
                </c:pt>
                <c:pt idx="4677">
                  <c:v>57.60156663578546</c:v>
                </c:pt>
                <c:pt idx="4678">
                  <c:v>57.61923832010519</c:v>
                </c:pt>
                <c:pt idx="4679">
                  <c:v>58.140477680965198</c:v>
                </c:pt>
                <c:pt idx="4680">
                  <c:v>57.513225145577742</c:v>
                </c:pt>
                <c:pt idx="4681">
                  <c:v>58.405521296904702</c:v>
                </c:pt>
                <c:pt idx="4682">
                  <c:v>58.485026702119008</c:v>
                </c:pt>
                <c:pt idx="4683">
                  <c:v>57.513228606348463</c:v>
                </c:pt>
                <c:pt idx="4684">
                  <c:v>57.424878382633253</c:v>
                </c:pt>
                <c:pt idx="4685">
                  <c:v>57.866610737273362</c:v>
                </c:pt>
                <c:pt idx="4686">
                  <c:v>57.760590080438433</c:v>
                </c:pt>
                <c:pt idx="4687">
                  <c:v>58.299504863767602</c:v>
                </c:pt>
                <c:pt idx="4688">
                  <c:v>58.219991946453447</c:v>
                </c:pt>
                <c:pt idx="4689">
                  <c:v>58.193491425877433</c:v>
                </c:pt>
                <c:pt idx="4690">
                  <c:v>58.228831784606932</c:v>
                </c:pt>
                <c:pt idx="4691">
                  <c:v>58.617624924639493</c:v>
                </c:pt>
                <c:pt idx="4692">
                  <c:v>59.413882585701103</c:v>
                </c:pt>
                <c:pt idx="4693">
                  <c:v>59.552766475377616</c:v>
                </c:pt>
                <c:pt idx="4694">
                  <c:v>60.006445893275568</c:v>
                </c:pt>
                <c:pt idx="4695">
                  <c:v>60.561980776314073</c:v>
                </c:pt>
                <c:pt idx="4696">
                  <c:v>61.311941160938169</c:v>
                </c:pt>
                <c:pt idx="4697">
                  <c:v>61.543416771408737</c:v>
                </c:pt>
                <c:pt idx="4698">
                  <c:v>61.284165603176078</c:v>
                </c:pt>
                <c:pt idx="4699">
                  <c:v>61.293422728627291</c:v>
                </c:pt>
                <c:pt idx="4700">
                  <c:v>61.339718384521497</c:v>
                </c:pt>
                <c:pt idx="4701">
                  <c:v>61.03417545043439</c:v>
                </c:pt>
                <c:pt idx="4702">
                  <c:v>61.182321210721319</c:v>
                </c:pt>
                <c:pt idx="4703">
                  <c:v>60.367538890216402</c:v>
                </c:pt>
                <c:pt idx="4704">
                  <c:v>60.997140886953368</c:v>
                </c:pt>
                <c:pt idx="4705">
                  <c:v>61.608227309220723</c:v>
                </c:pt>
                <c:pt idx="4706">
                  <c:v>61.173062944082837</c:v>
                </c:pt>
                <c:pt idx="4707">
                  <c:v>61.802657011269787</c:v>
                </c:pt>
                <c:pt idx="4708">
                  <c:v>61.774886126643082</c:v>
                </c:pt>
                <c:pt idx="4709">
                  <c:v>60.941593627661781</c:v>
                </c:pt>
                <c:pt idx="4710">
                  <c:v>60.774931581542788</c:v>
                </c:pt>
                <c:pt idx="4711">
                  <c:v>60.84900618391206</c:v>
                </c:pt>
                <c:pt idx="4712">
                  <c:v>61.682295576136632</c:v>
                </c:pt>
                <c:pt idx="4713">
                  <c:v>61.858210903482821</c:v>
                </c:pt>
                <c:pt idx="4714">
                  <c:v>61.265647888183587</c:v>
                </c:pt>
                <c:pt idx="4715">
                  <c:v>60.987884450118393</c:v>
                </c:pt>
                <c:pt idx="4716">
                  <c:v>62.460037008256059</c:v>
                </c:pt>
                <c:pt idx="4717">
                  <c:v>63.608126856028463</c:v>
                </c:pt>
                <c:pt idx="4718">
                  <c:v>62.663729339490672</c:v>
                </c:pt>
                <c:pt idx="4719">
                  <c:v>63.052601488552092</c:v>
                </c:pt>
                <c:pt idx="4720">
                  <c:v>63.395178134774802</c:v>
                </c:pt>
                <c:pt idx="4721">
                  <c:v>62.774839820647067</c:v>
                </c:pt>
                <c:pt idx="4722">
                  <c:v>63.42295540606851</c:v>
                </c:pt>
                <c:pt idx="4723">
                  <c:v>64.30254280796153</c:v>
                </c:pt>
                <c:pt idx="4724">
                  <c:v>63.885898469598793</c:v>
                </c:pt>
                <c:pt idx="4725">
                  <c:v>63.284071298787019</c:v>
                </c:pt>
                <c:pt idx="4726">
                  <c:v>64.061817494527872</c:v>
                </c:pt>
                <c:pt idx="4727">
                  <c:v>63.098896675396603</c:v>
                </c:pt>
                <c:pt idx="4728">
                  <c:v>63.922930116614367</c:v>
                </c:pt>
                <c:pt idx="4729">
                  <c:v>64.821043256419614</c:v>
                </c:pt>
                <c:pt idx="4730">
                  <c:v>65.626548979201473</c:v>
                </c:pt>
                <c:pt idx="4731">
                  <c:v>67.033893266906318</c:v>
                </c:pt>
                <c:pt idx="4732">
                  <c:v>67.32092332940789</c:v>
                </c:pt>
                <c:pt idx="4733">
                  <c:v>66.20060643197499</c:v>
                </c:pt>
                <c:pt idx="4734">
                  <c:v>65.950621070841152</c:v>
                </c:pt>
                <c:pt idx="4735">
                  <c:v>66.052453446412954</c:v>
                </c:pt>
                <c:pt idx="4736">
                  <c:v>66.848722829013596</c:v>
                </c:pt>
                <c:pt idx="4737">
                  <c:v>66.4042979462386</c:v>
                </c:pt>
                <c:pt idx="4738">
                  <c:v>65.839513393627115</c:v>
                </c:pt>
                <c:pt idx="4739">
                  <c:v>66.617243182992894</c:v>
                </c:pt>
                <c:pt idx="4740">
                  <c:v>66.941316075958184</c:v>
                </c:pt>
                <c:pt idx="4741">
                  <c:v>66.802429823949595</c:v>
                </c:pt>
                <c:pt idx="4742">
                  <c:v>66.848718140391128</c:v>
                </c:pt>
                <c:pt idx="4743">
                  <c:v>67.107972235215925</c:v>
                </c:pt>
                <c:pt idx="4744">
                  <c:v>67.413504747861793</c:v>
                </c:pt>
                <c:pt idx="4745">
                  <c:v>68.237542809129252</c:v>
                </c:pt>
                <c:pt idx="4746">
                  <c:v>68.552343689765024</c:v>
                </c:pt>
                <c:pt idx="4747">
                  <c:v>68.709740832058898</c:v>
                </c:pt>
                <c:pt idx="4748">
                  <c:v>67.107969826855779</c:v>
                </c:pt>
                <c:pt idx="4749">
                  <c:v>68.987510771633694</c:v>
                </c:pt>
                <c:pt idx="4750">
                  <c:v>69.885616585180244</c:v>
                </c:pt>
                <c:pt idx="4751">
                  <c:v>69.043060822099122</c:v>
                </c:pt>
                <c:pt idx="4752">
                  <c:v>68.533825906092133</c:v>
                </c:pt>
                <c:pt idx="4753">
                  <c:v>68.052366365675567</c:v>
                </c:pt>
                <c:pt idx="4754">
                  <c:v>67.894966759006479</c:v>
                </c:pt>
                <c:pt idx="4755">
                  <c:v>67.959781553584335</c:v>
                </c:pt>
                <c:pt idx="4756">
                  <c:v>67.774601195807847</c:v>
                </c:pt>
                <c:pt idx="4757">
                  <c:v>67.728316999392248</c:v>
                </c:pt>
                <c:pt idx="4758">
                  <c:v>68.107914361833082</c:v>
                </c:pt>
                <c:pt idx="4759">
                  <c:v>67.45053776736853</c:v>
                </c:pt>
                <c:pt idx="4760">
                  <c:v>66.376528033233669</c:v>
                </c:pt>
                <c:pt idx="4761">
                  <c:v>67.339442347651598</c:v>
                </c:pt>
                <c:pt idx="4762">
                  <c:v>68.135693993430905</c:v>
                </c:pt>
                <c:pt idx="4763">
                  <c:v>67.867193229582483</c:v>
                </c:pt>
                <c:pt idx="4764">
                  <c:v>68.681971831502494</c:v>
                </c:pt>
                <c:pt idx="4765">
                  <c:v>69.052322807893546</c:v>
                </c:pt>
                <c:pt idx="4766">
                  <c:v>69.18194323711316</c:v>
                </c:pt>
                <c:pt idx="4767">
                  <c:v>69.496746644237604</c:v>
                </c:pt>
                <c:pt idx="4768">
                  <c:v>68.978253248291338</c:v>
                </c:pt>
                <c:pt idx="4769">
                  <c:v>69.0152885595204</c:v>
                </c:pt>
                <c:pt idx="4770">
                  <c:v>69.422676821087933</c:v>
                </c:pt>
                <c:pt idx="4771">
                  <c:v>69.080099852421782</c:v>
                </c:pt>
                <c:pt idx="4772">
                  <c:v>68.330133649715904</c:v>
                </c:pt>
                <c:pt idx="4773">
                  <c:v>68.978249655269224</c:v>
                </c:pt>
                <c:pt idx="4774">
                  <c:v>67.663499527037274</c:v>
                </c:pt>
                <c:pt idx="4775">
                  <c:v>66.987600741350249</c:v>
                </c:pt>
                <c:pt idx="4776">
                  <c:v>66.941313502623004</c:v>
                </c:pt>
                <c:pt idx="4777">
                  <c:v>68.237548216576243</c:v>
                </c:pt>
                <c:pt idx="4778">
                  <c:v>68.135690997229034</c:v>
                </c:pt>
                <c:pt idx="4779">
                  <c:v>68.052370767097216</c:v>
                </c:pt>
                <c:pt idx="4780">
                  <c:v>69.209722079546324</c:v>
                </c:pt>
                <c:pt idx="4781">
                  <c:v>70.126345636213202</c:v>
                </c:pt>
                <c:pt idx="4782">
                  <c:v>69.728217460422329</c:v>
                </c:pt>
                <c:pt idx="4783">
                  <c:v>69.441189134316346</c:v>
                </c:pt>
                <c:pt idx="4784">
                  <c:v>69.450451854189993</c:v>
                </c:pt>
                <c:pt idx="4785">
                  <c:v>69.413418234662487</c:v>
                </c:pt>
                <c:pt idx="4786">
                  <c:v>69.181943883347458</c:v>
                </c:pt>
                <c:pt idx="4787">
                  <c:v>68.73752162353918</c:v>
                </c:pt>
                <c:pt idx="4788">
                  <c:v>68.413464414216904</c:v>
                </c:pt>
                <c:pt idx="4789">
                  <c:v>68.99676733239059</c:v>
                </c:pt>
                <c:pt idx="4790">
                  <c:v>69.857838085640751</c:v>
                </c:pt>
                <c:pt idx="4791">
                  <c:v>71.181848848814013</c:v>
                </c:pt>
                <c:pt idx="4792">
                  <c:v>71.005931883079754</c:v>
                </c:pt>
                <c:pt idx="4793">
                  <c:v>71.385540116043714</c:v>
                </c:pt>
                <c:pt idx="4794">
                  <c:v>71.515163100741347</c:v>
                </c:pt>
                <c:pt idx="4795">
                  <c:v>71.329992814572719</c:v>
                </c:pt>
                <c:pt idx="4796">
                  <c:v>70.802234608167922</c:v>
                </c:pt>
                <c:pt idx="4797">
                  <c:v>69.968943803364212</c:v>
                </c:pt>
                <c:pt idx="4798">
                  <c:v>69.941167387096755</c:v>
                </c:pt>
                <c:pt idx="4799">
                  <c:v>70.098569419312199</c:v>
                </c:pt>
                <c:pt idx="4800">
                  <c:v>70.35781565711045</c:v>
                </c:pt>
                <c:pt idx="4801">
                  <c:v>70.367075429047446</c:v>
                </c:pt>
                <c:pt idx="4802">
                  <c:v>68.5153121409313</c:v>
                </c:pt>
                <c:pt idx="4803">
                  <c:v>69.672661697026484</c:v>
                </c:pt>
                <c:pt idx="4804">
                  <c:v>70.783715916862278</c:v>
                </c:pt>
                <c:pt idx="4805">
                  <c:v>71.515169462827188</c:v>
                </c:pt>
                <c:pt idx="4806">
                  <c:v>72.357726012638679</c:v>
                </c:pt>
                <c:pt idx="4807">
                  <c:v>72.218839451686392</c:v>
                </c:pt>
                <c:pt idx="4808">
                  <c:v>70.857797146471952</c:v>
                </c:pt>
                <c:pt idx="4809">
                  <c:v>71.320737071798987</c:v>
                </c:pt>
                <c:pt idx="4810">
                  <c:v>69.802290694807212</c:v>
                </c:pt>
                <c:pt idx="4811">
                  <c:v>69.718960549439998</c:v>
                </c:pt>
                <c:pt idx="4812">
                  <c:v>68.469010167772382</c:v>
                </c:pt>
                <c:pt idx="4813">
                  <c:v>69.089362712726938</c:v>
                </c:pt>
                <c:pt idx="4814">
                  <c:v>73.431740315980832</c:v>
                </c:pt>
                <c:pt idx="4815">
                  <c:v>73.607664552690665</c:v>
                </c:pt>
                <c:pt idx="4816">
                  <c:v>73.478037140676548</c:v>
                </c:pt>
                <c:pt idx="4817">
                  <c:v>71.987366483169254</c:v>
                </c:pt>
                <c:pt idx="4818">
                  <c:v>72.765109643813034</c:v>
                </c:pt>
                <c:pt idx="4819">
                  <c:v>71.904044948968703</c:v>
                </c:pt>
                <c:pt idx="4820">
                  <c:v>72.857704740032929</c:v>
                </c:pt>
                <c:pt idx="4821">
                  <c:v>73.09842980944272</c:v>
                </c:pt>
                <c:pt idx="4822">
                  <c:v>74.348377138502201</c:v>
                </c:pt>
                <c:pt idx="4823">
                  <c:v>73.894690699927338</c:v>
                </c:pt>
                <c:pt idx="4824">
                  <c:v>73.718772469261282</c:v>
                </c:pt>
                <c:pt idx="4825">
                  <c:v>73.968754534843114</c:v>
                </c:pt>
                <c:pt idx="4826">
                  <c:v>72.579936219630397</c:v>
                </c:pt>
                <c:pt idx="4827">
                  <c:v>73.246572742874221</c:v>
                </c:pt>
                <c:pt idx="4828">
                  <c:v>72.311427330953492</c:v>
                </c:pt>
                <c:pt idx="4829">
                  <c:v>73.135464799824703</c:v>
                </c:pt>
                <c:pt idx="4830">
                  <c:v>72.413278159644463</c:v>
                </c:pt>
                <c:pt idx="4831">
                  <c:v>72.478086157222151</c:v>
                </c:pt>
                <c:pt idx="4832">
                  <c:v>73.876174239340841</c:v>
                </c:pt>
                <c:pt idx="4833">
                  <c:v>72.718818664550781</c:v>
                </c:pt>
                <c:pt idx="4834">
                  <c:v>73.265085013144656</c:v>
                </c:pt>
                <c:pt idx="4835">
                  <c:v>73.876170923671637</c:v>
                </c:pt>
                <c:pt idx="4836">
                  <c:v>73.005837440173465</c:v>
                </c:pt>
                <c:pt idx="4837">
                  <c:v>73.598406561834111</c:v>
                </c:pt>
                <c:pt idx="4838">
                  <c:v>72.450312251482757</c:v>
                </c:pt>
                <c:pt idx="4839">
                  <c:v>72.746594552615605</c:v>
                </c:pt>
                <c:pt idx="4840">
                  <c:v>71.820703916989785</c:v>
                </c:pt>
                <c:pt idx="4841">
                  <c:v>70.348559483220157</c:v>
                </c:pt>
                <c:pt idx="4842">
                  <c:v>71.144814311336432</c:v>
                </c:pt>
                <c:pt idx="4843">
                  <c:v>73.59839910356267</c:v>
                </c:pt>
                <c:pt idx="4844">
                  <c:v>72.431800303351082</c:v>
                </c:pt>
                <c:pt idx="4845">
                  <c:v>74.163192135348794</c:v>
                </c:pt>
                <c:pt idx="4846">
                  <c:v>72.404011519331064</c:v>
                </c:pt>
                <c:pt idx="4847">
                  <c:v>72.089214303858228</c:v>
                </c:pt>
                <c:pt idx="4848">
                  <c:v>71.302217043134789</c:v>
                </c:pt>
                <c:pt idx="4849">
                  <c:v>70.867057339559736</c:v>
                </c:pt>
                <c:pt idx="4850">
                  <c:v>70.357813956424735</c:v>
                </c:pt>
                <c:pt idx="4851">
                  <c:v>69.746735665271046</c:v>
                </c:pt>
                <c:pt idx="4852">
                  <c:v>69.487487977075574</c:v>
                </c:pt>
                <c:pt idx="4853">
                  <c:v>68.978257260569578</c:v>
                </c:pt>
                <c:pt idx="4854">
                  <c:v>68.644934934959352</c:v>
                </c:pt>
                <c:pt idx="4855">
                  <c:v>69.885617470990127</c:v>
                </c:pt>
                <c:pt idx="4856">
                  <c:v>67.978295751674835</c:v>
                </c:pt>
                <c:pt idx="4857">
                  <c:v>69.117135375585605</c:v>
                </c:pt>
                <c:pt idx="4858">
                  <c:v>69.515264693768756</c:v>
                </c:pt>
                <c:pt idx="4859">
                  <c:v>69.28379342918565</c:v>
                </c:pt>
                <c:pt idx="4860">
                  <c:v>68.672704176831985</c:v>
                </c:pt>
                <c:pt idx="4861">
                  <c:v>69.23749861633388</c:v>
                </c:pt>
                <c:pt idx="4862">
                  <c:v>68.413461898481174</c:v>
                </c:pt>
                <c:pt idx="4863">
                  <c:v>68.793078931072628</c:v>
                </c:pt>
                <c:pt idx="4864">
                  <c:v>67.894971222242788</c:v>
                </c:pt>
                <c:pt idx="4865">
                  <c:v>67.885710387447645</c:v>
                </c:pt>
                <c:pt idx="4866">
                  <c:v>68.922699269478073</c:v>
                </c:pt>
                <c:pt idx="4867">
                  <c:v>68.311614780936338</c:v>
                </c:pt>
                <c:pt idx="4868">
                  <c:v>68.626413582407423</c:v>
                </c:pt>
                <c:pt idx="4869">
                  <c:v>67.367216506587923</c:v>
                </c:pt>
                <c:pt idx="4870">
                  <c:v>67.459804121771413</c:v>
                </c:pt>
                <c:pt idx="4871">
                  <c:v>67.783857329626187</c:v>
                </c:pt>
                <c:pt idx="4872">
                  <c:v>67.746826828033349</c:v>
                </c:pt>
                <c:pt idx="4873">
                  <c:v>67.524621078321147</c:v>
                </c:pt>
                <c:pt idx="4874">
                  <c:v>67.746827867709001</c:v>
                </c:pt>
                <c:pt idx="4875">
                  <c:v>68.089406918586874</c:v>
                </c:pt>
                <c:pt idx="4876">
                  <c:v>69.052323878137244</c:v>
                </c:pt>
                <c:pt idx="4877">
                  <c:v>69.468968482905993</c:v>
                </c:pt>
                <c:pt idx="4878">
                  <c:v>70.542994394590337</c:v>
                </c:pt>
                <c:pt idx="4879">
                  <c:v>70.089311999409787</c:v>
                </c:pt>
                <c:pt idx="4880">
                  <c:v>70.35781476312259</c:v>
                </c:pt>
                <c:pt idx="4881">
                  <c:v>70.505953780239651</c:v>
                </c:pt>
                <c:pt idx="4882">
                  <c:v>69.857833229217249</c:v>
                </c:pt>
                <c:pt idx="4883">
                  <c:v>69.191206289764125</c:v>
                </c:pt>
                <c:pt idx="4884">
                  <c:v>69.783771485359964</c:v>
                </c:pt>
                <c:pt idx="4885">
                  <c:v>70.107827598216986</c:v>
                </c:pt>
                <c:pt idx="4886">
                  <c:v>69.6911738241281</c:v>
                </c:pt>
                <c:pt idx="4887">
                  <c:v>68.135697070698029</c:v>
                </c:pt>
                <c:pt idx="4888">
                  <c:v>68.117184091542171</c:v>
                </c:pt>
                <c:pt idx="4889">
                  <c:v>69.515262913304241</c:v>
                </c:pt>
                <c:pt idx="4890">
                  <c:v>69.533780427191928</c:v>
                </c:pt>
                <c:pt idx="4891">
                  <c:v>69.126397436382774</c:v>
                </c:pt>
                <c:pt idx="4892">
                  <c:v>68.765295377068341</c:v>
                </c:pt>
                <c:pt idx="4893">
                  <c:v>67.580160758338721</c:v>
                </c:pt>
                <c:pt idx="4894">
                  <c:v>67.182034708231029</c:v>
                </c:pt>
                <c:pt idx="4895">
                  <c:v>67.126484016397015</c:v>
                </c:pt>
                <c:pt idx="4896">
                  <c:v>67.543135267094485</c:v>
                </c:pt>
                <c:pt idx="4897">
                  <c:v>67.16352175408025</c:v>
                </c:pt>
                <c:pt idx="4898">
                  <c:v>68.126443199330396</c:v>
                </c:pt>
                <c:pt idx="4899">
                  <c:v>69.052326902585065</c:v>
                </c:pt>
                <c:pt idx="4900">
                  <c:v>69.802286659079229</c:v>
                </c:pt>
                <c:pt idx="4901">
                  <c:v>70.830010956918144</c:v>
                </c:pt>
                <c:pt idx="4902">
                  <c:v>71.089263499265783</c:v>
                </c:pt>
                <c:pt idx="4903">
                  <c:v>71.163336218334351</c:v>
                </c:pt>
                <c:pt idx="4904">
                  <c:v>71.11703661446262</c:v>
                </c:pt>
                <c:pt idx="4905">
                  <c:v>71.820705520208648</c:v>
                </c:pt>
                <c:pt idx="4906">
                  <c:v>71.413321812543956</c:v>
                </c:pt>
                <c:pt idx="4907">
                  <c:v>72.218842589179943</c:v>
                </c:pt>
                <c:pt idx="4908">
                  <c:v>72.802143849669946</c:v>
                </c:pt>
                <c:pt idx="4909">
                  <c:v>73.607657525518306</c:v>
                </c:pt>
                <c:pt idx="4910">
                  <c:v>73.144722943175736</c:v>
                </c:pt>
                <c:pt idx="4911">
                  <c:v>73.51507568359375</c:v>
                </c:pt>
                <c:pt idx="4912">
                  <c:v>73.07064872730335</c:v>
                </c:pt>
                <c:pt idx="4913">
                  <c:v>73.968755482089989</c:v>
                </c:pt>
                <c:pt idx="4914">
                  <c:v>72.48734377105005</c:v>
                </c:pt>
                <c:pt idx="4915">
                  <c:v>71.996630761549284</c:v>
                </c:pt>
                <c:pt idx="4916">
                  <c:v>72.246612770962756</c:v>
                </c:pt>
                <c:pt idx="4917">
                  <c:v>72.237351867705684</c:v>
                </c:pt>
                <c:pt idx="4918">
                  <c:v>72.941027849748139</c:v>
                </c:pt>
                <c:pt idx="4919">
                  <c:v>72.968800337738088</c:v>
                </c:pt>
                <c:pt idx="4920">
                  <c:v>72.839182927056711</c:v>
                </c:pt>
                <c:pt idx="4921">
                  <c:v>73.422487439558807</c:v>
                </c:pt>
                <c:pt idx="4922">
                  <c:v>72.505858226398459</c:v>
                </c:pt>
                <c:pt idx="4923">
                  <c:v>73.052138756275951</c:v>
                </c:pt>
                <c:pt idx="4924">
                  <c:v>72.894740409179178</c:v>
                </c:pt>
                <c:pt idx="4925">
                  <c:v>72.311425957719408</c:v>
                </c:pt>
                <c:pt idx="4926">
                  <c:v>72.691039056893331</c:v>
                </c:pt>
                <c:pt idx="4927">
                  <c:v>72.154024941503991</c:v>
                </c:pt>
                <c:pt idx="4928">
                  <c:v>70.598545087646457</c:v>
                </c:pt>
                <c:pt idx="4929">
                  <c:v>69.589337228573854</c:v>
                </c:pt>
                <c:pt idx="4930">
                  <c:v>69.728217460422329</c:v>
                </c:pt>
                <c:pt idx="4931">
                  <c:v>68.839363037535577</c:v>
                </c:pt>
                <c:pt idx="4932">
                  <c:v>67.126491315190506</c:v>
                </c:pt>
                <c:pt idx="4933">
                  <c:v>67.635722675470703</c:v>
                </c:pt>
                <c:pt idx="4934">
                  <c:v>68.950477900701017</c:v>
                </c:pt>
                <c:pt idx="4935">
                  <c:v>69.126393724462389</c:v>
                </c:pt>
                <c:pt idx="4936">
                  <c:v>69.90413870640306</c:v>
                </c:pt>
                <c:pt idx="4937">
                  <c:v>71.237404282692992</c:v>
                </c:pt>
                <c:pt idx="4938">
                  <c:v>71.524425607198509</c:v>
                </c:pt>
                <c:pt idx="4939">
                  <c:v>72.441049161132568</c:v>
                </c:pt>
                <c:pt idx="4940">
                  <c:v>72.033663532193472</c:v>
                </c:pt>
                <c:pt idx="4941">
                  <c:v>71.126299858881751</c:v>
                </c:pt>
                <c:pt idx="4942">
                  <c:v>71.172596636121895</c:v>
                </c:pt>
                <c:pt idx="4943">
                  <c:v>70.607811179270101</c:v>
                </c:pt>
                <c:pt idx="4944">
                  <c:v>70.421799274968365</c:v>
                </c:pt>
                <c:pt idx="4945">
                  <c:v>71.145309066011876</c:v>
                </c:pt>
                <c:pt idx="4946">
                  <c:v>70.132389807136747</c:v>
                </c:pt>
                <c:pt idx="4947">
                  <c:v>70.653317917991515</c:v>
                </c:pt>
                <c:pt idx="4948">
                  <c:v>70.711205731154777</c:v>
                </c:pt>
                <c:pt idx="4949">
                  <c:v>71.19354384414919</c:v>
                </c:pt>
                <c:pt idx="4950">
                  <c:v>72.071404966807094</c:v>
                </c:pt>
                <c:pt idx="4951">
                  <c:v>72.351163682848707</c:v>
                </c:pt>
                <c:pt idx="4952">
                  <c:v>71.666237333150335</c:v>
                </c:pt>
                <c:pt idx="4953">
                  <c:v>71.116366884511933</c:v>
                </c:pt>
                <c:pt idx="4954">
                  <c:v>72.283631363573207</c:v>
                </c:pt>
                <c:pt idx="4955">
                  <c:v>72.524806457437663</c:v>
                </c:pt>
                <c:pt idx="4956">
                  <c:v>72.804564748861978</c:v>
                </c:pt>
                <c:pt idx="4957">
                  <c:v>72.833505467441725</c:v>
                </c:pt>
                <c:pt idx="4958">
                  <c:v>71.068130898221369</c:v>
                </c:pt>
                <c:pt idx="4959">
                  <c:v>70.556850229913081</c:v>
                </c:pt>
                <c:pt idx="4960">
                  <c:v>70.151687452315684</c:v>
                </c:pt>
                <c:pt idx="4961">
                  <c:v>69.572880173744466</c:v>
                </c:pt>
                <c:pt idx="4962">
                  <c:v>70.662968055016961</c:v>
                </c:pt>
                <c:pt idx="4963">
                  <c:v>71.347890506769787</c:v>
                </c:pt>
                <c:pt idx="4964">
                  <c:v>71.34789213971429</c:v>
                </c:pt>
                <c:pt idx="4965">
                  <c:v>74.213001638016621</c:v>
                </c:pt>
                <c:pt idx="4966">
                  <c:v>75.611782129256824</c:v>
                </c:pt>
                <c:pt idx="4967">
                  <c:v>74.097231160138335</c:v>
                </c:pt>
                <c:pt idx="4968">
                  <c:v>73.267609419209862</c:v>
                </c:pt>
                <c:pt idx="4969">
                  <c:v>73.788537173310928</c:v>
                </c:pt>
                <c:pt idx="4970">
                  <c:v>73.007146970254112</c:v>
                </c:pt>
                <c:pt idx="4971">
                  <c:v>73.113263433430461</c:v>
                </c:pt>
                <c:pt idx="4972">
                  <c:v>72.987852587167708</c:v>
                </c:pt>
                <c:pt idx="4973">
                  <c:v>74.618159965339729</c:v>
                </c:pt>
                <c:pt idx="4974">
                  <c:v>75.360970492747938</c:v>
                </c:pt>
                <c:pt idx="4975">
                  <c:v>75.409200361791036</c:v>
                </c:pt>
                <c:pt idx="4976">
                  <c:v>75.081217116426373</c:v>
                </c:pt>
                <c:pt idx="4977">
                  <c:v>74.261238410069595</c:v>
                </c:pt>
                <c:pt idx="4978">
                  <c:v>73.894654534964261</c:v>
                </c:pt>
                <c:pt idx="4979">
                  <c:v>73.171142949284217</c:v>
                </c:pt>
                <c:pt idx="4980">
                  <c:v>72.727387946268593</c:v>
                </c:pt>
                <c:pt idx="4981">
                  <c:v>73.557013958524607</c:v>
                </c:pt>
                <c:pt idx="4982">
                  <c:v>74.473463348725488</c:v>
                </c:pt>
                <c:pt idx="4983">
                  <c:v>74.888273638654468</c:v>
                </c:pt>
                <c:pt idx="4984">
                  <c:v>75.264500139616928</c:v>
                </c:pt>
                <c:pt idx="4985">
                  <c:v>75.322386444365577</c:v>
                </c:pt>
                <c:pt idx="4986">
                  <c:v>74.569933792739249</c:v>
                </c:pt>
                <c:pt idx="4987">
                  <c:v>74.087593909174046</c:v>
                </c:pt>
                <c:pt idx="4988">
                  <c:v>74.66639862984691</c:v>
                </c:pt>
                <c:pt idx="4989">
                  <c:v>74.531348923238127</c:v>
                </c:pt>
                <c:pt idx="4990">
                  <c:v>72.351159854811058</c:v>
                </c:pt>
                <c:pt idx="4991">
                  <c:v>71.145310755398981</c:v>
                </c:pt>
                <c:pt idx="4992">
                  <c:v>71.540829858206806</c:v>
                </c:pt>
                <c:pt idx="4993">
                  <c:v>71.849527525844877</c:v>
                </c:pt>
                <c:pt idx="4994">
                  <c:v>71.473300103315253</c:v>
                </c:pt>
                <c:pt idx="4995">
                  <c:v>71.579412914708115</c:v>
                </c:pt>
                <c:pt idx="4996">
                  <c:v>72.351165604696007</c:v>
                </c:pt>
                <c:pt idx="4997">
                  <c:v>72.679147309388611</c:v>
                </c:pt>
                <c:pt idx="4998">
                  <c:v>73.373721287871348</c:v>
                </c:pt>
                <c:pt idx="4999">
                  <c:v>73.315845493228707</c:v>
                </c:pt>
                <c:pt idx="5000">
                  <c:v>73.190439661716866</c:v>
                </c:pt>
                <c:pt idx="5001">
                  <c:v>74.936508677677438</c:v>
                </c:pt>
                <c:pt idx="5002">
                  <c:v>74.415584559909249</c:v>
                </c:pt>
                <c:pt idx="5003">
                  <c:v>72.659859333234138</c:v>
                </c:pt>
                <c:pt idx="5004">
                  <c:v>72.978205213918713</c:v>
                </c:pt>
                <c:pt idx="5005">
                  <c:v>72.833501059398259</c:v>
                </c:pt>
                <c:pt idx="5006">
                  <c:v>71.24177729370335</c:v>
                </c:pt>
                <c:pt idx="5007">
                  <c:v>69.457115123490254</c:v>
                </c:pt>
                <c:pt idx="5008">
                  <c:v>69.707935700901899</c:v>
                </c:pt>
                <c:pt idx="5009">
                  <c:v>71.145310182281264</c:v>
                </c:pt>
                <c:pt idx="5010">
                  <c:v>71.859172187346203</c:v>
                </c:pt>
                <c:pt idx="5011">
                  <c:v>71.772354642057422</c:v>
                </c:pt>
                <c:pt idx="5012">
                  <c:v>71.434718190997245</c:v>
                </c:pt>
                <c:pt idx="5013">
                  <c:v>73.846422625811471</c:v>
                </c:pt>
                <c:pt idx="5014">
                  <c:v>72.351158499520494</c:v>
                </c:pt>
                <c:pt idx="5015">
                  <c:v>72.466929318736049</c:v>
                </c:pt>
                <c:pt idx="5016">
                  <c:v>73.576303955787779</c:v>
                </c:pt>
                <c:pt idx="5017">
                  <c:v>74.212995768441843</c:v>
                </c:pt>
                <c:pt idx="5018">
                  <c:v>74.203349927554186</c:v>
                </c:pt>
                <c:pt idx="5019">
                  <c:v>75.14874499425855</c:v>
                </c:pt>
                <c:pt idx="5020">
                  <c:v>74.203349913090165</c:v>
                </c:pt>
                <c:pt idx="5021">
                  <c:v>73.913952643580359</c:v>
                </c:pt>
                <c:pt idx="5022">
                  <c:v>73.933242056608762</c:v>
                </c:pt>
                <c:pt idx="5023">
                  <c:v>74.676048593856422</c:v>
                </c:pt>
                <c:pt idx="5024">
                  <c:v>74.70498581292793</c:v>
                </c:pt>
                <c:pt idx="5025">
                  <c:v>75.245205039970813</c:v>
                </c:pt>
                <c:pt idx="5026">
                  <c:v>75.524964739259488</c:v>
                </c:pt>
                <c:pt idx="5027">
                  <c:v>76.981639665074482</c:v>
                </c:pt>
                <c:pt idx="5028">
                  <c:v>78.13925865425945</c:v>
                </c:pt>
                <c:pt idx="5029">
                  <c:v>78.689124488438551</c:v>
                </c:pt>
                <c:pt idx="5030">
                  <c:v>78.158543645702338</c:v>
                </c:pt>
                <c:pt idx="5031">
                  <c:v>78.631243437166162</c:v>
                </c:pt>
                <c:pt idx="5032">
                  <c:v>75.824017984710977</c:v>
                </c:pt>
                <c:pt idx="5033">
                  <c:v>75.833664427047466</c:v>
                </c:pt>
                <c:pt idx="5034">
                  <c:v>76.460707538310118</c:v>
                </c:pt>
                <c:pt idx="5035">
                  <c:v>76.817635258948485</c:v>
                </c:pt>
                <c:pt idx="5036">
                  <c:v>76.123071433131955</c:v>
                </c:pt>
                <c:pt idx="5037">
                  <c:v>76.547530905254831</c:v>
                </c:pt>
                <c:pt idx="5038">
                  <c:v>77.377153791128421</c:v>
                </c:pt>
                <c:pt idx="5039">
                  <c:v>77.666561411795698</c:v>
                </c:pt>
                <c:pt idx="5040">
                  <c:v>78.621598054156436</c:v>
                </c:pt>
                <c:pt idx="5041">
                  <c:v>81.033302046344133</c:v>
                </c:pt>
                <c:pt idx="5042">
                  <c:v>81.033300708083871</c:v>
                </c:pt>
                <c:pt idx="5043">
                  <c:v>82.026926807741404</c:v>
                </c:pt>
                <c:pt idx="5044">
                  <c:v>81.515639408592605</c:v>
                </c:pt>
                <c:pt idx="5045">
                  <c:v>82.007632734573974</c:v>
                </c:pt>
                <c:pt idx="5046">
                  <c:v>81.718225141707663</c:v>
                </c:pt>
                <c:pt idx="5047">
                  <c:v>82.239156188574981</c:v>
                </c:pt>
                <c:pt idx="5048">
                  <c:v>80.030030608512192</c:v>
                </c:pt>
                <c:pt idx="5049">
                  <c:v>77.820911080368717</c:v>
                </c:pt>
                <c:pt idx="5050">
                  <c:v>78.303245963962141</c:v>
                </c:pt>
                <c:pt idx="5051">
                  <c:v>79.547686375792921</c:v>
                </c:pt>
                <c:pt idx="5052">
                  <c:v>79.673094804867546</c:v>
                </c:pt>
                <c:pt idx="5053">
                  <c:v>79.238994864607477</c:v>
                </c:pt>
                <c:pt idx="5054">
                  <c:v>78.959234426160393</c:v>
                </c:pt>
                <c:pt idx="5055">
                  <c:v>78.698774100612255</c:v>
                </c:pt>
                <c:pt idx="5056">
                  <c:v>79.094284815309152</c:v>
                </c:pt>
                <c:pt idx="5057">
                  <c:v>79.103936138495413</c:v>
                </c:pt>
                <c:pt idx="5058">
                  <c:v>79.605565540460745</c:v>
                </c:pt>
                <c:pt idx="5059">
                  <c:v>79.615217103101941</c:v>
                </c:pt>
                <c:pt idx="5060">
                  <c:v>80.743894710832635</c:v>
                </c:pt>
                <c:pt idx="5061">
                  <c:v>79.692394677968153</c:v>
                </c:pt>
                <c:pt idx="5062">
                  <c:v>79.470512121206255</c:v>
                </c:pt>
                <c:pt idx="5063">
                  <c:v>78.351485336335529</c:v>
                </c:pt>
                <c:pt idx="5064">
                  <c:v>79.60556929646232</c:v>
                </c:pt>
                <c:pt idx="5065">
                  <c:v>80.96577101005586</c:v>
                </c:pt>
                <c:pt idx="5066">
                  <c:v>80.483432974870837</c:v>
                </c:pt>
                <c:pt idx="5067">
                  <c:v>80.608839432546446</c:v>
                </c:pt>
                <c:pt idx="5068">
                  <c:v>80.927183746365159</c:v>
                </c:pt>
                <c:pt idx="5069">
                  <c:v>82.962664632900257</c:v>
                </c:pt>
                <c:pt idx="5070">
                  <c:v>79.441575983202341</c:v>
                </c:pt>
                <c:pt idx="5071">
                  <c:v>78.959234574660542</c:v>
                </c:pt>
                <c:pt idx="5072">
                  <c:v>79.489811003550159</c:v>
                </c:pt>
                <c:pt idx="5073">
                  <c:v>79.702043454014472</c:v>
                </c:pt>
                <c:pt idx="5074">
                  <c:v>80.522023094035902</c:v>
                </c:pt>
                <c:pt idx="5075">
                  <c:v>79.171464076881421</c:v>
                </c:pt>
                <c:pt idx="5076">
                  <c:v>80.222971087525323</c:v>
                </c:pt>
                <c:pt idx="5077">
                  <c:v>80.068622512029222</c:v>
                </c:pt>
                <c:pt idx="5078">
                  <c:v>80.946484072068728</c:v>
                </c:pt>
                <c:pt idx="5079">
                  <c:v>80.068622517866444</c:v>
                </c:pt>
                <c:pt idx="5080">
                  <c:v>78.83382936855169</c:v>
                </c:pt>
                <c:pt idx="5081">
                  <c:v>80.126498562949322</c:v>
                </c:pt>
                <c:pt idx="5082">
                  <c:v>81.332351687094445</c:v>
                </c:pt>
                <c:pt idx="5083">
                  <c:v>80.039683196235643</c:v>
                </c:pt>
                <c:pt idx="5084">
                  <c:v>79.354759371005898</c:v>
                </c:pt>
                <c:pt idx="5085">
                  <c:v>82.480325562613359</c:v>
                </c:pt>
                <c:pt idx="5086">
                  <c:v>80.936835925519659</c:v>
                </c:pt>
                <c:pt idx="5087">
                  <c:v>81.997981325409114</c:v>
                </c:pt>
                <c:pt idx="5088">
                  <c:v>81.477055796121604</c:v>
                </c:pt>
                <c:pt idx="5089">
                  <c:v>81.226231369853892</c:v>
                </c:pt>
                <c:pt idx="5090">
                  <c:v>81.226234968362832</c:v>
                </c:pt>
                <c:pt idx="5091">
                  <c:v>81.814690943053876</c:v>
                </c:pt>
                <c:pt idx="5092">
                  <c:v>79.846737567378298</c:v>
                </c:pt>
                <c:pt idx="5093">
                  <c:v>79.190754242817476</c:v>
                </c:pt>
                <c:pt idx="5094">
                  <c:v>81.264820889625568</c:v>
                </c:pt>
                <c:pt idx="5095">
                  <c:v>79.702044694154296</c:v>
                </c:pt>
                <c:pt idx="5096">
                  <c:v>80.54130892101513</c:v>
                </c:pt>
                <c:pt idx="5097">
                  <c:v>82.190915206868482</c:v>
                </c:pt>
                <c:pt idx="5098">
                  <c:v>84.988499577042731</c:v>
                </c:pt>
                <c:pt idx="5099">
                  <c:v>85.393659466541649</c:v>
                </c:pt>
                <c:pt idx="5100">
                  <c:v>86.242589615883631</c:v>
                </c:pt>
                <c:pt idx="5101">
                  <c:v>86.088231598775351</c:v>
                </c:pt>
                <c:pt idx="5102">
                  <c:v>87.544909993153126</c:v>
                </c:pt>
                <c:pt idx="5103">
                  <c:v>86.609164617629716</c:v>
                </c:pt>
                <c:pt idx="5104">
                  <c:v>87.207267223567783</c:v>
                </c:pt>
                <c:pt idx="5105">
                  <c:v>86.917863343807184</c:v>
                </c:pt>
                <c:pt idx="5106">
                  <c:v>87.786075845989345</c:v>
                </c:pt>
                <c:pt idx="5107">
                  <c:v>87.014324576184279</c:v>
                </c:pt>
                <c:pt idx="5108">
                  <c:v>87.429138183593764</c:v>
                </c:pt>
                <c:pt idx="5109">
                  <c:v>87.303733103880376</c:v>
                </c:pt>
                <c:pt idx="5110">
                  <c:v>87.622081573337866</c:v>
                </c:pt>
                <c:pt idx="5111">
                  <c:v>86.126822960614376</c:v>
                </c:pt>
                <c:pt idx="5112">
                  <c:v>86.435517172925898</c:v>
                </c:pt>
                <c:pt idx="5113">
                  <c:v>86.937158514127418</c:v>
                </c:pt>
                <c:pt idx="5114">
                  <c:v>88.268414423038621</c:v>
                </c:pt>
                <c:pt idx="5115">
                  <c:v>88.567468623282252</c:v>
                </c:pt>
                <c:pt idx="5116">
                  <c:v>87.351974629683397</c:v>
                </c:pt>
                <c:pt idx="5117">
                  <c:v>88.991925840792447</c:v>
                </c:pt>
                <c:pt idx="5118">
                  <c:v>88.692876879290083</c:v>
                </c:pt>
                <c:pt idx="5119">
                  <c:v>89.522504271683118</c:v>
                </c:pt>
                <c:pt idx="5120">
                  <c:v>88.74111165364512</c:v>
                </c:pt>
                <c:pt idx="5121">
                  <c:v>88.143014560151485</c:v>
                </c:pt>
                <c:pt idx="5122">
                  <c:v>88.683232608418564</c:v>
                </c:pt>
                <c:pt idx="5123">
                  <c:v>88.499940121665261</c:v>
                </c:pt>
                <c:pt idx="5124">
                  <c:v>88.760404868732564</c:v>
                </c:pt>
                <c:pt idx="5125">
                  <c:v>88.55782431760467</c:v>
                </c:pt>
                <c:pt idx="5126">
                  <c:v>87.303737287168701</c:v>
                </c:pt>
                <c:pt idx="5127">
                  <c:v>85.441899653203194</c:v>
                </c:pt>
                <c:pt idx="5128">
                  <c:v>86.580225595826505</c:v>
                </c:pt>
                <c:pt idx="5129">
                  <c:v>84.911319596607115</c:v>
                </c:pt>
                <c:pt idx="5130">
                  <c:v>84.226398519862698</c:v>
                </c:pt>
                <c:pt idx="5131">
                  <c:v>84.342164367425752</c:v>
                </c:pt>
                <c:pt idx="5132">
                  <c:v>84.8920281771791</c:v>
                </c:pt>
                <c:pt idx="5133">
                  <c:v>84.564043065233207</c:v>
                </c:pt>
                <c:pt idx="5134">
                  <c:v>84.37110200590034</c:v>
                </c:pt>
                <c:pt idx="5135">
                  <c:v>84.438629514906253</c:v>
                </c:pt>
                <c:pt idx="5136">
                  <c:v>84.949909790131187</c:v>
                </c:pt>
                <c:pt idx="5137">
                  <c:v>88.490295585525089</c:v>
                </c:pt>
                <c:pt idx="5138">
                  <c:v>91.258928286547018</c:v>
                </c:pt>
                <c:pt idx="5139">
                  <c:v>89.715444320194592</c:v>
                </c:pt>
                <c:pt idx="5140">
                  <c:v>90.602945722212979</c:v>
                </c:pt>
                <c:pt idx="5141">
                  <c:v>90.188130712026606</c:v>
                </c:pt>
                <c:pt idx="5142">
                  <c:v>89.271685131961348</c:v>
                </c:pt>
                <c:pt idx="5143">
                  <c:v>88.721815981808916</c:v>
                </c:pt>
                <c:pt idx="5144">
                  <c:v>89.175218074230131</c:v>
                </c:pt>
                <c:pt idx="5145">
                  <c:v>88.586767857256163</c:v>
                </c:pt>
                <c:pt idx="5146">
                  <c:v>91.365045820876205</c:v>
                </c:pt>
                <c:pt idx="5147">
                  <c:v>90.323190458475011</c:v>
                </c:pt>
                <c:pt idx="5148">
                  <c:v>89.966263129454589</c:v>
                </c:pt>
                <c:pt idx="5149">
                  <c:v>89.146281971262724</c:v>
                </c:pt>
                <c:pt idx="5150">
                  <c:v>90.197782304461754</c:v>
                </c:pt>
                <c:pt idx="5151">
                  <c:v>87.245860414033245</c:v>
                </c:pt>
                <c:pt idx="5152">
                  <c:v>87.110799529002762</c:v>
                </c:pt>
                <c:pt idx="5153">
                  <c:v>83.348540665195841</c:v>
                </c:pt>
                <c:pt idx="5154">
                  <c:v>82.325975750287995</c:v>
                </c:pt>
                <c:pt idx="5155">
                  <c:v>83.927348557974355</c:v>
                </c:pt>
                <c:pt idx="5156">
                  <c:v>83.377478986516053</c:v>
                </c:pt>
                <c:pt idx="5157">
                  <c:v>86.831041236832647</c:v>
                </c:pt>
                <c:pt idx="5158">
                  <c:v>85.22966762611081</c:v>
                </c:pt>
                <c:pt idx="5159">
                  <c:v>77.174575493827433</c:v>
                </c:pt>
                <c:pt idx="5160">
                  <c:v>78.467242121554904</c:v>
                </c:pt>
                <c:pt idx="5161">
                  <c:v>77.994547946762779</c:v>
                </c:pt>
                <c:pt idx="5162">
                  <c:v>73.229026179730909</c:v>
                </c:pt>
                <c:pt idx="5163">
                  <c:v>72.968558899277681</c:v>
                </c:pt>
                <c:pt idx="5164">
                  <c:v>67.971505339594387</c:v>
                </c:pt>
                <c:pt idx="5165">
                  <c:v>77.174573974398299</c:v>
                </c:pt>
                <c:pt idx="5166">
                  <c:v>73.711364200725441</c:v>
                </c:pt>
                <c:pt idx="5167">
                  <c:v>74.270878675829181</c:v>
                </c:pt>
                <c:pt idx="5168">
                  <c:v>75.804725333839087</c:v>
                </c:pt>
                <c:pt idx="5169">
                  <c:v>69.457118780720094</c:v>
                </c:pt>
                <c:pt idx="5170">
                  <c:v>71.868820141765468</c:v>
                </c:pt>
                <c:pt idx="5171">
                  <c:v>73.364081456204715</c:v>
                </c:pt>
                <c:pt idx="5172">
                  <c:v>72.351163958935203</c:v>
                </c:pt>
                <c:pt idx="5173">
                  <c:v>76.209889498623937</c:v>
                </c:pt>
                <c:pt idx="5174">
                  <c:v>75.245210591089005</c:v>
                </c:pt>
                <c:pt idx="5175">
                  <c:v>79.393348443975981</c:v>
                </c:pt>
                <c:pt idx="5176">
                  <c:v>74.955804451606966</c:v>
                </c:pt>
                <c:pt idx="5177">
                  <c:v>77.541151191664767</c:v>
                </c:pt>
                <c:pt idx="5178">
                  <c:v>78.496190630506717</c:v>
                </c:pt>
                <c:pt idx="5179">
                  <c:v>80.753545301219518</c:v>
                </c:pt>
                <c:pt idx="5180">
                  <c:v>82.210215732513461</c:v>
                </c:pt>
                <c:pt idx="5181">
                  <c:v>79.586276310246163</c:v>
                </c:pt>
                <c:pt idx="5182">
                  <c:v>79.547686464524631</c:v>
                </c:pt>
                <c:pt idx="5183">
                  <c:v>79.547687958626298</c:v>
                </c:pt>
                <c:pt idx="5184">
                  <c:v>80.068622172397596</c:v>
                </c:pt>
                <c:pt idx="5185">
                  <c:v>80.714957130398147</c:v>
                </c:pt>
                <c:pt idx="5186">
                  <c:v>82.489974351019811</c:v>
                </c:pt>
                <c:pt idx="5187">
                  <c:v>84.023818515730511</c:v>
                </c:pt>
                <c:pt idx="5188">
                  <c:v>85.683072561516354</c:v>
                </c:pt>
                <c:pt idx="5189">
                  <c:v>85.567308632660016</c:v>
                </c:pt>
                <c:pt idx="5190">
                  <c:v>85.856710717286688</c:v>
                </c:pt>
                <c:pt idx="5191">
                  <c:v>88.32629340021127</c:v>
                </c:pt>
                <c:pt idx="5192">
                  <c:v>88.644646186172309</c:v>
                </c:pt>
                <c:pt idx="5193">
                  <c:v>90.168843512378857</c:v>
                </c:pt>
                <c:pt idx="5194">
                  <c:v>88.046534472454425</c:v>
                </c:pt>
                <c:pt idx="5195">
                  <c:v>87.303732141622916</c:v>
                </c:pt>
                <c:pt idx="5196">
                  <c:v>88</c:v>
                </c:pt>
                <c:pt idx="5197">
                  <c:v>88.849998474121094</c:v>
                </c:pt>
                <c:pt idx="5198">
                  <c:v>91.30999755859375</c:v>
                </c:pt>
                <c:pt idx="5199">
                  <c:v>92.379997253417969</c:v>
                </c:pt>
                <c:pt idx="5200">
                  <c:v>89.949996948242188</c:v>
                </c:pt>
                <c:pt idx="5201">
                  <c:v>88.050003051757813</c:v>
                </c:pt>
                <c:pt idx="5202">
                  <c:v>88.349998474121094</c:v>
                </c:pt>
                <c:pt idx="5203">
                  <c:v>89.589996337890625</c:v>
                </c:pt>
                <c:pt idx="5204">
                  <c:v>89.150001525878906</c:v>
                </c:pt>
                <c:pt idx="5205">
                  <c:v>88.300003051757813</c:v>
                </c:pt>
                <c:pt idx="5206">
                  <c:v>87.5</c:v>
                </c:pt>
                <c:pt idx="5207">
                  <c:v>87.739997863769531</c:v>
                </c:pt>
                <c:pt idx="5208">
                  <c:v>86.889999389648438</c:v>
                </c:pt>
                <c:pt idx="5209">
                  <c:v>86.989997863769531</c:v>
                </c:pt>
                <c:pt idx="5210">
                  <c:v>86.180000305175781</c:v>
                </c:pt>
                <c:pt idx="5211">
                  <c:v>87.30999755859375</c:v>
                </c:pt>
                <c:pt idx="5212">
                  <c:v>89.199996948242188</c:v>
                </c:pt>
                <c:pt idx="5213">
                  <c:v>86.199996948242188</c:v>
                </c:pt>
                <c:pt idx="5214">
                  <c:v>85.830001831054688</c:v>
                </c:pt>
                <c:pt idx="5215">
                  <c:v>88.5</c:v>
                </c:pt>
                <c:pt idx="5216">
                  <c:v>88.379997253417969</c:v>
                </c:pt>
                <c:pt idx="5217">
                  <c:v>89.370002746582031</c:v>
                </c:pt>
                <c:pt idx="5218">
                  <c:v>89.489997863769531</c:v>
                </c:pt>
                <c:pt idx="5219">
                  <c:v>88.19000244140625</c:v>
                </c:pt>
                <c:pt idx="5220">
                  <c:v>88.580001831054688</c:v>
                </c:pt>
                <c:pt idx="5221">
                  <c:v>88.989997863769531</c:v>
                </c:pt>
                <c:pt idx="5222">
                  <c:v>89.360000610351563</c:v>
                </c:pt>
                <c:pt idx="5223">
                  <c:v>90.459999084472656</c:v>
                </c:pt>
                <c:pt idx="5224">
                  <c:v>90.19000244140625</c:v>
                </c:pt>
                <c:pt idx="5225">
                  <c:v>88.419998168945313</c:v>
                </c:pt>
                <c:pt idx="5226">
                  <c:v>88.069999694824219</c:v>
                </c:pt>
                <c:pt idx="5227">
                  <c:v>90</c:v>
                </c:pt>
                <c:pt idx="5228">
                  <c:v>91.080001831054688</c:v>
                </c:pt>
                <c:pt idx="5229">
                  <c:v>93.339996337890625</c:v>
                </c:pt>
                <c:pt idx="5230">
                  <c:v>92.790000915527344</c:v>
                </c:pt>
                <c:pt idx="5231">
                  <c:v>93</c:v>
                </c:pt>
                <c:pt idx="5232">
                  <c:v>93.430000305175781</c:v>
                </c:pt>
                <c:pt idx="5233">
                  <c:v>92.339996337890625</c:v>
                </c:pt>
                <c:pt idx="5234">
                  <c:v>90.529998779296875</c:v>
                </c:pt>
                <c:pt idx="5235">
                  <c:v>92.139999389648438</c:v>
                </c:pt>
                <c:pt idx="5236">
                  <c:v>91.150001525878906</c:v>
                </c:pt>
                <c:pt idx="5237">
                  <c:v>91.099998474121094</c:v>
                </c:pt>
                <c:pt idx="5238">
                  <c:v>90.319999694824219</c:v>
                </c:pt>
                <c:pt idx="5239">
                  <c:v>91.680000305175781</c:v>
                </c:pt>
                <c:pt idx="5240">
                  <c:v>92.220001220703125</c:v>
                </c:pt>
                <c:pt idx="5241">
                  <c:v>92.819999694824219</c:v>
                </c:pt>
                <c:pt idx="5242">
                  <c:v>91.80999755859375</c:v>
                </c:pt>
                <c:pt idx="5243">
                  <c:v>91.739997863769531</c:v>
                </c:pt>
                <c:pt idx="5244">
                  <c:v>90.910003662109375</c:v>
                </c:pt>
                <c:pt idx="5245">
                  <c:v>89.099998474121094</c:v>
                </c:pt>
                <c:pt idx="5246">
                  <c:v>89.110000610351563</c:v>
                </c:pt>
                <c:pt idx="5247">
                  <c:v>89.989997863769531</c:v>
                </c:pt>
                <c:pt idx="5248">
                  <c:v>91.94000244140625</c:v>
                </c:pt>
                <c:pt idx="5249">
                  <c:v>92.860000610351563</c:v>
                </c:pt>
                <c:pt idx="5250">
                  <c:v>92.959999084472656</c:v>
                </c:pt>
                <c:pt idx="5251">
                  <c:v>93.550003051757813</c:v>
                </c:pt>
                <c:pt idx="5252">
                  <c:v>94.55999755859375</c:v>
                </c:pt>
                <c:pt idx="5253">
                  <c:v>92.480003356933594</c:v>
                </c:pt>
                <c:pt idx="5254">
                  <c:v>92</c:v>
                </c:pt>
                <c:pt idx="5255">
                  <c:v>89.449996948242188</c:v>
                </c:pt>
                <c:pt idx="5256">
                  <c:v>88</c:v>
                </c:pt>
                <c:pt idx="5257">
                  <c:v>89.05999755859375</c:v>
                </c:pt>
                <c:pt idx="5258">
                  <c:v>90.199996948242188</c:v>
                </c:pt>
                <c:pt idx="5259">
                  <c:v>89.599998474121094</c:v>
                </c:pt>
                <c:pt idx="5260">
                  <c:v>88.300003051757813</c:v>
                </c:pt>
                <c:pt idx="5261">
                  <c:v>89.089996337890625</c:v>
                </c:pt>
                <c:pt idx="5262">
                  <c:v>90.529998779296875</c:v>
                </c:pt>
                <c:pt idx="5263">
                  <c:v>88.19000244140625</c:v>
                </c:pt>
                <c:pt idx="5264">
                  <c:v>87.139999389648438</c:v>
                </c:pt>
                <c:pt idx="5265">
                  <c:v>86.650001525878906</c:v>
                </c:pt>
                <c:pt idx="5266">
                  <c:v>87.599998474121094</c:v>
                </c:pt>
                <c:pt idx="5267">
                  <c:v>87.040000915527344</c:v>
                </c:pt>
                <c:pt idx="5268">
                  <c:v>87.389999389648438</c:v>
                </c:pt>
                <c:pt idx="5269">
                  <c:v>87.930000305175781</c:v>
                </c:pt>
                <c:pt idx="5270">
                  <c:v>86.44000244140625</c:v>
                </c:pt>
                <c:pt idx="5271">
                  <c:v>85.410003662109375</c:v>
                </c:pt>
                <c:pt idx="5272">
                  <c:v>86.800003051757813</c:v>
                </c:pt>
                <c:pt idx="5273">
                  <c:v>87.379997253417969</c:v>
                </c:pt>
                <c:pt idx="5274">
                  <c:v>87.019996643066406</c:v>
                </c:pt>
                <c:pt idx="5275">
                  <c:v>86.790000915527344</c:v>
                </c:pt>
                <c:pt idx="5276">
                  <c:v>87.010002136230469</c:v>
                </c:pt>
                <c:pt idx="5277">
                  <c:v>87.510002136230469</c:v>
                </c:pt>
                <c:pt idx="5278">
                  <c:v>87.80999755859375</c:v>
                </c:pt>
                <c:pt idx="5279">
                  <c:v>87.449996948242188</c:v>
                </c:pt>
                <c:pt idx="5280">
                  <c:v>86.029998779296875</c:v>
                </c:pt>
                <c:pt idx="5281">
                  <c:v>85.199996948242188</c:v>
                </c:pt>
                <c:pt idx="5282">
                  <c:v>85.370002746582031</c:v>
                </c:pt>
                <c:pt idx="5283">
                  <c:v>84.19000244140625</c:v>
                </c:pt>
                <c:pt idx="5284">
                  <c:v>85.699996948242188</c:v>
                </c:pt>
                <c:pt idx="5285">
                  <c:v>83.75</c:v>
                </c:pt>
                <c:pt idx="5286">
                  <c:v>83.919998168945313</c:v>
                </c:pt>
                <c:pt idx="5287">
                  <c:v>85.919998168945313</c:v>
                </c:pt>
                <c:pt idx="5288">
                  <c:v>86.019996643066406</c:v>
                </c:pt>
                <c:pt idx="5289">
                  <c:v>88.029998779296875</c:v>
                </c:pt>
                <c:pt idx="5290">
                  <c:v>86.55999755859375</c:v>
                </c:pt>
                <c:pt idx="5291">
                  <c:v>87.779998779296875</c:v>
                </c:pt>
                <c:pt idx="5292">
                  <c:v>87.080001831054688</c:v>
                </c:pt>
                <c:pt idx="5293">
                  <c:v>89</c:v>
                </c:pt>
                <c:pt idx="5294">
                  <c:v>87.540000915527344</c:v>
                </c:pt>
                <c:pt idx="5295">
                  <c:v>88.300003051757813</c:v>
                </c:pt>
                <c:pt idx="5296">
                  <c:v>88.480003356933594</c:v>
                </c:pt>
                <c:pt idx="5297">
                  <c:v>85.730003356933594</c:v>
                </c:pt>
                <c:pt idx="5298">
                  <c:v>85.370002746582031</c:v>
                </c:pt>
                <c:pt idx="5299">
                  <c:v>86.519996643066406</c:v>
                </c:pt>
                <c:pt idx="5300">
                  <c:v>86.80999755859375</c:v>
                </c:pt>
                <c:pt idx="5301">
                  <c:v>87.680000305175781</c:v>
                </c:pt>
                <c:pt idx="5302">
                  <c:v>87.370002746582031</c:v>
                </c:pt>
                <c:pt idx="5303">
                  <c:v>85.75</c:v>
                </c:pt>
                <c:pt idx="5304">
                  <c:v>86.139999389648438</c:v>
                </c:pt>
                <c:pt idx="5305">
                  <c:v>84.709999084472656</c:v>
                </c:pt>
                <c:pt idx="5306">
                  <c:v>86.480003356933594</c:v>
                </c:pt>
                <c:pt idx="5307">
                  <c:v>86.430000305175781</c:v>
                </c:pt>
                <c:pt idx="5308">
                  <c:v>85.239997863769531</c:v>
                </c:pt>
                <c:pt idx="5309">
                  <c:v>84.089996337890625</c:v>
                </c:pt>
                <c:pt idx="5310">
                  <c:v>85.879997253417969</c:v>
                </c:pt>
                <c:pt idx="5311">
                  <c:v>86.080001831054688</c:v>
                </c:pt>
                <c:pt idx="5312">
                  <c:v>87.290000915527344</c:v>
                </c:pt>
                <c:pt idx="5313">
                  <c:v>88</c:v>
                </c:pt>
                <c:pt idx="5314">
                  <c:v>86.589996337890625</c:v>
                </c:pt>
                <c:pt idx="5315">
                  <c:v>85.19000244140625</c:v>
                </c:pt>
                <c:pt idx="5316">
                  <c:v>86.44000244140625</c:v>
                </c:pt>
                <c:pt idx="5317">
                  <c:v>85.680000305175781</c:v>
                </c:pt>
                <c:pt idx="5318">
                  <c:v>84.5</c:v>
                </c:pt>
                <c:pt idx="5319">
                  <c:v>82.860000610351563</c:v>
                </c:pt>
                <c:pt idx="5320">
                  <c:v>82.379997253417969</c:v>
                </c:pt>
                <c:pt idx="5321">
                  <c:v>82.300003051757813</c:v>
                </c:pt>
                <c:pt idx="5322">
                  <c:v>82.75</c:v>
                </c:pt>
                <c:pt idx="5323">
                  <c:v>79.160003662109375</c:v>
                </c:pt>
                <c:pt idx="5324">
                  <c:v>79.75</c:v>
                </c:pt>
                <c:pt idx="5325">
                  <c:v>76.959999084472656</c:v>
                </c:pt>
                <c:pt idx="5326">
                  <c:v>78.25</c:v>
                </c:pt>
                <c:pt idx="5327">
                  <c:v>79.980003356933594</c:v>
                </c:pt>
                <c:pt idx="5328">
                  <c:v>82.849998474121094</c:v>
                </c:pt>
                <c:pt idx="5329">
                  <c:v>87.370002746582031</c:v>
                </c:pt>
                <c:pt idx="5330">
                  <c:v>84.720001220703125</c:v>
                </c:pt>
                <c:pt idx="5331">
                  <c:v>83.900001525878906</c:v>
                </c:pt>
                <c:pt idx="5332">
                  <c:v>83.760002136230469</c:v>
                </c:pt>
                <c:pt idx="5333">
                  <c:v>84.790000915527344</c:v>
                </c:pt>
                <c:pt idx="5334">
                  <c:v>87.080001831054688</c:v>
                </c:pt>
                <c:pt idx="5335">
                  <c:v>86.760002136230469</c:v>
                </c:pt>
                <c:pt idx="5336">
                  <c:v>86.19000244140625</c:v>
                </c:pt>
                <c:pt idx="5337">
                  <c:v>85.449996948242188</c:v>
                </c:pt>
                <c:pt idx="5338">
                  <c:v>84.879997253417969</c:v>
                </c:pt>
                <c:pt idx="5339">
                  <c:v>85.099998474121094</c:v>
                </c:pt>
                <c:pt idx="5340">
                  <c:v>84.900001525878906</c:v>
                </c:pt>
                <c:pt idx="5341">
                  <c:v>86.019996643066406</c:v>
                </c:pt>
                <c:pt idx="5342">
                  <c:v>84.430000305175781</c:v>
                </c:pt>
                <c:pt idx="5343">
                  <c:v>84.30999755859375</c:v>
                </c:pt>
                <c:pt idx="5344">
                  <c:v>84.669998168945313</c:v>
                </c:pt>
                <c:pt idx="5345">
                  <c:v>85.459999084472656</c:v>
                </c:pt>
                <c:pt idx="5346">
                  <c:v>85.419998168945313</c:v>
                </c:pt>
                <c:pt idx="5347">
                  <c:v>84.470001220703125</c:v>
                </c:pt>
                <c:pt idx="5348">
                  <c:v>84</c:v>
                </c:pt>
                <c:pt idx="5349">
                  <c:v>83.900001525878906</c:v>
                </c:pt>
                <c:pt idx="5350">
                  <c:v>83</c:v>
                </c:pt>
                <c:pt idx="5351">
                  <c:v>83.650001525878906</c:v>
                </c:pt>
                <c:pt idx="5352">
                  <c:v>82</c:v>
                </c:pt>
                <c:pt idx="5353">
                  <c:v>82.379997253417969</c:v>
                </c:pt>
                <c:pt idx="5354">
                  <c:v>81.80999755859375</c:v>
                </c:pt>
                <c:pt idx="5355">
                  <c:v>80.230003356933594</c:v>
                </c:pt>
                <c:pt idx="5356">
                  <c:v>79.080001831054688</c:v>
                </c:pt>
                <c:pt idx="5357">
                  <c:v>77.599998474121094</c:v>
                </c:pt>
                <c:pt idx="5358">
                  <c:v>76.55999755859375</c:v>
                </c:pt>
                <c:pt idx="5359">
                  <c:v>77.510002136230469</c:v>
                </c:pt>
                <c:pt idx="5360">
                  <c:v>77.970001220703125</c:v>
                </c:pt>
                <c:pt idx="5361">
                  <c:v>78.44000244140625</c:v>
                </c:pt>
                <c:pt idx="5362">
                  <c:v>77.339996337890625</c:v>
                </c:pt>
                <c:pt idx="5363">
                  <c:v>78.889999389648438</c:v>
                </c:pt>
                <c:pt idx="5364">
                  <c:v>78.5</c:v>
                </c:pt>
                <c:pt idx="5365">
                  <c:v>78.80999755859375</c:v>
                </c:pt>
                <c:pt idx="5366">
                  <c:v>78.930000305175781</c:v>
                </c:pt>
                <c:pt idx="5367">
                  <c:v>79.290000915527344</c:v>
                </c:pt>
                <c:pt idx="5368">
                  <c:v>78.610000610351563</c:v>
                </c:pt>
                <c:pt idx="5369">
                  <c:v>79.610000610351563</c:v>
                </c:pt>
                <c:pt idx="5370">
                  <c:v>79.169998168945313</c:v>
                </c:pt>
                <c:pt idx="5371">
                  <c:v>79.010002136230469</c:v>
                </c:pt>
                <c:pt idx="5372">
                  <c:v>78.110000610351563</c:v>
                </c:pt>
                <c:pt idx="5373">
                  <c:v>78.129997253417969</c:v>
                </c:pt>
                <c:pt idx="5374">
                  <c:v>78.599998474121094</c:v>
                </c:pt>
                <c:pt idx="5375">
                  <c:v>79.230003356933594</c:v>
                </c:pt>
                <c:pt idx="5376">
                  <c:v>79</c:v>
                </c:pt>
                <c:pt idx="5377">
                  <c:v>79.040000915527344</c:v>
                </c:pt>
                <c:pt idx="5378">
                  <c:v>80.660003662109375</c:v>
                </c:pt>
                <c:pt idx="5379">
                  <c:v>81.470001220703125</c:v>
                </c:pt>
                <c:pt idx="5380">
                  <c:v>83</c:v>
                </c:pt>
                <c:pt idx="5381">
                  <c:v>82.800003051757813</c:v>
                </c:pt>
                <c:pt idx="5382">
                  <c:v>82.629997253417969</c:v>
                </c:pt>
                <c:pt idx="5383">
                  <c:v>81.110000610351563</c:v>
                </c:pt>
                <c:pt idx="5384">
                  <c:v>82.139999389648438</c:v>
                </c:pt>
                <c:pt idx="5385">
                  <c:v>81.080001831054688</c:v>
                </c:pt>
                <c:pt idx="5386">
                  <c:v>81.30999755859375</c:v>
                </c:pt>
                <c:pt idx="5387">
                  <c:v>78.099998474121094</c:v>
                </c:pt>
                <c:pt idx="5388">
                  <c:v>78</c:v>
                </c:pt>
                <c:pt idx="5389">
                  <c:v>77.879997253417969</c:v>
                </c:pt>
                <c:pt idx="5390">
                  <c:v>78.269996643066406</c:v>
                </c:pt>
                <c:pt idx="5391">
                  <c:v>78.779998779296875</c:v>
                </c:pt>
                <c:pt idx="5392">
                  <c:v>77.199996948242188</c:v>
                </c:pt>
                <c:pt idx="5393">
                  <c:v>81.180000305175781</c:v>
                </c:pt>
                <c:pt idx="5394">
                  <c:v>80.550003051757813</c:v>
                </c:pt>
                <c:pt idx="5395">
                  <c:v>80.550003051757813</c:v>
                </c:pt>
                <c:pt idx="5396">
                  <c:v>81</c:v>
                </c:pt>
                <c:pt idx="5397">
                  <c:v>79.110000610351563</c:v>
                </c:pt>
                <c:pt idx="5398">
                  <c:v>77.790000915527344</c:v>
                </c:pt>
                <c:pt idx="5399">
                  <c:v>78.379997253417969</c:v>
                </c:pt>
                <c:pt idx="5400">
                  <c:v>78.650001525878906</c:v>
                </c:pt>
                <c:pt idx="5401">
                  <c:v>78.040000915527344</c:v>
                </c:pt>
                <c:pt idx="5402">
                  <c:v>78.550003051757813</c:v>
                </c:pt>
                <c:pt idx="5403">
                  <c:v>77.94000244140625</c:v>
                </c:pt>
                <c:pt idx="5404">
                  <c:v>76.629997253417969</c:v>
                </c:pt>
                <c:pt idx="5405">
                  <c:v>76.25</c:v>
                </c:pt>
                <c:pt idx="5406">
                  <c:v>76.400001525878906</c:v>
                </c:pt>
                <c:pt idx="5407">
                  <c:v>76.260002136230469</c:v>
                </c:pt>
                <c:pt idx="5408">
                  <c:v>75.099998474121094</c:v>
                </c:pt>
                <c:pt idx="5409">
                  <c:v>76.529998779296875</c:v>
                </c:pt>
                <c:pt idx="5410">
                  <c:v>75.94000244140625</c:v>
                </c:pt>
                <c:pt idx="5411">
                  <c:v>76.25</c:v>
                </c:pt>
                <c:pt idx="5412">
                  <c:v>75.599998474121094</c:v>
                </c:pt>
                <c:pt idx="5413">
                  <c:v>76.760002136230469</c:v>
                </c:pt>
                <c:pt idx="5414">
                  <c:v>77.699996948242188</c:v>
                </c:pt>
                <c:pt idx="5415">
                  <c:v>79.199996948242188</c:v>
                </c:pt>
                <c:pt idx="5416">
                  <c:v>79.269996643066406</c:v>
                </c:pt>
                <c:pt idx="5417">
                  <c:v>80.629997253417969</c:v>
                </c:pt>
                <c:pt idx="5418">
                  <c:v>80.180000305175781</c:v>
                </c:pt>
                <c:pt idx="5419">
                  <c:v>80.860000610351563</c:v>
                </c:pt>
                <c:pt idx="5420">
                  <c:v>81.819999694824219</c:v>
                </c:pt>
                <c:pt idx="5421">
                  <c:v>83</c:v>
                </c:pt>
                <c:pt idx="5422">
                  <c:v>82.110000610351563</c:v>
                </c:pt>
                <c:pt idx="5423">
                  <c:v>82.980003356933594</c:v>
                </c:pt>
                <c:pt idx="5424">
                  <c:v>83.80999755859375</c:v>
                </c:pt>
                <c:pt idx="5425">
                  <c:v>82.529998779296875</c:v>
                </c:pt>
                <c:pt idx="5426">
                  <c:v>82.220001220703125</c:v>
                </c:pt>
                <c:pt idx="5427">
                  <c:v>81.660003662109375</c:v>
                </c:pt>
                <c:pt idx="5428">
                  <c:v>83.300003051757813</c:v>
                </c:pt>
                <c:pt idx="5429">
                  <c:v>83.610000610351563</c:v>
                </c:pt>
                <c:pt idx="5430">
                  <c:v>84.5</c:v>
                </c:pt>
                <c:pt idx="5431">
                  <c:v>83.930000305175781</c:v>
                </c:pt>
                <c:pt idx="5432">
                  <c:v>84.120002746582031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1F-4004-B39A-3A68EDAEC9E1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[1]GraphData!$A$3:$A$5435</c:f>
              <c:strCache>
                <c:ptCount val="5433"/>
                <c:pt idx="0">
                  <c:v>2000-01-03</c:v>
                </c:pt>
                <c:pt idx="1">
                  <c:v>2000-01-04</c:v>
                </c:pt>
                <c:pt idx="2">
                  <c:v>2000-01-05</c:v>
                </c:pt>
                <c:pt idx="3">
                  <c:v>2000-01-06</c:v>
                </c:pt>
                <c:pt idx="4">
                  <c:v>2000-01-07</c:v>
                </c:pt>
                <c:pt idx="5">
                  <c:v>2000-01-10</c:v>
                </c:pt>
                <c:pt idx="6">
                  <c:v>2000-01-11</c:v>
                </c:pt>
                <c:pt idx="7">
                  <c:v>2000-01-12</c:v>
                </c:pt>
                <c:pt idx="8">
                  <c:v>2000-01-13</c:v>
                </c:pt>
                <c:pt idx="9">
                  <c:v>2000-01-14</c:v>
                </c:pt>
                <c:pt idx="10">
                  <c:v>2000-01-17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2000-02-21</c:v>
                </c:pt>
                <c:pt idx="36">
                  <c:v>2000-02-22</c:v>
                </c:pt>
                <c:pt idx="37">
                  <c:v>2000-02-23</c:v>
                </c:pt>
                <c:pt idx="38">
                  <c:v>2000-02-24</c:v>
                </c:pt>
                <c:pt idx="39">
                  <c:v>2000-02-25</c:v>
                </c:pt>
                <c:pt idx="40">
                  <c:v>2000-02-28</c:v>
                </c:pt>
                <c:pt idx="41">
                  <c:v>2000-02-29</c:v>
                </c:pt>
                <c:pt idx="42">
                  <c:v>2000-03-01</c:v>
                </c:pt>
                <c:pt idx="43">
                  <c:v>2000-03-02</c:v>
                </c:pt>
                <c:pt idx="44">
                  <c:v>2000-03-03</c:v>
                </c:pt>
                <c:pt idx="45">
                  <c:v>2000-03-06</c:v>
                </c:pt>
                <c:pt idx="46">
                  <c:v>2000-03-07</c:v>
                </c:pt>
                <c:pt idx="47">
                  <c:v>2000-03-08</c:v>
                </c:pt>
                <c:pt idx="48">
                  <c:v>2000-03-09</c:v>
                </c:pt>
                <c:pt idx="49">
                  <c:v>2000-03-10</c:v>
                </c:pt>
                <c:pt idx="50">
                  <c:v>2000-03-13</c:v>
                </c:pt>
                <c:pt idx="51">
                  <c:v>2000-03-14</c:v>
                </c:pt>
                <c:pt idx="52">
                  <c:v>2000-03-15</c:v>
                </c:pt>
                <c:pt idx="53">
                  <c:v>2000-03-16</c:v>
                </c:pt>
                <c:pt idx="54">
                  <c:v>2000-03-17</c:v>
                </c:pt>
                <c:pt idx="55">
                  <c:v>2000-03-20</c:v>
                </c:pt>
                <c:pt idx="56">
                  <c:v>2000-03-21</c:v>
                </c:pt>
                <c:pt idx="57">
                  <c:v>2000-03-22</c:v>
                </c:pt>
                <c:pt idx="58">
                  <c:v>2000-03-23</c:v>
                </c:pt>
                <c:pt idx="59">
                  <c:v>2000-03-24</c:v>
                </c:pt>
                <c:pt idx="60">
                  <c:v>2000-03-27</c:v>
                </c:pt>
                <c:pt idx="61">
                  <c:v>2000-03-28</c:v>
                </c:pt>
                <c:pt idx="62">
                  <c:v>2000-03-29</c:v>
                </c:pt>
                <c:pt idx="63">
                  <c:v>2000-03-30</c:v>
                </c:pt>
                <c:pt idx="64">
                  <c:v>2000-03-31</c:v>
                </c:pt>
                <c:pt idx="65">
                  <c:v>2000-04-03</c:v>
                </c:pt>
                <c:pt idx="66">
                  <c:v>2000-04-04</c:v>
                </c:pt>
                <c:pt idx="67">
                  <c:v>2000-04-05</c:v>
                </c:pt>
                <c:pt idx="68">
                  <c:v>2000-04-06</c:v>
                </c:pt>
                <c:pt idx="69">
                  <c:v>2000-04-07</c:v>
                </c:pt>
                <c:pt idx="70">
                  <c:v>2000-04-10</c:v>
                </c:pt>
                <c:pt idx="71">
                  <c:v>2000-04-11</c:v>
                </c:pt>
                <c:pt idx="72">
                  <c:v>2000-04-12</c:v>
                </c:pt>
                <c:pt idx="73">
                  <c:v>2000-04-13</c:v>
                </c:pt>
                <c:pt idx="74">
                  <c:v>2000-04-14</c:v>
                </c:pt>
                <c:pt idx="75">
                  <c:v>2000-04-17</c:v>
                </c:pt>
                <c:pt idx="76">
                  <c:v>2000-04-18</c:v>
                </c:pt>
                <c:pt idx="77">
                  <c:v>2000-04-19</c:v>
                </c:pt>
                <c:pt idx="78">
                  <c:v>2000-04-20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2000-05-02</c:v>
                </c:pt>
                <c:pt idx="84">
                  <c:v>2000-05-03</c:v>
                </c:pt>
                <c:pt idx="85">
                  <c:v>2000-05-04</c:v>
                </c:pt>
                <c:pt idx="86">
                  <c:v>2000-05-05</c:v>
                </c:pt>
                <c:pt idx="87">
                  <c:v>2000-05-08</c:v>
                </c:pt>
                <c:pt idx="88">
                  <c:v>2000-05-09</c:v>
                </c:pt>
                <c:pt idx="89">
                  <c:v>2000-05-10</c:v>
                </c:pt>
                <c:pt idx="90">
                  <c:v>2000-05-11</c:v>
                </c:pt>
                <c:pt idx="91">
                  <c:v>2000-05-12</c:v>
                </c:pt>
                <c:pt idx="92">
                  <c:v>2000-05-15</c:v>
                </c:pt>
                <c:pt idx="93">
                  <c:v>2000-05-16</c:v>
                </c:pt>
                <c:pt idx="94">
                  <c:v>2000-05-17</c:v>
                </c:pt>
                <c:pt idx="95">
                  <c:v>2000-05-18</c:v>
                </c:pt>
                <c:pt idx="96">
                  <c:v>2000-05-19</c:v>
                </c:pt>
                <c:pt idx="97">
                  <c:v>2000-05-22</c:v>
                </c:pt>
                <c:pt idx="98">
                  <c:v>2000-05-23</c:v>
                </c:pt>
                <c:pt idx="99">
                  <c:v>2000-05-24</c:v>
                </c:pt>
                <c:pt idx="100">
                  <c:v>2000-05-25</c:v>
                </c:pt>
                <c:pt idx="101">
                  <c:v>2000-05-26</c:v>
                </c:pt>
                <c:pt idx="102">
                  <c:v>2000-05-29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2000-06-13</c:v>
                </c:pt>
                <c:pt idx="113">
                  <c:v>2000-06-14</c:v>
                </c:pt>
                <c:pt idx="114">
                  <c:v>2000-06-15</c:v>
                </c:pt>
                <c:pt idx="115">
                  <c:v>2000-06-16</c:v>
                </c:pt>
                <c:pt idx="116">
                  <c:v>2000-06-19</c:v>
                </c:pt>
                <c:pt idx="117">
                  <c:v>2000-06-20</c:v>
                </c:pt>
                <c:pt idx="118">
                  <c:v>2000-06-21</c:v>
                </c:pt>
                <c:pt idx="119">
                  <c:v>2000-06-22</c:v>
                </c:pt>
                <c:pt idx="120">
                  <c:v>2000-06-23</c:v>
                </c:pt>
                <c:pt idx="121">
                  <c:v>2000-06-26</c:v>
                </c:pt>
                <c:pt idx="122">
                  <c:v>2000-06-27</c:v>
                </c:pt>
                <c:pt idx="123">
                  <c:v>2000-06-28</c:v>
                </c:pt>
                <c:pt idx="124">
                  <c:v>2000-06-29</c:v>
                </c:pt>
                <c:pt idx="125">
                  <c:v>2000-06-30</c:v>
                </c:pt>
                <c:pt idx="126">
                  <c:v>2000-07-03</c:v>
                </c:pt>
                <c:pt idx="127">
                  <c:v>2000-07-04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2000-07-17</c:v>
                </c:pt>
                <c:pt idx="136">
                  <c:v>2000-07-18</c:v>
                </c:pt>
                <c:pt idx="137">
                  <c:v>2000-07-19</c:v>
                </c:pt>
                <c:pt idx="138">
                  <c:v>2000-07-20</c:v>
                </c:pt>
                <c:pt idx="139">
                  <c:v>2000-07-21</c:v>
                </c:pt>
                <c:pt idx="140">
                  <c:v>2000-07-24</c:v>
                </c:pt>
                <c:pt idx="141">
                  <c:v>2000-07-25</c:v>
                </c:pt>
                <c:pt idx="142">
                  <c:v>2000-07-26</c:v>
                </c:pt>
                <c:pt idx="143">
                  <c:v>2000-07-27</c:v>
                </c:pt>
                <c:pt idx="144">
                  <c:v>2000-07-28</c:v>
                </c:pt>
                <c:pt idx="145">
                  <c:v>2000-07-31</c:v>
                </c:pt>
                <c:pt idx="146">
                  <c:v>2000-08-01</c:v>
                </c:pt>
                <c:pt idx="147">
                  <c:v>2000-08-02</c:v>
                </c:pt>
                <c:pt idx="148">
                  <c:v>2000-08-03</c:v>
                </c:pt>
                <c:pt idx="149">
                  <c:v>2000-08-04</c:v>
                </c:pt>
                <c:pt idx="150">
                  <c:v>2000-08-07</c:v>
                </c:pt>
                <c:pt idx="151">
                  <c:v>2000-08-08</c:v>
                </c:pt>
                <c:pt idx="152">
                  <c:v>2000-08-09</c:v>
                </c:pt>
                <c:pt idx="153">
                  <c:v>2000-08-10</c:v>
                </c:pt>
                <c:pt idx="154">
                  <c:v>2000-08-11</c:v>
                </c:pt>
                <c:pt idx="155">
                  <c:v>2000-08-14</c:v>
                </c:pt>
                <c:pt idx="156">
                  <c:v>2000-08-15</c:v>
                </c:pt>
                <c:pt idx="157">
                  <c:v>2000-08-16</c:v>
                </c:pt>
                <c:pt idx="158">
                  <c:v>2000-08-17</c:v>
                </c:pt>
                <c:pt idx="159">
                  <c:v>2000-08-18</c:v>
                </c:pt>
                <c:pt idx="160">
                  <c:v>2000-08-21</c:v>
                </c:pt>
                <c:pt idx="161">
                  <c:v>2000-08-22</c:v>
                </c:pt>
                <c:pt idx="162">
                  <c:v>2000-08-23</c:v>
                </c:pt>
                <c:pt idx="163">
                  <c:v>2000-08-24</c:v>
                </c:pt>
                <c:pt idx="164">
                  <c:v>2000-08-25</c:v>
                </c:pt>
                <c:pt idx="165">
                  <c:v>2000-08-28</c:v>
                </c:pt>
                <c:pt idx="166">
                  <c:v>2000-08-29</c:v>
                </c:pt>
                <c:pt idx="167">
                  <c:v>2000-08-30</c:v>
                </c:pt>
                <c:pt idx="168">
                  <c:v>2000-08-31</c:v>
                </c:pt>
                <c:pt idx="169">
                  <c:v>2000-09-01</c:v>
                </c:pt>
                <c:pt idx="170">
                  <c:v>2000-09-04</c:v>
                </c:pt>
                <c:pt idx="171">
                  <c:v>2000-09-05</c:v>
                </c:pt>
                <c:pt idx="172">
                  <c:v>2000-09-06</c:v>
                </c:pt>
                <c:pt idx="173">
                  <c:v>2000-09-07</c:v>
                </c:pt>
                <c:pt idx="174">
                  <c:v>2000-09-08</c:v>
                </c:pt>
                <c:pt idx="175">
                  <c:v>2000-09-11</c:v>
                </c:pt>
                <c:pt idx="176">
                  <c:v>2000-09-12</c:v>
                </c:pt>
                <c:pt idx="177">
                  <c:v>2000-09-13</c:v>
                </c:pt>
                <c:pt idx="178">
                  <c:v>2000-09-14</c:v>
                </c:pt>
                <c:pt idx="179">
                  <c:v>2000-09-15</c:v>
                </c:pt>
                <c:pt idx="180">
                  <c:v>2000-09-18</c:v>
                </c:pt>
                <c:pt idx="181">
                  <c:v>2000-09-19</c:v>
                </c:pt>
                <c:pt idx="182">
                  <c:v>2000-09-20</c:v>
                </c:pt>
                <c:pt idx="183">
                  <c:v>2000-09-21</c:v>
                </c:pt>
                <c:pt idx="184">
                  <c:v>2000-09-22</c:v>
                </c:pt>
                <c:pt idx="185">
                  <c:v>2000-09-25</c:v>
                </c:pt>
                <c:pt idx="186">
                  <c:v>2000-09-26</c:v>
                </c:pt>
                <c:pt idx="187">
                  <c:v>2000-09-27</c:v>
                </c:pt>
                <c:pt idx="188">
                  <c:v>2000-09-28</c:v>
                </c:pt>
                <c:pt idx="189">
                  <c:v>2000-09-29</c:v>
                </c:pt>
                <c:pt idx="190">
                  <c:v>2000-10-02</c:v>
                </c:pt>
                <c:pt idx="191">
                  <c:v>2000-10-03</c:v>
                </c:pt>
                <c:pt idx="192">
                  <c:v>2000-10-04</c:v>
                </c:pt>
                <c:pt idx="193">
                  <c:v>2000-10-05</c:v>
                </c:pt>
                <c:pt idx="194">
                  <c:v>2000-10-06</c:v>
                </c:pt>
                <c:pt idx="195">
                  <c:v>2000-10-09</c:v>
                </c:pt>
                <c:pt idx="196">
                  <c:v>2000-10-10</c:v>
                </c:pt>
                <c:pt idx="197">
                  <c:v>2000-10-11</c:v>
                </c:pt>
                <c:pt idx="198">
                  <c:v>2000-10-12</c:v>
                </c:pt>
                <c:pt idx="199">
                  <c:v>2000-10-13</c:v>
                </c:pt>
                <c:pt idx="200">
                  <c:v>2000-10-16</c:v>
                </c:pt>
                <c:pt idx="201">
                  <c:v>2000-10-17</c:v>
                </c:pt>
                <c:pt idx="202">
                  <c:v>2000-10-18</c:v>
                </c:pt>
                <c:pt idx="203">
                  <c:v>2000-10-19</c:v>
                </c:pt>
                <c:pt idx="204">
                  <c:v>2000-10-20</c:v>
                </c:pt>
                <c:pt idx="205">
                  <c:v>2000-10-23</c:v>
                </c:pt>
                <c:pt idx="206">
                  <c:v>2000-10-24</c:v>
                </c:pt>
                <c:pt idx="207">
                  <c:v>2000-10-25</c:v>
                </c:pt>
                <c:pt idx="208">
                  <c:v>2000-10-26</c:v>
                </c:pt>
                <c:pt idx="209">
                  <c:v>2000-10-27</c:v>
                </c:pt>
                <c:pt idx="210">
                  <c:v>2000-10-30</c:v>
                </c:pt>
                <c:pt idx="211">
                  <c:v>2000-10-31</c:v>
                </c:pt>
                <c:pt idx="212">
                  <c:v>2000-11-01</c:v>
                </c:pt>
                <c:pt idx="213">
                  <c:v>2000-11-02</c:v>
                </c:pt>
                <c:pt idx="214">
                  <c:v>2000-11-03</c:v>
                </c:pt>
                <c:pt idx="215">
                  <c:v>2000-11-06</c:v>
                </c:pt>
                <c:pt idx="216">
                  <c:v>2000-11-07</c:v>
                </c:pt>
                <c:pt idx="217">
                  <c:v>2000-11-08</c:v>
                </c:pt>
                <c:pt idx="218">
                  <c:v>2000-11-09</c:v>
                </c:pt>
                <c:pt idx="219">
                  <c:v>2000-11-10</c:v>
                </c:pt>
                <c:pt idx="220">
                  <c:v>2000-11-13</c:v>
                </c:pt>
                <c:pt idx="221">
                  <c:v>2000-11-14</c:v>
                </c:pt>
                <c:pt idx="222">
                  <c:v>2000-11-15</c:v>
                </c:pt>
                <c:pt idx="223">
                  <c:v>2000-11-16</c:v>
                </c:pt>
                <c:pt idx="224">
                  <c:v>2000-11-17</c:v>
                </c:pt>
                <c:pt idx="225">
                  <c:v>2000-11-20</c:v>
                </c:pt>
                <c:pt idx="226">
                  <c:v>2000-11-21</c:v>
                </c:pt>
                <c:pt idx="227">
                  <c:v>2000-11-22</c:v>
                </c:pt>
                <c:pt idx="228">
                  <c:v>2000-11-23</c:v>
                </c:pt>
                <c:pt idx="229">
                  <c:v>2000-11-24</c:v>
                </c:pt>
                <c:pt idx="230">
                  <c:v>2000-11-27</c:v>
                </c:pt>
                <c:pt idx="231">
                  <c:v>2000-11-28</c:v>
                </c:pt>
                <c:pt idx="232">
                  <c:v>2000-11-29</c:v>
                </c:pt>
                <c:pt idx="233">
                  <c:v>2000-11-30</c:v>
                </c:pt>
                <c:pt idx="234">
                  <c:v>2000-12-01</c:v>
                </c:pt>
                <c:pt idx="235">
                  <c:v>2000-12-04</c:v>
                </c:pt>
                <c:pt idx="236">
                  <c:v>2000-12-05</c:v>
                </c:pt>
                <c:pt idx="237">
                  <c:v>2000-12-06</c:v>
                </c:pt>
                <c:pt idx="238">
                  <c:v>2000-12-07</c:v>
                </c:pt>
                <c:pt idx="239">
                  <c:v>2000-12-08</c:v>
                </c:pt>
                <c:pt idx="240">
                  <c:v>2000-12-11</c:v>
                </c:pt>
                <c:pt idx="241">
                  <c:v>2000-12-12</c:v>
                </c:pt>
                <c:pt idx="242">
                  <c:v>2000-12-13</c:v>
                </c:pt>
                <c:pt idx="243">
                  <c:v>2000-12-14</c:v>
                </c:pt>
                <c:pt idx="244">
                  <c:v>2000-12-15</c:v>
                </c:pt>
                <c:pt idx="245">
                  <c:v>2000-12-18</c:v>
                </c:pt>
                <c:pt idx="246">
                  <c:v>2000-12-19</c:v>
                </c:pt>
                <c:pt idx="247">
                  <c:v>2000-12-20</c:v>
                </c:pt>
                <c:pt idx="248">
                  <c:v>2000-12-21</c:v>
                </c:pt>
                <c:pt idx="249">
                  <c:v>2000-12-22</c:v>
                </c:pt>
                <c:pt idx="250">
                  <c:v>2000-12-25</c:v>
                </c:pt>
                <c:pt idx="251">
                  <c:v>2000-12-26</c:v>
                </c:pt>
                <c:pt idx="252">
                  <c:v>2000-12-27</c:v>
                </c:pt>
                <c:pt idx="253">
                  <c:v>2000-12-28</c:v>
                </c:pt>
                <c:pt idx="254">
                  <c:v>2000-12-29</c:v>
                </c:pt>
                <c:pt idx="255">
                  <c:v>2001-01-02</c:v>
                </c:pt>
                <c:pt idx="256">
                  <c:v>2001-01-03</c:v>
                </c:pt>
                <c:pt idx="257">
                  <c:v>2001-01-04</c:v>
                </c:pt>
                <c:pt idx="258">
                  <c:v>2001-01-05</c:v>
                </c:pt>
                <c:pt idx="259">
                  <c:v>2001-01-08</c:v>
                </c:pt>
                <c:pt idx="260">
                  <c:v>2001-01-09</c:v>
                </c:pt>
                <c:pt idx="261">
                  <c:v>2001-01-10</c:v>
                </c:pt>
                <c:pt idx="262">
                  <c:v>2001-01-11</c:v>
                </c:pt>
                <c:pt idx="263">
                  <c:v>2001-01-12</c:v>
                </c:pt>
                <c:pt idx="264">
                  <c:v>2001-01-15</c:v>
                </c:pt>
                <c:pt idx="265">
                  <c:v>2001-01-16</c:v>
                </c:pt>
                <c:pt idx="266">
                  <c:v>2001-01-17</c:v>
                </c:pt>
                <c:pt idx="267">
                  <c:v>2001-01-18</c:v>
                </c:pt>
                <c:pt idx="268">
                  <c:v>2001-01-19</c:v>
                </c:pt>
                <c:pt idx="269">
                  <c:v>2001-01-22</c:v>
                </c:pt>
                <c:pt idx="270">
                  <c:v>2001-01-23</c:v>
                </c:pt>
                <c:pt idx="271">
                  <c:v>2001-01-24</c:v>
                </c:pt>
                <c:pt idx="272">
                  <c:v>2001-01-25</c:v>
                </c:pt>
                <c:pt idx="273">
                  <c:v>2001-01-26</c:v>
                </c:pt>
                <c:pt idx="274">
                  <c:v>2001-01-29</c:v>
                </c:pt>
                <c:pt idx="275">
                  <c:v>2001-01-30</c:v>
                </c:pt>
                <c:pt idx="276">
                  <c:v>2001-01-31</c:v>
                </c:pt>
                <c:pt idx="277">
                  <c:v>2001-02-01</c:v>
                </c:pt>
                <c:pt idx="278">
                  <c:v>2001-02-02</c:v>
                </c:pt>
                <c:pt idx="279">
                  <c:v>2001-02-05</c:v>
                </c:pt>
                <c:pt idx="280">
                  <c:v>2001-02-06</c:v>
                </c:pt>
                <c:pt idx="281">
                  <c:v>2001-02-07</c:v>
                </c:pt>
                <c:pt idx="282">
                  <c:v>2001-02-08</c:v>
                </c:pt>
                <c:pt idx="283">
                  <c:v>2001-02-09</c:v>
                </c:pt>
                <c:pt idx="284">
                  <c:v>2001-02-12</c:v>
                </c:pt>
                <c:pt idx="285">
                  <c:v>2001-02-13</c:v>
                </c:pt>
                <c:pt idx="286">
                  <c:v>2001-02-14</c:v>
                </c:pt>
                <c:pt idx="287">
                  <c:v>2001-02-15</c:v>
                </c:pt>
                <c:pt idx="288">
                  <c:v>2001-02-16</c:v>
                </c:pt>
                <c:pt idx="289">
                  <c:v>2001-02-19</c:v>
                </c:pt>
                <c:pt idx="290">
                  <c:v>2001-02-20</c:v>
                </c:pt>
                <c:pt idx="291">
                  <c:v>2001-02-21</c:v>
                </c:pt>
                <c:pt idx="292">
                  <c:v>2001-02-22</c:v>
                </c:pt>
                <c:pt idx="293">
                  <c:v>2001-02-23</c:v>
                </c:pt>
                <c:pt idx="294">
                  <c:v>2001-02-26</c:v>
                </c:pt>
                <c:pt idx="295">
                  <c:v>2001-02-27</c:v>
                </c:pt>
                <c:pt idx="296">
                  <c:v>2001-02-28</c:v>
                </c:pt>
                <c:pt idx="297">
                  <c:v>2001-03-01</c:v>
                </c:pt>
                <c:pt idx="298">
                  <c:v>2001-03-02</c:v>
                </c:pt>
                <c:pt idx="299">
                  <c:v>2001-03-05</c:v>
                </c:pt>
                <c:pt idx="300">
                  <c:v>2001-03-06</c:v>
                </c:pt>
                <c:pt idx="301">
                  <c:v>2001-03-07</c:v>
                </c:pt>
                <c:pt idx="302">
                  <c:v>2001-03-08</c:v>
                </c:pt>
                <c:pt idx="303">
                  <c:v>2001-03-09</c:v>
                </c:pt>
                <c:pt idx="304">
                  <c:v>2001-03-12</c:v>
                </c:pt>
                <c:pt idx="305">
                  <c:v>2001-03-13</c:v>
                </c:pt>
                <c:pt idx="306">
                  <c:v>2001-03-14</c:v>
                </c:pt>
                <c:pt idx="307">
                  <c:v>2001-03-15</c:v>
                </c:pt>
                <c:pt idx="308">
                  <c:v>2001-03-16</c:v>
                </c:pt>
                <c:pt idx="309">
                  <c:v>2001-03-19</c:v>
                </c:pt>
                <c:pt idx="310">
                  <c:v>2001-03-20</c:v>
                </c:pt>
                <c:pt idx="311">
                  <c:v>2001-03-21</c:v>
                </c:pt>
                <c:pt idx="312">
                  <c:v>2001-03-22</c:v>
                </c:pt>
                <c:pt idx="313">
                  <c:v>2001-03-23</c:v>
                </c:pt>
                <c:pt idx="314">
                  <c:v>2001-03-26</c:v>
                </c:pt>
                <c:pt idx="315">
                  <c:v>2001-03-27</c:v>
                </c:pt>
                <c:pt idx="316">
                  <c:v>2001-03-28</c:v>
                </c:pt>
                <c:pt idx="317">
                  <c:v>2001-03-29</c:v>
                </c:pt>
                <c:pt idx="318">
                  <c:v>2001-03-30</c:v>
                </c:pt>
                <c:pt idx="319">
                  <c:v>2001-04-02</c:v>
                </c:pt>
                <c:pt idx="320">
                  <c:v>2001-04-03</c:v>
                </c:pt>
                <c:pt idx="321">
                  <c:v>2001-04-04</c:v>
                </c:pt>
                <c:pt idx="322">
                  <c:v>2001-04-05</c:v>
                </c:pt>
                <c:pt idx="323">
                  <c:v>2001-04-06</c:v>
                </c:pt>
                <c:pt idx="324">
                  <c:v>2001-04-09</c:v>
                </c:pt>
                <c:pt idx="325">
                  <c:v>2001-04-10</c:v>
                </c:pt>
                <c:pt idx="326">
                  <c:v>2001-04-11</c:v>
                </c:pt>
                <c:pt idx="327">
                  <c:v>2001-04-12</c:v>
                </c:pt>
                <c:pt idx="328">
                  <c:v>2001-04-17</c:v>
                </c:pt>
                <c:pt idx="329">
                  <c:v>2001-04-18</c:v>
                </c:pt>
                <c:pt idx="330">
                  <c:v>2001-04-19</c:v>
                </c:pt>
                <c:pt idx="331">
                  <c:v>2001-04-20</c:v>
                </c:pt>
                <c:pt idx="332">
                  <c:v>2001-04-23</c:v>
                </c:pt>
                <c:pt idx="333">
                  <c:v>2001-04-24</c:v>
                </c:pt>
                <c:pt idx="334">
                  <c:v>2001-04-25</c:v>
                </c:pt>
                <c:pt idx="335">
                  <c:v>2001-04-26</c:v>
                </c:pt>
                <c:pt idx="336">
                  <c:v>2001-04-27</c:v>
                </c:pt>
                <c:pt idx="337">
                  <c:v>2001-04-30</c:v>
                </c:pt>
                <c:pt idx="338">
                  <c:v>2001-05-02</c:v>
                </c:pt>
                <c:pt idx="339">
                  <c:v>2001-05-03</c:v>
                </c:pt>
                <c:pt idx="340">
                  <c:v>2001-05-04</c:v>
                </c:pt>
                <c:pt idx="341">
                  <c:v>2001-05-07</c:v>
                </c:pt>
                <c:pt idx="342">
                  <c:v>2001-05-08</c:v>
                </c:pt>
                <c:pt idx="343">
                  <c:v>2001-05-09</c:v>
                </c:pt>
                <c:pt idx="344">
                  <c:v>2001-05-10</c:v>
                </c:pt>
                <c:pt idx="345">
                  <c:v>2001-05-11</c:v>
                </c:pt>
                <c:pt idx="346">
                  <c:v>2001-05-14</c:v>
                </c:pt>
                <c:pt idx="347">
                  <c:v>2001-05-15</c:v>
                </c:pt>
                <c:pt idx="348">
                  <c:v>2001-05-16</c:v>
                </c:pt>
                <c:pt idx="349">
                  <c:v>2001-05-17</c:v>
                </c:pt>
                <c:pt idx="350">
                  <c:v>2001-05-18</c:v>
                </c:pt>
                <c:pt idx="351">
                  <c:v>2001-05-21</c:v>
                </c:pt>
                <c:pt idx="352">
                  <c:v>2001-05-22</c:v>
                </c:pt>
                <c:pt idx="353">
                  <c:v>2001-05-23</c:v>
                </c:pt>
                <c:pt idx="354">
                  <c:v>2001-05-24</c:v>
                </c:pt>
                <c:pt idx="355">
                  <c:v>2001-05-25</c:v>
                </c:pt>
                <c:pt idx="356">
                  <c:v>2001-05-28</c:v>
                </c:pt>
                <c:pt idx="357">
                  <c:v>2001-05-29</c:v>
                </c:pt>
                <c:pt idx="358">
                  <c:v>2001-05-30</c:v>
                </c:pt>
                <c:pt idx="359">
                  <c:v>2001-05-31</c:v>
                </c:pt>
                <c:pt idx="360">
                  <c:v>2001-06-01</c:v>
                </c:pt>
                <c:pt idx="361">
                  <c:v>2001-06-05</c:v>
                </c:pt>
                <c:pt idx="362">
                  <c:v>2001-06-06</c:v>
                </c:pt>
                <c:pt idx="363">
                  <c:v>2001-06-07</c:v>
                </c:pt>
                <c:pt idx="364">
                  <c:v>2001-06-08</c:v>
                </c:pt>
                <c:pt idx="365">
                  <c:v>2001-06-11</c:v>
                </c:pt>
                <c:pt idx="366">
                  <c:v>2001-06-12</c:v>
                </c:pt>
                <c:pt idx="367">
                  <c:v>2001-06-13</c:v>
                </c:pt>
                <c:pt idx="368">
                  <c:v>2001-06-14</c:v>
                </c:pt>
                <c:pt idx="369">
                  <c:v>2001-06-15</c:v>
                </c:pt>
                <c:pt idx="370">
                  <c:v>2001-06-18</c:v>
                </c:pt>
                <c:pt idx="371">
                  <c:v>2001-06-19</c:v>
                </c:pt>
                <c:pt idx="372">
                  <c:v>2001-06-20</c:v>
                </c:pt>
                <c:pt idx="373">
                  <c:v>2001-06-21</c:v>
                </c:pt>
                <c:pt idx="374">
                  <c:v>2001-06-22</c:v>
                </c:pt>
                <c:pt idx="375">
                  <c:v>2001-06-25</c:v>
                </c:pt>
                <c:pt idx="376">
                  <c:v>2001-06-26</c:v>
                </c:pt>
                <c:pt idx="377">
                  <c:v>2001-06-27</c:v>
                </c:pt>
                <c:pt idx="378">
                  <c:v>2001-06-28</c:v>
                </c:pt>
                <c:pt idx="379">
                  <c:v>2001-06-29</c:v>
                </c:pt>
                <c:pt idx="380">
                  <c:v>2001-07-02</c:v>
                </c:pt>
                <c:pt idx="381">
                  <c:v>2001-07-03</c:v>
                </c:pt>
                <c:pt idx="382">
                  <c:v>2001-07-04</c:v>
                </c:pt>
                <c:pt idx="383">
                  <c:v>2001-07-05</c:v>
                </c:pt>
                <c:pt idx="384">
                  <c:v>2001-07-06</c:v>
                </c:pt>
                <c:pt idx="385">
                  <c:v>2001-07-09</c:v>
                </c:pt>
                <c:pt idx="386">
                  <c:v>2001-07-10</c:v>
                </c:pt>
                <c:pt idx="387">
                  <c:v>2001-07-11</c:v>
                </c:pt>
                <c:pt idx="388">
                  <c:v>2001-07-12</c:v>
                </c:pt>
                <c:pt idx="389">
                  <c:v>2001-07-13</c:v>
                </c:pt>
                <c:pt idx="390">
                  <c:v>2001-07-16</c:v>
                </c:pt>
                <c:pt idx="391">
                  <c:v>2001-07-17</c:v>
                </c:pt>
                <c:pt idx="392">
                  <c:v>2001-07-18</c:v>
                </c:pt>
                <c:pt idx="393">
                  <c:v>2001-07-19</c:v>
                </c:pt>
                <c:pt idx="394">
                  <c:v>2001-07-20</c:v>
                </c:pt>
                <c:pt idx="395">
                  <c:v>2001-07-23</c:v>
                </c:pt>
                <c:pt idx="396">
                  <c:v>2001-07-24</c:v>
                </c:pt>
                <c:pt idx="397">
                  <c:v>2001-07-25</c:v>
                </c:pt>
                <c:pt idx="398">
                  <c:v>2001-07-26</c:v>
                </c:pt>
                <c:pt idx="399">
                  <c:v>2001-07-27</c:v>
                </c:pt>
                <c:pt idx="400">
                  <c:v>2001-07-30</c:v>
                </c:pt>
                <c:pt idx="401">
                  <c:v>2001-07-31</c:v>
                </c:pt>
                <c:pt idx="402">
                  <c:v>2001-08-01</c:v>
                </c:pt>
                <c:pt idx="403">
                  <c:v>2001-08-02</c:v>
                </c:pt>
                <c:pt idx="404">
                  <c:v>2001-08-03</c:v>
                </c:pt>
                <c:pt idx="405">
                  <c:v>2001-08-06</c:v>
                </c:pt>
                <c:pt idx="406">
                  <c:v>2001-08-07</c:v>
                </c:pt>
                <c:pt idx="407">
                  <c:v>2001-08-08</c:v>
                </c:pt>
                <c:pt idx="408">
                  <c:v>2001-08-09</c:v>
                </c:pt>
                <c:pt idx="409">
                  <c:v>2001-08-10</c:v>
                </c:pt>
                <c:pt idx="410">
                  <c:v>2001-08-13</c:v>
                </c:pt>
                <c:pt idx="411">
                  <c:v>2001-08-14</c:v>
                </c:pt>
                <c:pt idx="412">
                  <c:v>2001-08-15</c:v>
                </c:pt>
                <c:pt idx="413">
                  <c:v>2001-08-16</c:v>
                </c:pt>
                <c:pt idx="414">
                  <c:v>2001-08-17</c:v>
                </c:pt>
                <c:pt idx="415">
                  <c:v>2001-08-20</c:v>
                </c:pt>
                <c:pt idx="416">
                  <c:v>2001-08-21</c:v>
                </c:pt>
                <c:pt idx="417">
                  <c:v>2001-08-22</c:v>
                </c:pt>
                <c:pt idx="418">
                  <c:v>2001-08-23</c:v>
                </c:pt>
                <c:pt idx="419">
                  <c:v>2001-08-24</c:v>
                </c:pt>
                <c:pt idx="420">
                  <c:v>2001-08-27</c:v>
                </c:pt>
                <c:pt idx="421">
                  <c:v>2001-08-28</c:v>
                </c:pt>
                <c:pt idx="422">
                  <c:v>2001-08-29</c:v>
                </c:pt>
                <c:pt idx="423">
                  <c:v>2001-08-30</c:v>
                </c:pt>
                <c:pt idx="424">
                  <c:v>2001-08-31</c:v>
                </c:pt>
                <c:pt idx="425">
                  <c:v>2001-09-03</c:v>
                </c:pt>
                <c:pt idx="426">
                  <c:v>2001-09-04</c:v>
                </c:pt>
                <c:pt idx="427">
                  <c:v>2001-09-05</c:v>
                </c:pt>
                <c:pt idx="428">
                  <c:v>2001-09-06</c:v>
                </c:pt>
                <c:pt idx="429">
                  <c:v>2001-09-07</c:v>
                </c:pt>
                <c:pt idx="430">
                  <c:v>2001-09-10</c:v>
                </c:pt>
                <c:pt idx="431">
                  <c:v>2001-09-11</c:v>
                </c:pt>
                <c:pt idx="432">
                  <c:v>2001-09-12</c:v>
                </c:pt>
                <c:pt idx="433">
                  <c:v>2001-09-13</c:v>
                </c:pt>
                <c:pt idx="434">
                  <c:v>2001-09-14</c:v>
                </c:pt>
                <c:pt idx="435">
                  <c:v>2001-09-17</c:v>
                </c:pt>
                <c:pt idx="436">
                  <c:v>2001-09-18</c:v>
                </c:pt>
                <c:pt idx="437">
                  <c:v>2001-09-19</c:v>
                </c:pt>
                <c:pt idx="438">
                  <c:v>2001-09-20</c:v>
                </c:pt>
                <c:pt idx="439">
                  <c:v>2001-09-21</c:v>
                </c:pt>
                <c:pt idx="440">
                  <c:v>2001-09-24</c:v>
                </c:pt>
                <c:pt idx="441">
                  <c:v>2001-09-25</c:v>
                </c:pt>
                <c:pt idx="442">
                  <c:v>2001-09-26</c:v>
                </c:pt>
                <c:pt idx="443">
                  <c:v>2001-09-27</c:v>
                </c:pt>
                <c:pt idx="444">
                  <c:v>2001-09-28</c:v>
                </c:pt>
                <c:pt idx="445">
                  <c:v>2001-10-01</c:v>
                </c:pt>
                <c:pt idx="446">
                  <c:v>2001-10-02</c:v>
                </c:pt>
                <c:pt idx="447">
                  <c:v>2001-10-03</c:v>
                </c:pt>
                <c:pt idx="448">
                  <c:v>2001-10-04</c:v>
                </c:pt>
                <c:pt idx="449">
                  <c:v>2001-10-05</c:v>
                </c:pt>
                <c:pt idx="450">
                  <c:v>2001-10-08</c:v>
                </c:pt>
                <c:pt idx="451">
                  <c:v>2001-10-09</c:v>
                </c:pt>
                <c:pt idx="452">
                  <c:v>2001-10-10</c:v>
                </c:pt>
                <c:pt idx="453">
                  <c:v>2001-10-11</c:v>
                </c:pt>
                <c:pt idx="454">
                  <c:v>2001-10-12</c:v>
                </c:pt>
                <c:pt idx="455">
                  <c:v>2001-10-15</c:v>
                </c:pt>
                <c:pt idx="456">
                  <c:v>2001-10-16</c:v>
                </c:pt>
                <c:pt idx="457">
                  <c:v>2001-10-17</c:v>
                </c:pt>
                <c:pt idx="458">
                  <c:v>2001-10-18</c:v>
                </c:pt>
                <c:pt idx="459">
                  <c:v>2001-10-19</c:v>
                </c:pt>
                <c:pt idx="460">
                  <c:v>2001-10-22</c:v>
                </c:pt>
                <c:pt idx="461">
                  <c:v>2001-10-23</c:v>
                </c:pt>
                <c:pt idx="462">
                  <c:v>2001-10-24</c:v>
                </c:pt>
                <c:pt idx="463">
                  <c:v>2001-10-25</c:v>
                </c:pt>
                <c:pt idx="464">
                  <c:v>2001-10-26</c:v>
                </c:pt>
                <c:pt idx="465">
                  <c:v>2001-10-29</c:v>
                </c:pt>
                <c:pt idx="466">
                  <c:v>2001-10-30</c:v>
                </c:pt>
                <c:pt idx="467">
                  <c:v>2001-10-31</c:v>
                </c:pt>
                <c:pt idx="468">
                  <c:v>2001-11-01</c:v>
                </c:pt>
                <c:pt idx="469">
                  <c:v>2001-11-02</c:v>
                </c:pt>
                <c:pt idx="470">
                  <c:v>2001-11-05</c:v>
                </c:pt>
                <c:pt idx="471">
                  <c:v>2001-11-06</c:v>
                </c:pt>
                <c:pt idx="472">
                  <c:v>2001-11-07</c:v>
                </c:pt>
                <c:pt idx="473">
                  <c:v>2001-11-08</c:v>
                </c:pt>
                <c:pt idx="474">
                  <c:v>2001-11-09</c:v>
                </c:pt>
                <c:pt idx="475">
                  <c:v>2001-11-12</c:v>
                </c:pt>
                <c:pt idx="476">
                  <c:v>2001-11-13</c:v>
                </c:pt>
                <c:pt idx="477">
                  <c:v>2001-11-14</c:v>
                </c:pt>
                <c:pt idx="478">
                  <c:v>2001-11-15</c:v>
                </c:pt>
                <c:pt idx="479">
                  <c:v>2001-11-16</c:v>
                </c:pt>
                <c:pt idx="480">
                  <c:v>2001-11-19</c:v>
                </c:pt>
                <c:pt idx="481">
                  <c:v>2001-11-20</c:v>
                </c:pt>
                <c:pt idx="482">
                  <c:v>2001-11-21</c:v>
                </c:pt>
                <c:pt idx="483">
                  <c:v>2001-11-22</c:v>
                </c:pt>
                <c:pt idx="484">
                  <c:v>2001-11-23</c:v>
                </c:pt>
                <c:pt idx="485">
                  <c:v>2001-11-26</c:v>
                </c:pt>
                <c:pt idx="486">
                  <c:v>2001-11-27</c:v>
                </c:pt>
                <c:pt idx="487">
                  <c:v>2001-11-28</c:v>
                </c:pt>
                <c:pt idx="488">
                  <c:v>2001-11-29</c:v>
                </c:pt>
                <c:pt idx="489">
                  <c:v>2001-11-30</c:v>
                </c:pt>
                <c:pt idx="490">
                  <c:v>2001-12-03</c:v>
                </c:pt>
                <c:pt idx="491">
                  <c:v>2001-12-04</c:v>
                </c:pt>
                <c:pt idx="492">
                  <c:v>2001-12-05</c:v>
                </c:pt>
                <c:pt idx="493">
                  <c:v>2001-12-06</c:v>
                </c:pt>
                <c:pt idx="494">
                  <c:v>2001-12-07</c:v>
                </c:pt>
                <c:pt idx="495">
                  <c:v>2001-12-10</c:v>
                </c:pt>
                <c:pt idx="496">
                  <c:v>2001-12-11</c:v>
                </c:pt>
                <c:pt idx="497">
                  <c:v>2001-12-12</c:v>
                </c:pt>
                <c:pt idx="498">
                  <c:v>2001-12-13</c:v>
                </c:pt>
                <c:pt idx="499">
                  <c:v>2001-12-14</c:v>
                </c:pt>
                <c:pt idx="500">
                  <c:v>2001-12-17</c:v>
                </c:pt>
                <c:pt idx="501">
                  <c:v>2001-12-18</c:v>
                </c:pt>
                <c:pt idx="502">
                  <c:v>2001-12-19</c:v>
                </c:pt>
                <c:pt idx="503">
                  <c:v>2001-12-20</c:v>
                </c:pt>
                <c:pt idx="504">
                  <c:v>2001-12-21</c:v>
                </c:pt>
                <c:pt idx="505">
                  <c:v>2001-12-24</c:v>
                </c:pt>
                <c:pt idx="506">
                  <c:v>2001-12-27</c:v>
                </c:pt>
                <c:pt idx="507">
                  <c:v>2001-12-28</c:v>
                </c:pt>
                <c:pt idx="508">
                  <c:v>2002-01-02</c:v>
                </c:pt>
                <c:pt idx="509">
                  <c:v>2002-01-03</c:v>
                </c:pt>
                <c:pt idx="510">
                  <c:v>2002-01-04</c:v>
                </c:pt>
                <c:pt idx="511">
                  <c:v>2002-01-07</c:v>
                </c:pt>
                <c:pt idx="512">
                  <c:v>2002-01-08</c:v>
                </c:pt>
                <c:pt idx="513">
                  <c:v>2002-01-09</c:v>
                </c:pt>
                <c:pt idx="514">
                  <c:v>2002-01-10</c:v>
                </c:pt>
                <c:pt idx="515">
                  <c:v>2002-01-11</c:v>
                </c:pt>
                <c:pt idx="516">
                  <c:v>2002-01-14</c:v>
                </c:pt>
                <c:pt idx="517">
                  <c:v>2002-01-15</c:v>
                </c:pt>
                <c:pt idx="518">
                  <c:v>2002-01-16</c:v>
                </c:pt>
                <c:pt idx="519">
                  <c:v>2002-01-17</c:v>
                </c:pt>
                <c:pt idx="520">
                  <c:v>2002-01-18</c:v>
                </c:pt>
                <c:pt idx="521">
                  <c:v>2002-01-21</c:v>
                </c:pt>
                <c:pt idx="522">
                  <c:v>2002-01-22</c:v>
                </c:pt>
                <c:pt idx="523">
                  <c:v>2002-01-23</c:v>
                </c:pt>
                <c:pt idx="524">
                  <c:v>2002-01-24</c:v>
                </c:pt>
                <c:pt idx="525">
                  <c:v>2002-01-25</c:v>
                </c:pt>
                <c:pt idx="526">
                  <c:v>2002-01-28</c:v>
                </c:pt>
                <c:pt idx="527">
                  <c:v>2002-01-29</c:v>
                </c:pt>
                <c:pt idx="528">
                  <c:v>2002-01-30</c:v>
                </c:pt>
                <c:pt idx="529">
                  <c:v>2002-01-31</c:v>
                </c:pt>
                <c:pt idx="530">
                  <c:v>2002-02-01</c:v>
                </c:pt>
                <c:pt idx="531">
                  <c:v>2002-02-04</c:v>
                </c:pt>
                <c:pt idx="532">
                  <c:v>2002-02-05</c:v>
                </c:pt>
                <c:pt idx="533">
                  <c:v>2002-02-06</c:v>
                </c:pt>
                <c:pt idx="534">
                  <c:v>2002-02-07</c:v>
                </c:pt>
                <c:pt idx="535">
                  <c:v>2002-02-08</c:v>
                </c:pt>
                <c:pt idx="536">
                  <c:v>2002-02-11</c:v>
                </c:pt>
                <c:pt idx="537">
                  <c:v>2002-02-12</c:v>
                </c:pt>
                <c:pt idx="538">
                  <c:v>2002-02-13</c:v>
                </c:pt>
                <c:pt idx="539">
                  <c:v>2002-02-14</c:v>
                </c:pt>
                <c:pt idx="540">
                  <c:v>2002-02-15</c:v>
                </c:pt>
                <c:pt idx="541">
                  <c:v>2002-02-18</c:v>
                </c:pt>
                <c:pt idx="542">
                  <c:v>2002-02-19</c:v>
                </c:pt>
                <c:pt idx="543">
                  <c:v>2002-02-20</c:v>
                </c:pt>
                <c:pt idx="544">
                  <c:v>2002-02-21</c:v>
                </c:pt>
                <c:pt idx="545">
                  <c:v>2002-02-22</c:v>
                </c:pt>
                <c:pt idx="546">
                  <c:v>2002-02-25</c:v>
                </c:pt>
                <c:pt idx="547">
                  <c:v>2002-02-26</c:v>
                </c:pt>
                <c:pt idx="548">
                  <c:v>2002-02-27</c:v>
                </c:pt>
                <c:pt idx="549">
                  <c:v>2002-02-28</c:v>
                </c:pt>
                <c:pt idx="550">
                  <c:v>2002-03-01</c:v>
                </c:pt>
                <c:pt idx="551">
                  <c:v>2002-03-04</c:v>
                </c:pt>
                <c:pt idx="552">
                  <c:v>2002-03-05</c:v>
                </c:pt>
                <c:pt idx="553">
                  <c:v>2002-03-06</c:v>
                </c:pt>
                <c:pt idx="554">
                  <c:v>2002-03-07</c:v>
                </c:pt>
                <c:pt idx="555">
                  <c:v>2002-03-08</c:v>
                </c:pt>
                <c:pt idx="556">
                  <c:v>2002-03-11</c:v>
                </c:pt>
                <c:pt idx="557">
                  <c:v>2002-03-12</c:v>
                </c:pt>
                <c:pt idx="558">
                  <c:v>2002-03-13</c:v>
                </c:pt>
                <c:pt idx="559">
                  <c:v>2002-03-14</c:v>
                </c:pt>
                <c:pt idx="560">
                  <c:v>2002-03-15</c:v>
                </c:pt>
                <c:pt idx="561">
                  <c:v>2002-03-18</c:v>
                </c:pt>
                <c:pt idx="562">
                  <c:v>2002-03-19</c:v>
                </c:pt>
                <c:pt idx="563">
                  <c:v>2002-03-20</c:v>
                </c:pt>
                <c:pt idx="564">
                  <c:v>2002-03-21</c:v>
                </c:pt>
                <c:pt idx="565">
                  <c:v>2002-03-22</c:v>
                </c:pt>
                <c:pt idx="566">
                  <c:v>2002-03-25</c:v>
                </c:pt>
                <c:pt idx="567">
                  <c:v>2002-03-26</c:v>
                </c:pt>
                <c:pt idx="568">
                  <c:v>2002-03-27</c:v>
                </c:pt>
                <c:pt idx="569">
                  <c:v>2002-03-28</c:v>
                </c:pt>
                <c:pt idx="570">
                  <c:v>2002-04-02</c:v>
                </c:pt>
                <c:pt idx="571">
                  <c:v>2002-04-03</c:v>
                </c:pt>
                <c:pt idx="572">
                  <c:v>2002-04-04</c:v>
                </c:pt>
                <c:pt idx="573">
                  <c:v>2002-04-05</c:v>
                </c:pt>
                <c:pt idx="574">
                  <c:v>2002-04-08</c:v>
                </c:pt>
                <c:pt idx="575">
                  <c:v>2002-04-09</c:v>
                </c:pt>
                <c:pt idx="576">
                  <c:v>2002-04-10</c:v>
                </c:pt>
                <c:pt idx="577">
                  <c:v>2002-04-11</c:v>
                </c:pt>
                <c:pt idx="578">
                  <c:v>2002-04-12</c:v>
                </c:pt>
                <c:pt idx="579">
                  <c:v>2002-04-15</c:v>
                </c:pt>
                <c:pt idx="580">
                  <c:v>2002-04-16</c:v>
                </c:pt>
                <c:pt idx="581">
                  <c:v>2002-04-17</c:v>
                </c:pt>
                <c:pt idx="582">
                  <c:v>2002-04-18</c:v>
                </c:pt>
                <c:pt idx="583">
                  <c:v>2002-04-19</c:v>
                </c:pt>
                <c:pt idx="584">
                  <c:v>2002-04-22</c:v>
                </c:pt>
                <c:pt idx="585">
                  <c:v>2002-04-23</c:v>
                </c:pt>
                <c:pt idx="586">
                  <c:v>2002-04-24</c:v>
                </c:pt>
                <c:pt idx="587">
                  <c:v>2002-04-25</c:v>
                </c:pt>
                <c:pt idx="588">
                  <c:v>2002-04-26</c:v>
                </c:pt>
                <c:pt idx="589">
                  <c:v>2002-04-29</c:v>
                </c:pt>
                <c:pt idx="590">
                  <c:v>2002-04-30</c:v>
                </c:pt>
                <c:pt idx="591">
                  <c:v>2002-05-02</c:v>
                </c:pt>
                <c:pt idx="592">
                  <c:v>2002-05-03</c:v>
                </c:pt>
                <c:pt idx="593">
                  <c:v>2002-05-06</c:v>
                </c:pt>
                <c:pt idx="594">
                  <c:v>2002-05-07</c:v>
                </c:pt>
                <c:pt idx="595">
                  <c:v>2002-05-08</c:v>
                </c:pt>
                <c:pt idx="596">
                  <c:v>2002-05-09</c:v>
                </c:pt>
                <c:pt idx="597">
                  <c:v>2002-05-10</c:v>
                </c:pt>
                <c:pt idx="598">
                  <c:v>2002-05-13</c:v>
                </c:pt>
                <c:pt idx="599">
                  <c:v>2002-05-14</c:v>
                </c:pt>
                <c:pt idx="600">
                  <c:v>2002-05-15</c:v>
                </c:pt>
                <c:pt idx="601">
                  <c:v>2002-05-16</c:v>
                </c:pt>
                <c:pt idx="602">
                  <c:v>2002-05-17</c:v>
                </c:pt>
                <c:pt idx="603">
                  <c:v>2002-05-20</c:v>
                </c:pt>
                <c:pt idx="604">
                  <c:v>2002-05-21</c:v>
                </c:pt>
                <c:pt idx="605">
                  <c:v>2002-05-22</c:v>
                </c:pt>
                <c:pt idx="606">
                  <c:v>2002-05-23</c:v>
                </c:pt>
                <c:pt idx="607">
                  <c:v>2002-05-24</c:v>
                </c:pt>
                <c:pt idx="608">
                  <c:v>2002-05-27</c:v>
                </c:pt>
                <c:pt idx="609">
                  <c:v>2002-05-28</c:v>
                </c:pt>
                <c:pt idx="610">
                  <c:v>2002-05-29</c:v>
                </c:pt>
                <c:pt idx="611">
                  <c:v>2002-05-30</c:v>
                </c:pt>
                <c:pt idx="612">
                  <c:v>2002-05-31</c:v>
                </c:pt>
                <c:pt idx="613">
                  <c:v>2002-06-03</c:v>
                </c:pt>
                <c:pt idx="614">
                  <c:v>2002-06-04</c:v>
                </c:pt>
                <c:pt idx="615">
                  <c:v>2002-06-05</c:v>
                </c:pt>
                <c:pt idx="616">
                  <c:v>2002-06-06</c:v>
                </c:pt>
                <c:pt idx="617">
                  <c:v>2002-06-07</c:v>
                </c:pt>
                <c:pt idx="618">
                  <c:v>2002-06-10</c:v>
                </c:pt>
                <c:pt idx="619">
                  <c:v>2002-06-11</c:v>
                </c:pt>
                <c:pt idx="620">
                  <c:v>2002-06-12</c:v>
                </c:pt>
                <c:pt idx="621">
                  <c:v>2002-06-13</c:v>
                </c:pt>
                <c:pt idx="622">
                  <c:v>2002-06-14</c:v>
                </c:pt>
                <c:pt idx="623">
                  <c:v>2002-06-17</c:v>
                </c:pt>
                <c:pt idx="624">
                  <c:v>2002-06-18</c:v>
                </c:pt>
                <c:pt idx="625">
                  <c:v>2002-06-19</c:v>
                </c:pt>
                <c:pt idx="626">
                  <c:v>2002-06-20</c:v>
                </c:pt>
                <c:pt idx="627">
                  <c:v>2002-06-21</c:v>
                </c:pt>
                <c:pt idx="628">
                  <c:v>2002-06-24</c:v>
                </c:pt>
                <c:pt idx="629">
                  <c:v>2002-06-25</c:v>
                </c:pt>
                <c:pt idx="630">
                  <c:v>2002-06-26</c:v>
                </c:pt>
                <c:pt idx="631">
                  <c:v>2002-06-27</c:v>
                </c:pt>
                <c:pt idx="632">
                  <c:v>2002-06-28</c:v>
                </c:pt>
                <c:pt idx="633">
                  <c:v>2002-07-01</c:v>
                </c:pt>
                <c:pt idx="634">
                  <c:v>2002-07-02</c:v>
                </c:pt>
                <c:pt idx="635">
                  <c:v>2002-07-03</c:v>
                </c:pt>
                <c:pt idx="636">
                  <c:v>2002-07-04</c:v>
                </c:pt>
                <c:pt idx="637">
                  <c:v>2002-07-05</c:v>
                </c:pt>
                <c:pt idx="638">
                  <c:v>2002-07-08</c:v>
                </c:pt>
                <c:pt idx="639">
                  <c:v>2002-07-09</c:v>
                </c:pt>
                <c:pt idx="640">
                  <c:v>2002-07-10</c:v>
                </c:pt>
                <c:pt idx="641">
                  <c:v>2002-07-11</c:v>
                </c:pt>
                <c:pt idx="642">
                  <c:v>2002-07-12</c:v>
                </c:pt>
                <c:pt idx="643">
                  <c:v>2002-07-15</c:v>
                </c:pt>
                <c:pt idx="644">
                  <c:v>2002-07-16</c:v>
                </c:pt>
                <c:pt idx="645">
                  <c:v>2002-07-17</c:v>
                </c:pt>
                <c:pt idx="646">
                  <c:v>2002-07-18</c:v>
                </c:pt>
                <c:pt idx="647">
                  <c:v>2002-07-19</c:v>
                </c:pt>
                <c:pt idx="648">
                  <c:v>2002-07-22</c:v>
                </c:pt>
                <c:pt idx="649">
                  <c:v>2002-07-23</c:v>
                </c:pt>
                <c:pt idx="650">
                  <c:v>2002-07-24</c:v>
                </c:pt>
                <c:pt idx="651">
                  <c:v>2002-07-25</c:v>
                </c:pt>
                <c:pt idx="652">
                  <c:v>2002-07-26</c:v>
                </c:pt>
                <c:pt idx="653">
                  <c:v>2002-07-29</c:v>
                </c:pt>
                <c:pt idx="654">
                  <c:v>2002-07-30</c:v>
                </c:pt>
                <c:pt idx="655">
                  <c:v>2002-07-31</c:v>
                </c:pt>
                <c:pt idx="656">
                  <c:v>2002-08-01</c:v>
                </c:pt>
                <c:pt idx="657">
                  <c:v>2002-08-02</c:v>
                </c:pt>
                <c:pt idx="658">
                  <c:v>2002-08-05</c:v>
                </c:pt>
                <c:pt idx="659">
                  <c:v>2002-08-06</c:v>
                </c:pt>
                <c:pt idx="660">
                  <c:v>2002-08-07</c:v>
                </c:pt>
                <c:pt idx="661">
                  <c:v>2002-08-08</c:v>
                </c:pt>
                <c:pt idx="662">
                  <c:v>2002-08-09</c:v>
                </c:pt>
                <c:pt idx="663">
                  <c:v>2002-08-12</c:v>
                </c:pt>
                <c:pt idx="664">
                  <c:v>2002-08-13</c:v>
                </c:pt>
                <c:pt idx="665">
                  <c:v>2002-08-14</c:v>
                </c:pt>
                <c:pt idx="666">
                  <c:v>2002-08-15</c:v>
                </c:pt>
                <c:pt idx="667">
                  <c:v>2002-08-16</c:v>
                </c:pt>
                <c:pt idx="668">
                  <c:v>2002-08-19</c:v>
                </c:pt>
                <c:pt idx="669">
                  <c:v>2002-08-20</c:v>
                </c:pt>
                <c:pt idx="670">
                  <c:v>2002-08-21</c:v>
                </c:pt>
                <c:pt idx="671">
                  <c:v>2002-08-22</c:v>
                </c:pt>
                <c:pt idx="672">
                  <c:v>2002-08-23</c:v>
                </c:pt>
                <c:pt idx="673">
                  <c:v>2002-08-26</c:v>
                </c:pt>
                <c:pt idx="674">
                  <c:v>2002-08-27</c:v>
                </c:pt>
                <c:pt idx="675">
                  <c:v>2002-08-28</c:v>
                </c:pt>
                <c:pt idx="676">
                  <c:v>2002-08-29</c:v>
                </c:pt>
                <c:pt idx="677">
                  <c:v>2002-08-30</c:v>
                </c:pt>
                <c:pt idx="678">
                  <c:v>2002-09-02</c:v>
                </c:pt>
                <c:pt idx="679">
                  <c:v>2002-09-03</c:v>
                </c:pt>
                <c:pt idx="680">
                  <c:v>2002-09-04</c:v>
                </c:pt>
                <c:pt idx="681">
                  <c:v>2002-09-05</c:v>
                </c:pt>
                <c:pt idx="682">
                  <c:v>2002-09-06</c:v>
                </c:pt>
                <c:pt idx="683">
                  <c:v>2002-09-09</c:v>
                </c:pt>
                <c:pt idx="684">
                  <c:v>2002-09-10</c:v>
                </c:pt>
                <c:pt idx="685">
                  <c:v>2002-09-11</c:v>
                </c:pt>
                <c:pt idx="686">
                  <c:v>2002-09-12</c:v>
                </c:pt>
                <c:pt idx="687">
                  <c:v>2002-09-13</c:v>
                </c:pt>
                <c:pt idx="688">
                  <c:v>2002-09-16</c:v>
                </c:pt>
                <c:pt idx="689">
                  <c:v>2002-09-17</c:v>
                </c:pt>
                <c:pt idx="690">
                  <c:v>2002-09-18</c:v>
                </c:pt>
                <c:pt idx="691">
                  <c:v>2002-09-19</c:v>
                </c:pt>
                <c:pt idx="692">
                  <c:v>2002-09-20</c:v>
                </c:pt>
                <c:pt idx="693">
                  <c:v>2002-09-23</c:v>
                </c:pt>
                <c:pt idx="694">
                  <c:v>2002-09-24</c:v>
                </c:pt>
                <c:pt idx="695">
                  <c:v>2002-09-25</c:v>
                </c:pt>
                <c:pt idx="696">
                  <c:v>2002-09-26</c:v>
                </c:pt>
                <c:pt idx="697">
                  <c:v>2002-09-27</c:v>
                </c:pt>
                <c:pt idx="698">
                  <c:v>2002-09-30</c:v>
                </c:pt>
                <c:pt idx="699">
                  <c:v>2002-10-01</c:v>
                </c:pt>
                <c:pt idx="700">
                  <c:v>2002-10-02</c:v>
                </c:pt>
                <c:pt idx="701">
                  <c:v>2002-10-03</c:v>
                </c:pt>
                <c:pt idx="702">
                  <c:v>2002-10-04</c:v>
                </c:pt>
                <c:pt idx="703">
                  <c:v>2002-10-07</c:v>
                </c:pt>
                <c:pt idx="704">
                  <c:v>2002-10-08</c:v>
                </c:pt>
                <c:pt idx="705">
                  <c:v>2002-10-09</c:v>
                </c:pt>
                <c:pt idx="706">
                  <c:v>2002-10-10</c:v>
                </c:pt>
                <c:pt idx="707">
                  <c:v>2002-10-11</c:v>
                </c:pt>
                <c:pt idx="708">
                  <c:v>2002-10-14</c:v>
                </c:pt>
                <c:pt idx="709">
                  <c:v>2002-10-15</c:v>
                </c:pt>
                <c:pt idx="710">
                  <c:v>2002-10-16</c:v>
                </c:pt>
                <c:pt idx="711">
                  <c:v>2002-10-17</c:v>
                </c:pt>
                <c:pt idx="712">
                  <c:v>2002-10-18</c:v>
                </c:pt>
                <c:pt idx="713">
                  <c:v>2002-10-21</c:v>
                </c:pt>
                <c:pt idx="714">
                  <c:v>2002-10-22</c:v>
                </c:pt>
                <c:pt idx="715">
                  <c:v>2002-10-23</c:v>
                </c:pt>
                <c:pt idx="716">
                  <c:v>2002-10-24</c:v>
                </c:pt>
                <c:pt idx="717">
                  <c:v>2002-10-25</c:v>
                </c:pt>
                <c:pt idx="718">
                  <c:v>2002-10-28</c:v>
                </c:pt>
                <c:pt idx="719">
                  <c:v>2002-10-29</c:v>
                </c:pt>
                <c:pt idx="720">
                  <c:v>2002-10-30</c:v>
                </c:pt>
                <c:pt idx="721">
                  <c:v>2002-10-31</c:v>
                </c:pt>
                <c:pt idx="722">
                  <c:v>2002-11-01</c:v>
                </c:pt>
                <c:pt idx="723">
                  <c:v>2002-11-04</c:v>
                </c:pt>
                <c:pt idx="724">
                  <c:v>2002-11-05</c:v>
                </c:pt>
                <c:pt idx="725">
                  <c:v>2002-11-06</c:v>
                </c:pt>
                <c:pt idx="726">
                  <c:v>2002-11-07</c:v>
                </c:pt>
                <c:pt idx="727">
                  <c:v>2002-11-08</c:v>
                </c:pt>
                <c:pt idx="728">
                  <c:v>2002-11-11</c:v>
                </c:pt>
                <c:pt idx="729">
                  <c:v>2002-11-12</c:v>
                </c:pt>
                <c:pt idx="730">
                  <c:v>2002-11-13</c:v>
                </c:pt>
                <c:pt idx="731">
                  <c:v>2002-11-14</c:v>
                </c:pt>
                <c:pt idx="732">
                  <c:v>2002-11-15</c:v>
                </c:pt>
                <c:pt idx="733">
                  <c:v>2002-11-18</c:v>
                </c:pt>
                <c:pt idx="734">
                  <c:v>2002-11-19</c:v>
                </c:pt>
                <c:pt idx="735">
                  <c:v>2002-11-20</c:v>
                </c:pt>
                <c:pt idx="736">
                  <c:v>2002-11-21</c:v>
                </c:pt>
                <c:pt idx="737">
                  <c:v>2002-11-22</c:v>
                </c:pt>
                <c:pt idx="738">
                  <c:v>2002-11-25</c:v>
                </c:pt>
                <c:pt idx="739">
                  <c:v>2002-11-26</c:v>
                </c:pt>
                <c:pt idx="740">
                  <c:v>2002-11-27</c:v>
                </c:pt>
                <c:pt idx="741">
                  <c:v>2002-11-28</c:v>
                </c:pt>
                <c:pt idx="742">
                  <c:v>2002-11-29</c:v>
                </c:pt>
                <c:pt idx="743">
                  <c:v>2002-12-02</c:v>
                </c:pt>
                <c:pt idx="744">
                  <c:v>2002-12-03</c:v>
                </c:pt>
                <c:pt idx="745">
                  <c:v>2002-12-04</c:v>
                </c:pt>
                <c:pt idx="746">
                  <c:v>2002-12-05</c:v>
                </c:pt>
                <c:pt idx="747">
                  <c:v>2002-12-06</c:v>
                </c:pt>
                <c:pt idx="748">
                  <c:v>2002-12-09</c:v>
                </c:pt>
                <c:pt idx="749">
                  <c:v>2002-12-10</c:v>
                </c:pt>
                <c:pt idx="750">
                  <c:v>2002-12-11</c:v>
                </c:pt>
                <c:pt idx="751">
                  <c:v>2002-12-12</c:v>
                </c:pt>
                <c:pt idx="752">
                  <c:v>2002-12-13</c:v>
                </c:pt>
                <c:pt idx="753">
                  <c:v>2002-12-16</c:v>
                </c:pt>
                <c:pt idx="754">
                  <c:v>2002-12-17</c:v>
                </c:pt>
                <c:pt idx="755">
                  <c:v>2002-12-18</c:v>
                </c:pt>
                <c:pt idx="756">
                  <c:v>2002-12-19</c:v>
                </c:pt>
                <c:pt idx="757">
                  <c:v>2002-12-20</c:v>
                </c:pt>
                <c:pt idx="758">
                  <c:v>2002-12-23</c:v>
                </c:pt>
                <c:pt idx="759">
                  <c:v>2002-12-24</c:v>
                </c:pt>
                <c:pt idx="760">
                  <c:v>2002-12-27</c:v>
                </c:pt>
                <c:pt idx="761">
                  <c:v>2002-12-30</c:v>
                </c:pt>
                <c:pt idx="762">
                  <c:v>2002-12-31</c:v>
                </c:pt>
                <c:pt idx="763">
                  <c:v>2003-01-02</c:v>
                </c:pt>
                <c:pt idx="764">
                  <c:v>2003-01-03</c:v>
                </c:pt>
                <c:pt idx="765">
                  <c:v>2003-01-06</c:v>
                </c:pt>
                <c:pt idx="766">
                  <c:v>2003-01-07</c:v>
                </c:pt>
                <c:pt idx="767">
                  <c:v>2003-01-08</c:v>
                </c:pt>
                <c:pt idx="768">
                  <c:v>2003-01-09</c:v>
                </c:pt>
                <c:pt idx="769">
                  <c:v>2003-01-10</c:v>
                </c:pt>
                <c:pt idx="770">
                  <c:v>2003-01-13</c:v>
                </c:pt>
                <c:pt idx="771">
                  <c:v>2003-01-14</c:v>
                </c:pt>
                <c:pt idx="772">
                  <c:v>2003-01-15</c:v>
                </c:pt>
                <c:pt idx="773">
                  <c:v>2003-01-16</c:v>
                </c:pt>
                <c:pt idx="774">
                  <c:v>2003-01-17</c:v>
                </c:pt>
                <c:pt idx="775">
                  <c:v>2003-01-20</c:v>
                </c:pt>
                <c:pt idx="776">
                  <c:v>2003-01-21</c:v>
                </c:pt>
                <c:pt idx="777">
                  <c:v>2003-01-22</c:v>
                </c:pt>
                <c:pt idx="778">
                  <c:v>2003-01-23</c:v>
                </c:pt>
                <c:pt idx="779">
                  <c:v>2003-01-24</c:v>
                </c:pt>
                <c:pt idx="780">
                  <c:v>2003-01-27</c:v>
                </c:pt>
                <c:pt idx="781">
                  <c:v>2003-01-28</c:v>
                </c:pt>
                <c:pt idx="782">
                  <c:v>2003-01-29</c:v>
                </c:pt>
                <c:pt idx="783">
                  <c:v>2003-01-30</c:v>
                </c:pt>
                <c:pt idx="784">
                  <c:v>2003-01-31</c:v>
                </c:pt>
                <c:pt idx="785">
                  <c:v>2003-02-03</c:v>
                </c:pt>
                <c:pt idx="786">
                  <c:v>2003-02-04</c:v>
                </c:pt>
                <c:pt idx="787">
                  <c:v>2003-02-05</c:v>
                </c:pt>
                <c:pt idx="788">
                  <c:v>2003-02-06</c:v>
                </c:pt>
                <c:pt idx="789">
                  <c:v>2003-02-07</c:v>
                </c:pt>
                <c:pt idx="790">
                  <c:v>2003-02-10</c:v>
                </c:pt>
                <c:pt idx="791">
                  <c:v>2003-02-11</c:v>
                </c:pt>
                <c:pt idx="792">
                  <c:v>2003-02-12</c:v>
                </c:pt>
                <c:pt idx="793">
                  <c:v>2003-02-13</c:v>
                </c:pt>
                <c:pt idx="794">
                  <c:v>2003-02-14</c:v>
                </c:pt>
                <c:pt idx="795">
                  <c:v>2003-02-17</c:v>
                </c:pt>
                <c:pt idx="796">
                  <c:v>2003-02-18</c:v>
                </c:pt>
                <c:pt idx="797">
                  <c:v>2003-02-19</c:v>
                </c:pt>
                <c:pt idx="798">
                  <c:v>2003-02-20</c:v>
                </c:pt>
                <c:pt idx="799">
                  <c:v>2003-02-21</c:v>
                </c:pt>
                <c:pt idx="800">
                  <c:v>2003-02-24</c:v>
                </c:pt>
                <c:pt idx="801">
                  <c:v>2003-02-25</c:v>
                </c:pt>
                <c:pt idx="802">
                  <c:v>2003-02-26</c:v>
                </c:pt>
                <c:pt idx="803">
                  <c:v>2003-02-27</c:v>
                </c:pt>
                <c:pt idx="804">
                  <c:v>2003-02-28</c:v>
                </c:pt>
                <c:pt idx="805">
                  <c:v>2003-03-03</c:v>
                </c:pt>
                <c:pt idx="806">
                  <c:v>2003-03-04</c:v>
                </c:pt>
                <c:pt idx="807">
                  <c:v>2003-03-05</c:v>
                </c:pt>
                <c:pt idx="808">
                  <c:v>2003-03-06</c:v>
                </c:pt>
                <c:pt idx="809">
                  <c:v>2003-03-07</c:v>
                </c:pt>
                <c:pt idx="810">
                  <c:v>2003-03-10</c:v>
                </c:pt>
                <c:pt idx="811">
                  <c:v>2003-03-11</c:v>
                </c:pt>
                <c:pt idx="812">
                  <c:v>2003-03-12</c:v>
                </c:pt>
                <c:pt idx="813">
                  <c:v>2003-03-13</c:v>
                </c:pt>
                <c:pt idx="814">
                  <c:v>2003-03-14</c:v>
                </c:pt>
                <c:pt idx="815">
                  <c:v>2003-03-17</c:v>
                </c:pt>
                <c:pt idx="816">
                  <c:v>2003-03-18</c:v>
                </c:pt>
                <c:pt idx="817">
                  <c:v>2003-03-19</c:v>
                </c:pt>
                <c:pt idx="818">
                  <c:v>2003-03-20</c:v>
                </c:pt>
                <c:pt idx="819">
                  <c:v>2003-03-21</c:v>
                </c:pt>
                <c:pt idx="820">
                  <c:v>2003-03-24</c:v>
                </c:pt>
                <c:pt idx="821">
                  <c:v>2003-03-25</c:v>
                </c:pt>
                <c:pt idx="822">
                  <c:v>2003-03-26</c:v>
                </c:pt>
                <c:pt idx="823">
                  <c:v>2003-03-27</c:v>
                </c:pt>
                <c:pt idx="824">
                  <c:v>2003-03-28</c:v>
                </c:pt>
                <c:pt idx="825">
                  <c:v>2003-03-31</c:v>
                </c:pt>
                <c:pt idx="826">
                  <c:v>2003-04-01</c:v>
                </c:pt>
                <c:pt idx="827">
                  <c:v>2003-04-02</c:v>
                </c:pt>
                <c:pt idx="828">
                  <c:v>2003-04-03</c:v>
                </c:pt>
                <c:pt idx="829">
                  <c:v>2003-04-04</c:v>
                </c:pt>
                <c:pt idx="830">
                  <c:v>2003-04-07</c:v>
                </c:pt>
                <c:pt idx="831">
                  <c:v>2003-04-08</c:v>
                </c:pt>
                <c:pt idx="832">
                  <c:v>2003-04-09</c:v>
                </c:pt>
                <c:pt idx="833">
                  <c:v>2003-04-10</c:v>
                </c:pt>
                <c:pt idx="834">
                  <c:v>2003-04-11</c:v>
                </c:pt>
                <c:pt idx="835">
                  <c:v>2003-04-14</c:v>
                </c:pt>
                <c:pt idx="836">
                  <c:v>2003-04-15</c:v>
                </c:pt>
                <c:pt idx="837">
                  <c:v>2003-04-16</c:v>
                </c:pt>
                <c:pt idx="838">
                  <c:v>2003-04-17</c:v>
                </c:pt>
                <c:pt idx="839">
                  <c:v>2003-04-22</c:v>
                </c:pt>
                <c:pt idx="840">
                  <c:v>2003-04-23</c:v>
                </c:pt>
                <c:pt idx="841">
                  <c:v>2003-04-24</c:v>
                </c:pt>
                <c:pt idx="842">
                  <c:v>2003-04-25</c:v>
                </c:pt>
                <c:pt idx="843">
                  <c:v>2003-04-28</c:v>
                </c:pt>
                <c:pt idx="844">
                  <c:v>2003-04-29</c:v>
                </c:pt>
                <c:pt idx="845">
                  <c:v>2003-04-30</c:v>
                </c:pt>
                <c:pt idx="846">
                  <c:v>2003-05-02</c:v>
                </c:pt>
                <c:pt idx="847">
                  <c:v>2003-05-05</c:v>
                </c:pt>
                <c:pt idx="848">
                  <c:v>2003-05-06</c:v>
                </c:pt>
                <c:pt idx="849">
                  <c:v>2003-05-07</c:v>
                </c:pt>
                <c:pt idx="850">
                  <c:v>2003-05-08</c:v>
                </c:pt>
                <c:pt idx="851">
                  <c:v>2003-05-09</c:v>
                </c:pt>
                <c:pt idx="852">
                  <c:v>2003-05-12</c:v>
                </c:pt>
                <c:pt idx="853">
                  <c:v>2003-05-13</c:v>
                </c:pt>
                <c:pt idx="854">
                  <c:v>2003-05-14</c:v>
                </c:pt>
                <c:pt idx="855">
                  <c:v>2003-05-15</c:v>
                </c:pt>
                <c:pt idx="856">
                  <c:v>2003-05-16</c:v>
                </c:pt>
                <c:pt idx="857">
                  <c:v>2003-05-19</c:v>
                </c:pt>
                <c:pt idx="858">
                  <c:v>2003-05-20</c:v>
                </c:pt>
                <c:pt idx="859">
                  <c:v>2003-05-21</c:v>
                </c:pt>
                <c:pt idx="860">
                  <c:v>2003-05-22</c:v>
                </c:pt>
                <c:pt idx="861">
                  <c:v>2003-05-23</c:v>
                </c:pt>
                <c:pt idx="862">
                  <c:v>2003-05-26</c:v>
                </c:pt>
                <c:pt idx="863">
                  <c:v>2003-05-27</c:v>
                </c:pt>
                <c:pt idx="864">
                  <c:v>2003-05-28</c:v>
                </c:pt>
                <c:pt idx="865">
                  <c:v>2003-05-29</c:v>
                </c:pt>
                <c:pt idx="866">
                  <c:v>2003-05-30</c:v>
                </c:pt>
                <c:pt idx="867">
                  <c:v>2003-06-02</c:v>
                </c:pt>
                <c:pt idx="868">
                  <c:v>2003-06-03</c:v>
                </c:pt>
                <c:pt idx="869">
                  <c:v>2003-06-04</c:v>
                </c:pt>
                <c:pt idx="870">
                  <c:v>2003-06-05</c:v>
                </c:pt>
                <c:pt idx="871">
                  <c:v>2003-06-06</c:v>
                </c:pt>
                <c:pt idx="872">
                  <c:v>2003-06-09</c:v>
                </c:pt>
                <c:pt idx="873">
                  <c:v>2003-06-10</c:v>
                </c:pt>
                <c:pt idx="874">
                  <c:v>2003-06-11</c:v>
                </c:pt>
                <c:pt idx="875">
                  <c:v>2003-06-12</c:v>
                </c:pt>
                <c:pt idx="876">
                  <c:v>2003-06-13</c:v>
                </c:pt>
                <c:pt idx="877">
                  <c:v>2003-06-16</c:v>
                </c:pt>
                <c:pt idx="878">
                  <c:v>2003-06-17</c:v>
                </c:pt>
                <c:pt idx="879">
                  <c:v>2003-06-18</c:v>
                </c:pt>
                <c:pt idx="880">
                  <c:v>2003-06-19</c:v>
                </c:pt>
                <c:pt idx="881">
                  <c:v>2003-06-20</c:v>
                </c:pt>
                <c:pt idx="882">
                  <c:v>2003-06-23</c:v>
                </c:pt>
                <c:pt idx="883">
                  <c:v>2003-06-24</c:v>
                </c:pt>
                <c:pt idx="884">
                  <c:v>2003-06-25</c:v>
                </c:pt>
                <c:pt idx="885">
                  <c:v>2003-06-26</c:v>
                </c:pt>
                <c:pt idx="886">
                  <c:v>2003-06-27</c:v>
                </c:pt>
                <c:pt idx="887">
                  <c:v>2003-06-30</c:v>
                </c:pt>
                <c:pt idx="888">
                  <c:v>2003-07-01</c:v>
                </c:pt>
                <c:pt idx="889">
                  <c:v>2003-07-02</c:v>
                </c:pt>
                <c:pt idx="890">
                  <c:v>2003-07-03</c:v>
                </c:pt>
                <c:pt idx="891">
                  <c:v>2003-07-04</c:v>
                </c:pt>
                <c:pt idx="892">
                  <c:v>2003-07-07</c:v>
                </c:pt>
                <c:pt idx="893">
                  <c:v>2003-07-08</c:v>
                </c:pt>
                <c:pt idx="894">
                  <c:v>2003-07-09</c:v>
                </c:pt>
                <c:pt idx="895">
                  <c:v>2003-07-10</c:v>
                </c:pt>
                <c:pt idx="896">
                  <c:v>2003-07-11</c:v>
                </c:pt>
                <c:pt idx="897">
                  <c:v>2003-07-14</c:v>
                </c:pt>
                <c:pt idx="898">
                  <c:v>2003-07-15</c:v>
                </c:pt>
                <c:pt idx="899">
                  <c:v>2003-07-16</c:v>
                </c:pt>
                <c:pt idx="900">
                  <c:v>2003-07-17</c:v>
                </c:pt>
                <c:pt idx="901">
                  <c:v>2003-07-18</c:v>
                </c:pt>
                <c:pt idx="902">
                  <c:v>2003-07-21</c:v>
                </c:pt>
                <c:pt idx="903">
                  <c:v>2003-07-22</c:v>
                </c:pt>
                <c:pt idx="904">
                  <c:v>2003-07-23</c:v>
                </c:pt>
                <c:pt idx="905">
                  <c:v>2003-07-24</c:v>
                </c:pt>
                <c:pt idx="906">
                  <c:v>2003-07-25</c:v>
                </c:pt>
                <c:pt idx="907">
                  <c:v>2003-07-28</c:v>
                </c:pt>
                <c:pt idx="908">
                  <c:v>2003-07-29</c:v>
                </c:pt>
                <c:pt idx="909">
                  <c:v>2003-07-30</c:v>
                </c:pt>
                <c:pt idx="910">
                  <c:v>2003-07-31</c:v>
                </c:pt>
                <c:pt idx="911">
                  <c:v>2003-08-01</c:v>
                </c:pt>
                <c:pt idx="912">
                  <c:v>2003-08-04</c:v>
                </c:pt>
                <c:pt idx="913">
                  <c:v>2003-08-05</c:v>
                </c:pt>
                <c:pt idx="914">
                  <c:v>2003-08-06</c:v>
                </c:pt>
                <c:pt idx="915">
                  <c:v>2003-08-07</c:v>
                </c:pt>
                <c:pt idx="916">
                  <c:v>2003-08-08</c:v>
                </c:pt>
                <c:pt idx="917">
                  <c:v>2003-08-11</c:v>
                </c:pt>
                <c:pt idx="918">
                  <c:v>2003-08-12</c:v>
                </c:pt>
                <c:pt idx="919">
                  <c:v>2003-08-13</c:v>
                </c:pt>
                <c:pt idx="920">
                  <c:v>2003-08-14</c:v>
                </c:pt>
                <c:pt idx="921">
                  <c:v>2003-08-15</c:v>
                </c:pt>
                <c:pt idx="922">
                  <c:v>2003-08-18</c:v>
                </c:pt>
                <c:pt idx="923">
                  <c:v>2003-08-19</c:v>
                </c:pt>
                <c:pt idx="924">
                  <c:v>2003-08-20</c:v>
                </c:pt>
                <c:pt idx="925">
                  <c:v>2003-08-21</c:v>
                </c:pt>
                <c:pt idx="926">
                  <c:v>2003-08-22</c:v>
                </c:pt>
                <c:pt idx="927">
                  <c:v>2003-08-25</c:v>
                </c:pt>
                <c:pt idx="928">
                  <c:v>2003-08-26</c:v>
                </c:pt>
                <c:pt idx="929">
                  <c:v>2003-08-27</c:v>
                </c:pt>
                <c:pt idx="930">
                  <c:v>2003-08-28</c:v>
                </c:pt>
                <c:pt idx="931">
                  <c:v>2003-08-29</c:v>
                </c:pt>
                <c:pt idx="932">
                  <c:v>2003-09-01</c:v>
                </c:pt>
                <c:pt idx="933">
                  <c:v>2003-09-02</c:v>
                </c:pt>
                <c:pt idx="934">
                  <c:v>2003-09-03</c:v>
                </c:pt>
                <c:pt idx="935">
                  <c:v>2003-09-04</c:v>
                </c:pt>
                <c:pt idx="936">
                  <c:v>2003-09-05</c:v>
                </c:pt>
                <c:pt idx="937">
                  <c:v>2003-09-08</c:v>
                </c:pt>
                <c:pt idx="938">
                  <c:v>2003-09-09</c:v>
                </c:pt>
                <c:pt idx="939">
                  <c:v>2003-09-10</c:v>
                </c:pt>
                <c:pt idx="940">
                  <c:v>2003-09-11</c:v>
                </c:pt>
                <c:pt idx="941">
                  <c:v>2003-09-12</c:v>
                </c:pt>
                <c:pt idx="942">
                  <c:v>2003-09-15</c:v>
                </c:pt>
                <c:pt idx="943">
                  <c:v>2003-09-16</c:v>
                </c:pt>
                <c:pt idx="944">
                  <c:v>2003-09-17</c:v>
                </c:pt>
                <c:pt idx="945">
                  <c:v>2003-09-18</c:v>
                </c:pt>
                <c:pt idx="946">
                  <c:v>2003-09-19</c:v>
                </c:pt>
                <c:pt idx="947">
                  <c:v>2003-09-22</c:v>
                </c:pt>
                <c:pt idx="948">
                  <c:v>2003-09-23</c:v>
                </c:pt>
                <c:pt idx="949">
                  <c:v>2003-09-24</c:v>
                </c:pt>
                <c:pt idx="950">
                  <c:v>2003-09-25</c:v>
                </c:pt>
                <c:pt idx="951">
                  <c:v>2003-09-26</c:v>
                </c:pt>
                <c:pt idx="952">
                  <c:v>2003-09-29</c:v>
                </c:pt>
                <c:pt idx="953">
                  <c:v>2003-09-30</c:v>
                </c:pt>
                <c:pt idx="954">
                  <c:v>2003-10-01</c:v>
                </c:pt>
                <c:pt idx="955">
                  <c:v>2003-10-02</c:v>
                </c:pt>
                <c:pt idx="956">
                  <c:v>2003-10-03</c:v>
                </c:pt>
                <c:pt idx="957">
                  <c:v>2003-10-06</c:v>
                </c:pt>
                <c:pt idx="958">
                  <c:v>2003-10-07</c:v>
                </c:pt>
                <c:pt idx="959">
                  <c:v>2003-10-08</c:v>
                </c:pt>
                <c:pt idx="960">
                  <c:v>2003-10-09</c:v>
                </c:pt>
                <c:pt idx="961">
                  <c:v>2003-10-10</c:v>
                </c:pt>
                <c:pt idx="962">
                  <c:v>2003-10-13</c:v>
                </c:pt>
                <c:pt idx="963">
                  <c:v>2003-10-14</c:v>
                </c:pt>
                <c:pt idx="964">
                  <c:v>2003-10-15</c:v>
                </c:pt>
                <c:pt idx="965">
                  <c:v>2003-10-16</c:v>
                </c:pt>
                <c:pt idx="966">
                  <c:v>2003-10-17</c:v>
                </c:pt>
                <c:pt idx="967">
                  <c:v>2003-10-20</c:v>
                </c:pt>
                <c:pt idx="968">
                  <c:v>2003-10-21</c:v>
                </c:pt>
                <c:pt idx="969">
                  <c:v>2003-10-22</c:v>
                </c:pt>
                <c:pt idx="970">
                  <c:v>2003-10-23</c:v>
                </c:pt>
                <c:pt idx="971">
                  <c:v>2003-10-24</c:v>
                </c:pt>
                <c:pt idx="972">
                  <c:v>2003-10-27</c:v>
                </c:pt>
                <c:pt idx="973">
                  <c:v>2003-10-28</c:v>
                </c:pt>
                <c:pt idx="974">
                  <c:v>2003-10-29</c:v>
                </c:pt>
                <c:pt idx="975">
                  <c:v>2003-10-30</c:v>
                </c:pt>
                <c:pt idx="976">
                  <c:v>2003-10-31</c:v>
                </c:pt>
                <c:pt idx="977">
                  <c:v>2003-11-03</c:v>
                </c:pt>
                <c:pt idx="978">
                  <c:v>2003-11-04</c:v>
                </c:pt>
                <c:pt idx="979">
                  <c:v>2003-11-05</c:v>
                </c:pt>
                <c:pt idx="980">
                  <c:v>2003-11-06</c:v>
                </c:pt>
                <c:pt idx="981">
                  <c:v>2003-11-07</c:v>
                </c:pt>
                <c:pt idx="982">
                  <c:v>2003-11-10</c:v>
                </c:pt>
                <c:pt idx="983">
                  <c:v>2003-11-11</c:v>
                </c:pt>
                <c:pt idx="984">
                  <c:v>2003-11-12</c:v>
                </c:pt>
                <c:pt idx="985">
                  <c:v>2003-11-13</c:v>
                </c:pt>
                <c:pt idx="986">
                  <c:v>2003-11-14</c:v>
                </c:pt>
                <c:pt idx="987">
                  <c:v>2003-11-17</c:v>
                </c:pt>
                <c:pt idx="988">
                  <c:v>2003-11-18</c:v>
                </c:pt>
                <c:pt idx="989">
                  <c:v>2003-11-19</c:v>
                </c:pt>
                <c:pt idx="990">
                  <c:v>2003-11-20</c:v>
                </c:pt>
                <c:pt idx="991">
                  <c:v>2003-11-21</c:v>
                </c:pt>
                <c:pt idx="992">
                  <c:v>2003-11-24</c:v>
                </c:pt>
                <c:pt idx="993">
                  <c:v>2003-11-25</c:v>
                </c:pt>
                <c:pt idx="994">
                  <c:v>2003-11-26</c:v>
                </c:pt>
                <c:pt idx="995">
                  <c:v>2003-11-27</c:v>
                </c:pt>
                <c:pt idx="996">
                  <c:v>2003-11-28</c:v>
                </c:pt>
                <c:pt idx="997">
                  <c:v>2003-12-01</c:v>
                </c:pt>
                <c:pt idx="998">
                  <c:v>2003-12-02</c:v>
                </c:pt>
                <c:pt idx="999">
                  <c:v>2003-12-03</c:v>
                </c:pt>
                <c:pt idx="1000">
                  <c:v>2003-12-04</c:v>
                </c:pt>
                <c:pt idx="1001">
                  <c:v>2003-12-05</c:v>
                </c:pt>
                <c:pt idx="1002">
                  <c:v>2003-12-08</c:v>
                </c:pt>
                <c:pt idx="1003">
                  <c:v>2003-12-09</c:v>
                </c:pt>
                <c:pt idx="1004">
                  <c:v>2003-12-10</c:v>
                </c:pt>
                <c:pt idx="1005">
                  <c:v>2003-12-11</c:v>
                </c:pt>
                <c:pt idx="1006">
                  <c:v>2003-12-12</c:v>
                </c:pt>
                <c:pt idx="1007">
                  <c:v>2003-12-15</c:v>
                </c:pt>
                <c:pt idx="1008">
                  <c:v>2003-12-16</c:v>
                </c:pt>
                <c:pt idx="1009">
                  <c:v>2003-12-17</c:v>
                </c:pt>
                <c:pt idx="1010">
                  <c:v>2003-12-18</c:v>
                </c:pt>
                <c:pt idx="1011">
                  <c:v>2003-12-19</c:v>
                </c:pt>
                <c:pt idx="1012">
                  <c:v>2003-12-22</c:v>
                </c:pt>
                <c:pt idx="1013">
                  <c:v>2003-12-23</c:v>
                </c:pt>
                <c:pt idx="1014">
                  <c:v>2003-12-24</c:v>
                </c:pt>
                <c:pt idx="1015">
                  <c:v>2003-12-29</c:v>
                </c:pt>
                <c:pt idx="1016">
                  <c:v>2003-12-30</c:v>
                </c:pt>
                <c:pt idx="1017">
                  <c:v>2003-12-31</c:v>
                </c:pt>
                <c:pt idx="1018">
                  <c:v>2004-01-02</c:v>
                </c:pt>
                <c:pt idx="1019">
                  <c:v>2004-01-05</c:v>
                </c:pt>
                <c:pt idx="1020">
                  <c:v>2004-01-06</c:v>
                </c:pt>
                <c:pt idx="1021">
                  <c:v>2004-01-07</c:v>
                </c:pt>
                <c:pt idx="1022">
                  <c:v>2004-01-08</c:v>
                </c:pt>
                <c:pt idx="1023">
                  <c:v>2004-01-09</c:v>
                </c:pt>
                <c:pt idx="1024">
                  <c:v>2004-01-12</c:v>
                </c:pt>
                <c:pt idx="1025">
                  <c:v>2004-01-13</c:v>
                </c:pt>
                <c:pt idx="1026">
                  <c:v>2004-01-14</c:v>
                </c:pt>
                <c:pt idx="1027">
                  <c:v>2004-01-15</c:v>
                </c:pt>
                <c:pt idx="1028">
                  <c:v>2004-01-16</c:v>
                </c:pt>
                <c:pt idx="1029">
                  <c:v>2004-01-19</c:v>
                </c:pt>
                <c:pt idx="1030">
                  <c:v>2004-01-20</c:v>
                </c:pt>
                <c:pt idx="1031">
                  <c:v>2004-01-21</c:v>
                </c:pt>
                <c:pt idx="1032">
                  <c:v>2004-01-22</c:v>
                </c:pt>
                <c:pt idx="1033">
                  <c:v>2004-01-23</c:v>
                </c:pt>
                <c:pt idx="1034">
                  <c:v>2004-01-26</c:v>
                </c:pt>
                <c:pt idx="1035">
                  <c:v>2004-01-27</c:v>
                </c:pt>
                <c:pt idx="1036">
                  <c:v>2004-01-28</c:v>
                </c:pt>
                <c:pt idx="1037">
                  <c:v>2004-01-29</c:v>
                </c:pt>
                <c:pt idx="1038">
                  <c:v>2004-01-30</c:v>
                </c:pt>
                <c:pt idx="1039">
                  <c:v>2004-02-02</c:v>
                </c:pt>
                <c:pt idx="1040">
                  <c:v>2004-02-03</c:v>
                </c:pt>
                <c:pt idx="1041">
                  <c:v>2004-02-04</c:v>
                </c:pt>
                <c:pt idx="1042">
                  <c:v>2004-02-05</c:v>
                </c:pt>
                <c:pt idx="1043">
                  <c:v>2004-02-06</c:v>
                </c:pt>
                <c:pt idx="1044">
                  <c:v>2004-02-09</c:v>
                </c:pt>
                <c:pt idx="1045">
                  <c:v>2004-02-10</c:v>
                </c:pt>
                <c:pt idx="1046">
                  <c:v>2004-02-11</c:v>
                </c:pt>
                <c:pt idx="1047">
                  <c:v>2004-02-12</c:v>
                </c:pt>
                <c:pt idx="1048">
                  <c:v>2004-02-13</c:v>
                </c:pt>
                <c:pt idx="1049">
                  <c:v>2004-02-16</c:v>
                </c:pt>
                <c:pt idx="1050">
                  <c:v>2004-02-17</c:v>
                </c:pt>
                <c:pt idx="1051">
                  <c:v>2004-02-18</c:v>
                </c:pt>
                <c:pt idx="1052">
                  <c:v>2004-02-19</c:v>
                </c:pt>
                <c:pt idx="1053">
                  <c:v>2004-02-20</c:v>
                </c:pt>
                <c:pt idx="1054">
                  <c:v>2004-02-23</c:v>
                </c:pt>
                <c:pt idx="1055">
                  <c:v>2004-02-24</c:v>
                </c:pt>
                <c:pt idx="1056">
                  <c:v>2004-02-25</c:v>
                </c:pt>
                <c:pt idx="1057">
                  <c:v>2004-02-26</c:v>
                </c:pt>
                <c:pt idx="1058">
                  <c:v>2004-02-27</c:v>
                </c:pt>
                <c:pt idx="1059">
                  <c:v>2004-03-01</c:v>
                </c:pt>
                <c:pt idx="1060">
                  <c:v>2004-03-02</c:v>
                </c:pt>
                <c:pt idx="1061">
                  <c:v>2004-03-03</c:v>
                </c:pt>
                <c:pt idx="1062">
                  <c:v>2004-03-04</c:v>
                </c:pt>
                <c:pt idx="1063">
                  <c:v>2004-03-05</c:v>
                </c:pt>
                <c:pt idx="1064">
                  <c:v>2004-03-08</c:v>
                </c:pt>
                <c:pt idx="1065">
                  <c:v>2004-03-09</c:v>
                </c:pt>
                <c:pt idx="1066">
                  <c:v>2004-03-10</c:v>
                </c:pt>
                <c:pt idx="1067">
                  <c:v>2004-03-11</c:v>
                </c:pt>
                <c:pt idx="1068">
                  <c:v>2004-03-12</c:v>
                </c:pt>
                <c:pt idx="1069">
                  <c:v>2004-03-15</c:v>
                </c:pt>
                <c:pt idx="1070">
                  <c:v>2004-03-16</c:v>
                </c:pt>
                <c:pt idx="1071">
                  <c:v>2004-03-17</c:v>
                </c:pt>
                <c:pt idx="1072">
                  <c:v>2004-03-18</c:v>
                </c:pt>
                <c:pt idx="1073">
                  <c:v>2004-03-19</c:v>
                </c:pt>
                <c:pt idx="1074">
                  <c:v>2004-03-22</c:v>
                </c:pt>
                <c:pt idx="1075">
                  <c:v>2004-03-23</c:v>
                </c:pt>
                <c:pt idx="1076">
                  <c:v>2004-03-24</c:v>
                </c:pt>
                <c:pt idx="1077">
                  <c:v>2004-03-25</c:v>
                </c:pt>
                <c:pt idx="1078">
                  <c:v>2004-03-26</c:v>
                </c:pt>
                <c:pt idx="1079">
                  <c:v>2004-03-29</c:v>
                </c:pt>
                <c:pt idx="1080">
                  <c:v>2004-03-30</c:v>
                </c:pt>
                <c:pt idx="1081">
                  <c:v>2004-03-31</c:v>
                </c:pt>
                <c:pt idx="1082">
                  <c:v>2004-04-01</c:v>
                </c:pt>
                <c:pt idx="1083">
                  <c:v>2004-04-02</c:v>
                </c:pt>
                <c:pt idx="1084">
                  <c:v>2004-04-05</c:v>
                </c:pt>
                <c:pt idx="1085">
                  <c:v>2004-04-06</c:v>
                </c:pt>
                <c:pt idx="1086">
                  <c:v>2004-04-07</c:v>
                </c:pt>
                <c:pt idx="1087">
                  <c:v>2004-04-08</c:v>
                </c:pt>
                <c:pt idx="1088">
                  <c:v>2004-04-13</c:v>
                </c:pt>
                <c:pt idx="1089">
                  <c:v>2004-04-14</c:v>
                </c:pt>
                <c:pt idx="1090">
                  <c:v>2004-04-15</c:v>
                </c:pt>
                <c:pt idx="1091">
                  <c:v>2004-04-16</c:v>
                </c:pt>
                <c:pt idx="1092">
                  <c:v>2004-04-19</c:v>
                </c:pt>
                <c:pt idx="1093">
                  <c:v>2004-04-20</c:v>
                </c:pt>
                <c:pt idx="1094">
                  <c:v>2004-04-21</c:v>
                </c:pt>
                <c:pt idx="1095">
                  <c:v>2004-04-22</c:v>
                </c:pt>
                <c:pt idx="1096">
                  <c:v>2004-04-23</c:v>
                </c:pt>
                <c:pt idx="1097">
                  <c:v>2004-04-26</c:v>
                </c:pt>
                <c:pt idx="1098">
                  <c:v>2004-04-27</c:v>
                </c:pt>
                <c:pt idx="1099">
                  <c:v>2004-04-28</c:v>
                </c:pt>
                <c:pt idx="1100">
                  <c:v>2004-04-29</c:v>
                </c:pt>
                <c:pt idx="1101">
                  <c:v>2004-04-30</c:v>
                </c:pt>
                <c:pt idx="1102">
                  <c:v>2004-05-03</c:v>
                </c:pt>
                <c:pt idx="1103">
                  <c:v>2004-05-04</c:v>
                </c:pt>
                <c:pt idx="1104">
                  <c:v>2004-05-05</c:v>
                </c:pt>
                <c:pt idx="1105">
                  <c:v>2004-05-06</c:v>
                </c:pt>
                <c:pt idx="1106">
                  <c:v>2004-05-07</c:v>
                </c:pt>
                <c:pt idx="1107">
                  <c:v>2004-05-10</c:v>
                </c:pt>
                <c:pt idx="1108">
                  <c:v>2004-05-11</c:v>
                </c:pt>
                <c:pt idx="1109">
                  <c:v>2004-05-12</c:v>
                </c:pt>
                <c:pt idx="1110">
                  <c:v>2004-05-13</c:v>
                </c:pt>
                <c:pt idx="1111">
                  <c:v>2004-05-14</c:v>
                </c:pt>
                <c:pt idx="1112">
                  <c:v>2004-05-17</c:v>
                </c:pt>
                <c:pt idx="1113">
                  <c:v>2004-05-18</c:v>
                </c:pt>
                <c:pt idx="1114">
                  <c:v>2004-05-19</c:v>
                </c:pt>
                <c:pt idx="1115">
                  <c:v>2004-05-20</c:v>
                </c:pt>
                <c:pt idx="1116">
                  <c:v>2004-05-21</c:v>
                </c:pt>
                <c:pt idx="1117">
                  <c:v>2004-05-24</c:v>
                </c:pt>
                <c:pt idx="1118">
                  <c:v>2004-05-25</c:v>
                </c:pt>
                <c:pt idx="1119">
                  <c:v>2004-05-26</c:v>
                </c:pt>
                <c:pt idx="1120">
                  <c:v>2004-05-27</c:v>
                </c:pt>
                <c:pt idx="1121">
                  <c:v>2004-05-28</c:v>
                </c:pt>
                <c:pt idx="1122">
                  <c:v>2004-05-31</c:v>
                </c:pt>
                <c:pt idx="1123">
                  <c:v>2004-06-01</c:v>
                </c:pt>
                <c:pt idx="1124">
                  <c:v>2004-06-02</c:v>
                </c:pt>
                <c:pt idx="1125">
                  <c:v>2004-06-03</c:v>
                </c:pt>
                <c:pt idx="1126">
                  <c:v>2004-06-04</c:v>
                </c:pt>
                <c:pt idx="1127">
                  <c:v>2004-06-07</c:v>
                </c:pt>
                <c:pt idx="1128">
                  <c:v>2004-06-08</c:v>
                </c:pt>
                <c:pt idx="1129">
                  <c:v>2004-06-09</c:v>
                </c:pt>
                <c:pt idx="1130">
                  <c:v>2004-06-10</c:v>
                </c:pt>
                <c:pt idx="1131">
                  <c:v>2004-06-11</c:v>
                </c:pt>
                <c:pt idx="1132">
                  <c:v>2004-06-14</c:v>
                </c:pt>
                <c:pt idx="1133">
                  <c:v>2004-06-15</c:v>
                </c:pt>
                <c:pt idx="1134">
                  <c:v>2004-06-16</c:v>
                </c:pt>
                <c:pt idx="1135">
                  <c:v>2004-06-17</c:v>
                </c:pt>
                <c:pt idx="1136">
                  <c:v>2004-06-18</c:v>
                </c:pt>
                <c:pt idx="1137">
                  <c:v>2004-06-21</c:v>
                </c:pt>
                <c:pt idx="1138">
                  <c:v>2004-06-22</c:v>
                </c:pt>
                <c:pt idx="1139">
                  <c:v>2004-06-23</c:v>
                </c:pt>
                <c:pt idx="1140">
                  <c:v>2004-06-24</c:v>
                </c:pt>
                <c:pt idx="1141">
                  <c:v>2004-06-25</c:v>
                </c:pt>
                <c:pt idx="1142">
                  <c:v>2004-06-28</c:v>
                </c:pt>
                <c:pt idx="1143">
                  <c:v>2004-06-29</c:v>
                </c:pt>
                <c:pt idx="1144">
                  <c:v>2004-06-30</c:v>
                </c:pt>
                <c:pt idx="1145">
                  <c:v>2004-07-01</c:v>
                </c:pt>
                <c:pt idx="1146">
                  <c:v>2004-07-02</c:v>
                </c:pt>
                <c:pt idx="1147">
                  <c:v>2004-07-05</c:v>
                </c:pt>
                <c:pt idx="1148">
                  <c:v>2004-07-06</c:v>
                </c:pt>
                <c:pt idx="1149">
                  <c:v>2004-07-07</c:v>
                </c:pt>
                <c:pt idx="1150">
                  <c:v>2004-07-08</c:v>
                </c:pt>
                <c:pt idx="1151">
                  <c:v>2004-07-09</c:v>
                </c:pt>
                <c:pt idx="1152">
                  <c:v>2004-07-12</c:v>
                </c:pt>
                <c:pt idx="1153">
                  <c:v>2004-07-13</c:v>
                </c:pt>
                <c:pt idx="1154">
                  <c:v>2004-07-14</c:v>
                </c:pt>
                <c:pt idx="1155">
                  <c:v>2004-07-15</c:v>
                </c:pt>
                <c:pt idx="1156">
                  <c:v>2004-07-16</c:v>
                </c:pt>
                <c:pt idx="1157">
                  <c:v>2004-07-19</c:v>
                </c:pt>
                <c:pt idx="1158">
                  <c:v>2004-07-20</c:v>
                </c:pt>
                <c:pt idx="1159">
                  <c:v>2004-07-21</c:v>
                </c:pt>
                <c:pt idx="1160">
                  <c:v>2004-07-22</c:v>
                </c:pt>
                <c:pt idx="1161">
                  <c:v>2004-07-23</c:v>
                </c:pt>
                <c:pt idx="1162">
                  <c:v>2004-07-26</c:v>
                </c:pt>
                <c:pt idx="1163">
                  <c:v>2004-07-27</c:v>
                </c:pt>
                <c:pt idx="1164">
                  <c:v>2004-07-28</c:v>
                </c:pt>
                <c:pt idx="1165">
                  <c:v>2004-07-29</c:v>
                </c:pt>
                <c:pt idx="1166">
                  <c:v>2004-07-30</c:v>
                </c:pt>
                <c:pt idx="1167">
                  <c:v>2004-08-02</c:v>
                </c:pt>
                <c:pt idx="1168">
                  <c:v>2004-08-03</c:v>
                </c:pt>
                <c:pt idx="1169">
                  <c:v>2004-08-04</c:v>
                </c:pt>
                <c:pt idx="1170">
                  <c:v>2004-08-05</c:v>
                </c:pt>
                <c:pt idx="1171">
                  <c:v>2004-08-06</c:v>
                </c:pt>
                <c:pt idx="1172">
                  <c:v>2004-08-09</c:v>
                </c:pt>
                <c:pt idx="1173">
                  <c:v>2004-08-10</c:v>
                </c:pt>
                <c:pt idx="1174">
                  <c:v>2004-08-11</c:v>
                </c:pt>
                <c:pt idx="1175">
                  <c:v>2004-08-12</c:v>
                </c:pt>
                <c:pt idx="1176">
                  <c:v>2004-08-13</c:v>
                </c:pt>
                <c:pt idx="1177">
                  <c:v>2004-08-16</c:v>
                </c:pt>
                <c:pt idx="1178">
                  <c:v>2004-08-17</c:v>
                </c:pt>
                <c:pt idx="1179">
                  <c:v>2004-08-18</c:v>
                </c:pt>
                <c:pt idx="1180">
                  <c:v>2004-08-19</c:v>
                </c:pt>
                <c:pt idx="1181">
                  <c:v>2004-08-20</c:v>
                </c:pt>
                <c:pt idx="1182">
                  <c:v>2004-08-23</c:v>
                </c:pt>
                <c:pt idx="1183">
                  <c:v>2004-08-24</c:v>
                </c:pt>
                <c:pt idx="1184">
                  <c:v>2004-08-25</c:v>
                </c:pt>
                <c:pt idx="1185">
                  <c:v>2004-08-26</c:v>
                </c:pt>
                <c:pt idx="1186">
                  <c:v>2004-08-27</c:v>
                </c:pt>
                <c:pt idx="1187">
                  <c:v>2004-08-30</c:v>
                </c:pt>
                <c:pt idx="1188">
                  <c:v>2004-08-31</c:v>
                </c:pt>
                <c:pt idx="1189">
                  <c:v>2004-09-01</c:v>
                </c:pt>
                <c:pt idx="1190">
                  <c:v>2004-09-02</c:v>
                </c:pt>
                <c:pt idx="1191">
                  <c:v>2004-09-03</c:v>
                </c:pt>
                <c:pt idx="1192">
                  <c:v>2004-09-06</c:v>
                </c:pt>
                <c:pt idx="1193">
                  <c:v>2004-09-07</c:v>
                </c:pt>
                <c:pt idx="1194">
                  <c:v>2004-09-08</c:v>
                </c:pt>
                <c:pt idx="1195">
                  <c:v>2004-09-09</c:v>
                </c:pt>
                <c:pt idx="1196">
                  <c:v>2004-09-10</c:v>
                </c:pt>
                <c:pt idx="1197">
                  <c:v>2004-09-13</c:v>
                </c:pt>
                <c:pt idx="1198">
                  <c:v>2004-09-14</c:v>
                </c:pt>
                <c:pt idx="1199">
                  <c:v>2004-09-15</c:v>
                </c:pt>
                <c:pt idx="1200">
                  <c:v>2004-09-16</c:v>
                </c:pt>
                <c:pt idx="1201">
                  <c:v>2004-09-17</c:v>
                </c:pt>
                <c:pt idx="1202">
                  <c:v>2004-09-20</c:v>
                </c:pt>
                <c:pt idx="1203">
                  <c:v>2004-09-21</c:v>
                </c:pt>
                <c:pt idx="1204">
                  <c:v>2004-09-22</c:v>
                </c:pt>
                <c:pt idx="1205">
                  <c:v>2004-09-23</c:v>
                </c:pt>
                <c:pt idx="1206">
                  <c:v>2004-09-24</c:v>
                </c:pt>
                <c:pt idx="1207">
                  <c:v>2004-09-27</c:v>
                </c:pt>
                <c:pt idx="1208">
                  <c:v>2004-09-28</c:v>
                </c:pt>
                <c:pt idx="1209">
                  <c:v>2004-09-29</c:v>
                </c:pt>
                <c:pt idx="1210">
                  <c:v>2004-09-30</c:v>
                </c:pt>
                <c:pt idx="1211">
                  <c:v>2004-10-01</c:v>
                </c:pt>
                <c:pt idx="1212">
                  <c:v>2004-10-04</c:v>
                </c:pt>
                <c:pt idx="1213">
                  <c:v>2004-10-05</c:v>
                </c:pt>
                <c:pt idx="1214">
                  <c:v>2004-10-06</c:v>
                </c:pt>
                <c:pt idx="1215">
                  <c:v>2004-10-07</c:v>
                </c:pt>
                <c:pt idx="1216">
                  <c:v>2004-10-08</c:v>
                </c:pt>
                <c:pt idx="1217">
                  <c:v>2004-10-11</c:v>
                </c:pt>
                <c:pt idx="1218">
                  <c:v>2004-10-12</c:v>
                </c:pt>
                <c:pt idx="1219">
                  <c:v>2004-10-13</c:v>
                </c:pt>
                <c:pt idx="1220">
                  <c:v>2004-10-14</c:v>
                </c:pt>
                <c:pt idx="1221">
                  <c:v>2004-10-15</c:v>
                </c:pt>
                <c:pt idx="1222">
                  <c:v>2004-10-18</c:v>
                </c:pt>
                <c:pt idx="1223">
                  <c:v>2004-10-19</c:v>
                </c:pt>
                <c:pt idx="1224">
                  <c:v>2004-10-20</c:v>
                </c:pt>
                <c:pt idx="1225">
                  <c:v>2004-10-21</c:v>
                </c:pt>
                <c:pt idx="1226">
                  <c:v>2004-10-22</c:v>
                </c:pt>
                <c:pt idx="1227">
                  <c:v>2004-10-25</c:v>
                </c:pt>
                <c:pt idx="1228">
                  <c:v>2004-10-26</c:v>
                </c:pt>
                <c:pt idx="1229">
                  <c:v>2004-10-27</c:v>
                </c:pt>
                <c:pt idx="1230">
                  <c:v>2004-10-28</c:v>
                </c:pt>
                <c:pt idx="1231">
                  <c:v>2004-10-29</c:v>
                </c:pt>
                <c:pt idx="1232">
                  <c:v>2004-11-01</c:v>
                </c:pt>
                <c:pt idx="1233">
                  <c:v>2004-11-02</c:v>
                </c:pt>
                <c:pt idx="1234">
                  <c:v>2004-11-03</c:v>
                </c:pt>
                <c:pt idx="1235">
                  <c:v>2004-11-04</c:v>
                </c:pt>
                <c:pt idx="1236">
                  <c:v>2004-11-05</c:v>
                </c:pt>
                <c:pt idx="1237">
                  <c:v>2004-11-08</c:v>
                </c:pt>
                <c:pt idx="1238">
                  <c:v>2004-11-09</c:v>
                </c:pt>
                <c:pt idx="1239">
                  <c:v>2004-11-10</c:v>
                </c:pt>
                <c:pt idx="1240">
                  <c:v>2004-11-11</c:v>
                </c:pt>
                <c:pt idx="1241">
                  <c:v>2004-11-12</c:v>
                </c:pt>
                <c:pt idx="1242">
                  <c:v>2004-11-15</c:v>
                </c:pt>
                <c:pt idx="1243">
                  <c:v>2004-11-16</c:v>
                </c:pt>
                <c:pt idx="1244">
                  <c:v>2004-11-17</c:v>
                </c:pt>
                <c:pt idx="1245">
                  <c:v>2004-11-18</c:v>
                </c:pt>
                <c:pt idx="1246">
                  <c:v>2004-11-19</c:v>
                </c:pt>
                <c:pt idx="1247">
                  <c:v>2004-11-22</c:v>
                </c:pt>
                <c:pt idx="1248">
                  <c:v>2004-11-23</c:v>
                </c:pt>
                <c:pt idx="1249">
                  <c:v>2004-11-24</c:v>
                </c:pt>
                <c:pt idx="1250">
                  <c:v>2004-11-25</c:v>
                </c:pt>
                <c:pt idx="1251">
                  <c:v>2004-11-26</c:v>
                </c:pt>
                <c:pt idx="1252">
                  <c:v>2004-11-29</c:v>
                </c:pt>
                <c:pt idx="1253">
                  <c:v>2004-11-30</c:v>
                </c:pt>
                <c:pt idx="1254">
                  <c:v>2004-12-01</c:v>
                </c:pt>
                <c:pt idx="1255">
                  <c:v>2004-12-02</c:v>
                </c:pt>
                <c:pt idx="1256">
                  <c:v>2004-12-03</c:v>
                </c:pt>
                <c:pt idx="1257">
                  <c:v>2004-12-06</c:v>
                </c:pt>
                <c:pt idx="1258">
                  <c:v>2004-12-07</c:v>
                </c:pt>
                <c:pt idx="1259">
                  <c:v>2004-12-08</c:v>
                </c:pt>
                <c:pt idx="1260">
                  <c:v>2004-12-09</c:v>
                </c:pt>
                <c:pt idx="1261">
                  <c:v>2004-12-10</c:v>
                </c:pt>
                <c:pt idx="1262">
                  <c:v>2004-12-13</c:v>
                </c:pt>
                <c:pt idx="1263">
                  <c:v>2004-12-14</c:v>
                </c:pt>
                <c:pt idx="1264">
                  <c:v>2004-12-15</c:v>
                </c:pt>
                <c:pt idx="1265">
                  <c:v>2004-12-16</c:v>
                </c:pt>
                <c:pt idx="1266">
                  <c:v>2004-12-17</c:v>
                </c:pt>
                <c:pt idx="1267">
                  <c:v>2004-12-20</c:v>
                </c:pt>
                <c:pt idx="1268">
                  <c:v>2004-12-21</c:v>
                </c:pt>
                <c:pt idx="1269">
                  <c:v>2004-12-22</c:v>
                </c:pt>
                <c:pt idx="1270">
                  <c:v>2004-12-23</c:v>
                </c:pt>
                <c:pt idx="1271">
                  <c:v>2004-12-24</c:v>
                </c:pt>
                <c:pt idx="1272">
                  <c:v>2004-12-27</c:v>
                </c:pt>
                <c:pt idx="1273">
                  <c:v>2004-12-28</c:v>
                </c:pt>
                <c:pt idx="1274">
                  <c:v>2004-12-29</c:v>
                </c:pt>
                <c:pt idx="1275">
                  <c:v>2004-12-30</c:v>
                </c:pt>
                <c:pt idx="1276">
                  <c:v>2004-12-31</c:v>
                </c:pt>
                <c:pt idx="1277">
                  <c:v>2005-01-03</c:v>
                </c:pt>
                <c:pt idx="1278">
                  <c:v>2005-01-04</c:v>
                </c:pt>
                <c:pt idx="1279">
                  <c:v>2005-01-05</c:v>
                </c:pt>
                <c:pt idx="1280">
                  <c:v>2005-01-06</c:v>
                </c:pt>
                <c:pt idx="1281">
                  <c:v>2005-01-07</c:v>
                </c:pt>
                <c:pt idx="1282">
                  <c:v>2005-01-10</c:v>
                </c:pt>
                <c:pt idx="1283">
                  <c:v>2005-01-11</c:v>
                </c:pt>
                <c:pt idx="1284">
                  <c:v>2005-01-12</c:v>
                </c:pt>
                <c:pt idx="1285">
                  <c:v>2005-01-13</c:v>
                </c:pt>
                <c:pt idx="1286">
                  <c:v>2005-01-14</c:v>
                </c:pt>
                <c:pt idx="1287">
                  <c:v>2005-01-17</c:v>
                </c:pt>
                <c:pt idx="1288">
                  <c:v>2005-01-18</c:v>
                </c:pt>
                <c:pt idx="1289">
                  <c:v>2005-01-19</c:v>
                </c:pt>
                <c:pt idx="1290">
                  <c:v>2005-01-20</c:v>
                </c:pt>
                <c:pt idx="1291">
                  <c:v>2005-01-21</c:v>
                </c:pt>
                <c:pt idx="1292">
                  <c:v>2005-01-24</c:v>
                </c:pt>
                <c:pt idx="1293">
                  <c:v>2005-01-25</c:v>
                </c:pt>
                <c:pt idx="1294">
                  <c:v>2005-01-26</c:v>
                </c:pt>
                <c:pt idx="1295">
                  <c:v>2005-01-27</c:v>
                </c:pt>
                <c:pt idx="1296">
                  <c:v>2005-01-28</c:v>
                </c:pt>
                <c:pt idx="1297">
                  <c:v>2005-01-31</c:v>
                </c:pt>
                <c:pt idx="1298">
                  <c:v>2005-02-01</c:v>
                </c:pt>
                <c:pt idx="1299">
                  <c:v>2005-02-02</c:v>
                </c:pt>
                <c:pt idx="1300">
                  <c:v>2005-02-03</c:v>
                </c:pt>
                <c:pt idx="1301">
                  <c:v>2005-02-04</c:v>
                </c:pt>
                <c:pt idx="1302">
                  <c:v>2005-02-07</c:v>
                </c:pt>
                <c:pt idx="1303">
                  <c:v>2005-02-08</c:v>
                </c:pt>
                <c:pt idx="1304">
                  <c:v>2005-02-09</c:v>
                </c:pt>
                <c:pt idx="1305">
                  <c:v>2005-02-10</c:v>
                </c:pt>
                <c:pt idx="1306">
                  <c:v>2005-02-11</c:v>
                </c:pt>
                <c:pt idx="1307">
                  <c:v>2005-02-14</c:v>
                </c:pt>
                <c:pt idx="1308">
                  <c:v>2005-02-15</c:v>
                </c:pt>
                <c:pt idx="1309">
                  <c:v>2005-02-16</c:v>
                </c:pt>
                <c:pt idx="1310">
                  <c:v>2005-02-17</c:v>
                </c:pt>
                <c:pt idx="1311">
                  <c:v>2005-02-18</c:v>
                </c:pt>
                <c:pt idx="1312">
                  <c:v>2005-02-21</c:v>
                </c:pt>
                <c:pt idx="1313">
                  <c:v>2005-02-22</c:v>
                </c:pt>
                <c:pt idx="1314">
                  <c:v>2005-02-23</c:v>
                </c:pt>
                <c:pt idx="1315">
                  <c:v>2005-02-24</c:v>
                </c:pt>
                <c:pt idx="1316">
                  <c:v>2005-02-25</c:v>
                </c:pt>
                <c:pt idx="1317">
                  <c:v>2005-02-28</c:v>
                </c:pt>
                <c:pt idx="1318">
                  <c:v>2005-03-01</c:v>
                </c:pt>
                <c:pt idx="1319">
                  <c:v>2005-03-02</c:v>
                </c:pt>
                <c:pt idx="1320">
                  <c:v>2005-03-03</c:v>
                </c:pt>
                <c:pt idx="1321">
                  <c:v>2005-03-04</c:v>
                </c:pt>
                <c:pt idx="1322">
                  <c:v>2005-03-07</c:v>
                </c:pt>
                <c:pt idx="1323">
                  <c:v>2005-03-08</c:v>
                </c:pt>
                <c:pt idx="1324">
                  <c:v>2005-03-09</c:v>
                </c:pt>
                <c:pt idx="1325">
                  <c:v>2005-03-10</c:v>
                </c:pt>
                <c:pt idx="1326">
                  <c:v>2005-03-11</c:v>
                </c:pt>
                <c:pt idx="1327">
                  <c:v>2005-03-14</c:v>
                </c:pt>
                <c:pt idx="1328">
                  <c:v>2005-03-15</c:v>
                </c:pt>
                <c:pt idx="1329">
                  <c:v>2005-03-16</c:v>
                </c:pt>
                <c:pt idx="1330">
                  <c:v>2005-03-17</c:v>
                </c:pt>
                <c:pt idx="1331">
                  <c:v>2005-03-18</c:v>
                </c:pt>
                <c:pt idx="1332">
                  <c:v>2005-03-21</c:v>
                </c:pt>
                <c:pt idx="1333">
                  <c:v>2005-03-22</c:v>
                </c:pt>
                <c:pt idx="1334">
                  <c:v>2005-03-23</c:v>
                </c:pt>
                <c:pt idx="1335">
                  <c:v>2005-03-24</c:v>
                </c:pt>
                <c:pt idx="1336">
                  <c:v>2005-03-29</c:v>
                </c:pt>
                <c:pt idx="1337">
                  <c:v>2005-03-30</c:v>
                </c:pt>
                <c:pt idx="1338">
                  <c:v>2005-03-31</c:v>
                </c:pt>
                <c:pt idx="1339">
                  <c:v>2005-04-01</c:v>
                </c:pt>
                <c:pt idx="1340">
                  <c:v>2005-04-04</c:v>
                </c:pt>
                <c:pt idx="1341">
                  <c:v>2005-04-05</c:v>
                </c:pt>
                <c:pt idx="1342">
                  <c:v>2005-04-06</c:v>
                </c:pt>
                <c:pt idx="1343">
                  <c:v>2005-04-07</c:v>
                </c:pt>
                <c:pt idx="1344">
                  <c:v>2005-04-08</c:v>
                </c:pt>
                <c:pt idx="1345">
                  <c:v>2005-04-11</c:v>
                </c:pt>
                <c:pt idx="1346">
                  <c:v>2005-04-12</c:v>
                </c:pt>
                <c:pt idx="1347">
                  <c:v>2005-04-13</c:v>
                </c:pt>
                <c:pt idx="1348">
                  <c:v>2005-04-14</c:v>
                </c:pt>
                <c:pt idx="1349">
                  <c:v>2005-04-15</c:v>
                </c:pt>
                <c:pt idx="1350">
                  <c:v>2005-04-18</c:v>
                </c:pt>
                <c:pt idx="1351">
                  <c:v>2005-04-19</c:v>
                </c:pt>
                <c:pt idx="1352">
                  <c:v>2005-04-20</c:v>
                </c:pt>
                <c:pt idx="1353">
                  <c:v>2005-04-21</c:v>
                </c:pt>
                <c:pt idx="1354">
                  <c:v>2005-04-22</c:v>
                </c:pt>
                <c:pt idx="1355">
                  <c:v>2005-04-25</c:v>
                </c:pt>
                <c:pt idx="1356">
                  <c:v>2005-04-26</c:v>
                </c:pt>
                <c:pt idx="1357">
                  <c:v>2005-04-27</c:v>
                </c:pt>
                <c:pt idx="1358">
                  <c:v>2005-04-28</c:v>
                </c:pt>
                <c:pt idx="1359">
                  <c:v>2005-04-29</c:v>
                </c:pt>
                <c:pt idx="1360">
                  <c:v>2005-05-02</c:v>
                </c:pt>
                <c:pt idx="1361">
                  <c:v>2005-05-03</c:v>
                </c:pt>
                <c:pt idx="1362">
                  <c:v>2005-05-04</c:v>
                </c:pt>
                <c:pt idx="1363">
                  <c:v>2005-05-05</c:v>
                </c:pt>
                <c:pt idx="1364">
                  <c:v>2005-05-06</c:v>
                </c:pt>
                <c:pt idx="1365">
                  <c:v>2005-05-09</c:v>
                </c:pt>
                <c:pt idx="1366">
                  <c:v>2005-05-10</c:v>
                </c:pt>
                <c:pt idx="1367">
                  <c:v>2005-05-11</c:v>
                </c:pt>
                <c:pt idx="1368">
                  <c:v>2005-05-12</c:v>
                </c:pt>
                <c:pt idx="1369">
                  <c:v>2005-05-13</c:v>
                </c:pt>
                <c:pt idx="1370">
                  <c:v>2005-05-16</c:v>
                </c:pt>
                <c:pt idx="1371">
                  <c:v>2005-05-17</c:v>
                </c:pt>
                <c:pt idx="1372">
                  <c:v>2005-05-18</c:v>
                </c:pt>
                <c:pt idx="1373">
                  <c:v>2005-05-19</c:v>
                </c:pt>
                <c:pt idx="1374">
                  <c:v>2005-05-20</c:v>
                </c:pt>
                <c:pt idx="1375">
                  <c:v>2005-05-23</c:v>
                </c:pt>
                <c:pt idx="1376">
                  <c:v>2005-05-24</c:v>
                </c:pt>
                <c:pt idx="1377">
                  <c:v>2005-05-25</c:v>
                </c:pt>
                <c:pt idx="1378">
                  <c:v>2005-05-26</c:v>
                </c:pt>
                <c:pt idx="1379">
                  <c:v>2005-05-27</c:v>
                </c:pt>
                <c:pt idx="1380">
                  <c:v>2005-05-30</c:v>
                </c:pt>
                <c:pt idx="1381">
                  <c:v>2005-05-31</c:v>
                </c:pt>
                <c:pt idx="1382">
                  <c:v>2005-06-01</c:v>
                </c:pt>
                <c:pt idx="1383">
                  <c:v>2005-06-02</c:v>
                </c:pt>
                <c:pt idx="1384">
                  <c:v>2005-06-03</c:v>
                </c:pt>
                <c:pt idx="1385">
                  <c:v>2005-06-06</c:v>
                </c:pt>
                <c:pt idx="1386">
                  <c:v>2005-06-07</c:v>
                </c:pt>
                <c:pt idx="1387">
                  <c:v>2005-06-08</c:v>
                </c:pt>
                <c:pt idx="1388">
                  <c:v>2005-06-09</c:v>
                </c:pt>
                <c:pt idx="1389">
                  <c:v>2005-06-10</c:v>
                </c:pt>
                <c:pt idx="1390">
                  <c:v>2005-06-13</c:v>
                </c:pt>
                <c:pt idx="1391">
                  <c:v>2005-06-14</c:v>
                </c:pt>
                <c:pt idx="1392">
                  <c:v>2005-06-15</c:v>
                </c:pt>
                <c:pt idx="1393">
                  <c:v>2005-06-16</c:v>
                </c:pt>
                <c:pt idx="1394">
                  <c:v>2005-06-17</c:v>
                </c:pt>
                <c:pt idx="1395">
                  <c:v>2005-06-20</c:v>
                </c:pt>
                <c:pt idx="1396">
                  <c:v>2005-06-21</c:v>
                </c:pt>
                <c:pt idx="1397">
                  <c:v>2005-06-22</c:v>
                </c:pt>
                <c:pt idx="1398">
                  <c:v>2005-06-23</c:v>
                </c:pt>
                <c:pt idx="1399">
                  <c:v>2005-06-24</c:v>
                </c:pt>
                <c:pt idx="1400">
                  <c:v>2005-06-27</c:v>
                </c:pt>
                <c:pt idx="1401">
                  <c:v>2005-06-28</c:v>
                </c:pt>
                <c:pt idx="1402">
                  <c:v>2005-06-29</c:v>
                </c:pt>
                <c:pt idx="1403">
                  <c:v>2005-06-30</c:v>
                </c:pt>
                <c:pt idx="1404">
                  <c:v>2005-07-01</c:v>
                </c:pt>
                <c:pt idx="1405">
                  <c:v>2005-07-04</c:v>
                </c:pt>
                <c:pt idx="1406">
                  <c:v>2005-07-05</c:v>
                </c:pt>
                <c:pt idx="1407">
                  <c:v>2005-07-06</c:v>
                </c:pt>
                <c:pt idx="1408">
                  <c:v>2005-07-07</c:v>
                </c:pt>
                <c:pt idx="1409">
                  <c:v>2005-07-08</c:v>
                </c:pt>
                <c:pt idx="1410">
                  <c:v>2005-07-11</c:v>
                </c:pt>
                <c:pt idx="1411">
                  <c:v>2005-07-12</c:v>
                </c:pt>
                <c:pt idx="1412">
                  <c:v>2005-07-13</c:v>
                </c:pt>
                <c:pt idx="1413">
                  <c:v>2005-07-14</c:v>
                </c:pt>
                <c:pt idx="1414">
                  <c:v>2005-07-15</c:v>
                </c:pt>
                <c:pt idx="1415">
                  <c:v>2005-07-18</c:v>
                </c:pt>
                <c:pt idx="1416">
                  <c:v>2005-07-19</c:v>
                </c:pt>
                <c:pt idx="1417">
                  <c:v>2005-07-20</c:v>
                </c:pt>
                <c:pt idx="1418">
                  <c:v>2005-07-21</c:v>
                </c:pt>
                <c:pt idx="1419">
                  <c:v>2005-07-22</c:v>
                </c:pt>
                <c:pt idx="1420">
                  <c:v>2005-07-25</c:v>
                </c:pt>
                <c:pt idx="1421">
                  <c:v>2005-07-26</c:v>
                </c:pt>
                <c:pt idx="1422">
                  <c:v>2005-07-27</c:v>
                </c:pt>
                <c:pt idx="1423">
                  <c:v>2005-07-28</c:v>
                </c:pt>
                <c:pt idx="1424">
                  <c:v>2005-07-29</c:v>
                </c:pt>
                <c:pt idx="1425">
                  <c:v>2005-08-01</c:v>
                </c:pt>
                <c:pt idx="1426">
                  <c:v>2005-08-02</c:v>
                </c:pt>
                <c:pt idx="1427">
                  <c:v>2005-08-03</c:v>
                </c:pt>
                <c:pt idx="1428">
                  <c:v>2005-08-04</c:v>
                </c:pt>
                <c:pt idx="1429">
                  <c:v>2005-08-05</c:v>
                </c:pt>
                <c:pt idx="1430">
                  <c:v>2005-08-08</c:v>
                </c:pt>
                <c:pt idx="1431">
                  <c:v>2005-08-09</c:v>
                </c:pt>
                <c:pt idx="1432">
                  <c:v>2005-08-10</c:v>
                </c:pt>
                <c:pt idx="1433">
                  <c:v>2005-08-11</c:v>
                </c:pt>
                <c:pt idx="1434">
                  <c:v>2005-08-12</c:v>
                </c:pt>
                <c:pt idx="1435">
                  <c:v>2005-08-15</c:v>
                </c:pt>
                <c:pt idx="1436">
                  <c:v>2005-08-16</c:v>
                </c:pt>
                <c:pt idx="1437">
                  <c:v>2005-08-17</c:v>
                </c:pt>
                <c:pt idx="1438">
                  <c:v>2005-08-18</c:v>
                </c:pt>
                <c:pt idx="1439">
                  <c:v>2005-08-19</c:v>
                </c:pt>
                <c:pt idx="1440">
                  <c:v>2005-08-22</c:v>
                </c:pt>
                <c:pt idx="1441">
                  <c:v>2005-08-23</c:v>
                </c:pt>
                <c:pt idx="1442">
                  <c:v>2005-08-24</c:v>
                </c:pt>
                <c:pt idx="1443">
                  <c:v>2005-08-25</c:v>
                </c:pt>
                <c:pt idx="1444">
                  <c:v>2005-08-26</c:v>
                </c:pt>
                <c:pt idx="1445">
                  <c:v>2005-08-29</c:v>
                </c:pt>
                <c:pt idx="1446">
                  <c:v>2005-08-30</c:v>
                </c:pt>
                <c:pt idx="1447">
                  <c:v>2005-08-31</c:v>
                </c:pt>
                <c:pt idx="1448">
                  <c:v>2005-09-01</c:v>
                </c:pt>
                <c:pt idx="1449">
                  <c:v>2005-09-02</c:v>
                </c:pt>
                <c:pt idx="1450">
                  <c:v>2005-09-05</c:v>
                </c:pt>
                <c:pt idx="1451">
                  <c:v>2005-09-06</c:v>
                </c:pt>
                <c:pt idx="1452">
                  <c:v>2005-09-07</c:v>
                </c:pt>
                <c:pt idx="1453">
                  <c:v>2005-09-08</c:v>
                </c:pt>
                <c:pt idx="1454">
                  <c:v>2005-09-09</c:v>
                </c:pt>
                <c:pt idx="1455">
                  <c:v>2005-09-12</c:v>
                </c:pt>
                <c:pt idx="1456">
                  <c:v>2005-09-13</c:v>
                </c:pt>
                <c:pt idx="1457">
                  <c:v>2005-09-14</c:v>
                </c:pt>
                <c:pt idx="1458">
                  <c:v>2005-09-15</c:v>
                </c:pt>
                <c:pt idx="1459">
                  <c:v>2005-09-16</c:v>
                </c:pt>
                <c:pt idx="1460">
                  <c:v>2005-09-19</c:v>
                </c:pt>
                <c:pt idx="1461">
                  <c:v>2005-09-20</c:v>
                </c:pt>
                <c:pt idx="1462">
                  <c:v>2005-09-21</c:v>
                </c:pt>
                <c:pt idx="1463">
                  <c:v>2005-09-22</c:v>
                </c:pt>
                <c:pt idx="1464">
                  <c:v>2005-09-23</c:v>
                </c:pt>
                <c:pt idx="1465">
                  <c:v>2005-09-26</c:v>
                </c:pt>
                <c:pt idx="1466">
                  <c:v>2005-09-27</c:v>
                </c:pt>
                <c:pt idx="1467">
                  <c:v>2005-09-28</c:v>
                </c:pt>
                <c:pt idx="1468">
                  <c:v>2005-09-29</c:v>
                </c:pt>
                <c:pt idx="1469">
                  <c:v>2005-09-30</c:v>
                </c:pt>
                <c:pt idx="1470">
                  <c:v>2005-10-03</c:v>
                </c:pt>
                <c:pt idx="1471">
                  <c:v>2005-10-04</c:v>
                </c:pt>
                <c:pt idx="1472">
                  <c:v>2005-10-05</c:v>
                </c:pt>
                <c:pt idx="1473">
                  <c:v>2005-10-06</c:v>
                </c:pt>
                <c:pt idx="1474">
                  <c:v>2005-10-07</c:v>
                </c:pt>
                <c:pt idx="1475">
                  <c:v>2005-10-10</c:v>
                </c:pt>
                <c:pt idx="1476">
                  <c:v>2005-10-11</c:v>
                </c:pt>
                <c:pt idx="1477">
                  <c:v>2005-10-12</c:v>
                </c:pt>
                <c:pt idx="1478">
                  <c:v>2005-10-13</c:v>
                </c:pt>
                <c:pt idx="1479">
                  <c:v>2005-10-14</c:v>
                </c:pt>
                <c:pt idx="1480">
                  <c:v>2005-10-17</c:v>
                </c:pt>
                <c:pt idx="1481">
                  <c:v>2005-10-18</c:v>
                </c:pt>
                <c:pt idx="1482">
                  <c:v>2005-10-19</c:v>
                </c:pt>
                <c:pt idx="1483">
                  <c:v>2005-10-20</c:v>
                </c:pt>
                <c:pt idx="1484">
                  <c:v>2005-10-21</c:v>
                </c:pt>
                <c:pt idx="1485">
                  <c:v>2005-10-24</c:v>
                </c:pt>
                <c:pt idx="1486">
                  <c:v>2005-10-25</c:v>
                </c:pt>
                <c:pt idx="1487">
                  <c:v>2005-10-26</c:v>
                </c:pt>
                <c:pt idx="1488">
                  <c:v>2005-10-27</c:v>
                </c:pt>
                <c:pt idx="1489">
                  <c:v>2005-10-28</c:v>
                </c:pt>
                <c:pt idx="1490">
                  <c:v>2005-10-31</c:v>
                </c:pt>
                <c:pt idx="1491">
                  <c:v>2005-11-01</c:v>
                </c:pt>
                <c:pt idx="1492">
                  <c:v>2005-11-02</c:v>
                </c:pt>
                <c:pt idx="1493">
                  <c:v>2005-11-03</c:v>
                </c:pt>
                <c:pt idx="1494">
                  <c:v>2005-11-04</c:v>
                </c:pt>
                <c:pt idx="1495">
                  <c:v>2005-11-07</c:v>
                </c:pt>
                <c:pt idx="1496">
                  <c:v>2005-11-08</c:v>
                </c:pt>
                <c:pt idx="1497">
                  <c:v>2005-11-09</c:v>
                </c:pt>
                <c:pt idx="1498">
                  <c:v>2005-11-10</c:v>
                </c:pt>
                <c:pt idx="1499">
                  <c:v>2005-11-11</c:v>
                </c:pt>
                <c:pt idx="1500">
                  <c:v>2005-11-14</c:v>
                </c:pt>
                <c:pt idx="1501">
                  <c:v>2005-11-15</c:v>
                </c:pt>
                <c:pt idx="1502">
                  <c:v>2005-11-16</c:v>
                </c:pt>
                <c:pt idx="1503">
                  <c:v>2005-11-17</c:v>
                </c:pt>
                <c:pt idx="1504">
                  <c:v>2005-11-18</c:v>
                </c:pt>
                <c:pt idx="1505">
                  <c:v>2005-11-21</c:v>
                </c:pt>
                <c:pt idx="1506">
                  <c:v>2005-11-22</c:v>
                </c:pt>
                <c:pt idx="1507">
                  <c:v>2005-11-23</c:v>
                </c:pt>
                <c:pt idx="1508">
                  <c:v>2005-11-24</c:v>
                </c:pt>
                <c:pt idx="1509">
                  <c:v>2005-11-25</c:v>
                </c:pt>
                <c:pt idx="1510">
                  <c:v>2005-11-28</c:v>
                </c:pt>
                <c:pt idx="1511">
                  <c:v>2005-11-29</c:v>
                </c:pt>
                <c:pt idx="1512">
                  <c:v>2005-11-30</c:v>
                </c:pt>
                <c:pt idx="1513">
                  <c:v>2005-12-01</c:v>
                </c:pt>
                <c:pt idx="1514">
                  <c:v>2005-12-02</c:v>
                </c:pt>
                <c:pt idx="1515">
                  <c:v>2005-12-05</c:v>
                </c:pt>
                <c:pt idx="1516">
                  <c:v>2005-12-06</c:v>
                </c:pt>
                <c:pt idx="1517">
                  <c:v>2005-12-07</c:v>
                </c:pt>
                <c:pt idx="1518">
                  <c:v>2005-12-08</c:v>
                </c:pt>
                <c:pt idx="1519">
                  <c:v>2005-12-09</c:v>
                </c:pt>
                <c:pt idx="1520">
                  <c:v>2005-12-12</c:v>
                </c:pt>
                <c:pt idx="1521">
                  <c:v>2005-12-13</c:v>
                </c:pt>
                <c:pt idx="1522">
                  <c:v>2005-12-14</c:v>
                </c:pt>
                <c:pt idx="1523">
                  <c:v>2005-12-15</c:v>
                </c:pt>
                <c:pt idx="1524">
                  <c:v>2005-12-16</c:v>
                </c:pt>
                <c:pt idx="1525">
                  <c:v>2005-12-19</c:v>
                </c:pt>
                <c:pt idx="1526">
                  <c:v>2005-12-20</c:v>
                </c:pt>
                <c:pt idx="1527">
                  <c:v>2005-12-21</c:v>
                </c:pt>
                <c:pt idx="1528">
                  <c:v>2005-12-22</c:v>
                </c:pt>
                <c:pt idx="1529">
                  <c:v>2005-12-23</c:v>
                </c:pt>
                <c:pt idx="1530">
                  <c:v>2005-12-27</c:v>
                </c:pt>
                <c:pt idx="1531">
                  <c:v>2005-12-28</c:v>
                </c:pt>
                <c:pt idx="1532">
                  <c:v>2005-12-29</c:v>
                </c:pt>
                <c:pt idx="1533">
                  <c:v>2005-12-30</c:v>
                </c:pt>
                <c:pt idx="1534">
                  <c:v>2006-01-02</c:v>
                </c:pt>
                <c:pt idx="1535">
                  <c:v>2006-01-03</c:v>
                </c:pt>
                <c:pt idx="1536">
                  <c:v>2006-01-04</c:v>
                </c:pt>
                <c:pt idx="1537">
                  <c:v>2006-01-05</c:v>
                </c:pt>
                <c:pt idx="1538">
                  <c:v>2006-01-06</c:v>
                </c:pt>
                <c:pt idx="1539">
                  <c:v>2006-01-09</c:v>
                </c:pt>
                <c:pt idx="1540">
                  <c:v>2006-01-10</c:v>
                </c:pt>
                <c:pt idx="1541">
                  <c:v>2006-01-11</c:v>
                </c:pt>
                <c:pt idx="1542">
                  <c:v>2006-01-12</c:v>
                </c:pt>
                <c:pt idx="1543">
                  <c:v>2006-01-13</c:v>
                </c:pt>
                <c:pt idx="1544">
                  <c:v>2006-01-16</c:v>
                </c:pt>
                <c:pt idx="1545">
                  <c:v>2006-01-17</c:v>
                </c:pt>
                <c:pt idx="1546">
                  <c:v>2006-01-18</c:v>
                </c:pt>
                <c:pt idx="1547">
                  <c:v>2006-01-19</c:v>
                </c:pt>
                <c:pt idx="1548">
                  <c:v>2006-01-20</c:v>
                </c:pt>
                <c:pt idx="1549">
                  <c:v>2006-01-23</c:v>
                </c:pt>
                <c:pt idx="1550">
                  <c:v>2006-01-24</c:v>
                </c:pt>
                <c:pt idx="1551">
                  <c:v>2006-01-25</c:v>
                </c:pt>
                <c:pt idx="1552">
                  <c:v>2006-01-26</c:v>
                </c:pt>
                <c:pt idx="1553">
                  <c:v>2006-01-27</c:v>
                </c:pt>
                <c:pt idx="1554">
                  <c:v>2006-01-30</c:v>
                </c:pt>
                <c:pt idx="1555">
                  <c:v>2006-01-31</c:v>
                </c:pt>
                <c:pt idx="1556">
                  <c:v>2006-02-01</c:v>
                </c:pt>
                <c:pt idx="1557">
                  <c:v>2006-02-02</c:v>
                </c:pt>
                <c:pt idx="1558">
                  <c:v>2006-02-03</c:v>
                </c:pt>
                <c:pt idx="1559">
                  <c:v>2006-02-06</c:v>
                </c:pt>
                <c:pt idx="1560">
                  <c:v>2006-02-07</c:v>
                </c:pt>
                <c:pt idx="1561">
                  <c:v>2006-02-08</c:v>
                </c:pt>
                <c:pt idx="1562">
                  <c:v>2006-02-09</c:v>
                </c:pt>
                <c:pt idx="1563">
                  <c:v>2006-02-10</c:v>
                </c:pt>
                <c:pt idx="1564">
                  <c:v>2006-02-13</c:v>
                </c:pt>
                <c:pt idx="1565">
                  <c:v>2006-02-14</c:v>
                </c:pt>
                <c:pt idx="1566">
                  <c:v>2006-02-15</c:v>
                </c:pt>
                <c:pt idx="1567">
                  <c:v>2006-02-16</c:v>
                </c:pt>
                <c:pt idx="1568">
                  <c:v>2006-02-17</c:v>
                </c:pt>
                <c:pt idx="1569">
                  <c:v>2006-02-20</c:v>
                </c:pt>
                <c:pt idx="1570">
                  <c:v>2006-02-21</c:v>
                </c:pt>
                <c:pt idx="1571">
                  <c:v>2006-02-22</c:v>
                </c:pt>
                <c:pt idx="1572">
                  <c:v>2006-02-23</c:v>
                </c:pt>
                <c:pt idx="1573">
                  <c:v>2006-02-24</c:v>
                </c:pt>
                <c:pt idx="1574">
                  <c:v>2006-02-27</c:v>
                </c:pt>
                <c:pt idx="1575">
                  <c:v>2006-02-28</c:v>
                </c:pt>
                <c:pt idx="1576">
                  <c:v>2006-03-01</c:v>
                </c:pt>
                <c:pt idx="1577">
                  <c:v>2006-03-02</c:v>
                </c:pt>
                <c:pt idx="1578">
                  <c:v>2006-03-03</c:v>
                </c:pt>
                <c:pt idx="1579">
                  <c:v>2006-03-06</c:v>
                </c:pt>
                <c:pt idx="1580">
                  <c:v>2006-03-07</c:v>
                </c:pt>
                <c:pt idx="1581">
                  <c:v>2006-03-08</c:v>
                </c:pt>
                <c:pt idx="1582">
                  <c:v>2006-03-09</c:v>
                </c:pt>
                <c:pt idx="1583">
                  <c:v>2006-03-10</c:v>
                </c:pt>
                <c:pt idx="1584">
                  <c:v>2006-03-13</c:v>
                </c:pt>
                <c:pt idx="1585">
                  <c:v>2006-03-14</c:v>
                </c:pt>
                <c:pt idx="1586">
                  <c:v>2006-03-15</c:v>
                </c:pt>
                <c:pt idx="1587">
                  <c:v>2006-03-16</c:v>
                </c:pt>
                <c:pt idx="1588">
                  <c:v>2006-03-17</c:v>
                </c:pt>
                <c:pt idx="1589">
                  <c:v>2006-03-20</c:v>
                </c:pt>
                <c:pt idx="1590">
                  <c:v>2006-03-21</c:v>
                </c:pt>
                <c:pt idx="1591">
                  <c:v>2006-03-22</c:v>
                </c:pt>
                <c:pt idx="1592">
                  <c:v>2006-03-23</c:v>
                </c:pt>
                <c:pt idx="1593">
                  <c:v>2006-03-24</c:v>
                </c:pt>
                <c:pt idx="1594">
                  <c:v>2006-03-27</c:v>
                </c:pt>
                <c:pt idx="1595">
                  <c:v>2006-03-28</c:v>
                </c:pt>
                <c:pt idx="1596">
                  <c:v>2006-03-29</c:v>
                </c:pt>
                <c:pt idx="1597">
                  <c:v>2006-03-30</c:v>
                </c:pt>
                <c:pt idx="1598">
                  <c:v>2006-03-31</c:v>
                </c:pt>
                <c:pt idx="1599">
                  <c:v>2006-04-03</c:v>
                </c:pt>
                <c:pt idx="1600">
                  <c:v>2006-04-04</c:v>
                </c:pt>
                <c:pt idx="1601">
                  <c:v>2006-04-05</c:v>
                </c:pt>
                <c:pt idx="1602">
                  <c:v>2006-04-06</c:v>
                </c:pt>
                <c:pt idx="1603">
                  <c:v>2006-04-07</c:v>
                </c:pt>
                <c:pt idx="1604">
                  <c:v>2006-04-10</c:v>
                </c:pt>
                <c:pt idx="1605">
                  <c:v>2006-04-11</c:v>
                </c:pt>
                <c:pt idx="1606">
                  <c:v>2006-04-12</c:v>
                </c:pt>
                <c:pt idx="1607">
                  <c:v>2006-04-13</c:v>
                </c:pt>
                <c:pt idx="1608">
                  <c:v>2006-04-18</c:v>
                </c:pt>
                <c:pt idx="1609">
                  <c:v>2006-04-19</c:v>
                </c:pt>
                <c:pt idx="1610">
                  <c:v>2006-04-20</c:v>
                </c:pt>
                <c:pt idx="1611">
                  <c:v>2006-04-21</c:v>
                </c:pt>
                <c:pt idx="1612">
                  <c:v>2006-04-24</c:v>
                </c:pt>
                <c:pt idx="1613">
                  <c:v>2006-04-25</c:v>
                </c:pt>
                <c:pt idx="1614">
                  <c:v>2006-04-26</c:v>
                </c:pt>
                <c:pt idx="1615">
                  <c:v>2006-04-27</c:v>
                </c:pt>
                <c:pt idx="1616">
                  <c:v>2006-04-28</c:v>
                </c:pt>
                <c:pt idx="1617">
                  <c:v>2006-05-02</c:v>
                </c:pt>
                <c:pt idx="1618">
                  <c:v>2006-05-03</c:v>
                </c:pt>
                <c:pt idx="1619">
                  <c:v>2006-05-04</c:v>
                </c:pt>
                <c:pt idx="1620">
                  <c:v>2006-05-05</c:v>
                </c:pt>
                <c:pt idx="1621">
                  <c:v>2006-05-08</c:v>
                </c:pt>
                <c:pt idx="1622">
                  <c:v>2006-05-09</c:v>
                </c:pt>
                <c:pt idx="1623">
                  <c:v>2006-05-10</c:v>
                </c:pt>
                <c:pt idx="1624">
                  <c:v>2006-05-11</c:v>
                </c:pt>
                <c:pt idx="1625">
                  <c:v>2006-05-12</c:v>
                </c:pt>
                <c:pt idx="1626">
                  <c:v>2006-05-15</c:v>
                </c:pt>
                <c:pt idx="1627">
                  <c:v>2006-05-16</c:v>
                </c:pt>
                <c:pt idx="1628">
                  <c:v>2006-05-17</c:v>
                </c:pt>
                <c:pt idx="1629">
                  <c:v>2006-05-18</c:v>
                </c:pt>
                <c:pt idx="1630">
                  <c:v>2006-05-19</c:v>
                </c:pt>
                <c:pt idx="1631">
                  <c:v>2006-05-22</c:v>
                </c:pt>
                <c:pt idx="1632">
                  <c:v>2006-05-23</c:v>
                </c:pt>
                <c:pt idx="1633">
                  <c:v>2006-05-24</c:v>
                </c:pt>
                <c:pt idx="1634">
                  <c:v>2006-05-25</c:v>
                </c:pt>
                <c:pt idx="1635">
                  <c:v>2006-05-26</c:v>
                </c:pt>
                <c:pt idx="1636">
                  <c:v>2006-05-29</c:v>
                </c:pt>
                <c:pt idx="1637">
                  <c:v>2006-05-30</c:v>
                </c:pt>
                <c:pt idx="1638">
                  <c:v>2006-05-31</c:v>
                </c:pt>
                <c:pt idx="1639">
                  <c:v>2006-06-01</c:v>
                </c:pt>
                <c:pt idx="1640">
                  <c:v>2006-06-02</c:v>
                </c:pt>
                <c:pt idx="1641">
                  <c:v>2006-06-05</c:v>
                </c:pt>
                <c:pt idx="1642">
                  <c:v>2006-06-06</c:v>
                </c:pt>
                <c:pt idx="1643">
                  <c:v>2006-06-07</c:v>
                </c:pt>
                <c:pt idx="1644">
                  <c:v>2006-06-08</c:v>
                </c:pt>
                <c:pt idx="1645">
                  <c:v>2006-06-09</c:v>
                </c:pt>
                <c:pt idx="1646">
                  <c:v>2006-06-12</c:v>
                </c:pt>
                <c:pt idx="1647">
                  <c:v>2006-06-13</c:v>
                </c:pt>
                <c:pt idx="1648">
                  <c:v>2006-06-14</c:v>
                </c:pt>
                <c:pt idx="1649">
                  <c:v>2006-06-15</c:v>
                </c:pt>
                <c:pt idx="1650">
                  <c:v>2006-06-16</c:v>
                </c:pt>
                <c:pt idx="1651">
                  <c:v>2006-06-19</c:v>
                </c:pt>
                <c:pt idx="1652">
                  <c:v>2006-06-20</c:v>
                </c:pt>
                <c:pt idx="1653">
                  <c:v>2006-06-21</c:v>
                </c:pt>
                <c:pt idx="1654">
                  <c:v>2006-06-22</c:v>
                </c:pt>
                <c:pt idx="1655">
                  <c:v>2006-06-23</c:v>
                </c:pt>
                <c:pt idx="1656">
                  <c:v>2006-06-26</c:v>
                </c:pt>
                <c:pt idx="1657">
                  <c:v>2006-06-27</c:v>
                </c:pt>
                <c:pt idx="1658">
                  <c:v>2006-06-28</c:v>
                </c:pt>
                <c:pt idx="1659">
                  <c:v>2006-06-29</c:v>
                </c:pt>
                <c:pt idx="1660">
                  <c:v>2006-06-30</c:v>
                </c:pt>
                <c:pt idx="1661">
                  <c:v>2006-07-03</c:v>
                </c:pt>
                <c:pt idx="1662">
                  <c:v>2006-07-04</c:v>
                </c:pt>
                <c:pt idx="1663">
                  <c:v>2006-07-05</c:v>
                </c:pt>
                <c:pt idx="1664">
                  <c:v>2006-07-06</c:v>
                </c:pt>
                <c:pt idx="1665">
                  <c:v>2006-07-07</c:v>
                </c:pt>
                <c:pt idx="1666">
                  <c:v>2006-07-10</c:v>
                </c:pt>
                <c:pt idx="1667">
                  <c:v>2006-07-11</c:v>
                </c:pt>
                <c:pt idx="1668">
                  <c:v>2006-07-12</c:v>
                </c:pt>
                <c:pt idx="1669">
                  <c:v>2006-07-13</c:v>
                </c:pt>
                <c:pt idx="1670">
                  <c:v>2006-07-14</c:v>
                </c:pt>
                <c:pt idx="1671">
                  <c:v>2006-07-17</c:v>
                </c:pt>
                <c:pt idx="1672">
                  <c:v>2006-07-18</c:v>
                </c:pt>
                <c:pt idx="1673">
                  <c:v>2006-07-19</c:v>
                </c:pt>
                <c:pt idx="1674">
                  <c:v>2006-07-20</c:v>
                </c:pt>
                <c:pt idx="1675">
                  <c:v>2006-07-21</c:v>
                </c:pt>
                <c:pt idx="1676">
                  <c:v>2006-07-24</c:v>
                </c:pt>
                <c:pt idx="1677">
                  <c:v>2006-07-25</c:v>
                </c:pt>
                <c:pt idx="1678">
                  <c:v>2006-07-26</c:v>
                </c:pt>
                <c:pt idx="1679">
                  <c:v>2006-07-27</c:v>
                </c:pt>
                <c:pt idx="1680">
                  <c:v>2006-07-28</c:v>
                </c:pt>
                <c:pt idx="1681">
                  <c:v>2006-07-31</c:v>
                </c:pt>
                <c:pt idx="1682">
                  <c:v>2006-08-01</c:v>
                </c:pt>
                <c:pt idx="1683">
                  <c:v>2006-08-02</c:v>
                </c:pt>
                <c:pt idx="1684">
                  <c:v>2006-08-03</c:v>
                </c:pt>
                <c:pt idx="1685">
                  <c:v>2006-08-04</c:v>
                </c:pt>
                <c:pt idx="1686">
                  <c:v>2006-08-07</c:v>
                </c:pt>
                <c:pt idx="1687">
                  <c:v>2006-08-08</c:v>
                </c:pt>
                <c:pt idx="1688">
                  <c:v>2006-08-09</c:v>
                </c:pt>
                <c:pt idx="1689">
                  <c:v>2006-08-10</c:v>
                </c:pt>
                <c:pt idx="1690">
                  <c:v>2006-08-11</c:v>
                </c:pt>
                <c:pt idx="1691">
                  <c:v>2006-08-14</c:v>
                </c:pt>
                <c:pt idx="1692">
                  <c:v>2006-08-15</c:v>
                </c:pt>
                <c:pt idx="1693">
                  <c:v>2006-08-16</c:v>
                </c:pt>
                <c:pt idx="1694">
                  <c:v>2006-08-17</c:v>
                </c:pt>
                <c:pt idx="1695">
                  <c:v>2006-08-18</c:v>
                </c:pt>
                <c:pt idx="1696">
                  <c:v>2006-08-21</c:v>
                </c:pt>
                <c:pt idx="1697">
                  <c:v>2006-08-22</c:v>
                </c:pt>
                <c:pt idx="1698">
                  <c:v>2006-08-23</c:v>
                </c:pt>
                <c:pt idx="1699">
                  <c:v>2006-08-24</c:v>
                </c:pt>
                <c:pt idx="1700">
                  <c:v>2006-08-25</c:v>
                </c:pt>
                <c:pt idx="1701">
                  <c:v>2006-08-28</c:v>
                </c:pt>
                <c:pt idx="1702">
                  <c:v>2006-08-29</c:v>
                </c:pt>
                <c:pt idx="1703">
                  <c:v>2006-08-30</c:v>
                </c:pt>
                <c:pt idx="1704">
                  <c:v>2006-08-31</c:v>
                </c:pt>
                <c:pt idx="1705">
                  <c:v>2006-09-01</c:v>
                </c:pt>
                <c:pt idx="1706">
                  <c:v>2006-09-04</c:v>
                </c:pt>
                <c:pt idx="1707">
                  <c:v>2006-09-05</c:v>
                </c:pt>
                <c:pt idx="1708">
                  <c:v>2006-09-06</c:v>
                </c:pt>
                <c:pt idx="1709">
                  <c:v>2006-09-07</c:v>
                </c:pt>
                <c:pt idx="1710">
                  <c:v>2006-09-08</c:v>
                </c:pt>
                <c:pt idx="1711">
                  <c:v>2006-09-11</c:v>
                </c:pt>
                <c:pt idx="1712">
                  <c:v>2006-09-12</c:v>
                </c:pt>
                <c:pt idx="1713">
                  <c:v>2006-09-13</c:v>
                </c:pt>
                <c:pt idx="1714">
                  <c:v>2006-09-14</c:v>
                </c:pt>
                <c:pt idx="1715">
                  <c:v>2006-09-15</c:v>
                </c:pt>
                <c:pt idx="1716">
                  <c:v>2006-09-18</c:v>
                </c:pt>
                <c:pt idx="1717">
                  <c:v>2006-09-19</c:v>
                </c:pt>
                <c:pt idx="1718">
                  <c:v>2006-09-20</c:v>
                </c:pt>
                <c:pt idx="1719">
                  <c:v>2006-09-21</c:v>
                </c:pt>
                <c:pt idx="1720">
                  <c:v>2006-09-22</c:v>
                </c:pt>
                <c:pt idx="1721">
                  <c:v>2006-09-25</c:v>
                </c:pt>
                <c:pt idx="1722">
                  <c:v>2006-09-26</c:v>
                </c:pt>
                <c:pt idx="1723">
                  <c:v>2006-09-27</c:v>
                </c:pt>
                <c:pt idx="1724">
                  <c:v>2006-09-28</c:v>
                </c:pt>
                <c:pt idx="1725">
                  <c:v>2006-09-29</c:v>
                </c:pt>
                <c:pt idx="1726">
                  <c:v>2006-10-02</c:v>
                </c:pt>
                <c:pt idx="1727">
                  <c:v>2006-10-03</c:v>
                </c:pt>
                <c:pt idx="1728">
                  <c:v>2006-10-04</c:v>
                </c:pt>
                <c:pt idx="1729">
                  <c:v>2006-10-05</c:v>
                </c:pt>
                <c:pt idx="1730">
                  <c:v>2006-10-06</c:v>
                </c:pt>
                <c:pt idx="1731">
                  <c:v>2006-10-09</c:v>
                </c:pt>
                <c:pt idx="1732">
                  <c:v>2006-10-10</c:v>
                </c:pt>
                <c:pt idx="1733">
                  <c:v>2006-10-11</c:v>
                </c:pt>
                <c:pt idx="1734">
                  <c:v>2006-10-12</c:v>
                </c:pt>
                <c:pt idx="1735">
                  <c:v>2006-10-13</c:v>
                </c:pt>
                <c:pt idx="1736">
                  <c:v>2006-10-16</c:v>
                </c:pt>
                <c:pt idx="1737">
                  <c:v>2006-10-17</c:v>
                </c:pt>
                <c:pt idx="1738">
                  <c:v>2006-10-18</c:v>
                </c:pt>
                <c:pt idx="1739">
                  <c:v>2006-10-19</c:v>
                </c:pt>
                <c:pt idx="1740">
                  <c:v>2006-10-20</c:v>
                </c:pt>
                <c:pt idx="1741">
                  <c:v>2006-10-23</c:v>
                </c:pt>
                <c:pt idx="1742">
                  <c:v>2006-10-24</c:v>
                </c:pt>
                <c:pt idx="1743">
                  <c:v>2006-10-25</c:v>
                </c:pt>
                <c:pt idx="1744">
                  <c:v>2006-10-26</c:v>
                </c:pt>
                <c:pt idx="1745">
                  <c:v>2006-10-27</c:v>
                </c:pt>
                <c:pt idx="1746">
                  <c:v>2006-10-30</c:v>
                </c:pt>
                <c:pt idx="1747">
                  <c:v>2006-10-31</c:v>
                </c:pt>
                <c:pt idx="1748">
                  <c:v>2006-11-01</c:v>
                </c:pt>
                <c:pt idx="1749">
                  <c:v>2006-11-02</c:v>
                </c:pt>
                <c:pt idx="1750">
                  <c:v>2006-11-03</c:v>
                </c:pt>
                <c:pt idx="1751">
                  <c:v>2006-11-06</c:v>
                </c:pt>
                <c:pt idx="1752">
                  <c:v>2006-11-07</c:v>
                </c:pt>
                <c:pt idx="1753">
                  <c:v>2006-11-08</c:v>
                </c:pt>
                <c:pt idx="1754">
                  <c:v>2006-11-09</c:v>
                </c:pt>
                <c:pt idx="1755">
                  <c:v>2006-11-10</c:v>
                </c:pt>
                <c:pt idx="1756">
                  <c:v>2006-11-13</c:v>
                </c:pt>
                <c:pt idx="1757">
                  <c:v>2006-11-14</c:v>
                </c:pt>
                <c:pt idx="1758">
                  <c:v>2006-11-15</c:v>
                </c:pt>
                <c:pt idx="1759">
                  <c:v>2006-11-16</c:v>
                </c:pt>
                <c:pt idx="1760">
                  <c:v>2006-11-17</c:v>
                </c:pt>
                <c:pt idx="1761">
                  <c:v>2006-11-20</c:v>
                </c:pt>
                <c:pt idx="1762">
                  <c:v>2006-11-21</c:v>
                </c:pt>
                <c:pt idx="1763">
                  <c:v>2006-11-22</c:v>
                </c:pt>
                <c:pt idx="1764">
                  <c:v>2006-11-23</c:v>
                </c:pt>
                <c:pt idx="1765">
                  <c:v>2006-11-24</c:v>
                </c:pt>
                <c:pt idx="1766">
                  <c:v>2006-11-27</c:v>
                </c:pt>
                <c:pt idx="1767">
                  <c:v>2006-11-28</c:v>
                </c:pt>
                <c:pt idx="1768">
                  <c:v>2006-11-29</c:v>
                </c:pt>
                <c:pt idx="1769">
                  <c:v>2006-11-30</c:v>
                </c:pt>
                <c:pt idx="1770">
                  <c:v>2006-12-01</c:v>
                </c:pt>
                <c:pt idx="1771">
                  <c:v>2006-12-04</c:v>
                </c:pt>
                <c:pt idx="1772">
                  <c:v>2006-12-05</c:v>
                </c:pt>
                <c:pt idx="1773">
                  <c:v>2006-12-06</c:v>
                </c:pt>
                <c:pt idx="1774">
                  <c:v>2006-12-07</c:v>
                </c:pt>
                <c:pt idx="1775">
                  <c:v>2006-12-08</c:v>
                </c:pt>
                <c:pt idx="1776">
                  <c:v>2006-12-11</c:v>
                </c:pt>
                <c:pt idx="1777">
                  <c:v>2006-12-12</c:v>
                </c:pt>
                <c:pt idx="1778">
                  <c:v>2006-12-13</c:v>
                </c:pt>
                <c:pt idx="1779">
                  <c:v>2006-12-14</c:v>
                </c:pt>
                <c:pt idx="1780">
                  <c:v>2006-12-15</c:v>
                </c:pt>
                <c:pt idx="1781">
                  <c:v>2006-12-18</c:v>
                </c:pt>
                <c:pt idx="1782">
                  <c:v>2006-12-19</c:v>
                </c:pt>
                <c:pt idx="1783">
                  <c:v>2006-12-20</c:v>
                </c:pt>
                <c:pt idx="1784">
                  <c:v>2006-12-21</c:v>
                </c:pt>
                <c:pt idx="1785">
                  <c:v>2006-12-22</c:v>
                </c:pt>
                <c:pt idx="1786">
                  <c:v>2006-12-27</c:v>
                </c:pt>
                <c:pt idx="1787">
                  <c:v>2006-12-28</c:v>
                </c:pt>
                <c:pt idx="1788">
                  <c:v>2006-12-29</c:v>
                </c:pt>
                <c:pt idx="1789">
                  <c:v>2007-01-02</c:v>
                </c:pt>
                <c:pt idx="1790">
                  <c:v>2007-01-03</c:v>
                </c:pt>
                <c:pt idx="1791">
                  <c:v>2007-01-04</c:v>
                </c:pt>
                <c:pt idx="1792">
                  <c:v>2007-01-05</c:v>
                </c:pt>
                <c:pt idx="1793">
                  <c:v>2007-01-08</c:v>
                </c:pt>
                <c:pt idx="1794">
                  <c:v>2007-01-09</c:v>
                </c:pt>
                <c:pt idx="1795">
                  <c:v>2007-01-10</c:v>
                </c:pt>
                <c:pt idx="1796">
                  <c:v>2007-01-11</c:v>
                </c:pt>
                <c:pt idx="1797">
                  <c:v>2007-01-12</c:v>
                </c:pt>
                <c:pt idx="1798">
                  <c:v>2007-01-15</c:v>
                </c:pt>
                <c:pt idx="1799">
                  <c:v>2007-01-16</c:v>
                </c:pt>
                <c:pt idx="1800">
                  <c:v>2007-01-17</c:v>
                </c:pt>
                <c:pt idx="1801">
                  <c:v>2007-01-18</c:v>
                </c:pt>
                <c:pt idx="1802">
                  <c:v>2007-01-19</c:v>
                </c:pt>
                <c:pt idx="1803">
                  <c:v>2007-01-22</c:v>
                </c:pt>
                <c:pt idx="1804">
                  <c:v>2007-01-23</c:v>
                </c:pt>
                <c:pt idx="1805">
                  <c:v>2007-01-24</c:v>
                </c:pt>
                <c:pt idx="1806">
                  <c:v>2007-01-25</c:v>
                </c:pt>
                <c:pt idx="1807">
                  <c:v>2007-01-26</c:v>
                </c:pt>
                <c:pt idx="1808">
                  <c:v>2007-01-29</c:v>
                </c:pt>
                <c:pt idx="1809">
                  <c:v>2007-01-30</c:v>
                </c:pt>
                <c:pt idx="1810">
                  <c:v>2007-01-31</c:v>
                </c:pt>
                <c:pt idx="1811">
                  <c:v>2007-02-01</c:v>
                </c:pt>
                <c:pt idx="1812">
                  <c:v>2007-02-02</c:v>
                </c:pt>
                <c:pt idx="1813">
                  <c:v>2007-02-05</c:v>
                </c:pt>
                <c:pt idx="1814">
                  <c:v>2007-02-06</c:v>
                </c:pt>
                <c:pt idx="1815">
                  <c:v>2007-02-07</c:v>
                </c:pt>
                <c:pt idx="1816">
                  <c:v>2007-02-08</c:v>
                </c:pt>
                <c:pt idx="1817">
                  <c:v>2007-02-09</c:v>
                </c:pt>
                <c:pt idx="1818">
                  <c:v>2007-02-12</c:v>
                </c:pt>
                <c:pt idx="1819">
                  <c:v>2007-02-13</c:v>
                </c:pt>
                <c:pt idx="1820">
                  <c:v>2007-02-14</c:v>
                </c:pt>
                <c:pt idx="1821">
                  <c:v>2007-02-15</c:v>
                </c:pt>
                <c:pt idx="1822">
                  <c:v>2007-02-16</c:v>
                </c:pt>
                <c:pt idx="1823">
                  <c:v>2007-02-19</c:v>
                </c:pt>
                <c:pt idx="1824">
                  <c:v>2007-02-20</c:v>
                </c:pt>
                <c:pt idx="1825">
                  <c:v>2007-02-21</c:v>
                </c:pt>
                <c:pt idx="1826">
                  <c:v>2007-02-22</c:v>
                </c:pt>
                <c:pt idx="1827">
                  <c:v>2007-02-23</c:v>
                </c:pt>
                <c:pt idx="1828">
                  <c:v>2007-02-26</c:v>
                </c:pt>
                <c:pt idx="1829">
                  <c:v>2007-02-27</c:v>
                </c:pt>
                <c:pt idx="1830">
                  <c:v>2007-02-28</c:v>
                </c:pt>
                <c:pt idx="1831">
                  <c:v>2007-03-01</c:v>
                </c:pt>
                <c:pt idx="1832">
                  <c:v>2007-03-02</c:v>
                </c:pt>
                <c:pt idx="1833">
                  <c:v>2007-03-05</c:v>
                </c:pt>
                <c:pt idx="1834">
                  <c:v>2007-03-06</c:v>
                </c:pt>
                <c:pt idx="1835">
                  <c:v>2007-03-07</c:v>
                </c:pt>
                <c:pt idx="1836">
                  <c:v>2007-03-08</c:v>
                </c:pt>
                <c:pt idx="1837">
                  <c:v>2007-03-09</c:v>
                </c:pt>
                <c:pt idx="1838">
                  <c:v>2007-03-12</c:v>
                </c:pt>
                <c:pt idx="1839">
                  <c:v>2007-03-13</c:v>
                </c:pt>
                <c:pt idx="1840">
                  <c:v>2007-03-14</c:v>
                </c:pt>
                <c:pt idx="1841">
                  <c:v>2007-03-15</c:v>
                </c:pt>
                <c:pt idx="1842">
                  <c:v>2007-03-16</c:v>
                </c:pt>
                <c:pt idx="1843">
                  <c:v>2007-03-19</c:v>
                </c:pt>
                <c:pt idx="1844">
                  <c:v>2007-03-20</c:v>
                </c:pt>
                <c:pt idx="1845">
                  <c:v>2007-03-21</c:v>
                </c:pt>
                <c:pt idx="1846">
                  <c:v>2007-03-22</c:v>
                </c:pt>
                <c:pt idx="1847">
                  <c:v>2007-03-23</c:v>
                </c:pt>
                <c:pt idx="1848">
                  <c:v>2007-03-26</c:v>
                </c:pt>
                <c:pt idx="1849">
                  <c:v>2007-03-27</c:v>
                </c:pt>
                <c:pt idx="1850">
                  <c:v>2007-03-28</c:v>
                </c:pt>
                <c:pt idx="1851">
                  <c:v>2007-03-29</c:v>
                </c:pt>
                <c:pt idx="1852">
                  <c:v>2007-03-30</c:v>
                </c:pt>
                <c:pt idx="1853">
                  <c:v>2007-04-02</c:v>
                </c:pt>
                <c:pt idx="1854">
                  <c:v>2007-04-03</c:v>
                </c:pt>
                <c:pt idx="1855">
                  <c:v>2007-04-04</c:v>
                </c:pt>
                <c:pt idx="1856">
                  <c:v>2007-04-05</c:v>
                </c:pt>
                <c:pt idx="1857">
                  <c:v>2007-04-10</c:v>
                </c:pt>
                <c:pt idx="1858">
                  <c:v>2007-04-11</c:v>
                </c:pt>
                <c:pt idx="1859">
                  <c:v>2007-04-12</c:v>
                </c:pt>
                <c:pt idx="1860">
                  <c:v>2007-04-13</c:v>
                </c:pt>
                <c:pt idx="1861">
                  <c:v>2007-04-16</c:v>
                </c:pt>
                <c:pt idx="1862">
                  <c:v>2007-04-17</c:v>
                </c:pt>
                <c:pt idx="1863">
                  <c:v>2007-04-18</c:v>
                </c:pt>
                <c:pt idx="1864">
                  <c:v>2007-04-19</c:v>
                </c:pt>
                <c:pt idx="1865">
                  <c:v>2007-04-20</c:v>
                </c:pt>
                <c:pt idx="1866">
                  <c:v>2007-04-23</c:v>
                </c:pt>
                <c:pt idx="1867">
                  <c:v>2007-04-24</c:v>
                </c:pt>
                <c:pt idx="1868">
                  <c:v>2007-04-25</c:v>
                </c:pt>
                <c:pt idx="1869">
                  <c:v>2007-04-26</c:v>
                </c:pt>
                <c:pt idx="1870">
                  <c:v>2007-04-27</c:v>
                </c:pt>
                <c:pt idx="1871">
                  <c:v>2007-04-30</c:v>
                </c:pt>
                <c:pt idx="1872">
                  <c:v>2007-05-02</c:v>
                </c:pt>
                <c:pt idx="1873">
                  <c:v>2007-05-03</c:v>
                </c:pt>
                <c:pt idx="1874">
                  <c:v>2007-05-04</c:v>
                </c:pt>
                <c:pt idx="1875">
                  <c:v>2007-05-07</c:v>
                </c:pt>
                <c:pt idx="1876">
                  <c:v>2007-05-08</c:v>
                </c:pt>
                <c:pt idx="1877">
                  <c:v>2007-05-09</c:v>
                </c:pt>
                <c:pt idx="1878">
                  <c:v>2007-05-10</c:v>
                </c:pt>
                <c:pt idx="1879">
                  <c:v>2007-05-11</c:v>
                </c:pt>
                <c:pt idx="1880">
                  <c:v>2007-05-14</c:v>
                </c:pt>
                <c:pt idx="1881">
                  <c:v>2007-05-15</c:v>
                </c:pt>
                <c:pt idx="1882">
                  <c:v>2007-05-16</c:v>
                </c:pt>
                <c:pt idx="1883">
                  <c:v>2007-05-17</c:v>
                </c:pt>
                <c:pt idx="1884">
                  <c:v>2007-05-18</c:v>
                </c:pt>
                <c:pt idx="1885">
                  <c:v>2007-05-21</c:v>
                </c:pt>
                <c:pt idx="1886">
                  <c:v>2007-05-22</c:v>
                </c:pt>
                <c:pt idx="1887">
                  <c:v>2007-05-23</c:v>
                </c:pt>
                <c:pt idx="1888">
                  <c:v>2007-05-24</c:v>
                </c:pt>
                <c:pt idx="1889">
                  <c:v>2007-05-25</c:v>
                </c:pt>
                <c:pt idx="1890">
                  <c:v>2007-05-28</c:v>
                </c:pt>
                <c:pt idx="1891">
                  <c:v>2007-05-29</c:v>
                </c:pt>
                <c:pt idx="1892">
                  <c:v>2007-05-30</c:v>
                </c:pt>
                <c:pt idx="1893">
                  <c:v>2007-05-31</c:v>
                </c:pt>
                <c:pt idx="1894">
                  <c:v>2007-06-01</c:v>
                </c:pt>
                <c:pt idx="1895">
                  <c:v>2007-06-04</c:v>
                </c:pt>
                <c:pt idx="1896">
                  <c:v>2007-06-05</c:v>
                </c:pt>
                <c:pt idx="1897">
                  <c:v>2007-06-06</c:v>
                </c:pt>
                <c:pt idx="1898">
                  <c:v>2007-06-07</c:v>
                </c:pt>
                <c:pt idx="1899">
                  <c:v>2007-06-08</c:v>
                </c:pt>
                <c:pt idx="1900">
                  <c:v>2007-06-11</c:v>
                </c:pt>
                <c:pt idx="1901">
                  <c:v>2007-06-12</c:v>
                </c:pt>
                <c:pt idx="1902">
                  <c:v>2007-06-13</c:v>
                </c:pt>
                <c:pt idx="1903">
                  <c:v>2007-06-14</c:v>
                </c:pt>
                <c:pt idx="1904">
                  <c:v>2007-06-15</c:v>
                </c:pt>
                <c:pt idx="1905">
                  <c:v>2007-06-18</c:v>
                </c:pt>
                <c:pt idx="1906">
                  <c:v>2007-06-19</c:v>
                </c:pt>
                <c:pt idx="1907">
                  <c:v>2007-06-20</c:v>
                </c:pt>
                <c:pt idx="1908">
                  <c:v>2007-06-21</c:v>
                </c:pt>
                <c:pt idx="1909">
                  <c:v>2007-06-22</c:v>
                </c:pt>
                <c:pt idx="1910">
                  <c:v>2007-06-25</c:v>
                </c:pt>
                <c:pt idx="1911">
                  <c:v>2007-06-26</c:v>
                </c:pt>
                <c:pt idx="1912">
                  <c:v>2007-06-27</c:v>
                </c:pt>
                <c:pt idx="1913">
                  <c:v>2007-06-28</c:v>
                </c:pt>
                <c:pt idx="1914">
                  <c:v>2007-06-29</c:v>
                </c:pt>
                <c:pt idx="1915">
                  <c:v>2007-07-02</c:v>
                </c:pt>
                <c:pt idx="1916">
                  <c:v>2007-07-03</c:v>
                </c:pt>
                <c:pt idx="1917">
                  <c:v>2007-07-04</c:v>
                </c:pt>
                <c:pt idx="1918">
                  <c:v>2007-07-05</c:v>
                </c:pt>
                <c:pt idx="1919">
                  <c:v>2007-07-06</c:v>
                </c:pt>
                <c:pt idx="1920">
                  <c:v>2007-07-09</c:v>
                </c:pt>
                <c:pt idx="1921">
                  <c:v>2007-07-10</c:v>
                </c:pt>
                <c:pt idx="1922">
                  <c:v>2007-07-11</c:v>
                </c:pt>
                <c:pt idx="1923">
                  <c:v>2007-07-12</c:v>
                </c:pt>
                <c:pt idx="1924">
                  <c:v>2007-07-13</c:v>
                </c:pt>
                <c:pt idx="1925">
                  <c:v>2007-07-16</c:v>
                </c:pt>
                <c:pt idx="1926">
                  <c:v>2007-07-17</c:v>
                </c:pt>
                <c:pt idx="1927">
                  <c:v>2007-07-18</c:v>
                </c:pt>
                <c:pt idx="1928">
                  <c:v>2007-07-19</c:v>
                </c:pt>
                <c:pt idx="1929">
                  <c:v>2007-07-20</c:v>
                </c:pt>
                <c:pt idx="1930">
                  <c:v>2007-07-23</c:v>
                </c:pt>
                <c:pt idx="1931">
                  <c:v>2007-07-24</c:v>
                </c:pt>
                <c:pt idx="1932">
                  <c:v>2007-07-25</c:v>
                </c:pt>
                <c:pt idx="1933">
                  <c:v>2007-07-26</c:v>
                </c:pt>
                <c:pt idx="1934">
                  <c:v>2007-07-27</c:v>
                </c:pt>
                <c:pt idx="1935">
                  <c:v>2007-07-30</c:v>
                </c:pt>
                <c:pt idx="1936">
                  <c:v>2007-07-31</c:v>
                </c:pt>
                <c:pt idx="1937">
                  <c:v>2007-08-01</c:v>
                </c:pt>
                <c:pt idx="1938">
                  <c:v>2007-08-02</c:v>
                </c:pt>
                <c:pt idx="1939">
                  <c:v>2007-08-03</c:v>
                </c:pt>
                <c:pt idx="1940">
                  <c:v>2007-08-06</c:v>
                </c:pt>
                <c:pt idx="1941">
                  <c:v>2007-08-07</c:v>
                </c:pt>
                <c:pt idx="1942">
                  <c:v>2007-08-08</c:v>
                </c:pt>
                <c:pt idx="1943">
                  <c:v>2007-08-09</c:v>
                </c:pt>
                <c:pt idx="1944">
                  <c:v>2007-08-10</c:v>
                </c:pt>
                <c:pt idx="1945">
                  <c:v>2007-08-13</c:v>
                </c:pt>
                <c:pt idx="1946">
                  <c:v>2007-08-14</c:v>
                </c:pt>
                <c:pt idx="1947">
                  <c:v>2007-08-15</c:v>
                </c:pt>
                <c:pt idx="1948">
                  <c:v>2007-08-16</c:v>
                </c:pt>
                <c:pt idx="1949">
                  <c:v>2007-08-17</c:v>
                </c:pt>
                <c:pt idx="1950">
                  <c:v>2007-08-20</c:v>
                </c:pt>
                <c:pt idx="1951">
                  <c:v>2007-08-21</c:v>
                </c:pt>
                <c:pt idx="1952">
                  <c:v>2007-08-22</c:v>
                </c:pt>
                <c:pt idx="1953">
                  <c:v>2007-08-23</c:v>
                </c:pt>
                <c:pt idx="1954">
                  <c:v>2007-08-24</c:v>
                </c:pt>
                <c:pt idx="1955">
                  <c:v>2007-08-27</c:v>
                </c:pt>
                <c:pt idx="1956">
                  <c:v>2007-08-28</c:v>
                </c:pt>
                <c:pt idx="1957">
                  <c:v>2007-08-29</c:v>
                </c:pt>
                <c:pt idx="1958">
                  <c:v>2007-08-30</c:v>
                </c:pt>
                <c:pt idx="1959">
                  <c:v>2007-08-31</c:v>
                </c:pt>
                <c:pt idx="1960">
                  <c:v>2007-09-03</c:v>
                </c:pt>
                <c:pt idx="1961">
                  <c:v>2007-09-04</c:v>
                </c:pt>
                <c:pt idx="1962">
                  <c:v>2007-09-05</c:v>
                </c:pt>
                <c:pt idx="1963">
                  <c:v>2007-09-06</c:v>
                </c:pt>
                <c:pt idx="1964">
                  <c:v>2007-09-07</c:v>
                </c:pt>
                <c:pt idx="1965">
                  <c:v>2007-09-10</c:v>
                </c:pt>
                <c:pt idx="1966">
                  <c:v>2007-09-11</c:v>
                </c:pt>
                <c:pt idx="1967">
                  <c:v>2007-09-12</c:v>
                </c:pt>
                <c:pt idx="1968">
                  <c:v>2007-09-13</c:v>
                </c:pt>
                <c:pt idx="1969">
                  <c:v>2007-09-14</c:v>
                </c:pt>
                <c:pt idx="1970">
                  <c:v>2007-09-17</c:v>
                </c:pt>
                <c:pt idx="1971">
                  <c:v>2007-09-18</c:v>
                </c:pt>
                <c:pt idx="1972">
                  <c:v>2007-09-19</c:v>
                </c:pt>
                <c:pt idx="1973">
                  <c:v>2007-09-20</c:v>
                </c:pt>
                <c:pt idx="1974">
                  <c:v>2007-09-21</c:v>
                </c:pt>
                <c:pt idx="1975">
                  <c:v>2007-09-24</c:v>
                </c:pt>
                <c:pt idx="1976">
                  <c:v>2007-09-25</c:v>
                </c:pt>
                <c:pt idx="1977">
                  <c:v>2007-09-26</c:v>
                </c:pt>
                <c:pt idx="1978">
                  <c:v>2007-09-27</c:v>
                </c:pt>
                <c:pt idx="1979">
                  <c:v>2007-09-28</c:v>
                </c:pt>
                <c:pt idx="1980">
                  <c:v>2007-10-01</c:v>
                </c:pt>
                <c:pt idx="1981">
                  <c:v>2007-10-02</c:v>
                </c:pt>
                <c:pt idx="1982">
                  <c:v>2007-10-03</c:v>
                </c:pt>
                <c:pt idx="1983">
                  <c:v>2007-10-04</c:v>
                </c:pt>
                <c:pt idx="1984">
                  <c:v>2007-10-05</c:v>
                </c:pt>
                <c:pt idx="1985">
                  <c:v>2007-10-08</c:v>
                </c:pt>
                <c:pt idx="1986">
                  <c:v>2007-10-09</c:v>
                </c:pt>
                <c:pt idx="1987">
                  <c:v>2007-10-10</c:v>
                </c:pt>
                <c:pt idx="1988">
                  <c:v>2007-10-11</c:v>
                </c:pt>
                <c:pt idx="1989">
                  <c:v>2007-10-12</c:v>
                </c:pt>
                <c:pt idx="1990">
                  <c:v>2007-10-15</c:v>
                </c:pt>
                <c:pt idx="1991">
                  <c:v>2007-10-16</c:v>
                </c:pt>
                <c:pt idx="1992">
                  <c:v>2007-10-17</c:v>
                </c:pt>
                <c:pt idx="1993">
                  <c:v>2007-10-18</c:v>
                </c:pt>
                <c:pt idx="1994">
                  <c:v>2007-10-19</c:v>
                </c:pt>
                <c:pt idx="1995">
                  <c:v>2007-10-22</c:v>
                </c:pt>
                <c:pt idx="1996">
                  <c:v>2007-10-23</c:v>
                </c:pt>
                <c:pt idx="1997">
                  <c:v>2007-10-24</c:v>
                </c:pt>
                <c:pt idx="1998">
                  <c:v>2007-10-25</c:v>
                </c:pt>
                <c:pt idx="1999">
                  <c:v>2007-10-26</c:v>
                </c:pt>
                <c:pt idx="2000">
                  <c:v>2007-10-29</c:v>
                </c:pt>
                <c:pt idx="2001">
                  <c:v>2007-10-30</c:v>
                </c:pt>
                <c:pt idx="2002">
                  <c:v>2007-10-31</c:v>
                </c:pt>
                <c:pt idx="2003">
                  <c:v>2007-11-01</c:v>
                </c:pt>
                <c:pt idx="2004">
                  <c:v>2007-11-02</c:v>
                </c:pt>
                <c:pt idx="2005">
                  <c:v>2007-11-05</c:v>
                </c:pt>
                <c:pt idx="2006">
                  <c:v>2007-11-06</c:v>
                </c:pt>
                <c:pt idx="2007">
                  <c:v>2007-11-07</c:v>
                </c:pt>
                <c:pt idx="2008">
                  <c:v>2007-11-08</c:v>
                </c:pt>
                <c:pt idx="2009">
                  <c:v>2007-11-09</c:v>
                </c:pt>
                <c:pt idx="2010">
                  <c:v>2007-11-12</c:v>
                </c:pt>
                <c:pt idx="2011">
                  <c:v>2007-11-13</c:v>
                </c:pt>
                <c:pt idx="2012">
                  <c:v>2007-11-14</c:v>
                </c:pt>
                <c:pt idx="2013">
                  <c:v>2007-11-15</c:v>
                </c:pt>
                <c:pt idx="2014">
                  <c:v>2007-11-16</c:v>
                </c:pt>
                <c:pt idx="2015">
                  <c:v>2007-11-19</c:v>
                </c:pt>
                <c:pt idx="2016">
                  <c:v>2007-11-20</c:v>
                </c:pt>
                <c:pt idx="2017">
                  <c:v>2007-11-21</c:v>
                </c:pt>
                <c:pt idx="2018">
                  <c:v>2007-11-22</c:v>
                </c:pt>
                <c:pt idx="2019">
                  <c:v>2007-11-23</c:v>
                </c:pt>
                <c:pt idx="2020">
                  <c:v>2007-11-26</c:v>
                </c:pt>
                <c:pt idx="2021">
                  <c:v>2007-11-27</c:v>
                </c:pt>
                <c:pt idx="2022">
                  <c:v>2007-11-28</c:v>
                </c:pt>
                <c:pt idx="2023">
                  <c:v>2007-11-29</c:v>
                </c:pt>
                <c:pt idx="2024">
                  <c:v>2007-11-30</c:v>
                </c:pt>
                <c:pt idx="2025">
                  <c:v>2007-12-03</c:v>
                </c:pt>
                <c:pt idx="2026">
                  <c:v>2007-12-04</c:v>
                </c:pt>
                <c:pt idx="2027">
                  <c:v>2007-12-05</c:v>
                </c:pt>
                <c:pt idx="2028">
                  <c:v>2007-12-06</c:v>
                </c:pt>
                <c:pt idx="2029">
                  <c:v>2007-12-07</c:v>
                </c:pt>
                <c:pt idx="2030">
                  <c:v>2007-12-10</c:v>
                </c:pt>
                <c:pt idx="2031">
                  <c:v>2007-12-11</c:v>
                </c:pt>
                <c:pt idx="2032">
                  <c:v>2007-12-12</c:v>
                </c:pt>
                <c:pt idx="2033">
                  <c:v>2007-12-13</c:v>
                </c:pt>
                <c:pt idx="2034">
                  <c:v>2007-12-14</c:v>
                </c:pt>
                <c:pt idx="2035">
                  <c:v>2007-12-17</c:v>
                </c:pt>
                <c:pt idx="2036">
                  <c:v>2007-12-18</c:v>
                </c:pt>
                <c:pt idx="2037">
                  <c:v>2007-12-19</c:v>
                </c:pt>
                <c:pt idx="2038">
                  <c:v>2007-12-20</c:v>
                </c:pt>
                <c:pt idx="2039">
                  <c:v>2007-12-21</c:v>
                </c:pt>
                <c:pt idx="2040">
                  <c:v>2007-12-24</c:v>
                </c:pt>
                <c:pt idx="2041">
                  <c:v>2007-12-27</c:v>
                </c:pt>
                <c:pt idx="2042">
                  <c:v>2007-12-28</c:v>
                </c:pt>
                <c:pt idx="2043">
                  <c:v>2007-12-31</c:v>
                </c:pt>
                <c:pt idx="2044">
                  <c:v>2008-01-02</c:v>
                </c:pt>
                <c:pt idx="2045">
                  <c:v>2008-01-03</c:v>
                </c:pt>
                <c:pt idx="2046">
                  <c:v>2008-01-04</c:v>
                </c:pt>
                <c:pt idx="2047">
                  <c:v>2008-01-07</c:v>
                </c:pt>
                <c:pt idx="2048">
                  <c:v>2008-01-08</c:v>
                </c:pt>
                <c:pt idx="2049">
                  <c:v>2008-01-09</c:v>
                </c:pt>
                <c:pt idx="2050">
                  <c:v>2008-01-10</c:v>
                </c:pt>
                <c:pt idx="2051">
                  <c:v>2008-01-11</c:v>
                </c:pt>
                <c:pt idx="2052">
                  <c:v>2008-01-14</c:v>
                </c:pt>
                <c:pt idx="2053">
                  <c:v>2008-01-15</c:v>
                </c:pt>
                <c:pt idx="2054">
                  <c:v>2008-01-16</c:v>
                </c:pt>
                <c:pt idx="2055">
                  <c:v>2008-01-17</c:v>
                </c:pt>
                <c:pt idx="2056">
                  <c:v>2008-01-18</c:v>
                </c:pt>
                <c:pt idx="2057">
                  <c:v>2008-01-21</c:v>
                </c:pt>
                <c:pt idx="2058">
                  <c:v>2008-01-22</c:v>
                </c:pt>
                <c:pt idx="2059">
                  <c:v>2008-01-23</c:v>
                </c:pt>
                <c:pt idx="2060">
                  <c:v>2008-01-24</c:v>
                </c:pt>
                <c:pt idx="2061">
                  <c:v>2008-01-25</c:v>
                </c:pt>
                <c:pt idx="2062">
                  <c:v>2008-01-28</c:v>
                </c:pt>
                <c:pt idx="2063">
                  <c:v>2008-01-29</c:v>
                </c:pt>
                <c:pt idx="2064">
                  <c:v>2008-01-30</c:v>
                </c:pt>
                <c:pt idx="2065">
                  <c:v>2008-01-31</c:v>
                </c:pt>
                <c:pt idx="2066">
                  <c:v>2008-02-01</c:v>
                </c:pt>
                <c:pt idx="2067">
                  <c:v>2008-02-04</c:v>
                </c:pt>
                <c:pt idx="2068">
                  <c:v>2008-02-05</c:v>
                </c:pt>
                <c:pt idx="2069">
                  <c:v>2008-02-06</c:v>
                </c:pt>
                <c:pt idx="2070">
                  <c:v>2008-02-07</c:v>
                </c:pt>
                <c:pt idx="2071">
                  <c:v>2008-02-08</c:v>
                </c:pt>
                <c:pt idx="2072">
                  <c:v>2008-02-11</c:v>
                </c:pt>
                <c:pt idx="2073">
                  <c:v>2008-02-12</c:v>
                </c:pt>
                <c:pt idx="2074">
                  <c:v>2008-02-13</c:v>
                </c:pt>
                <c:pt idx="2075">
                  <c:v>2008-02-14</c:v>
                </c:pt>
                <c:pt idx="2076">
                  <c:v>2008-02-15</c:v>
                </c:pt>
                <c:pt idx="2077">
                  <c:v>2008-02-18</c:v>
                </c:pt>
                <c:pt idx="2078">
                  <c:v>2008-02-19</c:v>
                </c:pt>
                <c:pt idx="2079">
                  <c:v>2008-02-20</c:v>
                </c:pt>
                <c:pt idx="2080">
                  <c:v>2008-02-21</c:v>
                </c:pt>
                <c:pt idx="2081">
                  <c:v>2008-02-22</c:v>
                </c:pt>
                <c:pt idx="2082">
                  <c:v>2008-02-25</c:v>
                </c:pt>
                <c:pt idx="2083">
                  <c:v>2008-02-26</c:v>
                </c:pt>
                <c:pt idx="2084">
                  <c:v>2008-02-27</c:v>
                </c:pt>
                <c:pt idx="2085">
                  <c:v>2008-02-28</c:v>
                </c:pt>
                <c:pt idx="2086">
                  <c:v>2008-02-29</c:v>
                </c:pt>
                <c:pt idx="2087">
                  <c:v>2008-03-03</c:v>
                </c:pt>
                <c:pt idx="2088">
                  <c:v>2008-03-04</c:v>
                </c:pt>
                <c:pt idx="2089">
                  <c:v>2008-03-05</c:v>
                </c:pt>
                <c:pt idx="2090">
                  <c:v>2008-03-06</c:v>
                </c:pt>
                <c:pt idx="2091">
                  <c:v>2008-03-07</c:v>
                </c:pt>
                <c:pt idx="2092">
                  <c:v>2008-03-10</c:v>
                </c:pt>
                <c:pt idx="2093">
                  <c:v>2008-03-11</c:v>
                </c:pt>
                <c:pt idx="2094">
                  <c:v>2008-03-12</c:v>
                </c:pt>
                <c:pt idx="2095">
                  <c:v>2008-03-13</c:v>
                </c:pt>
                <c:pt idx="2096">
                  <c:v>2008-03-14</c:v>
                </c:pt>
                <c:pt idx="2097">
                  <c:v>2008-03-17</c:v>
                </c:pt>
                <c:pt idx="2098">
                  <c:v>2008-03-18</c:v>
                </c:pt>
                <c:pt idx="2099">
                  <c:v>2008-03-19</c:v>
                </c:pt>
                <c:pt idx="2100">
                  <c:v>2008-03-20</c:v>
                </c:pt>
                <c:pt idx="2101">
                  <c:v>2008-03-25</c:v>
                </c:pt>
                <c:pt idx="2102">
                  <c:v>2008-03-26</c:v>
                </c:pt>
                <c:pt idx="2103">
                  <c:v>2008-03-27</c:v>
                </c:pt>
                <c:pt idx="2104">
                  <c:v>2008-03-28</c:v>
                </c:pt>
                <c:pt idx="2105">
                  <c:v>2008-03-31</c:v>
                </c:pt>
                <c:pt idx="2106">
                  <c:v>2008-04-01</c:v>
                </c:pt>
                <c:pt idx="2107">
                  <c:v>2008-04-02</c:v>
                </c:pt>
                <c:pt idx="2108">
                  <c:v>2008-04-03</c:v>
                </c:pt>
                <c:pt idx="2109">
                  <c:v>2008-04-04</c:v>
                </c:pt>
                <c:pt idx="2110">
                  <c:v>2008-04-07</c:v>
                </c:pt>
                <c:pt idx="2111">
                  <c:v>2008-04-08</c:v>
                </c:pt>
                <c:pt idx="2112">
                  <c:v>2008-04-09</c:v>
                </c:pt>
                <c:pt idx="2113">
                  <c:v>2008-04-10</c:v>
                </c:pt>
                <c:pt idx="2114">
                  <c:v>2008-04-11</c:v>
                </c:pt>
                <c:pt idx="2115">
                  <c:v>2008-04-14</c:v>
                </c:pt>
                <c:pt idx="2116">
                  <c:v>2008-04-15</c:v>
                </c:pt>
                <c:pt idx="2117">
                  <c:v>2008-04-16</c:v>
                </c:pt>
                <c:pt idx="2118">
                  <c:v>2008-04-17</c:v>
                </c:pt>
                <c:pt idx="2119">
                  <c:v>2008-04-18</c:v>
                </c:pt>
                <c:pt idx="2120">
                  <c:v>2008-04-21</c:v>
                </c:pt>
                <c:pt idx="2121">
                  <c:v>2008-04-22</c:v>
                </c:pt>
                <c:pt idx="2122">
                  <c:v>2008-04-23</c:v>
                </c:pt>
                <c:pt idx="2123">
                  <c:v>2008-04-24</c:v>
                </c:pt>
                <c:pt idx="2124">
                  <c:v>2008-04-25</c:v>
                </c:pt>
                <c:pt idx="2125">
                  <c:v>2008-04-28</c:v>
                </c:pt>
                <c:pt idx="2126">
                  <c:v>2008-04-29</c:v>
                </c:pt>
                <c:pt idx="2127">
                  <c:v>2008-04-30</c:v>
                </c:pt>
                <c:pt idx="2128">
                  <c:v>2008-05-02</c:v>
                </c:pt>
                <c:pt idx="2129">
                  <c:v>2008-05-05</c:v>
                </c:pt>
                <c:pt idx="2130">
                  <c:v>2008-05-06</c:v>
                </c:pt>
                <c:pt idx="2131">
                  <c:v>2008-05-07</c:v>
                </c:pt>
                <c:pt idx="2132">
                  <c:v>2008-05-08</c:v>
                </c:pt>
                <c:pt idx="2133">
                  <c:v>2008-05-09</c:v>
                </c:pt>
                <c:pt idx="2134">
                  <c:v>2008-05-12</c:v>
                </c:pt>
                <c:pt idx="2135">
                  <c:v>2008-05-13</c:v>
                </c:pt>
                <c:pt idx="2136">
                  <c:v>2008-05-14</c:v>
                </c:pt>
                <c:pt idx="2137">
                  <c:v>2008-05-15</c:v>
                </c:pt>
                <c:pt idx="2138">
                  <c:v>2008-05-16</c:v>
                </c:pt>
                <c:pt idx="2139">
                  <c:v>2008-05-19</c:v>
                </c:pt>
                <c:pt idx="2140">
                  <c:v>2008-05-20</c:v>
                </c:pt>
                <c:pt idx="2141">
                  <c:v>2008-05-21</c:v>
                </c:pt>
                <c:pt idx="2142">
                  <c:v>2008-05-22</c:v>
                </c:pt>
                <c:pt idx="2143">
                  <c:v>2008-05-23</c:v>
                </c:pt>
                <c:pt idx="2144">
                  <c:v>2008-05-26</c:v>
                </c:pt>
                <c:pt idx="2145">
                  <c:v>2008-05-27</c:v>
                </c:pt>
                <c:pt idx="2146">
                  <c:v>2008-05-28</c:v>
                </c:pt>
                <c:pt idx="2147">
                  <c:v>2008-05-29</c:v>
                </c:pt>
                <c:pt idx="2148">
                  <c:v>2008-05-30</c:v>
                </c:pt>
                <c:pt idx="2149">
                  <c:v>2008-06-02</c:v>
                </c:pt>
                <c:pt idx="2150">
                  <c:v>2008-06-03</c:v>
                </c:pt>
                <c:pt idx="2151">
                  <c:v>2008-06-04</c:v>
                </c:pt>
                <c:pt idx="2152">
                  <c:v>2008-06-05</c:v>
                </c:pt>
                <c:pt idx="2153">
                  <c:v>2008-06-06</c:v>
                </c:pt>
                <c:pt idx="2154">
                  <c:v>2008-06-09</c:v>
                </c:pt>
                <c:pt idx="2155">
                  <c:v>2008-06-10</c:v>
                </c:pt>
                <c:pt idx="2156">
                  <c:v>2008-06-11</c:v>
                </c:pt>
                <c:pt idx="2157">
                  <c:v>2008-06-12</c:v>
                </c:pt>
                <c:pt idx="2158">
                  <c:v>2008-06-13</c:v>
                </c:pt>
                <c:pt idx="2159">
                  <c:v>2008-06-16</c:v>
                </c:pt>
                <c:pt idx="2160">
                  <c:v>2008-06-17</c:v>
                </c:pt>
                <c:pt idx="2161">
                  <c:v>2008-06-18</c:v>
                </c:pt>
                <c:pt idx="2162">
                  <c:v>2008-06-19</c:v>
                </c:pt>
                <c:pt idx="2163">
                  <c:v>2008-06-20</c:v>
                </c:pt>
                <c:pt idx="2164">
                  <c:v>2008-06-23</c:v>
                </c:pt>
                <c:pt idx="2165">
                  <c:v>2008-06-24</c:v>
                </c:pt>
                <c:pt idx="2166">
                  <c:v>2008-06-25</c:v>
                </c:pt>
                <c:pt idx="2167">
                  <c:v>2008-06-26</c:v>
                </c:pt>
                <c:pt idx="2168">
                  <c:v>2008-06-27</c:v>
                </c:pt>
                <c:pt idx="2169">
                  <c:v>2008-06-30</c:v>
                </c:pt>
                <c:pt idx="2170">
                  <c:v>2008-07-01</c:v>
                </c:pt>
                <c:pt idx="2171">
                  <c:v>2008-07-02</c:v>
                </c:pt>
                <c:pt idx="2172">
                  <c:v>2008-07-03</c:v>
                </c:pt>
                <c:pt idx="2173">
                  <c:v>2008-07-04</c:v>
                </c:pt>
                <c:pt idx="2174">
                  <c:v>2008-07-07</c:v>
                </c:pt>
                <c:pt idx="2175">
                  <c:v>2008-07-08</c:v>
                </c:pt>
                <c:pt idx="2176">
                  <c:v>2008-07-09</c:v>
                </c:pt>
                <c:pt idx="2177">
                  <c:v>2008-07-10</c:v>
                </c:pt>
                <c:pt idx="2178">
                  <c:v>2008-07-11</c:v>
                </c:pt>
                <c:pt idx="2179">
                  <c:v>2008-07-14</c:v>
                </c:pt>
                <c:pt idx="2180">
                  <c:v>2008-07-15</c:v>
                </c:pt>
                <c:pt idx="2181">
                  <c:v>2008-07-16</c:v>
                </c:pt>
                <c:pt idx="2182">
                  <c:v>2008-07-17</c:v>
                </c:pt>
                <c:pt idx="2183">
                  <c:v>2008-07-18</c:v>
                </c:pt>
                <c:pt idx="2184">
                  <c:v>2008-07-21</c:v>
                </c:pt>
                <c:pt idx="2185">
                  <c:v>2008-07-22</c:v>
                </c:pt>
                <c:pt idx="2186">
                  <c:v>2008-07-23</c:v>
                </c:pt>
                <c:pt idx="2187">
                  <c:v>2008-07-24</c:v>
                </c:pt>
                <c:pt idx="2188">
                  <c:v>2008-07-25</c:v>
                </c:pt>
                <c:pt idx="2189">
                  <c:v>2008-07-28</c:v>
                </c:pt>
                <c:pt idx="2190">
                  <c:v>2008-07-29</c:v>
                </c:pt>
                <c:pt idx="2191">
                  <c:v>2008-07-30</c:v>
                </c:pt>
                <c:pt idx="2192">
                  <c:v>2008-07-31</c:v>
                </c:pt>
                <c:pt idx="2193">
                  <c:v>2008-08-01</c:v>
                </c:pt>
                <c:pt idx="2194">
                  <c:v>2008-08-04</c:v>
                </c:pt>
                <c:pt idx="2195">
                  <c:v>2008-08-05</c:v>
                </c:pt>
                <c:pt idx="2196">
                  <c:v>2008-08-06</c:v>
                </c:pt>
                <c:pt idx="2197">
                  <c:v>2008-08-07</c:v>
                </c:pt>
                <c:pt idx="2198">
                  <c:v>2008-08-08</c:v>
                </c:pt>
                <c:pt idx="2199">
                  <c:v>2008-08-11</c:v>
                </c:pt>
                <c:pt idx="2200">
                  <c:v>2008-08-12</c:v>
                </c:pt>
                <c:pt idx="2201">
                  <c:v>2008-08-13</c:v>
                </c:pt>
                <c:pt idx="2202">
                  <c:v>2008-08-14</c:v>
                </c:pt>
                <c:pt idx="2203">
                  <c:v>2008-08-15</c:v>
                </c:pt>
                <c:pt idx="2204">
                  <c:v>2008-08-18</c:v>
                </c:pt>
                <c:pt idx="2205">
                  <c:v>2008-08-19</c:v>
                </c:pt>
                <c:pt idx="2206">
                  <c:v>2008-08-20</c:v>
                </c:pt>
                <c:pt idx="2207">
                  <c:v>2008-08-21</c:v>
                </c:pt>
                <c:pt idx="2208">
                  <c:v>2008-08-22</c:v>
                </c:pt>
                <c:pt idx="2209">
                  <c:v>2008-08-25</c:v>
                </c:pt>
                <c:pt idx="2210">
                  <c:v>2008-08-26</c:v>
                </c:pt>
                <c:pt idx="2211">
                  <c:v>2008-08-27</c:v>
                </c:pt>
                <c:pt idx="2212">
                  <c:v>2008-08-28</c:v>
                </c:pt>
                <c:pt idx="2213">
                  <c:v>2008-08-29</c:v>
                </c:pt>
                <c:pt idx="2214">
                  <c:v>2008-09-01</c:v>
                </c:pt>
                <c:pt idx="2215">
                  <c:v>2008-09-02</c:v>
                </c:pt>
                <c:pt idx="2216">
                  <c:v>2008-09-03</c:v>
                </c:pt>
                <c:pt idx="2217">
                  <c:v>2008-09-04</c:v>
                </c:pt>
                <c:pt idx="2218">
                  <c:v>2008-09-05</c:v>
                </c:pt>
                <c:pt idx="2219">
                  <c:v>2008-09-08</c:v>
                </c:pt>
                <c:pt idx="2220">
                  <c:v>2008-09-09</c:v>
                </c:pt>
                <c:pt idx="2221">
                  <c:v>2008-09-10</c:v>
                </c:pt>
                <c:pt idx="2222">
                  <c:v>2008-09-11</c:v>
                </c:pt>
                <c:pt idx="2223">
                  <c:v>2008-09-12</c:v>
                </c:pt>
                <c:pt idx="2224">
                  <c:v>2008-09-15</c:v>
                </c:pt>
                <c:pt idx="2225">
                  <c:v>2008-09-16</c:v>
                </c:pt>
                <c:pt idx="2226">
                  <c:v>2008-09-17</c:v>
                </c:pt>
                <c:pt idx="2227">
                  <c:v>2008-09-18</c:v>
                </c:pt>
                <c:pt idx="2228">
                  <c:v>2008-09-19</c:v>
                </c:pt>
                <c:pt idx="2229">
                  <c:v>2008-09-22</c:v>
                </c:pt>
                <c:pt idx="2230">
                  <c:v>2008-09-23</c:v>
                </c:pt>
                <c:pt idx="2231">
                  <c:v>2008-09-24</c:v>
                </c:pt>
                <c:pt idx="2232">
                  <c:v>2008-09-25</c:v>
                </c:pt>
                <c:pt idx="2233">
                  <c:v>2008-09-26</c:v>
                </c:pt>
                <c:pt idx="2234">
                  <c:v>2008-09-29</c:v>
                </c:pt>
                <c:pt idx="2235">
                  <c:v>2008-09-30</c:v>
                </c:pt>
                <c:pt idx="2236">
                  <c:v>2008-10-01</c:v>
                </c:pt>
                <c:pt idx="2237">
                  <c:v>2008-10-02</c:v>
                </c:pt>
                <c:pt idx="2238">
                  <c:v>2008-10-03</c:v>
                </c:pt>
                <c:pt idx="2239">
                  <c:v>2008-10-06</c:v>
                </c:pt>
                <c:pt idx="2240">
                  <c:v>2008-10-07</c:v>
                </c:pt>
                <c:pt idx="2241">
                  <c:v>2008-10-08</c:v>
                </c:pt>
                <c:pt idx="2242">
                  <c:v>2008-10-09</c:v>
                </c:pt>
                <c:pt idx="2243">
                  <c:v>2008-10-10</c:v>
                </c:pt>
                <c:pt idx="2244">
                  <c:v>2008-10-13</c:v>
                </c:pt>
                <c:pt idx="2245">
                  <c:v>2008-10-14</c:v>
                </c:pt>
                <c:pt idx="2246">
                  <c:v>2008-10-15</c:v>
                </c:pt>
                <c:pt idx="2247">
                  <c:v>2008-10-16</c:v>
                </c:pt>
                <c:pt idx="2248">
                  <c:v>2008-10-17</c:v>
                </c:pt>
                <c:pt idx="2249">
                  <c:v>2008-10-20</c:v>
                </c:pt>
                <c:pt idx="2250">
                  <c:v>2008-10-21</c:v>
                </c:pt>
                <c:pt idx="2251">
                  <c:v>2008-10-22</c:v>
                </c:pt>
                <c:pt idx="2252">
                  <c:v>2008-10-23</c:v>
                </c:pt>
                <c:pt idx="2253">
                  <c:v>2008-10-24</c:v>
                </c:pt>
                <c:pt idx="2254">
                  <c:v>2008-10-27</c:v>
                </c:pt>
                <c:pt idx="2255">
                  <c:v>2008-10-28</c:v>
                </c:pt>
                <c:pt idx="2256">
                  <c:v>2008-10-29</c:v>
                </c:pt>
                <c:pt idx="2257">
                  <c:v>2008-10-30</c:v>
                </c:pt>
                <c:pt idx="2258">
                  <c:v>2008-10-31</c:v>
                </c:pt>
                <c:pt idx="2259">
                  <c:v>2008-11-03</c:v>
                </c:pt>
                <c:pt idx="2260">
                  <c:v>2008-11-04</c:v>
                </c:pt>
                <c:pt idx="2261">
                  <c:v>2008-11-05</c:v>
                </c:pt>
                <c:pt idx="2262">
                  <c:v>2008-11-06</c:v>
                </c:pt>
                <c:pt idx="2263">
                  <c:v>2008-11-07</c:v>
                </c:pt>
                <c:pt idx="2264">
                  <c:v>2008-11-10</c:v>
                </c:pt>
                <c:pt idx="2265">
                  <c:v>2008-11-11</c:v>
                </c:pt>
                <c:pt idx="2266">
                  <c:v>2008-11-12</c:v>
                </c:pt>
                <c:pt idx="2267">
                  <c:v>2008-11-13</c:v>
                </c:pt>
                <c:pt idx="2268">
                  <c:v>2008-11-14</c:v>
                </c:pt>
                <c:pt idx="2269">
                  <c:v>2008-11-17</c:v>
                </c:pt>
                <c:pt idx="2270">
                  <c:v>2008-11-18</c:v>
                </c:pt>
                <c:pt idx="2271">
                  <c:v>2008-11-19</c:v>
                </c:pt>
                <c:pt idx="2272">
                  <c:v>2008-11-20</c:v>
                </c:pt>
                <c:pt idx="2273">
                  <c:v>2008-11-21</c:v>
                </c:pt>
                <c:pt idx="2274">
                  <c:v>2008-11-24</c:v>
                </c:pt>
                <c:pt idx="2275">
                  <c:v>2008-11-25</c:v>
                </c:pt>
                <c:pt idx="2276">
                  <c:v>2008-11-26</c:v>
                </c:pt>
                <c:pt idx="2277">
                  <c:v>2008-11-27</c:v>
                </c:pt>
                <c:pt idx="2278">
                  <c:v>2008-11-28</c:v>
                </c:pt>
                <c:pt idx="2279">
                  <c:v>2008-12-01</c:v>
                </c:pt>
                <c:pt idx="2280">
                  <c:v>2008-12-02</c:v>
                </c:pt>
                <c:pt idx="2281">
                  <c:v>2008-12-03</c:v>
                </c:pt>
                <c:pt idx="2282">
                  <c:v>2008-12-04</c:v>
                </c:pt>
                <c:pt idx="2283">
                  <c:v>2008-12-05</c:v>
                </c:pt>
                <c:pt idx="2284">
                  <c:v>2008-12-08</c:v>
                </c:pt>
                <c:pt idx="2285">
                  <c:v>2008-12-09</c:v>
                </c:pt>
                <c:pt idx="2286">
                  <c:v>2008-12-10</c:v>
                </c:pt>
                <c:pt idx="2287">
                  <c:v>2008-12-11</c:v>
                </c:pt>
                <c:pt idx="2288">
                  <c:v>2008-12-12</c:v>
                </c:pt>
                <c:pt idx="2289">
                  <c:v>2008-12-15</c:v>
                </c:pt>
                <c:pt idx="2290">
                  <c:v>2008-12-16</c:v>
                </c:pt>
                <c:pt idx="2291">
                  <c:v>2008-12-17</c:v>
                </c:pt>
                <c:pt idx="2292">
                  <c:v>2008-12-18</c:v>
                </c:pt>
                <c:pt idx="2293">
                  <c:v>2008-12-19</c:v>
                </c:pt>
                <c:pt idx="2294">
                  <c:v>2008-12-22</c:v>
                </c:pt>
                <c:pt idx="2295">
                  <c:v>2008-12-23</c:v>
                </c:pt>
                <c:pt idx="2296">
                  <c:v>2008-12-24</c:v>
                </c:pt>
                <c:pt idx="2297">
                  <c:v>2008-12-29</c:v>
                </c:pt>
                <c:pt idx="2298">
                  <c:v>2008-12-30</c:v>
                </c:pt>
                <c:pt idx="2299">
                  <c:v>2008-12-31</c:v>
                </c:pt>
                <c:pt idx="2300">
                  <c:v>2009-01-02</c:v>
                </c:pt>
                <c:pt idx="2301">
                  <c:v>2009-01-05</c:v>
                </c:pt>
                <c:pt idx="2302">
                  <c:v>2009-01-06</c:v>
                </c:pt>
                <c:pt idx="2303">
                  <c:v>2009-01-07</c:v>
                </c:pt>
                <c:pt idx="2304">
                  <c:v>2009-01-08</c:v>
                </c:pt>
                <c:pt idx="2305">
                  <c:v>2009-01-09</c:v>
                </c:pt>
                <c:pt idx="2306">
                  <c:v>2009-01-12</c:v>
                </c:pt>
                <c:pt idx="2307">
                  <c:v>2009-01-13</c:v>
                </c:pt>
                <c:pt idx="2308">
                  <c:v>2009-01-14</c:v>
                </c:pt>
                <c:pt idx="2309">
                  <c:v>2009-01-15</c:v>
                </c:pt>
                <c:pt idx="2310">
                  <c:v>2009-01-16</c:v>
                </c:pt>
                <c:pt idx="2311">
                  <c:v>2009-01-19</c:v>
                </c:pt>
                <c:pt idx="2312">
                  <c:v>2009-01-20</c:v>
                </c:pt>
                <c:pt idx="2313">
                  <c:v>2009-01-21</c:v>
                </c:pt>
                <c:pt idx="2314">
                  <c:v>2009-01-22</c:v>
                </c:pt>
                <c:pt idx="2315">
                  <c:v>2009-01-23</c:v>
                </c:pt>
                <c:pt idx="2316">
                  <c:v>2009-01-26</c:v>
                </c:pt>
                <c:pt idx="2317">
                  <c:v>2009-01-27</c:v>
                </c:pt>
                <c:pt idx="2318">
                  <c:v>2009-01-28</c:v>
                </c:pt>
                <c:pt idx="2319">
                  <c:v>2009-01-29</c:v>
                </c:pt>
                <c:pt idx="2320">
                  <c:v>2009-01-30</c:v>
                </c:pt>
                <c:pt idx="2321">
                  <c:v>2009-02-02</c:v>
                </c:pt>
                <c:pt idx="2322">
                  <c:v>2009-02-03</c:v>
                </c:pt>
                <c:pt idx="2323">
                  <c:v>2009-02-04</c:v>
                </c:pt>
                <c:pt idx="2324">
                  <c:v>2009-02-05</c:v>
                </c:pt>
                <c:pt idx="2325">
                  <c:v>2009-02-06</c:v>
                </c:pt>
                <c:pt idx="2326">
                  <c:v>2009-02-09</c:v>
                </c:pt>
                <c:pt idx="2327">
                  <c:v>2009-02-10</c:v>
                </c:pt>
                <c:pt idx="2328">
                  <c:v>2009-02-11</c:v>
                </c:pt>
                <c:pt idx="2329">
                  <c:v>2009-02-12</c:v>
                </c:pt>
                <c:pt idx="2330">
                  <c:v>2009-02-13</c:v>
                </c:pt>
                <c:pt idx="2331">
                  <c:v>2009-02-16</c:v>
                </c:pt>
                <c:pt idx="2332">
                  <c:v>2009-02-17</c:v>
                </c:pt>
                <c:pt idx="2333">
                  <c:v>2009-02-18</c:v>
                </c:pt>
                <c:pt idx="2334">
                  <c:v>2009-02-19</c:v>
                </c:pt>
                <c:pt idx="2335">
                  <c:v>2009-02-20</c:v>
                </c:pt>
                <c:pt idx="2336">
                  <c:v>2009-02-23</c:v>
                </c:pt>
                <c:pt idx="2337">
                  <c:v>2009-02-24</c:v>
                </c:pt>
                <c:pt idx="2338">
                  <c:v>2009-02-25</c:v>
                </c:pt>
                <c:pt idx="2339">
                  <c:v>2009-02-26</c:v>
                </c:pt>
                <c:pt idx="2340">
                  <c:v>2009-02-27</c:v>
                </c:pt>
                <c:pt idx="2341">
                  <c:v>2009-03-02</c:v>
                </c:pt>
                <c:pt idx="2342">
                  <c:v>2009-03-03</c:v>
                </c:pt>
                <c:pt idx="2343">
                  <c:v>2009-03-04</c:v>
                </c:pt>
                <c:pt idx="2344">
                  <c:v>2009-03-05</c:v>
                </c:pt>
                <c:pt idx="2345">
                  <c:v>2009-03-06</c:v>
                </c:pt>
                <c:pt idx="2346">
                  <c:v>2009-03-09</c:v>
                </c:pt>
                <c:pt idx="2347">
                  <c:v>2009-03-10</c:v>
                </c:pt>
                <c:pt idx="2348">
                  <c:v>2009-03-11</c:v>
                </c:pt>
                <c:pt idx="2349">
                  <c:v>2009-03-12</c:v>
                </c:pt>
                <c:pt idx="2350">
                  <c:v>2009-03-13</c:v>
                </c:pt>
                <c:pt idx="2351">
                  <c:v>2009-03-16</c:v>
                </c:pt>
                <c:pt idx="2352">
                  <c:v>2009-03-17</c:v>
                </c:pt>
                <c:pt idx="2353">
                  <c:v>2009-03-18</c:v>
                </c:pt>
                <c:pt idx="2354">
                  <c:v>2009-03-19</c:v>
                </c:pt>
                <c:pt idx="2355">
                  <c:v>2009-03-20</c:v>
                </c:pt>
                <c:pt idx="2356">
                  <c:v>2009-03-23</c:v>
                </c:pt>
                <c:pt idx="2357">
                  <c:v>2009-03-24</c:v>
                </c:pt>
                <c:pt idx="2358">
                  <c:v>2009-03-25</c:v>
                </c:pt>
                <c:pt idx="2359">
                  <c:v>2009-03-26</c:v>
                </c:pt>
                <c:pt idx="2360">
                  <c:v>2009-03-27</c:v>
                </c:pt>
                <c:pt idx="2361">
                  <c:v>2009-03-30</c:v>
                </c:pt>
                <c:pt idx="2362">
                  <c:v>2009-03-31</c:v>
                </c:pt>
                <c:pt idx="2363">
                  <c:v>2009-04-01</c:v>
                </c:pt>
                <c:pt idx="2364">
                  <c:v>2009-04-02</c:v>
                </c:pt>
                <c:pt idx="2365">
                  <c:v>2009-04-03</c:v>
                </c:pt>
                <c:pt idx="2366">
                  <c:v>2009-04-06</c:v>
                </c:pt>
                <c:pt idx="2367">
                  <c:v>2009-04-07</c:v>
                </c:pt>
                <c:pt idx="2368">
                  <c:v>2009-04-08</c:v>
                </c:pt>
                <c:pt idx="2369">
                  <c:v>2009-04-09</c:v>
                </c:pt>
                <c:pt idx="2370">
                  <c:v>2009-04-14</c:v>
                </c:pt>
                <c:pt idx="2371">
                  <c:v>2009-04-15</c:v>
                </c:pt>
                <c:pt idx="2372">
                  <c:v>2009-04-16</c:v>
                </c:pt>
                <c:pt idx="2373">
                  <c:v>2009-04-17</c:v>
                </c:pt>
                <c:pt idx="2374">
                  <c:v>2009-04-20</c:v>
                </c:pt>
                <c:pt idx="2375">
                  <c:v>2009-04-21</c:v>
                </c:pt>
                <c:pt idx="2376">
                  <c:v>2009-04-22</c:v>
                </c:pt>
                <c:pt idx="2377">
                  <c:v>2009-04-23</c:v>
                </c:pt>
                <c:pt idx="2378">
                  <c:v>2009-04-24</c:v>
                </c:pt>
                <c:pt idx="2379">
                  <c:v>2009-04-27</c:v>
                </c:pt>
                <c:pt idx="2380">
                  <c:v>2009-04-28</c:v>
                </c:pt>
                <c:pt idx="2381">
                  <c:v>2009-04-29</c:v>
                </c:pt>
                <c:pt idx="2382">
                  <c:v>2009-04-30</c:v>
                </c:pt>
                <c:pt idx="2383">
                  <c:v>2009-05-04</c:v>
                </c:pt>
                <c:pt idx="2384">
                  <c:v>2009-05-05</c:v>
                </c:pt>
                <c:pt idx="2385">
                  <c:v>2009-05-06</c:v>
                </c:pt>
                <c:pt idx="2386">
                  <c:v>2009-05-07</c:v>
                </c:pt>
                <c:pt idx="2387">
                  <c:v>2009-05-08</c:v>
                </c:pt>
                <c:pt idx="2388">
                  <c:v>2009-05-11</c:v>
                </c:pt>
                <c:pt idx="2389">
                  <c:v>2009-05-12</c:v>
                </c:pt>
                <c:pt idx="2390">
                  <c:v>2009-05-13</c:v>
                </c:pt>
                <c:pt idx="2391">
                  <c:v>2009-05-14</c:v>
                </c:pt>
                <c:pt idx="2392">
                  <c:v>2009-05-15</c:v>
                </c:pt>
                <c:pt idx="2393">
                  <c:v>2009-05-18</c:v>
                </c:pt>
                <c:pt idx="2394">
                  <c:v>2009-05-19</c:v>
                </c:pt>
                <c:pt idx="2395">
                  <c:v>2009-05-20</c:v>
                </c:pt>
                <c:pt idx="2396">
                  <c:v>2009-05-21</c:v>
                </c:pt>
                <c:pt idx="2397">
                  <c:v>2009-05-22</c:v>
                </c:pt>
                <c:pt idx="2398">
                  <c:v>2009-05-25</c:v>
                </c:pt>
                <c:pt idx="2399">
                  <c:v>2009-05-26</c:v>
                </c:pt>
                <c:pt idx="2400">
                  <c:v>2009-05-27</c:v>
                </c:pt>
                <c:pt idx="2401">
                  <c:v>2009-05-28</c:v>
                </c:pt>
                <c:pt idx="2402">
                  <c:v>2009-05-29</c:v>
                </c:pt>
                <c:pt idx="2403">
                  <c:v>2009-06-01</c:v>
                </c:pt>
                <c:pt idx="2404">
                  <c:v>2009-06-02</c:v>
                </c:pt>
                <c:pt idx="2405">
                  <c:v>2009-06-03</c:v>
                </c:pt>
                <c:pt idx="2406">
                  <c:v>2009-06-04</c:v>
                </c:pt>
                <c:pt idx="2407">
                  <c:v>2009-06-05</c:v>
                </c:pt>
                <c:pt idx="2408">
                  <c:v>2009-06-08</c:v>
                </c:pt>
                <c:pt idx="2409">
                  <c:v>2009-06-09</c:v>
                </c:pt>
                <c:pt idx="2410">
                  <c:v>2009-06-10</c:v>
                </c:pt>
                <c:pt idx="2411">
                  <c:v>2009-06-11</c:v>
                </c:pt>
                <c:pt idx="2412">
                  <c:v>2009-06-12</c:v>
                </c:pt>
                <c:pt idx="2413">
                  <c:v>2009-06-15</c:v>
                </c:pt>
                <c:pt idx="2414">
                  <c:v>2009-06-16</c:v>
                </c:pt>
                <c:pt idx="2415">
                  <c:v>2009-06-17</c:v>
                </c:pt>
                <c:pt idx="2416">
                  <c:v>2009-06-18</c:v>
                </c:pt>
                <c:pt idx="2417">
                  <c:v>2009-06-19</c:v>
                </c:pt>
                <c:pt idx="2418">
                  <c:v>2009-06-22</c:v>
                </c:pt>
                <c:pt idx="2419">
                  <c:v>2009-06-23</c:v>
                </c:pt>
                <c:pt idx="2420">
                  <c:v>2009-06-24</c:v>
                </c:pt>
                <c:pt idx="2421">
                  <c:v>2009-06-25</c:v>
                </c:pt>
                <c:pt idx="2422">
                  <c:v>2009-06-26</c:v>
                </c:pt>
                <c:pt idx="2423">
                  <c:v>2009-06-29</c:v>
                </c:pt>
                <c:pt idx="2424">
                  <c:v>2009-06-30</c:v>
                </c:pt>
                <c:pt idx="2425">
                  <c:v>2009-07-01</c:v>
                </c:pt>
                <c:pt idx="2426">
                  <c:v>2009-07-02</c:v>
                </c:pt>
                <c:pt idx="2427">
                  <c:v>2009-07-03</c:v>
                </c:pt>
                <c:pt idx="2428">
                  <c:v>2009-07-06</c:v>
                </c:pt>
                <c:pt idx="2429">
                  <c:v>2009-07-07</c:v>
                </c:pt>
                <c:pt idx="2430">
                  <c:v>2009-07-08</c:v>
                </c:pt>
                <c:pt idx="2431">
                  <c:v>2009-07-09</c:v>
                </c:pt>
                <c:pt idx="2432">
                  <c:v>2009-07-10</c:v>
                </c:pt>
                <c:pt idx="2433">
                  <c:v>2009-07-13</c:v>
                </c:pt>
                <c:pt idx="2434">
                  <c:v>2009-07-14</c:v>
                </c:pt>
                <c:pt idx="2435">
                  <c:v>2009-07-15</c:v>
                </c:pt>
                <c:pt idx="2436">
                  <c:v>2009-07-16</c:v>
                </c:pt>
                <c:pt idx="2437">
                  <c:v>2009-07-17</c:v>
                </c:pt>
                <c:pt idx="2438">
                  <c:v>2009-07-20</c:v>
                </c:pt>
                <c:pt idx="2439">
                  <c:v>2009-07-21</c:v>
                </c:pt>
                <c:pt idx="2440">
                  <c:v>2009-07-22</c:v>
                </c:pt>
                <c:pt idx="2441">
                  <c:v>2009-07-23</c:v>
                </c:pt>
                <c:pt idx="2442">
                  <c:v>2009-07-24</c:v>
                </c:pt>
                <c:pt idx="2443">
                  <c:v>2009-07-27</c:v>
                </c:pt>
                <c:pt idx="2444">
                  <c:v>2009-07-28</c:v>
                </c:pt>
                <c:pt idx="2445">
                  <c:v>2009-07-29</c:v>
                </c:pt>
                <c:pt idx="2446">
                  <c:v>2009-07-30</c:v>
                </c:pt>
                <c:pt idx="2447">
                  <c:v>2009-07-31</c:v>
                </c:pt>
                <c:pt idx="2448">
                  <c:v>2009-08-03</c:v>
                </c:pt>
                <c:pt idx="2449">
                  <c:v>2009-08-04</c:v>
                </c:pt>
                <c:pt idx="2450">
                  <c:v>2009-08-05</c:v>
                </c:pt>
                <c:pt idx="2451">
                  <c:v>2009-08-06</c:v>
                </c:pt>
                <c:pt idx="2452">
                  <c:v>2009-08-07</c:v>
                </c:pt>
                <c:pt idx="2453">
                  <c:v>2009-08-10</c:v>
                </c:pt>
                <c:pt idx="2454">
                  <c:v>2009-08-11</c:v>
                </c:pt>
                <c:pt idx="2455">
                  <c:v>2009-08-12</c:v>
                </c:pt>
                <c:pt idx="2456">
                  <c:v>2009-08-13</c:v>
                </c:pt>
                <c:pt idx="2457">
                  <c:v>2009-08-14</c:v>
                </c:pt>
                <c:pt idx="2458">
                  <c:v>2009-08-17</c:v>
                </c:pt>
                <c:pt idx="2459">
                  <c:v>2009-08-18</c:v>
                </c:pt>
                <c:pt idx="2460">
                  <c:v>2009-08-19</c:v>
                </c:pt>
                <c:pt idx="2461">
                  <c:v>2009-08-20</c:v>
                </c:pt>
                <c:pt idx="2462">
                  <c:v>2009-08-21</c:v>
                </c:pt>
                <c:pt idx="2463">
                  <c:v>2009-08-24</c:v>
                </c:pt>
                <c:pt idx="2464">
                  <c:v>2009-08-25</c:v>
                </c:pt>
                <c:pt idx="2465">
                  <c:v>2009-08-26</c:v>
                </c:pt>
                <c:pt idx="2466">
                  <c:v>2009-08-27</c:v>
                </c:pt>
                <c:pt idx="2467">
                  <c:v>2009-08-28</c:v>
                </c:pt>
                <c:pt idx="2468">
                  <c:v>2009-08-31</c:v>
                </c:pt>
                <c:pt idx="2469">
                  <c:v>2009-09-01</c:v>
                </c:pt>
                <c:pt idx="2470">
                  <c:v>2009-09-02</c:v>
                </c:pt>
                <c:pt idx="2471">
                  <c:v>2009-09-03</c:v>
                </c:pt>
                <c:pt idx="2472">
                  <c:v>2009-09-04</c:v>
                </c:pt>
                <c:pt idx="2473">
                  <c:v>2009-09-07</c:v>
                </c:pt>
                <c:pt idx="2474">
                  <c:v>2009-09-08</c:v>
                </c:pt>
                <c:pt idx="2475">
                  <c:v>2009-09-09</c:v>
                </c:pt>
                <c:pt idx="2476">
                  <c:v>2009-09-10</c:v>
                </c:pt>
                <c:pt idx="2477">
                  <c:v>2009-09-11</c:v>
                </c:pt>
                <c:pt idx="2478">
                  <c:v>2009-09-14</c:v>
                </c:pt>
                <c:pt idx="2479">
                  <c:v>2009-09-15</c:v>
                </c:pt>
                <c:pt idx="2480">
                  <c:v>2009-09-16</c:v>
                </c:pt>
                <c:pt idx="2481">
                  <c:v>2009-09-17</c:v>
                </c:pt>
                <c:pt idx="2482">
                  <c:v>2009-09-18</c:v>
                </c:pt>
                <c:pt idx="2483">
                  <c:v>2009-09-21</c:v>
                </c:pt>
                <c:pt idx="2484">
                  <c:v>2009-09-22</c:v>
                </c:pt>
                <c:pt idx="2485">
                  <c:v>2009-09-23</c:v>
                </c:pt>
                <c:pt idx="2486">
                  <c:v>2009-09-24</c:v>
                </c:pt>
                <c:pt idx="2487">
                  <c:v>2009-09-25</c:v>
                </c:pt>
                <c:pt idx="2488">
                  <c:v>2009-09-28</c:v>
                </c:pt>
                <c:pt idx="2489">
                  <c:v>2009-09-29</c:v>
                </c:pt>
                <c:pt idx="2490">
                  <c:v>2009-09-30</c:v>
                </c:pt>
                <c:pt idx="2491">
                  <c:v>2009-10-01</c:v>
                </c:pt>
                <c:pt idx="2492">
                  <c:v>2009-10-02</c:v>
                </c:pt>
                <c:pt idx="2493">
                  <c:v>2009-10-05</c:v>
                </c:pt>
                <c:pt idx="2494">
                  <c:v>2009-10-06</c:v>
                </c:pt>
                <c:pt idx="2495">
                  <c:v>2009-10-07</c:v>
                </c:pt>
                <c:pt idx="2496">
                  <c:v>2009-10-08</c:v>
                </c:pt>
                <c:pt idx="2497">
                  <c:v>2009-10-09</c:v>
                </c:pt>
                <c:pt idx="2498">
                  <c:v>2009-10-12</c:v>
                </c:pt>
                <c:pt idx="2499">
                  <c:v>2009-10-13</c:v>
                </c:pt>
                <c:pt idx="2500">
                  <c:v>2009-10-14</c:v>
                </c:pt>
                <c:pt idx="2501">
                  <c:v>2009-10-15</c:v>
                </c:pt>
                <c:pt idx="2502">
                  <c:v>2009-10-16</c:v>
                </c:pt>
                <c:pt idx="2503">
                  <c:v>2009-10-19</c:v>
                </c:pt>
                <c:pt idx="2504">
                  <c:v>2009-10-20</c:v>
                </c:pt>
                <c:pt idx="2505">
                  <c:v>2009-10-21</c:v>
                </c:pt>
                <c:pt idx="2506">
                  <c:v>2009-10-22</c:v>
                </c:pt>
                <c:pt idx="2507">
                  <c:v>2009-10-23</c:v>
                </c:pt>
                <c:pt idx="2508">
                  <c:v>2009-10-26</c:v>
                </c:pt>
                <c:pt idx="2509">
                  <c:v>2009-10-27</c:v>
                </c:pt>
                <c:pt idx="2510">
                  <c:v>2009-10-28</c:v>
                </c:pt>
                <c:pt idx="2511">
                  <c:v>2009-10-29</c:v>
                </c:pt>
                <c:pt idx="2512">
                  <c:v>2009-10-30</c:v>
                </c:pt>
                <c:pt idx="2513">
                  <c:v>2009-11-02</c:v>
                </c:pt>
                <c:pt idx="2514">
                  <c:v>2009-11-03</c:v>
                </c:pt>
                <c:pt idx="2515">
                  <c:v>2009-11-04</c:v>
                </c:pt>
                <c:pt idx="2516">
                  <c:v>2009-11-05</c:v>
                </c:pt>
                <c:pt idx="2517">
                  <c:v>2009-11-06</c:v>
                </c:pt>
                <c:pt idx="2518">
                  <c:v>2009-11-09</c:v>
                </c:pt>
                <c:pt idx="2519">
                  <c:v>2009-11-10</c:v>
                </c:pt>
                <c:pt idx="2520">
                  <c:v>2009-11-11</c:v>
                </c:pt>
                <c:pt idx="2521">
                  <c:v>2009-11-12</c:v>
                </c:pt>
                <c:pt idx="2522">
                  <c:v>2009-11-13</c:v>
                </c:pt>
                <c:pt idx="2523">
                  <c:v>2009-11-16</c:v>
                </c:pt>
                <c:pt idx="2524">
                  <c:v>2009-11-17</c:v>
                </c:pt>
                <c:pt idx="2525">
                  <c:v>2009-11-18</c:v>
                </c:pt>
                <c:pt idx="2526">
                  <c:v>2009-11-19</c:v>
                </c:pt>
                <c:pt idx="2527">
                  <c:v>2009-11-20</c:v>
                </c:pt>
                <c:pt idx="2528">
                  <c:v>2009-11-23</c:v>
                </c:pt>
                <c:pt idx="2529">
                  <c:v>2009-11-24</c:v>
                </c:pt>
                <c:pt idx="2530">
                  <c:v>2009-11-25</c:v>
                </c:pt>
                <c:pt idx="2531">
                  <c:v>2009-11-26</c:v>
                </c:pt>
                <c:pt idx="2532">
                  <c:v>2009-11-27</c:v>
                </c:pt>
                <c:pt idx="2533">
                  <c:v>2009-11-30</c:v>
                </c:pt>
                <c:pt idx="2534">
                  <c:v>2009-12-01</c:v>
                </c:pt>
                <c:pt idx="2535">
                  <c:v>2009-12-02</c:v>
                </c:pt>
                <c:pt idx="2536">
                  <c:v>2009-12-03</c:v>
                </c:pt>
                <c:pt idx="2537">
                  <c:v>2009-12-04</c:v>
                </c:pt>
                <c:pt idx="2538">
                  <c:v>2009-12-07</c:v>
                </c:pt>
                <c:pt idx="2539">
                  <c:v>2009-12-08</c:v>
                </c:pt>
                <c:pt idx="2540">
                  <c:v>2009-12-09</c:v>
                </c:pt>
                <c:pt idx="2541">
                  <c:v>2009-12-10</c:v>
                </c:pt>
                <c:pt idx="2542">
                  <c:v>2009-12-11</c:v>
                </c:pt>
                <c:pt idx="2543">
                  <c:v>2009-12-14</c:v>
                </c:pt>
                <c:pt idx="2544">
                  <c:v>2009-12-15</c:v>
                </c:pt>
                <c:pt idx="2545">
                  <c:v>2009-12-16</c:v>
                </c:pt>
                <c:pt idx="2546">
                  <c:v>2009-12-17</c:v>
                </c:pt>
                <c:pt idx="2547">
                  <c:v>2009-12-18</c:v>
                </c:pt>
                <c:pt idx="2548">
                  <c:v>2009-12-21</c:v>
                </c:pt>
                <c:pt idx="2549">
                  <c:v>2009-12-22</c:v>
                </c:pt>
                <c:pt idx="2550">
                  <c:v>2009-12-23</c:v>
                </c:pt>
                <c:pt idx="2551">
                  <c:v>2009-12-24</c:v>
                </c:pt>
                <c:pt idx="2552">
                  <c:v>2009-12-28</c:v>
                </c:pt>
                <c:pt idx="2553">
                  <c:v>2009-12-29</c:v>
                </c:pt>
                <c:pt idx="2554">
                  <c:v>2009-12-30</c:v>
                </c:pt>
                <c:pt idx="2555">
                  <c:v>2009-12-31</c:v>
                </c:pt>
                <c:pt idx="2556">
                  <c:v>2010-01-04</c:v>
                </c:pt>
                <c:pt idx="2557">
                  <c:v>2010-01-05</c:v>
                </c:pt>
                <c:pt idx="2558">
                  <c:v>2010-01-06</c:v>
                </c:pt>
                <c:pt idx="2559">
                  <c:v>2010-01-07</c:v>
                </c:pt>
                <c:pt idx="2560">
                  <c:v>2010-01-08</c:v>
                </c:pt>
                <c:pt idx="2561">
                  <c:v>2010-01-11</c:v>
                </c:pt>
                <c:pt idx="2562">
                  <c:v>2010-01-12</c:v>
                </c:pt>
                <c:pt idx="2563">
                  <c:v>2010-01-13</c:v>
                </c:pt>
                <c:pt idx="2564">
                  <c:v>2010-01-14</c:v>
                </c:pt>
                <c:pt idx="2565">
                  <c:v>2010-01-15</c:v>
                </c:pt>
                <c:pt idx="2566">
                  <c:v>2010-01-18</c:v>
                </c:pt>
                <c:pt idx="2567">
                  <c:v>2010-01-19</c:v>
                </c:pt>
                <c:pt idx="2568">
                  <c:v>2010-01-20</c:v>
                </c:pt>
                <c:pt idx="2569">
                  <c:v>2010-01-21</c:v>
                </c:pt>
                <c:pt idx="2570">
                  <c:v>2010-01-22</c:v>
                </c:pt>
                <c:pt idx="2571">
                  <c:v>2010-01-25</c:v>
                </c:pt>
                <c:pt idx="2572">
                  <c:v>2010-01-26</c:v>
                </c:pt>
                <c:pt idx="2573">
                  <c:v>2010-01-27</c:v>
                </c:pt>
                <c:pt idx="2574">
                  <c:v>2010-01-28</c:v>
                </c:pt>
                <c:pt idx="2575">
                  <c:v>2010-01-29</c:v>
                </c:pt>
                <c:pt idx="2576">
                  <c:v>2010-02-01</c:v>
                </c:pt>
                <c:pt idx="2577">
                  <c:v>2010-02-02</c:v>
                </c:pt>
                <c:pt idx="2578">
                  <c:v>2010-02-03</c:v>
                </c:pt>
                <c:pt idx="2579">
                  <c:v>2010-02-04</c:v>
                </c:pt>
                <c:pt idx="2580">
                  <c:v>2010-02-05</c:v>
                </c:pt>
                <c:pt idx="2581">
                  <c:v>2010-02-08</c:v>
                </c:pt>
                <c:pt idx="2582">
                  <c:v>2010-02-09</c:v>
                </c:pt>
                <c:pt idx="2583">
                  <c:v>2010-02-10</c:v>
                </c:pt>
                <c:pt idx="2584">
                  <c:v>2010-02-11</c:v>
                </c:pt>
                <c:pt idx="2585">
                  <c:v>2010-02-12</c:v>
                </c:pt>
                <c:pt idx="2586">
                  <c:v>2010-02-15</c:v>
                </c:pt>
                <c:pt idx="2587">
                  <c:v>2010-02-16</c:v>
                </c:pt>
                <c:pt idx="2588">
                  <c:v>2010-02-17</c:v>
                </c:pt>
                <c:pt idx="2589">
                  <c:v>2010-02-18</c:v>
                </c:pt>
                <c:pt idx="2590">
                  <c:v>2010-02-19</c:v>
                </c:pt>
                <c:pt idx="2591">
                  <c:v>2010-02-22</c:v>
                </c:pt>
                <c:pt idx="2592">
                  <c:v>2010-02-23</c:v>
                </c:pt>
                <c:pt idx="2593">
                  <c:v>2010-02-24</c:v>
                </c:pt>
                <c:pt idx="2594">
                  <c:v>2010-02-25</c:v>
                </c:pt>
                <c:pt idx="2595">
                  <c:v>2010-02-26</c:v>
                </c:pt>
                <c:pt idx="2596">
                  <c:v>2010-03-01</c:v>
                </c:pt>
                <c:pt idx="2597">
                  <c:v>2010-03-02</c:v>
                </c:pt>
                <c:pt idx="2598">
                  <c:v>2010-03-03</c:v>
                </c:pt>
                <c:pt idx="2599">
                  <c:v>2010-03-04</c:v>
                </c:pt>
                <c:pt idx="2600">
                  <c:v>2010-03-05</c:v>
                </c:pt>
                <c:pt idx="2601">
                  <c:v>2010-03-08</c:v>
                </c:pt>
                <c:pt idx="2602">
                  <c:v>2010-03-09</c:v>
                </c:pt>
                <c:pt idx="2603">
                  <c:v>2010-03-10</c:v>
                </c:pt>
                <c:pt idx="2604">
                  <c:v>2010-03-11</c:v>
                </c:pt>
                <c:pt idx="2605">
                  <c:v>2010-03-12</c:v>
                </c:pt>
                <c:pt idx="2606">
                  <c:v>2010-03-15</c:v>
                </c:pt>
                <c:pt idx="2607">
                  <c:v>2010-03-16</c:v>
                </c:pt>
                <c:pt idx="2608">
                  <c:v>2010-03-17</c:v>
                </c:pt>
                <c:pt idx="2609">
                  <c:v>2010-03-18</c:v>
                </c:pt>
                <c:pt idx="2610">
                  <c:v>2010-03-19</c:v>
                </c:pt>
                <c:pt idx="2611">
                  <c:v>2010-03-22</c:v>
                </c:pt>
                <c:pt idx="2612">
                  <c:v>2010-03-23</c:v>
                </c:pt>
                <c:pt idx="2613">
                  <c:v>2010-03-24</c:v>
                </c:pt>
                <c:pt idx="2614">
                  <c:v>2010-03-25</c:v>
                </c:pt>
                <c:pt idx="2615">
                  <c:v>2010-03-26</c:v>
                </c:pt>
                <c:pt idx="2616">
                  <c:v>2010-03-29</c:v>
                </c:pt>
                <c:pt idx="2617">
                  <c:v>2010-03-30</c:v>
                </c:pt>
                <c:pt idx="2618">
                  <c:v>2010-03-31</c:v>
                </c:pt>
                <c:pt idx="2619">
                  <c:v>2010-04-01</c:v>
                </c:pt>
                <c:pt idx="2620">
                  <c:v>2010-04-06</c:v>
                </c:pt>
                <c:pt idx="2621">
                  <c:v>2010-04-07</c:v>
                </c:pt>
                <c:pt idx="2622">
                  <c:v>2010-04-08</c:v>
                </c:pt>
                <c:pt idx="2623">
                  <c:v>2010-04-09</c:v>
                </c:pt>
                <c:pt idx="2624">
                  <c:v>2010-04-12</c:v>
                </c:pt>
                <c:pt idx="2625">
                  <c:v>2010-04-13</c:v>
                </c:pt>
                <c:pt idx="2626">
                  <c:v>2010-04-14</c:v>
                </c:pt>
                <c:pt idx="2627">
                  <c:v>2010-04-15</c:v>
                </c:pt>
                <c:pt idx="2628">
                  <c:v>2010-04-16</c:v>
                </c:pt>
                <c:pt idx="2629">
                  <c:v>2010-04-19</c:v>
                </c:pt>
                <c:pt idx="2630">
                  <c:v>2010-04-20</c:v>
                </c:pt>
                <c:pt idx="2631">
                  <c:v>2010-04-21</c:v>
                </c:pt>
                <c:pt idx="2632">
                  <c:v>2010-04-22</c:v>
                </c:pt>
                <c:pt idx="2633">
                  <c:v>2010-04-23</c:v>
                </c:pt>
                <c:pt idx="2634">
                  <c:v>2010-04-26</c:v>
                </c:pt>
                <c:pt idx="2635">
                  <c:v>2010-04-27</c:v>
                </c:pt>
                <c:pt idx="2636">
                  <c:v>2010-04-28</c:v>
                </c:pt>
                <c:pt idx="2637">
                  <c:v>2010-04-29</c:v>
                </c:pt>
                <c:pt idx="2638">
                  <c:v>2010-04-30</c:v>
                </c:pt>
                <c:pt idx="2639">
                  <c:v>2010-05-03</c:v>
                </c:pt>
                <c:pt idx="2640">
                  <c:v>2010-05-04</c:v>
                </c:pt>
                <c:pt idx="2641">
                  <c:v>2010-05-05</c:v>
                </c:pt>
                <c:pt idx="2642">
                  <c:v>2010-05-06</c:v>
                </c:pt>
                <c:pt idx="2643">
                  <c:v>2010-05-07</c:v>
                </c:pt>
                <c:pt idx="2644">
                  <c:v>2010-05-10</c:v>
                </c:pt>
                <c:pt idx="2645">
                  <c:v>2010-05-11</c:v>
                </c:pt>
                <c:pt idx="2646">
                  <c:v>2010-05-12</c:v>
                </c:pt>
                <c:pt idx="2647">
                  <c:v>2010-05-13</c:v>
                </c:pt>
                <c:pt idx="2648">
                  <c:v>2010-05-14</c:v>
                </c:pt>
                <c:pt idx="2649">
                  <c:v>2010-05-17</c:v>
                </c:pt>
                <c:pt idx="2650">
                  <c:v>2010-05-18</c:v>
                </c:pt>
                <c:pt idx="2651">
                  <c:v>2010-05-19</c:v>
                </c:pt>
                <c:pt idx="2652">
                  <c:v>2010-05-20</c:v>
                </c:pt>
                <c:pt idx="2653">
                  <c:v>2010-05-21</c:v>
                </c:pt>
                <c:pt idx="2654">
                  <c:v>2010-05-24</c:v>
                </c:pt>
                <c:pt idx="2655">
                  <c:v>2010-05-25</c:v>
                </c:pt>
                <c:pt idx="2656">
                  <c:v>2010-05-26</c:v>
                </c:pt>
                <c:pt idx="2657">
                  <c:v>2010-05-27</c:v>
                </c:pt>
                <c:pt idx="2658">
                  <c:v>2010-05-28</c:v>
                </c:pt>
                <c:pt idx="2659">
                  <c:v>2010-05-31</c:v>
                </c:pt>
                <c:pt idx="2660">
                  <c:v>2010-06-01</c:v>
                </c:pt>
                <c:pt idx="2661">
                  <c:v>2010-06-02</c:v>
                </c:pt>
                <c:pt idx="2662">
                  <c:v>2010-06-03</c:v>
                </c:pt>
                <c:pt idx="2663">
                  <c:v>2010-06-04</c:v>
                </c:pt>
                <c:pt idx="2664">
                  <c:v>2010-06-07</c:v>
                </c:pt>
                <c:pt idx="2665">
                  <c:v>2010-06-08</c:v>
                </c:pt>
                <c:pt idx="2666">
                  <c:v>2010-06-09</c:v>
                </c:pt>
                <c:pt idx="2667">
                  <c:v>2010-06-10</c:v>
                </c:pt>
                <c:pt idx="2668">
                  <c:v>2010-06-11</c:v>
                </c:pt>
                <c:pt idx="2669">
                  <c:v>2010-06-14</c:v>
                </c:pt>
                <c:pt idx="2670">
                  <c:v>2010-06-15</c:v>
                </c:pt>
                <c:pt idx="2671">
                  <c:v>2010-06-16</c:v>
                </c:pt>
                <c:pt idx="2672">
                  <c:v>2010-06-17</c:v>
                </c:pt>
                <c:pt idx="2673">
                  <c:v>2010-06-18</c:v>
                </c:pt>
                <c:pt idx="2674">
                  <c:v>2010-06-21</c:v>
                </c:pt>
                <c:pt idx="2675">
                  <c:v>2010-06-22</c:v>
                </c:pt>
                <c:pt idx="2676">
                  <c:v>2010-06-23</c:v>
                </c:pt>
                <c:pt idx="2677">
                  <c:v>2010-06-24</c:v>
                </c:pt>
                <c:pt idx="2678">
                  <c:v>2010-06-25</c:v>
                </c:pt>
                <c:pt idx="2679">
                  <c:v>2010-06-28</c:v>
                </c:pt>
                <c:pt idx="2680">
                  <c:v>2010-06-29</c:v>
                </c:pt>
                <c:pt idx="2681">
                  <c:v>2010-06-30</c:v>
                </c:pt>
                <c:pt idx="2682">
                  <c:v>2010-07-01</c:v>
                </c:pt>
                <c:pt idx="2683">
                  <c:v>2010-07-02</c:v>
                </c:pt>
                <c:pt idx="2684">
                  <c:v>2010-07-05</c:v>
                </c:pt>
                <c:pt idx="2685">
                  <c:v>2010-07-06</c:v>
                </c:pt>
                <c:pt idx="2686">
                  <c:v>2010-07-07</c:v>
                </c:pt>
                <c:pt idx="2687">
                  <c:v>2010-07-08</c:v>
                </c:pt>
                <c:pt idx="2688">
                  <c:v>2010-07-09</c:v>
                </c:pt>
                <c:pt idx="2689">
                  <c:v>2010-07-12</c:v>
                </c:pt>
                <c:pt idx="2690">
                  <c:v>2010-07-13</c:v>
                </c:pt>
                <c:pt idx="2691">
                  <c:v>2010-07-14</c:v>
                </c:pt>
                <c:pt idx="2692">
                  <c:v>2010-07-15</c:v>
                </c:pt>
                <c:pt idx="2693">
                  <c:v>2010-07-16</c:v>
                </c:pt>
                <c:pt idx="2694">
                  <c:v>2010-07-19</c:v>
                </c:pt>
                <c:pt idx="2695">
                  <c:v>2010-07-20</c:v>
                </c:pt>
                <c:pt idx="2696">
                  <c:v>2010-07-21</c:v>
                </c:pt>
                <c:pt idx="2697">
                  <c:v>2010-07-22</c:v>
                </c:pt>
                <c:pt idx="2698">
                  <c:v>2010-07-23</c:v>
                </c:pt>
                <c:pt idx="2699">
                  <c:v>2010-07-26</c:v>
                </c:pt>
                <c:pt idx="2700">
                  <c:v>2010-07-27</c:v>
                </c:pt>
                <c:pt idx="2701">
                  <c:v>2010-07-28</c:v>
                </c:pt>
                <c:pt idx="2702">
                  <c:v>2010-07-29</c:v>
                </c:pt>
                <c:pt idx="2703">
                  <c:v>2010-07-30</c:v>
                </c:pt>
                <c:pt idx="2704">
                  <c:v>2010-08-02</c:v>
                </c:pt>
                <c:pt idx="2705">
                  <c:v>2010-08-03</c:v>
                </c:pt>
                <c:pt idx="2706">
                  <c:v>2010-08-04</c:v>
                </c:pt>
                <c:pt idx="2707">
                  <c:v>2010-08-05</c:v>
                </c:pt>
                <c:pt idx="2708">
                  <c:v>2010-08-06</c:v>
                </c:pt>
                <c:pt idx="2709">
                  <c:v>2010-08-09</c:v>
                </c:pt>
                <c:pt idx="2710">
                  <c:v>2010-08-10</c:v>
                </c:pt>
                <c:pt idx="2711">
                  <c:v>2010-08-11</c:v>
                </c:pt>
                <c:pt idx="2712">
                  <c:v>2010-08-12</c:v>
                </c:pt>
                <c:pt idx="2713">
                  <c:v>2010-08-13</c:v>
                </c:pt>
                <c:pt idx="2714">
                  <c:v>2010-08-16</c:v>
                </c:pt>
                <c:pt idx="2715">
                  <c:v>2010-08-17</c:v>
                </c:pt>
                <c:pt idx="2716">
                  <c:v>2010-08-18</c:v>
                </c:pt>
                <c:pt idx="2717">
                  <c:v>2010-08-19</c:v>
                </c:pt>
                <c:pt idx="2718">
                  <c:v>2010-08-20</c:v>
                </c:pt>
                <c:pt idx="2719">
                  <c:v>2010-08-23</c:v>
                </c:pt>
                <c:pt idx="2720">
                  <c:v>2010-08-24</c:v>
                </c:pt>
                <c:pt idx="2721">
                  <c:v>2010-08-25</c:v>
                </c:pt>
                <c:pt idx="2722">
                  <c:v>2010-08-26</c:v>
                </c:pt>
                <c:pt idx="2723">
                  <c:v>2010-08-27</c:v>
                </c:pt>
                <c:pt idx="2724">
                  <c:v>2010-08-30</c:v>
                </c:pt>
                <c:pt idx="2725">
                  <c:v>2010-08-31</c:v>
                </c:pt>
                <c:pt idx="2726">
                  <c:v>2010-09-01</c:v>
                </c:pt>
                <c:pt idx="2727">
                  <c:v>2010-09-02</c:v>
                </c:pt>
                <c:pt idx="2728">
                  <c:v>2010-09-03</c:v>
                </c:pt>
                <c:pt idx="2729">
                  <c:v>2010-09-06</c:v>
                </c:pt>
                <c:pt idx="2730">
                  <c:v>2010-09-07</c:v>
                </c:pt>
                <c:pt idx="2731">
                  <c:v>2010-09-08</c:v>
                </c:pt>
                <c:pt idx="2732">
                  <c:v>2010-09-09</c:v>
                </c:pt>
                <c:pt idx="2733">
                  <c:v>2010-09-10</c:v>
                </c:pt>
                <c:pt idx="2734">
                  <c:v>2010-09-13</c:v>
                </c:pt>
                <c:pt idx="2735">
                  <c:v>2010-09-14</c:v>
                </c:pt>
                <c:pt idx="2736">
                  <c:v>2010-09-15</c:v>
                </c:pt>
                <c:pt idx="2737">
                  <c:v>2010-09-16</c:v>
                </c:pt>
                <c:pt idx="2738">
                  <c:v>2010-09-17</c:v>
                </c:pt>
                <c:pt idx="2739">
                  <c:v>2010-09-20</c:v>
                </c:pt>
                <c:pt idx="2740">
                  <c:v>2010-09-21</c:v>
                </c:pt>
                <c:pt idx="2741">
                  <c:v>2010-09-22</c:v>
                </c:pt>
                <c:pt idx="2742">
                  <c:v>2010-09-23</c:v>
                </c:pt>
                <c:pt idx="2743">
                  <c:v>2010-09-24</c:v>
                </c:pt>
                <c:pt idx="2744">
                  <c:v>2010-09-27</c:v>
                </c:pt>
                <c:pt idx="2745">
                  <c:v>2010-09-28</c:v>
                </c:pt>
                <c:pt idx="2746">
                  <c:v>2010-09-29</c:v>
                </c:pt>
                <c:pt idx="2747">
                  <c:v>2010-09-30</c:v>
                </c:pt>
                <c:pt idx="2748">
                  <c:v>2010-10-01</c:v>
                </c:pt>
                <c:pt idx="2749">
                  <c:v>2010-10-04</c:v>
                </c:pt>
                <c:pt idx="2750">
                  <c:v>2010-10-05</c:v>
                </c:pt>
                <c:pt idx="2751">
                  <c:v>2010-10-06</c:v>
                </c:pt>
                <c:pt idx="2752">
                  <c:v>2010-10-07</c:v>
                </c:pt>
                <c:pt idx="2753">
                  <c:v>2010-10-08</c:v>
                </c:pt>
                <c:pt idx="2754">
                  <c:v>2010-10-11</c:v>
                </c:pt>
                <c:pt idx="2755">
                  <c:v>2010-10-12</c:v>
                </c:pt>
                <c:pt idx="2756">
                  <c:v>2010-10-13</c:v>
                </c:pt>
                <c:pt idx="2757">
                  <c:v>2010-10-14</c:v>
                </c:pt>
                <c:pt idx="2758">
                  <c:v>2010-10-15</c:v>
                </c:pt>
                <c:pt idx="2759">
                  <c:v>2010-10-18</c:v>
                </c:pt>
                <c:pt idx="2760">
                  <c:v>2010-10-19</c:v>
                </c:pt>
                <c:pt idx="2761">
                  <c:v>2010-10-20</c:v>
                </c:pt>
                <c:pt idx="2762">
                  <c:v>2010-10-21</c:v>
                </c:pt>
                <c:pt idx="2763">
                  <c:v>2010-10-22</c:v>
                </c:pt>
                <c:pt idx="2764">
                  <c:v>2010-10-25</c:v>
                </c:pt>
                <c:pt idx="2765">
                  <c:v>2010-10-26</c:v>
                </c:pt>
                <c:pt idx="2766">
                  <c:v>2010-10-27</c:v>
                </c:pt>
                <c:pt idx="2767">
                  <c:v>2010-10-28</c:v>
                </c:pt>
                <c:pt idx="2768">
                  <c:v>2010-10-29</c:v>
                </c:pt>
                <c:pt idx="2769">
                  <c:v>2010-11-01</c:v>
                </c:pt>
                <c:pt idx="2770">
                  <c:v>2010-11-02</c:v>
                </c:pt>
                <c:pt idx="2771">
                  <c:v>2010-11-03</c:v>
                </c:pt>
                <c:pt idx="2772">
                  <c:v>2010-11-04</c:v>
                </c:pt>
                <c:pt idx="2773">
                  <c:v>2010-11-05</c:v>
                </c:pt>
                <c:pt idx="2774">
                  <c:v>2010-11-08</c:v>
                </c:pt>
                <c:pt idx="2775">
                  <c:v>2010-11-09</c:v>
                </c:pt>
                <c:pt idx="2776">
                  <c:v>2010-11-10</c:v>
                </c:pt>
                <c:pt idx="2777">
                  <c:v>2010-11-11</c:v>
                </c:pt>
                <c:pt idx="2778">
                  <c:v>2010-11-12</c:v>
                </c:pt>
                <c:pt idx="2779">
                  <c:v>2010-11-15</c:v>
                </c:pt>
                <c:pt idx="2780">
                  <c:v>2010-11-16</c:v>
                </c:pt>
                <c:pt idx="2781">
                  <c:v>2010-11-17</c:v>
                </c:pt>
                <c:pt idx="2782">
                  <c:v>2010-11-18</c:v>
                </c:pt>
                <c:pt idx="2783">
                  <c:v>2010-11-19</c:v>
                </c:pt>
                <c:pt idx="2784">
                  <c:v>2010-11-22</c:v>
                </c:pt>
                <c:pt idx="2785">
                  <c:v>2010-11-23</c:v>
                </c:pt>
                <c:pt idx="2786">
                  <c:v>2010-11-24</c:v>
                </c:pt>
                <c:pt idx="2787">
                  <c:v>2010-11-25</c:v>
                </c:pt>
                <c:pt idx="2788">
                  <c:v>2010-11-26</c:v>
                </c:pt>
                <c:pt idx="2789">
                  <c:v>2010-11-29</c:v>
                </c:pt>
                <c:pt idx="2790">
                  <c:v>2010-11-30</c:v>
                </c:pt>
                <c:pt idx="2791">
                  <c:v>2010-12-01</c:v>
                </c:pt>
                <c:pt idx="2792">
                  <c:v>2010-12-02</c:v>
                </c:pt>
                <c:pt idx="2793">
                  <c:v>2010-12-03</c:v>
                </c:pt>
                <c:pt idx="2794">
                  <c:v>2010-12-06</c:v>
                </c:pt>
                <c:pt idx="2795">
                  <c:v>2010-12-07</c:v>
                </c:pt>
                <c:pt idx="2796">
                  <c:v>2010-12-08</c:v>
                </c:pt>
                <c:pt idx="2797">
                  <c:v>2010-12-09</c:v>
                </c:pt>
                <c:pt idx="2798">
                  <c:v>2010-12-10</c:v>
                </c:pt>
                <c:pt idx="2799">
                  <c:v>2010-12-13</c:v>
                </c:pt>
                <c:pt idx="2800">
                  <c:v>2010-12-14</c:v>
                </c:pt>
                <c:pt idx="2801">
                  <c:v>2010-12-15</c:v>
                </c:pt>
                <c:pt idx="2802">
                  <c:v>2010-12-16</c:v>
                </c:pt>
                <c:pt idx="2803">
                  <c:v>2010-12-17</c:v>
                </c:pt>
                <c:pt idx="2804">
                  <c:v>2010-12-20</c:v>
                </c:pt>
                <c:pt idx="2805">
                  <c:v>2010-12-21</c:v>
                </c:pt>
                <c:pt idx="2806">
                  <c:v>2010-12-22</c:v>
                </c:pt>
                <c:pt idx="2807">
                  <c:v>2010-12-23</c:v>
                </c:pt>
                <c:pt idx="2808">
                  <c:v>2010-12-27</c:v>
                </c:pt>
                <c:pt idx="2809">
                  <c:v>2010-12-28</c:v>
                </c:pt>
                <c:pt idx="2810">
                  <c:v>2010-12-29</c:v>
                </c:pt>
                <c:pt idx="2811">
                  <c:v>2010-12-30</c:v>
                </c:pt>
                <c:pt idx="2812">
                  <c:v>2011-01-03</c:v>
                </c:pt>
                <c:pt idx="2813">
                  <c:v>2011-01-04</c:v>
                </c:pt>
                <c:pt idx="2814">
                  <c:v>2011-01-05</c:v>
                </c:pt>
                <c:pt idx="2815">
                  <c:v>2011-01-06</c:v>
                </c:pt>
                <c:pt idx="2816">
                  <c:v>2011-01-07</c:v>
                </c:pt>
                <c:pt idx="2817">
                  <c:v>2011-01-10</c:v>
                </c:pt>
                <c:pt idx="2818">
                  <c:v>2011-01-11</c:v>
                </c:pt>
                <c:pt idx="2819">
                  <c:v>2011-01-12</c:v>
                </c:pt>
                <c:pt idx="2820">
                  <c:v>2011-01-13</c:v>
                </c:pt>
                <c:pt idx="2821">
                  <c:v>2011-01-14</c:v>
                </c:pt>
                <c:pt idx="2822">
                  <c:v>2011-01-17</c:v>
                </c:pt>
                <c:pt idx="2823">
                  <c:v>2011-01-18</c:v>
                </c:pt>
                <c:pt idx="2824">
                  <c:v>2011-01-19</c:v>
                </c:pt>
                <c:pt idx="2825">
                  <c:v>2011-01-20</c:v>
                </c:pt>
                <c:pt idx="2826">
                  <c:v>2011-01-21</c:v>
                </c:pt>
                <c:pt idx="2827">
                  <c:v>2011-01-24</c:v>
                </c:pt>
                <c:pt idx="2828">
                  <c:v>2011-01-25</c:v>
                </c:pt>
                <c:pt idx="2829">
                  <c:v>2011-01-26</c:v>
                </c:pt>
                <c:pt idx="2830">
                  <c:v>2011-01-27</c:v>
                </c:pt>
                <c:pt idx="2831">
                  <c:v>2011-01-28</c:v>
                </c:pt>
                <c:pt idx="2832">
                  <c:v>2011-01-31</c:v>
                </c:pt>
                <c:pt idx="2833">
                  <c:v>2011-02-01</c:v>
                </c:pt>
                <c:pt idx="2834">
                  <c:v>2011-02-02</c:v>
                </c:pt>
                <c:pt idx="2835">
                  <c:v>2011-02-03</c:v>
                </c:pt>
                <c:pt idx="2836">
                  <c:v>2011-02-04</c:v>
                </c:pt>
                <c:pt idx="2837">
                  <c:v>2011-02-07</c:v>
                </c:pt>
                <c:pt idx="2838">
                  <c:v>2011-02-08</c:v>
                </c:pt>
                <c:pt idx="2839">
                  <c:v>2011-02-09</c:v>
                </c:pt>
                <c:pt idx="2840">
                  <c:v>2011-02-10</c:v>
                </c:pt>
                <c:pt idx="2841">
                  <c:v>2011-02-11</c:v>
                </c:pt>
                <c:pt idx="2842">
                  <c:v>2011-02-14</c:v>
                </c:pt>
                <c:pt idx="2843">
                  <c:v>2011-02-15</c:v>
                </c:pt>
                <c:pt idx="2844">
                  <c:v>2011-02-16</c:v>
                </c:pt>
                <c:pt idx="2845">
                  <c:v>2011-02-17</c:v>
                </c:pt>
                <c:pt idx="2846">
                  <c:v>2011-02-18</c:v>
                </c:pt>
                <c:pt idx="2847">
                  <c:v>2011-02-21</c:v>
                </c:pt>
                <c:pt idx="2848">
                  <c:v>2011-02-22</c:v>
                </c:pt>
                <c:pt idx="2849">
                  <c:v>2011-02-23</c:v>
                </c:pt>
                <c:pt idx="2850">
                  <c:v>2011-02-24</c:v>
                </c:pt>
                <c:pt idx="2851">
                  <c:v>2011-02-25</c:v>
                </c:pt>
                <c:pt idx="2852">
                  <c:v>2011-02-28</c:v>
                </c:pt>
                <c:pt idx="2853">
                  <c:v>2011-03-01</c:v>
                </c:pt>
                <c:pt idx="2854">
                  <c:v>2011-03-02</c:v>
                </c:pt>
                <c:pt idx="2855">
                  <c:v>2011-03-03</c:v>
                </c:pt>
                <c:pt idx="2856">
                  <c:v>2011-03-04</c:v>
                </c:pt>
                <c:pt idx="2857">
                  <c:v>2011-03-07</c:v>
                </c:pt>
                <c:pt idx="2858">
                  <c:v>2011-03-08</c:v>
                </c:pt>
                <c:pt idx="2859">
                  <c:v>2011-03-09</c:v>
                </c:pt>
                <c:pt idx="2860">
                  <c:v>2011-03-10</c:v>
                </c:pt>
                <c:pt idx="2861">
                  <c:v>2011-03-11</c:v>
                </c:pt>
                <c:pt idx="2862">
                  <c:v>2011-03-14</c:v>
                </c:pt>
                <c:pt idx="2863">
                  <c:v>2011-03-15</c:v>
                </c:pt>
                <c:pt idx="2864">
                  <c:v>2011-03-16</c:v>
                </c:pt>
                <c:pt idx="2865">
                  <c:v>2011-03-17</c:v>
                </c:pt>
                <c:pt idx="2866">
                  <c:v>2011-03-18</c:v>
                </c:pt>
                <c:pt idx="2867">
                  <c:v>2011-03-21</c:v>
                </c:pt>
                <c:pt idx="2868">
                  <c:v>2011-03-22</c:v>
                </c:pt>
                <c:pt idx="2869">
                  <c:v>2011-03-23</c:v>
                </c:pt>
                <c:pt idx="2870">
                  <c:v>2011-03-24</c:v>
                </c:pt>
                <c:pt idx="2871">
                  <c:v>2011-03-25</c:v>
                </c:pt>
                <c:pt idx="2872">
                  <c:v>2011-03-28</c:v>
                </c:pt>
                <c:pt idx="2873">
                  <c:v>2011-03-29</c:v>
                </c:pt>
                <c:pt idx="2874">
                  <c:v>2011-03-30</c:v>
                </c:pt>
                <c:pt idx="2875">
                  <c:v>2011-03-31</c:v>
                </c:pt>
                <c:pt idx="2876">
                  <c:v>2011-04-01</c:v>
                </c:pt>
                <c:pt idx="2877">
                  <c:v>2011-04-04</c:v>
                </c:pt>
                <c:pt idx="2878">
                  <c:v>2011-04-05</c:v>
                </c:pt>
                <c:pt idx="2879">
                  <c:v>2011-04-06</c:v>
                </c:pt>
                <c:pt idx="2880">
                  <c:v>2011-04-07</c:v>
                </c:pt>
                <c:pt idx="2881">
                  <c:v>2011-04-08</c:v>
                </c:pt>
                <c:pt idx="2882">
                  <c:v>2011-04-11</c:v>
                </c:pt>
                <c:pt idx="2883">
                  <c:v>2011-04-12</c:v>
                </c:pt>
                <c:pt idx="2884">
                  <c:v>2011-04-13</c:v>
                </c:pt>
                <c:pt idx="2885">
                  <c:v>2011-04-14</c:v>
                </c:pt>
                <c:pt idx="2886">
                  <c:v>2011-04-15</c:v>
                </c:pt>
                <c:pt idx="2887">
                  <c:v>2011-04-18</c:v>
                </c:pt>
                <c:pt idx="2888">
                  <c:v>2011-04-19</c:v>
                </c:pt>
                <c:pt idx="2889">
                  <c:v>2011-04-20</c:v>
                </c:pt>
                <c:pt idx="2890">
                  <c:v>2011-04-21</c:v>
                </c:pt>
                <c:pt idx="2891">
                  <c:v>2011-04-26</c:v>
                </c:pt>
                <c:pt idx="2892">
                  <c:v>2011-04-27</c:v>
                </c:pt>
                <c:pt idx="2893">
                  <c:v>2011-04-28</c:v>
                </c:pt>
                <c:pt idx="2894">
                  <c:v>2011-04-29</c:v>
                </c:pt>
                <c:pt idx="2895">
                  <c:v>2011-05-02</c:v>
                </c:pt>
                <c:pt idx="2896">
                  <c:v>2011-05-03</c:v>
                </c:pt>
                <c:pt idx="2897">
                  <c:v>2011-05-04</c:v>
                </c:pt>
                <c:pt idx="2898">
                  <c:v>2011-05-05</c:v>
                </c:pt>
                <c:pt idx="2899">
                  <c:v>2011-05-06</c:v>
                </c:pt>
                <c:pt idx="2900">
                  <c:v>2011-05-09</c:v>
                </c:pt>
                <c:pt idx="2901">
                  <c:v>2011-05-10</c:v>
                </c:pt>
                <c:pt idx="2902">
                  <c:v>2011-05-11</c:v>
                </c:pt>
                <c:pt idx="2903">
                  <c:v>2011-05-12</c:v>
                </c:pt>
                <c:pt idx="2904">
                  <c:v>2011-05-13</c:v>
                </c:pt>
                <c:pt idx="2905">
                  <c:v>2011-05-16</c:v>
                </c:pt>
                <c:pt idx="2906">
                  <c:v>2011-05-17</c:v>
                </c:pt>
                <c:pt idx="2907">
                  <c:v>2011-05-18</c:v>
                </c:pt>
                <c:pt idx="2908">
                  <c:v>2011-05-19</c:v>
                </c:pt>
                <c:pt idx="2909">
                  <c:v>2011-05-20</c:v>
                </c:pt>
                <c:pt idx="2910">
                  <c:v>2011-05-23</c:v>
                </c:pt>
                <c:pt idx="2911">
                  <c:v>2011-05-24</c:v>
                </c:pt>
                <c:pt idx="2912">
                  <c:v>2011-05-25</c:v>
                </c:pt>
                <c:pt idx="2913">
                  <c:v>2011-05-26</c:v>
                </c:pt>
                <c:pt idx="2914">
                  <c:v>2011-05-27</c:v>
                </c:pt>
                <c:pt idx="2915">
                  <c:v>2011-05-30</c:v>
                </c:pt>
                <c:pt idx="2916">
                  <c:v>2011-05-31</c:v>
                </c:pt>
                <c:pt idx="2917">
                  <c:v>2011-06-01</c:v>
                </c:pt>
                <c:pt idx="2918">
                  <c:v>2011-06-02</c:v>
                </c:pt>
                <c:pt idx="2919">
                  <c:v>2011-06-03</c:v>
                </c:pt>
                <c:pt idx="2920">
                  <c:v>2011-06-06</c:v>
                </c:pt>
                <c:pt idx="2921">
                  <c:v>2011-06-07</c:v>
                </c:pt>
                <c:pt idx="2922">
                  <c:v>2011-06-08</c:v>
                </c:pt>
                <c:pt idx="2923">
                  <c:v>2011-06-09</c:v>
                </c:pt>
                <c:pt idx="2924">
                  <c:v>2011-06-10</c:v>
                </c:pt>
                <c:pt idx="2925">
                  <c:v>2011-06-13</c:v>
                </c:pt>
                <c:pt idx="2926">
                  <c:v>2011-06-14</c:v>
                </c:pt>
                <c:pt idx="2927">
                  <c:v>2011-06-15</c:v>
                </c:pt>
                <c:pt idx="2928">
                  <c:v>2011-06-16</c:v>
                </c:pt>
                <c:pt idx="2929">
                  <c:v>2011-06-17</c:v>
                </c:pt>
                <c:pt idx="2930">
                  <c:v>2011-06-20</c:v>
                </c:pt>
                <c:pt idx="2931">
                  <c:v>2011-06-21</c:v>
                </c:pt>
                <c:pt idx="2932">
                  <c:v>2011-06-22</c:v>
                </c:pt>
                <c:pt idx="2933">
                  <c:v>2011-06-23</c:v>
                </c:pt>
                <c:pt idx="2934">
                  <c:v>2011-06-24</c:v>
                </c:pt>
                <c:pt idx="2935">
                  <c:v>2011-06-27</c:v>
                </c:pt>
                <c:pt idx="2936">
                  <c:v>2011-06-28</c:v>
                </c:pt>
                <c:pt idx="2937">
                  <c:v>2011-06-29</c:v>
                </c:pt>
                <c:pt idx="2938">
                  <c:v>2011-06-30</c:v>
                </c:pt>
                <c:pt idx="2939">
                  <c:v>2011-07-01</c:v>
                </c:pt>
                <c:pt idx="2940">
                  <c:v>2011-07-04</c:v>
                </c:pt>
                <c:pt idx="2941">
                  <c:v>2011-07-05</c:v>
                </c:pt>
                <c:pt idx="2942">
                  <c:v>2011-07-06</c:v>
                </c:pt>
                <c:pt idx="2943">
                  <c:v>2011-07-07</c:v>
                </c:pt>
                <c:pt idx="2944">
                  <c:v>2011-07-08</c:v>
                </c:pt>
                <c:pt idx="2945">
                  <c:v>2011-07-11</c:v>
                </c:pt>
                <c:pt idx="2946">
                  <c:v>2011-07-12</c:v>
                </c:pt>
                <c:pt idx="2947">
                  <c:v>2011-07-13</c:v>
                </c:pt>
                <c:pt idx="2948">
                  <c:v>2011-07-14</c:v>
                </c:pt>
                <c:pt idx="2949">
                  <c:v>2011-07-15</c:v>
                </c:pt>
                <c:pt idx="2950">
                  <c:v>2011-07-18</c:v>
                </c:pt>
                <c:pt idx="2951">
                  <c:v>2011-07-19</c:v>
                </c:pt>
                <c:pt idx="2952">
                  <c:v>2011-07-20</c:v>
                </c:pt>
                <c:pt idx="2953">
                  <c:v>2011-07-21</c:v>
                </c:pt>
                <c:pt idx="2954">
                  <c:v>2011-07-22</c:v>
                </c:pt>
                <c:pt idx="2955">
                  <c:v>2011-07-25</c:v>
                </c:pt>
                <c:pt idx="2956">
                  <c:v>2011-07-26</c:v>
                </c:pt>
                <c:pt idx="2957">
                  <c:v>2011-07-27</c:v>
                </c:pt>
                <c:pt idx="2958">
                  <c:v>2011-07-28</c:v>
                </c:pt>
                <c:pt idx="2959">
                  <c:v>2011-07-29</c:v>
                </c:pt>
                <c:pt idx="2960">
                  <c:v>2011-08-01</c:v>
                </c:pt>
                <c:pt idx="2961">
                  <c:v>2011-08-02</c:v>
                </c:pt>
                <c:pt idx="2962">
                  <c:v>2011-08-03</c:v>
                </c:pt>
                <c:pt idx="2963">
                  <c:v>2011-08-04</c:v>
                </c:pt>
                <c:pt idx="2964">
                  <c:v>2011-08-05</c:v>
                </c:pt>
                <c:pt idx="2965">
                  <c:v>2011-08-08</c:v>
                </c:pt>
                <c:pt idx="2966">
                  <c:v>2011-08-09</c:v>
                </c:pt>
                <c:pt idx="2967">
                  <c:v>2011-08-10</c:v>
                </c:pt>
                <c:pt idx="2968">
                  <c:v>2011-08-11</c:v>
                </c:pt>
                <c:pt idx="2969">
                  <c:v>2011-08-12</c:v>
                </c:pt>
                <c:pt idx="2970">
                  <c:v>2011-08-15</c:v>
                </c:pt>
                <c:pt idx="2971">
                  <c:v>2011-08-16</c:v>
                </c:pt>
                <c:pt idx="2972">
                  <c:v>2011-08-17</c:v>
                </c:pt>
                <c:pt idx="2973">
                  <c:v>2011-08-18</c:v>
                </c:pt>
                <c:pt idx="2974">
                  <c:v>2011-08-19</c:v>
                </c:pt>
                <c:pt idx="2975">
                  <c:v>2011-08-22</c:v>
                </c:pt>
                <c:pt idx="2976">
                  <c:v>2011-08-23</c:v>
                </c:pt>
                <c:pt idx="2977">
                  <c:v>2011-08-24</c:v>
                </c:pt>
                <c:pt idx="2978">
                  <c:v>2011-08-25</c:v>
                </c:pt>
                <c:pt idx="2979">
                  <c:v>2011-08-26</c:v>
                </c:pt>
                <c:pt idx="2980">
                  <c:v>2011-08-29</c:v>
                </c:pt>
                <c:pt idx="2981">
                  <c:v>2011-08-30</c:v>
                </c:pt>
                <c:pt idx="2982">
                  <c:v>2011-08-31</c:v>
                </c:pt>
                <c:pt idx="2983">
                  <c:v>2011-09-01</c:v>
                </c:pt>
                <c:pt idx="2984">
                  <c:v>2011-09-02</c:v>
                </c:pt>
                <c:pt idx="2985">
                  <c:v>2011-09-05</c:v>
                </c:pt>
                <c:pt idx="2986">
                  <c:v>2011-09-06</c:v>
                </c:pt>
                <c:pt idx="2987">
                  <c:v>2011-09-07</c:v>
                </c:pt>
                <c:pt idx="2988">
                  <c:v>2011-09-08</c:v>
                </c:pt>
                <c:pt idx="2989">
                  <c:v>2011-09-09</c:v>
                </c:pt>
                <c:pt idx="2990">
                  <c:v>2011-09-12</c:v>
                </c:pt>
                <c:pt idx="2991">
                  <c:v>2011-09-13</c:v>
                </c:pt>
                <c:pt idx="2992">
                  <c:v>2011-09-14</c:v>
                </c:pt>
                <c:pt idx="2993">
                  <c:v>2011-09-15</c:v>
                </c:pt>
                <c:pt idx="2994">
                  <c:v>2011-09-16</c:v>
                </c:pt>
                <c:pt idx="2995">
                  <c:v>2011-09-19</c:v>
                </c:pt>
                <c:pt idx="2996">
                  <c:v>2011-09-20</c:v>
                </c:pt>
                <c:pt idx="2997">
                  <c:v>2011-09-21</c:v>
                </c:pt>
                <c:pt idx="2998">
                  <c:v>2011-09-22</c:v>
                </c:pt>
                <c:pt idx="2999">
                  <c:v>2011-09-23</c:v>
                </c:pt>
                <c:pt idx="3000">
                  <c:v>2011-09-26</c:v>
                </c:pt>
                <c:pt idx="3001">
                  <c:v>2011-09-27</c:v>
                </c:pt>
                <c:pt idx="3002">
                  <c:v>2011-09-28</c:v>
                </c:pt>
                <c:pt idx="3003">
                  <c:v>2011-09-29</c:v>
                </c:pt>
                <c:pt idx="3004">
                  <c:v>2011-09-30</c:v>
                </c:pt>
                <c:pt idx="3005">
                  <c:v>2011-10-03</c:v>
                </c:pt>
                <c:pt idx="3006">
                  <c:v>2011-10-04</c:v>
                </c:pt>
                <c:pt idx="3007">
                  <c:v>2011-10-05</c:v>
                </c:pt>
                <c:pt idx="3008">
                  <c:v>2011-10-06</c:v>
                </c:pt>
                <c:pt idx="3009">
                  <c:v>2011-10-07</c:v>
                </c:pt>
                <c:pt idx="3010">
                  <c:v>2011-10-10</c:v>
                </c:pt>
                <c:pt idx="3011">
                  <c:v>2011-10-11</c:v>
                </c:pt>
                <c:pt idx="3012">
                  <c:v>2011-10-12</c:v>
                </c:pt>
                <c:pt idx="3013">
                  <c:v>2011-10-13</c:v>
                </c:pt>
                <c:pt idx="3014">
                  <c:v>2011-10-14</c:v>
                </c:pt>
                <c:pt idx="3015">
                  <c:v>2011-10-17</c:v>
                </c:pt>
                <c:pt idx="3016">
                  <c:v>2011-10-18</c:v>
                </c:pt>
                <c:pt idx="3017">
                  <c:v>2011-10-19</c:v>
                </c:pt>
                <c:pt idx="3018">
                  <c:v>2011-10-20</c:v>
                </c:pt>
                <c:pt idx="3019">
                  <c:v>2011-10-21</c:v>
                </c:pt>
                <c:pt idx="3020">
                  <c:v>2011-10-24</c:v>
                </c:pt>
                <c:pt idx="3021">
                  <c:v>2011-10-25</c:v>
                </c:pt>
                <c:pt idx="3022">
                  <c:v>2011-10-26</c:v>
                </c:pt>
                <c:pt idx="3023">
                  <c:v>2011-10-27</c:v>
                </c:pt>
                <c:pt idx="3024">
                  <c:v>2011-10-28</c:v>
                </c:pt>
                <c:pt idx="3025">
                  <c:v>2011-10-31</c:v>
                </c:pt>
                <c:pt idx="3026">
                  <c:v>2011-11-01</c:v>
                </c:pt>
                <c:pt idx="3027">
                  <c:v>2011-11-02</c:v>
                </c:pt>
                <c:pt idx="3028">
                  <c:v>2011-11-03</c:v>
                </c:pt>
                <c:pt idx="3029">
                  <c:v>2011-11-04</c:v>
                </c:pt>
                <c:pt idx="3030">
                  <c:v>2011-11-07</c:v>
                </c:pt>
                <c:pt idx="3031">
                  <c:v>2011-11-08</c:v>
                </c:pt>
                <c:pt idx="3032">
                  <c:v>2011-11-09</c:v>
                </c:pt>
                <c:pt idx="3033">
                  <c:v>2011-11-10</c:v>
                </c:pt>
                <c:pt idx="3034">
                  <c:v>2011-11-11</c:v>
                </c:pt>
                <c:pt idx="3035">
                  <c:v>2011-11-14</c:v>
                </c:pt>
                <c:pt idx="3036">
                  <c:v>2011-11-15</c:v>
                </c:pt>
                <c:pt idx="3037">
                  <c:v>2011-11-16</c:v>
                </c:pt>
                <c:pt idx="3038">
                  <c:v>2011-11-17</c:v>
                </c:pt>
                <c:pt idx="3039">
                  <c:v>2011-11-18</c:v>
                </c:pt>
                <c:pt idx="3040">
                  <c:v>2011-11-21</c:v>
                </c:pt>
                <c:pt idx="3041">
                  <c:v>2011-11-22</c:v>
                </c:pt>
                <c:pt idx="3042">
                  <c:v>2011-11-23</c:v>
                </c:pt>
                <c:pt idx="3043">
                  <c:v>2011-11-24</c:v>
                </c:pt>
                <c:pt idx="3044">
                  <c:v>2011-11-25</c:v>
                </c:pt>
                <c:pt idx="3045">
                  <c:v>2011-11-28</c:v>
                </c:pt>
                <c:pt idx="3046">
                  <c:v>2011-11-29</c:v>
                </c:pt>
                <c:pt idx="3047">
                  <c:v>2011-11-30</c:v>
                </c:pt>
                <c:pt idx="3048">
                  <c:v>2011-12-01</c:v>
                </c:pt>
                <c:pt idx="3049">
                  <c:v>2011-12-02</c:v>
                </c:pt>
                <c:pt idx="3050">
                  <c:v>2011-12-05</c:v>
                </c:pt>
                <c:pt idx="3051">
                  <c:v>2011-12-06</c:v>
                </c:pt>
                <c:pt idx="3052">
                  <c:v>2011-12-07</c:v>
                </c:pt>
                <c:pt idx="3053">
                  <c:v>2011-12-08</c:v>
                </c:pt>
                <c:pt idx="3054">
                  <c:v>2011-12-09</c:v>
                </c:pt>
                <c:pt idx="3055">
                  <c:v>2011-12-12</c:v>
                </c:pt>
                <c:pt idx="3056">
                  <c:v>2011-12-13</c:v>
                </c:pt>
                <c:pt idx="3057">
                  <c:v>2011-12-14</c:v>
                </c:pt>
                <c:pt idx="3058">
                  <c:v>2011-12-15</c:v>
                </c:pt>
                <c:pt idx="3059">
                  <c:v>2011-12-16</c:v>
                </c:pt>
                <c:pt idx="3060">
                  <c:v>2011-12-19</c:v>
                </c:pt>
                <c:pt idx="3061">
                  <c:v>2011-12-20</c:v>
                </c:pt>
                <c:pt idx="3062">
                  <c:v>2011-12-21</c:v>
                </c:pt>
                <c:pt idx="3063">
                  <c:v>2011-12-22</c:v>
                </c:pt>
                <c:pt idx="3064">
                  <c:v>2011-12-23</c:v>
                </c:pt>
                <c:pt idx="3065">
                  <c:v>2011-12-27</c:v>
                </c:pt>
                <c:pt idx="3066">
                  <c:v>2011-12-28</c:v>
                </c:pt>
                <c:pt idx="3067">
                  <c:v>2011-12-29</c:v>
                </c:pt>
                <c:pt idx="3068">
                  <c:v>2011-12-30</c:v>
                </c:pt>
                <c:pt idx="3069">
                  <c:v>2012-01-02</c:v>
                </c:pt>
                <c:pt idx="3070">
                  <c:v>2012-01-03</c:v>
                </c:pt>
                <c:pt idx="3071">
                  <c:v>2012-01-04</c:v>
                </c:pt>
                <c:pt idx="3072">
                  <c:v>2012-01-05</c:v>
                </c:pt>
                <c:pt idx="3073">
                  <c:v>2012-01-06</c:v>
                </c:pt>
                <c:pt idx="3074">
                  <c:v>2012-01-09</c:v>
                </c:pt>
                <c:pt idx="3075">
                  <c:v>2012-01-10</c:v>
                </c:pt>
                <c:pt idx="3076">
                  <c:v>2012-01-11</c:v>
                </c:pt>
                <c:pt idx="3077">
                  <c:v>2012-01-12</c:v>
                </c:pt>
                <c:pt idx="3078">
                  <c:v>2012-01-13</c:v>
                </c:pt>
                <c:pt idx="3079">
                  <c:v>2012-01-16</c:v>
                </c:pt>
                <c:pt idx="3080">
                  <c:v>2012-01-17</c:v>
                </c:pt>
                <c:pt idx="3081">
                  <c:v>2012-01-18</c:v>
                </c:pt>
                <c:pt idx="3082">
                  <c:v>2012-01-19</c:v>
                </c:pt>
                <c:pt idx="3083">
                  <c:v>2012-01-20</c:v>
                </c:pt>
                <c:pt idx="3084">
                  <c:v>2012-01-23</c:v>
                </c:pt>
                <c:pt idx="3085">
                  <c:v>2012-01-24</c:v>
                </c:pt>
                <c:pt idx="3086">
                  <c:v>2012-01-25</c:v>
                </c:pt>
                <c:pt idx="3087">
                  <c:v>2012-01-26</c:v>
                </c:pt>
                <c:pt idx="3088">
                  <c:v>2012-01-27</c:v>
                </c:pt>
                <c:pt idx="3089">
                  <c:v>2012-01-30</c:v>
                </c:pt>
                <c:pt idx="3090">
                  <c:v>2012-01-31</c:v>
                </c:pt>
                <c:pt idx="3091">
                  <c:v>2012-02-01</c:v>
                </c:pt>
                <c:pt idx="3092">
                  <c:v>2012-02-02</c:v>
                </c:pt>
                <c:pt idx="3093">
                  <c:v>2012-02-03</c:v>
                </c:pt>
                <c:pt idx="3094">
                  <c:v>2012-02-06</c:v>
                </c:pt>
                <c:pt idx="3095">
                  <c:v>2012-02-07</c:v>
                </c:pt>
                <c:pt idx="3096">
                  <c:v>2012-02-08</c:v>
                </c:pt>
                <c:pt idx="3097">
                  <c:v>2012-02-09</c:v>
                </c:pt>
                <c:pt idx="3098">
                  <c:v>2012-02-10</c:v>
                </c:pt>
                <c:pt idx="3099">
                  <c:v>2012-02-13</c:v>
                </c:pt>
                <c:pt idx="3100">
                  <c:v>2012-02-14</c:v>
                </c:pt>
                <c:pt idx="3101">
                  <c:v>2012-02-15</c:v>
                </c:pt>
                <c:pt idx="3102">
                  <c:v>2012-02-16</c:v>
                </c:pt>
                <c:pt idx="3103">
                  <c:v>2012-02-17</c:v>
                </c:pt>
                <c:pt idx="3104">
                  <c:v>2012-02-20</c:v>
                </c:pt>
                <c:pt idx="3105">
                  <c:v>2012-02-21</c:v>
                </c:pt>
                <c:pt idx="3106">
                  <c:v>2012-02-22</c:v>
                </c:pt>
                <c:pt idx="3107">
                  <c:v>2012-02-23</c:v>
                </c:pt>
                <c:pt idx="3108">
                  <c:v>2012-02-24</c:v>
                </c:pt>
                <c:pt idx="3109">
                  <c:v>2012-02-27</c:v>
                </c:pt>
                <c:pt idx="3110">
                  <c:v>2012-02-28</c:v>
                </c:pt>
                <c:pt idx="3111">
                  <c:v>2012-02-29</c:v>
                </c:pt>
                <c:pt idx="3112">
                  <c:v>2012-03-01</c:v>
                </c:pt>
                <c:pt idx="3113">
                  <c:v>2012-03-02</c:v>
                </c:pt>
                <c:pt idx="3114">
                  <c:v>2012-03-05</c:v>
                </c:pt>
                <c:pt idx="3115">
                  <c:v>2012-03-06</c:v>
                </c:pt>
                <c:pt idx="3116">
                  <c:v>2012-03-07</c:v>
                </c:pt>
                <c:pt idx="3117">
                  <c:v>2012-03-08</c:v>
                </c:pt>
                <c:pt idx="3118">
                  <c:v>2012-03-09</c:v>
                </c:pt>
                <c:pt idx="3119">
                  <c:v>2012-03-12</c:v>
                </c:pt>
                <c:pt idx="3120">
                  <c:v>2012-03-13</c:v>
                </c:pt>
                <c:pt idx="3121">
                  <c:v>2012-03-14</c:v>
                </c:pt>
                <c:pt idx="3122">
                  <c:v>2012-03-15</c:v>
                </c:pt>
                <c:pt idx="3123">
                  <c:v>2012-03-16</c:v>
                </c:pt>
                <c:pt idx="3124">
                  <c:v>2012-03-19</c:v>
                </c:pt>
                <c:pt idx="3125">
                  <c:v>2012-03-20</c:v>
                </c:pt>
                <c:pt idx="3126">
                  <c:v>2012-03-21</c:v>
                </c:pt>
                <c:pt idx="3127">
                  <c:v>2012-03-22</c:v>
                </c:pt>
                <c:pt idx="3128">
                  <c:v>2012-03-23</c:v>
                </c:pt>
                <c:pt idx="3129">
                  <c:v>2012-03-26</c:v>
                </c:pt>
                <c:pt idx="3130">
                  <c:v>2012-03-27</c:v>
                </c:pt>
                <c:pt idx="3131">
                  <c:v>2012-03-28</c:v>
                </c:pt>
                <c:pt idx="3132">
                  <c:v>2012-03-29</c:v>
                </c:pt>
                <c:pt idx="3133">
                  <c:v>2012-03-30</c:v>
                </c:pt>
                <c:pt idx="3134">
                  <c:v>2012-04-02</c:v>
                </c:pt>
                <c:pt idx="3135">
                  <c:v>2012-04-03</c:v>
                </c:pt>
                <c:pt idx="3136">
                  <c:v>2012-04-04</c:v>
                </c:pt>
                <c:pt idx="3137">
                  <c:v>2012-04-05</c:v>
                </c:pt>
                <c:pt idx="3138">
                  <c:v>2012-04-10</c:v>
                </c:pt>
                <c:pt idx="3139">
                  <c:v>2012-04-11</c:v>
                </c:pt>
                <c:pt idx="3140">
                  <c:v>2012-04-12</c:v>
                </c:pt>
                <c:pt idx="3141">
                  <c:v>2012-04-13</c:v>
                </c:pt>
                <c:pt idx="3142">
                  <c:v>2012-04-16</c:v>
                </c:pt>
                <c:pt idx="3143">
                  <c:v>2012-04-17</c:v>
                </c:pt>
                <c:pt idx="3144">
                  <c:v>2012-04-18</c:v>
                </c:pt>
                <c:pt idx="3145">
                  <c:v>2012-04-19</c:v>
                </c:pt>
                <c:pt idx="3146">
                  <c:v>2012-04-20</c:v>
                </c:pt>
                <c:pt idx="3147">
                  <c:v>2012-04-23</c:v>
                </c:pt>
                <c:pt idx="3148">
                  <c:v>2012-04-24</c:v>
                </c:pt>
                <c:pt idx="3149">
                  <c:v>2012-04-25</c:v>
                </c:pt>
                <c:pt idx="3150">
                  <c:v>2012-04-26</c:v>
                </c:pt>
                <c:pt idx="3151">
                  <c:v>2012-04-27</c:v>
                </c:pt>
                <c:pt idx="3152">
                  <c:v>2012-04-30</c:v>
                </c:pt>
                <c:pt idx="3153">
                  <c:v>2012-05-02</c:v>
                </c:pt>
                <c:pt idx="3154">
                  <c:v>2012-05-03</c:v>
                </c:pt>
                <c:pt idx="3155">
                  <c:v>2012-05-04</c:v>
                </c:pt>
                <c:pt idx="3156">
                  <c:v>2012-05-07</c:v>
                </c:pt>
                <c:pt idx="3157">
                  <c:v>2012-05-08</c:v>
                </c:pt>
                <c:pt idx="3158">
                  <c:v>2012-05-09</c:v>
                </c:pt>
                <c:pt idx="3159">
                  <c:v>2012-05-10</c:v>
                </c:pt>
                <c:pt idx="3160">
                  <c:v>2012-05-11</c:v>
                </c:pt>
                <c:pt idx="3161">
                  <c:v>2012-05-14</c:v>
                </c:pt>
                <c:pt idx="3162">
                  <c:v>2012-05-15</c:v>
                </c:pt>
                <c:pt idx="3163">
                  <c:v>2012-05-16</c:v>
                </c:pt>
                <c:pt idx="3164">
                  <c:v>2012-05-17</c:v>
                </c:pt>
                <c:pt idx="3165">
                  <c:v>2012-05-18</c:v>
                </c:pt>
                <c:pt idx="3166">
                  <c:v>2012-05-21</c:v>
                </c:pt>
                <c:pt idx="3167">
                  <c:v>2012-05-22</c:v>
                </c:pt>
                <c:pt idx="3168">
                  <c:v>2012-05-23</c:v>
                </c:pt>
                <c:pt idx="3169">
                  <c:v>2012-05-24</c:v>
                </c:pt>
                <c:pt idx="3170">
                  <c:v>2012-05-25</c:v>
                </c:pt>
                <c:pt idx="3171">
                  <c:v>2012-05-28</c:v>
                </c:pt>
                <c:pt idx="3172">
                  <c:v>2012-05-29</c:v>
                </c:pt>
                <c:pt idx="3173">
                  <c:v>2012-05-30</c:v>
                </c:pt>
                <c:pt idx="3174">
                  <c:v>2012-05-31</c:v>
                </c:pt>
                <c:pt idx="3175">
                  <c:v>2012-06-01</c:v>
                </c:pt>
                <c:pt idx="3176">
                  <c:v>2012-06-04</c:v>
                </c:pt>
                <c:pt idx="3177">
                  <c:v>2012-06-05</c:v>
                </c:pt>
                <c:pt idx="3178">
                  <c:v>2012-06-06</c:v>
                </c:pt>
                <c:pt idx="3179">
                  <c:v>2012-06-07</c:v>
                </c:pt>
                <c:pt idx="3180">
                  <c:v>2012-06-08</c:v>
                </c:pt>
                <c:pt idx="3181">
                  <c:v>2012-06-11</c:v>
                </c:pt>
                <c:pt idx="3182">
                  <c:v>2012-06-12</c:v>
                </c:pt>
                <c:pt idx="3183">
                  <c:v>2012-06-13</c:v>
                </c:pt>
                <c:pt idx="3184">
                  <c:v>2012-06-14</c:v>
                </c:pt>
                <c:pt idx="3185">
                  <c:v>2012-06-15</c:v>
                </c:pt>
                <c:pt idx="3186">
                  <c:v>2012-06-18</c:v>
                </c:pt>
                <c:pt idx="3187">
                  <c:v>2012-06-19</c:v>
                </c:pt>
                <c:pt idx="3188">
                  <c:v>2012-06-20</c:v>
                </c:pt>
                <c:pt idx="3189">
                  <c:v>2012-06-21</c:v>
                </c:pt>
                <c:pt idx="3190">
                  <c:v>2012-06-22</c:v>
                </c:pt>
                <c:pt idx="3191">
                  <c:v>2012-06-25</c:v>
                </c:pt>
                <c:pt idx="3192">
                  <c:v>2012-06-26</c:v>
                </c:pt>
                <c:pt idx="3193">
                  <c:v>2012-06-27</c:v>
                </c:pt>
                <c:pt idx="3194">
                  <c:v>2012-06-28</c:v>
                </c:pt>
                <c:pt idx="3195">
                  <c:v>2012-06-29</c:v>
                </c:pt>
                <c:pt idx="3196">
                  <c:v>2012-07-02</c:v>
                </c:pt>
                <c:pt idx="3197">
                  <c:v>2012-07-03</c:v>
                </c:pt>
                <c:pt idx="3198">
                  <c:v>2012-07-04</c:v>
                </c:pt>
                <c:pt idx="3199">
                  <c:v>2012-07-05</c:v>
                </c:pt>
                <c:pt idx="3200">
                  <c:v>2012-07-06</c:v>
                </c:pt>
                <c:pt idx="3201">
                  <c:v>2012-07-09</c:v>
                </c:pt>
                <c:pt idx="3202">
                  <c:v>2012-07-10</c:v>
                </c:pt>
                <c:pt idx="3203">
                  <c:v>2012-07-11</c:v>
                </c:pt>
                <c:pt idx="3204">
                  <c:v>2012-07-12</c:v>
                </c:pt>
                <c:pt idx="3205">
                  <c:v>2012-07-13</c:v>
                </c:pt>
                <c:pt idx="3206">
                  <c:v>2012-07-16</c:v>
                </c:pt>
                <c:pt idx="3207">
                  <c:v>2012-07-17</c:v>
                </c:pt>
                <c:pt idx="3208">
                  <c:v>2012-07-18</c:v>
                </c:pt>
                <c:pt idx="3209">
                  <c:v>2012-07-19</c:v>
                </c:pt>
                <c:pt idx="3210">
                  <c:v>2012-07-20</c:v>
                </c:pt>
                <c:pt idx="3211">
                  <c:v>2012-07-23</c:v>
                </c:pt>
                <c:pt idx="3212">
                  <c:v>2012-07-24</c:v>
                </c:pt>
                <c:pt idx="3213">
                  <c:v>2012-07-25</c:v>
                </c:pt>
                <c:pt idx="3214">
                  <c:v>2012-07-26</c:v>
                </c:pt>
                <c:pt idx="3215">
                  <c:v>2012-07-27</c:v>
                </c:pt>
                <c:pt idx="3216">
                  <c:v>2012-07-30</c:v>
                </c:pt>
                <c:pt idx="3217">
                  <c:v>2012-07-31</c:v>
                </c:pt>
                <c:pt idx="3218">
                  <c:v>2012-08-01</c:v>
                </c:pt>
                <c:pt idx="3219">
                  <c:v>2012-08-02</c:v>
                </c:pt>
                <c:pt idx="3220">
                  <c:v>2012-08-03</c:v>
                </c:pt>
                <c:pt idx="3221">
                  <c:v>2012-08-06</c:v>
                </c:pt>
                <c:pt idx="3222">
                  <c:v>2012-08-07</c:v>
                </c:pt>
                <c:pt idx="3223">
                  <c:v>2012-08-08</c:v>
                </c:pt>
                <c:pt idx="3224">
                  <c:v>2012-08-09</c:v>
                </c:pt>
                <c:pt idx="3225">
                  <c:v>2012-08-10</c:v>
                </c:pt>
                <c:pt idx="3226">
                  <c:v>2012-08-13</c:v>
                </c:pt>
                <c:pt idx="3227">
                  <c:v>2012-08-14</c:v>
                </c:pt>
                <c:pt idx="3228">
                  <c:v>2012-08-15</c:v>
                </c:pt>
                <c:pt idx="3229">
                  <c:v>2012-08-16</c:v>
                </c:pt>
                <c:pt idx="3230">
                  <c:v>2012-08-17</c:v>
                </c:pt>
                <c:pt idx="3231">
                  <c:v>2012-08-20</c:v>
                </c:pt>
                <c:pt idx="3232">
                  <c:v>2012-08-21</c:v>
                </c:pt>
                <c:pt idx="3233">
                  <c:v>2012-08-22</c:v>
                </c:pt>
                <c:pt idx="3234">
                  <c:v>2012-08-23</c:v>
                </c:pt>
                <c:pt idx="3235">
                  <c:v>2012-08-24</c:v>
                </c:pt>
                <c:pt idx="3236">
                  <c:v>2012-08-27</c:v>
                </c:pt>
                <c:pt idx="3237">
                  <c:v>2012-08-28</c:v>
                </c:pt>
                <c:pt idx="3238">
                  <c:v>2012-08-29</c:v>
                </c:pt>
                <c:pt idx="3239">
                  <c:v>2012-08-30</c:v>
                </c:pt>
                <c:pt idx="3240">
                  <c:v>2012-08-31</c:v>
                </c:pt>
                <c:pt idx="3241">
                  <c:v>2012-09-03</c:v>
                </c:pt>
                <c:pt idx="3242">
                  <c:v>2012-09-04</c:v>
                </c:pt>
                <c:pt idx="3243">
                  <c:v>2012-09-05</c:v>
                </c:pt>
                <c:pt idx="3244">
                  <c:v>2012-09-06</c:v>
                </c:pt>
                <c:pt idx="3245">
                  <c:v>2012-09-07</c:v>
                </c:pt>
                <c:pt idx="3246">
                  <c:v>2012-09-10</c:v>
                </c:pt>
                <c:pt idx="3247">
                  <c:v>2012-09-11</c:v>
                </c:pt>
                <c:pt idx="3248">
                  <c:v>2012-09-12</c:v>
                </c:pt>
                <c:pt idx="3249">
                  <c:v>2012-09-13</c:v>
                </c:pt>
                <c:pt idx="3250">
                  <c:v>2012-09-14</c:v>
                </c:pt>
                <c:pt idx="3251">
                  <c:v>2012-09-17</c:v>
                </c:pt>
                <c:pt idx="3252">
                  <c:v>2012-09-18</c:v>
                </c:pt>
                <c:pt idx="3253">
                  <c:v>2012-09-19</c:v>
                </c:pt>
                <c:pt idx="3254">
                  <c:v>2012-09-20</c:v>
                </c:pt>
                <c:pt idx="3255">
                  <c:v>2012-09-21</c:v>
                </c:pt>
                <c:pt idx="3256">
                  <c:v>2012-09-24</c:v>
                </c:pt>
                <c:pt idx="3257">
                  <c:v>2012-09-25</c:v>
                </c:pt>
                <c:pt idx="3258">
                  <c:v>2012-09-26</c:v>
                </c:pt>
                <c:pt idx="3259">
                  <c:v>2012-09-27</c:v>
                </c:pt>
                <c:pt idx="3260">
                  <c:v>2012-09-28</c:v>
                </c:pt>
                <c:pt idx="3261">
                  <c:v>2012-10-01</c:v>
                </c:pt>
                <c:pt idx="3262">
                  <c:v>2012-10-02</c:v>
                </c:pt>
                <c:pt idx="3263">
                  <c:v>2012-10-03</c:v>
                </c:pt>
                <c:pt idx="3264">
                  <c:v>2012-10-04</c:v>
                </c:pt>
                <c:pt idx="3265">
                  <c:v>2012-10-05</c:v>
                </c:pt>
                <c:pt idx="3266">
                  <c:v>2012-10-08</c:v>
                </c:pt>
                <c:pt idx="3267">
                  <c:v>2012-10-09</c:v>
                </c:pt>
                <c:pt idx="3268">
                  <c:v>2012-10-10</c:v>
                </c:pt>
                <c:pt idx="3269">
                  <c:v>2012-10-11</c:v>
                </c:pt>
                <c:pt idx="3270">
                  <c:v>2012-10-12</c:v>
                </c:pt>
                <c:pt idx="3271">
                  <c:v>2012-10-15</c:v>
                </c:pt>
                <c:pt idx="3272">
                  <c:v>2012-10-16</c:v>
                </c:pt>
                <c:pt idx="3273">
                  <c:v>2012-10-17</c:v>
                </c:pt>
                <c:pt idx="3274">
                  <c:v>2012-10-18</c:v>
                </c:pt>
                <c:pt idx="3275">
                  <c:v>2012-10-19</c:v>
                </c:pt>
                <c:pt idx="3276">
                  <c:v>2012-10-22</c:v>
                </c:pt>
                <c:pt idx="3277">
                  <c:v>2012-10-23</c:v>
                </c:pt>
                <c:pt idx="3278">
                  <c:v>2012-10-24</c:v>
                </c:pt>
                <c:pt idx="3279">
                  <c:v>2012-10-25</c:v>
                </c:pt>
                <c:pt idx="3280">
                  <c:v>2012-10-26</c:v>
                </c:pt>
                <c:pt idx="3281">
                  <c:v>2012-10-29</c:v>
                </c:pt>
                <c:pt idx="3282">
                  <c:v>2012-10-30</c:v>
                </c:pt>
                <c:pt idx="3283">
                  <c:v>2012-10-31</c:v>
                </c:pt>
                <c:pt idx="3284">
                  <c:v>2012-11-01</c:v>
                </c:pt>
                <c:pt idx="3285">
                  <c:v>2012-11-02</c:v>
                </c:pt>
                <c:pt idx="3286">
                  <c:v>2012-11-05</c:v>
                </c:pt>
                <c:pt idx="3287">
                  <c:v>2012-11-06</c:v>
                </c:pt>
                <c:pt idx="3288">
                  <c:v>2012-11-07</c:v>
                </c:pt>
                <c:pt idx="3289">
                  <c:v>2012-11-08</c:v>
                </c:pt>
                <c:pt idx="3290">
                  <c:v>2012-11-09</c:v>
                </c:pt>
                <c:pt idx="3291">
                  <c:v>2012-11-12</c:v>
                </c:pt>
                <c:pt idx="3292">
                  <c:v>2012-11-13</c:v>
                </c:pt>
                <c:pt idx="3293">
                  <c:v>2012-11-14</c:v>
                </c:pt>
                <c:pt idx="3294">
                  <c:v>2012-11-15</c:v>
                </c:pt>
                <c:pt idx="3295">
                  <c:v>2012-11-16</c:v>
                </c:pt>
                <c:pt idx="3296">
                  <c:v>2012-11-19</c:v>
                </c:pt>
                <c:pt idx="3297">
                  <c:v>2012-11-20</c:v>
                </c:pt>
                <c:pt idx="3298">
                  <c:v>2012-11-21</c:v>
                </c:pt>
                <c:pt idx="3299">
                  <c:v>2012-11-22</c:v>
                </c:pt>
                <c:pt idx="3300">
                  <c:v>2012-11-23</c:v>
                </c:pt>
                <c:pt idx="3301">
                  <c:v>2012-11-26</c:v>
                </c:pt>
                <c:pt idx="3302">
                  <c:v>2012-11-27</c:v>
                </c:pt>
                <c:pt idx="3303">
                  <c:v>2012-11-28</c:v>
                </c:pt>
                <c:pt idx="3304">
                  <c:v>2012-11-29</c:v>
                </c:pt>
                <c:pt idx="3305">
                  <c:v>2012-11-30</c:v>
                </c:pt>
                <c:pt idx="3306">
                  <c:v>2012-12-03</c:v>
                </c:pt>
                <c:pt idx="3307">
                  <c:v>2012-12-04</c:v>
                </c:pt>
                <c:pt idx="3308">
                  <c:v>2012-12-05</c:v>
                </c:pt>
                <c:pt idx="3309">
                  <c:v>2012-12-06</c:v>
                </c:pt>
                <c:pt idx="3310">
                  <c:v>2012-12-07</c:v>
                </c:pt>
                <c:pt idx="3311">
                  <c:v>2012-12-10</c:v>
                </c:pt>
                <c:pt idx="3312">
                  <c:v>2012-12-11</c:v>
                </c:pt>
                <c:pt idx="3313">
                  <c:v>2012-12-12</c:v>
                </c:pt>
                <c:pt idx="3314">
                  <c:v>2012-12-13</c:v>
                </c:pt>
                <c:pt idx="3315">
                  <c:v>2012-12-14</c:v>
                </c:pt>
                <c:pt idx="3316">
                  <c:v>2012-12-17</c:v>
                </c:pt>
                <c:pt idx="3317">
                  <c:v>2012-12-18</c:v>
                </c:pt>
                <c:pt idx="3318">
                  <c:v>2012-12-19</c:v>
                </c:pt>
                <c:pt idx="3319">
                  <c:v>2012-12-20</c:v>
                </c:pt>
                <c:pt idx="3320">
                  <c:v>2012-12-21</c:v>
                </c:pt>
                <c:pt idx="3321">
                  <c:v>2012-12-27</c:v>
                </c:pt>
                <c:pt idx="3322">
                  <c:v>2012-12-28</c:v>
                </c:pt>
                <c:pt idx="3323">
                  <c:v>2013-01-02</c:v>
                </c:pt>
                <c:pt idx="3324">
                  <c:v>2013-01-03</c:v>
                </c:pt>
                <c:pt idx="3325">
                  <c:v>2013-01-04</c:v>
                </c:pt>
                <c:pt idx="3326">
                  <c:v>2013-01-07</c:v>
                </c:pt>
                <c:pt idx="3327">
                  <c:v>2013-01-08</c:v>
                </c:pt>
                <c:pt idx="3328">
                  <c:v>2013-01-09</c:v>
                </c:pt>
                <c:pt idx="3329">
                  <c:v>2013-01-10</c:v>
                </c:pt>
                <c:pt idx="3330">
                  <c:v>2013-01-11</c:v>
                </c:pt>
                <c:pt idx="3331">
                  <c:v>2013-01-14</c:v>
                </c:pt>
                <c:pt idx="3332">
                  <c:v>2013-01-15</c:v>
                </c:pt>
                <c:pt idx="3333">
                  <c:v>2013-01-16</c:v>
                </c:pt>
                <c:pt idx="3334">
                  <c:v>2013-01-17</c:v>
                </c:pt>
                <c:pt idx="3335">
                  <c:v>2013-01-18</c:v>
                </c:pt>
                <c:pt idx="3336">
                  <c:v>2013-01-21</c:v>
                </c:pt>
                <c:pt idx="3337">
                  <c:v>2013-01-22</c:v>
                </c:pt>
                <c:pt idx="3338">
                  <c:v>2013-01-23</c:v>
                </c:pt>
                <c:pt idx="3339">
                  <c:v>2013-01-24</c:v>
                </c:pt>
                <c:pt idx="3340">
                  <c:v>2013-01-25</c:v>
                </c:pt>
                <c:pt idx="3341">
                  <c:v>2013-01-28</c:v>
                </c:pt>
                <c:pt idx="3342">
                  <c:v>2013-01-29</c:v>
                </c:pt>
                <c:pt idx="3343">
                  <c:v>2013-01-30</c:v>
                </c:pt>
                <c:pt idx="3344">
                  <c:v>2013-01-31</c:v>
                </c:pt>
                <c:pt idx="3345">
                  <c:v>2013-02-01</c:v>
                </c:pt>
                <c:pt idx="3346">
                  <c:v>2013-02-04</c:v>
                </c:pt>
                <c:pt idx="3347">
                  <c:v>2013-02-05</c:v>
                </c:pt>
                <c:pt idx="3348">
                  <c:v>2013-02-06</c:v>
                </c:pt>
                <c:pt idx="3349">
                  <c:v>2013-02-07</c:v>
                </c:pt>
                <c:pt idx="3350">
                  <c:v>2013-02-08</c:v>
                </c:pt>
                <c:pt idx="3351">
                  <c:v>2013-02-11</c:v>
                </c:pt>
                <c:pt idx="3352">
                  <c:v>2013-02-12</c:v>
                </c:pt>
                <c:pt idx="3353">
                  <c:v>2013-02-13</c:v>
                </c:pt>
                <c:pt idx="3354">
                  <c:v>2013-02-14</c:v>
                </c:pt>
                <c:pt idx="3355">
                  <c:v>2013-02-15</c:v>
                </c:pt>
                <c:pt idx="3356">
                  <c:v>2013-02-18</c:v>
                </c:pt>
                <c:pt idx="3357">
                  <c:v>2013-02-19</c:v>
                </c:pt>
                <c:pt idx="3358">
                  <c:v>2013-02-20</c:v>
                </c:pt>
                <c:pt idx="3359">
                  <c:v>2013-02-21</c:v>
                </c:pt>
                <c:pt idx="3360">
                  <c:v>2013-02-22</c:v>
                </c:pt>
                <c:pt idx="3361">
                  <c:v>2013-02-25</c:v>
                </c:pt>
                <c:pt idx="3362">
                  <c:v>2013-02-26</c:v>
                </c:pt>
                <c:pt idx="3363">
                  <c:v>2013-02-27</c:v>
                </c:pt>
                <c:pt idx="3364">
                  <c:v>2013-02-28</c:v>
                </c:pt>
                <c:pt idx="3365">
                  <c:v>2013-03-01</c:v>
                </c:pt>
                <c:pt idx="3366">
                  <c:v>2013-03-04</c:v>
                </c:pt>
                <c:pt idx="3367">
                  <c:v>2013-03-05</c:v>
                </c:pt>
                <c:pt idx="3368">
                  <c:v>2013-03-06</c:v>
                </c:pt>
                <c:pt idx="3369">
                  <c:v>2013-03-07</c:v>
                </c:pt>
                <c:pt idx="3370">
                  <c:v>2013-03-08</c:v>
                </c:pt>
                <c:pt idx="3371">
                  <c:v>2013-03-11</c:v>
                </c:pt>
                <c:pt idx="3372">
                  <c:v>2013-03-12</c:v>
                </c:pt>
                <c:pt idx="3373">
                  <c:v>2013-03-13</c:v>
                </c:pt>
                <c:pt idx="3374">
                  <c:v>2013-03-14</c:v>
                </c:pt>
                <c:pt idx="3375">
                  <c:v>2013-03-15</c:v>
                </c:pt>
                <c:pt idx="3376">
                  <c:v>2013-03-18</c:v>
                </c:pt>
                <c:pt idx="3377">
                  <c:v>2013-03-19</c:v>
                </c:pt>
                <c:pt idx="3378">
                  <c:v>2013-03-20</c:v>
                </c:pt>
                <c:pt idx="3379">
                  <c:v>2013-03-21</c:v>
                </c:pt>
                <c:pt idx="3380">
                  <c:v>2013-03-22</c:v>
                </c:pt>
                <c:pt idx="3381">
                  <c:v>2013-03-25</c:v>
                </c:pt>
                <c:pt idx="3382">
                  <c:v>2013-03-26</c:v>
                </c:pt>
                <c:pt idx="3383">
                  <c:v>2013-03-27</c:v>
                </c:pt>
                <c:pt idx="3384">
                  <c:v>2013-03-28</c:v>
                </c:pt>
                <c:pt idx="3385">
                  <c:v>2013-04-02</c:v>
                </c:pt>
                <c:pt idx="3386">
                  <c:v>2013-04-03</c:v>
                </c:pt>
                <c:pt idx="3387">
                  <c:v>2013-04-04</c:v>
                </c:pt>
                <c:pt idx="3388">
                  <c:v>2013-04-05</c:v>
                </c:pt>
                <c:pt idx="3389">
                  <c:v>2013-04-08</c:v>
                </c:pt>
                <c:pt idx="3390">
                  <c:v>2013-04-09</c:v>
                </c:pt>
                <c:pt idx="3391">
                  <c:v>2013-04-10</c:v>
                </c:pt>
                <c:pt idx="3392">
                  <c:v>2013-04-11</c:v>
                </c:pt>
                <c:pt idx="3393">
                  <c:v>2013-04-12</c:v>
                </c:pt>
                <c:pt idx="3394">
                  <c:v>2013-04-15</c:v>
                </c:pt>
                <c:pt idx="3395">
                  <c:v>2013-04-16</c:v>
                </c:pt>
                <c:pt idx="3396">
                  <c:v>2013-04-17</c:v>
                </c:pt>
                <c:pt idx="3397">
                  <c:v>2013-04-18</c:v>
                </c:pt>
                <c:pt idx="3398">
                  <c:v>2013-04-19</c:v>
                </c:pt>
                <c:pt idx="3399">
                  <c:v>2013-04-22</c:v>
                </c:pt>
                <c:pt idx="3400">
                  <c:v>2013-04-23</c:v>
                </c:pt>
                <c:pt idx="3401">
                  <c:v>2013-04-24</c:v>
                </c:pt>
                <c:pt idx="3402">
                  <c:v>2013-04-25</c:v>
                </c:pt>
                <c:pt idx="3403">
                  <c:v>2013-04-26</c:v>
                </c:pt>
                <c:pt idx="3404">
                  <c:v>2013-04-29</c:v>
                </c:pt>
                <c:pt idx="3405">
                  <c:v>2013-04-30</c:v>
                </c:pt>
                <c:pt idx="3406">
                  <c:v>2013-05-02</c:v>
                </c:pt>
                <c:pt idx="3407">
                  <c:v>2013-05-03</c:v>
                </c:pt>
                <c:pt idx="3408">
                  <c:v>2013-05-06</c:v>
                </c:pt>
                <c:pt idx="3409">
                  <c:v>2013-05-07</c:v>
                </c:pt>
                <c:pt idx="3410">
                  <c:v>2013-05-08</c:v>
                </c:pt>
                <c:pt idx="3411">
                  <c:v>2013-05-09</c:v>
                </c:pt>
                <c:pt idx="3412">
                  <c:v>2013-05-10</c:v>
                </c:pt>
                <c:pt idx="3413">
                  <c:v>2013-05-13</c:v>
                </c:pt>
                <c:pt idx="3414">
                  <c:v>2013-05-14</c:v>
                </c:pt>
                <c:pt idx="3415">
                  <c:v>2013-05-15</c:v>
                </c:pt>
                <c:pt idx="3416">
                  <c:v>2013-05-16</c:v>
                </c:pt>
                <c:pt idx="3417">
                  <c:v>2013-05-17</c:v>
                </c:pt>
                <c:pt idx="3418">
                  <c:v>2013-05-20</c:v>
                </c:pt>
                <c:pt idx="3419">
                  <c:v>2013-05-21</c:v>
                </c:pt>
                <c:pt idx="3420">
                  <c:v>2013-05-22</c:v>
                </c:pt>
                <c:pt idx="3421">
                  <c:v>2013-05-23</c:v>
                </c:pt>
                <c:pt idx="3422">
                  <c:v>2013-05-24</c:v>
                </c:pt>
                <c:pt idx="3423">
                  <c:v>2013-05-27</c:v>
                </c:pt>
                <c:pt idx="3424">
                  <c:v>2013-05-28</c:v>
                </c:pt>
                <c:pt idx="3425">
                  <c:v>2013-05-29</c:v>
                </c:pt>
                <c:pt idx="3426">
                  <c:v>2013-05-30</c:v>
                </c:pt>
                <c:pt idx="3427">
                  <c:v>2013-05-31</c:v>
                </c:pt>
                <c:pt idx="3428">
                  <c:v>2013-06-03</c:v>
                </c:pt>
                <c:pt idx="3429">
                  <c:v>2013-06-04</c:v>
                </c:pt>
                <c:pt idx="3430">
                  <c:v>2013-06-05</c:v>
                </c:pt>
                <c:pt idx="3431">
                  <c:v>2013-06-06</c:v>
                </c:pt>
                <c:pt idx="3432">
                  <c:v>2013-06-07</c:v>
                </c:pt>
                <c:pt idx="3433">
                  <c:v>2013-06-10</c:v>
                </c:pt>
                <c:pt idx="3434">
                  <c:v>2013-06-11</c:v>
                </c:pt>
                <c:pt idx="3435">
                  <c:v>2013-06-12</c:v>
                </c:pt>
                <c:pt idx="3436">
                  <c:v>2013-06-13</c:v>
                </c:pt>
                <c:pt idx="3437">
                  <c:v>2013-06-14</c:v>
                </c:pt>
                <c:pt idx="3438">
                  <c:v>2013-06-17</c:v>
                </c:pt>
                <c:pt idx="3439">
                  <c:v>2013-06-18</c:v>
                </c:pt>
                <c:pt idx="3440">
                  <c:v>2013-06-19</c:v>
                </c:pt>
                <c:pt idx="3441">
                  <c:v>2013-06-20</c:v>
                </c:pt>
                <c:pt idx="3442">
                  <c:v>2013-06-21</c:v>
                </c:pt>
                <c:pt idx="3443">
                  <c:v>2013-06-24</c:v>
                </c:pt>
                <c:pt idx="3444">
                  <c:v>2013-06-25</c:v>
                </c:pt>
                <c:pt idx="3445">
                  <c:v>2013-06-26</c:v>
                </c:pt>
                <c:pt idx="3446">
                  <c:v>2013-06-27</c:v>
                </c:pt>
                <c:pt idx="3447">
                  <c:v>2013-06-28</c:v>
                </c:pt>
                <c:pt idx="3448">
                  <c:v>2013-07-01</c:v>
                </c:pt>
                <c:pt idx="3449">
                  <c:v>2013-07-02</c:v>
                </c:pt>
                <c:pt idx="3450">
                  <c:v>2013-07-03</c:v>
                </c:pt>
                <c:pt idx="3451">
                  <c:v>2013-07-04</c:v>
                </c:pt>
                <c:pt idx="3452">
                  <c:v>2013-07-05</c:v>
                </c:pt>
                <c:pt idx="3453">
                  <c:v>2013-07-08</c:v>
                </c:pt>
                <c:pt idx="3454">
                  <c:v>2013-07-09</c:v>
                </c:pt>
                <c:pt idx="3455">
                  <c:v>2013-07-10</c:v>
                </c:pt>
                <c:pt idx="3456">
                  <c:v>2013-07-11</c:v>
                </c:pt>
                <c:pt idx="3457">
                  <c:v>2013-07-12</c:v>
                </c:pt>
                <c:pt idx="3458">
                  <c:v>2013-07-15</c:v>
                </c:pt>
                <c:pt idx="3459">
                  <c:v>2013-07-16</c:v>
                </c:pt>
                <c:pt idx="3460">
                  <c:v>2013-07-17</c:v>
                </c:pt>
                <c:pt idx="3461">
                  <c:v>2013-07-18</c:v>
                </c:pt>
                <c:pt idx="3462">
                  <c:v>2013-07-19</c:v>
                </c:pt>
                <c:pt idx="3463">
                  <c:v>2013-07-22</c:v>
                </c:pt>
                <c:pt idx="3464">
                  <c:v>2013-07-23</c:v>
                </c:pt>
                <c:pt idx="3465">
                  <c:v>2013-07-24</c:v>
                </c:pt>
                <c:pt idx="3466">
                  <c:v>2013-07-25</c:v>
                </c:pt>
                <c:pt idx="3467">
                  <c:v>2013-07-26</c:v>
                </c:pt>
                <c:pt idx="3468">
                  <c:v>2013-07-29</c:v>
                </c:pt>
                <c:pt idx="3469">
                  <c:v>2013-07-30</c:v>
                </c:pt>
                <c:pt idx="3470">
                  <c:v>2013-07-31</c:v>
                </c:pt>
                <c:pt idx="3471">
                  <c:v>2013-08-01</c:v>
                </c:pt>
                <c:pt idx="3472">
                  <c:v>2013-08-02</c:v>
                </c:pt>
                <c:pt idx="3473">
                  <c:v>2013-08-05</c:v>
                </c:pt>
                <c:pt idx="3474">
                  <c:v>2013-08-06</c:v>
                </c:pt>
                <c:pt idx="3475">
                  <c:v>2013-08-07</c:v>
                </c:pt>
                <c:pt idx="3476">
                  <c:v>2013-08-08</c:v>
                </c:pt>
                <c:pt idx="3477">
                  <c:v>2013-08-09</c:v>
                </c:pt>
                <c:pt idx="3478">
                  <c:v>2013-08-12</c:v>
                </c:pt>
                <c:pt idx="3479">
                  <c:v>2013-08-13</c:v>
                </c:pt>
                <c:pt idx="3480">
                  <c:v>2013-08-14</c:v>
                </c:pt>
                <c:pt idx="3481">
                  <c:v>2013-08-15</c:v>
                </c:pt>
                <c:pt idx="3482">
                  <c:v>2013-08-16</c:v>
                </c:pt>
                <c:pt idx="3483">
                  <c:v>2013-08-19</c:v>
                </c:pt>
                <c:pt idx="3484">
                  <c:v>2013-08-20</c:v>
                </c:pt>
                <c:pt idx="3485">
                  <c:v>2013-08-21</c:v>
                </c:pt>
                <c:pt idx="3486">
                  <c:v>2013-08-22</c:v>
                </c:pt>
                <c:pt idx="3487">
                  <c:v>2013-08-23</c:v>
                </c:pt>
                <c:pt idx="3488">
                  <c:v>2013-08-26</c:v>
                </c:pt>
                <c:pt idx="3489">
                  <c:v>2013-08-27</c:v>
                </c:pt>
                <c:pt idx="3490">
                  <c:v>2013-08-28</c:v>
                </c:pt>
                <c:pt idx="3491">
                  <c:v>2013-08-29</c:v>
                </c:pt>
                <c:pt idx="3492">
                  <c:v>2013-08-30</c:v>
                </c:pt>
                <c:pt idx="3493">
                  <c:v>2013-09-02</c:v>
                </c:pt>
                <c:pt idx="3494">
                  <c:v>2013-09-03</c:v>
                </c:pt>
                <c:pt idx="3495">
                  <c:v>2013-09-04</c:v>
                </c:pt>
                <c:pt idx="3496">
                  <c:v>2013-09-05</c:v>
                </c:pt>
                <c:pt idx="3497">
                  <c:v>2013-09-06</c:v>
                </c:pt>
                <c:pt idx="3498">
                  <c:v>2013-09-09</c:v>
                </c:pt>
                <c:pt idx="3499">
                  <c:v>2013-09-10</c:v>
                </c:pt>
                <c:pt idx="3500">
                  <c:v>2013-09-11</c:v>
                </c:pt>
                <c:pt idx="3501">
                  <c:v>2013-09-12</c:v>
                </c:pt>
                <c:pt idx="3502">
                  <c:v>2013-09-13</c:v>
                </c:pt>
                <c:pt idx="3503">
                  <c:v>2013-09-16</c:v>
                </c:pt>
                <c:pt idx="3504">
                  <c:v>2013-09-17</c:v>
                </c:pt>
                <c:pt idx="3505">
                  <c:v>2013-09-18</c:v>
                </c:pt>
                <c:pt idx="3506">
                  <c:v>2013-09-19</c:v>
                </c:pt>
                <c:pt idx="3507">
                  <c:v>2013-09-20</c:v>
                </c:pt>
                <c:pt idx="3508">
                  <c:v>2013-09-23</c:v>
                </c:pt>
                <c:pt idx="3509">
                  <c:v>2013-09-24</c:v>
                </c:pt>
                <c:pt idx="3510">
                  <c:v>2013-09-25</c:v>
                </c:pt>
                <c:pt idx="3511">
                  <c:v>2013-09-26</c:v>
                </c:pt>
                <c:pt idx="3512">
                  <c:v>2013-09-27</c:v>
                </c:pt>
                <c:pt idx="3513">
                  <c:v>2013-09-30</c:v>
                </c:pt>
                <c:pt idx="3514">
                  <c:v>2013-10-01</c:v>
                </c:pt>
                <c:pt idx="3515">
                  <c:v>2013-10-02</c:v>
                </c:pt>
                <c:pt idx="3516">
                  <c:v>2013-10-03</c:v>
                </c:pt>
                <c:pt idx="3517">
                  <c:v>2013-10-04</c:v>
                </c:pt>
                <c:pt idx="3518">
                  <c:v>2013-10-07</c:v>
                </c:pt>
                <c:pt idx="3519">
                  <c:v>2013-10-08</c:v>
                </c:pt>
                <c:pt idx="3520">
                  <c:v>2013-10-09</c:v>
                </c:pt>
                <c:pt idx="3521">
                  <c:v>2013-10-10</c:v>
                </c:pt>
                <c:pt idx="3522">
                  <c:v>2013-10-11</c:v>
                </c:pt>
                <c:pt idx="3523">
                  <c:v>2013-10-14</c:v>
                </c:pt>
                <c:pt idx="3524">
                  <c:v>2013-10-15</c:v>
                </c:pt>
                <c:pt idx="3525">
                  <c:v>2013-10-16</c:v>
                </c:pt>
                <c:pt idx="3526">
                  <c:v>2013-10-17</c:v>
                </c:pt>
                <c:pt idx="3527">
                  <c:v>2013-10-18</c:v>
                </c:pt>
                <c:pt idx="3528">
                  <c:v>2013-10-21</c:v>
                </c:pt>
                <c:pt idx="3529">
                  <c:v>2013-10-22</c:v>
                </c:pt>
                <c:pt idx="3530">
                  <c:v>2013-10-23</c:v>
                </c:pt>
                <c:pt idx="3531">
                  <c:v>2013-10-24</c:v>
                </c:pt>
                <c:pt idx="3532">
                  <c:v>2013-10-25</c:v>
                </c:pt>
                <c:pt idx="3533">
                  <c:v>2013-10-28</c:v>
                </c:pt>
                <c:pt idx="3534">
                  <c:v>2013-10-29</c:v>
                </c:pt>
                <c:pt idx="3535">
                  <c:v>2013-10-30</c:v>
                </c:pt>
                <c:pt idx="3536">
                  <c:v>2013-10-31</c:v>
                </c:pt>
                <c:pt idx="3537">
                  <c:v>2013-11-01</c:v>
                </c:pt>
                <c:pt idx="3538">
                  <c:v>2013-11-04</c:v>
                </c:pt>
                <c:pt idx="3539">
                  <c:v>2013-11-05</c:v>
                </c:pt>
                <c:pt idx="3540">
                  <c:v>2013-11-06</c:v>
                </c:pt>
                <c:pt idx="3541">
                  <c:v>2013-11-07</c:v>
                </c:pt>
                <c:pt idx="3542">
                  <c:v>2013-11-08</c:v>
                </c:pt>
                <c:pt idx="3543">
                  <c:v>2013-11-11</c:v>
                </c:pt>
                <c:pt idx="3544">
                  <c:v>2013-11-12</c:v>
                </c:pt>
                <c:pt idx="3545">
                  <c:v>2013-11-13</c:v>
                </c:pt>
                <c:pt idx="3546">
                  <c:v>2013-11-14</c:v>
                </c:pt>
                <c:pt idx="3547">
                  <c:v>2013-11-15</c:v>
                </c:pt>
                <c:pt idx="3548">
                  <c:v>2013-11-18</c:v>
                </c:pt>
                <c:pt idx="3549">
                  <c:v>2013-11-19</c:v>
                </c:pt>
                <c:pt idx="3550">
                  <c:v>2013-11-20</c:v>
                </c:pt>
                <c:pt idx="3551">
                  <c:v>2013-11-21</c:v>
                </c:pt>
                <c:pt idx="3552">
                  <c:v>2013-11-22</c:v>
                </c:pt>
                <c:pt idx="3553">
                  <c:v>2013-11-25</c:v>
                </c:pt>
                <c:pt idx="3554">
                  <c:v>2013-11-26</c:v>
                </c:pt>
                <c:pt idx="3555">
                  <c:v>2013-11-27</c:v>
                </c:pt>
                <c:pt idx="3556">
                  <c:v>2013-11-28</c:v>
                </c:pt>
                <c:pt idx="3557">
                  <c:v>2013-11-29</c:v>
                </c:pt>
                <c:pt idx="3558">
                  <c:v>2013-12-02</c:v>
                </c:pt>
                <c:pt idx="3559">
                  <c:v>2013-12-03</c:v>
                </c:pt>
                <c:pt idx="3560">
                  <c:v>2013-12-04</c:v>
                </c:pt>
                <c:pt idx="3561">
                  <c:v>2013-12-05</c:v>
                </c:pt>
                <c:pt idx="3562">
                  <c:v>2013-12-06</c:v>
                </c:pt>
                <c:pt idx="3563">
                  <c:v>2013-12-09</c:v>
                </c:pt>
                <c:pt idx="3564">
                  <c:v>2013-12-10</c:v>
                </c:pt>
                <c:pt idx="3565">
                  <c:v>2013-12-11</c:v>
                </c:pt>
                <c:pt idx="3566">
                  <c:v>2013-12-12</c:v>
                </c:pt>
                <c:pt idx="3567">
                  <c:v>2013-12-13</c:v>
                </c:pt>
                <c:pt idx="3568">
                  <c:v>2013-12-16</c:v>
                </c:pt>
                <c:pt idx="3569">
                  <c:v>2013-12-17</c:v>
                </c:pt>
                <c:pt idx="3570">
                  <c:v>2013-12-18</c:v>
                </c:pt>
                <c:pt idx="3571">
                  <c:v>2013-12-19</c:v>
                </c:pt>
                <c:pt idx="3572">
                  <c:v>2013-12-20</c:v>
                </c:pt>
                <c:pt idx="3573">
                  <c:v>2013-12-23</c:v>
                </c:pt>
                <c:pt idx="3574">
                  <c:v>2013-12-24</c:v>
                </c:pt>
                <c:pt idx="3575">
                  <c:v>2013-12-27</c:v>
                </c:pt>
                <c:pt idx="3576">
                  <c:v>2013-12-30</c:v>
                </c:pt>
                <c:pt idx="3577">
                  <c:v>2013-12-31</c:v>
                </c:pt>
                <c:pt idx="3578">
                  <c:v>2014-01-02</c:v>
                </c:pt>
                <c:pt idx="3579">
                  <c:v>2014-01-03</c:v>
                </c:pt>
                <c:pt idx="3580">
                  <c:v>2014-01-06</c:v>
                </c:pt>
                <c:pt idx="3581">
                  <c:v>2014-01-07</c:v>
                </c:pt>
                <c:pt idx="3582">
                  <c:v>2014-01-08</c:v>
                </c:pt>
                <c:pt idx="3583">
                  <c:v>2014-01-09</c:v>
                </c:pt>
                <c:pt idx="3584">
                  <c:v>2014-01-10</c:v>
                </c:pt>
                <c:pt idx="3585">
                  <c:v>2014-01-13</c:v>
                </c:pt>
                <c:pt idx="3586">
                  <c:v>2014-01-14</c:v>
                </c:pt>
                <c:pt idx="3587">
                  <c:v>2014-01-15</c:v>
                </c:pt>
                <c:pt idx="3588">
                  <c:v>2014-01-16</c:v>
                </c:pt>
                <c:pt idx="3589">
                  <c:v>2014-01-17</c:v>
                </c:pt>
                <c:pt idx="3590">
                  <c:v>2014-01-20</c:v>
                </c:pt>
                <c:pt idx="3591">
                  <c:v>2014-01-21</c:v>
                </c:pt>
                <c:pt idx="3592">
                  <c:v>2014-01-22</c:v>
                </c:pt>
                <c:pt idx="3593">
                  <c:v>2014-01-23</c:v>
                </c:pt>
                <c:pt idx="3594">
                  <c:v>2014-01-24</c:v>
                </c:pt>
                <c:pt idx="3595">
                  <c:v>2014-01-27</c:v>
                </c:pt>
                <c:pt idx="3596">
                  <c:v>2014-01-28</c:v>
                </c:pt>
                <c:pt idx="3597">
                  <c:v>2014-01-29</c:v>
                </c:pt>
                <c:pt idx="3598">
                  <c:v>2014-01-30</c:v>
                </c:pt>
                <c:pt idx="3599">
                  <c:v>2014-01-31</c:v>
                </c:pt>
                <c:pt idx="3600">
                  <c:v>2014-02-03</c:v>
                </c:pt>
                <c:pt idx="3601">
                  <c:v>2014-02-04</c:v>
                </c:pt>
                <c:pt idx="3602">
                  <c:v>2014-02-05</c:v>
                </c:pt>
                <c:pt idx="3603">
                  <c:v>2014-02-06</c:v>
                </c:pt>
                <c:pt idx="3604">
                  <c:v>2014-02-07</c:v>
                </c:pt>
                <c:pt idx="3605">
                  <c:v>2014-02-10</c:v>
                </c:pt>
                <c:pt idx="3606">
                  <c:v>2014-02-11</c:v>
                </c:pt>
                <c:pt idx="3607">
                  <c:v>2014-02-12</c:v>
                </c:pt>
                <c:pt idx="3608">
                  <c:v>2014-02-13</c:v>
                </c:pt>
                <c:pt idx="3609">
                  <c:v>2014-02-14</c:v>
                </c:pt>
                <c:pt idx="3610">
                  <c:v>2014-02-17</c:v>
                </c:pt>
                <c:pt idx="3611">
                  <c:v>2014-02-18</c:v>
                </c:pt>
                <c:pt idx="3612">
                  <c:v>2014-02-19</c:v>
                </c:pt>
                <c:pt idx="3613">
                  <c:v>2014-02-20</c:v>
                </c:pt>
                <c:pt idx="3614">
                  <c:v>2014-02-21</c:v>
                </c:pt>
                <c:pt idx="3615">
                  <c:v>2014-02-24</c:v>
                </c:pt>
                <c:pt idx="3616">
                  <c:v>2014-02-25</c:v>
                </c:pt>
                <c:pt idx="3617">
                  <c:v>2014-02-26</c:v>
                </c:pt>
                <c:pt idx="3618">
                  <c:v>2014-02-27</c:v>
                </c:pt>
                <c:pt idx="3619">
                  <c:v>2014-02-28</c:v>
                </c:pt>
                <c:pt idx="3620">
                  <c:v>2014-03-03</c:v>
                </c:pt>
                <c:pt idx="3621">
                  <c:v>2014-03-04</c:v>
                </c:pt>
                <c:pt idx="3622">
                  <c:v>2014-03-05</c:v>
                </c:pt>
                <c:pt idx="3623">
                  <c:v>2014-03-06</c:v>
                </c:pt>
                <c:pt idx="3624">
                  <c:v>2014-03-07</c:v>
                </c:pt>
                <c:pt idx="3625">
                  <c:v>2014-03-10</c:v>
                </c:pt>
                <c:pt idx="3626">
                  <c:v>2014-03-11</c:v>
                </c:pt>
                <c:pt idx="3627">
                  <c:v>2014-03-12</c:v>
                </c:pt>
                <c:pt idx="3628">
                  <c:v>2014-03-13</c:v>
                </c:pt>
                <c:pt idx="3629">
                  <c:v>2014-03-14</c:v>
                </c:pt>
                <c:pt idx="3630">
                  <c:v>2014-03-17</c:v>
                </c:pt>
                <c:pt idx="3631">
                  <c:v>2014-03-18</c:v>
                </c:pt>
                <c:pt idx="3632">
                  <c:v>2014-03-19</c:v>
                </c:pt>
                <c:pt idx="3633">
                  <c:v>2014-03-20</c:v>
                </c:pt>
                <c:pt idx="3634">
                  <c:v>2014-03-21</c:v>
                </c:pt>
                <c:pt idx="3635">
                  <c:v>2014-03-24</c:v>
                </c:pt>
                <c:pt idx="3636">
                  <c:v>2014-03-25</c:v>
                </c:pt>
                <c:pt idx="3637">
                  <c:v>2014-03-26</c:v>
                </c:pt>
                <c:pt idx="3638">
                  <c:v>2014-03-27</c:v>
                </c:pt>
                <c:pt idx="3639">
                  <c:v>2014-03-28</c:v>
                </c:pt>
                <c:pt idx="3640">
                  <c:v>2014-03-31</c:v>
                </c:pt>
                <c:pt idx="3641">
                  <c:v>2014-04-01</c:v>
                </c:pt>
                <c:pt idx="3642">
                  <c:v>2014-04-02</c:v>
                </c:pt>
                <c:pt idx="3643">
                  <c:v>2014-04-03</c:v>
                </c:pt>
                <c:pt idx="3644">
                  <c:v>2014-04-04</c:v>
                </c:pt>
                <c:pt idx="3645">
                  <c:v>2014-04-07</c:v>
                </c:pt>
                <c:pt idx="3646">
                  <c:v>2014-04-08</c:v>
                </c:pt>
                <c:pt idx="3647">
                  <c:v>2014-04-09</c:v>
                </c:pt>
                <c:pt idx="3648">
                  <c:v>2014-04-10</c:v>
                </c:pt>
                <c:pt idx="3649">
                  <c:v>2014-04-11</c:v>
                </c:pt>
                <c:pt idx="3650">
                  <c:v>2014-04-14</c:v>
                </c:pt>
                <c:pt idx="3651">
                  <c:v>2014-04-15</c:v>
                </c:pt>
                <c:pt idx="3652">
                  <c:v>2014-04-16</c:v>
                </c:pt>
                <c:pt idx="3653">
                  <c:v>2014-04-17</c:v>
                </c:pt>
                <c:pt idx="3654">
                  <c:v>2014-04-22</c:v>
                </c:pt>
                <c:pt idx="3655">
                  <c:v>2014-04-23</c:v>
                </c:pt>
                <c:pt idx="3656">
                  <c:v>2014-04-24</c:v>
                </c:pt>
                <c:pt idx="3657">
                  <c:v>2014-04-25</c:v>
                </c:pt>
                <c:pt idx="3658">
                  <c:v>2014-04-28</c:v>
                </c:pt>
                <c:pt idx="3659">
                  <c:v>2014-04-29</c:v>
                </c:pt>
                <c:pt idx="3660">
                  <c:v>2014-04-30</c:v>
                </c:pt>
                <c:pt idx="3661">
                  <c:v>2014-05-01</c:v>
                </c:pt>
                <c:pt idx="3662">
                  <c:v>2014-05-02</c:v>
                </c:pt>
                <c:pt idx="3663">
                  <c:v>2014-05-05</c:v>
                </c:pt>
                <c:pt idx="3664">
                  <c:v>2014-05-06</c:v>
                </c:pt>
                <c:pt idx="3665">
                  <c:v>2014-05-07</c:v>
                </c:pt>
                <c:pt idx="3666">
                  <c:v>2014-05-08</c:v>
                </c:pt>
                <c:pt idx="3667">
                  <c:v>2014-05-09</c:v>
                </c:pt>
                <c:pt idx="3668">
                  <c:v>2014-05-12</c:v>
                </c:pt>
                <c:pt idx="3669">
                  <c:v>2014-05-13</c:v>
                </c:pt>
                <c:pt idx="3670">
                  <c:v>2014-05-14</c:v>
                </c:pt>
                <c:pt idx="3671">
                  <c:v>2014-05-15</c:v>
                </c:pt>
                <c:pt idx="3672">
                  <c:v>2014-05-16</c:v>
                </c:pt>
                <c:pt idx="3673">
                  <c:v>2014-05-19</c:v>
                </c:pt>
                <c:pt idx="3674">
                  <c:v>2014-05-20</c:v>
                </c:pt>
                <c:pt idx="3675">
                  <c:v>2014-05-21</c:v>
                </c:pt>
                <c:pt idx="3676">
                  <c:v>2014-05-22</c:v>
                </c:pt>
                <c:pt idx="3677">
                  <c:v>2014-05-23</c:v>
                </c:pt>
                <c:pt idx="3678">
                  <c:v>2014-05-26</c:v>
                </c:pt>
                <c:pt idx="3679">
                  <c:v>2014-05-27</c:v>
                </c:pt>
                <c:pt idx="3680">
                  <c:v>2014-05-28</c:v>
                </c:pt>
                <c:pt idx="3681">
                  <c:v>2014-05-29</c:v>
                </c:pt>
                <c:pt idx="3682">
                  <c:v>2014-05-30</c:v>
                </c:pt>
                <c:pt idx="3683">
                  <c:v>2014-06-02</c:v>
                </c:pt>
                <c:pt idx="3684">
                  <c:v>2014-06-03</c:v>
                </c:pt>
                <c:pt idx="3685">
                  <c:v>2014-06-04</c:v>
                </c:pt>
                <c:pt idx="3686">
                  <c:v>2014-06-05</c:v>
                </c:pt>
                <c:pt idx="3687">
                  <c:v>2014-06-06</c:v>
                </c:pt>
                <c:pt idx="3688">
                  <c:v>2014-06-09</c:v>
                </c:pt>
                <c:pt idx="3689">
                  <c:v>2014-06-10</c:v>
                </c:pt>
                <c:pt idx="3690">
                  <c:v>2014-06-11</c:v>
                </c:pt>
                <c:pt idx="3691">
                  <c:v>2014-06-12</c:v>
                </c:pt>
                <c:pt idx="3692">
                  <c:v>2014-06-13</c:v>
                </c:pt>
                <c:pt idx="3693">
                  <c:v>2014-06-16</c:v>
                </c:pt>
                <c:pt idx="3694">
                  <c:v>2014-06-17</c:v>
                </c:pt>
                <c:pt idx="3695">
                  <c:v>2014-06-18</c:v>
                </c:pt>
                <c:pt idx="3696">
                  <c:v>2014-06-19</c:v>
                </c:pt>
                <c:pt idx="3697">
                  <c:v>2014-06-20</c:v>
                </c:pt>
                <c:pt idx="3698">
                  <c:v>2014-06-23</c:v>
                </c:pt>
                <c:pt idx="3699">
                  <c:v>2014-06-24</c:v>
                </c:pt>
                <c:pt idx="3700">
                  <c:v>2014-06-25</c:v>
                </c:pt>
                <c:pt idx="3701">
                  <c:v>2014-06-26</c:v>
                </c:pt>
                <c:pt idx="3702">
                  <c:v>2014-06-27</c:v>
                </c:pt>
                <c:pt idx="3703">
                  <c:v>2014-06-30</c:v>
                </c:pt>
                <c:pt idx="3704">
                  <c:v>2014-07-01</c:v>
                </c:pt>
                <c:pt idx="3705">
                  <c:v>2014-07-02</c:v>
                </c:pt>
                <c:pt idx="3706">
                  <c:v>2014-07-03</c:v>
                </c:pt>
                <c:pt idx="3707">
                  <c:v>2014-07-04</c:v>
                </c:pt>
                <c:pt idx="3708">
                  <c:v>2014-07-07</c:v>
                </c:pt>
                <c:pt idx="3709">
                  <c:v>2014-07-08</c:v>
                </c:pt>
                <c:pt idx="3710">
                  <c:v>2014-07-09</c:v>
                </c:pt>
                <c:pt idx="3711">
                  <c:v>2014-07-10</c:v>
                </c:pt>
                <c:pt idx="3712">
                  <c:v>2014-07-11</c:v>
                </c:pt>
                <c:pt idx="3713">
                  <c:v>2014-07-14</c:v>
                </c:pt>
                <c:pt idx="3714">
                  <c:v>2014-07-15</c:v>
                </c:pt>
                <c:pt idx="3715">
                  <c:v>2014-07-16</c:v>
                </c:pt>
                <c:pt idx="3716">
                  <c:v>2014-07-17</c:v>
                </c:pt>
                <c:pt idx="3717">
                  <c:v>2014-07-18</c:v>
                </c:pt>
                <c:pt idx="3718">
                  <c:v>2014-07-21</c:v>
                </c:pt>
                <c:pt idx="3719">
                  <c:v>2014-07-22</c:v>
                </c:pt>
                <c:pt idx="3720">
                  <c:v>2014-07-23</c:v>
                </c:pt>
                <c:pt idx="3721">
                  <c:v>2014-07-24</c:v>
                </c:pt>
                <c:pt idx="3722">
                  <c:v>2014-07-25</c:v>
                </c:pt>
                <c:pt idx="3723">
                  <c:v>2014-07-28</c:v>
                </c:pt>
                <c:pt idx="3724">
                  <c:v>2014-07-29</c:v>
                </c:pt>
                <c:pt idx="3725">
                  <c:v>2014-07-30</c:v>
                </c:pt>
                <c:pt idx="3726">
                  <c:v>2014-07-31</c:v>
                </c:pt>
                <c:pt idx="3727">
                  <c:v>2014-08-01</c:v>
                </c:pt>
                <c:pt idx="3728">
                  <c:v>2014-08-04</c:v>
                </c:pt>
                <c:pt idx="3729">
                  <c:v>2014-08-05</c:v>
                </c:pt>
                <c:pt idx="3730">
                  <c:v>2014-08-06</c:v>
                </c:pt>
                <c:pt idx="3731">
                  <c:v>2014-08-07</c:v>
                </c:pt>
                <c:pt idx="3732">
                  <c:v>2014-08-08</c:v>
                </c:pt>
                <c:pt idx="3733">
                  <c:v>2014-08-11</c:v>
                </c:pt>
                <c:pt idx="3734">
                  <c:v>2014-08-12</c:v>
                </c:pt>
                <c:pt idx="3735">
                  <c:v>2014-08-13</c:v>
                </c:pt>
                <c:pt idx="3736">
                  <c:v>2014-08-14</c:v>
                </c:pt>
                <c:pt idx="3737">
                  <c:v>2014-08-15</c:v>
                </c:pt>
                <c:pt idx="3738">
                  <c:v>2014-08-18</c:v>
                </c:pt>
                <c:pt idx="3739">
                  <c:v>2014-08-19</c:v>
                </c:pt>
                <c:pt idx="3740">
                  <c:v>2014-08-20</c:v>
                </c:pt>
                <c:pt idx="3741">
                  <c:v>2014-08-21</c:v>
                </c:pt>
                <c:pt idx="3742">
                  <c:v>2014-08-22</c:v>
                </c:pt>
                <c:pt idx="3743">
                  <c:v>2014-08-25</c:v>
                </c:pt>
                <c:pt idx="3744">
                  <c:v>2014-08-26</c:v>
                </c:pt>
                <c:pt idx="3745">
                  <c:v>2014-08-27</c:v>
                </c:pt>
                <c:pt idx="3746">
                  <c:v>2014-08-28</c:v>
                </c:pt>
                <c:pt idx="3747">
                  <c:v>2014-08-29</c:v>
                </c:pt>
                <c:pt idx="3748">
                  <c:v>2014-09-01</c:v>
                </c:pt>
                <c:pt idx="3749">
                  <c:v>2014-09-02</c:v>
                </c:pt>
                <c:pt idx="3750">
                  <c:v>2014-09-03</c:v>
                </c:pt>
                <c:pt idx="3751">
                  <c:v>2014-09-04</c:v>
                </c:pt>
                <c:pt idx="3752">
                  <c:v>2014-09-05</c:v>
                </c:pt>
                <c:pt idx="3753">
                  <c:v>2014-09-08</c:v>
                </c:pt>
                <c:pt idx="3754">
                  <c:v>2014-09-09</c:v>
                </c:pt>
                <c:pt idx="3755">
                  <c:v>2014-09-10</c:v>
                </c:pt>
                <c:pt idx="3756">
                  <c:v>2014-09-11</c:v>
                </c:pt>
                <c:pt idx="3757">
                  <c:v>2014-09-12</c:v>
                </c:pt>
                <c:pt idx="3758">
                  <c:v>2014-09-15</c:v>
                </c:pt>
                <c:pt idx="3759">
                  <c:v>2014-09-16</c:v>
                </c:pt>
                <c:pt idx="3760">
                  <c:v>2014-09-17</c:v>
                </c:pt>
                <c:pt idx="3761">
                  <c:v>2014-09-18</c:v>
                </c:pt>
                <c:pt idx="3762">
                  <c:v>2014-09-19</c:v>
                </c:pt>
                <c:pt idx="3763">
                  <c:v>2014-09-22</c:v>
                </c:pt>
                <c:pt idx="3764">
                  <c:v>2014-09-23</c:v>
                </c:pt>
                <c:pt idx="3765">
                  <c:v>2014-09-24</c:v>
                </c:pt>
                <c:pt idx="3766">
                  <c:v>2014-09-25</c:v>
                </c:pt>
                <c:pt idx="3767">
                  <c:v>2014-09-26</c:v>
                </c:pt>
                <c:pt idx="3768">
                  <c:v>2014-09-29</c:v>
                </c:pt>
                <c:pt idx="3769">
                  <c:v>2014-09-30</c:v>
                </c:pt>
                <c:pt idx="3770">
                  <c:v>2014-10-01</c:v>
                </c:pt>
                <c:pt idx="3771">
                  <c:v>2014-10-02</c:v>
                </c:pt>
                <c:pt idx="3772">
                  <c:v>2014-10-03</c:v>
                </c:pt>
                <c:pt idx="3773">
                  <c:v>2014-10-06</c:v>
                </c:pt>
                <c:pt idx="3774">
                  <c:v>2014-10-07</c:v>
                </c:pt>
                <c:pt idx="3775">
                  <c:v>2014-10-08</c:v>
                </c:pt>
                <c:pt idx="3776">
                  <c:v>2014-10-09</c:v>
                </c:pt>
                <c:pt idx="3777">
                  <c:v>2014-10-10</c:v>
                </c:pt>
                <c:pt idx="3778">
                  <c:v>2014-10-13</c:v>
                </c:pt>
                <c:pt idx="3779">
                  <c:v>2014-10-14</c:v>
                </c:pt>
                <c:pt idx="3780">
                  <c:v>2014-10-15</c:v>
                </c:pt>
                <c:pt idx="3781">
                  <c:v>2014-10-16</c:v>
                </c:pt>
                <c:pt idx="3782">
                  <c:v>2014-10-17</c:v>
                </c:pt>
                <c:pt idx="3783">
                  <c:v>2014-10-20</c:v>
                </c:pt>
                <c:pt idx="3784">
                  <c:v>2014-10-21</c:v>
                </c:pt>
                <c:pt idx="3785">
                  <c:v>2014-10-22</c:v>
                </c:pt>
                <c:pt idx="3786">
                  <c:v>2014-10-23</c:v>
                </c:pt>
                <c:pt idx="3787">
                  <c:v>2014-10-24</c:v>
                </c:pt>
                <c:pt idx="3788">
                  <c:v>2014-10-27</c:v>
                </c:pt>
                <c:pt idx="3789">
                  <c:v>2014-10-28</c:v>
                </c:pt>
                <c:pt idx="3790">
                  <c:v>2014-10-29</c:v>
                </c:pt>
                <c:pt idx="3791">
                  <c:v>2014-10-30</c:v>
                </c:pt>
                <c:pt idx="3792">
                  <c:v>2014-10-31</c:v>
                </c:pt>
                <c:pt idx="3793">
                  <c:v>2014-11-03</c:v>
                </c:pt>
                <c:pt idx="3794">
                  <c:v>2014-11-04</c:v>
                </c:pt>
                <c:pt idx="3795">
                  <c:v>2014-11-05</c:v>
                </c:pt>
                <c:pt idx="3796">
                  <c:v>2014-11-06</c:v>
                </c:pt>
                <c:pt idx="3797">
                  <c:v>2014-11-07</c:v>
                </c:pt>
                <c:pt idx="3798">
                  <c:v>2014-11-10</c:v>
                </c:pt>
                <c:pt idx="3799">
                  <c:v>2014-11-11</c:v>
                </c:pt>
                <c:pt idx="3800">
                  <c:v>2014-11-12</c:v>
                </c:pt>
                <c:pt idx="3801">
                  <c:v>2014-11-13</c:v>
                </c:pt>
                <c:pt idx="3802">
                  <c:v>2014-11-14</c:v>
                </c:pt>
                <c:pt idx="3803">
                  <c:v>2014-11-17</c:v>
                </c:pt>
                <c:pt idx="3804">
                  <c:v>2014-11-18</c:v>
                </c:pt>
                <c:pt idx="3805">
                  <c:v>2014-11-19</c:v>
                </c:pt>
                <c:pt idx="3806">
                  <c:v>2014-11-20</c:v>
                </c:pt>
                <c:pt idx="3807">
                  <c:v>2014-11-21</c:v>
                </c:pt>
                <c:pt idx="3808">
                  <c:v>2014-11-24</c:v>
                </c:pt>
                <c:pt idx="3809">
                  <c:v>2014-11-25</c:v>
                </c:pt>
                <c:pt idx="3810">
                  <c:v>2014-11-26</c:v>
                </c:pt>
                <c:pt idx="3811">
                  <c:v>2014-11-27</c:v>
                </c:pt>
                <c:pt idx="3812">
                  <c:v>2014-11-28</c:v>
                </c:pt>
                <c:pt idx="3813">
                  <c:v>2014-12-01</c:v>
                </c:pt>
                <c:pt idx="3814">
                  <c:v>2014-12-02</c:v>
                </c:pt>
                <c:pt idx="3815">
                  <c:v>2014-12-03</c:v>
                </c:pt>
                <c:pt idx="3816">
                  <c:v>2014-12-04</c:v>
                </c:pt>
                <c:pt idx="3817">
                  <c:v>2014-12-05</c:v>
                </c:pt>
                <c:pt idx="3818">
                  <c:v>2014-12-08</c:v>
                </c:pt>
                <c:pt idx="3819">
                  <c:v>2014-12-09</c:v>
                </c:pt>
                <c:pt idx="3820">
                  <c:v>2014-12-10</c:v>
                </c:pt>
                <c:pt idx="3821">
                  <c:v>2014-12-11</c:v>
                </c:pt>
                <c:pt idx="3822">
                  <c:v>2014-12-12</c:v>
                </c:pt>
                <c:pt idx="3823">
                  <c:v>2014-12-15</c:v>
                </c:pt>
                <c:pt idx="3824">
                  <c:v>2014-12-16</c:v>
                </c:pt>
                <c:pt idx="3825">
                  <c:v>2014-12-17</c:v>
                </c:pt>
                <c:pt idx="3826">
                  <c:v>2014-12-18</c:v>
                </c:pt>
                <c:pt idx="3827">
                  <c:v>2014-12-19</c:v>
                </c:pt>
                <c:pt idx="3828">
                  <c:v>2014-12-22</c:v>
                </c:pt>
                <c:pt idx="3829">
                  <c:v>2014-12-23</c:v>
                </c:pt>
                <c:pt idx="3830">
                  <c:v>2014-12-24</c:v>
                </c:pt>
                <c:pt idx="3831">
                  <c:v>2014-12-29</c:v>
                </c:pt>
                <c:pt idx="3832">
                  <c:v>2014-12-30</c:v>
                </c:pt>
                <c:pt idx="3833">
                  <c:v>2014-12-31</c:v>
                </c:pt>
                <c:pt idx="3834">
                  <c:v>2015-01-02</c:v>
                </c:pt>
                <c:pt idx="3835">
                  <c:v>2015-01-05</c:v>
                </c:pt>
                <c:pt idx="3836">
                  <c:v>2015-01-06</c:v>
                </c:pt>
                <c:pt idx="3837">
                  <c:v>2015-01-07</c:v>
                </c:pt>
                <c:pt idx="3838">
                  <c:v>2015-01-08</c:v>
                </c:pt>
                <c:pt idx="3839">
                  <c:v>2015-01-09</c:v>
                </c:pt>
                <c:pt idx="3840">
                  <c:v>2015-01-12</c:v>
                </c:pt>
                <c:pt idx="3841">
                  <c:v>2015-01-13</c:v>
                </c:pt>
                <c:pt idx="3842">
                  <c:v>2015-01-14</c:v>
                </c:pt>
                <c:pt idx="3843">
                  <c:v>2015-01-15</c:v>
                </c:pt>
                <c:pt idx="3844">
                  <c:v>2015-01-16</c:v>
                </c:pt>
                <c:pt idx="3845">
                  <c:v>2015-01-19</c:v>
                </c:pt>
                <c:pt idx="3846">
                  <c:v>2015-01-20</c:v>
                </c:pt>
                <c:pt idx="3847">
                  <c:v>2015-01-21</c:v>
                </c:pt>
                <c:pt idx="3848">
                  <c:v>2015-01-22</c:v>
                </c:pt>
                <c:pt idx="3849">
                  <c:v>2015-01-23</c:v>
                </c:pt>
                <c:pt idx="3850">
                  <c:v>2015-01-26</c:v>
                </c:pt>
                <c:pt idx="3851">
                  <c:v>2015-01-27</c:v>
                </c:pt>
                <c:pt idx="3852">
                  <c:v>2015-01-28</c:v>
                </c:pt>
                <c:pt idx="3853">
                  <c:v>2015-01-29</c:v>
                </c:pt>
                <c:pt idx="3854">
                  <c:v>2015-01-30</c:v>
                </c:pt>
                <c:pt idx="3855">
                  <c:v>2015-02-02</c:v>
                </c:pt>
                <c:pt idx="3856">
                  <c:v>2015-02-03</c:v>
                </c:pt>
                <c:pt idx="3857">
                  <c:v>2015-02-04</c:v>
                </c:pt>
                <c:pt idx="3858">
                  <c:v>2015-02-05</c:v>
                </c:pt>
                <c:pt idx="3859">
                  <c:v>2015-02-06</c:v>
                </c:pt>
                <c:pt idx="3860">
                  <c:v>2015-02-09</c:v>
                </c:pt>
                <c:pt idx="3861">
                  <c:v>2015-02-10</c:v>
                </c:pt>
                <c:pt idx="3862">
                  <c:v>2015-02-11</c:v>
                </c:pt>
                <c:pt idx="3863">
                  <c:v>2015-02-12</c:v>
                </c:pt>
                <c:pt idx="3864">
                  <c:v>2015-02-13</c:v>
                </c:pt>
                <c:pt idx="3865">
                  <c:v>2015-02-16</c:v>
                </c:pt>
                <c:pt idx="3866">
                  <c:v>2015-02-17</c:v>
                </c:pt>
                <c:pt idx="3867">
                  <c:v>2015-02-18</c:v>
                </c:pt>
                <c:pt idx="3868">
                  <c:v>2015-02-19</c:v>
                </c:pt>
                <c:pt idx="3869">
                  <c:v>2015-02-20</c:v>
                </c:pt>
                <c:pt idx="3870">
                  <c:v>2015-02-23</c:v>
                </c:pt>
                <c:pt idx="3871">
                  <c:v>2015-02-24</c:v>
                </c:pt>
                <c:pt idx="3872">
                  <c:v>2015-02-25</c:v>
                </c:pt>
                <c:pt idx="3873">
                  <c:v>2015-02-26</c:v>
                </c:pt>
                <c:pt idx="3874">
                  <c:v>2015-02-27</c:v>
                </c:pt>
                <c:pt idx="3875">
                  <c:v>2015-03-02</c:v>
                </c:pt>
                <c:pt idx="3876">
                  <c:v>2015-03-03</c:v>
                </c:pt>
                <c:pt idx="3877">
                  <c:v>2015-03-04</c:v>
                </c:pt>
                <c:pt idx="3878">
                  <c:v>2015-03-05</c:v>
                </c:pt>
                <c:pt idx="3879">
                  <c:v>2015-03-06</c:v>
                </c:pt>
                <c:pt idx="3880">
                  <c:v>2015-03-09</c:v>
                </c:pt>
                <c:pt idx="3881">
                  <c:v>2015-03-10</c:v>
                </c:pt>
                <c:pt idx="3882">
                  <c:v>2015-03-11</c:v>
                </c:pt>
                <c:pt idx="3883">
                  <c:v>2015-03-12</c:v>
                </c:pt>
                <c:pt idx="3884">
                  <c:v>2015-03-13</c:v>
                </c:pt>
                <c:pt idx="3885">
                  <c:v>2015-03-16</c:v>
                </c:pt>
                <c:pt idx="3886">
                  <c:v>2015-03-17</c:v>
                </c:pt>
                <c:pt idx="3887">
                  <c:v>2015-03-18</c:v>
                </c:pt>
                <c:pt idx="3888">
                  <c:v>2015-03-19</c:v>
                </c:pt>
                <c:pt idx="3889">
                  <c:v>2015-03-20</c:v>
                </c:pt>
                <c:pt idx="3890">
                  <c:v>2015-03-23</c:v>
                </c:pt>
                <c:pt idx="3891">
                  <c:v>2015-03-24</c:v>
                </c:pt>
                <c:pt idx="3892">
                  <c:v>2015-03-25</c:v>
                </c:pt>
                <c:pt idx="3893">
                  <c:v>2015-03-26</c:v>
                </c:pt>
                <c:pt idx="3894">
                  <c:v>2015-03-27</c:v>
                </c:pt>
                <c:pt idx="3895">
                  <c:v>2015-03-30</c:v>
                </c:pt>
                <c:pt idx="3896">
                  <c:v>2015-03-31</c:v>
                </c:pt>
                <c:pt idx="3897">
                  <c:v>2015-04-01</c:v>
                </c:pt>
                <c:pt idx="3898">
                  <c:v>2015-04-02</c:v>
                </c:pt>
                <c:pt idx="3899">
                  <c:v>2015-04-07</c:v>
                </c:pt>
                <c:pt idx="3900">
                  <c:v>2015-04-08</c:v>
                </c:pt>
                <c:pt idx="3901">
                  <c:v>2015-04-09</c:v>
                </c:pt>
                <c:pt idx="3902">
                  <c:v>2015-04-10</c:v>
                </c:pt>
                <c:pt idx="3903">
                  <c:v>2015-04-13</c:v>
                </c:pt>
                <c:pt idx="3904">
                  <c:v>2015-04-14</c:v>
                </c:pt>
                <c:pt idx="3905">
                  <c:v>2015-04-15</c:v>
                </c:pt>
                <c:pt idx="3906">
                  <c:v>2015-04-16</c:v>
                </c:pt>
                <c:pt idx="3907">
                  <c:v>2015-04-17</c:v>
                </c:pt>
                <c:pt idx="3908">
                  <c:v>2015-04-20</c:v>
                </c:pt>
                <c:pt idx="3909">
                  <c:v>2015-04-21</c:v>
                </c:pt>
                <c:pt idx="3910">
                  <c:v>2015-04-22</c:v>
                </c:pt>
                <c:pt idx="3911">
                  <c:v>2015-04-23</c:v>
                </c:pt>
                <c:pt idx="3912">
                  <c:v>2015-04-24</c:v>
                </c:pt>
                <c:pt idx="3913">
                  <c:v>2015-04-27</c:v>
                </c:pt>
                <c:pt idx="3914">
                  <c:v>2015-04-28</c:v>
                </c:pt>
                <c:pt idx="3915">
                  <c:v>2015-04-29</c:v>
                </c:pt>
                <c:pt idx="3916">
                  <c:v>2015-04-30</c:v>
                </c:pt>
                <c:pt idx="3917">
                  <c:v>2015-05-04</c:v>
                </c:pt>
                <c:pt idx="3918">
                  <c:v>2015-05-05</c:v>
                </c:pt>
                <c:pt idx="3919">
                  <c:v>2015-05-06</c:v>
                </c:pt>
                <c:pt idx="3920">
                  <c:v>2015-05-07</c:v>
                </c:pt>
                <c:pt idx="3921">
                  <c:v>2015-05-08</c:v>
                </c:pt>
                <c:pt idx="3922">
                  <c:v>2015-05-11</c:v>
                </c:pt>
                <c:pt idx="3923">
                  <c:v>2015-05-12</c:v>
                </c:pt>
                <c:pt idx="3924">
                  <c:v>2015-05-13</c:v>
                </c:pt>
                <c:pt idx="3925">
                  <c:v>2015-05-14</c:v>
                </c:pt>
                <c:pt idx="3926">
                  <c:v>2015-05-15</c:v>
                </c:pt>
                <c:pt idx="3927">
                  <c:v>2015-05-18</c:v>
                </c:pt>
                <c:pt idx="3928">
                  <c:v>2015-05-19</c:v>
                </c:pt>
                <c:pt idx="3929">
                  <c:v>2015-05-20</c:v>
                </c:pt>
                <c:pt idx="3930">
                  <c:v>2015-05-21</c:v>
                </c:pt>
                <c:pt idx="3931">
                  <c:v>2015-05-22</c:v>
                </c:pt>
                <c:pt idx="3932">
                  <c:v>2015-05-25</c:v>
                </c:pt>
                <c:pt idx="3933">
                  <c:v>2015-05-26</c:v>
                </c:pt>
                <c:pt idx="3934">
                  <c:v>2015-05-27</c:v>
                </c:pt>
                <c:pt idx="3935">
                  <c:v>2015-05-28</c:v>
                </c:pt>
                <c:pt idx="3936">
                  <c:v>2015-05-29</c:v>
                </c:pt>
                <c:pt idx="3937">
                  <c:v>2015-06-01</c:v>
                </c:pt>
                <c:pt idx="3938">
                  <c:v>2015-06-02</c:v>
                </c:pt>
                <c:pt idx="3939">
                  <c:v>2015-06-03</c:v>
                </c:pt>
                <c:pt idx="3940">
                  <c:v>2015-06-04</c:v>
                </c:pt>
                <c:pt idx="3941">
                  <c:v>2015-06-05</c:v>
                </c:pt>
                <c:pt idx="3942">
                  <c:v>2015-06-08</c:v>
                </c:pt>
                <c:pt idx="3943">
                  <c:v>2015-06-09</c:v>
                </c:pt>
                <c:pt idx="3944">
                  <c:v>2015-06-10</c:v>
                </c:pt>
                <c:pt idx="3945">
                  <c:v>2015-06-11</c:v>
                </c:pt>
                <c:pt idx="3946">
                  <c:v>2015-06-12</c:v>
                </c:pt>
                <c:pt idx="3947">
                  <c:v>2015-06-15</c:v>
                </c:pt>
                <c:pt idx="3948">
                  <c:v>2015-06-16</c:v>
                </c:pt>
                <c:pt idx="3949">
                  <c:v>2015-06-17</c:v>
                </c:pt>
                <c:pt idx="3950">
                  <c:v>2015-06-18</c:v>
                </c:pt>
                <c:pt idx="3951">
                  <c:v>2015-06-19</c:v>
                </c:pt>
                <c:pt idx="3952">
                  <c:v>2015-06-22</c:v>
                </c:pt>
                <c:pt idx="3953">
                  <c:v>2015-06-23</c:v>
                </c:pt>
                <c:pt idx="3954">
                  <c:v>2015-06-24</c:v>
                </c:pt>
                <c:pt idx="3955">
                  <c:v>2015-06-25</c:v>
                </c:pt>
                <c:pt idx="3956">
                  <c:v>2015-06-26</c:v>
                </c:pt>
                <c:pt idx="3957">
                  <c:v>2015-06-29</c:v>
                </c:pt>
                <c:pt idx="3958">
                  <c:v>2015-06-30</c:v>
                </c:pt>
                <c:pt idx="3959">
                  <c:v>2015-07-01</c:v>
                </c:pt>
                <c:pt idx="3960">
                  <c:v>2015-07-02</c:v>
                </c:pt>
                <c:pt idx="3961">
                  <c:v>2015-07-03</c:v>
                </c:pt>
                <c:pt idx="3962">
                  <c:v>2015-07-06</c:v>
                </c:pt>
                <c:pt idx="3963">
                  <c:v>2015-07-07</c:v>
                </c:pt>
                <c:pt idx="3964">
                  <c:v>2015-07-08</c:v>
                </c:pt>
                <c:pt idx="3965">
                  <c:v>2015-07-09</c:v>
                </c:pt>
                <c:pt idx="3966">
                  <c:v>2015-07-10</c:v>
                </c:pt>
                <c:pt idx="3967">
                  <c:v>2015-07-13</c:v>
                </c:pt>
                <c:pt idx="3968">
                  <c:v>2015-07-14</c:v>
                </c:pt>
                <c:pt idx="3969">
                  <c:v>2015-07-15</c:v>
                </c:pt>
                <c:pt idx="3970">
                  <c:v>2015-07-16</c:v>
                </c:pt>
                <c:pt idx="3971">
                  <c:v>2015-07-17</c:v>
                </c:pt>
                <c:pt idx="3972">
                  <c:v>2015-07-20</c:v>
                </c:pt>
                <c:pt idx="3973">
                  <c:v>2015-07-21</c:v>
                </c:pt>
                <c:pt idx="3974">
                  <c:v>2015-07-22</c:v>
                </c:pt>
                <c:pt idx="3975">
                  <c:v>2015-07-23</c:v>
                </c:pt>
                <c:pt idx="3976">
                  <c:v>2015-07-24</c:v>
                </c:pt>
                <c:pt idx="3977">
                  <c:v>2015-07-27</c:v>
                </c:pt>
                <c:pt idx="3978">
                  <c:v>2015-07-28</c:v>
                </c:pt>
                <c:pt idx="3979">
                  <c:v>2015-07-29</c:v>
                </c:pt>
                <c:pt idx="3980">
                  <c:v>2015-07-30</c:v>
                </c:pt>
                <c:pt idx="3981">
                  <c:v>2015-07-31</c:v>
                </c:pt>
                <c:pt idx="3982">
                  <c:v>2015-08-03</c:v>
                </c:pt>
                <c:pt idx="3983">
                  <c:v>2015-08-04</c:v>
                </c:pt>
                <c:pt idx="3984">
                  <c:v>2015-08-05</c:v>
                </c:pt>
                <c:pt idx="3985">
                  <c:v>2015-08-06</c:v>
                </c:pt>
                <c:pt idx="3986">
                  <c:v>2015-08-07</c:v>
                </c:pt>
                <c:pt idx="3987">
                  <c:v>2015-08-10</c:v>
                </c:pt>
                <c:pt idx="3988">
                  <c:v>2015-08-11</c:v>
                </c:pt>
                <c:pt idx="3989">
                  <c:v>2015-08-12</c:v>
                </c:pt>
                <c:pt idx="3990">
                  <c:v>2015-08-13</c:v>
                </c:pt>
                <c:pt idx="3991">
                  <c:v>2015-08-14</c:v>
                </c:pt>
                <c:pt idx="3992">
                  <c:v>2015-08-17</c:v>
                </c:pt>
                <c:pt idx="3993">
                  <c:v>2015-08-18</c:v>
                </c:pt>
                <c:pt idx="3994">
                  <c:v>2015-08-19</c:v>
                </c:pt>
                <c:pt idx="3995">
                  <c:v>2015-08-20</c:v>
                </c:pt>
                <c:pt idx="3996">
                  <c:v>2015-08-21</c:v>
                </c:pt>
                <c:pt idx="3997">
                  <c:v>2015-08-24</c:v>
                </c:pt>
                <c:pt idx="3998">
                  <c:v>2015-08-25</c:v>
                </c:pt>
                <c:pt idx="3999">
                  <c:v>2015-08-26</c:v>
                </c:pt>
                <c:pt idx="4000">
                  <c:v>2015-08-27</c:v>
                </c:pt>
                <c:pt idx="4001">
                  <c:v>2015-08-28</c:v>
                </c:pt>
                <c:pt idx="4002">
                  <c:v>2015-08-31</c:v>
                </c:pt>
                <c:pt idx="4003">
                  <c:v>2015-09-01</c:v>
                </c:pt>
                <c:pt idx="4004">
                  <c:v>2015-09-02</c:v>
                </c:pt>
                <c:pt idx="4005">
                  <c:v>2015-09-03</c:v>
                </c:pt>
                <c:pt idx="4006">
                  <c:v>2015-09-04</c:v>
                </c:pt>
                <c:pt idx="4007">
                  <c:v>2015-09-07</c:v>
                </c:pt>
                <c:pt idx="4008">
                  <c:v>2015-09-08</c:v>
                </c:pt>
                <c:pt idx="4009">
                  <c:v>2015-09-09</c:v>
                </c:pt>
                <c:pt idx="4010">
                  <c:v>2015-09-10</c:v>
                </c:pt>
                <c:pt idx="4011">
                  <c:v>2015-09-11</c:v>
                </c:pt>
                <c:pt idx="4012">
                  <c:v>2015-09-14</c:v>
                </c:pt>
                <c:pt idx="4013">
                  <c:v>2015-09-15</c:v>
                </c:pt>
                <c:pt idx="4014">
                  <c:v>2015-09-16</c:v>
                </c:pt>
                <c:pt idx="4015">
                  <c:v>2015-09-17</c:v>
                </c:pt>
                <c:pt idx="4016">
                  <c:v>2015-09-18</c:v>
                </c:pt>
                <c:pt idx="4017">
                  <c:v>2015-09-21</c:v>
                </c:pt>
                <c:pt idx="4018">
                  <c:v>2015-09-22</c:v>
                </c:pt>
                <c:pt idx="4019">
                  <c:v>2015-09-23</c:v>
                </c:pt>
                <c:pt idx="4020">
                  <c:v>2015-09-24</c:v>
                </c:pt>
                <c:pt idx="4021">
                  <c:v>2015-09-25</c:v>
                </c:pt>
                <c:pt idx="4022">
                  <c:v>2015-09-28</c:v>
                </c:pt>
                <c:pt idx="4023">
                  <c:v>2015-09-29</c:v>
                </c:pt>
                <c:pt idx="4024">
                  <c:v>2015-09-30</c:v>
                </c:pt>
                <c:pt idx="4025">
                  <c:v>2015-10-01</c:v>
                </c:pt>
                <c:pt idx="4026">
                  <c:v>2015-10-02</c:v>
                </c:pt>
                <c:pt idx="4027">
                  <c:v>2015-10-05</c:v>
                </c:pt>
                <c:pt idx="4028">
                  <c:v>2015-10-06</c:v>
                </c:pt>
                <c:pt idx="4029">
                  <c:v>2015-10-07</c:v>
                </c:pt>
                <c:pt idx="4030">
                  <c:v>2015-10-08</c:v>
                </c:pt>
                <c:pt idx="4031">
                  <c:v>2015-10-09</c:v>
                </c:pt>
                <c:pt idx="4032">
                  <c:v>2015-10-12</c:v>
                </c:pt>
                <c:pt idx="4033">
                  <c:v>2015-10-13</c:v>
                </c:pt>
                <c:pt idx="4034">
                  <c:v>2015-10-14</c:v>
                </c:pt>
                <c:pt idx="4035">
                  <c:v>2015-10-15</c:v>
                </c:pt>
                <c:pt idx="4036">
                  <c:v>2015-10-16</c:v>
                </c:pt>
                <c:pt idx="4037">
                  <c:v>2015-10-19</c:v>
                </c:pt>
                <c:pt idx="4038">
                  <c:v>2015-10-20</c:v>
                </c:pt>
                <c:pt idx="4039">
                  <c:v>2015-10-21</c:v>
                </c:pt>
                <c:pt idx="4040">
                  <c:v>2015-10-22</c:v>
                </c:pt>
                <c:pt idx="4041">
                  <c:v>2015-10-23</c:v>
                </c:pt>
                <c:pt idx="4042">
                  <c:v>2015-10-26</c:v>
                </c:pt>
                <c:pt idx="4043">
                  <c:v>2015-10-27</c:v>
                </c:pt>
                <c:pt idx="4044">
                  <c:v>2015-10-28</c:v>
                </c:pt>
                <c:pt idx="4045">
                  <c:v>2015-10-29</c:v>
                </c:pt>
                <c:pt idx="4046">
                  <c:v>2015-10-30</c:v>
                </c:pt>
                <c:pt idx="4047">
                  <c:v>2015-11-02</c:v>
                </c:pt>
                <c:pt idx="4048">
                  <c:v>2015-11-03</c:v>
                </c:pt>
                <c:pt idx="4049">
                  <c:v>2015-11-04</c:v>
                </c:pt>
                <c:pt idx="4050">
                  <c:v>2015-11-05</c:v>
                </c:pt>
                <c:pt idx="4051">
                  <c:v>2015-11-06</c:v>
                </c:pt>
                <c:pt idx="4052">
                  <c:v>2015-11-09</c:v>
                </c:pt>
                <c:pt idx="4053">
                  <c:v>2015-11-10</c:v>
                </c:pt>
                <c:pt idx="4054">
                  <c:v>2015-11-11</c:v>
                </c:pt>
                <c:pt idx="4055">
                  <c:v>2015-11-12</c:v>
                </c:pt>
                <c:pt idx="4056">
                  <c:v>2015-11-13</c:v>
                </c:pt>
                <c:pt idx="4057">
                  <c:v>2015-11-16</c:v>
                </c:pt>
                <c:pt idx="4058">
                  <c:v>2015-11-17</c:v>
                </c:pt>
                <c:pt idx="4059">
                  <c:v>2015-11-18</c:v>
                </c:pt>
                <c:pt idx="4060">
                  <c:v>2015-11-19</c:v>
                </c:pt>
                <c:pt idx="4061">
                  <c:v>2015-11-20</c:v>
                </c:pt>
                <c:pt idx="4062">
                  <c:v>2015-11-23</c:v>
                </c:pt>
                <c:pt idx="4063">
                  <c:v>2015-11-24</c:v>
                </c:pt>
                <c:pt idx="4064">
                  <c:v>2015-11-25</c:v>
                </c:pt>
                <c:pt idx="4065">
                  <c:v>2015-11-26</c:v>
                </c:pt>
                <c:pt idx="4066">
                  <c:v>2015-11-27</c:v>
                </c:pt>
                <c:pt idx="4067">
                  <c:v>2015-11-30</c:v>
                </c:pt>
                <c:pt idx="4068">
                  <c:v>2015-12-01</c:v>
                </c:pt>
                <c:pt idx="4069">
                  <c:v>2015-12-02</c:v>
                </c:pt>
                <c:pt idx="4070">
                  <c:v>2015-12-03</c:v>
                </c:pt>
                <c:pt idx="4071">
                  <c:v>2015-12-04</c:v>
                </c:pt>
                <c:pt idx="4072">
                  <c:v>2015-12-07</c:v>
                </c:pt>
                <c:pt idx="4073">
                  <c:v>2015-12-08</c:v>
                </c:pt>
                <c:pt idx="4074">
                  <c:v>2015-12-09</c:v>
                </c:pt>
                <c:pt idx="4075">
                  <c:v>2015-12-10</c:v>
                </c:pt>
                <c:pt idx="4076">
                  <c:v>2015-12-11</c:v>
                </c:pt>
                <c:pt idx="4077">
                  <c:v>2015-12-14</c:v>
                </c:pt>
                <c:pt idx="4078">
                  <c:v>2015-12-15</c:v>
                </c:pt>
                <c:pt idx="4079">
                  <c:v>2015-12-16</c:v>
                </c:pt>
                <c:pt idx="4080">
                  <c:v>2015-12-17</c:v>
                </c:pt>
                <c:pt idx="4081">
                  <c:v>2015-12-18</c:v>
                </c:pt>
                <c:pt idx="4082">
                  <c:v>2015-12-21</c:v>
                </c:pt>
                <c:pt idx="4083">
                  <c:v>2015-12-22</c:v>
                </c:pt>
                <c:pt idx="4084">
                  <c:v>2015-12-23</c:v>
                </c:pt>
                <c:pt idx="4085">
                  <c:v>2015-12-24</c:v>
                </c:pt>
                <c:pt idx="4086">
                  <c:v>2015-12-28</c:v>
                </c:pt>
                <c:pt idx="4087">
                  <c:v>2015-12-29</c:v>
                </c:pt>
                <c:pt idx="4088">
                  <c:v>2015-12-30</c:v>
                </c:pt>
                <c:pt idx="4089">
                  <c:v>2016-01-04</c:v>
                </c:pt>
                <c:pt idx="4090">
                  <c:v>2016-01-05</c:v>
                </c:pt>
                <c:pt idx="4091">
                  <c:v>2016-01-06</c:v>
                </c:pt>
                <c:pt idx="4092">
                  <c:v>2016-01-07</c:v>
                </c:pt>
                <c:pt idx="4093">
                  <c:v>2016-01-08</c:v>
                </c:pt>
                <c:pt idx="4094">
                  <c:v>2016-01-11</c:v>
                </c:pt>
                <c:pt idx="4095">
                  <c:v>2016-01-12</c:v>
                </c:pt>
                <c:pt idx="4096">
                  <c:v>2016-01-13</c:v>
                </c:pt>
                <c:pt idx="4097">
                  <c:v>2016-01-14</c:v>
                </c:pt>
                <c:pt idx="4098">
                  <c:v>2016-01-15</c:v>
                </c:pt>
                <c:pt idx="4099">
                  <c:v>2016-01-18</c:v>
                </c:pt>
                <c:pt idx="4100">
                  <c:v>2016-01-19</c:v>
                </c:pt>
                <c:pt idx="4101">
                  <c:v>2016-01-20</c:v>
                </c:pt>
                <c:pt idx="4102">
                  <c:v>2016-01-21</c:v>
                </c:pt>
                <c:pt idx="4103">
                  <c:v>2016-01-22</c:v>
                </c:pt>
                <c:pt idx="4104">
                  <c:v>2016-01-25</c:v>
                </c:pt>
                <c:pt idx="4105">
                  <c:v>2016-01-26</c:v>
                </c:pt>
                <c:pt idx="4106">
                  <c:v>2016-01-27</c:v>
                </c:pt>
                <c:pt idx="4107">
                  <c:v>2016-01-28</c:v>
                </c:pt>
                <c:pt idx="4108">
                  <c:v>2016-01-29</c:v>
                </c:pt>
                <c:pt idx="4109">
                  <c:v>2016-02-01</c:v>
                </c:pt>
                <c:pt idx="4110">
                  <c:v>2016-02-02</c:v>
                </c:pt>
                <c:pt idx="4111">
                  <c:v>2016-02-03</c:v>
                </c:pt>
                <c:pt idx="4112">
                  <c:v>2016-02-04</c:v>
                </c:pt>
                <c:pt idx="4113">
                  <c:v>2016-02-05</c:v>
                </c:pt>
                <c:pt idx="4114">
                  <c:v>2016-02-08</c:v>
                </c:pt>
                <c:pt idx="4115">
                  <c:v>2016-02-09</c:v>
                </c:pt>
                <c:pt idx="4116">
                  <c:v>2016-02-10</c:v>
                </c:pt>
                <c:pt idx="4117">
                  <c:v>2016-02-11</c:v>
                </c:pt>
                <c:pt idx="4118">
                  <c:v>2016-02-12</c:v>
                </c:pt>
                <c:pt idx="4119">
                  <c:v>2016-02-15</c:v>
                </c:pt>
                <c:pt idx="4120">
                  <c:v>2016-02-16</c:v>
                </c:pt>
                <c:pt idx="4121">
                  <c:v>2016-02-17</c:v>
                </c:pt>
                <c:pt idx="4122">
                  <c:v>2016-02-18</c:v>
                </c:pt>
                <c:pt idx="4123">
                  <c:v>2016-02-19</c:v>
                </c:pt>
                <c:pt idx="4124">
                  <c:v>2016-02-22</c:v>
                </c:pt>
                <c:pt idx="4125">
                  <c:v>2016-02-23</c:v>
                </c:pt>
                <c:pt idx="4126">
                  <c:v>2016-02-24</c:v>
                </c:pt>
                <c:pt idx="4127">
                  <c:v>2016-02-25</c:v>
                </c:pt>
                <c:pt idx="4128">
                  <c:v>2016-02-26</c:v>
                </c:pt>
                <c:pt idx="4129">
                  <c:v>2016-02-29</c:v>
                </c:pt>
                <c:pt idx="4130">
                  <c:v>2016-03-01</c:v>
                </c:pt>
                <c:pt idx="4131">
                  <c:v>2016-03-02</c:v>
                </c:pt>
                <c:pt idx="4132">
                  <c:v>2016-03-03</c:v>
                </c:pt>
                <c:pt idx="4133">
                  <c:v>2016-03-04</c:v>
                </c:pt>
                <c:pt idx="4134">
                  <c:v>2016-03-07</c:v>
                </c:pt>
                <c:pt idx="4135">
                  <c:v>2016-03-08</c:v>
                </c:pt>
                <c:pt idx="4136">
                  <c:v>2016-03-09</c:v>
                </c:pt>
                <c:pt idx="4137">
                  <c:v>2016-03-10</c:v>
                </c:pt>
                <c:pt idx="4138">
                  <c:v>2016-03-11</c:v>
                </c:pt>
                <c:pt idx="4139">
                  <c:v>2016-03-14</c:v>
                </c:pt>
                <c:pt idx="4140">
                  <c:v>2016-03-15</c:v>
                </c:pt>
                <c:pt idx="4141">
                  <c:v>2016-03-16</c:v>
                </c:pt>
                <c:pt idx="4142">
                  <c:v>2016-03-17</c:v>
                </c:pt>
                <c:pt idx="4143">
                  <c:v>2016-03-18</c:v>
                </c:pt>
                <c:pt idx="4144">
                  <c:v>2016-03-21</c:v>
                </c:pt>
                <c:pt idx="4145">
                  <c:v>2016-03-22</c:v>
                </c:pt>
                <c:pt idx="4146">
                  <c:v>2016-03-23</c:v>
                </c:pt>
                <c:pt idx="4147">
                  <c:v>2016-03-24</c:v>
                </c:pt>
                <c:pt idx="4148">
                  <c:v>2016-03-29</c:v>
                </c:pt>
                <c:pt idx="4149">
                  <c:v>2016-03-30</c:v>
                </c:pt>
                <c:pt idx="4150">
                  <c:v>2016-03-31</c:v>
                </c:pt>
                <c:pt idx="4151">
                  <c:v>2016-04-01</c:v>
                </c:pt>
                <c:pt idx="4152">
                  <c:v>2016-04-04</c:v>
                </c:pt>
                <c:pt idx="4153">
                  <c:v>2016-04-05</c:v>
                </c:pt>
                <c:pt idx="4154">
                  <c:v>2016-04-06</c:v>
                </c:pt>
                <c:pt idx="4155">
                  <c:v>2016-04-07</c:v>
                </c:pt>
                <c:pt idx="4156">
                  <c:v>2016-04-08</c:v>
                </c:pt>
                <c:pt idx="4157">
                  <c:v>2016-04-11</c:v>
                </c:pt>
                <c:pt idx="4158">
                  <c:v>2016-04-12</c:v>
                </c:pt>
                <c:pt idx="4159">
                  <c:v>2016-04-13</c:v>
                </c:pt>
                <c:pt idx="4160">
                  <c:v>2016-04-14</c:v>
                </c:pt>
                <c:pt idx="4161">
                  <c:v>2016-04-15</c:v>
                </c:pt>
                <c:pt idx="4162">
                  <c:v>2016-04-18</c:v>
                </c:pt>
                <c:pt idx="4163">
                  <c:v>2016-04-19</c:v>
                </c:pt>
                <c:pt idx="4164">
                  <c:v>2016-04-20</c:v>
                </c:pt>
                <c:pt idx="4165">
                  <c:v>2016-04-21</c:v>
                </c:pt>
                <c:pt idx="4166">
                  <c:v>2016-04-22</c:v>
                </c:pt>
                <c:pt idx="4167">
                  <c:v>2016-04-25</c:v>
                </c:pt>
                <c:pt idx="4168">
                  <c:v>2016-04-26</c:v>
                </c:pt>
                <c:pt idx="4169">
                  <c:v>2016-04-27</c:v>
                </c:pt>
                <c:pt idx="4170">
                  <c:v>2016-04-28</c:v>
                </c:pt>
                <c:pt idx="4171">
                  <c:v>2016-04-29</c:v>
                </c:pt>
                <c:pt idx="4172">
                  <c:v>2016-05-02</c:v>
                </c:pt>
                <c:pt idx="4173">
                  <c:v>2016-05-03</c:v>
                </c:pt>
                <c:pt idx="4174">
                  <c:v>2016-05-04</c:v>
                </c:pt>
                <c:pt idx="4175">
                  <c:v>2016-05-05</c:v>
                </c:pt>
                <c:pt idx="4176">
                  <c:v>2016-05-06</c:v>
                </c:pt>
                <c:pt idx="4177">
                  <c:v>2016-05-09</c:v>
                </c:pt>
                <c:pt idx="4178">
                  <c:v>2016-05-10</c:v>
                </c:pt>
                <c:pt idx="4179">
                  <c:v>2016-05-11</c:v>
                </c:pt>
                <c:pt idx="4180">
                  <c:v>2016-05-12</c:v>
                </c:pt>
                <c:pt idx="4181">
                  <c:v>2016-05-13</c:v>
                </c:pt>
                <c:pt idx="4182">
                  <c:v>2016-05-16</c:v>
                </c:pt>
                <c:pt idx="4183">
                  <c:v>2016-05-17</c:v>
                </c:pt>
                <c:pt idx="4184">
                  <c:v>2016-05-18</c:v>
                </c:pt>
                <c:pt idx="4185">
                  <c:v>2016-05-19</c:v>
                </c:pt>
                <c:pt idx="4186">
                  <c:v>2016-05-20</c:v>
                </c:pt>
                <c:pt idx="4187">
                  <c:v>2016-05-23</c:v>
                </c:pt>
                <c:pt idx="4188">
                  <c:v>2016-05-24</c:v>
                </c:pt>
                <c:pt idx="4189">
                  <c:v>2016-05-25</c:v>
                </c:pt>
                <c:pt idx="4190">
                  <c:v>2016-05-26</c:v>
                </c:pt>
                <c:pt idx="4191">
                  <c:v>2016-05-27</c:v>
                </c:pt>
                <c:pt idx="4192">
                  <c:v>2016-05-30</c:v>
                </c:pt>
                <c:pt idx="4193">
                  <c:v>2016-05-31</c:v>
                </c:pt>
                <c:pt idx="4194">
                  <c:v>2016-06-01</c:v>
                </c:pt>
                <c:pt idx="4195">
                  <c:v>2016-06-02</c:v>
                </c:pt>
                <c:pt idx="4196">
                  <c:v>2016-06-03</c:v>
                </c:pt>
                <c:pt idx="4197">
                  <c:v>2016-06-06</c:v>
                </c:pt>
                <c:pt idx="4198">
                  <c:v>2016-06-07</c:v>
                </c:pt>
                <c:pt idx="4199">
                  <c:v>2016-06-08</c:v>
                </c:pt>
                <c:pt idx="4200">
                  <c:v>2016-06-09</c:v>
                </c:pt>
                <c:pt idx="4201">
                  <c:v>2016-06-10</c:v>
                </c:pt>
                <c:pt idx="4202">
                  <c:v>2016-06-13</c:v>
                </c:pt>
                <c:pt idx="4203">
                  <c:v>2016-06-14</c:v>
                </c:pt>
                <c:pt idx="4204">
                  <c:v>2016-06-15</c:v>
                </c:pt>
                <c:pt idx="4205">
                  <c:v>2016-06-16</c:v>
                </c:pt>
                <c:pt idx="4206">
                  <c:v>2016-06-17</c:v>
                </c:pt>
                <c:pt idx="4207">
                  <c:v>2016-06-20</c:v>
                </c:pt>
                <c:pt idx="4208">
                  <c:v>2016-06-21</c:v>
                </c:pt>
                <c:pt idx="4209">
                  <c:v>2016-06-22</c:v>
                </c:pt>
                <c:pt idx="4210">
                  <c:v>2016-06-23</c:v>
                </c:pt>
                <c:pt idx="4211">
                  <c:v>2016-06-24</c:v>
                </c:pt>
                <c:pt idx="4212">
                  <c:v>2016-06-27</c:v>
                </c:pt>
                <c:pt idx="4213">
                  <c:v>2016-06-28</c:v>
                </c:pt>
                <c:pt idx="4214">
                  <c:v>2016-06-29</c:v>
                </c:pt>
                <c:pt idx="4215">
                  <c:v>2016-06-30</c:v>
                </c:pt>
                <c:pt idx="4216">
                  <c:v>2016-07-01</c:v>
                </c:pt>
                <c:pt idx="4217">
                  <c:v>2016-07-04</c:v>
                </c:pt>
                <c:pt idx="4218">
                  <c:v>2016-07-05</c:v>
                </c:pt>
                <c:pt idx="4219">
                  <c:v>2016-07-06</c:v>
                </c:pt>
                <c:pt idx="4220">
                  <c:v>2016-07-07</c:v>
                </c:pt>
                <c:pt idx="4221">
                  <c:v>2016-07-08</c:v>
                </c:pt>
                <c:pt idx="4222">
                  <c:v>2016-07-11</c:v>
                </c:pt>
                <c:pt idx="4223">
                  <c:v>2016-07-12</c:v>
                </c:pt>
                <c:pt idx="4224">
                  <c:v>2016-07-13</c:v>
                </c:pt>
                <c:pt idx="4225">
                  <c:v>2016-07-14</c:v>
                </c:pt>
                <c:pt idx="4226">
                  <c:v>2016-07-15</c:v>
                </c:pt>
                <c:pt idx="4227">
                  <c:v>2016-07-18</c:v>
                </c:pt>
                <c:pt idx="4228">
                  <c:v>2016-07-19</c:v>
                </c:pt>
                <c:pt idx="4229">
                  <c:v>2016-07-20</c:v>
                </c:pt>
                <c:pt idx="4230">
                  <c:v>2016-07-21</c:v>
                </c:pt>
                <c:pt idx="4231">
                  <c:v>2016-07-22</c:v>
                </c:pt>
                <c:pt idx="4232">
                  <c:v>2016-07-25</c:v>
                </c:pt>
                <c:pt idx="4233">
                  <c:v>2016-07-26</c:v>
                </c:pt>
                <c:pt idx="4234">
                  <c:v>2016-07-27</c:v>
                </c:pt>
                <c:pt idx="4235">
                  <c:v>2016-07-28</c:v>
                </c:pt>
                <c:pt idx="4236">
                  <c:v>2016-07-29</c:v>
                </c:pt>
                <c:pt idx="4237">
                  <c:v>2016-08-01</c:v>
                </c:pt>
                <c:pt idx="4238">
                  <c:v>2016-08-02</c:v>
                </c:pt>
                <c:pt idx="4239">
                  <c:v>2016-08-03</c:v>
                </c:pt>
                <c:pt idx="4240">
                  <c:v>2016-08-04</c:v>
                </c:pt>
                <c:pt idx="4241">
                  <c:v>2016-08-05</c:v>
                </c:pt>
                <c:pt idx="4242">
                  <c:v>2016-08-08</c:v>
                </c:pt>
                <c:pt idx="4243">
                  <c:v>2016-08-09</c:v>
                </c:pt>
                <c:pt idx="4244">
                  <c:v>2016-08-10</c:v>
                </c:pt>
                <c:pt idx="4245">
                  <c:v>2016-08-11</c:v>
                </c:pt>
                <c:pt idx="4246">
                  <c:v>2016-08-12</c:v>
                </c:pt>
                <c:pt idx="4247">
                  <c:v>2016-08-15</c:v>
                </c:pt>
                <c:pt idx="4248">
                  <c:v>2016-08-16</c:v>
                </c:pt>
                <c:pt idx="4249">
                  <c:v>2016-08-17</c:v>
                </c:pt>
                <c:pt idx="4250">
                  <c:v>2016-08-18</c:v>
                </c:pt>
                <c:pt idx="4251">
                  <c:v>2016-08-19</c:v>
                </c:pt>
                <c:pt idx="4252">
                  <c:v>2016-08-22</c:v>
                </c:pt>
                <c:pt idx="4253">
                  <c:v>2016-08-23</c:v>
                </c:pt>
                <c:pt idx="4254">
                  <c:v>2016-08-24</c:v>
                </c:pt>
                <c:pt idx="4255">
                  <c:v>2016-08-25</c:v>
                </c:pt>
                <c:pt idx="4256">
                  <c:v>2016-08-26</c:v>
                </c:pt>
                <c:pt idx="4257">
                  <c:v>2016-08-29</c:v>
                </c:pt>
                <c:pt idx="4258">
                  <c:v>2016-08-30</c:v>
                </c:pt>
                <c:pt idx="4259">
                  <c:v>2016-08-31</c:v>
                </c:pt>
                <c:pt idx="4260">
                  <c:v>2016-09-01</c:v>
                </c:pt>
                <c:pt idx="4261">
                  <c:v>2016-09-02</c:v>
                </c:pt>
                <c:pt idx="4262">
                  <c:v>2016-09-05</c:v>
                </c:pt>
                <c:pt idx="4263">
                  <c:v>2016-09-06</c:v>
                </c:pt>
                <c:pt idx="4264">
                  <c:v>2016-09-07</c:v>
                </c:pt>
                <c:pt idx="4265">
                  <c:v>2016-09-08</c:v>
                </c:pt>
                <c:pt idx="4266">
                  <c:v>2016-09-09</c:v>
                </c:pt>
                <c:pt idx="4267">
                  <c:v>2016-09-12</c:v>
                </c:pt>
                <c:pt idx="4268">
                  <c:v>2016-09-13</c:v>
                </c:pt>
                <c:pt idx="4269">
                  <c:v>2016-09-14</c:v>
                </c:pt>
                <c:pt idx="4270">
                  <c:v>2016-09-15</c:v>
                </c:pt>
                <c:pt idx="4271">
                  <c:v>2016-09-16</c:v>
                </c:pt>
                <c:pt idx="4272">
                  <c:v>2016-09-19</c:v>
                </c:pt>
                <c:pt idx="4273">
                  <c:v>2016-09-20</c:v>
                </c:pt>
                <c:pt idx="4274">
                  <c:v>2016-09-21</c:v>
                </c:pt>
                <c:pt idx="4275">
                  <c:v>2016-09-22</c:v>
                </c:pt>
                <c:pt idx="4276">
                  <c:v>2016-09-23</c:v>
                </c:pt>
                <c:pt idx="4277">
                  <c:v>2016-09-26</c:v>
                </c:pt>
                <c:pt idx="4278">
                  <c:v>2016-09-27</c:v>
                </c:pt>
                <c:pt idx="4279">
                  <c:v>2016-09-28</c:v>
                </c:pt>
                <c:pt idx="4280">
                  <c:v>2016-09-29</c:v>
                </c:pt>
                <c:pt idx="4281">
                  <c:v>2016-09-30</c:v>
                </c:pt>
                <c:pt idx="4282">
                  <c:v>2016-10-03</c:v>
                </c:pt>
                <c:pt idx="4283">
                  <c:v>2016-10-04</c:v>
                </c:pt>
                <c:pt idx="4284">
                  <c:v>2016-10-05</c:v>
                </c:pt>
                <c:pt idx="4285">
                  <c:v>2016-10-06</c:v>
                </c:pt>
                <c:pt idx="4286">
                  <c:v>2016-10-07</c:v>
                </c:pt>
                <c:pt idx="4287">
                  <c:v>2016-10-10</c:v>
                </c:pt>
                <c:pt idx="4288">
                  <c:v>2016-10-11</c:v>
                </c:pt>
                <c:pt idx="4289">
                  <c:v>2016-10-12</c:v>
                </c:pt>
                <c:pt idx="4290">
                  <c:v>2016-10-13</c:v>
                </c:pt>
                <c:pt idx="4291">
                  <c:v>2016-10-14</c:v>
                </c:pt>
                <c:pt idx="4292">
                  <c:v>2016-10-17</c:v>
                </c:pt>
                <c:pt idx="4293">
                  <c:v>2016-10-18</c:v>
                </c:pt>
                <c:pt idx="4294">
                  <c:v>2016-10-19</c:v>
                </c:pt>
                <c:pt idx="4295">
                  <c:v>2016-10-20</c:v>
                </c:pt>
                <c:pt idx="4296">
                  <c:v>2016-10-21</c:v>
                </c:pt>
                <c:pt idx="4297">
                  <c:v>2016-10-24</c:v>
                </c:pt>
                <c:pt idx="4298">
                  <c:v>2016-10-25</c:v>
                </c:pt>
                <c:pt idx="4299">
                  <c:v>2016-10-26</c:v>
                </c:pt>
                <c:pt idx="4300">
                  <c:v>2016-10-27</c:v>
                </c:pt>
                <c:pt idx="4301">
                  <c:v>2016-10-28</c:v>
                </c:pt>
                <c:pt idx="4302">
                  <c:v>2016-10-31</c:v>
                </c:pt>
                <c:pt idx="4303">
                  <c:v>2016-11-01</c:v>
                </c:pt>
                <c:pt idx="4304">
                  <c:v>2016-11-02</c:v>
                </c:pt>
                <c:pt idx="4305">
                  <c:v>2016-11-03</c:v>
                </c:pt>
                <c:pt idx="4306">
                  <c:v>2016-11-04</c:v>
                </c:pt>
                <c:pt idx="4307">
                  <c:v>2016-11-07</c:v>
                </c:pt>
                <c:pt idx="4308">
                  <c:v>2016-11-08</c:v>
                </c:pt>
                <c:pt idx="4309">
                  <c:v>2016-11-09</c:v>
                </c:pt>
                <c:pt idx="4310">
                  <c:v>2016-11-10</c:v>
                </c:pt>
                <c:pt idx="4311">
                  <c:v>2016-11-11</c:v>
                </c:pt>
                <c:pt idx="4312">
                  <c:v>2016-11-14</c:v>
                </c:pt>
                <c:pt idx="4313">
                  <c:v>2016-11-15</c:v>
                </c:pt>
                <c:pt idx="4314">
                  <c:v>2016-11-16</c:v>
                </c:pt>
                <c:pt idx="4315">
                  <c:v>2016-11-17</c:v>
                </c:pt>
                <c:pt idx="4316">
                  <c:v>2016-11-18</c:v>
                </c:pt>
                <c:pt idx="4317">
                  <c:v>2016-11-21</c:v>
                </c:pt>
                <c:pt idx="4318">
                  <c:v>2016-11-22</c:v>
                </c:pt>
                <c:pt idx="4319">
                  <c:v>2016-11-23</c:v>
                </c:pt>
                <c:pt idx="4320">
                  <c:v>2016-11-24</c:v>
                </c:pt>
                <c:pt idx="4321">
                  <c:v>2016-11-25</c:v>
                </c:pt>
                <c:pt idx="4322">
                  <c:v>2016-11-28</c:v>
                </c:pt>
                <c:pt idx="4323">
                  <c:v>2016-11-29</c:v>
                </c:pt>
                <c:pt idx="4324">
                  <c:v>2016-11-30</c:v>
                </c:pt>
                <c:pt idx="4325">
                  <c:v>2016-12-01</c:v>
                </c:pt>
                <c:pt idx="4326">
                  <c:v>2016-12-02</c:v>
                </c:pt>
                <c:pt idx="4327">
                  <c:v>2016-12-05</c:v>
                </c:pt>
                <c:pt idx="4328">
                  <c:v>2016-12-06</c:v>
                </c:pt>
                <c:pt idx="4329">
                  <c:v>2016-12-07</c:v>
                </c:pt>
                <c:pt idx="4330">
                  <c:v>2016-12-08</c:v>
                </c:pt>
                <c:pt idx="4331">
                  <c:v>2016-12-09</c:v>
                </c:pt>
                <c:pt idx="4332">
                  <c:v>2016-12-12</c:v>
                </c:pt>
                <c:pt idx="4333">
                  <c:v>2016-12-13</c:v>
                </c:pt>
                <c:pt idx="4334">
                  <c:v>2016-12-14</c:v>
                </c:pt>
                <c:pt idx="4335">
                  <c:v>2016-12-15</c:v>
                </c:pt>
                <c:pt idx="4336">
                  <c:v>2016-12-16</c:v>
                </c:pt>
                <c:pt idx="4337">
                  <c:v>2016-12-19</c:v>
                </c:pt>
                <c:pt idx="4338">
                  <c:v>2016-12-20</c:v>
                </c:pt>
                <c:pt idx="4339">
                  <c:v>2016-12-21</c:v>
                </c:pt>
                <c:pt idx="4340">
                  <c:v>2016-12-22</c:v>
                </c:pt>
                <c:pt idx="4341">
                  <c:v>2016-12-23</c:v>
                </c:pt>
                <c:pt idx="4342">
                  <c:v>2016-12-27</c:v>
                </c:pt>
                <c:pt idx="4343">
                  <c:v>2016-12-28</c:v>
                </c:pt>
                <c:pt idx="4344">
                  <c:v>2016-12-29</c:v>
                </c:pt>
                <c:pt idx="4345">
                  <c:v>2016-12-30</c:v>
                </c:pt>
                <c:pt idx="4346">
                  <c:v>2017-01-02</c:v>
                </c:pt>
                <c:pt idx="4347">
                  <c:v>2017-01-03</c:v>
                </c:pt>
                <c:pt idx="4348">
                  <c:v>2017-01-04</c:v>
                </c:pt>
                <c:pt idx="4349">
                  <c:v>2017-01-05</c:v>
                </c:pt>
                <c:pt idx="4350">
                  <c:v>2017-01-06</c:v>
                </c:pt>
                <c:pt idx="4351">
                  <c:v>2017-01-09</c:v>
                </c:pt>
                <c:pt idx="4352">
                  <c:v>2017-01-10</c:v>
                </c:pt>
                <c:pt idx="4353">
                  <c:v>2017-01-11</c:v>
                </c:pt>
                <c:pt idx="4354">
                  <c:v>2017-01-12</c:v>
                </c:pt>
                <c:pt idx="4355">
                  <c:v>2017-01-13</c:v>
                </c:pt>
                <c:pt idx="4356">
                  <c:v>2017-01-16</c:v>
                </c:pt>
                <c:pt idx="4357">
                  <c:v>2017-01-17</c:v>
                </c:pt>
                <c:pt idx="4358">
                  <c:v>2017-01-18</c:v>
                </c:pt>
                <c:pt idx="4359">
                  <c:v>2017-01-19</c:v>
                </c:pt>
                <c:pt idx="4360">
                  <c:v>2017-01-20</c:v>
                </c:pt>
                <c:pt idx="4361">
                  <c:v>2017-01-23</c:v>
                </c:pt>
                <c:pt idx="4362">
                  <c:v>2017-01-24</c:v>
                </c:pt>
                <c:pt idx="4363">
                  <c:v>2017-01-25</c:v>
                </c:pt>
                <c:pt idx="4364">
                  <c:v>2017-01-26</c:v>
                </c:pt>
                <c:pt idx="4365">
                  <c:v>2017-01-27</c:v>
                </c:pt>
                <c:pt idx="4366">
                  <c:v>2017-01-30</c:v>
                </c:pt>
                <c:pt idx="4367">
                  <c:v>2017-01-31</c:v>
                </c:pt>
                <c:pt idx="4368">
                  <c:v>2017-02-01</c:v>
                </c:pt>
                <c:pt idx="4369">
                  <c:v>2017-02-02</c:v>
                </c:pt>
                <c:pt idx="4370">
                  <c:v>2017-02-03</c:v>
                </c:pt>
                <c:pt idx="4371">
                  <c:v>2017-02-06</c:v>
                </c:pt>
                <c:pt idx="4372">
                  <c:v>2017-02-07</c:v>
                </c:pt>
                <c:pt idx="4373">
                  <c:v>2017-02-08</c:v>
                </c:pt>
                <c:pt idx="4374">
                  <c:v>2017-02-09</c:v>
                </c:pt>
                <c:pt idx="4375">
                  <c:v>2017-02-10</c:v>
                </c:pt>
                <c:pt idx="4376">
                  <c:v>2017-02-13</c:v>
                </c:pt>
                <c:pt idx="4377">
                  <c:v>2017-02-14</c:v>
                </c:pt>
                <c:pt idx="4378">
                  <c:v>2017-02-15</c:v>
                </c:pt>
                <c:pt idx="4379">
                  <c:v>2017-02-16</c:v>
                </c:pt>
                <c:pt idx="4380">
                  <c:v>2017-02-17</c:v>
                </c:pt>
                <c:pt idx="4381">
                  <c:v>2017-02-20</c:v>
                </c:pt>
                <c:pt idx="4382">
                  <c:v>2017-02-21</c:v>
                </c:pt>
                <c:pt idx="4383">
                  <c:v>2017-02-22</c:v>
                </c:pt>
                <c:pt idx="4384">
                  <c:v>2017-02-23</c:v>
                </c:pt>
                <c:pt idx="4385">
                  <c:v>2017-02-24</c:v>
                </c:pt>
                <c:pt idx="4386">
                  <c:v>2017-02-27</c:v>
                </c:pt>
                <c:pt idx="4387">
                  <c:v>2017-02-28</c:v>
                </c:pt>
                <c:pt idx="4388">
                  <c:v>2017-03-01</c:v>
                </c:pt>
                <c:pt idx="4389">
                  <c:v>2017-03-02</c:v>
                </c:pt>
                <c:pt idx="4390">
                  <c:v>2017-03-03</c:v>
                </c:pt>
                <c:pt idx="4391">
                  <c:v>2017-03-06</c:v>
                </c:pt>
                <c:pt idx="4392">
                  <c:v>2017-03-07</c:v>
                </c:pt>
                <c:pt idx="4393">
                  <c:v>2017-03-08</c:v>
                </c:pt>
                <c:pt idx="4394">
                  <c:v>2017-03-09</c:v>
                </c:pt>
                <c:pt idx="4395">
                  <c:v>2017-03-10</c:v>
                </c:pt>
                <c:pt idx="4396">
                  <c:v>2017-03-13</c:v>
                </c:pt>
                <c:pt idx="4397">
                  <c:v>2017-03-14</c:v>
                </c:pt>
                <c:pt idx="4398">
                  <c:v>2017-03-15</c:v>
                </c:pt>
                <c:pt idx="4399">
                  <c:v>2017-03-16</c:v>
                </c:pt>
                <c:pt idx="4400">
                  <c:v>2017-03-17</c:v>
                </c:pt>
                <c:pt idx="4401">
                  <c:v>2017-03-20</c:v>
                </c:pt>
                <c:pt idx="4402">
                  <c:v>2017-03-21</c:v>
                </c:pt>
                <c:pt idx="4403">
                  <c:v>2017-03-22</c:v>
                </c:pt>
                <c:pt idx="4404">
                  <c:v>2017-03-23</c:v>
                </c:pt>
                <c:pt idx="4405">
                  <c:v>2017-03-24</c:v>
                </c:pt>
                <c:pt idx="4406">
                  <c:v>2017-03-27</c:v>
                </c:pt>
                <c:pt idx="4407">
                  <c:v>2017-03-28</c:v>
                </c:pt>
                <c:pt idx="4408">
                  <c:v>2017-03-29</c:v>
                </c:pt>
                <c:pt idx="4409">
                  <c:v>2017-03-30</c:v>
                </c:pt>
                <c:pt idx="4410">
                  <c:v>2017-03-31</c:v>
                </c:pt>
                <c:pt idx="4411">
                  <c:v>2017-04-03</c:v>
                </c:pt>
                <c:pt idx="4412">
                  <c:v>2017-04-04</c:v>
                </c:pt>
                <c:pt idx="4413">
                  <c:v>2017-04-05</c:v>
                </c:pt>
                <c:pt idx="4414">
                  <c:v>2017-04-06</c:v>
                </c:pt>
                <c:pt idx="4415">
                  <c:v>2017-04-07</c:v>
                </c:pt>
                <c:pt idx="4416">
                  <c:v>2017-04-10</c:v>
                </c:pt>
                <c:pt idx="4417">
                  <c:v>2017-04-11</c:v>
                </c:pt>
                <c:pt idx="4418">
                  <c:v>2017-04-12</c:v>
                </c:pt>
                <c:pt idx="4419">
                  <c:v>2017-04-13</c:v>
                </c:pt>
                <c:pt idx="4420">
                  <c:v>2017-04-18</c:v>
                </c:pt>
                <c:pt idx="4421">
                  <c:v>2017-04-19</c:v>
                </c:pt>
                <c:pt idx="4422">
                  <c:v>2017-04-20</c:v>
                </c:pt>
                <c:pt idx="4423">
                  <c:v>2017-04-21</c:v>
                </c:pt>
                <c:pt idx="4424">
                  <c:v>2017-04-24</c:v>
                </c:pt>
                <c:pt idx="4425">
                  <c:v>2017-04-25</c:v>
                </c:pt>
                <c:pt idx="4426">
                  <c:v>2017-04-26</c:v>
                </c:pt>
                <c:pt idx="4427">
                  <c:v>2017-04-27</c:v>
                </c:pt>
                <c:pt idx="4428">
                  <c:v>2017-04-28</c:v>
                </c:pt>
                <c:pt idx="4429">
                  <c:v>2017-05-02</c:v>
                </c:pt>
                <c:pt idx="4430">
                  <c:v>2017-05-03</c:v>
                </c:pt>
                <c:pt idx="4431">
                  <c:v>2017-05-04</c:v>
                </c:pt>
                <c:pt idx="4432">
                  <c:v>2017-05-05</c:v>
                </c:pt>
                <c:pt idx="4433">
                  <c:v>2017-05-08</c:v>
                </c:pt>
                <c:pt idx="4434">
                  <c:v>2017-05-09</c:v>
                </c:pt>
                <c:pt idx="4435">
                  <c:v>2017-05-10</c:v>
                </c:pt>
                <c:pt idx="4436">
                  <c:v>2017-05-11</c:v>
                </c:pt>
                <c:pt idx="4437">
                  <c:v>2017-05-12</c:v>
                </c:pt>
                <c:pt idx="4438">
                  <c:v>2017-05-15</c:v>
                </c:pt>
                <c:pt idx="4439">
                  <c:v>2017-05-16</c:v>
                </c:pt>
                <c:pt idx="4440">
                  <c:v>2017-05-17</c:v>
                </c:pt>
                <c:pt idx="4441">
                  <c:v>2017-05-18</c:v>
                </c:pt>
                <c:pt idx="4442">
                  <c:v>2017-05-19</c:v>
                </c:pt>
                <c:pt idx="4443">
                  <c:v>2017-05-22</c:v>
                </c:pt>
                <c:pt idx="4444">
                  <c:v>2017-05-23</c:v>
                </c:pt>
                <c:pt idx="4445">
                  <c:v>2017-05-24</c:v>
                </c:pt>
                <c:pt idx="4446">
                  <c:v>2017-05-25</c:v>
                </c:pt>
                <c:pt idx="4447">
                  <c:v>2017-05-26</c:v>
                </c:pt>
                <c:pt idx="4448">
                  <c:v>2017-05-29</c:v>
                </c:pt>
                <c:pt idx="4449">
                  <c:v>2017-05-30</c:v>
                </c:pt>
                <c:pt idx="4450">
                  <c:v>2017-05-31</c:v>
                </c:pt>
                <c:pt idx="4451">
                  <c:v>2017-06-01</c:v>
                </c:pt>
                <c:pt idx="4452">
                  <c:v>2017-06-02</c:v>
                </c:pt>
                <c:pt idx="4453">
                  <c:v>2017-06-05</c:v>
                </c:pt>
                <c:pt idx="4454">
                  <c:v>2017-06-06</c:v>
                </c:pt>
                <c:pt idx="4455">
                  <c:v>2017-06-07</c:v>
                </c:pt>
                <c:pt idx="4456">
                  <c:v>2017-06-08</c:v>
                </c:pt>
                <c:pt idx="4457">
                  <c:v>2017-06-09</c:v>
                </c:pt>
                <c:pt idx="4458">
                  <c:v>2017-06-12</c:v>
                </c:pt>
                <c:pt idx="4459">
                  <c:v>2017-06-13</c:v>
                </c:pt>
                <c:pt idx="4460">
                  <c:v>2017-06-14</c:v>
                </c:pt>
                <c:pt idx="4461">
                  <c:v>2017-06-15</c:v>
                </c:pt>
                <c:pt idx="4462">
                  <c:v>2017-06-16</c:v>
                </c:pt>
                <c:pt idx="4463">
                  <c:v>2017-06-19</c:v>
                </c:pt>
                <c:pt idx="4464">
                  <c:v>2017-06-20</c:v>
                </c:pt>
                <c:pt idx="4465">
                  <c:v>2017-06-21</c:v>
                </c:pt>
                <c:pt idx="4466">
                  <c:v>2017-06-22</c:v>
                </c:pt>
                <c:pt idx="4467">
                  <c:v>2017-06-23</c:v>
                </c:pt>
                <c:pt idx="4468">
                  <c:v>2017-06-26</c:v>
                </c:pt>
                <c:pt idx="4469">
                  <c:v>2017-06-27</c:v>
                </c:pt>
                <c:pt idx="4470">
                  <c:v>2017-06-28</c:v>
                </c:pt>
                <c:pt idx="4471">
                  <c:v>2017-06-29</c:v>
                </c:pt>
                <c:pt idx="4472">
                  <c:v>2017-06-30</c:v>
                </c:pt>
                <c:pt idx="4473">
                  <c:v>2017-07-03</c:v>
                </c:pt>
                <c:pt idx="4474">
                  <c:v>2017-07-04</c:v>
                </c:pt>
                <c:pt idx="4475">
                  <c:v>2017-07-05</c:v>
                </c:pt>
                <c:pt idx="4476">
                  <c:v>2017-07-06</c:v>
                </c:pt>
                <c:pt idx="4477">
                  <c:v>2017-07-07</c:v>
                </c:pt>
                <c:pt idx="4478">
                  <c:v>2017-07-10</c:v>
                </c:pt>
                <c:pt idx="4479">
                  <c:v>2017-07-11</c:v>
                </c:pt>
                <c:pt idx="4480">
                  <c:v>2017-07-12</c:v>
                </c:pt>
                <c:pt idx="4481">
                  <c:v>2017-07-13</c:v>
                </c:pt>
                <c:pt idx="4482">
                  <c:v>2017-07-14</c:v>
                </c:pt>
                <c:pt idx="4483">
                  <c:v>2017-07-17</c:v>
                </c:pt>
                <c:pt idx="4484">
                  <c:v>2017-07-18</c:v>
                </c:pt>
                <c:pt idx="4485">
                  <c:v>2017-07-19</c:v>
                </c:pt>
                <c:pt idx="4486">
                  <c:v>2017-07-20</c:v>
                </c:pt>
                <c:pt idx="4487">
                  <c:v>2017-07-21</c:v>
                </c:pt>
                <c:pt idx="4488">
                  <c:v>2017-07-24</c:v>
                </c:pt>
                <c:pt idx="4489">
                  <c:v>2017-07-25</c:v>
                </c:pt>
                <c:pt idx="4490">
                  <c:v>2017-07-26</c:v>
                </c:pt>
                <c:pt idx="4491">
                  <c:v>2017-07-27</c:v>
                </c:pt>
                <c:pt idx="4492">
                  <c:v>2017-07-28</c:v>
                </c:pt>
                <c:pt idx="4493">
                  <c:v>2017-07-31</c:v>
                </c:pt>
                <c:pt idx="4494">
                  <c:v>2017-08-01</c:v>
                </c:pt>
                <c:pt idx="4495">
                  <c:v>2017-08-02</c:v>
                </c:pt>
                <c:pt idx="4496">
                  <c:v>2017-08-03</c:v>
                </c:pt>
                <c:pt idx="4497">
                  <c:v>2017-08-04</c:v>
                </c:pt>
                <c:pt idx="4498">
                  <c:v>2017-08-07</c:v>
                </c:pt>
                <c:pt idx="4499">
                  <c:v>2017-08-08</c:v>
                </c:pt>
                <c:pt idx="4500">
                  <c:v>2017-08-09</c:v>
                </c:pt>
                <c:pt idx="4501">
                  <c:v>2017-08-10</c:v>
                </c:pt>
                <c:pt idx="4502">
                  <c:v>2017-08-11</c:v>
                </c:pt>
                <c:pt idx="4503">
                  <c:v>2017-08-14</c:v>
                </c:pt>
                <c:pt idx="4504">
                  <c:v>2017-08-15</c:v>
                </c:pt>
                <c:pt idx="4505">
                  <c:v>2017-08-16</c:v>
                </c:pt>
                <c:pt idx="4506">
                  <c:v>2017-08-17</c:v>
                </c:pt>
                <c:pt idx="4507">
                  <c:v>2017-08-18</c:v>
                </c:pt>
                <c:pt idx="4508">
                  <c:v>2017-08-21</c:v>
                </c:pt>
                <c:pt idx="4509">
                  <c:v>2017-08-22</c:v>
                </c:pt>
                <c:pt idx="4510">
                  <c:v>2017-08-23</c:v>
                </c:pt>
                <c:pt idx="4511">
                  <c:v>2017-08-24</c:v>
                </c:pt>
                <c:pt idx="4512">
                  <c:v>2017-08-25</c:v>
                </c:pt>
                <c:pt idx="4513">
                  <c:v>2017-08-28</c:v>
                </c:pt>
                <c:pt idx="4514">
                  <c:v>2017-08-29</c:v>
                </c:pt>
                <c:pt idx="4515">
                  <c:v>2017-08-30</c:v>
                </c:pt>
                <c:pt idx="4516">
                  <c:v>2017-08-31</c:v>
                </c:pt>
                <c:pt idx="4517">
                  <c:v>2017-09-01</c:v>
                </c:pt>
                <c:pt idx="4518">
                  <c:v>2017-09-04</c:v>
                </c:pt>
                <c:pt idx="4519">
                  <c:v>2017-09-05</c:v>
                </c:pt>
                <c:pt idx="4520">
                  <c:v>2017-09-06</c:v>
                </c:pt>
                <c:pt idx="4521">
                  <c:v>2017-09-07</c:v>
                </c:pt>
                <c:pt idx="4522">
                  <c:v>2017-09-08</c:v>
                </c:pt>
                <c:pt idx="4523">
                  <c:v>2017-09-11</c:v>
                </c:pt>
                <c:pt idx="4524">
                  <c:v>2017-09-12</c:v>
                </c:pt>
                <c:pt idx="4525">
                  <c:v>2017-09-13</c:v>
                </c:pt>
                <c:pt idx="4526">
                  <c:v>2017-09-14</c:v>
                </c:pt>
                <c:pt idx="4527">
                  <c:v>2017-09-15</c:v>
                </c:pt>
                <c:pt idx="4528">
                  <c:v>2017-09-18</c:v>
                </c:pt>
                <c:pt idx="4529">
                  <c:v>2017-09-19</c:v>
                </c:pt>
                <c:pt idx="4530">
                  <c:v>2017-09-20</c:v>
                </c:pt>
                <c:pt idx="4531">
                  <c:v>2017-09-21</c:v>
                </c:pt>
                <c:pt idx="4532">
                  <c:v>2017-09-22</c:v>
                </c:pt>
                <c:pt idx="4533">
                  <c:v>2017-09-25</c:v>
                </c:pt>
                <c:pt idx="4534">
                  <c:v>2017-09-26</c:v>
                </c:pt>
                <c:pt idx="4535">
                  <c:v>2017-09-27</c:v>
                </c:pt>
                <c:pt idx="4536">
                  <c:v>2017-09-28</c:v>
                </c:pt>
                <c:pt idx="4537">
                  <c:v>2017-09-29</c:v>
                </c:pt>
                <c:pt idx="4538">
                  <c:v>2017-10-02</c:v>
                </c:pt>
                <c:pt idx="4539">
                  <c:v>2017-10-03</c:v>
                </c:pt>
                <c:pt idx="4540">
                  <c:v>2017-10-04</c:v>
                </c:pt>
                <c:pt idx="4541">
                  <c:v>2017-10-05</c:v>
                </c:pt>
                <c:pt idx="4542">
                  <c:v>2017-10-06</c:v>
                </c:pt>
                <c:pt idx="4543">
                  <c:v>2017-10-09</c:v>
                </c:pt>
                <c:pt idx="4544">
                  <c:v>2017-10-10</c:v>
                </c:pt>
                <c:pt idx="4545">
                  <c:v>2017-10-11</c:v>
                </c:pt>
                <c:pt idx="4546">
                  <c:v>2017-10-12</c:v>
                </c:pt>
                <c:pt idx="4547">
                  <c:v>2017-10-13</c:v>
                </c:pt>
                <c:pt idx="4548">
                  <c:v>2017-10-16</c:v>
                </c:pt>
                <c:pt idx="4549">
                  <c:v>2017-10-17</c:v>
                </c:pt>
                <c:pt idx="4550">
                  <c:v>2017-10-18</c:v>
                </c:pt>
                <c:pt idx="4551">
                  <c:v>2017-10-19</c:v>
                </c:pt>
                <c:pt idx="4552">
                  <c:v>2017-10-20</c:v>
                </c:pt>
                <c:pt idx="4553">
                  <c:v>2017-10-23</c:v>
                </c:pt>
                <c:pt idx="4554">
                  <c:v>2017-10-24</c:v>
                </c:pt>
                <c:pt idx="4555">
                  <c:v>2017-10-25</c:v>
                </c:pt>
                <c:pt idx="4556">
                  <c:v>2017-10-26</c:v>
                </c:pt>
                <c:pt idx="4557">
                  <c:v>2017-10-27</c:v>
                </c:pt>
                <c:pt idx="4558">
                  <c:v>2017-10-30</c:v>
                </c:pt>
                <c:pt idx="4559">
                  <c:v>2017-10-31</c:v>
                </c:pt>
                <c:pt idx="4560">
                  <c:v>2017-11-01</c:v>
                </c:pt>
                <c:pt idx="4561">
                  <c:v>2017-11-02</c:v>
                </c:pt>
                <c:pt idx="4562">
                  <c:v>2017-11-03</c:v>
                </c:pt>
                <c:pt idx="4563">
                  <c:v>2017-11-06</c:v>
                </c:pt>
                <c:pt idx="4564">
                  <c:v>2017-11-07</c:v>
                </c:pt>
                <c:pt idx="4565">
                  <c:v>2017-11-08</c:v>
                </c:pt>
                <c:pt idx="4566">
                  <c:v>2017-11-09</c:v>
                </c:pt>
                <c:pt idx="4567">
                  <c:v>2017-11-10</c:v>
                </c:pt>
                <c:pt idx="4568">
                  <c:v>2017-11-13</c:v>
                </c:pt>
                <c:pt idx="4569">
                  <c:v>2017-11-14</c:v>
                </c:pt>
                <c:pt idx="4570">
                  <c:v>2017-11-15</c:v>
                </c:pt>
                <c:pt idx="4571">
                  <c:v>2017-11-16</c:v>
                </c:pt>
                <c:pt idx="4572">
                  <c:v>2017-11-17</c:v>
                </c:pt>
                <c:pt idx="4573">
                  <c:v>2017-11-20</c:v>
                </c:pt>
                <c:pt idx="4574">
                  <c:v>2017-11-21</c:v>
                </c:pt>
                <c:pt idx="4575">
                  <c:v>2017-11-22</c:v>
                </c:pt>
                <c:pt idx="4576">
                  <c:v>2017-11-23</c:v>
                </c:pt>
                <c:pt idx="4577">
                  <c:v>2017-11-24</c:v>
                </c:pt>
                <c:pt idx="4578">
                  <c:v>2017-11-27</c:v>
                </c:pt>
                <c:pt idx="4579">
                  <c:v>2017-11-28</c:v>
                </c:pt>
                <c:pt idx="4580">
                  <c:v>2017-11-29</c:v>
                </c:pt>
                <c:pt idx="4581">
                  <c:v>2017-11-30</c:v>
                </c:pt>
                <c:pt idx="4582">
                  <c:v>2017-12-01</c:v>
                </c:pt>
                <c:pt idx="4583">
                  <c:v>2017-12-04</c:v>
                </c:pt>
                <c:pt idx="4584">
                  <c:v>2017-12-05</c:v>
                </c:pt>
                <c:pt idx="4585">
                  <c:v>2017-12-06</c:v>
                </c:pt>
                <c:pt idx="4586">
                  <c:v>2017-12-07</c:v>
                </c:pt>
                <c:pt idx="4587">
                  <c:v>2017-12-08</c:v>
                </c:pt>
                <c:pt idx="4588">
                  <c:v>2017-12-11</c:v>
                </c:pt>
                <c:pt idx="4589">
                  <c:v>2017-12-12</c:v>
                </c:pt>
                <c:pt idx="4590">
                  <c:v>2017-12-13</c:v>
                </c:pt>
                <c:pt idx="4591">
                  <c:v>2017-12-14</c:v>
                </c:pt>
                <c:pt idx="4592">
                  <c:v>2017-12-15</c:v>
                </c:pt>
                <c:pt idx="4593">
                  <c:v>2017-12-18</c:v>
                </c:pt>
                <c:pt idx="4594">
                  <c:v>2017-12-19</c:v>
                </c:pt>
                <c:pt idx="4595">
                  <c:v>2017-12-20</c:v>
                </c:pt>
                <c:pt idx="4596">
                  <c:v>2017-12-21</c:v>
                </c:pt>
                <c:pt idx="4597">
                  <c:v>2017-12-22</c:v>
                </c:pt>
                <c:pt idx="4598">
                  <c:v>2017-12-27</c:v>
                </c:pt>
                <c:pt idx="4599">
                  <c:v>2017-12-28</c:v>
                </c:pt>
                <c:pt idx="4600">
                  <c:v>2017-12-29</c:v>
                </c:pt>
                <c:pt idx="4601">
                  <c:v>2018-01-02</c:v>
                </c:pt>
                <c:pt idx="4602">
                  <c:v>2018-01-03</c:v>
                </c:pt>
                <c:pt idx="4603">
                  <c:v>2018-01-04</c:v>
                </c:pt>
                <c:pt idx="4604">
                  <c:v>2018-01-05</c:v>
                </c:pt>
                <c:pt idx="4605">
                  <c:v>2018-01-08</c:v>
                </c:pt>
                <c:pt idx="4606">
                  <c:v>2018-01-09</c:v>
                </c:pt>
                <c:pt idx="4607">
                  <c:v>2018-01-10</c:v>
                </c:pt>
                <c:pt idx="4608">
                  <c:v>2018-01-11</c:v>
                </c:pt>
                <c:pt idx="4609">
                  <c:v>2018-01-12</c:v>
                </c:pt>
                <c:pt idx="4610">
                  <c:v>2018-01-15</c:v>
                </c:pt>
                <c:pt idx="4611">
                  <c:v>2018-01-16</c:v>
                </c:pt>
                <c:pt idx="4612">
                  <c:v>2018-01-17</c:v>
                </c:pt>
                <c:pt idx="4613">
                  <c:v>2018-01-18</c:v>
                </c:pt>
                <c:pt idx="4614">
                  <c:v>2018-01-19</c:v>
                </c:pt>
                <c:pt idx="4615">
                  <c:v>2018-01-22</c:v>
                </c:pt>
                <c:pt idx="4616">
                  <c:v>2018-01-23</c:v>
                </c:pt>
                <c:pt idx="4617">
                  <c:v>2018-01-24</c:v>
                </c:pt>
                <c:pt idx="4618">
                  <c:v>2018-01-25</c:v>
                </c:pt>
                <c:pt idx="4619">
                  <c:v>2018-01-26</c:v>
                </c:pt>
                <c:pt idx="4620">
                  <c:v>2018-01-29</c:v>
                </c:pt>
                <c:pt idx="4621">
                  <c:v>2018-01-30</c:v>
                </c:pt>
                <c:pt idx="4622">
                  <c:v>2018-01-31</c:v>
                </c:pt>
                <c:pt idx="4623">
                  <c:v>2018-02-01</c:v>
                </c:pt>
                <c:pt idx="4624">
                  <c:v>2018-02-02</c:v>
                </c:pt>
                <c:pt idx="4625">
                  <c:v>2018-02-05</c:v>
                </c:pt>
                <c:pt idx="4626">
                  <c:v>2018-02-06</c:v>
                </c:pt>
                <c:pt idx="4627">
                  <c:v>2018-02-07</c:v>
                </c:pt>
                <c:pt idx="4628">
                  <c:v>2018-02-08</c:v>
                </c:pt>
                <c:pt idx="4629">
                  <c:v>2018-02-09</c:v>
                </c:pt>
                <c:pt idx="4630">
                  <c:v>2018-02-12</c:v>
                </c:pt>
                <c:pt idx="4631">
                  <c:v>2018-02-13</c:v>
                </c:pt>
                <c:pt idx="4632">
                  <c:v>2018-02-14</c:v>
                </c:pt>
                <c:pt idx="4633">
                  <c:v>2018-02-15</c:v>
                </c:pt>
                <c:pt idx="4634">
                  <c:v>2018-02-16</c:v>
                </c:pt>
                <c:pt idx="4635">
                  <c:v>2018-02-19</c:v>
                </c:pt>
                <c:pt idx="4636">
                  <c:v>2018-02-20</c:v>
                </c:pt>
                <c:pt idx="4637">
                  <c:v>2018-02-21</c:v>
                </c:pt>
                <c:pt idx="4638">
                  <c:v>2018-02-22</c:v>
                </c:pt>
                <c:pt idx="4639">
                  <c:v>2018-02-23</c:v>
                </c:pt>
                <c:pt idx="4640">
                  <c:v>2018-02-26</c:v>
                </c:pt>
                <c:pt idx="4641">
                  <c:v>2018-02-27</c:v>
                </c:pt>
                <c:pt idx="4642">
                  <c:v>2018-02-28</c:v>
                </c:pt>
                <c:pt idx="4643">
                  <c:v>2018-03-01</c:v>
                </c:pt>
                <c:pt idx="4644">
                  <c:v>2018-03-02</c:v>
                </c:pt>
                <c:pt idx="4645">
                  <c:v>2018-03-05</c:v>
                </c:pt>
                <c:pt idx="4646">
                  <c:v>2018-03-06</c:v>
                </c:pt>
                <c:pt idx="4647">
                  <c:v>2018-03-07</c:v>
                </c:pt>
                <c:pt idx="4648">
                  <c:v>2018-03-08</c:v>
                </c:pt>
                <c:pt idx="4649">
                  <c:v>2018-03-09</c:v>
                </c:pt>
                <c:pt idx="4650">
                  <c:v>2018-03-12</c:v>
                </c:pt>
                <c:pt idx="4651">
                  <c:v>2018-03-13</c:v>
                </c:pt>
                <c:pt idx="4652">
                  <c:v>2018-03-14</c:v>
                </c:pt>
                <c:pt idx="4653">
                  <c:v>2018-03-15</c:v>
                </c:pt>
                <c:pt idx="4654">
                  <c:v>2018-03-16</c:v>
                </c:pt>
                <c:pt idx="4655">
                  <c:v>2018-03-19</c:v>
                </c:pt>
                <c:pt idx="4656">
                  <c:v>2018-03-20</c:v>
                </c:pt>
                <c:pt idx="4657">
                  <c:v>2018-03-21</c:v>
                </c:pt>
                <c:pt idx="4658">
                  <c:v>2018-03-22</c:v>
                </c:pt>
                <c:pt idx="4659">
                  <c:v>2018-03-23</c:v>
                </c:pt>
                <c:pt idx="4660">
                  <c:v>2018-03-26</c:v>
                </c:pt>
                <c:pt idx="4661">
                  <c:v>2018-03-27</c:v>
                </c:pt>
                <c:pt idx="4662">
                  <c:v>2018-03-28</c:v>
                </c:pt>
                <c:pt idx="4663">
                  <c:v>2018-03-29</c:v>
                </c:pt>
                <c:pt idx="4664">
                  <c:v>2018-04-03</c:v>
                </c:pt>
                <c:pt idx="4665">
                  <c:v>2018-04-04</c:v>
                </c:pt>
                <c:pt idx="4666">
                  <c:v>2018-04-05</c:v>
                </c:pt>
                <c:pt idx="4667">
                  <c:v>2018-04-06</c:v>
                </c:pt>
                <c:pt idx="4668">
                  <c:v>2018-04-09</c:v>
                </c:pt>
                <c:pt idx="4669">
                  <c:v>2018-04-10</c:v>
                </c:pt>
                <c:pt idx="4670">
                  <c:v>2018-04-11</c:v>
                </c:pt>
                <c:pt idx="4671">
                  <c:v>2018-04-12</c:v>
                </c:pt>
                <c:pt idx="4672">
                  <c:v>2018-04-13</c:v>
                </c:pt>
                <c:pt idx="4673">
                  <c:v>2018-04-16</c:v>
                </c:pt>
                <c:pt idx="4674">
                  <c:v>2018-04-17</c:v>
                </c:pt>
                <c:pt idx="4675">
                  <c:v>2018-04-18</c:v>
                </c:pt>
                <c:pt idx="4676">
                  <c:v>2018-04-19</c:v>
                </c:pt>
                <c:pt idx="4677">
                  <c:v>2018-04-20</c:v>
                </c:pt>
                <c:pt idx="4678">
                  <c:v>2018-04-23</c:v>
                </c:pt>
                <c:pt idx="4679">
                  <c:v>2018-04-24</c:v>
                </c:pt>
                <c:pt idx="4680">
                  <c:v>2018-04-25</c:v>
                </c:pt>
                <c:pt idx="4681">
                  <c:v>2018-04-26</c:v>
                </c:pt>
                <c:pt idx="4682">
                  <c:v>2018-04-27</c:v>
                </c:pt>
                <c:pt idx="4683">
                  <c:v>2018-04-30</c:v>
                </c:pt>
                <c:pt idx="4684">
                  <c:v>2018-05-02</c:v>
                </c:pt>
                <c:pt idx="4685">
                  <c:v>2018-05-03</c:v>
                </c:pt>
                <c:pt idx="4686">
                  <c:v>2018-05-04</c:v>
                </c:pt>
                <c:pt idx="4687">
                  <c:v>2018-05-07</c:v>
                </c:pt>
                <c:pt idx="4688">
                  <c:v>2018-05-08</c:v>
                </c:pt>
                <c:pt idx="4689">
                  <c:v>2018-05-09</c:v>
                </c:pt>
                <c:pt idx="4690">
                  <c:v>2018-05-10</c:v>
                </c:pt>
                <c:pt idx="4691">
                  <c:v>2018-05-11</c:v>
                </c:pt>
                <c:pt idx="4692">
                  <c:v>2018-05-14</c:v>
                </c:pt>
                <c:pt idx="4693">
                  <c:v>2018-05-15</c:v>
                </c:pt>
                <c:pt idx="4694">
                  <c:v>2018-05-16</c:v>
                </c:pt>
                <c:pt idx="4695">
                  <c:v>2018-05-17</c:v>
                </c:pt>
                <c:pt idx="4696">
                  <c:v>2018-05-18</c:v>
                </c:pt>
                <c:pt idx="4697">
                  <c:v>2018-05-21</c:v>
                </c:pt>
                <c:pt idx="4698">
                  <c:v>2018-05-22</c:v>
                </c:pt>
                <c:pt idx="4699">
                  <c:v>2018-05-23</c:v>
                </c:pt>
                <c:pt idx="4700">
                  <c:v>2018-05-24</c:v>
                </c:pt>
                <c:pt idx="4701">
                  <c:v>2018-05-25</c:v>
                </c:pt>
                <c:pt idx="4702">
                  <c:v>2018-05-28</c:v>
                </c:pt>
                <c:pt idx="4703">
                  <c:v>2018-05-29</c:v>
                </c:pt>
                <c:pt idx="4704">
                  <c:v>2018-05-30</c:v>
                </c:pt>
                <c:pt idx="4705">
                  <c:v>2018-05-31</c:v>
                </c:pt>
                <c:pt idx="4706">
                  <c:v>2018-06-01</c:v>
                </c:pt>
                <c:pt idx="4707">
                  <c:v>2018-06-04</c:v>
                </c:pt>
                <c:pt idx="4708">
                  <c:v>2018-06-05</c:v>
                </c:pt>
                <c:pt idx="4709">
                  <c:v>2018-06-06</c:v>
                </c:pt>
                <c:pt idx="4710">
                  <c:v>2018-06-07</c:v>
                </c:pt>
                <c:pt idx="4711">
                  <c:v>2018-06-08</c:v>
                </c:pt>
                <c:pt idx="4712">
                  <c:v>2018-06-11</c:v>
                </c:pt>
                <c:pt idx="4713">
                  <c:v>2018-06-12</c:v>
                </c:pt>
                <c:pt idx="4714">
                  <c:v>2018-06-13</c:v>
                </c:pt>
                <c:pt idx="4715">
                  <c:v>2018-06-14</c:v>
                </c:pt>
                <c:pt idx="4716">
                  <c:v>2018-06-15</c:v>
                </c:pt>
                <c:pt idx="4717">
                  <c:v>2018-06-18</c:v>
                </c:pt>
                <c:pt idx="4718">
                  <c:v>2018-06-19</c:v>
                </c:pt>
                <c:pt idx="4719">
                  <c:v>2018-06-20</c:v>
                </c:pt>
                <c:pt idx="4720">
                  <c:v>2018-06-21</c:v>
                </c:pt>
                <c:pt idx="4721">
                  <c:v>2018-06-22</c:v>
                </c:pt>
                <c:pt idx="4722">
                  <c:v>2018-06-25</c:v>
                </c:pt>
                <c:pt idx="4723">
                  <c:v>2018-06-26</c:v>
                </c:pt>
                <c:pt idx="4724">
                  <c:v>2018-06-27</c:v>
                </c:pt>
                <c:pt idx="4725">
                  <c:v>2018-06-28</c:v>
                </c:pt>
                <c:pt idx="4726">
                  <c:v>2018-06-29</c:v>
                </c:pt>
                <c:pt idx="4727">
                  <c:v>2018-07-02</c:v>
                </c:pt>
                <c:pt idx="4728">
                  <c:v>2018-07-03</c:v>
                </c:pt>
                <c:pt idx="4729">
                  <c:v>2018-07-04</c:v>
                </c:pt>
                <c:pt idx="4730">
                  <c:v>2018-07-05</c:v>
                </c:pt>
                <c:pt idx="4731">
                  <c:v>2018-07-06</c:v>
                </c:pt>
                <c:pt idx="4732">
                  <c:v>2018-07-09</c:v>
                </c:pt>
                <c:pt idx="4733">
                  <c:v>2018-07-10</c:v>
                </c:pt>
                <c:pt idx="4734">
                  <c:v>2018-07-11</c:v>
                </c:pt>
                <c:pt idx="4735">
                  <c:v>2018-07-12</c:v>
                </c:pt>
                <c:pt idx="4736">
                  <c:v>2018-07-13</c:v>
                </c:pt>
                <c:pt idx="4737">
                  <c:v>2018-07-16</c:v>
                </c:pt>
                <c:pt idx="4738">
                  <c:v>2018-07-17</c:v>
                </c:pt>
                <c:pt idx="4739">
                  <c:v>2018-07-18</c:v>
                </c:pt>
                <c:pt idx="4740">
                  <c:v>2018-07-19</c:v>
                </c:pt>
                <c:pt idx="4741">
                  <c:v>2018-07-20</c:v>
                </c:pt>
                <c:pt idx="4742">
                  <c:v>2018-07-23</c:v>
                </c:pt>
                <c:pt idx="4743">
                  <c:v>2018-07-24</c:v>
                </c:pt>
                <c:pt idx="4744">
                  <c:v>2018-07-25</c:v>
                </c:pt>
                <c:pt idx="4745">
                  <c:v>2018-07-26</c:v>
                </c:pt>
                <c:pt idx="4746">
                  <c:v>2018-07-27</c:v>
                </c:pt>
                <c:pt idx="4747">
                  <c:v>2018-07-30</c:v>
                </c:pt>
                <c:pt idx="4748">
                  <c:v>2018-07-31</c:v>
                </c:pt>
                <c:pt idx="4749">
                  <c:v>2018-08-01</c:v>
                </c:pt>
                <c:pt idx="4750">
                  <c:v>2018-08-02</c:v>
                </c:pt>
                <c:pt idx="4751">
                  <c:v>2018-08-03</c:v>
                </c:pt>
                <c:pt idx="4752">
                  <c:v>2018-08-06</c:v>
                </c:pt>
                <c:pt idx="4753">
                  <c:v>2018-08-07</c:v>
                </c:pt>
                <c:pt idx="4754">
                  <c:v>2018-08-08</c:v>
                </c:pt>
                <c:pt idx="4755">
                  <c:v>2018-08-09</c:v>
                </c:pt>
                <c:pt idx="4756">
                  <c:v>2018-08-10</c:v>
                </c:pt>
                <c:pt idx="4757">
                  <c:v>2018-08-13</c:v>
                </c:pt>
                <c:pt idx="4758">
                  <c:v>2018-08-14</c:v>
                </c:pt>
                <c:pt idx="4759">
                  <c:v>2018-08-15</c:v>
                </c:pt>
                <c:pt idx="4760">
                  <c:v>2018-08-16</c:v>
                </c:pt>
                <c:pt idx="4761">
                  <c:v>2018-08-17</c:v>
                </c:pt>
                <c:pt idx="4762">
                  <c:v>2018-08-20</c:v>
                </c:pt>
                <c:pt idx="4763">
                  <c:v>2018-08-21</c:v>
                </c:pt>
                <c:pt idx="4764">
                  <c:v>2018-08-22</c:v>
                </c:pt>
                <c:pt idx="4765">
                  <c:v>2018-08-23</c:v>
                </c:pt>
                <c:pt idx="4766">
                  <c:v>2018-08-24</c:v>
                </c:pt>
                <c:pt idx="4767">
                  <c:v>2018-08-27</c:v>
                </c:pt>
                <c:pt idx="4768">
                  <c:v>2018-08-28</c:v>
                </c:pt>
                <c:pt idx="4769">
                  <c:v>2018-08-29</c:v>
                </c:pt>
                <c:pt idx="4770">
                  <c:v>2018-08-30</c:v>
                </c:pt>
                <c:pt idx="4771">
                  <c:v>2018-08-31</c:v>
                </c:pt>
                <c:pt idx="4772">
                  <c:v>2018-09-03</c:v>
                </c:pt>
                <c:pt idx="4773">
                  <c:v>2018-09-04</c:v>
                </c:pt>
                <c:pt idx="4774">
                  <c:v>2018-09-05</c:v>
                </c:pt>
                <c:pt idx="4775">
                  <c:v>2018-09-06</c:v>
                </c:pt>
                <c:pt idx="4776">
                  <c:v>2018-09-07</c:v>
                </c:pt>
                <c:pt idx="4777">
                  <c:v>2018-09-10</c:v>
                </c:pt>
                <c:pt idx="4778">
                  <c:v>2018-09-11</c:v>
                </c:pt>
                <c:pt idx="4779">
                  <c:v>2018-09-12</c:v>
                </c:pt>
                <c:pt idx="4780">
                  <c:v>2018-09-13</c:v>
                </c:pt>
                <c:pt idx="4781">
                  <c:v>2018-09-14</c:v>
                </c:pt>
                <c:pt idx="4782">
                  <c:v>2018-09-17</c:v>
                </c:pt>
                <c:pt idx="4783">
                  <c:v>2018-09-18</c:v>
                </c:pt>
                <c:pt idx="4784">
                  <c:v>2018-09-19</c:v>
                </c:pt>
                <c:pt idx="4785">
                  <c:v>2018-09-20</c:v>
                </c:pt>
                <c:pt idx="4786">
                  <c:v>2018-09-21</c:v>
                </c:pt>
                <c:pt idx="4787">
                  <c:v>2018-09-24</c:v>
                </c:pt>
                <c:pt idx="4788">
                  <c:v>2018-09-25</c:v>
                </c:pt>
                <c:pt idx="4789">
                  <c:v>2018-09-26</c:v>
                </c:pt>
                <c:pt idx="4790">
                  <c:v>2018-09-27</c:v>
                </c:pt>
                <c:pt idx="4791">
                  <c:v>2018-09-28</c:v>
                </c:pt>
                <c:pt idx="4792">
                  <c:v>2018-10-01</c:v>
                </c:pt>
                <c:pt idx="4793">
                  <c:v>2018-10-02</c:v>
                </c:pt>
                <c:pt idx="4794">
                  <c:v>2018-10-03</c:v>
                </c:pt>
                <c:pt idx="4795">
                  <c:v>2018-10-04</c:v>
                </c:pt>
                <c:pt idx="4796">
                  <c:v>2018-10-05</c:v>
                </c:pt>
                <c:pt idx="4797">
                  <c:v>2018-10-08</c:v>
                </c:pt>
                <c:pt idx="4798">
                  <c:v>2018-10-09</c:v>
                </c:pt>
                <c:pt idx="4799">
                  <c:v>2018-10-10</c:v>
                </c:pt>
                <c:pt idx="4800">
                  <c:v>2018-10-11</c:v>
                </c:pt>
                <c:pt idx="4801">
                  <c:v>2018-10-12</c:v>
                </c:pt>
                <c:pt idx="4802">
                  <c:v>2018-10-15</c:v>
                </c:pt>
                <c:pt idx="4803">
                  <c:v>2018-10-16</c:v>
                </c:pt>
                <c:pt idx="4804">
                  <c:v>2018-10-17</c:v>
                </c:pt>
                <c:pt idx="4805">
                  <c:v>2018-10-18</c:v>
                </c:pt>
                <c:pt idx="4806">
                  <c:v>2018-10-19</c:v>
                </c:pt>
                <c:pt idx="4807">
                  <c:v>2018-10-22</c:v>
                </c:pt>
                <c:pt idx="4808">
                  <c:v>2018-10-23</c:v>
                </c:pt>
                <c:pt idx="4809">
                  <c:v>2018-10-24</c:v>
                </c:pt>
                <c:pt idx="4810">
                  <c:v>2018-10-25</c:v>
                </c:pt>
                <c:pt idx="4811">
                  <c:v>2018-10-26</c:v>
                </c:pt>
                <c:pt idx="4812">
                  <c:v>2018-10-29</c:v>
                </c:pt>
                <c:pt idx="4813">
                  <c:v>2018-10-30</c:v>
                </c:pt>
                <c:pt idx="4814">
                  <c:v>2018-10-31</c:v>
                </c:pt>
                <c:pt idx="4815">
                  <c:v>2018-11-01</c:v>
                </c:pt>
                <c:pt idx="4816">
                  <c:v>2018-11-02</c:v>
                </c:pt>
                <c:pt idx="4817">
                  <c:v>2018-11-05</c:v>
                </c:pt>
                <c:pt idx="4818">
                  <c:v>2018-11-06</c:v>
                </c:pt>
                <c:pt idx="4819">
                  <c:v>2018-11-07</c:v>
                </c:pt>
                <c:pt idx="4820">
                  <c:v>2018-11-08</c:v>
                </c:pt>
                <c:pt idx="4821">
                  <c:v>2018-11-09</c:v>
                </c:pt>
                <c:pt idx="4822">
                  <c:v>2018-11-12</c:v>
                </c:pt>
                <c:pt idx="4823">
                  <c:v>2018-11-13</c:v>
                </c:pt>
                <c:pt idx="4824">
                  <c:v>2018-11-14</c:v>
                </c:pt>
                <c:pt idx="4825">
                  <c:v>2018-11-15</c:v>
                </c:pt>
                <c:pt idx="4826">
                  <c:v>2018-11-16</c:v>
                </c:pt>
                <c:pt idx="4827">
                  <c:v>2018-11-19</c:v>
                </c:pt>
                <c:pt idx="4828">
                  <c:v>2018-11-20</c:v>
                </c:pt>
                <c:pt idx="4829">
                  <c:v>2018-11-21</c:v>
                </c:pt>
                <c:pt idx="4830">
                  <c:v>2018-11-22</c:v>
                </c:pt>
                <c:pt idx="4831">
                  <c:v>2018-11-23</c:v>
                </c:pt>
                <c:pt idx="4832">
                  <c:v>2018-11-26</c:v>
                </c:pt>
                <c:pt idx="4833">
                  <c:v>2018-11-27</c:v>
                </c:pt>
                <c:pt idx="4834">
                  <c:v>2018-11-28</c:v>
                </c:pt>
                <c:pt idx="4835">
                  <c:v>2018-11-29</c:v>
                </c:pt>
                <c:pt idx="4836">
                  <c:v>2018-11-30</c:v>
                </c:pt>
                <c:pt idx="4837">
                  <c:v>2018-12-03</c:v>
                </c:pt>
                <c:pt idx="4838">
                  <c:v>2018-12-04</c:v>
                </c:pt>
                <c:pt idx="4839">
                  <c:v>2018-12-05</c:v>
                </c:pt>
                <c:pt idx="4840">
                  <c:v>2018-12-06</c:v>
                </c:pt>
                <c:pt idx="4841">
                  <c:v>2018-12-07</c:v>
                </c:pt>
                <c:pt idx="4842">
                  <c:v>2018-12-10</c:v>
                </c:pt>
                <c:pt idx="4843">
                  <c:v>2018-12-11</c:v>
                </c:pt>
                <c:pt idx="4844">
                  <c:v>2018-12-12</c:v>
                </c:pt>
                <c:pt idx="4845">
                  <c:v>2018-12-13</c:v>
                </c:pt>
                <c:pt idx="4846">
                  <c:v>2018-12-14</c:v>
                </c:pt>
                <c:pt idx="4847">
                  <c:v>2018-12-17</c:v>
                </c:pt>
                <c:pt idx="4848">
                  <c:v>2018-12-18</c:v>
                </c:pt>
                <c:pt idx="4849">
                  <c:v>2018-12-19</c:v>
                </c:pt>
                <c:pt idx="4850">
                  <c:v>2018-12-20</c:v>
                </c:pt>
                <c:pt idx="4851">
                  <c:v>2018-12-21</c:v>
                </c:pt>
                <c:pt idx="4852">
                  <c:v>2018-12-24</c:v>
                </c:pt>
                <c:pt idx="4853">
                  <c:v>2018-12-27</c:v>
                </c:pt>
                <c:pt idx="4854">
                  <c:v>2018-12-28</c:v>
                </c:pt>
                <c:pt idx="4855">
                  <c:v>2018-12-31</c:v>
                </c:pt>
                <c:pt idx="4856">
                  <c:v>2019-01-02</c:v>
                </c:pt>
                <c:pt idx="4857">
                  <c:v>2019-01-03</c:v>
                </c:pt>
                <c:pt idx="4858">
                  <c:v>2019-01-04</c:v>
                </c:pt>
                <c:pt idx="4859">
                  <c:v>2019-01-07</c:v>
                </c:pt>
                <c:pt idx="4860">
                  <c:v>2019-01-08</c:v>
                </c:pt>
                <c:pt idx="4861">
                  <c:v>2019-01-09</c:v>
                </c:pt>
                <c:pt idx="4862">
                  <c:v>2019-01-10</c:v>
                </c:pt>
                <c:pt idx="4863">
                  <c:v>2019-01-11</c:v>
                </c:pt>
                <c:pt idx="4864">
                  <c:v>2019-01-14</c:v>
                </c:pt>
                <c:pt idx="4865">
                  <c:v>2019-01-15</c:v>
                </c:pt>
                <c:pt idx="4866">
                  <c:v>2019-01-16</c:v>
                </c:pt>
                <c:pt idx="4867">
                  <c:v>2019-01-17</c:v>
                </c:pt>
                <c:pt idx="4868">
                  <c:v>2019-01-18</c:v>
                </c:pt>
                <c:pt idx="4869">
                  <c:v>2019-01-21</c:v>
                </c:pt>
                <c:pt idx="4870">
                  <c:v>2019-01-22</c:v>
                </c:pt>
                <c:pt idx="4871">
                  <c:v>2019-01-23</c:v>
                </c:pt>
                <c:pt idx="4872">
                  <c:v>2019-01-24</c:v>
                </c:pt>
                <c:pt idx="4873">
                  <c:v>2019-01-25</c:v>
                </c:pt>
                <c:pt idx="4874">
                  <c:v>2019-01-28</c:v>
                </c:pt>
                <c:pt idx="4875">
                  <c:v>2019-01-29</c:v>
                </c:pt>
                <c:pt idx="4876">
                  <c:v>2019-01-30</c:v>
                </c:pt>
                <c:pt idx="4877">
                  <c:v>2019-01-31</c:v>
                </c:pt>
                <c:pt idx="4878">
                  <c:v>2019-02-01</c:v>
                </c:pt>
                <c:pt idx="4879">
                  <c:v>2019-02-04</c:v>
                </c:pt>
                <c:pt idx="4880">
                  <c:v>2019-02-05</c:v>
                </c:pt>
                <c:pt idx="4881">
                  <c:v>2019-02-06</c:v>
                </c:pt>
                <c:pt idx="4882">
                  <c:v>2019-02-07</c:v>
                </c:pt>
                <c:pt idx="4883">
                  <c:v>2019-02-08</c:v>
                </c:pt>
                <c:pt idx="4884">
                  <c:v>2019-02-11</c:v>
                </c:pt>
                <c:pt idx="4885">
                  <c:v>2019-02-12</c:v>
                </c:pt>
                <c:pt idx="4886">
                  <c:v>2019-02-13</c:v>
                </c:pt>
                <c:pt idx="4887">
                  <c:v>2019-02-14</c:v>
                </c:pt>
                <c:pt idx="4888">
                  <c:v>2019-02-15</c:v>
                </c:pt>
                <c:pt idx="4889">
                  <c:v>2019-02-18</c:v>
                </c:pt>
                <c:pt idx="4890">
                  <c:v>2019-02-19</c:v>
                </c:pt>
                <c:pt idx="4891">
                  <c:v>2019-02-20</c:v>
                </c:pt>
                <c:pt idx="4892">
                  <c:v>2019-02-21</c:v>
                </c:pt>
                <c:pt idx="4893">
                  <c:v>2019-02-22</c:v>
                </c:pt>
                <c:pt idx="4894">
                  <c:v>2019-02-25</c:v>
                </c:pt>
                <c:pt idx="4895">
                  <c:v>2019-02-26</c:v>
                </c:pt>
                <c:pt idx="4896">
                  <c:v>2019-02-27</c:v>
                </c:pt>
                <c:pt idx="4897">
                  <c:v>2019-02-28</c:v>
                </c:pt>
                <c:pt idx="4898">
                  <c:v>2019-03-01</c:v>
                </c:pt>
                <c:pt idx="4899">
                  <c:v>2019-03-04</c:v>
                </c:pt>
                <c:pt idx="4900">
                  <c:v>2019-03-05</c:v>
                </c:pt>
                <c:pt idx="4901">
                  <c:v>2019-03-06</c:v>
                </c:pt>
                <c:pt idx="4902">
                  <c:v>2019-03-07</c:v>
                </c:pt>
                <c:pt idx="4903">
                  <c:v>2019-03-08</c:v>
                </c:pt>
                <c:pt idx="4904">
                  <c:v>2019-03-11</c:v>
                </c:pt>
                <c:pt idx="4905">
                  <c:v>2019-03-12</c:v>
                </c:pt>
                <c:pt idx="4906">
                  <c:v>2019-03-13</c:v>
                </c:pt>
                <c:pt idx="4907">
                  <c:v>2019-03-14</c:v>
                </c:pt>
                <c:pt idx="4908">
                  <c:v>2019-03-15</c:v>
                </c:pt>
                <c:pt idx="4909">
                  <c:v>2019-03-18</c:v>
                </c:pt>
                <c:pt idx="4910">
                  <c:v>2019-03-19</c:v>
                </c:pt>
                <c:pt idx="4911">
                  <c:v>2019-03-20</c:v>
                </c:pt>
                <c:pt idx="4912">
                  <c:v>2019-03-21</c:v>
                </c:pt>
                <c:pt idx="4913">
                  <c:v>2019-03-22</c:v>
                </c:pt>
                <c:pt idx="4914">
                  <c:v>2019-03-25</c:v>
                </c:pt>
                <c:pt idx="4915">
                  <c:v>2019-03-26</c:v>
                </c:pt>
                <c:pt idx="4916">
                  <c:v>2019-03-27</c:v>
                </c:pt>
                <c:pt idx="4917">
                  <c:v>2019-03-28</c:v>
                </c:pt>
                <c:pt idx="4918">
                  <c:v>2019-03-29</c:v>
                </c:pt>
                <c:pt idx="4919">
                  <c:v>2019-04-01</c:v>
                </c:pt>
                <c:pt idx="4920">
                  <c:v>2019-04-02</c:v>
                </c:pt>
                <c:pt idx="4921">
                  <c:v>2019-04-03</c:v>
                </c:pt>
                <c:pt idx="4922">
                  <c:v>2019-04-04</c:v>
                </c:pt>
                <c:pt idx="4923">
                  <c:v>2019-04-05</c:v>
                </c:pt>
                <c:pt idx="4924">
                  <c:v>2019-04-08</c:v>
                </c:pt>
                <c:pt idx="4925">
                  <c:v>2019-04-09</c:v>
                </c:pt>
                <c:pt idx="4926">
                  <c:v>2019-04-10</c:v>
                </c:pt>
                <c:pt idx="4927">
                  <c:v>2019-04-11</c:v>
                </c:pt>
                <c:pt idx="4928">
                  <c:v>2019-04-12</c:v>
                </c:pt>
                <c:pt idx="4929">
                  <c:v>2019-04-15</c:v>
                </c:pt>
                <c:pt idx="4930">
                  <c:v>2019-04-16</c:v>
                </c:pt>
                <c:pt idx="4931">
                  <c:v>2019-04-17</c:v>
                </c:pt>
                <c:pt idx="4932">
                  <c:v>2019-04-18</c:v>
                </c:pt>
                <c:pt idx="4933">
                  <c:v>2019-04-23</c:v>
                </c:pt>
                <c:pt idx="4934">
                  <c:v>2019-04-24</c:v>
                </c:pt>
                <c:pt idx="4935">
                  <c:v>2019-04-25</c:v>
                </c:pt>
                <c:pt idx="4936">
                  <c:v>2019-04-26</c:v>
                </c:pt>
                <c:pt idx="4937">
                  <c:v>2019-04-29</c:v>
                </c:pt>
                <c:pt idx="4938">
                  <c:v>2019-04-30</c:v>
                </c:pt>
                <c:pt idx="4939">
                  <c:v>2019-05-02</c:v>
                </c:pt>
                <c:pt idx="4940">
                  <c:v>2019-05-03</c:v>
                </c:pt>
                <c:pt idx="4941">
                  <c:v>2019-05-06</c:v>
                </c:pt>
                <c:pt idx="4942">
                  <c:v>2019-05-07</c:v>
                </c:pt>
                <c:pt idx="4943">
                  <c:v>2019-05-08</c:v>
                </c:pt>
                <c:pt idx="4944">
                  <c:v>2019-05-09</c:v>
                </c:pt>
                <c:pt idx="4945">
                  <c:v>2019-05-10</c:v>
                </c:pt>
                <c:pt idx="4946">
                  <c:v>2019-05-13</c:v>
                </c:pt>
                <c:pt idx="4947">
                  <c:v>2019-05-14</c:v>
                </c:pt>
                <c:pt idx="4948">
                  <c:v>2019-05-15</c:v>
                </c:pt>
                <c:pt idx="4949">
                  <c:v>2019-05-16</c:v>
                </c:pt>
                <c:pt idx="4950">
                  <c:v>2019-05-17</c:v>
                </c:pt>
                <c:pt idx="4951">
                  <c:v>2019-05-20</c:v>
                </c:pt>
                <c:pt idx="4952">
                  <c:v>2019-05-21</c:v>
                </c:pt>
                <c:pt idx="4953">
                  <c:v>2019-05-22</c:v>
                </c:pt>
                <c:pt idx="4954">
                  <c:v>2019-05-23</c:v>
                </c:pt>
                <c:pt idx="4955">
                  <c:v>2019-05-24</c:v>
                </c:pt>
                <c:pt idx="4956">
                  <c:v>2019-05-27</c:v>
                </c:pt>
                <c:pt idx="4957">
                  <c:v>2019-05-28</c:v>
                </c:pt>
                <c:pt idx="4958">
                  <c:v>2019-05-29</c:v>
                </c:pt>
                <c:pt idx="4959">
                  <c:v>2019-05-30</c:v>
                </c:pt>
                <c:pt idx="4960">
                  <c:v>2019-05-31</c:v>
                </c:pt>
                <c:pt idx="4961">
                  <c:v>2019-06-03</c:v>
                </c:pt>
                <c:pt idx="4962">
                  <c:v>2019-06-04</c:v>
                </c:pt>
                <c:pt idx="4963">
                  <c:v>2019-06-05</c:v>
                </c:pt>
                <c:pt idx="4964">
                  <c:v>2019-06-06</c:v>
                </c:pt>
                <c:pt idx="4965">
                  <c:v>2019-06-07</c:v>
                </c:pt>
                <c:pt idx="4966">
                  <c:v>2019-06-10</c:v>
                </c:pt>
                <c:pt idx="4967">
                  <c:v>2019-06-11</c:v>
                </c:pt>
                <c:pt idx="4968">
                  <c:v>2019-06-12</c:v>
                </c:pt>
                <c:pt idx="4969">
                  <c:v>2019-06-13</c:v>
                </c:pt>
                <c:pt idx="4970">
                  <c:v>2019-06-14</c:v>
                </c:pt>
                <c:pt idx="4971">
                  <c:v>2019-06-17</c:v>
                </c:pt>
                <c:pt idx="4972">
                  <c:v>2019-06-18</c:v>
                </c:pt>
                <c:pt idx="4973">
                  <c:v>2019-06-19</c:v>
                </c:pt>
                <c:pt idx="4974">
                  <c:v>2019-06-20</c:v>
                </c:pt>
                <c:pt idx="4975">
                  <c:v>2019-06-21</c:v>
                </c:pt>
                <c:pt idx="4976">
                  <c:v>2019-06-24</c:v>
                </c:pt>
                <c:pt idx="4977">
                  <c:v>2019-06-25</c:v>
                </c:pt>
                <c:pt idx="4978">
                  <c:v>2019-06-26</c:v>
                </c:pt>
                <c:pt idx="4979">
                  <c:v>2019-06-27</c:v>
                </c:pt>
                <c:pt idx="4980">
                  <c:v>2019-06-28</c:v>
                </c:pt>
                <c:pt idx="4981">
                  <c:v>2019-07-01</c:v>
                </c:pt>
                <c:pt idx="4982">
                  <c:v>2019-07-02</c:v>
                </c:pt>
                <c:pt idx="4983">
                  <c:v>2019-07-03</c:v>
                </c:pt>
                <c:pt idx="4984">
                  <c:v>2019-07-04</c:v>
                </c:pt>
                <c:pt idx="4985">
                  <c:v>2019-07-05</c:v>
                </c:pt>
                <c:pt idx="4986">
                  <c:v>2019-07-08</c:v>
                </c:pt>
                <c:pt idx="4987">
                  <c:v>2019-07-09</c:v>
                </c:pt>
                <c:pt idx="4988">
                  <c:v>2019-07-10</c:v>
                </c:pt>
                <c:pt idx="4989">
                  <c:v>2019-07-11</c:v>
                </c:pt>
                <c:pt idx="4990">
                  <c:v>2019-07-12</c:v>
                </c:pt>
                <c:pt idx="4991">
                  <c:v>2019-07-15</c:v>
                </c:pt>
                <c:pt idx="4992">
                  <c:v>2019-07-16</c:v>
                </c:pt>
                <c:pt idx="4993">
                  <c:v>2019-07-17</c:v>
                </c:pt>
                <c:pt idx="4994">
                  <c:v>2019-07-18</c:v>
                </c:pt>
                <c:pt idx="4995">
                  <c:v>2019-07-19</c:v>
                </c:pt>
                <c:pt idx="4996">
                  <c:v>2019-07-22</c:v>
                </c:pt>
                <c:pt idx="4997">
                  <c:v>2019-07-23</c:v>
                </c:pt>
                <c:pt idx="4998">
                  <c:v>2019-07-24</c:v>
                </c:pt>
                <c:pt idx="4999">
                  <c:v>2019-07-25</c:v>
                </c:pt>
                <c:pt idx="5000">
                  <c:v>2019-07-26</c:v>
                </c:pt>
                <c:pt idx="5001">
                  <c:v>2019-07-29</c:v>
                </c:pt>
                <c:pt idx="5002">
                  <c:v>2019-07-30</c:v>
                </c:pt>
                <c:pt idx="5003">
                  <c:v>2019-07-31</c:v>
                </c:pt>
                <c:pt idx="5004">
                  <c:v>2019-08-01</c:v>
                </c:pt>
                <c:pt idx="5005">
                  <c:v>2019-08-02</c:v>
                </c:pt>
                <c:pt idx="5006">
                  <c:v>2019-08-05</c:v>
                </c:pt>
                <c:pt idx="5007">
                  <c:v>2019-08-06</c:v>
                </c:pt>
                <c:pt idx="5008">
                  <c:v>2019-08-07</c:v>
                </c:pt>
                <c:pt idx="5009">
                  <c:v>2019-08-08</c:v>
                </c:pt>
                <c:pt idx="5010">
                  <c:v>2019-08-09</c:v>
                </c:pt>
                <c:pt idx="5011">
                  <c:v>2019-08-12</c:v>
                </c:pt>
                <c:pt idx="5012">
                  <c:v>2019-08-13</c:v>
                </c:pt>
                <c:pt idx="5013">
                  <c:v>2019-08-14</c:v>
                </c:pt>
                <c:pt idx="5014">
                  <c:v>2019-08-15</c:v>
                </c:pt>
                <c:pt idx="5015">
                  <c:v>2019-08-16</c:v>
                </c:pt>
                <c:pt idx="5016">
                  <c:v>2019-08-19</c:v>
                </c:pt>
                <c:pt idx="5017">
                  <c:v>2019-08-20</c:v>
                </c:pt>
                <c:pt idx="5018">
                  <c:v>2019-08-21</c:v>
                </c:pt>
                <c:pt idx="5019">
                  <c:v>2019-08-22</c:v>
                </c:pt>
                <c:pt idx="5020">
                  <c:v>2019-08-23</c:v>
                </c:pt>
                <c:pt idx="5021">
                  <c:v>2019-08-26</c:v>
                </c:pt>
                <c:pt idx="5022">
                  <c:v>2019-08-27</c:v>
                </c:pt>
                <c:pt idx="5023">
                  <c:v>2019-08-28</c:v>
                </c:pt>
                <c:pt idx="5024">
                  <c:v>2019-08-29</c:v>
                </c:pt>
                <c:pt idx="5025">
                  <c:v>2019-08-30</c:v>
                </c:pt>
                <c:pt idx="5026">
                  <c:v>2019-09-02</c:v>
                </c:pt>
                <c:pt idx="5027">
                  <c:v>2019-09-03</c:v>
                </c:pt>
                <c:pt idx="5028">
                  <c:v>2019-09-04</c:v>
                </c:pt>
                <c:pt idx="5029">
                  <c:v>2019-09-05</c:v>
                </c:pt>
                <c:pt idx="5030">
                  <c:v>2019-09-06</c:v>
                </c:pt>
                <c:pt idx="5031">
                  <c:v>2019-09-09</c:v>
                </c:pt>
                <c:pt idx="5032">
                  <c:v>2019-09-10</c:v>
                </c:pt>
                <c:pt idx="5033">
                  <c:v>2019-09-11</c:v>
                </c:pt>
                <c:pt idx="5034">
                  <c:v>2019-09-12</c:v>
                </c:pt>
                <c:pt idx="5035">
                  <c:v>2019-09-13</c:v>
                </c:pt>
                <c:pt idx="5036">
                  <c:v>2019-09-16</c:v>
                </c:pt>
                <c:pt idx="5037">
                  <c:v>2019-09-17</c:v>
                </c:pt>
                <c:pt idx="5038">
                  <c:v>2019-09-18</c:v>
                </c:pt>
                <c:pt idx="5039">
                  <c:v>2019-09-19</c:v>
                </c:pt>
                <c:pt idx="5040">
                  <c:v>2019-09-20</c:v>
                </c:pt>
                <c:pt idx="5041">
                  <c:v>2019-09-23</c:v>
                </c:pt>
                <c:pt idx="5042">
                  <c:v>2019-09-24</c:v>
                </c:pt>
                <c:pt idx="5043">
                  <c:v>2019-09-25</c:v>
                </c:pt>
                <c:pt idx="5044">
                  <c:v>2019-09-26</c:v>
                </c:pt>
                <c:pt idx="5045">
                  <c:v>2019-09-27</c:v>
                </c:pt>
                <c:pt idx="5046">
                  <c:v>2019-09-30</c:v>
                </c:pt>
                <c:pt idx="5047">
                  <c:v>2019-10-01</c:v>
                </c:pt>
                <c:pt idx="5048">
                  <c:v>2019-10-02</c:v>
                </c:pt>
                <c:pt idx="5049">
                  <c:v>2019-10-03</c:v>
                </c:pt>
                <c:pt idx="5050">
                  <c:v>2019-10-04</c:v>
                </c:pt>
                <c:pt idx="5051">
                  <c:v>2019-10-07</c:v>
                </c:pt>
                <c:pt idx="5052">
                  <c:v>2019-10-08</c:v>
                </c:pt>
                <c:pt idx="5053">
                  <c:v>2019-10-09</c:v>
                </c:pt>
                <c:pt idx="5054">
                  <c:v>2019-10-10</c:v>
                </c:pt>
                <c:pt idx="5055">
                  <c:v>2019-10-11</c:v>
                </c:pt>
                <c:pt idx="5056">
                  <c:v>2019-10-14</c:v>
                </c:pt>
                <c:pt idx="5057">
                  <c:v>2019-10-15</c:v>
                </c:pt>
                <c:pt idx="5058">
                  <c:v>2019-10-16</c:v>
                </c:pt>
                <c:pt idx="5059">
                  <c:v>2019-10-17</c:v>
                </c:pt>
                <c:pt idx="5060">
                  <c:v>2019-10-18</c:v>
                </c:pt>
                <c:pt idx="5061">
                  <c:v>2019-10-21</c:v>
                </c:pt>
                <c:pt idx="5062">
                  <c:v>2019-10-22</c:v>
                </c:pt>
                <c:pt idx="5063">
                  <c:v>2019-10-23</c:v>
                </c:pt>
                <c:pt idx="5064">
                  <c:v>2019-10-24</c:v>
                </c:pt>
                <c:pt idx="5065">
                  <c:v>2019-10-25</c:v>
                </c:pt>
                <c:pt idx="5066">
                  <c:v>2019-10-28</c:v>
                </c:pt>
                <c:pt idx="5067">
                  <c:v>2019-10-29</c:v>
                </c:pt>
                <c:pt idx="5068">
                  <c:v>2019-10-30</c:v>
                </c:pt>
                <c:pt idx="5069">
                  <c:v>2019-10-31</c:v>
                </c:pt>
                <c:pt idx="5070">
                  <c:v>2019-11-01</c:v>
                </c:pt>
                <c:pt idx="5071">
                  <c:v>2019-11-04</c:v>
                </c:pt>
                <c:pt idx="5072">
                  <c:v>2019-11-05</c:v>
                </c:pt>
                <c:pt idx="5073">
                  <c:v>2019-11-06</c:v>
                </c:pt>
                <c:pt idx="5074">
                  <c:v>2019-11-07</c:v>
                </c:pt>
                <c:pt idx="5075">
                  <c:v>2019-11-08</c:v>
                </c:pt>
                <c:pt idx="5076">
                  <c:v>2019-11-11</c:v>
                </c:pt>
                <c:pt idx="5077">
                  <c:v>2019-11-12</c:v>
                </c:pt>
                <c:pt idx="5078">
                  <c:v>2019-11-13</c:v>
                </c:pt>
                <c:pt idx="5079">
                  <c:v>2019-11-14</c:v>
                </c:pt>
                <c:pt idx="5080">
                  <c:v>2019-11-15</c:v>
                </c:pt>
                <c:pt idx="5081">
                  <c:v>2019-11-18</c:v>
                </c:pt>
                <c:pt idx="5082">
                  <c:v>2019-11-19</c:v>
                </c:pt>
                <c:pt idx="5083">
                  <c:v>2019-11-20</c:v>
                </c:pt>
                <c:pt idx="5084">
                  <c:v>2019-11-21</c:v>
                </c:pt>
                <c:pt idx="5085">
                  <c:v>2019-11-22</c:v>
                </c:pt>
                <c:pt idx="5086">
                  <c:v>2019-11-25</c:v>
                </c:pt>
                <c:pt idx="5087">
                  <c:v>2019-11-26</c:v>
                </c:pt>
                <c:pt idx="5088">
                  <c:v>2019-11-27</c:v>
                </c:pt>
                <c:pt idx="5089">
                  <c:v>2019-11-28</c:v>
                </c:pt>
                <c:pt idx="5090">
                  <c:v>2019-11-29</c:v>
                </c:pt>
                <c:pt idx="5091">
                  <c:v>2019-12-02</c:v>
                </c:pt>
                <c:pt idx="5092">
                  <c:v>2019-12-03</c:v>
                </c:pt>
                <c:pt idx="5093">
                  <c:v>2019-12-04</c:v>
                </c:pt>
                <c:pt idx="5094">
                  <c:v>2019-12-05</c:v>
                </c:pt>
                <c:pt idx="5095">
                  <c:v>2019-12-06</c:v>
                </c:pt>
                <c:pt idx="5096">
                  <c:v>2019-12-09</c:v>
                </c:pt>
                <c:pt idx="5097">
                  <c:v>2019-12-10</c:v>
                </c:pt>
                <c:pt idx="5098">
                  <c:v>2019-12-11</c:v>
                </c:pt>
                <c:pt idx="5099">
                  <c:v>2019-12-12</c:v>
                </c:pt>
                <c:pt idx="5100">
                  <c:v>2019-12-13</c:v>
                </c:pt>
                <c:pt idx="5101">
                  <c:v>2019-12-16</c:v>
                </c:pt>
                <c:pt idx="5102">
                  <c:v>2019-12-17</c:v>
                </c:pt>
                <c:pt idx="5103">
                  <c:v>2019-12-18</c:v>
                </c:pt>
                <c:pt idx="5104">
                  <c:v>2019-12-19</c:v>
                </c:pt>
                <c:pt idx="5105">
                  <c:v>2019-12-20</c:v>
                </c:pt>
                <c:pt idx="5106">
                  <c:v>2019-12-23</c:v>
                </c:pt>
                <c:pt idx="5107">
                  <c:v>2019-12-24</c:v>
                </c:pt>
                <c:pt idx="5108">
                  <c:v>2019-12-25</c:v>
                </c:pt>
                <c:pt idx="5109">
                  <c:v>2019-12-27</c:v>
                </c:pt>
                <c:pt idx="5110">
                  <c:v>2019-12-30</c:v>
                </c:pt>
                <c:pt idx="5111">
                  <c:v>2019-12-31</c:v>
                </c:pt>
                <c:pt idx="5112">
                  <c:v>2020-01-02</c:v>
                </c:pt>
                <c:pt idx="5113">
                  <c:v>2020-01-03</c:v>
                </c:pt>
                <c:pt idx="5114">
                  <c:v>2020-01-06</c:v>
                </c:pt>
                <c:pt idx="5115">
                  <c:v>2020-01-07</c:v>
                </c:pt>
                <c:pt idx="5116">
                  <c:v>2020-01-08</c:v>
                </c:pt>
                <c:pt idx="5117">
                  <c:v>2020-01-09</c:v>
                </c:pt>
                <c:pt idx="5118">
                  <c:v>2020-01-10</c:v>
                </c:pt>
                <c:pt idx="5119">
                  <c:v>2020-01-13</c:v>
                </c:pt>
                <c:pt idx="5120">
                  <c:v>2020-01-14</c:v>
                </c:pt>
                <c:pt idx="5121">
                  <c:v>2020-01-15</c:v>
                </c:pt>
                <c:pt idx="5122">
                  <c:v>2020-01-16</c:v>
                </c:pt>
                <c:pt idx="5123">
                  <c:v>2020-01-17</c:v>
                </c:pt>
                <c:pt idx="5124">
                  <c:v>2020-01-20</c:v>
                </c:pt>
                <c:pt idx="5125">
                  <c:v>2020-01-21</c:v>
                </c:pt>
                <c:pt idx="5126">
                  <c:v>2020-01-22</c:v>
                </c:pt>
                <c:pt idx="5127">
                  <c:v>2020-01-23</c:v>
                </c:pt>
                <c:pt idx="5128">
                  <c:v>2020-01-24</c:v>
                </c:pt>
                <c:pt idx="5129">
                  <c:v>2020-01-27</c:v>
                </c:pt>
                <c:pt idx="5130">
                  <c:v>2020-01-28</c:v>
                </c:pt>
                <c:pt idx="5131">
                  <c:v>2020-01-29</c:v>
                </c:pt>
                <c:pt idx="5132">
                  <c:v>2020-01-30</c:v>
                </c:pt>
                <c:pt idx="5133">
                  <c:v>2020-01-31</c:v>
                </c:pt>
                <c:pt idx="5134">
                  <c:v>2020-02-03</c:v>
                </c:pt>
                <c:pt idx="5135">
                  <c:v>2020-02-04</c:v>
                </c:pt>
                <c:pt idx="5136">
                  <c:v>2020-02-05</c:v>
                </c:pt>
                <c:pt idx="5137">
                  <c:v>2020-02-06</c:v>
                </c:pt>
                <c:pt idx="5138">
                  <c:v>2020-02-07</c:v>
                </c:pt>
                <c:pt idx="5139">
                  <c:v>2020-02-10</c:v>
                </c:pt>
                <c:pt idx="5140">
                  <c:v>2020-02-11</c:v>
                </c:pt>
                <c:pt idx="5141">
                  <c:v>2020-02-12</c:v>
                </c:pt>
                <c:pt idx="5142">
                  <c:v>2020-02-13</c:v>
                </c:pt>
                <c:pt idx="5143">
                  <c:v>2020-02-14</c:v>
                </c:pt>
                <c:pt idx="5144">
                  <c:v>2020-02-17</c:v>
                </c:pt>
                <c:pt idx="5145">
                  <c:v>2020-02-18</c:v>
                </c:pt>
                <c:pt idx="5146">
                  <c:v>2020-02-19</c:v>
                </c:pt>
                <c:pt idx="5147">
                  <c:v>2020-02-20</c:v>
                </c:pt>
                <c:pt idx="5148">
                  <c:v>2020-02-21</c:v>
                </c:pt>
                <c:pt idx="5149">
                  <c:v>2020-02-24</c:v>
                </c:pt>
                <c:pt idx="5150">
                  <c:v>2020-02-25</c:v>
                </c:pt>
                <c:pt idx="5151">
                  <c:v>2020-02-26</c:v>
                </c:pt>
                <c:pt idx="5152">
                  <c:v>2020-02-27</c:v>
                </c:pt>
                <c:pt idx="5153">
                  <c:v>2020-02-28</c:v>
                </c:pt>
                <c:pt idx="5154">
                  <c:v>2020-03-02</c:v>
                </c:pt>
                <c:pt idx="5155">
                  <c:v>2020-03-03</c:v>
                </c:pt>
                <c:pt idx="5156">
                  <c:v>2020-03-04</c:v>
                </c:pt>
                <c:pt idx="5157">
                  <c:v>2020-03-05</c:v>
                </c:pt>
                <c:pt idx="5158">
                  <c:v>2020-03-06</c:v>
                </c:pt>
                <c:pt idx="5159">
                  <c:v>2020-03-09</c:v>
                </c:pt>
                <c:pt idx="5160">
                  <c:v>2020-03-10</c:v>
                </c:pt>
                <c:pt idx="5161">
                  <c:v>2020-03-11</c:v>
                </c:pt>
                <c:pt idx="5162">
                  <c:v>2020-03-12</c:v>
                </c:pt>
                <c:pt idx="5163">
                  <c:v>2020-03-13</c:v>
                </c:pt>
                <c:pt idx="5164">
                  <c:v>2020-03-16</c:v>
                </c:pt>
                <c:pt idx="5165">
                  <c:v>2020-03-17</c:v>
                </c:pt>
                <c:pt idx="5166">
                  <c:v>2020-03-18</c:v>
                </c:pt>
                <c:pt idx="5167">
                  <c:v>2020-03-19</c:v>
                </c:pt>
                <c:pt idx="5168">
                  <c:v>2020-03-20</c:v>
                </c:pt>
                <c:pt idx="5169">
                  <c:v>2020-03-23</c:v>
                </c:pt>
                <c:pt idx="5170">
                  <c:v>2020-03-24</c:v>
                </c:pt>
                <c:pt idx="5171">
                  <c:v>2020-03-25</c:v>
                </c:pt>
                <c:pt idx="5172">
                  <c:v>2020-03-26</c:v>
                </c:pt>
                <c:pt idx="5173">
                  <c:v>2020-03-27</c:v>
                </c:pt>
                <c:pt idx="5174">
                  <c:v>2020-03-30</c:v>
                </c:pt>
                <c:pt idx="5175">
                  <c:v>2020-03-31</c:v>
                </c:pt>
                <c:pt idx="5176">
                  <c:v>2020-04-01</c:v>
                </c:pt>
                <c:pt idx="5177">
                  <c:v>2020-04-02</c:v>
                </c:pt>
                <c:pt idx="5178">
                  <c:v>2020-04-03</c:v>
                </c:pt>
                <c:pt idx="5179">
                  <c:v>2020-04-06</c:v>
                </c:pt>
                <c:pt idx="5180">
                  <c:v>2020-04-07</c:v>
                </c:pt>
                <c:pt idx="5181">
                  <c:v>2020-04-08</c:v>
                </c:pt>
                <c:pt idx="5182">
                  <c:v>2020-04-09</c:v>
                </c:pt>
                <c:pt idx="5183">
                  <c:v>2020-04-14</c:v>
                </c:pt>
                <c:pt idx="5184">
                  <c:v>2020-04-15</c:v>
                </c:pt>
                <c:pt idx="5185">
                  <c:v>2020-04-16</c:v>
                </c:pt>
                <c:pt idx="5186">
                  <c:v>2020-04-17</c:v>
                </c:pt>
                <c:pt idx="5187">
                  <c:v>2020-04-20</c:v>
                </c:pt>
                <c:pt idx="5188">
                  <c:v>2020-04-21</c:v>
                </c:pt>
                <c:pt idx="5189">
                  <c:v>2020-04-22</c:v>
                </c:pt>
                <c:pt idx="5190">
                  <c:v>2020-04-23</c:v>
                </c:pt>
                <c:pt idx="5191">
                  <c:v>2020-04-24</c:v>
                </c:pt>
                <c:pt idx="5192">
                  <c:v>2020-04-27</c:v>
                </c:pt>
                <c:pt idx="5193">
                  <c:v>2020-04-28</c:v>
                </c:pt>
                <c:pt idx="5194">
                  <c:v>2020-04-29</c:v>
                </c:pt>
                <c:pt idx="5195">
                  <c:v>2020-04-30</c:v>
                </c:pt>
                <c:pt idx="5196">
                  <c:v>2020-05-04</c:v>
                </c:pt>
                <c:pt idx="5197">
                  <c:v>2020-05-05</c:v>
                </c:pt>
                <c:pt idx="5198">
                  <c:v>2020-05-06</c:v>
                </c:pt>
                <c:pt idx="5199">
                  <c:v>2020-05-07</c:v>
                </c:pt>
                <c:pt idx="5200">
                  <c:v>2020-05-08</c:v>
                </c:pt>
                <c:pt idx="5201">
                  <c:v>2020-05-11</c:v>
                </c:pt>
                <c:pt idx="5202">
                  <c:v>2020-05-12</c:v>
                </c:pt>
                <c:pt idx="5203">
                  <c:v>2020-05-13</c:v>
                </c:pt>
                <c:pt idx="5204">
                  <c:v>2020-05-14</c:v>
                </c:pt>
                <c:pt idx="5205">
                  <c:v>2020-05-15</c:v>
                </c:pt>
                <c:pt idx="5206">
                  <c:v>2020-05-18</c:v>
                </c:pt>
                <c:pt idx="5207">
                  <c:v>2020-05-19</c:v>
                </c:pt>
                <c:pt idx="5208">
                  <c:v>2020-05-20</c:v>
                </c:pt>
                <c:pt idx="5209">
                  <c:v>2020-05-21</c:v>
                </c:pt>
                <c:pt idx="5210">
                  <c:v>2020-05-22</c:v>
                </c:pt>
                <c:pt idx="5211">
                  <c:v>2020-05-25</c:v>
                </c:pt>
                <c:pt idx="5212">
                  <c:v>2020-05-26</c:v>
                </c:pt>
                <c:pt idx="5213">
                  <c:v>2020-05-27</c:v>
                </c:pt>
                <c:pt idx="5214">
                  <c:v>2020-05-28</c:v>
                </c:pt>
                <c:pt idx="5215">
                  <c:v>2020-05-29</c:v>
                </c:pt>
                <c:pt idx="5216">
                  <c:v>2020-06-01</c:v>
                </c:pt>
                <c:pt idx="5217">
                  <c:v>2020-06-02</c:v>
                </c:pt>
                <c:pt idx="5218">
                  <c:v>2020-06-03</c:v>
                </c:pt>
                <c:pt idx="5219">
                  <c:v>2020-06-04</c:v>
                </c:pt>
                <c:pt idx="5220">
                  <c:v>2020-06-05</c:v>
                </c:pt>
                <c:pt idx="5221">
                  <c:v>2020-06-08</c:v>
                </c:pt>
                <c:pt idx="5222">
                  <c:v>2020-06-09</c:v>
                </c:pt>
                <c:pt idx="5223">
                  <c:v>2020-06-10</c:v>
                </c:pt>
                <c:pt idx="5224">
                  <c:v>2020-06-11</c:v>
                </c:pt>
                <c:pt idx="5225">
                  <c:v>2020-06-12</c:v>
                </c:pt>
                <c:pt idx="5226">
                  <c:v>2020-06-15</c:v>
                </c:pt>
                <c:pt idx="5227">
                  <c:v>2020-06-16</c:v>
                </c:pt>
                <c:pt idx="5228">
                  <c:v>2020-06-17</c:v>
                </c:pt>
                <c:pt idx="5229">
                  <c:v>2020-06-18</c:v>
                </c:pt>
                <c:pt idx="5230">
                  <c:v>2020-06-19</c:v>
                </c:pt>
                <c:pt idx="5231">
                  <c:v>2020-06-22</c:v>
                </c:pt>
                <c:pt idx="5232">
                  <c:v>2020-06-23</c:v>
                </c:pt>
                <c:pt idx="5233">
                  <c:v>2020-06-24</c:v>
                </c:pt>
                <c:pt idx="5234">
                  <c:v>2020-06-25</c:v>
                </c:pt>
                <c:pt idx="5235">
                  <c:v>2020-06-26</c:v>
                </c:pt>
                <c:pt idx="5236">
                  <c:v>2020-06-29</c:v>
                </c:pt>
                <c:pt idx="5237">
                  <c:v>2020-06-30</c:v>
                </c:pt>
                <c:pt idx="5238">
                  <c:v>2020-07-01</c:v>
                </c:pt>
                <c:pt idx="5239">
                  <c:v>2020-07-02</c:v>
                </c:pt>
                <c:pt idx="5240">
                  <c:v>2020-07-03</c:v>
                </c:pt>
                <c:pt idx="5241">
                  <c:v>2020-07-06</c:v>
                </c:pt>
                <c:pt idx="5242">
                  <c:v>2020-07-07</c:v>
                </c:pt>
                <c:pt idx="5243">
                  <c:v>2020-07-08</c:v>
                </c:pt>
                <c:pt idx="5244">
                  <c:v>2020-07-09</c:v>
                </c:pt>
                <c:pt idx="5245">
                  <c:v>2020-07-10</c:v>
                </c:pt>
                <c:pt idx="5246">
                  <c:v>2020-07-13</c:v>
                </c:pt>
                <c:pt idx="5247">
                  <c:v>2020-07-14</c:v>
                </c:pt>
                <c:pt idx="5248">
                  <c:v>2020-07-15</c:v>
                </c:pt>
                <c:pt idx="5249">
                  <c:v>2020-07-16</c:v>
                </c:pt>
                <c:pt idx="5250">
                  <c:v>2020-07-17</c:v>
                </c:pt>
                <c:pt idx="5251">
                  <c:v>2020-07-20</c:v>
                </c:pt>
                <c:pt idx="5252">
                  <c:v>2020-07-21</c:v>
                </c:pt>
                <c:pt idx="5253">
                  <c:v>2020-07-22</c:v>
                </c:pt>
                <c:pt idx="5254">
                  <c:v>2020-07-23</c:v>
                </c:pt>
                <c:pt idx="5255">
                  <c:v>2020-07-24</c:v>
                </c:pt>
                <c:pt idx="5256">
                  <c:v>2020-07-27</c:v>
                </c:pt>
                <c:pt idx="5257">
                  <c:v>2020-07-28</c:v>
                </c:pt>
                <c:pt idx="5258">
                  <c:v>2020-07-29</c:v>
                </c:pt>
                <c:pt idx="5259">
                  <c:v>2020-07-30</c:v>
                </c:pt>
                <c:pt idx="5260">
                  <c:v>2020-07-31</c:v>
                </c:pt>
                <c:pt idx="5261">
                  <c:v>2020-08-03</c:v>
                </c:pt>
                <c:pt idx="5262">
                  <c:v>2020-08-04</c:v>
                </c:pt>
                <c:pt idx="5263">
                  <c:v>2020-08-05</c:v>
                </c:pt>
                <c:pt idx="5264">
                  <c:v>2020-08-06</c:v>
                </c:pt>
                <c:pt idx="5265">
                  <c:v>2020-08-07</c:v>
                </c:pt>
                <c:pt idx="5266">
                  <c:v>2020-08-10</c:v>
                </c:pt>
                <c:pt idx="5267">
                  <c:v>2020-08-11</c:v>
                </c:pt>
                <c:pt idx="5268">
                  <c:v>2020-08-12</c:v>
                </c:pt>
                <c:pt idx="5269">
                  <c:v>2020-08-13</c:v>
                </c:pt>
                <c:pt idx="5270">
                  <c:v>2020-08-14</c:v>
                </c:pt>
                <c:pt idx="5271">
                  <c:v>2020-08-17</c:v>
                </c:pt>
                <c:pt idx="5272">
                  <c:v>2020-08-18</c:v>
                </c:pt>
                <c:pt idx="5273">
                  <c:v>2020-08-19</c:v>
                </c:pt>
                <c:pt idx="5274">
                  <c:v>2020-08-20</c:v>
                </c:pt>
                <c:pt idx="5275">
                  <c:v>2020-08-21</c:v>
                </c:pt>
                <c:pt idx="5276">
                  <c:v>2020-08-24</c:v>
                </c:pt>
                <c:pt idx="5277">
                  <c:v>2020-08-25</c:v>
                </c:pt>
                <c:pt idx="5278">
                  <c:v>2020-08-26</c:v>
                </c:pt>
                <c:pt idx="5279">
                  <c:v>2020-08-27</c:v>
                </c:pt>
                <c:pt idx="5280">
                  <c:v>2020-08-28</c:v>
                </c:pt>
                <c:pt idx="5281">
                  <c:v>2020-08-31</c:v>
                </c:pt>
                <c:pt idx="5282">
                  <c:v>2020-09-01</c:v>
                </c:pt>
                <c:pt idx="5283">
                  <c:v>2020-09-02</c:v>
                </c:pt>
                <c:pt idx="5284">
                  <c:v>2020-09-03</c:v>
                </c:pt>
                <c:pt idx="5285">
                  <c:v>2020-09-04</c:v>
                </c:pt>
                <c:pt idx="5286">
                  <c:v>2020-09-07</c:v>
                </c:pt>
                <c:pt idx="5287">
                  <c:v>2020-09-08</c:v>
                </c:pt>
                <c:pt idx="5288">
                  <c:v>2020-09-09</c:v>
                </c:pt>
                <c:pt idx="5289">
                  <c:v>2020-09-10</c:v>
                </c:pt>
                <c:pt idx="5290">
                  <c:v>2020-09-11</c:v>
                </c:pt>
                <c:pt idx="5291">
                  <c:v>2020-09-14</c:v>
                </c:pt>
                <c:pt idx="5292">
                  <c:v>2020-09-15</c:v>
                </c:pt>
                <c:pt idx="5293">
                  <c:v>2020-09-16</c:v>
                </c:pt>
                <c:pt idx="5294">
                  <c:v>2020-09-17</c:v>
                </c:pt>
                <c:pt idx="5295">
                  <c:v>2020-09-18</c:v>
                </c:pt>
                <c:pt idx="5296">
                  <c:v>2020-09-21</c:v>
                </c:pt>
                <c:pt idx="5297">
                  <c:v>2020-09-22</c:v>
                </c:pt>
                <c:pt idx="5298">
                  <c:v>2020-09-23</c:v>
                </c:pt>
                <c:pt idx="5299">
                  <c:v>2020-09-24</c:v>
                </c:pt>
                <c:pt idx="5300">
                  <c:v>2020-09-25</c:v>
                </c:pt>
                <c:pt idx="5301">
                  <c:v>2020-09-28</c:v>
                </c:pt>
                <c:pt idx="5302">
                  <c:v>2020-09-29</c:v>
                </c:pt>
                <c:pt idx="5303">
                  <c:v>2020-09-30</c:v>
                </c:pt>
                <c:pt idx="5304">
                  <c:v>2020-10-01</c:v>
                </c:pt>
                <c:pt idx="5305">
                  <c:v>2020-10-02</c:v>
                </c:pt>
                <c:pt idx="5306">
                  <c:v>2020-10-05</c:v>
                </c:pt>
                <c:pt idx="5307">
                  <c:v>2020-10-06</c:v>
                </c:pt>
                <c:pt idx="5308">
                  <c:v>2020-10-07</c:v>
                </c:pt>
                <c:pt idx="5309">
                  <c:v>2020-10-08</c:v>
                </c:pt>
                <c:pt idx="5310">
                  <c:v>2020-10-09</c:v>
                </c:pt>
                <c:pt idx="5311">
                  <c:v>2020-10-12</c:v>
                </c:pt>
                <c:pt idx="5312">
                  <c:v>2020-10-13</c:v>
                </c:pt>
                <c:pt idx="5313">
                  <c:v>2020-10-14</c:v>
                </c:pt>
                <c:pt idx="5314">
                  <c:v>2020-10-15</c:v>
                </c:pt>
                <c:pt idx="5315">
                  <c:v>2020-10-16</c:v>
                </c:pt>
                <c:pt idx="5316">
                  <c:v>2020-10-19</c:v>
                </c:pt>
                <c:pt idx="5317">
                  <c:v>2020-10-20</c:v>
                </c:pt>
                <c:pt idx="5318">
                  <c:v>2020-10-21</c:v>
                </c:pt>
                <c:pt idx="5319">
                  <c:v>2020-10-22</c:v>
                </c:pt>
                <c:pt idx="5320">
                  <c:v>2020-10-23</c:v>
                </c:pt>
                <c:pt idx="5321">
                  <c:v>2020-10-26</c:v>
                </c:pt>
                <c:pt idx="5322">
                  <c:v>2020-10-27</c:v>
                </c:pt>
                <c:pt idx="5323">
                  <c:v>2020-10-28</c:v>
                </c:pt>
                <c:pt idx="5324">
                  <c:v>2020-10-29</c:v>
                </c:pt>
                <c:pt idx="5325">
                  <c:v>2020-10-30</c:v>
                </c:pt>
                <c:pt idx="5326">
                  <c:v>2020-11-02</c:v>
                </c:pt>
                <c:pt idx="5327">
                  <c:v>2020-11-03</c:v>
                </c:pt>
                <c:pt idx="5328">
                  <c:v>2020-11-04</c:v>
                </c:pt>
                <c:pt idx="5329">
                  <c:v>2020-11-05</c:v>
                </c:pt>
                <c:pt idx="5330">
                  <c:v>2020-11-06</c:v>
                </c:pt>
                <c:pt idx="5331">
                  <c:v>2020-11-09</c:v>
                </c:pt>
                <c:pt idx="5332">
                  <c:v>2020-11-10</c:v>
                </c:pt>
                <c:pt idx="5333">
                  <c:v>2020-11-11</c:v>
                </c:pt>
                <c:pt idx="5334">
                  <c:v>2020-11-12</c:v>
                </c:pt>
                <c:pt idx="5335">
                  <c:v>2020-11-13</c:v>
                </c:pt>
                <c:pt idx="5336">
                  <c:v>2020-11-16</c:v>
                </c:pt>
                <c:pt idx="5337">
                  <c:v>2020-11-17</c:v>
                </c:pt>
                <c:pt idx="5338">
                  <c:v>2020-11-18</c:v>
                </c:pt>
                <c:pt idx="5339">
                  <c:v>2020-11-19</c:v>
                </c:pt>
                <c:pt idx="5340">
                  <c:v>2020-11-20</c:v>
                </c:pt>
                <c:pt idx="5341">
                  <c:v>2020-11-23</c:v>
                </c:pt>
                <c:pt idx="5342">
                  <c:v>2020-11-24</c:v>
                </c:pt>
                <c:pt idx="5343">
                  <c:v>2020-11-25</c:v>
                </c:pt>
                <c:pt idx="5344">
                  <c:v>2020-11-26</c:v>
                </c:pt>
                <c:pt idx="5345">
                  <c:v>2020-11-27</c:v>
                </c:pt>
                <c:pt idx="5346">
                  <c:v>2020-11-30</c:v>
                </c:pt>
                <c:pt idx="5347">
                  <c:v>2020-12-01</c:v>
                </c:pt>
                <c:pt idx="5348">
                  <c:v>2020-12-02</c:v>
                </c:pt>
                <c:pt idx="5349">
                  <c:v>2020-12-03</c:v>
                </c:pt>
                <c:pt idx="5350">
                  <c:v>2020-12-04</c:v>
                </c:pt>
                <c:pt idx="5351">
                  <c:v>2020-12-07</c:v>
                </c:pt>
                <c:pt idx="5352">
                  <c:v>2020-12-08</c:v>
                </c:pt>
                <c:pt idx="5353">
                  <c:v>2020-12-09</c:v>
                </c:pt>
                <c:pt idx="5354">
                  <c:v>2020-12-10</c:v>
                </c:pt>
                <c:pt idx="5355">
                  <c:v>2020-12-11</c:v>
                </c:pt>
                <c:pt idx="5356">
                  <c:v>2020-12-14</c:v>
                </c:pt>
                <c:pt idx="5357">
                  <c:v>2020-12-15</c:v>
                </c:pt>
                <c:pt idx="5358">
                  <c:v>2020-12-16</c:v>
                </c:pt>
                <c:pt idx="5359">
                  <c:v>2020-12-17</c:v>
                </c:pt>
                <c:pt idx="5360">
                  <c:v>2020-12-18</c:v>
                </c:pt>
                <c:pt idx="5361">
                  <c:v>2020-12-21</c:v>
                </c:pt>
                <c:pt idx="5362">
                  <c:v>2020-12-22</c:v>
                </c:pt>
                <c:pt idx="5363">
                  <c:v>2020-12-23</c:v>
                </c:pt>
                <c:pt idx="5364">
                  <c:v>2020-12-24</c:v>
                </c:pt>
                <c:pt idx="5365">
                  <c:v>2020-12-28</c:v>
                </c:pt>
                <c:pt idx="5366">
                  <c:v>2020-12-29</c:v>
                </c:pt>
                <c:pt idx="5367">
                  <c:v>2020-12-30</c:v>
                </c:pt>
                <c:pt idx="5368">
                  <c:v>2020-12-31</c:v>
                </c:pt>
                <c:pt idx="5369">
                  <c:v>2021-01-04</c:v>
                </c:pt>
                <c:pt idx="5370">
                  <c:v>2021-01-05</c:v>
                </c:pt>
                <c:pt idx="5371">
                  <c:v>2021-01-06</c:v>
                </c:pt>
                <c:pt idx="5372">
                  <c:v>2021-01-07</c:v>
                </c:pt>
                <c:pt idx="5373">
                  <c:v>2021-01-08</c:v>
                </c:pt>
                <c:pt idx="5374">
                  <c:v>2021-01-11</c:v>
                </c:pt>
                <c:pt idx="5375">
                  <c:v>2021-01-12</c:v>
                </c:pt>
                <c:pt idx="5376">
                  <c:v>2021-01-13</c:v>
                </c:pt>
                <c:pt idx="5377">
                  <c:v>2021-01-14</c:v>
                </c:pt>
                <c:pt idx="5378">
                  <c:v>2021-01-15</c:v>
                </c:pt>
                <c:pt idx="5379">
                  <c:v>2021-01-18</c:v>
                </c:pt>
                <c:pt idx="5380">
                  <c:v>2021-01-19</c:v>
                </c:pt>
                <c:pt idx="5381">
                  <c:v>2021-01-20</c:v>
                </c:pt>
                <c:pt idx="5382">
                  <c:v>2021-01-21</c:v>
                </c:pt>
                <c:pt idx="5383">
                  <c:v>2021-01-22</c:v>
                </c:pt>
                <c:pt idx="5384">
                  <c:v>2021-01-25</c:v>
                </c:pt>
                <c:pt idx="5385">
                  <c:v>2021-01-26</c:v>
                </c:pt>
                <c:pt idx="5386">
                  <c:v>2021-01-27</c:v>
                </c:pt>
                <c:pt idx="5387">
                  <c:v>2021-01-28</c:v>
                </c:pt>
                <c:pt idx="5388">
                  <c:v>2021-01-29</c:v>
                </c:pt>
                <c:pt idx="5389">
                  <c:v>2021-02-01</c:v>
                </c:pt>
                <c:pt idx="5390">
                  <c:v>2021-02-02</c:v>
                </c:pt>
                <c:pt idx="5391">
                  <c:v>2021-02-03</c:v>
                </c:pt>
                <c:pt idx="5392">
                  <c:v>2021-02-04</c:v>
                </c:pt>
                <c:pt idx="5393">
                  <c:v>2021-02-05</c:v>
                </c:pt>
                <c:pt idx="5394">
                  <c:v>2021-02-08</c:v>
                </c:pt>
                <c:pt idx="5395">
                  <c:v>2021-02-09</c:v>
                </c:pt>
                <c:pt idx="5396">
                  <c:v>2021-02-10</c:v>
                </c:pt>
                <c:pt idx="5397">
                  <c:v>2021-02-11</c:v>
                </c:pt>
                <c:pt idx="5398">
                  <c:v>2021-02-12</c:v>
                </c:pt>
                <c:pt idx="5399">
                  <c:v>2021-02-15</c:v>
                </c:pt>
                <c:pt idx="5400">
                  <c:v>2021-02-16</c:v>
                </c:pt>
                <c:pt idx="5401">
                  <c:v>2021-02-17</c:v>
                </c:pt>
                <c:pt idx="5402">
                  <c:v>2021-02-18</c:v>
                </c:pt>
                <c:pt idx="5403">
                  <c:v>2021-02-19</c:v>
                </c:pt>
                <c:pt idx="5404">
                  <c:v>2021-02-22</c:v>
                </c:pt>
                <c:pt idx="5405">
                  <c:v>2021-02-23</c:v>
                </c:pt>
                <c:pt idx="5406">
                  <c:v>2021-02-24</c:v>
                </c:pt>
                <c:pt idx="5407">
                  <c:v>2021-02-25</c:v>
                </c:pt>
                <c:pt idx="5408">
                  <c:v>2021-02-26</c:v>
                </c:pt>
                <c:pt idx="5409">
                  <c:v>2021-03-01</c:v>
                </c:pt>
                <c:pt idx="5410">
                  <c:v>2021-03-02</c:v>
                </c:pt>
                <c:pt idx="5411">
                  <c:v>2021-03-03</c:v>
                </c:pt>
                <c:pt idx="5412">
                  <c:v>2021-03-04</c:v>
                </c:pt>
                <c:pt idx="5413">
                  <c:v>2021-03-05</c:v>
                </c:pt>
                <c:pt idx="5414">
                  <c:v>2021-03-08</c:v>
                </c:pt>
                <c:pt idx="5415">
                  <c:v>2021-03-09</c:v>
                </c:pt>
                <c:pt idx="5416">
                  <c:v>2021-03-10</c:v>
                </c:pt>
                <c:pt idx="5417">
                  <c:v>2021-03-11</c:v>
                </c:pt>
                <c:pt idx="5418">
                  <c:v>2021-03-12</c:v>
                </c:pt>
                <c:pt idx="5419">
                  <c:v>2021-03-15</c:v>
                </c:pt>
                <c:pt idx="5420">
                  <c:v>2021-03-16</c:v>
                </c:pt>
                <c:pt idx="5421">
                  <c:v>2021-03-17</c:v>
                </c:pt>
                <c:pt idx="5422">
                  <c:v>2021-03-18</c:v>
                </c:pt>
                <c:pt idx="5423">
                  <c:v>2021-03-19</c:v>
                </c:pt>
                <c:pt idx="5424">
                  <c:v>2021-03-22</c:v>
                </c:pt>
                <c:pt idx="5425">
                  <c:v>2021-03-23</c:v>
                </c:pt>
                <c:pt idx="5426">
                  <c:v>2021-03-24</c:v>
                </c:pt>
                <c:pt idx="5427">
                  <c:v>2021-03-25</c:v>
                </c:pt>
                <c:pt idx="5428">
                  <c:v>2021-03-26</c:v>
                </c:pt>
                <c:pt idx="5429">
                  <c:v>2021-03-29</c:v>
                </c:pt>
                <c:pt idx="5430">
                  <c:v>2021-03-30</c:v>
                </c:pt>
                <c:pt idx="5431">
                  <c:v>2021-03-31</c:v>
                </c:pt>
                <c:pt idx="5432">
                  <c:v>2021-04-01</c:v>
                </c:pt>
              </c:strCache>
            </c:strRef>
          </c:cat>
          <c:val>
            <c:numRef>
              <c:f>[1]GraphData!$D$3:$D$5435</c:f>
              <c:numCache>
                <c:formatCode>General</c:formatCode>
                <c:ptCount val="5433"/>
                <c:pt idx="0">
                  <c:v>21.492989279124082</c:v>
                </c:pt>
                <c:pt idx="1">
                  <c:v>20.456815229201869</c:v>
                </c:pt>
                <c:pt idx="2">
                  <c:v>19.620691232957459</c:v>
                </c:pt>
                <c:pt idx="3">
                  <c:v>19.31804101975111</c:v>
                </c:pt>
                <c:pt idx="4">
                  <c:v>20.774847706661951</c:v>
                </c:pt>
                <c:pt idx="5">
                  <c:v>21.544286906281631</c:v>
                </c:pt>
                <c:pt idx="6">
                  <c:v>20.81075274481945</c:v>
                </c:pt>
                <c:pt idx="7">
                  <c:v>20.338837571435839</c:v>
                </c:pt>
                <c:pt idx="8">
                  <c:v>19.95411146247255</c:v>
                </c:pt>
                <c:pt idx="9">
                  <c:v>20.77484786623474</c:v>
                </c:pt>
                <c:pt idx="10">
                  <c:v>21.031330241132832</c:v>
                </c:pt>
                <c:pt idx="11">
                  <c:v>19.90282044324114</c:v>
                </c:pt>
                <c:pt idx="12">
                  <c:v>19.487319916313691</c:v>
                </c:pt>
                <c:pt idx="13">
                  <c:v>19.374469228621411</c:v>
                </c:pt>
                <c:pt idx="14">
                  <c:v>18.979493329314149</c:v>
                </c:pt>
                <c:pt idx="15">
                  <c:v>19.235968842986541</c:v>
                </c:pt>
                <c:pt idx="16">
                  <c:v>18.466530818924141</c:v>
                </c:pt>
                <c:pt idx="17">
                  <c:v>19.23597374477902</c:v>
                </c:pt>
                <c:pt idx="18">
                  <c:v>19.620690521441009</c:v>
                </c:pt>
                <c:pt idx="19">
                  <c:v>20.184940632949381</c:v>
                </c:pt>
                <c:pt idx="20">
                  <c:v>20.020793870737009</c:v>
                </c:pt>
                <c:pt idx="21">
                  <c:v>20.108001237275779</c:v>
                </c:pt>
                <c:pt idx="22">
                  <c:v>20.415777206420898</c:v>
                </c:pt>
                <c:pt idx="23">
                  <c:v>20.518368105345139</c:v>
                </c:pt>
                <c:pt idx="24">
                  <c:v>20.34908903292186</c:v>
                </c:pt>
                <c:pt idx="25">
                  <c:v>20.456811944180419</c:v>
                </c:pt>
                <c:pt idx="26">
                  <c:v>20.492721547789451</c:v>
                </c:pt>
                <c:pt idx="27">
                  <c:v>20.261890317961949</c:v>
                </c:pt>
                <c:pt idx="28">
                  <c:v>20.62096033722867</c:v>
                </c:pt>
                <c:pt idx="29">
                  <c:v>20.51836649576823</c:v>
                </c:pt>
                <c:pt idx="30">
                  <c:v>20.656867324870301</c:v>
                </c:pt>
                <c:pt idx="31">
                  <c:v>20.390129089355469</c:v>
                </c:pt>
                <c:pt idx="32">
                  <c:v>21.031328201293949</c:v>
                </c:pt>
                <c:pt idx="33">
                  <c:v>22.154704880771408</c:v>
                </c:pt>
                <c:pt idx="34">
                  <c:v>22.118800623505908</c:v>
                </c:pt>
                <c:pt idx="35">
                  <c:v>21.89822513106402</c:v>
                </c:pt>
                <c:pt idx="36">
                  <c:v>21.4416960203096</c:v>
                </c:pt>
                <c:pt idx="37">
                  <c:v>21.544289247663372</c:v>
                </c:pt>
                <c:pt idx="38">
                  <c:v>21.00567929685926</c:v>
                </c:pt>
                <c:pt idx="39">
                  <c:v>20.774847030639648</c:v>
                </c:pt>
                <c:pt idx="40">
                  <c:v>21.03132859202427</c:v>
                </c:pt>
                <c:pt idx="41">
                  <c:v>20.877435580377881</c:v>
                </c:pt>
                <c:pt idx="42">
                  <c:v>20.774847030639648</c:v>
                </c:pt>
                <c:pt idx="43">
                  <c:v>21.534028006413219</c:v>
                </c:pt>
                <c:pt idx="44">
                  <c:v>21.49299240112305</c:v>
                </c:pt>
                <c:pt idx="45">
                  <c:v>21.467345428127139</c:v>
                </c:pt>
                <c:pt idx="46">
                  <c:v>21.544290104069709</c:v>
                </c:pt>
                <c:pt idx="47">
                  <c:v>21.441693827202471</c:v>
                </c:pt>
                <c:pt idx="48">
                  <c:v>21.262160966746709</c:v>
                </c:pt>
                <c:pt idx="49">
                  <c:v>20.77484786623474</c:v>
                </c:pt>
                <c:pt idx="50">
                  <c:v>20.364481795309981</c:v>
                </c:pt>
                <c:pt idx="51">
                  <c:v>20.877438225485101</c:v>
                </c:pt>
                <c:pt idx="52">
                  <c:v>20.77484906306529</c:v>
                </c:pt>
                <c:pt idx="53">
                  <c:v>21.975170595239131</c:v>
                </c:pt>
                <c:pt idx="54">
                  <c:v>20.774848506135761</c:v>
                </c:pt>
                <c:pt idx="55">
                  <c:v>20.441422960411892</c:v>
                </c:pt>
                <c:pt idx="56">
                  <c:v>20.918473867952159</c:v>
                </c:pt>
                <c:pt idx="57">
                  <c:v>21.472473447382161</c:v>
                </c:pt>
                <c:pt idx="58">
                  <c:v>21.056970481108092</c:v>
                </c:pt>
                <c:pt idx="59">
                  <c:v>20.71842303657445</c:v>
                </c:pt>
                <c:pt idx="60">
                  <c:v>20.518370556726811</c:v>
                </c:pt>
                <c:pt idx="61">
                  <c:v>20.35935113885397</c:v>
                </c:pt>
                <c:pt idx="62">
                  <c:v>20.518368396346769</c:v>
                </c:pt>
                <c:pt idx="63">
                  <c:v>20.41577713747332</c:v>
                </c:pt>
                <c:pt idx="64">
                  <c:v>20.774845741677691</c:v>
                </c:pt>
                <c:pt idx="65">
                  <c:v>20.826146430921781</c:v>
                </c:pt>
                <c:pt idx="66">
                  <c:v>20.877442188549391</c:v>
                </c:pt>
                <c:pt idx="67">
                  <c:v>21.03132701936044</c:v>
                </c:pt>
                <c:pt idx="68">
                  <c:v>21.031328916549679</c:v>
                </c:pt>
                <c:pt idx="69">
                  <c:v>20.60557318882665</c:v>
                </c:pt>
                <c:pt idx="70">
                  <c:v>21.492994085038539</c:v>
                </c:pt>
                <c:pt idx="71">
                  <c:v>21.6109682306205</c:v>
                </c:pt>
                <c:pt idx="72">
                  <c:v>21.544284820556641</c:v>
                </c:pt>
                <c:pt idx="73">
                  <c:v>22.03159332275391</c:v>
                </c:pt>
                <c:pt idx="74">
                  <c:v>22.052118037009361</c:v>
                </c:pt>
                <c:pt idx="75">
                  <c:v>21.492994085038539</c:v>
                </c:pt>
                <c:pt idx="76">
                  <c:v>21.436567033599939</c:v>
                </c:pt>
                <c:pt idx="77">
                  <c:v>22.057243347167969</c:v>
                </c:pt>
                <c:pt idx="78">
                  <c:v>23.10881154670443</c:v>
                </c:pt>
                <c:pt idx="79">
                  <c:v>22.92927947166109</c:v>
                </c:pt>
                <c:pt idx="80">
                  <c:v>22.826684606572901</c:v>
                </c:pt>
                <c:pt idx="81">
                  <c:v>21.595581193395141</c:v>
                </c:pt>
                <c:pt idx="82">
                  <c:v>21.795638873064021</c:v>
                </c:pt>
                <c:pt idx="83">
                  <c:v>21.949523702027651</c:v>
                </c:pt>
                <c:pt idx="84">
                  <c:v>22.570204790900739</c:v>
                </c:pt>
                <c:pt idx="85">
                  <c:v>22.559943209924221</c:v>
                </c:pt>
                <c:pt idx="86">
                  <c:v>22.262425304777189</c:v>
                </c:pt>
                <c:pt idx="87">
                  <c:v>22.308597331760069</c:v>
                </c:pt>
                <c:pt idx="88">
                  <c:v>22.749740986397349</c:v>
                </c:pt>
                <c:pt idx="89">
                  <c:v>22.826686122201341</c:v>
                </c:pt>
                <c:pt idx="90">
                  <c:v>23.134456293689599</c:v>
                </c:pt>
                <c:pt idx="91">
                  <c:v>22.826685653335751</c:v>
                </c:pt>
                <c:pt idx="92">
                  <c:v>22.611245276164979</c:v>
                </c:pt>
                <c:pt idx="93">
                  <c:v>22.826682800339171</c:v>
                </c:pt>
                <c:pt idx="94">
                  <c:v>22.672799839890349</c:v>
                </c:pt>
                <c:pt idx="95">
                  <c:v>23.08316397808559</c:v>
                </c:pt>
                <c:pt idx="96">
                  <c:v>23.05238700928598</c:v>
                </c:pt>
                <c:pt idx="97">
                  <c:v>23.5961242169965</c:v>
                </c:pt>
                <c:pt idx="98">
                  <c:v>23.416586546009061</c:v>
                </c:pt>
                <c:pt idx="99">
                  <c:v>23.98084831237793</c:v>
                </c:pt>
                <c:pt idx="100">
                  <c:v>23.85260105133057</c:v>
                </c:pt>
                <c:pt idx="101">
                  <c:v>23.852608861874309</c:v>
                </c:pt>
                <c:pt idx="102">
                  <c:v>23.852606336857349</c:v>
                </c:pt>
                <c:pt idx="103">
                  <c:v>23.760268336966899</c:v>
                </c:pt>
                <c:pt idx="104">
                  <c:v>24.057792993420229</c:v>
                </c:pt>
                <c:pt idx="105">
                  <c:v>24.078306567632001</c:v>
                </c:pt>
                <c:pt idx="106">
                  <c:v>23.596126382722819</c:v>
                </c:pt>
                <c:pt idx="107">
                  <c:v>23.71177445704561</c:v>
                </c:pt>
                <c:pt idx="108">
                  <c:v>23.479308925632889</c:v>
                </c:pt>
                <c:pt idx="109">
                  <c:v>22.86972165756556</c:v>
                </c:pt>
                <c:pt idx="110">
                  <c:v>23.0918573595611</c:v>
                </c:pt>
                <c:pt idx="111">
                  <c:v>22.699247762069771</c:v>
                </c:pt>
                <c:pt idx="112">
                  <c:v>23.11768930403753</c:v>
                </c:pt>
                <c:pt idx="113">
                  <c:v>23.24683952331543</c:v>
                </c:pt>
                <c:pt idx="114">
                  <c:v>23.32432854227314</c:v>
                </c:pt>
                <c:pt idx="115">
                  <c:v>23.763430612852261</c:v>
                </c:pt>
                <c:pt idx="116">
                  <c:v>23.97006988525391</c:v>
                </c:pt>
                <c:pt idx="117">
                  <c:v>24.874122944146769</c:v>
                </c:pt>
                <c:pt idx="118">
                  <c:v>24.667478914942102</c:v>
                </c:pt>
                <c:pt idx="119">
                  <c:v>24.69330724865112</c:v>
                </c:pt>
                <c:pt idx="120">
                  <c:v>24.946441650390621</c:v>
                </c:pt>
                <c:pt idx="121">
                  <c:v>25.158243679635341</c:v>
                </c:pt>
                <c:pt idx="122">
                  <c:v>25.98479571431066</c:v>
                </c:pt>
                <c:pt idx="123">
                  <c:v>27.947861961569849</c:v>
                </c:pt>
                <c:pt idx="124">
                  <c:v>28.102846999398391</c:v>
                </c:pt>
                <c:pt idx="125">
                  <c:v>26.088117134289419</c:v>
                </c:pt>
                <c:pt idx="126">
                  <c:v>26.553057744536108</c:v>
                </c:pt>
                <c:pt idx="127">
                  <c:v>26.346414591171229</c:v>
                </c:pt>
                <c:pt idx="128">
                  <c:v>26.21726976358099</c:v>
                </c:pt>
                <c:pt idx="129">
                  <c:v>25.881483871400931</c:v>
                </c:pt>
                <c:pt idx="130">
                  <c:v>26.320591091047721</c:v>
                </c:pt>
                <c:pt idx="131">
                  <c:v>26.34642210589039</c:v>
                </c:pt>
                <c:pt idx="132">
                  <c:v>26.44973159772082</c:v>
                </c:pt>
                <c:pt idx="133">
                  <c:v>26.759691288665689</c:v>
                </c:pt>
                <c:pt idx="134">
                  <c:v>25.958961134690501</c:v>
                </c:pt>
                <c:pt idx="135">
                  <c:v>25.4372035305114</c:v>
                </c:pt>
                <c:pt idx="136">
                  <c:v>26.553053925247831</c:v>
                </c:pt>
                <c:pt idx="137">
                  <c:v>26.088114878852959</c:v>
                </c:pt>
                <c:pt idx="138">
                  <c:v>27.61208163602333</c:v>
                </c:pt>
                <c:pt idx="139">
                  <c:v>27.379606650105771</c:v>
                </c:pt>
                <c:pt idx="140">
                  <c:v>27.637907817697659</c:v>
                </c:pt>
                <c:pt idx="141">
                  <c:v>28.15450342124868</c:v>
                </c:pt>
                <c:pt idx="142">
                  <c:v>28.15450117785787</c:v>
                </c:pt>
                <c:pt idx="143">
                  <c:v>28.929405786573611</c:v>
                </c:pt>
                <c:pt idx="144">
                  <c:v>30.2983835850596</c:v>
                </c:pt>
                <c:pt idx="145">
                  <c:v>30.324204353635071</c:v>
                </c:pt>
                <c:pt idx="146">
                  <c:v>30.350031275961591</c:v>
                </c:pt>
                <c:pt idx="147">
                  <c:v>30.479188793031131</c:v>
                </c:pt>
                <c:pt idx="148">
                  <c:v>29.549312971048991</c:v>
                </c:pt>
                <c:pt idx="149">
                  <c:v>29.032722358650059</c:v>
                </c:pt>
                <c:pt idx="150">
                  <c:v>30.014257050773288</c:v>
                </c:pt>
                <c:pt idx="151">
                  <c:v>30.16923436033564</c:v>
                </c:pt>
                <c:pt idx="152">
                  <c:v>30.16922707336678</c:v>
                </c:pt>
                <c:pt idx="153">
                  <c:v>29.73012756488961</c:v>
                </c:pt>
                <c:pt idx="154">
                  <c:v>30.11757154633246</c:v>
                </c:pt>
                <c:pt idx="155">
                  <c:v>29.549310239102422</c:v>
                </c:pt>
                <c:pt idx="156">
                  <c:v>29.161862994631651</c:v>
                </c:pt>
                <c:pt idx="157">
                  <c:v>28.929395188716651</c:v>
                </c:pt>
                <c:pt idx="158">
                  <c:v>28.826083513125209</c:v>
                </c:pt>
                <c:pt idx="159">
                  <c:v>28.72276197518114</c:v>
                </c:pt>
                <c:pt idx="160">
                  <c:v>28.619443236573758</c:v>
                </c:pt>
                <c:pt idx="161">
                  <c:v>30.117573639170882</c:v>
                </c:pt>
                <c:pt idx="162">
                  <c:v>29.85926893781857</c:v>
                </c:pt>
                <c:pt idx="163">
                  <c:v>30.19505976416411</c:v>
                </c:pt>
                <c:pt idx="164">
                  <c:v>30.479187739836089</c:v>
                </c:pt>
                <c:pt idx="165">
                  <c:v>30.324216145448101</c:v>
                </c:pt>
                <c:pt idx="166">
                  <c:v>30.272552076863391</c:v>
                </c:pt>
                <c:pt idx="167">
                  <c:v>30.1692287376118</c:v>
                </c:pt>
                <c:pt idx="168">
                  <c:v>29.910934321786311</c:v>
                </c:pt>
                <c:pt idx="169">
                  <c:v>30.35003377548249</c:v>
                </c:pt>
                <c:pt idx="170">
                  <c:v>29.678461378615069</c:v>
                </c:pt>
                <c:pt idx="171">
                  <c:v>31.564037859762038</c:v>
                </c:pt>
                <c:pt idx="172">
                  <c:v>31.693177413281141</c:v>
                </c:pt>
                <c:pt idx="173">
                  <c:v>30.350039371724598</c:v>
                </c:pt>
                <c:pt idx="174">
                  <c:v>30.169233020251461</c:v>
                </c:pt>
                <c:pt idx="175">
                  <c:v>29.187697656553791</c:v>
                </c:pt>
                <c:pt idx="176">
                  <c:v>29.70429331161294</c:v>
                </c:pt>
                <c:pt idx="177">
                  <c:v>29.962593011096519</c:v>
                </c:pt>
                <c:pt idx="178">
                  <c:v>30.4016956088835</c:v>
                </c:pt>
                <c:pt idx="179">
                  <c:v>30.220892966061999</c:v>
                </c:pt>
                <c:pt idx="180">
                  <c:v>29.420170896745571</c:v>
                </c:pt>
                <c:pt idx="181">
                  <c:v>29.704296859603868</c:v>
                </c:pt>
                <c:pt idx="182">
                  <c:v>29.006884490975061</c:v>
                </c:pt>
                <c:pt idx="183">
                  <c:v>28.671098630722259</c:v>
                </c:pt>
                <c:pt idx="184">
                  <c:v>29.704299926757809</c:v>
                </c:pt>
                <c:pt idx="185">
                  <c:v>30.091747317106829</c:v>
                </c:pt>
                <c:pt idx="186">
                  <c:v>30.272552076863391</c:v>
                </c:pt>
                <c:pt idx="187">
                  <c:v>30.866634985979861</c:v>
                </c:pt>
                <c:pt idx="188">
                  <c:v>31.486547870582339</c:v>
                </c:pt>
                <c:pt idx="189">
                  <c:v>32.183965512873428</c:v>
                </c:pt>
                <c:pt idx="190">
                  <c:v>32.05481697040689</c:v>
                </c:pt>
                <c:pt idx="191">
                  <c:v>32.597229454833219</c:v>
                </c:pt>
                <c:pt idx="192">
                  <c:v>32.416426556747957</c:v>
                </c:pt>
                <c:pt idx="193">
                  <c:v>32.752212756107028</c:v>
                </c:pt>
                <c:pt idx="194">
                  <c:v>32.545574848379808</c:v>
                </c:pt>
                <c:pt idx="195">
                  <c:v>32.545577238083837</c:v>
                </c:pt>
                <c:pt idx="196">
                  <c:v>32.209782894967027</c:v>
                </c:pt>
                <c:pt idx="197">
                  <c:v>32.493925239988073</c:v>
                </c:pt>
                <c:pt idx="198">
                  <c:v>32.028976889217603</c:v>
                </c:pt>
                <c:pt idx="199">
                  <c:v>31.383230209350589</c:v>
                </c:pt>
                <c:pt idx="200">
                  <c:v>31.434893626028892</c:v>
                </c:pt>
                <c:pt idx="201">
                  <c:v>32.028976440429688</c:v>
                </c:pt>
                <c:pt idx="202">
                  <c:v>32.028975574957393</c:v>
                </c:pt>
                <c:pt idx="203">
                  <c:v>32.183952153577422</c:v>
                </c:pt>
                <c:pt idx="204">
                  <c:v>31.409060755303059</c:v>
                </c:pt>
                <c:pt idx="205">
                  <c:v>31.899826479897079</c:v>
                </c:pt>
                <c:pt idx="206">
                  <c:v>32.003154551402062</c:v>
                </c:pt>
                <c:pt idx="207">
                  <c:v>32.803870982320397</c:v>
                </c:pt>
                <c:pt idx="208">
                  <c:v>33.346294961337257</c:v>
                </c:pt>
                <c:pt idx="209">
                  <c:v>32.545578002929688</c:v>
                </c:pt>
                <c:pt idx="210">
                  <c:v>32.390593076016522</c:v>
                </c:pt>
                <c:pt idx="211">
                  <c:v>32.183954964558062</c:v>
                </c:pt>
                <c:pt idx="212">
                  <c:v>32.287277597260847</c:v>
                </c:pt>
                <c:pt idx="213">
                  <c:v>32.338936189700881</c:v>
                </c:pt>
                <c:pt idx="214">
                  <c:v>32.803868551102887</c:v>
                </c:pt>
                <c:pt idx="215">
                  <c:v>32.95884697042414</c:v>
                </c:pt>
                <c:pt idx="216">
                  <c:v>32.700550112460043</c:v>
                </c:pt>
                <c:pt idx="217">
                  <c:v>33.475451689572189</c:v>
                </c:pt>
                <c:pt idx="218">
                  <c:v>33.682083572210892</c:v>
                </c:pt>
                <c:pt idx="219">
                  <c:v>34.405319879891863</c:v>
                </c:pt>
                <c:pt idx="220">
                  <c:v>35.257703994199566</c:v>
                </c:pt>
                <c:pt idx="221">
                  <c:v>34.35365754573661</c:v>
                </c:pt>
                <c:pt idx="222">
                  <c:v>35.412679842620562</c:v>
                </c:pt>
                <c:pt idx="223">
                  <c:v>35.748464302593213</c:v>
                </c:pt>
                <c:pt idx="224">
                  <c:v>35.516012057918367</c:v>
                </c:pt>
                <c:pt idx="225">
                  <c:v>35.335195809459421</c:v>
                </c:pt>
                <c:pt idx="226">
                  <c:v>34.534469784352538</c:v>
                </c:pt>
                <c:pt idx="227">
                  <c:v>34.250348412496997</c:v>
                </c:pt>
                <c:pt idx="228">
                  <c:v>35.102724345251097</c:v>
                </c:pt>
                <c:pt idx="229">
                  <c:v>35.180214897407637</c:v>
                </c:pt>
                <c:pt idx="230">
                  <c:v>34.999411736605481</c:v>
                </c:pt>
                <c:pt idx="231">
                  <c:v>34.921919955792617</c:v>
                </c:pt>
                <c:pt idx="232">
                  <c:v>35.3868481210718</c:v>
                </c:pt>
                <c:pt idx="233">
                  <c:v>36.575029521909478</c:v>
                </c:pt>
                <c:pt idx="234">
                  <c:v>35.80013521655917</c:v>
                </c:pt>
                <c:pt idx="235">
                  <c:v>35.231874160980993</c:v>
                </c:pt>
                <c:pt idx="236">
                  <c:v>35.903450941129847</c:v>
                </c:pt>
                <c:pt idx="237">
                  <c:v>34.689444642485228</c:v>
                </c:pt>
                <c:pt idx="238">
                  <c:v>33.268800962045347</c:v>
                </c:pt>
                <c:pt idx="239">
                  <c:v>33.63043227035751</c:v>
                </c:pt>
                <c:pt idx="240">
                  <c:v>33.062166928874703</c:v>
                </c:pt>
                <c:pt idx="241">
                  <c:v>33.036337305045599</c:v>
                </c:pt>
                <c:pt idx="242">
                  <c:v>33.42378965052071</c:v>
                </c:pt>
                <c:pt idx="243">
                  <c:v>33.501275375637512</c:v>
                </c:pt>
                <c:pt idx="244">
                  <c:v>32.700543954238448</c:v>
                </c:pt>
                <c:pt idx="245">
                  <c:v>32.752222915136002</c:v>
                </c:pt>
                <c:pt idx="246">
                  <c:v>32.338944802357609</c:v>
                </c:pt>
                <c:pt idx="247">
                  <c:v>33.44961399502224</c:v>
                </c:pt>
                <c:pt idx="248">
                  <c:v>33.733745574951172</c:v>
                </c:pt>
                <c:pt idx="249">
                  <c:v>34.741107883309958</c:v>
                </c:pt>
                <c:pt idx="250">
                  <c:v>34.353660583496087</c:v>
                </c:pt>
                <c:pt idx="251">
                  <c:v>34.353660583496087</c:v>
                </c:pt>
                <c:pt idx="252">
                  <c:v>35.748470439676957</c:v>
                </c:pt>
                <c:pt idx="253">
                  <c:v>35.619319504014094</c:v>
                </c:pt>
                <c:pt idx="254">
                  <c:v>36.6783447265625</c:v>
                </c:pt>
                <c:pt idx="255">
                  <c:v>36.678333687240233</c:v>
                </c:pt>
                <c:pt idx="256">
                  <c:v>35.516000056004778</c:v>
                </c:pt>
                <c:pt idx="257">
                  <c:v>34.947752405695297</c:v>
                </c:pt>
                <c:pt idx="258">
                  <c:v>33.759576510277888</c:v>
                </c:pt>
                <c:pt idx="259">
                  <c:v>32.493916145987903</c:v>
                </c:pt>
                <c:pt idx="260">
                  <c:v>32.28727432923683</c:v>
                </c:pt>
                <c:pt idx="261">
                  <c:v>30.944124505404108</c:v>
                </c:pt>
                <c:pt idx="262">
                  <c:v>30.944117782818239</c:v>
                </c:pt>
                <c:pt idx="263">
                  <c:v>30.27255127010417</c:v>
                </c:pt>
                <c:pt idx="264">
                  <c:v>29.652638001155172</c:v>
                </c:pt>
                <c:pt idx="265">
                  <c:v>30.55667931781878</c:v>
                </c:pt>
                <c:pt idx="266">
                  <c:v>30.840806069783831</c:v>
                </c:pt>
                <c:pt idx="267">
                  <c:v>30.737488825389491</c:v>
                </c:pt>
                <c:pt idx="268">
                  <c:v>30.892472205347431</c:v>
                </c:pt>
                <c:pt idx="269">
                  <c:v>30.86663818359375</c:v>
                </c:pt>
                <c:pt idx="270">
                  <c:v>30.969955349377781</c:v>
                </c:pt>
                <c:pt idx="271">
                  <c:v>30.195060729980469</c:v>
                </c:pt>
                <c:pt idx="272">
                  <c:v>31.254087448120121</c:v>
                </c:pt>
                <c:pt idx="273">
                  <c:v>31.254087448120121</c:v>
                </c:pt>
                <c:pt idx="274">
                  <c:v>31.770678688498101</c:v>
                </c:pt>
                <c:pt idx="275">
                  <c:v>31.512380599975589</c:v>
                </c:pt>
                <c:pt idx="276">
                  <c:v>31.97731971740723</c:v>
                </c:pt>
                <c:pt idx="277">
                  <c:v>31.38322820663452</c:v>
                </c:pt>
                <c:pt idx="278">
                  <c:v>31.254085624842549</c:v>
                </c:pt>
                <c:pt idx="279">
                  <c:v>31.512380599975589</c:v>
                </c:pt>
                <c:pt idx="280">
                  <c:v>32.028969187977061</c:v>
                </c:pt>
                <c:pt idx="281">
                  <c:v>32.028976440429688</c:v>
                </c:pt>
                <c:pt idx="282">
                  <c:v>32.855528817559353</c:v>
                </c:pt>
                <c:pt idx="283">
                  <c:v>32.90718821626173</c:v>
                </c:pt>
                <c:pt idx="284">
                  <c:v>33.268807460359767</c:v>
                </c:pt>
                <c:pt idx="285">
                  <c:v>33.578770724996822</c:v>
                </c:pt>
                <c:pt idx="286">
                  <c:v>33.475449628703693</c:v>
                </c:pt>
                <c:pt idx="287">
                  <c:v>33.062167935269471</c:v>
                </c:pt>
                <c:pt idx="288">
                  <c:v>33.320464684547503</c:v>
                </c:pt>
                <c:pt idx="289">
                  <c:v>33.268813626963677</c:v>
                </c:pt>
                <c:pt idx="290">
                  <c:v>33.940385343643293</c:v>
                </c:pt>
                <c:pt idx="291">
                  <c:v>33.217142122709667</c:v>
                </c:pt>
                <c:pt idx="292">
                  <c:v>32.933017639886756</c:v>
                </c:pt>
                <c:pt idx="293">
                  <c:v>32.545577882810591</c:v>
                </c:pt>
                <c:pt idx="294">
                  <c:v>31.84816932678223</c:v>
                </c:pt>
                <c:pt idx="295">
                  <c:v>31.848174196141461</c:v>
                </c:pt>
                <c:pt idx="296">
                  <c:v>31.512377819772489</c:v>
                </c:pt>
                <c:pt idx="297">
                  <c:v>31.35740918637881</c:v>
                </c:pt>
                <c:pt idx="298">
                  <c:v>31.17659203857971</c:v>
                </c:pt>
                <c:pt idx="299">
                  <c:v>31.977323317827899</c:v>
                </c:pt>
                <c:pt idx="300">
                  <c:v>31.87399055972034</c:v>
                </c:pt>
                <c:pt idx="301">
                  <c:v>31.254085768034329</c:v>
                </c:pt>
                <c:pt idx="302">
                  <c:v>30.99578042990067</c:v>
                </c:pt>
                <c:pt idx="303">
                  <c:v>29.549320538563681</c:v>
                </c:pt>
                <c:pt idx="304">
                  <c:v>29.23935784753283</c:v>
                </c:pt>
                <c:pt idx="305">
                  <c:v>29.006885916625311</c:v>
                </c:pt>
                <c:pt idx="306">
                  <c:v>28.92939567565918</c:v>
                </c:pt>
                <c:pt idx="307">
                  <c:v>29.187698364257809</c:v>
                </c:pt>
                <c:pt idx="308">
                  <c:v>29.445992603487952</c:v>
                </c:pt>
                <c:pt idx="309">
                  <c:v>30.272552185176121</c:v>
                </c:pt>
                <c:pt idx="310">
                  <c:v>31.228249696042141</c:v>
                </c:pt>
                <c:pt idx="311">
                  <c:v>31.925655904777379</c:v>
                </c:pt>
                <c:pt idx="312">
                  <c:v>31.409057737220209</c:v>
                </c:pt>
                <c:pt idx="313">
                  <c:v>31.35740738171058</c:v>
                </c:pt>
                <c:pt idx="314">
                  <c:v>30.969957835862889</c:v>
                </c:pt>
                <c:pt idx="315">
                  <c:v>30.814981460571289</c:v>
                </c:pt>
                <c:pt idx="316">
                  <c:v>31.38323138741886</c:v>
                </c:pt>
                <c:pt idx="317">
                  <c:v>31.383230209350589</c:v>
                </c:pt>
                <c:pt idx="318">
                  <c:v>32.803869968077862</c:v>
                </c:pt>
                <c:pt idx="319">
                  <c:v>33.217148646564929</c:v>
                </c:pt>
                <c:pt idx="320">
                  <c:v>32.545578002929688</c:v>
                </c:pt>
                <c:pt idx="321">
                  <c:v>33.42378423043543</c:v>
                </c:pt>
                <c:pt idx="322">
                  <c:v>33.837068371145527</c:v>
                </c:pt>
                <c:pt idx="323">
                  <c:v>33.992050170898438</c:v>
                </c:pt>
                <c:pt idx="324">
                  <c:v>33.966210844021802</c:v>
                </c:pt>
                <c:pt idx="325">
                  <c:v>34.741108912898973</c:v>
                </c:pt>
                <c:pt idx="326">
                  <c:v>34.741106724727842</c:v>
                </c:pt>
                <c:pt idx="327">
                  <c:v>33.70790700837383</c:v>
                </c:pt>
                <c:pt idx="328">
                  <c:v>33.139651893047748</c:v>
                </c:pt>
                <c:pt idx="329">
                  <c:v>33.682082120283127</c:v>
                </c:pt>
                <c:pt idx="330">
                  <c:v>31.977321915841259</c:v>
                </c:pt>
                <c:pt idx="331">
                  <c:v>32.00314582838125</c:v>
                </c:pt>
                <c:pt idx="332">
                  <c:v>31.977328666828711</c:v>
                </c:pt>
                <c:pt idx="333">
                  <c:v>32.028980469623853</c:v>
                </c:pt>
                <c:pt idx="334">
                  <c:v>32.545572834630171</c:v>
                </c:pt>
                <c:pt idx="335">
                  <c:v>34.017869912329523</c:v>
                </c:pt>
                <c:pt idx="336">
                  <c:v>34.482804971315559</c:v>
                </c:pt>
                <c:pt idx="337">
                  <c:v>35.128556316501147</c:v>
                </c:pt>
                <c:pt idx="338">
                  <c:v>35.309367289339249</c:v>
                </c:pt>
                <c:pt idx="339">
                  <c:v>34.611960035381898</c:v>
                </c:pt>
                <c:pt idx="340">
                  <c:v>34.534464483957578</c:v>
                </c:pt>
                <c:pt idx="341">
                  <c:v>34.611958783372003</c:v>
                </c:pt>
                <c:pt idx="342">
                  <c:v>35.025239864354589</c:v>
                </c:pt>
                <c:pt idx="343">
                  <c:v>35.59348776906365</c:v>
                </c:pt>
                <c:pt idx="344">
                  <c:v>36.523366724864381</c:v>
                </c:pt>
                <c:pt idx="345">
                  <c:v>36.575029521909478</c:v>
                </c:pt>
                <c:pt idx="346">
                  <c:v>36.239240210610397</c:v>
                </c:pt>
                <c:pt idx="347">
                  <c:v>37.866514987924667</c:v>
                </c:pt>
                <c:pt idx="348">
                  <c:v>36.936644672964754</c:v>
                </c:pt>
                <c:pt idx="349">
                  <c:v>38.150640043594997</c:v>
                </c:pt>
                <c:pt idx="350">
                  <c:v>37.659880043558388</c:v>
                </c:pt>
                <c:pt idx="351">
                  <c:v>37.4532470703125</c:v>
                </c:pt>
                <c:pt idx="352">
                  <c:v>38.589751549159807</c:v>
                </c:pt>
                <c:pt idx="353">
                  <c:v>38.899712288763403</c:v>
                </c:pt>
                <c:pt idx="354">
                  <c:v>37.944010895763917</c:v>
                </c:pt>
                <c:pt idx="355">
                  <c:v>37.969835793099747</c:v>
                </c:pt>
                <c:pt idx="356">
                  <c:v>38.176477352367719</c:v>
                </c:pt>
                <c:pt idx="357">
                  <c:v>38.073151136465462</c:v>
                </c:pt>
                <c:pt idx="358">
                  <c:v>37.556550351956382</c:v>
                </c:pt>
                <c:pt idx="359">
                  <c:v>37.634055061008908</c:v>
                </c:pt>
                <c:pt idx="360">
                  <c:v>37.681927713083773</c:v>
                </c:pt>
                <c:pt idx="361">
                  <c:v>38.071741071102203</c:v>
                </c:pt>
                <c:pt idx="362">
                  <c:v>38.201676036181993</c:v>
                </c:pt>
                <c:pt idx="363">
                  <c:v>37.889827728271477</c:v>
                </c:pt>
                <c:pt idx="364">
                  <c:v>38.461557315201709</c:v>
                </c:pt>
                <c:pt idx="365">
                  <c:v>37.915811556920453</c:v>
                </c:pt>
                <c:pt idx="366">
                  <c:v>37.603970328377812</c:v>
                </c:pt>
                <c:pt idx="367">
                  <c:v>37.162176334357731</c:v>
                </c:pt>
                <c:pt idx="368">
                  <c:v>37.629958475152932</c:v>
                </c:pt>
                <c:pt idx="369">
                  <c:v>37.474015176213427</c:v>
                </c:pt>
                <c:pt idx="370">
                  <c:v>37.629955480226243</c:v>
                </c:pt>
                <c:pt idx="371">
                  <c:v>38.539529951602653</c:v>
                </c:pt>
                <c:pt idx="372">
                  <c:v>40.098768759805367</c:v>
                </c:pt>
                <c:pt idx="373">
                  <c:v>40.774444319093718</c:v>
                </c:pt>
                <c:pt idx="374">
                  <c:v>40.566543307479122</c:v>
                </c:pt>
                <c:pt idx="375">
                  <c:v>40.124759854725873</c:v>
                </c:pt>
                <c:pt idx="376">
                  <c:v>39.267161384806158</c:v>
                </c:pt>
                <c:pt idx="377">
                  <c:v>39.449081680799161</c:v>
                </c:pt>
                <c:pt idx="378">
                  <c:v>40.124753916522721</c:v>
                </c:pt>
                <c:pt idx="379">
                  <c:v>40.800443932317918</c:v>
                </c:pt>
                <c:pt idx="380">
                  <c:v>40.592526010165628</c:v>
                </c:pt>
                <c:pt idx="381">
                  <c:v>40.150747857912627</c:v>
                </c:pt>
                <c:pt idx="382">
                  <c:v>38.721434696300612</c:v>
                </c:pt>
                <c:pt idx="383">
                  <c:v>38.409583286479943</c:v>
                </c:pt>
                <c:pt idx="384">
                  <c:v>38.461554119611783</c:v>
                </c:pt>
                <c:pt idx="385">
                  <c:v>38.981303272631337</c:v>
                </c:pt>
                <c:pt idx="386">
                  <c:v>38.981298499838921</c:v>
                </c:pt>
                <c:pt idx="387">
                  <c:v>37.941802577921067</c:v>
                </c:pt>
                <c:pt idx="388">
                  <c:v>37.811868332943398</c:v>
                </c:pt>
                <c:pt idx="389">
                  <c:v>38.279645591982629</c:v>
                </c:pt>
                <c:pt idx="390">
                  <c:v>37.915812962207589</c:v>
                </c:pt>
                <c:pt idx="391">
                  <c:v>37.863828102384957</c:v>
                </c:pt>
                <c:pt idx="392">
                  <c:v>37.16218085394874</c:v>
                </c:pt>
                <c:pt idx="393">
                  <c:v>36.772362313951767</c:v>
                </c:pt>
                <c:pt idx="394">
                  <c:v>36.82433659128354</c:v>
                </c:pt>
                <c:pt idx="395">
                  <c:v>37.058232638138392</c:v>
                </c:pt>
                <c:pt idx="396">
                  <c:v>36.824341065604628</c:v>
                </c:pt>
                <c:pt idx="397">
                  <c:v>36.382547110219349</c:v>
                </c:pt>
                <c:pt idx="398">
                  <c:v>35.343052107631692</c:v>
                </c:pt>
                <c:pt idx="399">
                  <c:v>36.460506439208977</c:v>
                </c:pt>
                <c:pt idx="400">
                  <c:v>37.058229871775417</c:v>
                </c:pt>
                <c:pt idx="401">
                  <c:v>37.526000908807333</c:v>
                </c:pt>
                <c:pt idx="402">
                  <c:v>37.889831741139602</c:v>
                </c:pt>
                <c:pt idx="403">
                  <c:v>38.565499048441787</c:v>
                </c:pt>
                <c:pt idx="404">
                  <c:v>37.006247623463437</c:v>
                </c:pt>
                <c:pt idx="405">
                  <c:v>37.136193593726709</c:v>
                </c:pt>
                <c:pt idx="406">
                  <c:v>36.564469680944057</c:v>
                </c:pt>
                <c:pt idx="407">
                  <c:v>35.654905100644541</c:v>
                </c:pt>
                <c:pt idx="408">
                  <c:v>35.395031335278723</c:v>
                </c:pt>
                <c:pt idx="409">
                  <c:v>35.732856326633033</c:v>
                </c:pt>
                <c:pt idx="410">
                  <c:v>36.200635517237487</c:v>
                </c:pt>
                <c:pt idx="411">
                  <c:v>36.95427833825714</c:v>
                </c:pt>
                <c:pt idx="412">
                  <c:v>37.474030050518436</c:v>
                </c:pt>
                <c:pt idx="413">
                  <c:v>38.46154929985434</c:v>
                </c:pt>
                <c:pt idx="414">
                  <c:v>39.137233463810333</c:v>
                </c:pt>
                <c:pt idx="415">
                  <c:v>37.68192095272245</c:v>
                </c:pt>
                <c:pt idx="416">
                  <c:v>38.669464650148292</c:v>
                </c:pt>
                <c:pt idx="417">
                  <c:v>38.981310211706372</c:v>
                </c:pt>
                <c:pt idx="418">
                  <c:v>38.669460409248131</c:v>
                </c:pt>
                <c:pt idx="419">
                  <c:v>39.033277550584877</c:v>
                </c:pt>
                <c:pt idx="420">
                  <c:v>39.397105427026027</c:v>
                </c:pt>
                <c:pt idx="421">
                  <c:v>39.13723214396488</c:v>
                </c:pt>
                <c:pt idx="422">
                  <c:v>38.409577948596713</c:v>
                </c:pt>
                <c:pt idx="423">
                  <c:v>38.721429167237808</c:v>
                </c:pt>
                <c:pt idx="424">
                  <c:v>38.799395005410872</c:v>
                </c:pt>
                <c:pt idx="425">
                  <c:v>37.863836861197207</c:v>
                </c:pt>
                <c:pt idx="426">
                  <c:v>37.759887344926149</c:v>
                </c:pt>
                <c:pt idx="427">
                  <c:v>38.98131009694692</c:v>
                </c:pt>
                <c:pt idx="428">
                  <c:v>40.124755386566498</c:v>
                </c:pt>
                <c:pt idx="429">
                  <c:v>40.228712393129463</c:v>
                </c:pt>
                <c:pt idx="430">
                  <c:v>39.605004635695707</c:v>
                </c:pt>
                <c:pt idx="431">
                  <c:v>39.033279603299952</c:v>
                </c:pt>
                <c:pt idx="432">
                  <c:v>38.6954452291858</c:v>
                </c:pt>
                <c:pt idx="433">
                  <c:v>38.461548481776752</c:v>
                </c:pt>
                <c:pt idx="434">
                  <c:v>37.941799495531157</c:v>
                </c:pt>
                <c:pt idx="435">
                  <c:v>37.81186884703952</c:v>
                </c:pt>
                <c:pt idx="436">
                  <c:v>37.941808912489151</c:v>
                </c:pt>
                <c:pt idx="437">
                  <c:v>37.837853684854053</c:v>
                </c:pt>
                <c:pt idx="438">
                  <c:v>37.422050694056921</c:v>
                </c:pt>
                <c:pt idx="439">
                  <c:v>36.642423725814268</c:v>
                </c:pt>
                <c:pt idx="440">
                  <c:v>37.292117713807322</c:v>
                </c:pt>
                <c:pt idx="441">
                  <c:v>36.720395327136181</c:v>
                </c:pt>
                <c:pt idx="442">
                  <c:v>37.31810313589996</c:v>
                </c:pt>
                <c:pt idx="443">
                  <c:v>36.876315612579589</c:v>
                </c:pt>
                <c:pt idx="444">
                  <c:v>38.201675601772493</c:v>
                </c:pt>
                <c:pt idx="445">
                  <c:v>38.331616436775249</c:v>
                </c:pt>
                <c:pt idx="446">
                  <c:v>38.539523133639399</c:v>
                </c:pt>
                <c:pt idx="447">
                  <c:v>37.681931995356287</c:v>
                </c:pt>
                <c:pt idx="448">
                  <c:v>36.980268145999332</c:v>
                </c:pt>
                <c:pt idx="449">
                  <c:v>37.68193350897895</c:v>
                </c:pt>
                <c:pt idx="450">
                  <c:v>37.889837405440836</c:v>
                </c:pt>
                <c:pt idx="451">
                  <c:v>38.461554205823113</c:v>
                </c:pt>
                <c:pt idx="452">
                  <c:v>38.981305225022211</c:v>
                </c:pt>
                <c:pt idx="453">
                  <c:v>40.410622974023553</c:v>
                </c:pt>
                <c:pt idx="454">
                  <c:v>39.994829062003163</c:v>
                </c:pt>
                <c:pt idx="455">
                  <c:v>39.215190489482808</c:v>
                </c:pt>
                <c:pt idx="456">
                  <c:v>39.111244295664171</c:v>
                </c:pt>
                <c:pt idx="457">
                  <c:v>39.9428524058142</c:v>
                </c:pt>
                <c:pt idx="458">
                  <c:v>39.916862708686438</c:v>
                </c:pt>
                <c:pt idx="459">
                  <c:v>39.656989332273703</c:v>
                </c:pt>
                <c:pt idx="460">
                  <c:v>39.423095703125</c:v>
                </c:pt>
                <c:pt idx="461">
                  <c:v>41.164258930435743</c:v>
                </c:pt>
                <c:pt idx="462">
                  <c:v>41.787964366826017</c:v>
                </c:pt>
                <c:pt idx="463">
                  <c:v>40.540562494519982</c:v>
                </c:pt>
                <c:pt idx="464">
                  <c:v>39.916860806597533</c:v>
                </c:pt>
                <c:pt idx="465">
                  <c:v>39.449085512211347</c:v>
                </c:pt>
                <c:pt idx="466">
                  <c:v>38.617486547769253</c:v>
                </c:pt>
                <c:pt idx="467">
                  <c:v>38.721427578974911</c:v>
                </c:pt>
                <c:pt idx="468">
                  <c:v>39.137229919433587</c:v>
                </c:pt>
                <c:pt idx="469">
                  <c:v>39.397116644836707</c:v>
                </c:pt>
                <c:pt idx="470">
                  <c:v>40.020812140570747</c:v>
                </c:pt>
                <c:pt idx="471">
                  <c:v>40.124760267396972</c:v>
                </c:pt>
                <c:pt idx="472">
                  <c:v>40.228706439542009</c:v>
                </c:pt>
                <c:pt idx="473">
                  <c:v>41.060303306295268</c:v>
                </c:pt>
                <c:pt idx="474">
                  <c:v>40.774444704983097</c:v>
                </c:pt>
                <c:pt idx="475">
                  <c:v>40.228706695176271</c:v>
                </c:pt>
                <c:pt idx="476">
                  <c:v>40.592533616228572</c:v>
                </c:pt>
                <c:pt idx="477">
                  <c:v>41.16426068898825</c:v>
                </c:pt>
                <c:pt idx="478">
                  <c:v>41.034318777042003</c:v>
                </c:pt>
                <c:pt idx="479">
                  <c:v>40.020811693308183</c:v>
                </c:pt>
                <c:pt idx="480">
                  <c:v>40.098775112802848</c:v>
                </c:pt>
                <c:pt idx="481">
                  <c:v>38.98131009694692</c:v>
                </c:pt>
                <c:pt idx="482">
                  <c:v>39.760935652614833</c:v>
                </c:pt>
                <c:pt idx="483">
                  <c:v>39.838889632198828</c:v>
                </c:pt>
                <c:pt idx="484">
                  <c:v>40.176736192147303</c:v>
                </c:pt>
                <c:pt idx="485">
                  <c:v>39.916857054903318</c:v>
                </c:pt>
                <c:pt idx="486">
                  <c:v>39.475065768684729</c:v>
                </c:pt>
                <c:pt idx="487">
                  <c:v>40.020807235606227</c:v>
                </c:pt>
                <c:pt idx="488">
                  <c:v>40.150747067438843</c:v>
                </c:pt>
                <c:pt idx="489">
                  <c:v>40.488585558161873</c:v>
                </c:pt>
                <c:pt idx="490">
                  <c:v>40.332658741847609</c:v>
                </c:pt>
                <c:pt idx="491">
                  <c:v>40.748462677001953</c:v>
                </c:pt>
                <c:pt idx="492">
                  <c:v>40.956355137153899</c:v>
                </c:pt>
                <c:pt idx="493">
                  <c:v>40.618525087709898</c:v>
                </c:pt>
                <c:pt idx="494">
                  <c:v>40.774448354561017</c:v>
                </c:pt>
                <c:pt idx="495">
                  <c:v>41.060298887893211</c:v>
                </c:pt>
                <c:pt idx="496">
                  <c:v>40.956363894753537</c:v>
                </c:pt>
                <c:pt idx="497">
                  <c:v>40.410624794217028</c:v>
                </c:pt>
                <c:pt idx="498">
                  <c:v>40.124762217797432</c:v>
                </c:pt>
                <c:pt idx="499">
                  <c:v>39.708969474282128</c:v>
                </c:pt>
                <c:pt idx="500">
                  <c:v>40.124759854725873</c:v>
                </c:pt>
                <c:pt idx="501">
                  <c:v>40.228706031249509</c:v>
                </c:pt>
                <c:pt idx="502">
                  <c:v>40.306669840460657</c:v>
                </c:pt>
                <c:pt idx="503">
                  <c:v>41.891904858015913</c:v>
                </c:pt>
                <c:pt idx="504">
                  <c:v>43.295238494873047</c:v>
                </c:pt>
                <c:pt idx="505">
                  <c:v>43.555111983035339</c:v>
                </c:pt>
                <c:pt idx="506">
                  <c:v>44.594615936279297</c:v>
                </c:pt>
                <c:pt idx="507">
                  <c:v>44.958440194926467</c:v>
                </c:pt>
                <c:pt idx="508">
                  <c:v>43.529124924630828</c:v>
                </c:pt>
                <c:pt idx="509">
                  <c:v>43.139311152089363</c:v>
                </c:pt>
                <c:pt idx="510">
                  <c:v>42.411659828423133</c:v>
                </c:pt>
                <c:pt idx="511">
                  <c:v>42.073826438982493</c:v>
                </c:pt>
                <c:pt idx="512">
                  <c:v>41.969871711950312</c:v>
                </c:pt>
                <c:pt idx="513">
                  <c:v>42.073822021484382</c:v>
                </c:pt>
                <c:pt idx="514">
                  <c:v>42.333695639089399</c:v>
                </c:pt>
                <c:pt idx="515">
                  <c:v>42.177762546229843</c:v>
                </c:pt>
                <c:pt idx="516">
                  <c:v>41.580061127867879</c:v>
                </c:pt>
                <c:pt idx="517">
                  <c:v>42.099807739257813</c:v>
                </c:pt>
                <c:pt idx="518">
                  <c:v>42.0738259120495</c:v>
                </c:pt>
                <c:pt idx="519">
                  <c:v>42.333698220104168</c:v>
                </c:pt>
                <c:pt idx="520">
                  <c:v>42.073810045612447</c:v>
                </c:pt>
                <c:pt idx="521">
                  <c:v>42.879435196693152</c:v>
                </c:pt>
                <c:pt idx="522">
                  <c:v>43.814985031241633</c:v>
                </c:pt>
                <c:pt idx="523">
                  <c:v>43.373195241958697</c:v>
                </c:pt>
                <c:pt idx="524">
                  <c:v>42.489623023606242</c:v>
                </c:pt>
                <c:pt idx="525">
                  <c:v>41.138273306880038</c:v>
                </c:pt>
                <c:pt idx="526">
                  <c:v>41.580062105780449</c:v>
                </c:pt>
                <c:pt idx="527">
                  <c:v>41.216233509024228</c:v>
                </c:pt>
                <c:pt idx="528">
                  <c:v>40.306668860823478</c:v>
                </c:pt>
                <c:pt idx="529">
                  <c:v>40.69647504086236</c:v>
                </c:pt>
                <c:pt idx="530">
                  <c:v>40.592536364082328</c:v>
                </c:pt>
                <c:pt idx="531">
                  <c:v>39.760930252075198</c:v>
                </c:pt>
                <c:pt idx="532">
                  <c:v>39.553041602306401</c:v>
                </c:pt>
                <c:pt idx="533">
                  <c:v>40.696479446943442</c:v>
                </c:pt>
                <c:pt idx="534">
                  <c:v>38.981304530776313</c:v>
                </c:pt>
                <c:pt idx="535">
                  <c:v>37.577982223202518</c:v>
                </c:pt>
                <c:pt idx="536">
                  <c:v>37.37008051252797</c:v>
                </c:pt>
                <c:pt idx="537">
                  <c:v>37.681929801383603</c:v>
                </c:pt>
                <c:pt idx="538">
                  <c:v>37.31810694019201</c:v>
                </c:pt>
                <c:pt idx="539">
                  <c:v>37.759887344926149</c:v>
                </c:pt>
                <c:pt idx="540">
                  <c:v>38.149697316246566</c:v>
                </c:pt>
                <c:pt idx="541">
                  <c:v>38.045755362657239</c:v>
                </c:pt>
                <c:pt idx="542">
                  <c:v>38.591492283100983</c:v>
                </c:pt>
                <c:pt idx="543">
                  <c:v>39.059281824434343</c:v>
                </c:pt>
                <c:pt idx="544">
                  <c:v>38.903346913987797</c:v>
                </c:pt>
                <c:pt idx="545">
                  <c:v>38.201677440774851</c:v>
                </c:pt>
                <c:pt idx="546">
                  <c:v>38.071739271589173</c:v>
                </c:pt>
                <c:pt idx="547">
                  <c:v>38.825387528405862</c:v>
                </c:pt>
                <c:pt idx="548">
                  <c:v>39.293155670166023</c:v>
                </c:pt>
                <c:pt idx="549">
                  <c:v>39.630993384340037</c:v>
                </c:pt>
                <c:pt idx="550">
                  <c:v>39.449085512211347</c:v>
                </c:pt>
                <c:pt idx="551">
                  <c:v>39.397106332653983</c:v>
                </c:pt>
                <c:pt idx="552">
                  <c:v>39.501053982933087</c:v>
                </c:pt>
                <c:pt idx="553">
                  <c:v>39.501047580379051</c:v>
                </c:pt>
                <c:pt idx="554">
                  <c:v>39.501061333550354</c:v>
                </c:pt>
                <c:pt idx="555">
                  <c:v>37.707919300286797</c:v>
                </c:pt>
                <c:pt idx="556">
                  <c:v>37.396069620993281</c:v>
                </c:pt>
                <c:pt idx="557">
                  <c:v>37.68192976268427</c:v>
                </c:pt>
                <c:pt idx="558">
                  <c:v>37.889831175918772</c:v>
                </c:pt>
                <c:pt idx="559">
                  <c:v>38.435569422898098</c:v>
                </c:pt>
                <c:pt idx="560">
                  <c:v>38.357618886409057</c:v>
                </c:pt>
                <c:pt idx="561">
                  <c:v>38.591499020080171</c:v>
                </c:pt>
                <c:pt idx="562">
                  <c:v>38.227661648328471</c:v>
                </c:pt>
                <c:pt idx="563">
                  <c:v>38.123723399048828</c:v>
                </c:pt>
                <c:pt idx="564">
                  <c:v>38.227669641952431</c:v>
                </c:pt>
                <c:pt idx="565">
                  <c:v>37.915816016437162</c:v>
                </c:pt>
                <c:pt idx="566">
                  <c:v>38.019766227089768</c:v>
                </c:pt>
                <c:pt idx="567">
                  <c:v>37.526007735617831</c:v>
                </c:pt>
                <c:pt idx="568">
                  <c:v>37.603952818270614</c:v>
                </c:pt>
                <c:pt idx="569">
                  <c:v>38.461559408883623</c:v>
                </c:pt>
                <c:pt idx="570">
                  <c:v>38.435566255019452</c:v>
                </c:pt>
                <c:pt idx="571">
                  <c:v>37.993773562604098</c:v>
                </c:pt>
                <c:pt idx="572">
                  <c:v>37.162173478499703</c:v>
                </c:pt>
                <c:pt idx="573">
                  <c:v>36.382548380241118</c:v>
                </c:pt>
                <c:pt idx="574">
                  <c:v>36.668417798749843</c:v>
                </c:pt>
                <c:pt idx="575">
                  <c:v>36.382547461468242</c:v>
                </c:pt>
                <c:pt idx="576">
                  <c:v>36.590451337675042</c:v>
                </c:pt>
                <c:pt idx="577">
                  <c:v>36.902307936100271</c:v>
                </c:pt>
                <c:pt idx="578">
                  <c:v>36.148662155378517</c:v>
                </c:pt>
                <c:pt idx="579">
                  <c:v>36.382552314074907</c:v>
                </c:pt>
                <c:pt idx="580">
                  <c:v>36.850330352783203</c:v>
                </c:pt>
                <c:pt idx="581">
                  <c:v>37.344090828502239</c:v>
                </c:pt>
                <c:pt idx="582">
                  <c:v>36.356566185503802</c:v>
                </c:pt>
                <c:pt idx="583">
                  <c:v>35.862798239968043</c:v>
                </c:pt>
                <c:pt idx="584">
                  <c:v>35.758850172233537</c:v>
                </c:pt>
                <c:pt idx="585">
                  <c:v>36.772362313951767</c:v>
                </c:pt>
                <c:pt idx="586">
                  <c:v>38.071747684484208</c:v>
                </c:pt>
                <c:pt idx="587">
                  <c:v>37.318101154612208</c:v>
                </c:pt>
                <c:pt idx="588">
                  <c:v>37.214152021578009</c:v>
                </c:pt>
                <c:pt idx="589">
                  <c:v>36.772360046800998</c:v>
                </c:pt>
                <c:pt idx="590">
                  <c:v>37.344085672066683</c:v>
                </c:pt>
                <c:pt idx="591">
                  <c:v>37.577976920617267</c:v>
                </c:pt>
                <c:pt idx="592">
                  <c:v>37.344092099509183</c:v>
                </c:pt>
                <c:pt idx="593">
                  <c:v>37.318107299944579</c:v>
                </c:pt>
                <c:pt idx="594">
                  <c:v>36.772365374582847</c:v>
                </c:pt>
                <c:pt idx="595">
                  <c:v>36.278605139236859</c:v>
                </c:pt>
                <c:pt idx="596">
                  <c:v>36.096684052571483</c:v>
                </c:pt>
                <c:pt idx="597">
                  <c:v>35.654901106806207</c:v>
                </c:pt>
                <c:pt idx="598">
                  <c:v>35.524959564208977</c:v>
                </c:pt>
                <c:pt idx="599">
                  <c:v>36.304596060563178</c:v>
                </c:pt>
                <c:pt idx="600">
                  <c:v>36.408541851868179</c:v>
                </c:pt>
                <c:pt idx="601">
                  <c:v>37.058231043240987</c:v>
                </c:pt>
                <c:pt idx="602">
                  <c:v>37.266121962544169</c:v>
                </c:pt>
                <c:pt idx="603">
                  <c:v>36.512493008705192</c:v>
                </c:pt>
                <c:pt idx="604">
                  <c:v>36.278602457672321</c:v>
                </c:pt>
                <c:pt idx="605">
                  <c:v>35.109168384295337</c:v>
                </c:pt>
                <c:pt idx="606">
                  <c:v>35.005208650692758</c:v>
                </c:pt>
                <c:pt idx="607">
                  <c:v>34.511446107026202</c:v>
                </c:pt>
                <c:pt idx="608">
                  <c:v>35.213116318432263</c:v>
                </c:pt>
                <c:pt idx="609">
                  <c:v>35.446995886652587</c:v>
                </c:pt>
                <c:pt idx="610">
                  <c:v>34.875275572590539</c:v>
                </c:pt>
                <c:pt idx="611">
                  <c:v>34.901260025193707</c:v>
                </c:pt>
                <c:pt idx="612">
                  <c:v>34.61540210357952</c:v>
                </c:pt>
                <c:pt idx="613">
                  <c:v>34.130621107797772</c:v>
                </c:pt>
                <c:pt idx="614">
                  <c:v>33.027940776273653</c:v>
                </c:pt>
                <c:pt idx="615">
                  <c:v>32.109035280493501</c:v>
                </c:pt>
                <c:pt idx="616">
                  <c:v>31.45267631514723</c:v>
                </c:pt>
                <c:pt idx="617">
                  <c:v>31.085117391472121</c:v>
                </c:pt>
                <c:pt idx="618">
                  <c:v>31.452682640588741</c:v>
                </c:pt>
                <c:pt idx="619">
                  <c:v>31.16387741475512</c:v>
                </c:pt>
                <c:pt idx="620">
                  <c:v>30.087452946674279</c:v>
                </c:pt>
                <c:pt idx="621">
                  <c:v>29.746149192588849</c:v>
                </c:pt>
                <c:pt idx="622">
                  <c:v>29.011029548172079</c:v>
                </c:pt>
                <c:pt idx="623">
                  <c:v>30.980105991920752</c:v>
                </c:pt>
                <c:pt idx="624">
                  <c:v>31.426421826619709</c:v>
                </c:pt>
                <c:pt idx="625">
                  <c:v>31.347662059654279</c:v>
                </c:pt>
                <c:pt idx="626">
                  <c:v>30.980105991920752</c:v>
                </c:pt>
                <c:pt idx="627">
                  <c:v>31.820236646517429</c:v>
                </c:pt>
                <c:pt idx="628">
                  <c:v>31.400170025210961</c:v>
                </c:pt>
                <c:pt idx="629">
                  <c:v>31.373915894360881</c:v>
                </c:pt>
                <c:pt idx="630">
                  <c:v>30.822574233215729</c:v>
                </c:pt>
                <c:pt idx="631">
                  <c:v>31.872747044956821</c:v>
                </c:pt>
                <c:pt idx="632">
                  <c:v>32.345329284667969</c:v>
                </c:pt>
                <c:pt idx="633">
                  <c:v>33.132957239019007</c:v>
                </c:pt>
                <c:pt idx="634">
                  <c:v>31.846497330756009</c:v>
                </c:pt>
                <c:pt idx="635">
                  <c:v>31.531445036993031</c:v>
                </c:pt>
                <c:pt idx="636">
                  <c:v>31.452678680419918</c:v>
                </c:pt>
                <c:pt idx="637">
                  <c:v>33.080445758625551</c:v>
                </c:pt>
                <c:pt idx="638">
                  <c:v>33.553025298124084</c:v>
                </c:pt>
                <c:pt idx="639">
                  <c:v>33.605536111279378</c:v>
                </c:pt>
                <c:pt idx="640">
                  <c:v>32.739136932002538</c:v>
                </c:pt>
                <c:pt idx="641">
                  <c:v>31.163878408715529</c:v>
                </c:pt>
                <c:pt idx="642">
                  <c:v>30.770061950213481</c:v>
                </c:pt>
                <c:pt idx="643">
                  <c:v>31.21639465052062</c:v>
                </c:pt>
                <c:pt idx="644">
                  <c:v>29.614877908626681</c:v>
                </c:pt>
                <c:pt idx="645">
                  <c:v>30.32373880085192</c:v>
                </c:pt>
                <c:pt idx="646">
                  <c:v>31.741474387071719</c:v>
                </c:pt>
                <c:pt idx="647">
                  <c:v>30.980105347632019</c:v>
                </c:pt>
                <c:pt idx="648">
                  <c:v>30.244977004179429</c:v>
                </c:pt>
                <c:pt idx="649">
                  <c:v>29.719899674972499</c:v>
                </c:pt>
                <c:pt idx="650">
                  <c:v>27.987114071552892</c:v>
                </c:pt>
                <c:pt idx="651">
                  <c:v>28.774739485619989</c:v>
                </c:pt>
                <c:pt idx="652">
                  <c:v>28.485946655273441</c:v>
                </c:pt>
                <c:pt idx="653">
                  <c:v>31.2688982628251</c:v>
                </c:pt>
                <c:pt idx="654">
                  <c:v>32.187802672764072</c:v>
                </c:pt>
                <c:pt idx="655">
                  <c:v>33.132956199349827</c:v>
                </c:pt>
                <c:pt idx="656">
                  <c:v>32.686637254187573</c:v>
                </c:pt>
                <c:pt idx="657">
                  <c:v>31.636460908930349</c:v>
                </c:pt>
                <c:pt idx="658">
                  <c:v>32.056533377306579</c:v>
                </c:pt>
                <c:pt idx="659">
                  <c:v>32.922924572094693</c:v>
                </c:pt>
                <c:pt idx="660">
                  <c:v>34.235637620563878</c:v>
                </c:pt>
                <c:pt idx="661">
                  <c:v>34.576952692702307</c:v>
                </c:pt>
                <c:pt idx="662">
                  <c:v>34.261890411376953</c:v>
                </c:pt>
                <c:pt idx="663">
                  <c:v>34.550697471524529</c:v>
                </c:pt>
                <c:pt idx="664">
                  <c:v>34.314395904541023</c:v>
                </c:pt>
                <c:pt idx="665">
                  <c:v>34.314400308198117</c:v>
                </c:pt>
                <c:pt idx="666">
                  <c:v>34.314399009690959</c:v>
                </c:pt>
                <c:pt idx="667">
                  <c:v>34.524441601679882</c:v>
                </c:pt>
                <c:pt idx="668">
                  <c:v>34.366903744035461</c:v>
                </c:pt>
                <c:pt idx="669">
                  <c:v>34.288148229604452</c:v>
                </c:pt>
                <c:pt idx="670">
                  <c:v>33.868075973902592</c:v>
                </c:pt>
                <c:pt idx="671">
                  <c:v>33.815570831298828</c:v>
                </c:pt>
                <c:pt idx="672">
                  <c:v>33.920590554110227</c:v>
                </c:pt>
                <c:pt idx="673">
                  <c:v>33.9730973820554</c:v>
                </c:pt>
                <c:pt idx="674">
                  <c:v>33.3167422194267</c:v>
                </c:pt>
                <c:pt idx="675">
                  <c:v>32.739143242625822</c:v>
                </c:pt>
                <c:pt idx="676">
                  <c:v>32.214059124121057</c:v>
                </c:pt>
                <c:pt idx="677">
                  <c:v>32.292818774872728</c:v>
                </c:pt>
                <c:pt idx="678">
                  <c:v>30.455015355883951</c:v>
                </c:pt>
                <c:pt idx="679">
                  <c:v>28.879753403148111</c:v>
                </c:pt>
                <c:pt idx="680">
                  <c:v>29.824915481565061</c:v>
                </c:pt>
                <c:pt idx="681">
                  <c:v>29.92993309478581</c:v>
                </c:pt>
                <c:pt idx="682">
                  <c:v>30.428770065307621</c:v>
                </c:pt>
                <c:pt idx="683">
                  <c:v>30.61253591263187</c:v>
                </c:pt>
                <c:pt idx="684">
                  <c:v>31.216390418093098</c:v>
                </c:pt>
                <c:pt idx="685">
                  <c:v>32.949178496981077</c:v>
                </c:pt>
                <c:pt idx="686">
                  <c:v>32.450339030443381</c:v>
                </c:pt>
                <c:pt idx="687">
                  <c:v>30.980102244578621</c:v>
                </c:pt>
                <c:pt idx="688">
                  <c:v>30.638798938248911</c:v>
                </c:pt>
                <c:pt idx="689">
                  <c:v>31.636462200308252</c:v>
                </c:pt>
                <c:pt idx="690">
                  <c:v>30.61254183907646</c:v>
                </c:pt>
                <c:pt idx="691">
                  <c:v>30.034945103307471</c:v>
                </c:pt>
                <c:pt idx="692">
                  <c:v>30.166215752827469</c:v>
                </c:pt>
                <c:pt idx="693">
                  <c:v>29.56236535570428</c:v>
                </c:pt>
                <c:pt idx="694">
                  <c:v>28.590954507927449</c:v>
                </c:pt>
                <c:pt idx="695">
                  <c:v>29.168547573599231</c:v>
                </c:pt>
                <c:pt idx="696">
                  <c:v>31.163883209228519</c:v>
                </c:pt>
                <c:pt idx="697">
                  <c:v>31.321413411417979</c:v>
                </c:pt>
                <c:pt idx="698">
                  <c:v>30.08745026492349</c:v>
                </c:pt>
                <c:pt idx="699">
                  <c:v>31.295148553000669</c:v>
                </c:pt>
                <c:pt idx="700">
                  <c:v>32.791654952195323</c:v>
                </c:pt>
                <c:pt idx="701">
                  <c:v>32.660383323800673</c:v>
                </c:pt>
                <c:pt idx="702">
                  <c:v>31.163882268408429</c:v>
                </c:pt>
                <c:pt idx="703">
                  <c:v>30.665061815404869</c:v>
                </c:pt>
                <c:pt idx="704">
                  <c:v>30.980098507810371</c:v>
                </c:pt>
                <c:pt idx="705">
                  <c:v>30.770065269730701</c:v>
                </c:pt>
                <c:pt idx="706">
                  <c:v>31.610207939428179</c:v>
                </c:pt>
                <c:pt idx="707">
                  <c:v>32.240306885069437</c:v>
                </c:pt>
                <c:pt idx="708">
                  <c:v>32.660380533941662</c:v>
                </c:pt>
                <c:pt idx="709">
                  <c:v>33.395501081160141</c:v>
                </c:pt>
                <c:pt idx="710">
                  <c:v>34.603196003806381</c:v>
                </c:pt>
                <c:pt idx="711">
                  <c:v>33.920588693433167</c:v>
                </c:pt>
                <c:pt idx="712">
                  <c:v>32.79165255591937</c:v>
                </c:pt>
                <c:pt idx="713">
                  <c:v>32.555362963966033</c:v>
                </c:pt>
                <c:pt idx="714">
                  <c:v>33.553028784598368</c:v>
                </c:pt>
                <c:pt idx="715">
                  <c:v>32.817906221425773</c:v>
                </c:pt>
                <c:pt idx="716">
                  <c:v>32.765399170679238</c:v>
                </c:pt>
                <c:pt idx="717">
                  <c:v>32.739136944818767</c:v>
                </c:pt>
                <c:pt idx="718">
                  <c:v>32.975432848530758</c:v>
                </c:pt>
                <c:pt idx="719">
                  <c:v>32.345323635220169</c:v>
                </c:pt>
                <c:pt idx="720">
                  <c:v>32.187802888289397</c:v>
                </c:pt>
                <c:pt idx="721">
                  <c:v>32.791652289313703</c:v>
                </c:pt>
                <c:pt idx="722">
                  <c:v>32.371582548712759</c:v>
                </c:pt>
                <c:pt idx="723">
                  <c:v>33.001678938205188</c:v>
                </c:pt>
                <c:pt idx="724">
                  <c:v>33.106704049345481</c:v>
                </c:pt>
                <c:pt idx="725">
                  <c:v>33.132953679891408</c:v>
                </c:pt>
                <c:pt idx="726">
                  <c:v>32.450347526308278</c:v>
                </c:pt>
                <c:pt idx="727">
                  <c:v>31.636461781302209</c:v>
                </c:pt>
                <c:pt idx="728">
                  <c:v>30.271231706418181</c:v>
                </c:pt>
                <c:pt idx="729">
                  <c:v>30.19247278681458</c:v>
                </c:pt>
                <c:pt idx="730">
                  <c:v>29.98243494712063</c:v>
                </c:pt>
                <c:pt idx="731">
                  <c:v>30.665046691894531</c:v>
                </c:pt>
                <c:pt idx="732">
                  <c:v>31.452682123832879</c:v>
                </c:pt>
                <c:pt idx="733">
                  <c:v>32.187800153876928</c:v>
                </c:pt>
                <c:pt idx="734">
                  <c:v>31.820240255830068</c:v>
                </c:pt>
                <c:pt idx="735">
                  <c:v>31.76773617631298</c:v>
                </c:pt>
                <c:pt idx="736">
                  <c:v>32.109040169847873</c:v>
                </c:pt>
                <c:pt idx="737">
                  <c:v>31.977768545282739</c:v>
                </c:pt>
                <c:pt idx="738">
                  <c:v>31.610204212427799</c:v>
                </c:pt>
                <c:pt idx="739">
                  <c:v>31.426425512465951</c:v>
                </c:pt>
                <c:pt idx="740">
                  <c:v>31.636460786916999</c:v>
                </c:pt>
                <c:pt idx="741">
                  <c:v>31.925261363539299</c:v>
                </c:pt>
                <c:pt idx="742">
                  <c:v>31.66271062310787</c:v>
                </c:pt>
                <c:pt idx="743">
                  <c:v>31.347666506340019</c:v>
                </c:pt>
                <c:pt idx="744">
                  <c:v>30.40251188533631</c:v>
                </c:pt>
                <c:pt idx="745">
                  <c:v>30.192470367626861</c:v>
                </c:pt>
                <c:pt idx="746">
                  <c:v>30.612546706504329</c:v>
                </c:pt>
                <c:pt idx="747">
                  <c:v>29.929928332303479</c:v>
                </c:pt>
                <c:pt idx="748">
                  <c:v>30.4025120871149</c:v>
                </c:pt>
                <c:pt idx="749">
                  <c:v>29.95618372930619</c:v>
                </c:pt>
                <c:pt idx="750">
                  <c:v>30.455017150465199</c:v>
                </c:pt>
                <c:pt idx="751">
                  <c:v>30.113703681881201</c:v>
                </c:pt>
                <c:pt idx="752">
                  <c:v>29.877421001838751</c:v>
                </c:pt>
                <c:pt idx="753">
                  <c:v>30.66505201964393</c:v>
                </c:pt>
                <c:pt idx="754">
                  <c:v>30.612541239299311</c:v>
                </c:pt>
                <c:pt idx="755">
                  <c:v>30.27123096345397</c:v>
                </c:pt>
                <c:pt idx="756">
                  <c:v>30.507518474598282</c:v>
                </c:pt>
                <c:pt idx="757">
                  <c:v>30.743814468383789</c:v>
                </c:pt>
                <c:pt idx="758">
                  <c:v>30.82257869604587</c:v>
                </c:pt>
                <c:pt idx="759">
                  <c:v>31.032611831616059</c:v>
                </c:pt>
                <c:pt idx="760">
                  <c:v>31.058868927942029</c:v>
                </c:pt>
                <c:pt idx="761">
                  <c:v>30.349994408737281</c:v>
                </c:pt>
                <c:pt idx="762">
                  <c:v>30.875083699549251</c:v>
                </c:pt>
                <c:pt idx="763">
                  <c:v>31.242645521204182</c:v>
                </c:pt>
                <c:pt idx="764">
                  <c:v>31.24264833624699</c:v>
                </c:pt>
                <c:pt idx="765">
                  <c:v>30.743814468383789</c:v>
                </c:pt>
                <c:pt idx="766">
                  <c:v>30.770066851871569</c:v>
                </c:pt>
                <c:pt idx="767">
                  <c:v>30.166219175893101</c:v>
                </c:pt>
                <c:pt idx="768">
                  <c:v>29.877424240112301</c:v>
                </c:pt>
                <c:pt idx="769">
                  <c:v>30.376252518949961</c:v>
                </c:pt>
                <c:pt idx="770">
                  <c:v>30.244980872962611</c:v>
                </c:pt>
                <c:pt idx="771">
                  <c:v>29.851169408316888</c:v>
                </c:pt>
                <c:pt idx="772">
                  <c:v>29.614876162714221</c:v>
                </c:pt>
                <c:pt idx="773">
                  <c:v>28.722231484104629</c:v>
                </c:pt>
                <c:pt idx="774">
                  <c:v>28.197143454602699</c:v>
                </c:pt>
                <c:pt idx="775">
                  <c:v>27.251988608805949</c:v>
                </c:pt>
                <c:pt idx="776">
                  <c:v>27.04195768239213</c:v>
                </c:pt>
                <c:pt idx="777">
                  <c:v>26.989446366182001</c:v>
                </c:pt>
                <c:pt idx="778">
                  <c:v>26.569379178721299</c:v>
                </c:pt>
                <c:pt idx="779">
                  <c:v>26.09679922843339</c:v>
                </c:pt>
                <c:pt idx="780">
                  <c:v>25.067626751207609</c:v>
                </c:pt>
                <c:pt idx="781">
                  <c:v>24.705323647089031</c:v>
                </c:pt>
                <c:pt idx="782">
                  <c:v>25.466695538285389</c:v>
                </c:pt>
                <c:pt idx="783">
                  <c:v>26.196566406684131</c:v>
                </c:pt>
                <c:pt idx="784">
                  <c:v>25.708235284959809</c:v>
                </c:pt>
                <c:pt idx="785">
                  <c:v>25.965522537493989</c:v>
                </c:pt>
                <c:pt idx="786">
                  <c:v>25.335425137568809</c:v>
                </c:pt>
                <c:pt idx="787">
                  <c:v>24.44802889177452</c:v>
                </c:pt>
                <c:pt idx="788">
                  <c:v>25.009868932826549</c:v>
                </c:pt>
                <c:pt idx="789">
                  <c:v>24.54254385325093</c:v>
                </c:pt>
                <c:pt idx="790">
                  <c:v>23.628891322593951</c:v>
                </c:pt>
                <c:pt idx="791">
                  <c:v>23.334846903232421</c:v>
                </c:pt>
                <c:pt idx="792">
                  <c:v>22.841264360931689</c:v>
                </c:pt>
                <c:pt idx="793">
                  <c:v>22.410690029284879</c:v>
                </c:pt>
                <c:pt idx="794">
                  <c:v>22.578722500640851</c:v>
                </c:pt>
                <c:pt idx="795">
                  <c:v>23.681395988526599</c:v>
                </c:pt>
                <c:pt idx="796">
                  <c:v>25.886766434491769</c:v>
                </c:pt>
                <c:pt idx="797">
                  <c:v>25.671481286109771</c:v>
                </c:pt>
                <c:pt idx="798">
                  <c:v>25.293417811161429</c:v>
                </c:pt>
                <c:pt idx="799">
                  <c:v>25.991782447946921</c:v>
                </c:pt>
                <c:pt idx="800">
                  <c:v>25.991783687046599</c:v>
                </c:pt>
                <c:pt idx="801">
                  <c:v>25.46669354661708</c:v>
                </c:pt>
                <c:pt idx="802">
                  <c:v>25.666229303431891</c:v>
                </c:pt>
                <c:pt idx="803">
                  <c:v>25.860509102295929</c:v>
                </c:pt>
                <c:pt idx="804">
                  <c:v>26.201817990958119</c:v>
                </c:pt>
                <c:pt idx="805">
                  <c:v>26.359344739027449</c:v>
                </c:pt>
                <c:pt idx="806">
                  <c:v>25.834256764349959</c:v>
                </c:pt>
                <c:pt idx="807">
                  <c:v>25.13063762099743</c:v>
                </c:pt>
                <c:pt idx="808">
                  <c:v>25.125386973249299</c:v>
                </c:pt>
                <c:pt idx="809">
                  <c:v>24.94161082928013</c:v>
                </c:pt>
                <c:pt idx="810">
                  <c:v>24.705314849679851</c:v>
                </c:pt>
                <c:pt idx="811">
                  <c:v>23.555380700535469</c:v>
                </c:pt>
                <c:pt idx="812">
                  <c:v>23.240322901488639</c:v>
                </c:pt>
                <c:pt idx="813">
                  <c:v>23.996456646804329</c:v>
                </c:pt>
                <c:pt idx="814">
                  <c:v>24.999370574951168</c:v>
                </c:pt>
                <c:pt idx="815">
                  <c:v>26.46435698902491</c:v>
                </c:pt>
                <c:pt idx="816">
                  <c:v>26.516871904623841</c:v>
                </c:pt>
                <c:pt idx="817">
                  <c:v>26.254321845005691</c:v>
                </c:pt>
                <c:pt idx="818">
                  <c:v>26.621887954703151</c:v>
                </c:pt>
                <c:pt idx="819">
                  <c:v>27.724570783821541</c:v>
                </c:pt>
                <c:pt idx="820">
                  <c:v>27.357000025103869</c:v>
                </c:pt>
                <c:pt idx="821">
                  <c:v>26.858172695236568</c:v>
                </c:pt>
                <c:pt idx="822">
                  <c:v>27.094461992951729</c:v>
                </c:pt>
                <c:pt idx="823">
                  <c:v>25.997027775721929</c:v>
                </c:pt>
                <c:pt idx="824">
                  <c:v>25.9340183857379</c:v>
                </c:pt>
                <c:pt idx="825">
                  <c:v>25.172647813004009</c:v>
                </c:pt>
                <c:pt idx="826">
                  <c:v>25.25666338656416</c:v>
                </c:pt>
                <c:pt idx="827">
                  <c:v>26.6218861074268</c:v>
                </c:pt>
                <c:pt idx="828">
                  <c:v>27.199477979846609</c:v>
                </c:pt>
                <c:pt idx="829">
                  <c:v>28.092127368135269</c:v>
                </c:pt>
                <c:pt idx="830">
                  <c:v>29.326079234081959</c:v>
                </c:pt>
                <c:pt idx="831">
                  <c:v>29.037279874049041</c:v>
                </c:pt>
                <c:pt idx="832">
                  <c:v>28.95852007945637</c:v>
                </c:pt>
                <c:pt idx="833">
                  <c:v>28.27591157763106</c:v>
                </c:pt>
                <c:pt idx="834">
                  <c:v>28.223401200714839</c:v>
                </c:pt>
                <c:pt idx="835">
                  <c:v>28.32841305696989</c:v>
                </c:pt>
                <c:pt idx="836">
                  <c:v>28.984775623398331</c:v>
                </c:pt>
                <c:pt idx="837">
                  <c:v>29.273568171544959</c:v>
                </c:pt>
                <c:pt idx="838">
                  <c:v>28.722230503006958</c:v>
                </c:pt>
                <c:pt idx="839">
                  <c:v>28.617221232188921</c:v>
                </c:pt>
                <c:pt idx="840">
                  <c:v>28.590967042038098</c:v>
                </c:pt>
                <c:pt idx="841">
                  <c:v>27.90834461337646</c:v>
                </c:pt>
                <c:pt idx="842">
                  <c:v>27.934602412216371</c:v>
                </c:pt>
                <c:pt idx="843">
                  <c:v>27.7770731526556</c:v>
                </c:pt>
                <c:pt idx="844">
                  <c:v>28.38092357109333</c:v>
                </c:pt>
                <c:pt idx="845">
                  <c:v>28.354675130893359</c:v>
                </c:pt>
                <c:pt idx="846">
                  <c:v>28.564709361199519</c:v>
                </c:pt>
                <c:pt idx="847">
                  <c:v>29.08979571207766</c:v>
                </c:pt>
                <c:pt idx="848">
                  <c:v>29.089792251586911</c:v>
                </c:pt>
                <c:pt idx="849">
                  <c:v>29.45735133978399</c:v>
                </c:pt>
                <c:pt idx="850">
                  <c:v>28.879757030936911</c:v>
                </c:pt>
                <c:pt idx="851">
                  <c:v>28.354671293513231</c:v>
                </c:pt>
                <c:pt idx="852">
                  <c:v>28.590957660998189</c:v>
                </c:pt>
                <c:pt idx="853">
                  <c:v>28.354666977636331</c:v>
                </c:pt>
                <c:pt idx="854">
                  <c:v>28.407173633932519</c:v>
                </c:pt>
                <c:pt idx="855">
                  <c:v>28.354674390412431</c:v>
                </c:pt>
                <c:pt idx="856">
                  <c:v>28.748485905363069</c:v>
                </c:pt>
                <c:pt idx="857">
                  <c:v>28.092127499409202</c:v>
                </c:pt>
                <c:pt idx="858">
                  <c:v>27.146969139743721</c:v>
                </c:pt>
                <c:pt idx="859">
                  <c:v>26.75316047668457</c:v>
                </c:pt>
                <c:pt idx="860">
                  <c:v>27.30449966536052</c:v>
                </c:pt>
                <c:pt idx="861">
                  <c:v>27.30449966536052</c:v>
                </c:pt>
                <c:pt idx="862">
                  <c:v>27.251995958678691</c:v>
                </c:pt>
                <c:pt idx="863">
                  <c:v>27.015702473355361</c:v>
                </c:pt>
                <c:pt idx="864">
                  <c:v>27.960857478647441</c:v>
                </c:pt>
                <c:pt idx="865">
                  <c:v>28.223396744644809</c:v>
                </c:pt>
                <c:pt idx="866">
                  <c:v>29.11604658820697</c:v>
                </c:pt>
                <c:pt idx="867">
                  <c:v>29.54644392557168</c:v>
                </c:pt>
                <c:pt idx="868">
                  <c:v>29.706447210513819</c:v>
                </c:pt>
                <c:pt idx="869">
                  <c:v>29.866437911987301</c:v>
                </c:pt>
                <c:pt idx="870">
                  <c:v>29.519774018906212</c:v>
                </c:pt>
                <c:pt idx="871">
                  <c:v>29.199786163223362</c:v>
                </c:pt>
                <c:pt idx="872">
                  <c:v>28.34645359482348</c:v>
                </c:pt>
                <c:pt idx="873">
                  <c:v>28.186451088080339</c:v>
                </c:pt>
                <c:pt idx="874">
                  <c:v>28.506452419525029</c:v>
                </c:pt>
                <c:pt idx="875">
                  <c:v>29.013120852478121</c:v>
                </c:pt>
                <c:pt idx="876">
                  <c:v>29.519775222346439</c:v>
                </c:pt>
                <c:pt idx="877">
                  <c:v>29.19977832428566</c:v>
                </c:pt>
                <c:pt idx="878">
                  <c:v>29.759773409322349</c:v>
                </c:pt>
                <c:pt idx="879">
                  <c:v>31.039764965518081</c:v>
                </c:pt>
                <c:pt idx="880">
                  <c:v>30.74643198568992</c:v>
                </c:pt>
                <c:pt idx="881">
                  <c:v>30.13311264362558</c:v>
                </c:pt>
                <c:pt idx="882">
                  <c:v>29.439782227783571</c:v>
                </c:pt>
                <c:pt idx="883">
                  <c:v>28.666456735584571</c:v>
                </c:pt>
                <c:pt idx="884">
                  <c:v>28.479787408731809</c:v>
                </c:pt>
                <c:pt idx="885">
                  <c:v>28.666449295423199</c:v>
                </c:pt>
                <c:pt idx="886">
                  <c:v>28.373122243723671</c:v>
                </c:pt>
                <c:pt idx="887">
                  <c:v>27.733120188993571</c:v>
                </c:pt>
                <c:pt idx="888">
                  <c:v>27.279790077133871</c:v>
                </c:pt>
                <c:pt idx="889">
                  <c:v>27.99978694510267</c:v>
                </c:pt>
                <c:pt idx="890">
                  <c:v>28.07979040599395</c:v>
                </c:pt>
                <c:pt idx="891">
                  <c:v>27.99978858058892</c:v>
                </c:pt>
                <c:pt idx="892">
                  <c:v>28.53311449149405</c:v>
                </c:pt>
                <c:pt idx="893">
                  <c:v>28.55978746661162</c:v>
                </c:pt>
                <c:pt idx="894">
                  <c:v>28.533121288947338</c:v>
                </c:pt>
                <c:pt idx="895">
                  <c:v>28.399786149156039</c:v>
                </c:pt>
                <c:pt idx="896">
                  <c:v>28.719781431758229</c:v>
                </c:pt>
                <c:pt idx="897">
                  <c:v>28.66644742230994</c:v>
                </c:pt>
                <c:pt idx="898">
                  <c:v>28.666450366514209</c:v>
                </c:pt>
                <c:pt idx="899">
                  <c:v>28.079788338100808</c:v>
                </c:pt>
                <c:pt idx="900">
                  <c:v>28.053114759500421</c:v>
                </c:pt>
                <c:pt idx="901">
                  <c:v>27.9731182488546</c:v>
                </c:pt>
                <c:pt idx="902">
                  <c:v>28.21312366600759</c:v>
                </c:pt>
                <c:pt idx="903">
                  <c:v>27.83979271097067</c:v>
                </c:pt>
                <c:pt idx="904">
                  <c:v>28.053119799027531</c:v>
                </c:pt>
                <c:pt idx="905">
                  <c:v>28.66645153437819</c:v>
                </c:pt>
                <c:pt idx="906">
                  <c:v>28.266451582675082</c:v>
                </c:pt>
                <c:pt idx="907">
                  <c:v>28.159789509865149</c:v>
                </c:pt>
                <c:pt idx="908">
                  <c:v>27.893122312431569</c:v>
                </c:pt>
                <c:pt idx="909">
                  <c:v>27.466454488013898</c:v>
                </c:pt>
                <c:pt idx="910">
                  <c:v>27.11979217377004</c:v>
                </c:pt>
                <c:pt idx="911">
                  <c:v>26.746467367931139</c:v>
                </c:pt>
                <c:pt idx="912">
                  <c:v>26.799800357040091</c:v>
                </c:pt>
                <c:pt idx="913">
                  <c:v>26.426464512371449</c:v>
                </c:pt>
                <c:pt idx="914">
                  <c:v>26.14912729565771</c:v>
                </c:pt>
                <c:pt idx="915">
                  <c:v>25.754473442510559</c:v>
                </c:pt>
                <c:pt idx="916">
                  <c:v>26.20779780070238</c:v>
                </c:pt>
                <c:pt idx="917">
                  <c:v>26.197138546200001</c:v>
                </c:pt>
                <c:pt idx="918">
                  <c:v>25.946469934653269</c:v>
                </c:pt>
                <c:pt idx="919">
                  <c:v>26.0264720020797</c:v>
                </c:pt>
                <c:pt idx="920">
                  <c:v>26.367797302092431</c:v>
                </c:pt>
                <c:pt idx="921">
                  <c:v>26.799799521244761</c:v>
                </c:pt>
                <c:pt idx="922">
                  <c:v>26.69313152165137</c:v>
                </c:pt>
                <c:pt idx="923">
                  <c:v>26.74646145746631</c:v>
                </c:pt>
                <c:pt idx="924">
                  <c:v>26.07980225284884</c:v>
                </c:pt>
                <c:pt idx="925">
                  <c:v>26.399796889027279</c:v>
                </c:pt>
                <c:pt idx="926">
                  <c:v>26.346465642116701</c:v>
                </c:pt>
                <c:pt idx="927">
                  <c:v>26.271799220313781</c:v>
                </c:pt>
                <c:pt idx="928">
                  <c:v>26.314471660703632</c:v>
                </c:pt>
                <c:pt idx="929">
                  <c:v>26.575805025691359</c:v>
                </c:pt>
                <c:pt idx="930">
                  <c:v>27.333123263190771</c:v>
                </c:pt>
                <c:pt idx="931">
                  <c:v>27.546459932870611</c:v>
                </c:pt>
                <c:pt idx="932">
                  <c:v>28.373117422469271</c:v>
                </c:pt>
                <c:pt idx="933">
                  <c:v>28.559784400502771</c:v>
                </c:pt>
                <c:pt idx="934">
                  <c:v>28.373118452055561</c:v>
                </c:pt>
                <c:pt idx="935">
                  <c:v>27.999791232022371</c:v>
                </c:pt>
                <c:pt idx="936">
                  <c:v>28.2664548601423</c:v>
                </c:pt>
                <c:pt idx="937">
                  <c:v>28.266453819817279</c:v>
                </c:pt>
                <c:pt idx="938">
                  <c:v>28.639781366489441</c:v>
                </c:pt>
                <c:pt idx="939">
                  <c:v>29.439772336077041</c:v>
                </c:pt>
                <c:pt idx="940">
                  <c:v>29.519775081166859</c:v>
                </c:pt>
                <c:pt idx="941">
                  <c:v>29.17311301331095</c:v>
                </c:pt>
                <c:pt idx="942">
                  <c:v>29.359776564874188</c:v>
                </c:pt>
                <c:pt idx="943">
                  <c:v>29.679779345875762</c:v>
                </c:pt>
                <c:pt idx="944">
                  <c:v>29.946440768142391</c:v>
                </c:pt>
                <c:pt idx="945">
                  <c:v>30.26643531646102</c:v>
                </c:pt>
                <c:pt idx="946">
                  <c:v>30.26643753177493</c:v>
                </c:pt>
                <c:pt idx="947">
                  <c:v>29.653107113551251</c:v>
                </c:pt>
                <c:pt idx="948">
                  <c:v>29.226445270728291</c:v>
                </c:pt>
                <c:pt idx="949">
                  <c:v>29.14644858359679</c:v>
                </c:pt>
                <c:pt idx="950">
                  <c:v>28.66644637472324</c:v>
                </c:pt>
                <c:pt idx="951">
                  <c:v>28.613117201427851</c:v>
                </c:pt>
                <c:pt idx="952">
                  <c:v>28.666452457438179</c:v>
                </c:pt>
                <c:pt idx="953">
                  <c:v>28.15978711592901</c:v>
                </c:pt>
                <c:pt idx="954">
                  <c:v>28.133116501793019</c:v>
                </c:pt>
                <c:pt idx="955">
                  <c:v>28.319785501774369</c:v>
                </c:pt>
                <c:pt idx="956">
                  <c:v>29.06644439697266</c:v>
                </c:pt>
                <c:pt idx="957">
                  <c:v>29.09311987079754</c:v>
                </c:pt>
                <c:pt idx="958">
                  <c:v>28.45311931429065</c:v>
                </c:pt>
                <c:pt idx="959">
                  <c:v>28.373118593251711</c:v>
                </c:pt>
                <c:pt idx="960">
                  <c:v>28.47978401184082</c:v>
                </c:pt>
                <c:pt idx="961">
                  <c:v>28.479788878460639</c:v>
                </c:pt>
                <c:pt idx="962">
                  <c:v>28.586442947387699</c:v>
                </c:pt>
                <c:pt idx="963">
                  <c:v>28.63978117887881</c:v>
                </c:pt>
                <c:pt idx="964">
                  <c:v>28.639777635761192</c:v>
                </c:pt>
                <c:pt idx="965">
                  <c:v>28.58644257458414</c:v>
                </c:pt>
                <c:pt idx="966">
                  <c:v>28.613115999611701</c:v>
                </c:pt>
                <c:pt idx="967">
                  <c:v>28.53311449149405</c:v>
                </c:pt>
                <c:pt idx="968">
                  <c:v>29.14644992640693</c:v>
                </c:pt>
                <c:pt idx="969">
                  <c:v>28.39978719438826</c:v>
                </c:pt>
                <c:pt idx="970">
                  <c:v>27.83978974723443</c:v>
                </c:pt>
                <c:pt idx="971">
                  <c:v>27.83978946111813</c:v>
                </c:pt>
                <c:pt idx="972">
                  <c:v>28.506454059922572</c:v>
                </c:pt>
                <c:pt idx="973">
                  <c:v>28.4531112003543</c:v>
                </c:pt>
                <c:pt idx="974">
                  <c:v>28.6397770855462</c:v>
                </c:pt>
                <c:pt idx="975">
                  <c:v>28.9064490976229</c:v>
                </c:pt>
                <c:pt idx="976">
                  <c:v>28.69311285744563</c:v>
                </c:pt>
                <c:pt idx="977">
                  <c:v>29.119778117820481</c:v>
                </c:pt>
                <c:pt idx="978">
                  <c:v>29.27977663315302</c:v>
                </c:pt>
                <c:pt idx="979">
                  <c:v>29.17310944096926</c:v>
                </c:pt>
                <c:pt idx="980">
                  <c:v>29.119775296995691</c:v>
                </c:pt>
                <c:pt idx="981">
                  <c:v>29.25310571884506</c:v>
                </c:pt>
                <c:pt idx="982">
                  <c:v>28.933116038640339</c:v>
                </c:pt>
                <c:pt idx="983">
                  <c:v>28.9064490976229</c:v>
                </c:pt>
                <c:pt idx="984">
                  <c:v>28.87978525017078</c:v>
                </c:pt>
                <c:pt idx="985">
                  <c:v>29.119780489609791</c:v>
                </c:pt>
                <c:pt idx="986">
                  <c:v>30.213103329243349</c:v>
                </c:pt>
                <c:pt idx="987">
                  <c:v>30.053101710106741</c:v>
                </c:pt>
                <c:pt idx="988">
                  <c:v>30.23977102820421</c:v>
                </c:pt>
                <c:pt idx="989">
                  <c:v>29.759772799165589</c:v>
                </c:pt>
                <c:pt idx="990">
                  <c:v>29.493107270908581</c:v>
                </c:pt>
                <c:pt idx="991">
                  <c:v>29.78644770207093</c:v>
                </c:pt>
                <c:pt idx="992">
                  <c:v>30.586434436359369</c:v>
                </c:pt>
                <c:pt idx="993">
                  <c:v>30.85309818830342</c:v>
                </c:pt>
                <c:pt idx="994">
                  <c:v>30.479774672034441</c:v>
                </c:pt>
                <c:pt idx="995">
                  <c:v>30.293106825451702</c:v>
                </c:pt>
                <c:pt idx="996">
                  <c:v>30.266438560148259</c:v>
                </c:pt>
                <c:pt idx="997">
                  <c:v>30.293104618942039</c:v>
                </c:pt>
                <c:pt idx="998">
                  <c:v>30.319768746278012</c:v>
                </c:pt>
                <c:pt idx="999">
                  <c:v>30.239775747924849</c:v>
                </c:pt>
                <c:pt idx="1000">
                  <c:v>30.21311293572683</c:v>
                </c:pt>
                <c:pt idx="1001">
                  <c:v>30.13310387083019</c:v>
                </c:pt>
                <c:pt idx="1002">
                  <c:v>29.759781637602948</c:v>
                </c:pt>
                <c:pt idx="1003">
                  <c:v>29.946437046588201</c:v>
                </c:pt>
                <c:pt idx="1004">
                  <c:v>30.106442371303999</c:v>
                </c:pt>
                <c:pt idx="1005">
                  <c:v>30.18643554688121</c:v>
                </c:pt>
                <c:pt idx="1006">
                  <c:v>30.346435953769831</c:v>
                </c:pt>
                <c:pt idx="1007">
                  <c:v>30.746434853402771</c:v>
                </c:pt>
                <c:pt idx="1008">
                  <c:v>30.879766162316091</c:v>
                </c:pt>
                <c:pt idx="1009">
                  <c:v>30.933100033432179</c:v>
                </c:pt>
                <c:pt idx="1010">
                  <c:v>31.573091934630391</c:v>
                </c:pt>
                <c:pt idx="1011">
                  <c:v>31.46642489205686</c:v>
                </c:pt>
                <c:pt idx="1012">
                  <c:v>31.359763374952859</c:v>
                </c:pt>
                <c:pt idx="1013">
                  <c:v>31.706423191033981</c:v>
                </c:pt>
                <c:pt idx="1014">
                  <c:v>31.573090883279001</c:v>
                </c:pt>
                <c:pt idx="1015">
                  <c:v>31.626424941961439</c:v>
                </c:pt>
                <c:pt idx="1016">
                  <c:v>31.94642266324508</c:v>
                </c:pt>
                <c:pt idx="1017">
                  <c:v>31.999752460016449</c:v>
                </c:pt>
                <c:pt idx="1018">
                  <c:v>32.266421102904737</c:v>
                </c:pt>
                <c:pt idx="1019">
                  <c:v>32.399746607307527</c:v>
                </c:pt>
                <c:pt idx="1020">
                  <c:v>32.319757210760933</c:v>
                </c:pt>
                <c:pt idx="1021">
                  <c:v>32.053087791587458</c:v>
                </c:pt>
                <c:pt idx="1022">
                  <c:v>31.86642739782026</c:v>
                </c:pt>
                <c:pt idx="1023">
                  <c:v>31.359769096249419</c:v>
                </c:pt>
                <c:pt idx="1024">
                  <c:v>30.719764399303578</c:v>
                </c:pt>
                <c:pt idx="1025">
                  <c:v>30.58643134368717</c:v>
                </c:pt>
                <c:pt idx="1026">
                  <c:v>30.90643221944968</c:v>
                </c:pt>
                <c:pt idx="1027">
                  <c:v>31.146428558785651</c:v>
                </c:pt>
                <c:pt idx="1028">
                  <c:v>32.666420732828968</c:v>
                </c:pt>
                <c:pt idx="1029">
                  <c:v>32.479757045664947</c:v>
                </c:pt>
                <c:pt idx="1030">
                  <c:v>31.839757307752919</c:v>
                </c:pt>
                <c:pt idx="1031">
                  <c:v>32.266422414779662</c:v>
                </c:pt>
                <c:pt idx="1032">
                  <c:v>33.733081878896733</c:v>
                </c:pt>
                <c:pt idx="1033">
                  <c:v>32.906415608060293</c:v>
                </c:pt>
                <c:pt idx="1034">
                  <c:v>30.266435220700892</c:v>
                </c:pt>
                <c:pt idx="1035">
                  <c:v>29.866444742548239</c:v>
                </c:pt>
                <c:pt idx="1036">
                  <c:v>29.679776105805679</c:v>
                </c:pt>
                <c:pt idx="1037">
                  <c:v>29.83977522482752</c:v>
                </c:pt>
                <c:pt idx="1038">
                  <c:v>30.63976963072113</c:v>
                </c:pt>
                <c:pt idx="1039">
                  <c:v>30.71976616657869</c:v>
                </c:pt>
                <c:pt idx="1040">
                  <c:v>30.106441369274609</c:v>
                </c:pt>
                <c:pt idx="1041">
                  <c:v>30.426434122724459</c:v>
                </c:pt>
                <c:pt idx="1042">
                  <c:v>31.093109623951669</c:v>
                </c:pt>
                <c:pt idx="1043">
                  <c:v>31.03976659913809</c:v>
                </c:pt>
                <c:pt idx="1044">
                  <c:v>30.879763775255711</c:v>
                </c:pt>
                <c:pt idx="1045">
                  <c:v>30.61309943349114</c:v>
                </c:pt>
                <c:pt idx="1046">
                  <c:v>30.506433888863921</c:v>
                </c:pt>
                <c:pt idx="1047">
                  <c:v>30.319766328774911</c:v>
                </c:pt>
                <c:pt idx="1048">
                  <c:v>29.786436186494338</c:v>
                </c:pt>
                <c:pt idx="1049">
                  <c:v>29.973100099562949</c:v>
                </c:pt>
                <c:pt idx="1050">
                  <c:v>29.73311557313497</c:v>
                </c:pt>
                <c:pt idx="1051">
                  <c:v>29.919769400772658</c:v>
                </c:pt>
                <c:pt idx="1052">
                  <c:v>30.426440033152591</c:v>
                </c:pt>
                <c:pt idx="1053">
                  <c:v>30.399768793793388</c:v>
                </c:pt>
                <c:pt idx="1054">
                  <c:v>30.133102536201481</c:v>
                </c:pt>
                <c:pt idx="1055">
                  <c:v>29.946443608496391</c:v>
                </c:pt>
                <c:pt idx="1056">
                  <c:v>29.253109130310801</c:v>
                </c:pt>
                <c:pt idx="1057">
                  <c:v>29.333106088856042</c:v>
                </c:pt>
                <c:pt idx="1058">
                  <c:v>29.626439584099391</c:v>
                </c:pt>
                <c:pt idx="1059">
                  <c:v>29.706438486444402</c:v>
                </c:pt>
                <c:pt idx="1060">
                  <c:v>29.679775238037109</c:v>
                </c:pt>
                <c:pt idx="1061">
                  <c:v>29.466438708714929</c:v>
                </c:pt>
                <c:pt idx="1062">
                  <c:v>29.626435321350272</c:v>
                </c:pt>
                <c:pt idx="1063">
                  <c:v>29.866433857459871</c:v>
                </c:pt>
                <c:pt idx="1064">
                  <c:v>29.653106538482469</c:v>
                </c:pt>
                <c:pt idx="1065">
                  <c:v>30.373106036789011</c:v>
                </c:pt>
                <c:pt idx="1066">
                  <c:v>30.293106825451702</c:v>
                </c:pt>
                <c:pt idx="1067">
                  <c:v>30.293101466457021</c:v>
                </c:pt>
                <c:pt idx="1068">
                  <c:v>30.693100702891702</c:v>
                </c:pt>
                <c:pt idx="1069">
                  <c:v>30.426429085389369</c:v>
                </c:pt>
                <c:pt idx="1070">
                  <c:v>29.7064390757509</c:v>
                </c:pt>
                <c:pt idx="1071">
                  <c:v>30.053107215077748</c:v>
                </c:pt>
                <c:pt idx="1072">
                  <c:v>29.733108366092029</c:v>
                </c:pt>
                <c:pt idx="1073">
                  <c:v>29.973104168570899</c:v>
                </c:pt>
                <c:pt idx="1074">
                  <c:v>29.813106043260301</c:v>
                </c:pt>
                <c:pt idx="1075">
                  <c:v>30.053105131123999</c:v>
                </c:pt>
                <c:pt idx="1076">
                  <c:v>29.439776909191441</c:v>
                </c:pt>
                <c:pt idx="1077">
                  <c:v>29.14644858359679</c:v>
                </c:pt>
                <c:pt idx="1078">
                  <c:v>28.959778697270501</c:v>
                </c:pt>
                <c:pt idx="1079">
                  <c:v>28.74645174780499</c:v>
                </c:pt>
                <c:pt idx="1080">
                  <c:v>28.61311410076625</c:v>
                </c:pt>
                <c:pt idx="1081">
                  <c:v>28.586443496578049</c:v>
                </c:pt>
                <c:pt idx="1082">
                  <c:v>28.719783653669431</c:v>
                </c:pt>
                <c:pt idx="1083">
                  <c:v>29.066441313198279</c:v>
                </c:pt>
                <c:pt idx="1084">
                  <c:v>29.54644125810162</c:v>
                </c:pt>
                <c:pt idx="1085">
                  <c:v>29.386445317259621</c:v>
                </c:pt>
                <c:pt idx="1086">
                  <c:v>29.066448865618021</c:v>
                </c:pt>
                <c:pt idx="1087">
                  <c:v>29.01311625162149</c:v>
                </c:pt>
                <c:pt idx="1088">
                  <c:v>29.30644281046569</c:v>
                </c:pt>
                <c:pt idx="1089">
                  <c:v>28.799783706665039</c:v>
                </c:pt>
                <c:pt idx="1090">
                  <c:v>29.14644858359679</c:v>
                </c:pt>
                <c:pt idx="1091">
                  <c:v>29.119780489609791</c:v>
                </c:pt>
                <c:pt idx="1092">
                  <c:v>28.799783706665039</c:v>
                </c:pt>
                <c:pt idx="1093">
                  <c:v>28.95978209813741</c:v>
                </c:pt>
                <c:pt idx="1094">
                  <c:v>29.119781369451228</c:v>
                </c:pt>
                <c:pt idx="1095">
                  <c:v>29.946436474297169</c:v>
                </c:pt>
                <c:pt idx="1096">
                  <c:v>30.346436393446119</c:v>
                </c:pt>
                <c:pt idx="1097">
                  <c:v>28.266447849862899</c:v>
                </c:pt>
                <c:pt idx="1098">
                  <c:v>27.813126824894859</c:v>
                </c:pt>
                <c:pt idx="1099">
                  <c:v>27.279795381198021</c:v>
                </c:pt>
                <c:pt idx="1100">
                  <c:v>27.43978951696943</c:v>
                </c:pt>
                <c:pt idx="1101">
                  <c:v>28.586453412139988</c:v>
                </c:pt>
                <c:pt idx="1102">
                  <c:v>28.373122598661261</c:v>
                </c:pt>
                <c:pt idx="1103">
                  <c:v>28.106457510280471</c:v>
                </c:pt>
                <c:pt idx="1104">
                  <c:v>28.610941952626678</c:v>
                </c:pt>
                <c:pt idx="1105">
                  <c:v>28.63811109555753</c:v>
                </c:pt>
                <c:pt idx="1106">
                  <c:v>29.154356002807621</c:v>
                </c:pt>
                <c:pt idx="1107">
                  <c:v>29.12718056824162</c:v>
                </c:pt>
                <c:pt idx="1108">
                  <c:v>28.909821287823799</c:v>
                </c:pt>
                <c:pt idx="1109">
                  <c:v>28.85546540390008</c:v>
                </c:pt>
                <c:pt idx="1110">
                  <c:v>28.96415413224442</c:v>
                </c:pt>
                <c:pt idx="1111">
                  <c:v>29.181525864548799</c:v>
                </c:pt>
                <c:pt idx="1112">
                  <c:v>29.12718547324863</c:v>
                </c:pt>
                <c:pt idx="1113">
                  <c:v>29.07283805358146</c:v>
                </c:pt>
                <c:pt idx="1114">
                  <c:v>29.344551086425781</c:v>
                </c:pt>
                <c:pt idx="1115">
                  <c:v>29.344553677540912</c:v>
                </c:pt>
                <c:pt idx="1116">
                  <c:v>28.991332696877478</c:v>
                </c:pt>
                <c:pt idx="1117">
                  <c:v>29.07283968928574</c:v>
                </c:pt>
                <c:pt idx="1118">
                  <c:v>28.991331387647008</c:v>
                </c:pt>
                <c:pt idx="1119">
                  <c:v>29.371716490307922</c:v>
                </c:pt>
                <c:pt idx="1120">
                  <c:v>29.670597076416019</c:v>
                </c:pt>
                <c:pt idx="1121">
                  <c:v>29.724945182571599</c:v>
                </c:pt>
                <c:pt idx="1122">
                  <c:v>29.589092236997129</c:v>
                </c:pt>
                <c:pt idx="1123">
                  <c:v>29.39889597254227</c:v>
                </c:pt>
                <c:pt idx="1124">
                  <c:v>29.398893015441971</c:v>
                </c:pt>
                <c:pt idx="1125">
                  <c:v>29.20869085701386</c:v>
                </c:pt>
                <c:pt idx="1126">
                  <c:v>29.453241350159558</c:v>
                </c:pt>
                <c:pt idx="1127">
                  <c:v>29.7521174446243</c:v>
                </c:pt>
                <c:pt idx="1128">
                  <c:v>29.860800075871889</c:v>
                </c:pt>
                <c:pt idx="1129">
                  <c:v>29.833634175361311</c:v>
                </c:pt>
                <c:pt idx="1130">
                  <c:v>29.53474893863827</c:v>
                </c:pt>
                <c:pt idx="1131">
                  <c:v>29.616261528872808</c:v>
                </c:pt>
                <c:pt idx="1132">
                  <c:v>29.42606188648211</c:v>
                </c:pt>
                <c:pt idx="1133">
                  <c:v>29.235861383400721</c:v>
                </c:pt>
                <c:pt idx="1134">
                  <c:v>29.45323636385152</c:v>
                </c:pt>
                <c:pt idx="1135">
                  <c:v>29.45323476549348</c:v>
                </c:pt>
                <c:pt idx="1136">
                  <c:v>28.8011360168457</c:v>
                </c:pt>
                <c:pt idx="1137">
                  <c:v>28.936987623346091</c:v>
                </c:pt>
                <c:pt idx="1138">
                  <c:v>29.072845873815041</c:v>
                </c:pt>
                <c:pt idx="1139">
                  <c:v>28.719615255585989</c:v>
                </c:pt>
                <c:pt idx="1140">
                  <c:v>28.74679504214836</c:v>
                </c:pt>
                <c:pt idx="1141">
                  <c:v>28.88264945714344</c:v>
                </c:pt>
                <c:pt idx="1142">
                  <c:v>28.773958251659071</c:v>
                </c:pt>
                <c:pt idx="1143">
                  <c:v>28.638112144502308</c:v>
                </c:pt>
                <c:pt idx="1144">
                  <c:v>28.692450248042348</c:v>
                </c:pt>
                <c:pt idx="1145">
                  <c:v>28.63811109555753</c:v>
                </c:pt>
                <c:pt idx="1146">
                  <c:v>28.502249429680859</c:v>
                </c:pt>
                <c:pt idx="1147">
                  <c:v>28.420741434949189</c:v>
                </c:pt>
                <c:pt idx="1148">
                  <c:v>28.393570938899369</c:v>
                </c:pt>
                <c:pt idx="1149">
                  <c:v>28.801130526981758</c:v>
                </c:pt>
                <c:pt idx="1150">
                  <c:v>29.208696330261279</c:v>
                </c:pt>
                <c:pt idx="1151">
                  <c:v>29.426061747179141</c:v>
                </c:pt>
                <c:pt idx="1152">
                  <c:v>29.589089426740731</c:v>
                </c:pt>
                <c:pt idx="1153">
                  <c:v>29.643431707766069</c:v>
                </c:pt>
                <c:pt idx="1154">
                  <c:v>29.616256097280829</c:v>
                </c:pt>
                <c:pt idx="1155">
                  <c:v>29.42606455752199</c:v>
                </c:pt>
                <c:pt idx="1156">
                  <c:v>29.34455073179738</c:v>
                </c:pt>
                <c:pt idx="1157">
                  <c:v>29.072841321918329</c:v>
                </c:pt>
                <c:pt idx="1158">
                  <c:v>29.480405807495121</c:v>
                </c:pt>
                <c:pt idx="1159">
                  <c:v>30.10533242960296</c:v>
                </c:pt>
                <c:pt idx="1160">
                  <c:v>30.105335608414979</c:v>
                </c:pt>
                <c:pt idx="1161">
                  <c:v>29.887964473407759</c:v>
                </c:pt>
                <c:pt idx="1162">
                  <c:v>29.670602175043321</c:v>
                </c:pt>
                <c:pt idx="1163">
                  <c:v>29.45323762427472</c:v>
                </c:pt>
                <c:pt idx="1164">
                  <c:v>29.072841700792249</c:v>
                </c:pt>
                <c:pt idx="1165">
                  <c:v>29.48040800192565</c:v>
                </c:pt>
                <c:pt idx="1166">
                  <c:v>30.05099235866534</c:v>
                </c:pt>
                <c:pt idx="1167">
                  <c:v>30.18684708090311</c:v>
                </c:pt>
                <c:pt idx="1168">
                  <c:v>30.241190691310301</c:v>
                </c:pt>
                <c:pt idx="1169">
                  <c:v>30.29553162287937</c:v>
                </c:pt>
                <c:pt idx="1170">
                  <c:v>30.540070282348481</c:v>
                </c:pt>
                <c:pt idx="1171">
                  <c:v>30.322700413146212</c:v>
                </c:pt>
                <c:pt idx="1172">
                  <c:v>30.458559688884751</c:v>
                </c:pt>
                <c:pt idx="1173">
                  <c:v>30.078163431194191</c:v>
                </c:pt>
                <c:pt idx="1174">
                  <c:v>30.48572727723375</c:v>
                </c:pt>
                <c:pt idx="1175">
                  <c:v>30.675924362783789</c:v>
                </c:pt>
                <c:pt idx="1176">
                  <c:v>30.431386345092701</c:v>
                </c:pt>
                <c:pt idx="1177">
                  <c:v>30.5128985079734</c:v>
                </c:pt>
                <c:pt idx="1178">
                  <c:v>30.567240748419</c:v>
                </c:pt>
                <c:pt idx="1179">
                  <c:v>30.322701803130361</c:v>
                </c:pt>
                <c:pt idx="1180">
                  <c:v>30.404216738016359</c:v>
                </c:pt>
                <c:pt idx="1181">
                  <c:v>30.458555505188741</c:v>
                </c:pt>
                <c:pt idx="1182">
                  <c:v>30.974804209576991</c:v>
                </c:pt>
                <c:pt idx="1183">
                  <c:v>31.001974675867839</c:v>
                </c:pt>
                <c:pt idx="1184">
                  <c:v>31.137829397490741</c:v>
                </c:pt>
                <c:pt idx="1185">
                  <c:v>31.572565078735352</c:v>
                </c:pt>
                <c:pt idx="1186">
                  <c:v>31.844270706176761</c:v>
                </c:pt>
                <c:pt idx="1187">
                  <c:v>32.360518776369013</c:v>
                </c:pt>
                <c:pt idx="1188">
                  <c:v>32.279005663534257</c:v>
                </c:pt>
                <c:pt idx="1189">
                  <c:v>31.817100455018</c:v>
                </c:pt>
                <c:pt idx="1190">
                  <c:v>31.626903161057559</c:v>
                </c:pt>
                <c:pt idx="1191">
                  <c:v>31.654078556568422</c:v>
                </c:pt>
                <c:pt idx="1192">
                  <c:v>31.654081630434511</c:v>
                </c:pt>
                <c:pt idx="1193">
                  <c:v>30.947632780685112</c:v>
                </c:pt>
                <c:pt idx="1194">
                  <c:v>30.567241067295821</c:v>
                </c:pt>
                <c:pt idx="1195">
                  <c:v>30.648756479646551</c:v>
                </c:pt>
                <c:pt idx="1196">
                  <c:v>30.784614270166859</c:v>
                </c:pt>
                <c:pt idx="1197">
                  <c:v>31.029139124557808</c:v>
                </c:pt>
                <c:pt idx="1198">
                  <c:v>31.21934700012207</c:v>
                </c:pt>
                <c:pt idx="1199">
                  <c:v>31.43671031473723</c:v>
                </c:pt>
                <c:pt idx="1200">
                  <c:v>31.165006929025889</c:v>
                </c:pt>
                <c:pt idx="1201">
                  <c:v>31.328027866380921</c:v>
                </c:pt>
                <c:pt idx="1202">
                  <c:v>31.3008553259228</c:v>
                </c:pt>
                <c:pt idx="1203">
                  <c:v>31.38236450880191</c:v>
                </c:pt>
                <c:pt idx="1204">
                  <c:v>31.409533446778351</c:v>
                </c:pt>
                <c:pt idx="1205">
                  <c:v>31.21934091412831</c:v>
                </c:pt>
                <c:pt idx="1206">
                  <c:v>30.974801405715962</c:v>
                </c:pt>
                <c:pt idx="1207">
                  <c:v>31.165006929025889</c:v>
                </c:pt>
                <c:pt idx="1208">
                  <c:v>31.789929738902622</c:v>
                </c:pt>
                <c:pt idx="1209">
                  <c:v>32.333338060263998</c:v>
                </c:pt>
                <c:pt idx="1210">
                  <c:v>32.578109069959773</c:v>
                </c:pt>
                <c:pt idx="1211">
                  <c:v>32.306175231933587</c:v>
                </c:pt>
                <c:pt idx="1212">
                  <c:v>32.714078476233148</c:v>
                </c:pt>
                <c:pt idx="1213">
                  <c:v>32.795662749000073</c:v>
                </c:pt>
                <c:pt idx="1214">
                  <c:v>32.632501893124342</c:v>
                </c:pt>
                <c:pt idx="1215">
                  <c:v>32.333368126979401</c:v>
                </c:pt>
                <c:pt idx="1216">
                  <c:v>31.9254591025331</c:v>
                </c:pt>
                <c:pt idx="1217">
                  <c:v>31.435975353515818</c:v>
                </c:pt>
                <c:pt idx="1218">
                  <c:v>31.354392704293119</c:v>
                </c:pt>
                <c:pt idx="1219">
                  <c:v>31.51755784476746</c:v>
                </c:pt>
                <c:pt idx="1220">
                  <c:v>31.40877937115237</c:v>
                </c:pt>
                <c:pt idx="1221">
                  <c:v>31.245620727539059</c:v>
                </c:pt>
                <c:pt idx="1222">
                  <c:v>31.354392704293119</c:v>
                </c:pt>
                <c:pt idx="1223">
                  <c:v>31.490357133176261</c:v>
                </c:pt>
                <c:pt idx="1224">
                  <c:v>31.381590867447269</c:v>
                </c:pt>
                <c:pt idx="1225">
                  <c:v>31.245618689820109</c:v>
                </c:pt>
                <c:pt idx="1226">
                  <c:v>31.10965337857942</c:v>
                </c:pt>
                <c:pt idx="1227">
                  <c:v>30.348223656212209</c:v>
                </c:pt>
                <c:pt idx="1228">
                  <c:v>30.185057637423871</c:v>
                </c:pt>
                <c:pt idx="1229">
                  <c:v>31.21843600376695</c:v>
                </c:pt>
                <c:pt idx="1230">
                  <c:v>31.762299810255499</c:v>
                </c:pt>
                <c:pt idx="1231">
                  <c:v>31.65353573061935</c:v>
                </c:pt>
                <c:pt idx="1232">
                  <c:v>31.408780371005989</c:v>
                </c:pt>
                <c:pt idx="1233">
                  <c:v>32.088626861572273</c:v>
                </c:pt>
                <c:pt idx="1234">
                  <c:v>32.442146479743698</c:v>
                </c:pt>
                <c:pt idx="1235">
                  <c:v>31.789494648299819</c:v>
                </c:pt>
                <c:pt idx="1236">
                  <c:v>32.44214494857065</c:v>
                </c:pt>
                <c:pt idx="1237">
                  <c:v>32.387758694404489</c:v>
                </c:pt>
                <c:pt idx="1238">
                  <c:v>32.278985093814057</c:v>
                </c:pt>
                <c:pt idx="1239">
                  <c:v>32.143015047044869</c:v>
                </c:pt>
                <c:pt idx="1240">
                  <c:v>32.306176197025458</c:v>
                </c:pt>
                <c:pt idx="1241">
                  <c:v>32.442152735554707</c:v>
                </c:pt>
                <c:pt idx="1242">
                  <c:v>32.605308694914712</c:v>
                </c:pt>
                <c:pt idx="1243">
                  <c:v>32.387751674047273</c:v>
                </c:pt>
                <c:pt idx="1244">
                  <c:v>32.523727416992188</c:v>
                </c:pt>
                <c:pt idx="1245">
                  <c:v>32.550916630568182</c:v>
                </c:pt>
                <c:pt idx="1246">
                  <c:v>31.979850782185469</c:v>
                </c:pt>
                <c:pt idx="1247">
                  <c:v>31.40878214273911</c:v>
                </c:pt>
                <c:pt idx="1248">
                  <c:v>31.517562804369099</c:v>
                </c:pt>
                <c:pt idx="1249">
                  <c:v>31.40878077239536</c:v>
                </c:pt>
                <c:pt idx="1250">
                  <c:v>31.517558510654869</c:v>
                </c:pt>
                <c:pt idx="1251">
                  <c:v>31.27281270906029</c:v>
                </c:pt>
                <c:pt idx="1252">
                  <c:v>31.68072492120837</c:v>
                </c:pt>
                <c:pt idx="1253">
                  <c:v>31.408785742500331</c:v>
                </c:pt>
                <c:pt idx="1254">
                  <c:v>31.02806499045025</c:v>
                </c:pt>
                <c:pt idx="1255">
                  <c:v>31.272814362128489</c:v>
                </c:pt>
                <c:pt idx="1256">
                  <c:v>31.38159018832582</c:v>
                </c:pt>
                <c:pt idx="1257">
                  <c:v>30.973687196997421</c:v>
                </c:pt>
                <c:pt idx="1258">
                  <c:v>31.65352452910037</c:v>
                </c:pt>
                <c:pt idx="1259">
                  <c:v>31.21842671721598</c:v>
                </c:pt>
                <c:pt idx="1260">
                  <c:v>31.354397566838479</c:v>
                </c:pt>
                <c:pt idx="1261">
                  <c:v>31.354393370342219</c:v>
                </c:pt>
                <c:pt idx="1262">
                  <c:v>31.354404798078271</c:v>
                </c:pt>
                <c:pt idx="1263">
                  <c:v>31.408783120224701</c:v>
                </c:pt>
                <c:pt idx="1264">
                  <c:v>31.245624745566811</c:v>
                </c:pt>
                <c:pt idx="1265">
                  <c:v>31.653521635006779</c:v>
                </c:pt>
                <c:pt idx="1266">
                  <c:v>31.735107719104661</c:v>
                </c:pt>
                <c:pt idx="1267">
                  <c:v>31.789496302371219</c:v>
                </c:pt>
                <c:pt idx="1268">
                  <c:v>31.789498350394229</c:v>
                </c:pt>
                <c:pt idx="1269">
                  <c:v>32.007049175131442</c:v>
                </c:pt>
                <c:pt idx="1270">
                  <c:v>32.034236488154477</c:v>
                </c:pt>
                <c:pt idx="1271">
                  <c:v>32.088626861572273</c:v>
                </c:pt>
                <c:pt idx="1272">
                  <c:v>32.333371580055868</c:v>
                </c:pt>
                <c:pt idx="1273">
                  <c:v>32.1974028198998</c:v>
                </c:pt>
                <c:pt idx="1274">
                  <c:v>32.278985586949823</c:v>
                </c:pt>
                <c:pt idx="1275">
                  <c:v>32.306171679359331</c:v>
                </c:pt>
                <c:pt idx="1276">
                  <c:v>32.061430939736397</c:v>
                </c:pt>
                <c:pt idx="1277">
                  <c:v>32.578115358165377</c:v>
                </c:pt>
                <c:pt idx="1278">
                  <c:v>32.523729791069258</c:v>
                </c:pt>
                <c:pt idx="1279">
                  <c:v>32.007043552166998</c:v>
                </c:pt>
                <c:pt idx="1280">
                  <c:v>31.898271858926659</c:v>
                </c:pt>
                <c:pt idx="1281">
                  <c:v>31.707913272005801</c:v>
                </c:pt>
                <c:pt idx="1282">
                  <c:v>31.789495327718679</c:v>
                </c:pt>
                <c:pt idx="1283">
                  <c:v>31.925464110036959</c:v>
                </c:pt>
                <c:pt idx="1284">
                  <c:v>31.49036517400609</c:v>
                </c:pt>
                <c:pt idx="1285">
                  <c:v>31.7079110671704</c:v>
                </c:pt>
                <c:pt idx="1286">
                  <c:v>31.707915735830529</c:v>
                </c:pt>
                <c:pt idx="1287">
                  <c:v>31.59913879474108</c:v>
                </c:pt>
                <c:pt idx="1288">
                  <c:v>31.653527275111369</c:v>
                </c:pt>
                <c:pt idx="1289">
                  <c:v>31.599140308362689</c:v>
                </c:pt>
                <c:pt idx="1290">
                  <c:v>31.408783089341139</c:v>
                </c:pt>
                <c:pt idx="1291">
                  <c:v>31.40877749928945</c:v>
                </c:pt>
                <c:pt idx="1292">
                  <c:v>31.571943815104589</c:v>
                </c:pt>
                <c:pt idx="1293">
                  <c:v>31.626334206344399</c:v>
                </c:pt>
                <c:pt idx="1294">
                  <c:v>31.76231118101224</c:v>
                </c:pt>
                <c:pt idx="1295">
                  <c:v>31.517557144165039</c:v>
                </c:pt>
                <c:pt idx="1296">
                  <c:v>31.38158978354917</c:v>
                </c:pt>
                <c:pt idx="1297">
                  <c:v>31.30000672470366</c:v>
                </c:pt>
                <c:pt idx="1298">
                  <c:v>31.191229945816069</c:v>
                </c:pt>
                <c:pt idx="1299">
                  <c:v>31.082460855476029</c:v>
                </c:pt>
                <c:pt idx="1300">
                  <c:v>31.08245728767514</c:v>
                </c:pt>
                <c:pt idx="1301">
                  <c:v>31.272814331378619</c:v>
                </c:pt>
                <c:pt idx="1302">
                  <c:v>31.435968399047852</c:v>
                </c:pt>
                <c:pt idx="1303">
                  <c:v>31.599130451996931</c:v>
                </c:pt>
                <c:pt idx="1304">
                  <c:v>31.599136053392179</c:v>
                </c:pt>
                <c:pt idx="1305">
                  <c:v>31.46316868923687</c:v>
                </c:pt>
                <c:pt idx="1306">
                  <c:v>31.408784866333011</c:v>
                </c:pt>
                <c:pt idx="1307">
                  <c:v>31.57194545785638</c:v>
                </c:pt>
                <c:pt idx="1308">
                  <c:v>31.490364099676452</c:v>
                </c:pt>
                <c:pt idx="1309">
                  <c:v>31.408784866333011</c:v>
                </c:pt>
                <c:pt idx="1310">
                  <c:v>31.59913578579139</c:v>
                </c:pt>
                <c:pt idx="1311">
                  <c:v>32.115817190011477</c:v>
                </c:pt>
                <c:pt idx="1312">
                  <c:v>33.094799041748047</c:v>
                </c:pt>
                <c:pt idx="1313">
                  <c:v>33.285146748382822</c:v>
                </c:pt>
                <c:pt idx="1314">
                  <c:v>32.469339936449437</c:v>
                </c:pt>
                <c:pt idx="1315">
                  <c:v>32.360565356947433</c:v>
                </c:pt>
                <c:pt idx="1316">
                  <c:v>32.659695205942953</c:v>
                </c:pt>
                <c:pt idx="1317">
                  <c:v>33.203569396351313</c:v>
                </c:pt>
                <c:pt idx="1318">
                  <c:v>33.584279595351802</c:v>
                </c:pt>
                <c:pt idx="1319">
                  <c:v>34.019381367529803</c:v>
                </c:pt>
                <c:pt idx="1320">
                  <c:v>34.427289560558123</c:v>
                </c:pt>
                <c:pt idx="1321">
                  <c:v>34.617641448974609</c:v>
                </c:pt>
                <c:pt idx="1322">
                  <c:v>34.971168518066413</c:v>
                </c:pt>
                <c:pt idx="1323">
                  <c:v>34.91677348987767</c:v>
                </c:pt>
                <c:pt idx="1324">
                  <c:v>34.345702355175519</c:v>
                </c:pt>
                <c:pt idx="1325">
                  <c:v>34.100962767377929</c:v>
                </c:pt>
                <c:pt idx="1326">
                  <c:v>34.128156102316559</c:v>
                </c:pt>
                <c:pt idx="1327">
                  <c:v>33.747447302732382</c:v>
                </c:pt>
                <c:pt idx="1328">
                  <c:v>34.264130178087527</c:v>
                </c:pt>
                <c:pt idx="1329">
                  <c:v>34.508869850634383</c:v>
                </c:pt>
                <c:pt idx="1330">
                  <c:v>34.318516856419201</c:v>
                </c:pt>
                <c:pt idx="1331">
                  <c:v>34.372896456925012</c:v>
                </c:pt>
                <c:pt idx="1332">
                  <c:v>34.372898219416129</c:v>
                </c:pt>
                <c:pt idx="1333">
                  <c:v>35.515041238522727</c:v>
                </c:pt>
                <c:pt idx="1334">
                  <c:v>34.916772524838223</c:v>
                </c:pt>
                <c:pt idx="1335">
                  <c:v>35.596622569454901</c:v>
                </c:pt>
                <c:pt idx="1336">
                  <c:v>35.841359666277413</c:v>
                </c:pt>
                <c:pt idx="1337">
                  <c:v>35.84136393057576</c:v>
                </c:pt>
                <c:pt idx="1338">
                  <c:v>36.167687369359093</c:v>
                </c:pt>
                <c:pt idx="1339">
                  <c:v>35.814165653767112</c:v>
                </c:pt>
                <c:pt idx="1340">
                  <c:v>35.596616961647072</c:v>
                </c:pt>
                <c:pt idx="1341">
                  <c:v>36.358041345429491</c:v>
                </c:pt>
                <c:pt idx="1342">
                  <c:v>36.738754272460938</c:v>
                </c:pt>
                <c:pt idx="1343">
                  <c:v>37.173854527265142</c:v>
                </c:pt>
                <c:pt idx="1344">
                  <c:v>37.092270102649408</c:v>
                </c:pt>
                <c:pt idx="1345">
                  <c:v>36.657181520846223</c:v>
                </c:pt>
                <c:pt idx="1346">
                  <c:v>36.222069404339187</c:v>
                </c:pt>
                <c:pt idx="1347">
                  <c:v>36.494018658122641</c:v>
                </c:pt>
                <c:pt idx="1348">
                  <c:v>37.418600530601999</c:v>
                </c:pt>
                <c:pt idx="1349">
                  <c:v>37.663335946890022</c:v>
                </c:pt>
                <c:pt idx="1350">
                  <c:v>36.87472752125106</c:v>
                </c:pt>
                <c:pt idx="1351">
                  <c:v>36.684370715485592</c:v>
                </c:pt>
                <c:pt idx="1352">
                  <c:v>36.494008594497963</c:v>
                </c:pt>
                <c:pt idx="1353">
                  <c:v>36.303653301741647</c:v>
                </c:pt>
                <c:pt idx="1354">
                  <c:v>36.494019536437342</c:v>
                </c:pt>
                <c:pt idx="1355">
                  <c:v>36.983501434326172</c:v>
                </c:pt>
                <c:pt idx="1356">
                  <c:v>37.228244881761512</c:v>
                </c:pt>
                <c:pt idx="1357">
                  <c:v>37.608964975278447</c:v>
                </c:pt>
                <c:pt idx="1358">
                  <c:v>37.935279440919707</c:v>
                </c:pt>
                <c:pt idx="1359">
                  <c:v>37.500182402152568</c:v>
                </c:pt>
                <c:pt idx="1360">
                  <c:v>37.445793933242612</c:v>
                </c:pt>
                <c:pt idx="1361">
                  <c:v>37.309829711914063</c:v>
                </c:pt>
                <c:pt idx="1362">
                  <c:v>38.261608123779297</c:v>
                </c:pt>
                <c:pt idx="1363">
                  <c:v>38.587932418026689</c:v>
                </c:pt>
                <c:pt idx="1364">
                  <c:v>38.642322701438637</c:v>
                </c:pt>
                <c:pt idx="1365">
                  <c:v>38.506352585765327</c:v>
                </c:pt>
                <c:pt idx="1366">
                  <c:v>38.180021927359853</c:v>
                </c:pt>
                <c:pt idx="1367">
                  <c:v>38.098443592913419</c:v>
                </c:pt>
                <c:pt idx="1368">
                  <c:v>38.152832464492278</c:v>
                </c:pt>
                <c:pt idx="1369">
                  <c:v>38.506356885708698</c:v>
                </c:pt>
                <c:pt idx="1370">
                  <c:v>38.071247628639057</c:v>
                </c:pt>
                <c:pt idx="1371">
                  <c:v>38.234416051576673</c:v>
                </c:pt>
                <c:pt idx="1372">
                  <c:v>38.234416961669922</c:v>
                </c:pt>
                <c:pt idx="1373">
                  <c:v>38.397573285598547</c:v>
                </c:pt>
                <c:pt idx="1374">
                  <c:v>38.723901447992702</c:v>
                </c:pt>
                <c:pt idx="1375">
                  <c:v>38.778294046014032</c:v>
                </c:pt>
                <c:pt idx="1376">
                  <c:v>39.077419281005859</c:v>
                </c:pt>
                <c:pt idx="1377">
                  <c:v>39.349355818769659</c:v>
                </c:pt>
                <c:pt idx="1378">
                  <c:v>39.81165323878119</c:v>
                </c:pt>
                <c:pt idx="1379">
                  <c:v>39.811642302641459</c:v>
                </c:pt>
                <c:pt idx="1380">
                  <c:v>39.621288299560547</c:v>
                </c:pt>
                <c:pt idx="1381">
                  <c:v>40.137976776916688</c:v>
                </c:pt>
                <c:pt idx="1382">
                  <c:v>40.056400736220112</c:v>
                </c:pt>
                <c:pt idx="1383">
                  <c:v>40.192368966097767</c:v>
                </c:pt>
                <c:pt idx="1384">
                  <c:v>40.30114108476662</c:v>
                </c:pt>
                <c:pt idx="1385">
                  <c:v>40.137977066421527</c:v>
                </c:pt>
                <c:pt idx="1386">
                  <c:v>40.292830803088513</c:v>
                </c:pt>
                <c:pt idx="1387">
                  <c:v>40.237530906160252</c:v>
                </c:pt>
                <c:pt idx="1388">
                  <c:v>39.933324139000803</c:v>
                </c:pt>
                <c:pt idx="1389">
                  <c:v>39.878015667404249</c:v>
                </c:pt>
                <c:pt idx="1390">
                  <c:v>40.099259583931001</c:v>
                </c:pt>
                <c:pt idx="1391">
                  <c:v>40.016293520792239</c:v>
                </c:pt>
                <c:pt idx="1392">
                  <c:v>40.099259868324047</c:v>
                </c:pt>
                <c:pt idx="1393">
                  <c:v>39.739738499438339</c:v>
                </c:pt>
                <c:pt idx="1394">
                  <c:v>38.21873773406918</c:v>
                </c:pt>
                <c:pt idx="1395">
                  <c:v>38.5229427405568</c:v>
                </c:pt>
                <c:pt idx="1396">
                  <c:v>38.633555330832444</c:v>
                </c:pt>
                <c:pt idx="1397">
                  <c:v>38.716525345144888</c:v>
                </c:pt>
                <c:pt idx="1398">
                  <c:v>38.495284322911587</c:v>
                </c:pt>
                <c:pt idx="1399">
                  <c:v>37.969846673395473</c:v>
                </c:pt>
                <c:pt idx="1400">
                  <c:v>37.499729139841122</c:v>
                </c:pt>
                <c:pt idx="1401">
                  <c:v>37.582682952145007</c:v>
                </c:pt>
                <c:pt idx="1402">
                  <c:v>38.052816048512028</c:v>
                </c:pt>
                <c:pt idx="1403">
                  <c:v>37.803921086105959</c:v>
                </c:pt>
                <c:pt idx="1404">
                  <c:v>38.246394080859837</c:v>
                </c:pt>
                <c:pt idx="1405">
                  <c:v>38.38466529383826</c:v>
                </c:pt>
                <c:pt idx="1406">
                  <c:v>38.21873773406918</c:v>
                </c:pt>
                <c:pt idx="1407">
                  <c:v>38.495285359839968</c:v>
                </c:pt>
                <c:pt idx="1408">
                  <c:v>38.191084057102472</c:v>
                </c:pt>
                <c:pt idx="1409">
                  <c:v>38.357017517089837</c:v>
                </c:pt>
                <c:pt idx="1410">
                  <c:v>38.965414353359257</c:v>
                </c:pt>
                <c:pt idx="1411">
                  <c:v>38.439984523227892</c:v>
                </c:pt>
                <c:pt idx="1412">
                  <c:v>38.605907233048903</c:v>
                </c:pt>
                <c:pt idx="1413">
                  <c:v>38.99307428639618</c:v>
                </c:pt>
                <c:pt idx="1414">
                  <c:v>39.352583609177181</c:v>
                </c:pt>
                <c:pt idx="1415">
                  <c:v>39.380239728022318</c:v>
                </c:pt>
                <c:pt idx="1416">
                  <c:v>38.965419769287109</c:v>
                </c:pt>
                <c:pt idx="1417">
                  <c:v>39.10368658025034</c:v>
                </c:pt>
                <c:pt idx="1418">
                  <c:v>39.739749390697732</c:v>
                </c:pt>
                <c:pt idx="1419">
                  <c:v>39.1590023026178</c:v>
                </c:pt>
                <c:pt idx="1420">
                  <c:v>39.131346023036343</c:v>
                </c:pt>
                <c:pt idx="1421">
                  <c:v>39.601475870205519</c:v>
                </c:pt>
                <c:pt idx="1422">
                  <c:v>39.518502706203712</c:v>
                </c:pt>
                <c:pt idx="1423">
                  <c:v>39.60147415093379</c:v>
                </c:pt>
                <c:pt idx="1424">
                  <c:v>39.822707195807688</c:v>
                </c:pt>
                <c:pt idx="1425">
                  <c:v>39.767405384900563</c:v>
                </c:pt>
                <c:pt idx="1426">
                  <c:v>40.154566080957167</c:v>
                </c:pt>
                <c:pt idx="1427">
                  <c:v>40.043950419788821</c:v>
                </c:pt>
                <c:pt idx="1428">
                  <c:v>39.712092228970022</c:v>
                </c:pt>
                <c:pt idx="1429">
                  <c:v>39.490863142559121</c:v>
                </c:pt>
                <c:pt idx="1430">
                  <c:v>39.463199742578666</c:v>
                </c:pt>
                <c:pt idx="1431">
                  <c:v>39.601474761962891</c:v>
                </c:pt>
                <c:pt idx="1432">
                  <c:v>39.933327048295737</c:v>
                </c:pt>
                <c:pt idx="1433">
                  <c:v>39.684433906933357</c:v>
                </c:pt>
                <c:pt idx="1434">
                  <c:v>39.407885767394497</c:v>
                </c:pt>
                <c:pt idx="1435">
                  <c:v>39.020728995362461</c:v>
                </c:pt>
                <c:pt idx="1436">
                  <c:v>38.993072784204273</c:v>
                </c:pt>
                <c:pt idx="1437">
                  <c:v>38.550593625701957</c:v>
                </c:pt>
                <c:pt idx="1438">
                  <c:v>39.048377990722663</c:v>
                </c:pt>
                <c:pt idx="1439">
                  <c:v>40.209877014160163</c:v>
                </c:pt>
                <c:pt idx="1440">
                  <c:v>40.043952275102292</c:v>
                </c:pt>
                <c:pt idx="1441">
                  <c:v>39.656775989598067</c:v>
                </c:pt>
                <c:pt idx="1442">
                  <c:v>39.131344172282347</c:v>
                </c:pt>
                <c:pt idx="1443">
                  <c:v>38.716524185672881</c:v>
                </c:pt>
                <c:pt idx="1444">
                  <c:v>38.882452915261872</c:v>
                </c:pt>
                <c:pt idx="1445">
                  <c:v>38.578246033399871</c:v>
                </c:pt>
                <c:pt idx="1446">
                  <c:v>38.799482383492851</c:v>
                </c:pt>
                <c:pt idx="1447">
                  <c:v>39.103687653718623</c:v>
                </c:pt>
                <c:pt idx="1448">
                  <c:v>38.439982878479029</c:v>
                </c:pt>
                <c:pt idx="1449">
                  <c:v>38.052810249175707</c:v>
                </c:pt>
                <c:pt idx="1450">
                  <c:v>38.384670389858151</c:v>
                </c:pt>
                <c:pt idx="1451">
                  <c:v>38.578247577862832</c:v>
                </c:pt>
                <c:pt idx="1452">
                  <c:v>37.997504876022759</c:v>
                </c:pt>
                <c:pt idx="1453">
                  <c:v>37.444407838756007</c:v>
                </c:pt>
                <c:pt idx="1454">
                  <c:v>37.637989842674102</c:v>
                </c:pt>
                <c:pt idx="1455">
                  <c:v>37.38909351551041</c:v>
                </c:pt>
                <c:pt idx="1456">
                  <c:v>37.112549323817973</c:v>
                </c:pt>
                <c:pt idx="1457">
                  <c:v>36.670079825866729</c:v>
                </c:pt>
                <c:pt idx="1458">
                  <c:v>36.670083866889463</c:v>
                </c:pt>
                <c:pt idx="1459">
                  <c:v>37.140209234348333</c:v>
                </c:pt>
                <c:pt idx="1460">
                  <c:v>37.140219026822471</c:v>
                </c:pt>
                <c:pt idx="1461">
                  <c:v>37.084903511832948</c:v>
                </c:pt>
                <c:pt idx="1462">
                  <c:v>36.946628415407083</c:v>
                </c:pt>
                <c:pt idx="1463">
                  <c:v>36.808359021683813</c:v>
                </c:pt>
                <c:pt idx="1464">
                  <c:v>37.001935811955043</c:v>
                </c:pt>
                <c:pt idx="1465">
                  <c:v>37.720960903825471</c:v>
                </c:pt>
                <c:pt idx="1466">
                  <c:v>37.942193356400608</c:v>
                </c:pt>
                <c:pt idx="1467">
                  <c:v>37.803922113740271</c:v>
                </c:pt>
                <c:pt idx="1468">
                  <c:v>37.886887913088287</c:v>
                </c:pt>
                <c:pt idx="1469">
                  <c:v>38.05281427668492</c:v>
                </c:pt>
                <c:pt idx="1470">
                  <c:v>38.55059931807326</c:v>
                </c:pt>
                <c:pt idx="1471">
                  <c:v>38.882452681561652</c:v>
                </c:pt>
                <c:pt idx="1472">
                  <c:v>39.076040346226407</c:v>
                </c:pt>
                <c:pt idx="1473">
                  <c:v>38.771838700068827</c:v>
                </c:pt>
                <c:pt idx="1474">
                  <c:v>38.716519316673697</c:v>
                </c:pt>
                <c:pt idx="1475">
                  <c:v>38.799493663966587</c:v>
                </c:pt>
                <c:pt idx="1476">
                  <c:v>38.910106297842283</c:v>
                </c:pt>
                <c:pt idx="1477">
                  <c:v>38.550597143859918</c:v>
                </c:pt>
                <c:pt idx="1478">
                  <c:v>37.748611368429451</c:v>
                </c:pt>
                <c:pt idx="1479">
                  <c:v>38.108125759977199</c:v>
                </c:pt>
                <c:pt idx="1480">
                  <c:v>38.025154422624652</c:v>
                </c:pt>
                <c:pt idx="1481">
                  <c:v>38.052817220233933</c:v>
                </c:pt>
                <c:pt idx="1482">
                  <c:v>38.246392006915038</c:v>
                </c:pt>
                <c:pt idx="1483">
                  <c:v>38.716529517892553</c:v>
                </c:pt>
                <c:pt idx="1484">
                  <c:v>38.080472353286773</c:v>
                </c:pt>
                <c:pt idx="1485">
                  <c:v>37.693305764419961</c:v>
                </c:pt>
                <c:pt idx="1486">
                  <c:v>38.052807071696463</c:v>
                </c:pt>
                <c:pt idx="1487">
                  <c:v>37.223176822138413</c:v>
                </c:pt>
                <c:pt idx="1488">
                  <c:v>36.780698894697267</c:v>
                </c:pt>
                <c:pt idx="1489">
                  <c:v>36.31056708462004</c:v>
                </c:pt>
                <c:pt idx="1490">
                  <c:v>36.946624755859382</c:v>
                </c:pt>
                <c:pt idx="1491">
                  <c:v>37.001943859816677</c:v>
                </c:pt>
                <c:pt idx="1492">
                  <c:v>36.753042831695538</c:v>
                </c:pt>
                <c:pt idx="1493">
                  <c:v>36.974279464132252</c:v>
                </c:pt>
                <c:pt idx="1494">
                  <c:v>37.11255564203411</c:v>
                </c:pt>
                <c:pt idx="1495">
                  <c:v>37.859229564654576</c:v>
                </c:pt>
                <c:pt idx="1496">
                  <c:v>39.158998667993053</c:v>
                </c:pt>
                <c:pt idx="1497">
                  <c:v>38.135775346199097</c:v>
                </c:pt>
                <c:pt idx="1498">
                  <c:v>37.72095687173551</c:v>
                </c:pt>
                <c:pt idx="1499">
                  <c:v>38.578255669542372</c:v>
                </c:pt>
                <c:pt idx="1500">
                  <c:v>38.799491345716618</c:v>
                </c:pt>
                <c:pt idx="1501">
                  <c:v>38.246402711308917</c:v>
                </c:pt>
                <c:pt idx="1502">
                  <c:v>37.859233044178737</c:v>
                </c:pt>
                <c:pt idx="1503">
                  <c:v>38.246392528673098</c:v>
                </c:pt>
                <c:pt idx="1504">
                  <c:v>38.578251217345247</c:v>
                </c:pt>
                <c:pt idx="1505">
                  <c:v>38.771837312610117</c:v>
                </c:pt>
                <c:pt idx="1506">
                  <c:v>38.716528987354337</c:v>
                </c:pt>
                <c:pt idx="1507">
                  <c:v>38.688875691004938</c:v>
                </c:pt>
                <c:pt idx="1508">
                  <c:v>38.716525345144888</c:v>
                </c:pt>
                <c:pt idx="1509">
                  <c:v>38.578252040340807</c:v>
                </c:pt>
                <c:pt idx="1510">
                  <c:v>38.827142434896352</c:v>
                </c:pt>
                <c:pt idx="1511">
                  <c:v>38.513518852486378</c:v>
                </c:pt>
                <c:pt idx="1512">
                  <c:v>38.374698111257203</c:v>
                </c:pt>
                <c:pt idx="1513">
                  <c:v>38.596828255187191</c:v>
                </c:pt>
                <c:pt idx="1514">
                  <c:v>39.374324825818917</c:v>
                </c:pt>
                <c:pt idx="1515">
                  <c:v>39.429854546246638</c:v>
                </c:pt>
                <c:pt idx="1516">
                  <c:v>39.207717124404731</c:v>
                </c:pt>
                <c:pt idx="1517">
                  <c:v>39.540923275296372</c:v>
                </c:pt>
                <c:pt idx="1518">
                  <c:v>39.59646426846453</c:v>
                </c:pt>
                <c:pt idx="1519">
                  <c:v>39.790837420795171</c:v>
                </c:pt>
                <c:pt idx="1520">
                  <c:v>39.485387085978871</c:v>
                </c:pt>
                <c:pt idx="1521">
                  <c:v>39.929672241210938</c:v>
                </c:pt>
                <c:pt idx="1522">
                  <c:v>39.985207265940453</c:v>
                </c:pt>
                <c:pt idx="1523">
                  <c:v>39.596461671864667</c:v>
                </c:pt>
                <c:pt idx="1524">
                  <c:v>39.874134063720703</c:v>
                </c:pt>
                <c:pt idx="1525">
                  <c:v>41.456887145852733</c:v>
                </c:pt>
                <c:pt idx="1526">
                  <c:v>41.651258381249363</c:v>
                </c:pt>
                <c:pt idx="1527">
                  <c:v>41.984471967016241</c:v>
                </c:pt>
                <c:pt idx="1528">
                  <c:v>42.09553466927882</c:v>
                </c:pt>
                <c:pt idx="1529">
                  <c:v>42.317674342316558</c:v>
                </c:pt>
                <c:pt idx="1530">
                  <c:v>42.595343072607157</c:v>
                </c:pt>
                <c:pt idx="1531">
                  <c:v>42.039999724130787</c:v>
                </c:pt>
                <c:pt idx="1532">
                  <c:v>41.928927962712628</c:v>
                </c:pt>
                <c:pt idx="1533">
                  <c:v>41.790100651818364</c:v>
                </c:pt>
                <c:pt idx="1534">
                  <c:v>41.845624609429542</c:v>
                </c:pt>
                <c:pt idx="1535">
                  <c:v>42.53981215848107</c:v>
                </c:pt>
                <c:pt idx="1536">
                  <c:v>42.984102166941597</c:v>
                </c:pt>
                <c:pt idx="1537">
                  <c:v>43.706051694348091</c:v>
                </c:pt>
                <c:pt idx="1538">
                  <c:v>43.761592501373883</c:v>
                </c:pt>
                <c:pt idx="1539">
                  <c:v>43.955953072285062</c:v>
                </c:pt>
                <c:pt idx="1540">
                  <c:v>43.7338232997228</c:v>
                </c:pt>
                <c:pt idx="1541">
                  <c:v>44.039264117724727</c:v>
                </c:pt>
                <c:pt idx="1542">
                  <c:v>43.928187312796958</c:v>
                </c:pt>
                <c:pt idx="1543">
                  <c:v>43.650519394850477</c:v>
                </c:pt>
                <c:pt idx="1544">
                  <c:v>43.372840291990201</c:v>
                </c:pt>
                <c:pt idx="1545">
                  <c:v>42.789723668432217</c:v>
                </c:pt>
                <c:pt idx="1546">
                  <c:v>42.512045785532827</c:v>
                </c:pt>
                <c:pt idx="1547">
                  <c:v>42.567585828582189</c:v>
                </c:pt>
                <c:pt idx="1548">
                  <c:v>42.845259441787007</c:v>
                </c:pt>
                <c:pt idx="1549">
                  <c:v>41.873395621297327</c:v>
                </c:pt>
                <c:pt idx="1550">
                  <c:v>41.901170861038452</c:v>
                </c:pt>
                <c:pt idx="1551">
                  <c:v>41.179217760764828</c:v>
                </c:pt>
                <c:pt idx="1552">
                  <c:v>41.762324883982068</c:v>
                </c:pt>
                <c:pt idx="1553">
                  <c:v>42.067764074114748</c:v>
                </c:pt>
                <c:pt idx="1554">
                  <c:v>41.845633325145727</c:v>
                </c:pt>
                <c:pt idx="1555">
                  <c:v>42.012233750322537</c:v>
                </c:pt>
                <c:pt idx="1556">
                  <c:v>42.595357434853177</c:v>
                </c:pt>
                <c:pt idx="1557">
                  <c:v>42.650888413543967</c:v>
                </c:pt>
                <c:pt idx="1558">
                  <c:v>42.067768096923828</c:v>
                </c:pt>
                <c:pt idx="1559">
                  <c:v>42.428749385096367</c:v>
                </c:pt>
                <c:pt idx="1560">
                  <c:v>41.956697159468511</c:v>
                </c:pt>
                <c:pt idx="1561">
                  <c:v>41.901160582272198</c:v>
                </c:pt>
                <c:pt idx="1562">
                  <c:v>42.151076910338467</c:v>
                </c:pt>
                <c:pt idx="1563">
                  <c:v>41.90116749323974</c:v>
                </c:pt>
                <c:pt idx="1564">
                  <c:v>41.540193282135952</c:v>
                </c:pt>
                <c:pt idx="1565">
                  <c:v>41.679030820863687</c:v>
                </c:pt>
                <c:pt idx="1566">
                  <c:v>41.762331252182719</c:v>
                </c:pt>
                <c:pt idx="1567">
                  <c:v>41.206983111604508</c:v>
                </c:pt>
                <c:pt idx="1568">
                  <c:v>41.290284453237668</c:v>
                </c:pt>
                <c:pt idx="1569">
                  <c:v>40.068502105980961</c:v>
                </c:pt>
                <c:pt idx="1570">
                  <c:v>40.429492229258663</c:v>
                </c:pt>
                <c:pt idx="1571">
                  <c:v>39.874130459399893</c:v>
                </c:pt>
                <c:pt idx="1572">
                  <c:v>40.040740966796882</c:v>
                </c:pt>
                <c:pt idx="1573">
                  <c:v>40.707164007268737</c:v>
                </c:pt>
                <c:pt idx="1574">
                  <c:v>40.73492431640625</c:v>
                </c:pt>
                <c:pt idx="1575">
                  <c:v>40.679393414529038</c:v>
                </c:pt>
                <c:pt idx="1576">
                  <c:v>40.318413983342047</c:v>
                </c:pt>
                <c:pt idx="1577">
                  <c:v>40.151812345450402</c:v>
                </c:pt>
                <c:pt idx="1578">
                  <c:v>39.513167466423099</c:v>
                </c:pt>
                <c:pt idx="1579">
                  <c:v>39.429854561128288</c:v>
                </c:pt>
                <c:pt idx="1580">
                  <c:v>39.513160527558988</c:v>
                </c:pt>
                <c:pt idx="1581">
                  <c:v>40.540551622540633</c:v>
                </c:pt>
                <c:pt idx="1582">
                  <c:v>41.290279862142953</c:v>
                </c:pt>
                <c:pt idx="1583">
                  <c:v>40.957071217911583</c:v>
                </c:pt>
                <c:pt idx="1584">
                  <c:v>41.873399846513607</c:v>
                </c:pt>
                <c:pt idx="1585">
                  <c:v>41.790094083150223</c:v>
                </c:pt>
                <c:pt idx="1586">
                  <c:v>41.873397056078723</c:v>
                </c:pt>
                <c:pt idx="1587">
                  <c:v>41.456891394350471</c:v>
                </c:pt>
                <c:pt idx="1588">
                  <c:v>41.567961202037402</c:v>
                </c:pt>
                <c:pt idx="1589">
                  <c:v>41.318052747346258</c:v>
                </c:pt>
                <c:pt idx="1590">
                  <c:v>40.540557282546473</c:v>
                </c:pt>
                <c:pt idx="1591">
                  <c:v>44.344704127016882</c:v>
                </c:pt>
                <c:pt idx="1592">
                  <c:v>43.8448921513057</c:v>
                </c:pt>
                <c:pt idx="1593">
                  <c:v>43.5116796477325</c:v>
                </c:pt>
                <c:pt idx="1594">
                  <c:v>42.928562406242271</c:v>
                </c:pt>
                <c:pt idx="1595">
                  <c:v>42.484281060878651</c:v>
                </c:pt>
                <c:pt idx="1596">
                  <c:v>43.039636334169259</c:v>
                </c:pt>
                <c:pt idx="1597">
                  <c:v>43.706042398038242</c:v>
                </c:pt>
                <c:pt idx="1598">
                  <c:v>43.928195198302333</c:v>
                </c:pt>
                <c:pt idx="1599">
                  <c:v>43.928188925270533</c:v>
                </c:pt>
                <c:pt idx="1600">
                  <c:v>43.345070661052418</c:v>
                </c:pt>
                <c:pt idx="1601">
                  <c:v>42.734183645640911</c:v>
                </c:pt>
                <c:pt idx="1602">
                  <c:v>42.900795039746328</c:v>
                </c:pt>
                <c:pt idx="1603">
                  <c:v>42.039997492698618</c:v>
                </c:pt>
                <c:pt idx="1604">
                  <c:v>42.04000613656941</c:v>
                </c:pt>
                <c:pt idx="1605">
                  <c:v>42.706425025541122</c:v>
                </c:pt>
                <c:pt idx="1606">
                  <c:v>41.928942749556157</c:v>
                </c:pt>
                <c:pt idx="1607">
                  <c:v>41.762326908484127</c:v>
                </c:pt>
                <c:pt idx="1608">
                  <c:v>41.873399473556269</c:v>
                </c:pt>
                <c:pt idx="1609">
                  <c:v>42.095540366715412</c:v>
                </c:pt>
                <c:pt idx="1610">
                  <c:v>42.456510244007561</c:v>
                </c:pt>
                <c:pt idx="1611">
                  <c:v>42.595347345990469</c:v>
                </c:pt>
                <c:pt idx="1612">
                  <c:v>42.040001764680312</c:v>
                </c:pt>
                <c:pt idx="1613">
                  <c:v>41.845633555486202</c:v>
                </c:pt>
                <c:pt idx="1614">
                  <c:v>41.762325724241038</c:v>
                </c:pt>
                <c:pt idx="1615">
                  <c:v>41.179212112592197</c:v>
                </c:pt>
                <c:pt idx="1616">
                  <c:v>42.123301056062999</c:v>
                </c:pt>
                <c:pt idx="1617">
                  <c:v>42.151075475550797</c:v>
                </c:pt>
                <c:pt idx="1618">
                  <c:v>42.28990796193667</c:v>
                </c:pt>
                <c:pt idx="1619">
                  <c:v>42.789722038919813</c:v>
                </c:pt>
                <c:pt idx="1620">
                  <c:v>42.984102496260988</c:v>
                </c:pt>
                <c:pt idx="1621">
                  <c:v>42.345444170633947</c:v>
                </c:pt>
                <c:pt idx="1622">
                  <c:v>42.234378841975833</c:v>
                </c:pt>
                <c:pt idx="1623">
                  <c:v>42.20660481188898</c:v>
                </c:pt>
                <c:pt idx="1624">
                  <c:v>42.650888619545491</c:v>
                </c:pt>
                <c:pt idx="1625">
                  <c:v>41.817866347286973</c:v>
                </c:pt>
                <c:pt idx="1626">
                  <c:v>41.59573040655075</c:v>
                </c:pt>
                <c:pt idx="1627">
                  <c:v>42.178842267955837</c:v>
                </c:pt>
                <c:pt idx="1628">
                  <c:v>42.400978605380637</c:v>
                </c:pt>
                <c:pt idx="1629">
                  <c:v>41.318053693327023</c:v>
                </c:pt>
                <c:pt idx="1630">
                  <c:v>41.206972612362406</c:v>
                </c:pt>
                <c:pt idx="1631">
                  <c:v>41.040372831709433</c:v>
                </c:pt>
                <c:pt idx="1632">
                  <c:v>41.179212086921353</c:v>
                </c:pt>
                <c:pt idx="1633">
                  <c:v>41.1236718840184</c:v>
                </c:pt>
                <c:pt idx="1634">
                  <c:v>41.762326908484127</c:v>
                </c:pt>
                <c:pt idx="1635">
                  <c:v>42.289909362792969</c:v>
                </c:pt>
                <c:pt idx="1636">
                  <c:v>42.206601579309847</c:v>
                </c:pt>
                <c:pt idx="1637">
                  <c:v>42.26214294291939</c:v>
                </c:pt>
                <c:pt idx="1638">
                  <c:v>41.206970990626402</c:v>
                </c:pt>
                <c:pt idx="1639">
                  <c:v>41.123681980293007</c:v>
                </c:pt>
                <c:pt idx="1640">
                  <c:v>41.901161419811217</c:v>
                </c:pt>
                <c:pt idx="1641">
                  <c:v>41.318055309360133</c:v>
                </c:pt>
                <c:pt idx="1642">
                  <c:v>40.818234152260203</c:v>
                </c:pt>
                <c:pt idx="1643">
                  <c:v>41.067761637661398</c:v>
                </c:pt>
                <c:pt idx="1644">
                  <c:v>40.897584989872719</c:v>
                </c:pt>
                <c:pt idx="1645">
                  <c:v>40.8125018248098</c:v>
                </c:pt>
                <c:pt idx="1646">
                  <c:v>40.6990555494801</c:v>
                </c:pt>
                <c:pt idx="1647">
                  <c:v>40.443800394793463</c:v>
                </c:pt>
                <c:pt idx="1648">
                  <c:v>40.95431524364885</c:v>
                </c:pt>
                <c:pt idx="1649">
                  <c:v>41.691715240478523</c:v>
                </c:pt>
                <c:pt idx="1650">
                  <c:v>42.202228120748103</c:v>
                </c:pt>
                <c:pt idx="1651">
                  <c:v>41.663349795268097</c:v>
                </c:pt>
                <c:pt idx="1652">
                  <c:v>41.408102312388777</c:v>
                </c:pt>
                <c:pt idx="1653">
                  <c:v>41.408105115595532</c:v>
                </c:pt>
                <c:pt idx="1654">
                  <c:v>42.400762479527621</c:v>
                </c:pt>
                <c:pt idx="1655">
                  <c:v>42.797824903099141</c:v>
                </c:pt>
                <c:pt idx="1656">
                  <c:v>42.712738385663101</c:v>
                </c:pt>
                <c:pt idx="1657">
                  <c:v>42.45748362526718</c:v>
                </c:pt>
                <c:pt idx="1658">
                  <c:v>41.91861768445321</c:v>
                </c:pt>
                <c:pt idx="1659">
                  <c:v>42.996356964111328</c:v>
                </c:pt>
                <c:pt idx="1660">
                  <c:v>43.33670609113603</c:v>
                </c:pt>
                <c:pt idx="1661">
                  <c:v>43.733749199081167</c:v>
                </c:pt>
                <c:pt idx="1662">
                  <c:v>43.563595990019373</c:v>
                </c:pt>
                <c:pt idx="1663">
                  <c:v>43.620315776573968</c:v>
                </c:pt>
                <c:pt idx="1664">
                  <c:v>44.15918067837368</c:v>
                </c:pt>
                <c:pt idx="1665">
                  <c:v>44.187548607043148</c:v>
                </c:pt>
                <c:pt idx="1666">
                  <c:v>44.187553768068838</c:v>
                </c:pt>
                <c:pt idx="1667">
                  <c:v>44.414439662656058</c:v>
                </c:pt>
                <c:pt idx="1668">
                  <c:v>44.527893276979363</c:v>
                </c:pt>
                <c:pt idx="1669">
                  <c:v>43.96065666506837</c:v>
                </c:pt>
                <c:pt idx="1670">
                  <c:v>43.365059965612758</c:v>
                </c:pt>
                <c:pt idx="1671">
                  <c:v>43.308340290677727</c:v>
                </c:pt>
                <c:pt idx="1672">
                  <c:v>42.967999961291291</c:v>
                </c:pt>
                <c:pt idx="1673">
                  <c:v>43.50686547360317</c:v>
                </c:pt>
                <c:pt idx="1674">
                  <c:v>43.960660269755927</c:v>
                </c:pt>
                <c:pt idx="1675">
                  <c:v>44.130833261967098</c:v>
                </c:pt>
                <c:pt idx="1676">
                  <c:v>44.442806903063278</c:v>
                </c:pt>
                <c:pt idx="1677">
                  <c:v>44.953313103465952</c:v>
                </c:pt>
                <c:pt idx="1678">
                  <c:v>44.839872486403763</c:v>
                </c:pt>
                <c:pt idx="1679">
                  <c:v>44.811507067143523</c:v>
                </c:pt>
                <c:pt idx="1680">
                  <c:v>42.741105366591867</c:v>
                </c:pt>
                <c:pt idx="1681">
                  <c:v>42.769458261329753</c:v>
                </c:pt>
                <c:pt idx="1682">
                  <c:v>42.40076696971655</c:v>
                </c:pt>
                <c:pt idx="1683">
                  <c:v>42.20222993854842</c:v>
                </c:pt>
                <c:pt idx="1684">
                  <c:v>41.975342923807119</c:v>
                </c:pt>
                <c:pt idx="1685">
                  <c:v>42.457481830616622</c:v>
                </c:pt>
                <c:pt idx="1686">
                  <c:v>40.103463959508836</c:v>
                </c:pt>
                <c:pt idx="1687">
                  <c:v>40.216910570361563</c:v>
                </c:pt>
                <c:pt idx="1688">
                  <c:v>39.224249154069717</c:v>
                </c:pt>
                <c:pt idx="1689">
                  <c:v>38.855546901531973</c:v>
                </c:pt>
                <c:pt idx="1690">
                  <c:v>38.770460896800749</c:v>
                </c:pt>
                <c:pt idx="1691">
                  <c:v>38.997355597300967</c:v>
                </c:pt>
                <c:pt idx="1692">
                  <c:v>40.131825350469192</c:v>
                </c:pt>
                <c:pt idx="1693">
                  <c:v>40.472168849754937</c:v>
                </c:pt>
                <c:pt idx="1694">
                  <c:v>40.443800226071993</c:v>
                </c:pt>
                <c:pt idx="1695">
                  <c:v>40.358716405108098</c:v>
                </c:pt>
                <c:pt idx="1696">
                  <c:v>40.075099314908456</c:v>
                </c:pt>
                <c:pt idx="1697">
                  <c:v>39.93329140309973</c:v>
                </c:pt>
                <c:pt idx="1698">
                  <c:v>40.018380787311003</c:v>
                </c:pt>
                <c:pt idx="1699">
                  <c:v>39.961651694972531</c:v>
                </c:pt>
                <c:pt idx="1700">
                  <c:v>39.67803495001052</c:v>
                </c:pt>
                <c:pt idx="1701">
                  <c:v>39.848208410277607</c:v>
                </c:pt>
                <c:pt idx="1702">
                  <c:v>40.131818009659618</c:v>
                </c:pt>
                <c:pt idx="1703">
                  <c:v>40.075106177356638</c:v>
                </c:pt>
                <c:pt idx="1704">
                  <c:v>40.075099963247347</c:v>
                </c:pt>
                <c:pt idx="1705">
                  <c:v>41.124481751501868</c:v>
                </c:pt>
                <c:pt idx="1706">
                  <c:v>40.330356483138573</c:v>
                </c:pt>
                <c:pt idx="1707">
                  <c:v>40.216913418026678</c:v>
                </c:pt>
                <c:pt idx="1708">
                  <c:v>39.848205123777213</c:v>
                </c:pt>
                <c:pt idx="1709">
                  <c:v>39.139161331392437</c:v>
                </c:pt>
                <c:pt idx="1710">
                  <c:v>38.855543392915983</c:v>
                </c:pt>
                <c:pt idx="1711">
                  <c:v>38.316678265078608</c:v>
                </c:pt>
                <c:pt idx="1712">
                  <c:v>39.224247980506831</c:v>
                </c:pt>
                <c:pt idx="1713">
                  <c:v>39.507860580710243</c:v>
                </c:pt>
                <c:pt idx="1714">
                  <c:v>39.53622848306663</c:v>
                </c:pt>
                <c:pt idx="1715">
                  <c:v>38.96899485505066</c:v>
                </c:pt>
                <c:pt idx="1716">
                  <c:v>38.770453389741732</c:v>
                </c:pt>
                <c:pt idx="1717">
                  <c:v>38.827190491453301</c:v>
                </c:pt>
                <c:pt idx="1718">
                  <c:v>39.139162327980458</c:v>
                </c:pt>
                <c:pt idx="1719">
                  <c:v>39.536225021330388</c:v>
                </c:pt>
                <c:pt idx="1720">
                  <c:v>39.507869982909391</c:v>
                </c:pt>
                <c:pt idx="1721">
                  <c:v>39.536226384316898</c:v>
                </c:pt>
                <c:pt idx="1722">
                  <c:v>39.848208410277607</c:v>
                </c:pt>
                <c:pt idx="1723">
                  <c:v>39.848205938734147</c:v>
                </c:pt>
                <c:pt idx="1724">
                  <c:v>39.933289746019078</c:v>
                </c:pt>
                <c:pt idx="1725">
                  <c:v>39.961651857134108</c:v>
                </c:pt>
                <c:pt idx="1726">
                  <c:v>40.216918384020197</c:v>
                </c:pt>
                <c:pt idx="1727">
                  <c:v>40.075101305644708</c:v>
                </c:pt>
                <c:pt idx="1728">
                  <c:v>40.046736520156301</c:v>
                </c:pt>
                <c:pt idx="1729">
                  <c:v>39.990019795097197</c:v>
                </c:pt>
                <c:pt idx="1730">
                  <c:v>39.990015361620031</c:v>
                </c:pt>
                <c:pt idx="1731">
                  <c:v>39.139163970947273</c:v>
                </c:pt>
                <c:pt idx="1732">
                  <c:v>39.56458279569916</c:v>
                </c:pt>
                <c:pt idx="1733">
                  <c:v>39.280965714726413</c:v>
                </c:pt>
                <c:pt idx="1734">
                  <c:v>39.394410969244987</c:v>
                </c:pt>
                <c:pt idx="1735">
                  <c:v>39.252614902895587</c:v>
                </c:pt>
                <c:pt idx="1736">
                  <c:v>39.536228179931641</c:v>
                </c:pt>
                <c:pt idx="1737">
                  <c:v>39.649671809518132</c:v>
                </c:pt>
                <c:pt idx="1738">
                  <c:v>39.933292578700431</c:v>
                </c:pt>
                <c:pt idx="1739">
                  <c:v>39.706397376674587</c:v>
                </c:pt>
                <c:pt idx="1740">
                  <c:v>39.904929296705788</c:v>
                </c:pt>
                <c:pt idx="1741">
                  <c:v>40.160189769445587</c:v>
                </c:pt>
                <c:pt idx="1742">
                  <c:v>40.103460068701729</c:v>
                </c:pt>
                <c:pt idx="1743">
                  <c:v>40.103464928702358</c:v>
                </c:pt>
                <c:pt idx="1744">
                  <c:v>40.07510335063381</c:v>
                </c:pt>
                <c:pt idx="1745">
                  <c:v>39.649678558348647</c:v>
                </c:pt>
                <c:pt idx="1746">
                  <c:v>38.883912304199612</c:v>
                </c:pt>
                <c:pt idx="1747">
                  <c:v>38.089785939410582</c:v>
                </c:pt>
                <c:pt idx="1748">
                  <c:v>38.288312864551983</c:v>
                </c:pt>
                <c:pt idx="1749">
                  <c:v>37.834523092972923</c:v>
                </c:pt>
                <c:pt idx="1750">
                  <c:v>37.664353764434729</c:v>
                </c:pt>
                <c:pt idx="1751">
                  <c:v>37.891247795130958</c:v>
                </c:pt>
                <c:pt idx="1752">
                  <c:v>38.231593275026398</c:v>
                </c:pt>
                <c:pt idx="1753">
                  <c:v>38.203228911338719</c:v>
                </c:pt>
                <c:pt idx="1754">
                  <c:v>38.089777070726029</c:v>
                </c:pt>
                <c:pt idx="1755">
                  <c:v>37.721074972363738</c:v>
                </c:pt>
                <c:pt idx="1756">
                  <c:v>37.947970351851822</c:v>
                </c:pt>
                <c:pt idx="1757">
                  <c:v>38.004695732221968</c:v>
                </c:pt>
                <c:pt idx="1758">
                  <c:v>38.089777070726029</c:v>
                </c:pt>
                <c:pt idx="1759">
                  <c:v>37.919606080481323</c:v>
                </c:pt>
                <c:pt idx="1760">
                  <c:v>37.919608268805327</c:v>
                </c:pt>
                <c:pt idx="1761">
                  <c:v>38.061412972292857</c:v>
                </c:pt>
                <c:pt idx="1762">
                  <c:v>38.174867742681577</c:v>
                </c:pt>
                <c:pt idx="1763">
                  <c:v>38.174862405957398</c:v>
                </c:pt>
                <c:pt idx="1764">
                  <c:v>38.146499967737249</c:v>
                </c:pt>
                <c:pt idx="1765">
                  <c:v>37.806163151297419</c:v>
                </c:pt>
                <c:pt idx="1766">
                  <c:v>37.692714749062013</c:v>
                </c:pt>
                <c:pt idx="1767">
                  <c:v>37.380739685834463</c:v>
                </c:pt>
                <c:pt idx="1768">
                  <c:v>38.300243494460538</c:v>
                </c:pt>
                <c:pt idx="1769">
                  <c:v>38.442728544093121</c:v>
                </c:pt>
                <c:pt idx="1770">
                  <c:v>38.157759931170943</c:v>
                </c:pt>
                <c:pt idx="1771">
                  <c:v>37.701811576446737</c:v>
                </c:pt>
                <c:pt idx="1772">
                  <c:v>38.784699135723173</c:v>
                </c:pt>
                <c:pt idx="1773">
                  <c:v>38.813193186584392</c:v>
                </c:pt>
                <c:pt idx="1774">
                  <c:v>39.212158978472303</c:v>
                </c:pt>
                <c:pt idx="1775">
                  <c:v>39.069671630859382</c:v>
                </c:pt>
                <c:pt idx="1776">
                  <c:v>39.668103086474048</c:v>
                </c:pt>
                <c:pt idx="1777">
                  <c:v>39.668109349619719</c:v>
                </c:pt>
                <c:pt idx="1778">
                  <c:v>39.753603814741332</c:v>
                </c:pt>
                <c:pt idx="1779">
                  <c:v>39.83909289833818</c:v>
                </c:pt>
                <c:pt idx="1780">
                  <c:v>40.038572366300983</c:v>
                </c:pt>
                <c:pt idx="1781">
                  <c:v>39.924586043976873</c:v>
                </c:pt>
                <c:pt idx="1782">
                  <c:v>39.83909432265493</c:v>
                </c:pt>
                <c:pt idx="1783">
                  <c:v>39.753604598114848</c:v>
                </c:pt>
                <c:pt idx="1784">
                  <c:v>39.41164294204718</c:v>
                </c:pt>
                <c:pt idx="1785">
                  <c:v>39.554119193779137</c:v>
                </c:pt>
                <c:pt idx="1786">
                  <c:v>39.981578826904297</c:v>
                </c:pt>
                <c:pt idx="1787">
                  <c:v>40.238060130593283</c:v>
                </c:pt>
                <c:pt idx="1788">
                  <c:v>40.38053860271831</c:v>
                </c:pt>
                <c:pt idx="1789">
                  <c:v>40.523024416590623</c:v>
                </c:pt>
                <c:pt idx="1790">
                  <c:v>40.409044473256152</c:v>
                </c:pt>
                <c:pt idx="1791">
                  <c:v>40.15255813947531</c:v>
                </c:pt>
                <c:pt idx="1792">
                  <c:v>40.921986770698354</c:v>
                </c:pt>
                <c:pt idx="1793">
                  <c:v>40.266549845750127</c:v>
                </c:pt>
                <c:pt idx="1794">
                  <c:v>39.753608597955143</c:v>
                </c:pt>
                <c:pt idx="1795">
                  <c:v>39.668108801502981</c:v>
                </c:pt>
                <c:pt idx="1796">
                  <c:v>40.266552619813147</c:v>
                </c:pt>
                <c:pt idx="1797">
                  <c:v>40.437533245423893</c:v>
                </c:pt>
                <c:pt idx="1798">
                  <c:v>40.665511655615411</c:v>
                </c:pt>
                <c:pt idx="1799">
                  <c:v>40.694010051072169</c:v>
                </c:pt>
                <c:pt idx="1800">
                  <c:v>40.523024416590623</c:v>
                </c:pt>
                <c:pt idx="1801">
                  <c:v>40.807996465017183</c:v>
                </c:pt>
                <c:pt idx="1802">
                  <c:v>40.751002716599849</c:v>
                </c:pt>
                <c:pt idx="1803">
                  <c:v>40.836503287067622</c:v>
                </c:pt>
                <c:pt idx="1804">
                  <c:v>40.466029011611397</c:v>
                </c:pt>
                <c:pt idx="1805">
                  <c:v>40.66550957221132</c:v>
                </c:pt>
                <c:pt idx="1806">
                  <c:v>40.751004142362987</c:v>
                </c:pt>
                <c:pt idx="1807">
                  <c:v>40.15256009312386</c:v>
                </c:pt>
                <c:pt idx="1808">
                  <c:v>40.181053576262102</c:v>
                </c:pt>
                <c:pt idx="1809">
                  <c:v>39.61111681197945</c:v>
                </c:pt>
                <c:pt idx="1810">
                  <c:v>38.927185940636178</c:v>
                </c:pt>
                <c:pt idx="1811">
                  <c:v>38.784700449794713</c:v>
                </c:pt>
                <c:pt idx="1812">
                  <c:v>38.841696637613119</c:v>
                </c:pt>
                <c:pt idx="1813">
                  <c:v>39.012677684482163</c:v>
                </c:pt>
                <c:pt idx="1814">
                  <c:v>38.984174118291982</c:v>
                </c:pt>
                <c:pt idx="1815">
                  <c:v>39.126659669316581</c:v>
                </c:pt>
                <c:pt idx="1816">
                  <c:v>39.098160727654978</c:v>
                </c:pt>
                <c:pt idx="1817">
                  <c:v>38.585216642197018</c:v>
                </c:pt>
                <c:pt idx="1818">
                  <c:v>39.240646739307017</c:v>
                </c:pt>
                <c:pt idx="1819">
                  <c:v>38.442729643747519</c:v>
                </c:pt>
                <c:pt idx="1820">
                  <c:v>38.186255981708712</c:v>
                </c:pt>
                <c:pt idx="1821">
                  <c:v>38.414232401309157</c:v>
                </c:pt>
                <c:pt idx="1822">
                  <c:v>38.186255981708712</c:v>
                </c:pt>
                <c:pt idx="1823">
                  <c:v>38.174860679996172</c:v>
                </c:pt>
                <c:pt idx="1824">
                  <c:v>38.049469991026953</c:v>
                </c:pt>
                <c:pt idx="1825">
                  <c:v>38.385733922943587</c:v>
                </c:pt>
                <c:pt idx="1826">
                  <c:v>38.351539320068859</c:v>
                </c:pt>
                <c:pt idx="1827">
                  <c:v>38.003876043620529</c:v>
                </c:pt>
                <c:pt idx="1828">
                  <c:v>38.106459553709144</c:v>
                </c:pt>
                <c:pt idx="1829">
                  <c:v>37.889886628641648</c:v>
                </c:pt>
                <c:pt idx="1830">
                  <c:v>37.063473687204691</c:v>
                </c:pt>
                <c:pt idx="1831">
                  <c:v>37.01786641808534</c:v>
                </c:pt>
                <c:pt idx="1832">
                  <c:v>36.846881567308188</c:v>
                </c:pt>
                <c:pt idx="1833">
                  <c:v>36.65309926762901</c:v>
                </c:pt>
                <c:pt idx="1834">
                  <c:v>36.97797215944702</c:v>
                </c:pt>
                <c:pt idx="1835">
                  <c:v>36.920980009811643</c:v>
                </c:pt>
                <c:pt idx="1836">
                  <c:v>37.257249078040289</c:v>
                </c:pt>
                <c:pt idx="1837">
                  <c:v>37.542221684845522</c:v>
                </c:pt>
                <c:pt idx="1838">
                  <c:v>37.696104924368981</c:v>
                </c:pt>
                <c:pt idx="1839">
                  <c:v>37.046365330128197</c:v>
                </c:pt>
                <c:pt idx="1840">
                  <c:v>36.134461881899718</c:v>
                </c:pt>
                <c:pt idx="1841">
                  <c:v>36.214244842529297</c:v>
                </c:pt>
                <c:pt idx="1842">
                  <c:v>36.328235184231069</c:v>
                </c:pt>
                <c:pt idx="1843">
                  <c:v>36.362438515200132</c:v>
                </c:pt>
                <c:pt idx="1844">
                  <c:v>36.818384526035231</c:v>
                </c:pt>
                <c:pt idx="1845">
                  <c:v>36.915279662102492</c:v>
                </c:pt>
                <c:pt idx="1846">
                  <c:v>37.422540596142987</c:v>
                </c:pt>
                <c:pt idx="1847">
                  <c:v>37.331347431250208</c:v>
                </c:pt>
                <c:pt idx="1848">
                  <c:v>37.285741361039683</c:v>
                </c:pt>
                <c:pt idx="1849">
                  <c:v>37.086270161064682</c:v>
                </c:pt>
                <c:pt idx="1850">
                  <c:v>36.78989738689863</c:v>
                </c:pt>
                <c:pt idx="1851">
                  <c:v>37.137560791280478</c:v>
                </c:pt>
                <c:pt idx="1852">
                  <c:v>37.496622034207952</c:v>
                </c:pt>
                <c:pt idx="1853">
                  <c:v>37.006472691908009</c:v>
                </c:pt>
                <c:pt idx="1854">
                  <c:v>37.040668954228067</c:v>
                </c:pt>
                <c:pt idx="1855">
                  <c:v>37.342735598846552</c:v>
                </c:pt>
                <c:pt idx="1856">
                  <c:v>37.519424750057247</c:v>
                </c:pt>
                <c:pt idx="1857">
                  <c:v>37.302843623742163</c:v>
                </c:pt>
                <c:pt idx="1858">
                  <c:v>37.616304806156911</c:v>
                </c:pt>
                <c:pt idx="1859">
                  <c:v>37.547918343751292</c:v>
                </c:pt>
                <c:pt idx="1860">
                  <c:v>38.630813529422319</c:v>
                </c:pt>
                <c:pt idx="1861">
                  <c:v>38.972780289782563</c:v>
                </c:pt>
                <c:pt idx="1862">
                  <c:v>39.035475973658599</c:v>
                </c:pt>
                <c:pt idx="1863">
                  <c:v>39.035466432937767</c:v>
                </c:pt>
                <c:pt idx="1864">
                  <c:v>38.579512778647491</c:v>
                </c:pt>
                <c:pt idx="1865">
                  <c:v>38.801799051412928</c:v>
                </c:pt>
                <c:pt idx="1866">
                  <c:v>38.955680583118678</c:v>
                </c:pt>
                <c:pt idx="1867">
                  <c:v>38.465529324931687</c:v>
                </c:pt>
                <c:pt idx="1868">
                  <c:v>38.653606164239022</c:v>
                </c:pt>
                <c:pt idx="1869">
                  <c:v>39.00697948544164</c:v>
                </c:pt>
                <c:pt idx="1870">
                  <c:v>38.870188048794198</c:v>
                </c:pt>
                <c:pt idx="1871">
                  <c:v>38.921484584811353</c:v>
                </c:pt>
                <c:pt idx="1872">
                  <c:v>39.081063920681189</c:v>
                </c:pt>
                <c:pt idx="1873">
                  <c:v>39.041172211148002</c:v>
                </c:pt>
                <c:pt idx="1874">
                  <c:v>39.132366642272409</c:v>
                </c:pt>
                <c:pt idx="1875">
                  <c:v>39.423040071631178</c:v>
                </c:pt>
                <c:pt idx="1876">
                  <c:v>39.240647967329643</c:v>
                </c:pt>
                <c:pt idx="1877">
                  <c:v>39.440130306941327</c:v>
                </c:pt>
                <c:pt idx="1878">
                  <c:v>39.126665128700083</c:v>
                </c:pt>
                <c:pt idx="1879">
                  <c:v>38.864485929676192</c:v>
                </c:pt>
                <c:pt idx="1880">
                  <c:v>38.710603694426773</c:v>
                </c:pt>
                <c:pt idx="1881">
                  <c:v>38.84169353110552</c:v>
                </c:pt>
                <c:pt idx="1882">
                  <c:v>39.297645802912918</c:v>
                </c:pt>
                <c:pt idx="1883">
                  <c:v>39.297645257200607</c:v>
                </c:pt>
                <c:pt idx="1884">
                  <c:v>40.049970332987883</c:v>
                </c:pt>
                <c:pt idx="1885">
                  <c:v>40.682611179089093</c:v>
                </c:pt>
                <c:pt idx="1886">
                  <c:v>40.557221095442827</c:v>
                </c:pt>
                <c:pt idx="1887">
                  <c:v>40.671211765025468</c:v>
                </c:pt>
                <c:pt idx="1888">
                  <c:v>40.437526743885179</c:v>
                </c:pt>
                <c:pt idx="1889">
                  <c:v>40.500231826294048</c:v>
                </c:pt>
                <c:pt idx="1890">
                  <c:v>40.494532379333542</c:v>
                </c:pt>
                <c:pt idx="1891">
                  <c:v>40.637019191193659</c:v>
                </c:pt>
                <c:pt idx="1892">
                  <c:v>40.494536044080299</c:v>
                </c:pt>
                <c:pt idx="1893">
                  <c:v>40.92198924654452</c:v>
                </c:pt>
                <c:pt idx="1894">
                  <c:v>41.007485380785077</c:v>
                </c:pt>
                <c:pt idx="1895">
                  <c:v>40.910580344648707</c:v>
                </c:pt>
                <c:pt idx="1896">
                  <c:v>40.722505931285284</c:v>
                </c:pt>
                <c:pt idx="1897">
                  <c:v>40.574325916745487</c:v>
                </c:pt>
                <c:pt idx="1898">
                  <c:v>40.338362386277403</c:v>
                </c:pt>
                <c:pt idx="1899">
                  <c:v>40.040001968029877</c:v>
                </c:pt>
                <c:pt idx="1900">
                  <c:v>40.309113765368728</c:v>
                </c:pt>
                <c:pt idx="1901">
                  <c:v>39.349653985247294</c:v>
                </c:pt>
                <c:pt idx="1902">
                  <c:v>39.490059186222901</c:v>
                </c:pt>
                <c:pt idx="1903">
                  <c:v>37.436579917862431</c:v>
                </c:pt>
                <c:pt idx="1904">
                  <c:v>37.027053797437027</c:v>
                </c:pt>
                <c:pt idx="1905">
                  <c:v>36.716983127273693</c:v>
                </c:pt>
                <c:pt idx="1906">
                  <c:v>37.2961737633347</c:v>
                </c:pt>
                <c:pt idx="1907">
                  <c:v>36.635081822690957</c:v>
                </c:pt>
                <c:pt idx="1908">
                  <c:v>35.950583256382458</c:v>
                </c:pt>
                <c:pt idx="1909">
                  <c:v>35.617114053645182</c:v>
                </c:pt>
                <c:pt idx="1910">
                  <c:v>35.248534978360411</c:v>
                </c:pt>
                <c:pt idx="1911">
                  <c:v>35.3713954832781</c:v>
                </c:pt>
                <c:pt idx="1912">
                  <c:v>35.52935273991524</c:v>
                </c:pt>
                <c:pt idx="1913">
                  <c:v>35.687311293056737</c:v>
                </c:pt>
                <c:pt idx="1914">
                  <c:v>35.564459496647039</c:v>
                </c:pt>
                <c:pt idx="1915">
                  <c:v>35.50595488365623</c:v>
                </c:pt>
                <c:pt idx="1916">
                  <c:v>35.617116060051877</c:v>
                </c:pt>
                <c:pt idx="1917">
                  <c:v>36.196300731340749</c:v>
                </c:pt>
                <c:pt idx="1918">
                  <c:v>36.44786725193898</c:v>
                </c:pt>
                <c:pt idx="1919">
                  <c:v>36.202151568611747</c:v>
                </c:pt>
                <c:pt idx="1920">
                  <c:v>36.295756313202077</c:v>
                </c:pt>
                <c:pt idx="1921">
                  <c:v>36.295758423500722</c:v>
                </c:pt>
                <c:pt idx="1922">
                  <c:v>35.646365197890972</c:v>
                </c:pt>
                <c:pt idx="1923">
                  <c:v>36.079290540402127</c:v>
                </c:pt>
                <c:pt idx="1924">
                  <c:v>36.465419036478671</c:v>
                </c:pt>
                <c:pt idx="1925">
                  <c:v>36.658488341347152</c:v>
                </c:pt>
                <c:pt idx="1926">
                  <c:v>36.629235638675091</c:v>
                </c:pt>
                <c:pt idx="1927">
                  <c:v>36.49467169166374</c:v>
                </c:pt>
                <c:pt idx="1928">
                  <c:v>36.623385861308293</c:v>
                </c:pt>
                <c:pt idx="1929">
                  <c:v>36.968547006773917</c:v>
                </c:pt>
                <c:pt idx="1930">
                  <c:v>36.652630989713877</c:v>
                </c:pt>
                <c:pt idx="1931">
                  <c:v>36.547326211879763</c:v>
                </c:pt>
                <c:pt idx="1932">
                  <c:v>36.494670322831972</c:v>
                </c:pt>
                <c:pt idx="1933">
                  <c:v>36.243103809407707</c:v>
                </c:pt>
                <c:pt idx="1934">
                  <c:v>35.728267090117043</c:v>
                </c:pt>
                <c:pt idx="1935">
                  <c:v>35.570305215921223</c:v>
                </c:pt>
                <c:pt idx="1936">
                  <c:v>36.102692949548697</c:v>
                </c:pt>
                <c:pt idx="1937">
                  <c:v>35.043777381467187</c:v>
                </c:pt>
                <c:pt idx="1938">
                  <c:v>35.476700533483474</c:v>
                </c:pt>
                <c:pt idx="1939">
                  <c:v>35.611263419916007</c:v>
                </c:pt>
                <c:pt idx="1940">
                  <c:v>35.424051837218421</c:v>
                </c:pt>
                <c:pt idx="1941">
                  <c:v>35.622959136962891</c:v>
                </c:pt>
                <c:pt idx="1942">
                  <c:v>36.155345931280749</c:v>
                </c:pt>
                <c:pt idx="1943">
                  <c:v>35.950581296316066</c:v>
                </c:pt>
                <c:pt idx="1944">
                  <c:v>35.388942988289287</c:v>
                </c:pt>
                <c:pt idx="1945">
                  <c:v>35.037927833366858</c:v>
                </c:pt>
                <c:pt idx="1946">
                  <c:v>34.628397924253093</c:v>
                </c:pt>
                <c:pt idx="1947">
                  <c:v>34.207166161298908</c:v>
                </c:pt>
                <c:pt idx="1948">
                  <c:v>33.686485882593267</c:v>
                </c:pt>
                <c:pt idx="1949">
                  <c:v>34.57574386242328</c:v>
                </c:pt>
                <c:pt idx="1950">
                  <c:v>34.523092580188226</c:v>
                </c:pt>
                <c:pt idx="1951">
                  <c:v>34.651800096458061</c:v>
                </c:pt>
                <c:pt idx="1952">
                  <c:v>34.727855351996688</c:v>
                </c:pt>
                <c:pt idx="1953">
                  <c:v>34.85655791341712</c:v>
                </c:pt>
                <c:pt idx="1954">
                  <c:v>34.780505722960378</c:v>
                </c:pt>
                <c:pt idx="1955">
                  <c:v>34.950172665075499</c:v>
                </c:pt>
                <c:pt idx="1956">
                  <c:v>34.809760816463942</c:v>
                </c:pt>
                <c:pt idx="1957">
                  <c:v>34.40022752475037</c:v>
                </c:pt>
                <c:pt idx="1958">
                  <c:v>34.803904415020263</c:v>
                </c:pt>
                <c:pt idx="1959">
                  <c:v>35.271942816929567</c:v>
                </c:pt>
                <c:pt idx="1960">
                  <c:v>35.459154319630542</c:v>
                </c:pt>
                <c:pt idx="1961">
                  <c:v>35.406499545168877</c:v>
                </c:pt>
                <c:pt idx="1962">
                  <c:v>35.722421345747577</c:v>
                </c:pt>
                <c:pt idx="1963">
                  <c:v>35.400643856881203</c:v>
                </c:pt>
                <c:pt idx="1964">
                  <c:v>35.570312922144822</c:v>
                </c:pt>
                <c:pt idx="1965">
                  <c:v>35.44160320705808</c:v>
                </c:pt>
                <c:pt idx="1966">
                  <c:v>35.511810150080933</c:v>
                </c:pt>
                <c:pt idx="1967">
                  <c:v>36.10854529038523</c:v>
                </c:pt>
                <c:pt idx="1968">
                  <c:v>36.459569932150771</c:v>
                </c:pt>
                <c:pt idx="1969">
                  <c:v>36.196298936403231</c:v>
                </c:pt>
                <c:pt idx="1970">
                  <c:v>35.582009030322361</c:v>
                </c:pt>
                <c:pt idx="1971">
                  <c:v>35.827728589530437</c:v>
                </c:pt>
                <c:pt idx="1972">
                  <c:v>36.559026598677811</c:v>
                </c:pt>
                <c:pt idx="1973">
                  <c:v>36.137798148455772</c:v>
                </c:pt>
                <c:pt idx="1974">
                  <c:v>35.827724461807691</c:v>
                </c:pt>
                <c:pt idx="1975">
                  <c:v>35.453297951915218</c:v>
                </c:pt>
                <c:pt idx="1976">
                  <c:v>35.482559144469413</c:v>
                </c:pt>
                <c:pt idx="1977">
                  <c:v>35.64635881929263</c:v>
                </c:pt>
                <c:pt idx="1978">
                  <c:v>35.482556861539912</c:v>
                </c:pt>
                <c:pt idx="1979">
                  <c:v>35.014521687798442</c:v>
                </c:pt>
                <c:pt idx="1980">
                  <c:v>35.067176606902372</c:v>
                </c:pt>
                <c:pt idx="1981">
                  <c:v>35.160783165498742</c:v>
                </c:pt>
                <c:pt idx="1982">
                  <c:v>35.318741498410063</c:v>
                </c:pt>
                <c:pt idx="1983">
                  <c:v>35.804325126253083</c:v>
                </c:pt>
                <c:pt idx="1984">
                  <c:v>35.933026341871837</c:v>
                </c:pt>
                <c:pt idx="1985">
                  <c:v>36.810592016666931</c:v>
                </c:pt>
                <c:pt idx="1986">
                  <c:v>37.553590437515894</c:v>
                </c:pt>
                <c:pt idx="1987">
                  <c:v>37.126517720869117</c:v>
                </c:pt>
                <c:pt idx="1988">
                  <c:v>37.360525969267449</c:v>
                </c:pt>
                <c:pt idx="1989">
                  <c:v>36.658479250050313</c:v>
                </c:pt>
                <c:pt idx="1990">
                  <c:v>36.798896567027263</c:v>
                </c:pt>
                <c:pt idx="1991">
                  <c:v>36.149498922018282</c:v>
                </c:pt>
                <c:pt idx="1992">
                  <c:v>35.628811943259819</c:v>
                </c:pt>
                <c:pt idx="1993">
                  <c:v>35.775072512733693</c:v>
                </c:pt>
                <c:pt idx="1994">
                  <c:v>34.967714495274762</c:v>
                </c:pt>
                <c:pt idx="1995">
                  <c:v>34.587448079959778</c:v>
                </c:pt>
                <c:pt idx="1996">
                  <c:v>34.780507668940842</c:v>
                </c:pt>
                <c:pt idx="1997">
                  <c:v>34.704449160233459</c:v>
                </c:pt>
                <c:pt idx="1998">
                  <c:v>34.996979973897368</c:v>
                </c:pt>
                <c:pt idx="1999">
                  <c:v>35.113980170568453</c:v>
                </c:pt>
                <c:pt idx="2000">
                  <c:v>35.213431230704643</c:v>
                </c:pt>
                <c:pt idx="2001">
                  <c:v>34.850713722256039</c:v>
                </c:pt>
                <c:pt idx="2002">
                  <c:v>35.687314550202842</c:v>
                </c:pt>
                <c:pt idx="2003">
                  <c:v>35.775068036566338</c:v>
                </c:pt>
                <c:pt idx="2004">
                  <c:v>35.78677194407274</c:v>
                </c:pt>
                <c:pt idx="2005">
                  <c:v>35.944730982644373</c:v>
                </c:pt>
                <c:pt idx="2006">
                  <c:v>36.857394633005299</c:v>
                </c:pt>
                <c:pt idx="2007">
                  <c:v>36.307454327071937</c:v>
                </c:pt>
                <c:pt idx="2008">
                  <c:v>36.477120317469669</c:v>
                </c:pt>
                <c:pt idx="2009">
                  <c:v>36.65848084962235</c:v>
                </c:pt>
                <c:pt idx="2010">
                  <c:v>36.342562479413878</c:v>
                </c:pt>
                <c:pt idx="2011">
                  <c:v>37.003644466574833</c:v>
                </c:pt>
                <c:pt idx="2012">
                  <c:v>37.471678597970268</c:v>
                </c:pt>
                <c:pt idx="2013">
                  <c:v>35.833572727204277</c:v>
                </c:pt>
                <c:pt idx="2014">
                  <c:v>35.383095265777612</c:v>
                </c:pt>
                <c:pt idx="2015">
                  <c:v>35.078878139765898</c:v>
                </c:pt>
                <c:pt idx="2016">
                  <c:v>35.13153378313968</c:v>
                </c:pt>
                <c:pt idx="2017">
                  <c:v>35.07303148700926</c:v>
                </c:pt>
                <c:pt idx="2018">
                  <c:v>36.172903551318093</c:v>
                </c:pt>
                <c:pt idx="2019">
                  <c:v>36.991952079356437</c:v>
                </c:pt>
                <c:pt idx="2020">
                  <c:v>36.857395608457878</c:v>
                </c:pt>
                <c:pt idx="2021">
                  <c:v>36.284061398223081</c:v>
                </c:pt>
                <c:pt idx="2022">
                  <c:v>37.120660296601301</c:v>
                </c:pt>
                <c:pt idx="2023">
                  <c:v>37.208418211819577</c:v>
                </c:pt>
                <c:pt idx="2024">
                  <c:v>38.109378535587467</c:v>
                </c:pt>
                <c:pt idx="2025">
                  <c:v>38.027467297571327</c:v>
                </c:pt>
                <c:pt idx="2026">
                  <c:v>38.027467180479341</c:v>
                </c:pt>
                <c:pt idx="2027">
                  <c:v>38.489644147105579</c:v>
                </c:pt>
                <c:pt idx="2028">
                  <c:v>38.454550225019567</c:v>
                </c:pt>
                <c:pt idx="2029">
                  <c:v>38.513050437601912</c:v>
                </c:pt>
                <c:pt idx="2030">
                  <c:v>38.261489049370738</c:v>
                </c:pt>
                <c:pt idx="2031">
                  <c:v>38.085975850413597</c:v>
                </c:pt>
                <c:pt idx="2032">
                  <c:v>38.571551991856182</c:v>
                </c:pt>
                <c:pt idx="2033">
                  <c:v>38.091820470432729</c:v>
                </c:pt>
                <c:pt idx="2034">
                  <c:v>37.52433684806774</c:v>
                </c:pt>
                <c:pt idx="2035">
                  <c:v>37.407328617212613</c:v>
                </c:pt>
                <c:pt idx="2036">
                  <c:v>37.775897788809367</c:v>
                </c:pt>
                <c:pt idx="2037">
                  <c:v>38.115225561145238</c:v>
                </c:pt>
                <c:pt idx="2038">
                  <c:v>37.734950500226269</c:v>
                </c:pt>
                <c:pt idx="2039">
                  <c:v>38.42529553261484</c:v>
                </c:pt>
                <c:pt idx="2040">
                  <c:v>37.992365149065527</c:v>
                </c:pt>
                <c:pt idx="2041">
                  <c:v>37.881204791479519</c:v>
                </c:pt>
                <c:pt idx="2042">
                  <c:v>37.307872962137843</c:v>
                </c:pt>
                <c:pt idx="2043">
                  <c:v>37.149911698055753</c:v>
                </c:pt>
                <c:pt idx="2044">
                  <c:v>37.284474280907489</c:v>
                </c:pt>
                <c:pt idx="2045">
                  <c:v>36.44787043315543</c:v>
                </c:pt>
                <c:pt idx="2046">
                  <c:v>36.33085706208319</c:v>
                </c:pt>
                <c:pt idx="2047">
                  <c:v>37.091411873347958</c:v>
                </c:pt>
                <c:pt idx="2048">
                  <c:v>38.55400694282482</c:v>
                </c:pt>
                <c:pt idx="2049">
                  <c:v>39.139042801286102</c:v>
                </c:pt>
                <c:pt idx="2050">
                  <c:v>39.022027696048738</c:v>
                </c:pt>
                <c:pt idx="2051">
                  <c:v>38.565698290304347</c:v>
                </c:pt>
                <c:pt idx="2052">
                  <c:v>38.559854917969673</c:v>
                </c:pt>
                <c:pt idx="2053">
                  <c:v>37.910457014979357</c:v>
                </c:pt>
                <c:pt idx="2054">
                  <c:v>37.764203393287353</c:v>
                </c:pt>
                <c:pt idx="2055">
                  <c:v>37.413176191274452</c:v>
                </c:pt>
                <c:pt idx="2056">
                  <c:v>36.453718881762867</c:v>
                </c:pt>
                <c:pt idx="2057">
                  <c:v>35.658071888503741</c:v>
                </c:pt>
                <c:pt idx="2058">
                  <c:v>34.80976429710298</c:v>
                </c:pt>
                <c:pt idx="2059">
                  <c:v>34.411930320809716</c:v>
                </c:pt>
                <c:pt idx="2060">
                  <c:v>33.31206862555387</c:v>
                </c:pt>
                <c:pt idx="2061">
                  <c:v>33.546074352009001</c:v>
                </c:pt>
                <c:pt idx="2062">
                  <c:v>32.76212580893602</c:v>
                </c:pt>
                <c:pt idx="2063">
                  <c:v>32.984440564760177</c:v>
                </c:pt>
                <c:pt idx="2064">
                  <c:v>32.516418903695786</c:v>
                </c:pt>
                <c:pt idx="2065">
                  <c:v>31.94307346280852</c:v>
                </c:pt>
                <c:pt idx="2066">
                  <c:v>32.352604597090277</c:v>
                </c:pt>
                <c:pt idx="2067">
                  <c:v>31.960626505863491</c:v>
                </c:pt>
                <c:pt idx="2068">
                  <c:v>31.849464016554169</c:v>
                </c:pt>
                <c:pt idx="2069">
                  <c:v>31.03626552313284</c:v>
                </c:pt>
                <c:pt idx="2070">
                  <c:v>31.7500126697784</c:v>
                </c:pt>
                <c:pt idx="2071">
                  <c:v>31.024566916943211</c:v>
                </c:pt>
                <c:pt idx="2072">
                  <c:v>30.673539566012021</c:v>
                </c:pt>
                <c:pt idx="2073">
                  <c:v>31.06551853828077</c:v>
                </c:pt>
                <c:pt idx="2074">
                  <c:v>31.69736337284375</c:v>
                </c:pt>
                <c:pt idx="2075">
                  <c:v>31.644706965762332</c:v>
                </c:pt>
                <c:pt idx="2076">
                  <c:v>31.065519311209549</c:v>
                </c:pt>
                <c:pt idx="2077">
                  <c:v>31.299535920449539</c:v>
                </c:pt>
                <c:pt idx="2078">
                  <c:v>31.211775877542749</c:v>
                </c:pt>
                <c:pt idx="2079">
                  <c:v>30.90170937269135</c:v>
                </c:pt>
                <c:pt idx="2080">
                  <c:v>30.72034258248868</c:v>
                </c:pt>
                <c:pt idx="2081">
                  <c:v>30.743740149363099</c:v>
                </c:pt>
                <c:pt idx="2082">
                  <c:v>30.866602278736561</c:v>
                </c:pt>
                <c:pt idx="2083">
                  <c:v>30.884160107664592</c:v>
                </c:pt>
                <c:pt idx="2084">
                  <c:v>30.860752601242812</c:v>
                </c:pt>
                <c:pt idx="2085">
                  <c:v>30.53898302978088</c:v>
                </c:pt>
                <c:pt idx="2086">
                  <c:v>29.439111862533888</c:v>
                </c:pt>
                <c:pt idx="2087">
                  <c:v>28.97693457102632</c:v>
                </c:pt>
                <c:pt idx="2088">
                  <c:v>28.84822567101596</c:v>
                </c:pt>
                <c:pt idx="2089">
                  <c:v>28.6727132413898</c:v>
                </c:pt>
                <c:pt idx="2090">
                  <c:v>28.620058803446629</c:v>
                </c:pt>
                <c:pt idx="2091">
                  <c:v>27.918014357680889</c:v>
                </c:pt>
                <c:pt idx="2092">
                  <c:v>27.941413377557708</c:v>
                </c:pt>
                <c:pt idx="2093">
                  <c:v>28.520603411504659</c:v>
                </c:pt>
                <c:pt idx="2094">
                  <c:v>28.380193464231368</c:v>
                </c:pt>
                <c:pt idx="2095">
                  <c:v>27.602094293651241</c:v>
                </c:pt>
                <c:pt idx="2096">
                  <c:v>27.590395032472792</c:v>
                </c:pt>
                <c:pt idx="2097">
                  <c:v>26.80059460971858</c:v>
                </c:pt>
                <c:pt idx="2098">
                  <c:v>27.0053495806856</c:v>
                </c:pt>
                <c:pt idx="2099">
                  <c:v>27.379775395721499</c:v>
                </c:pt>
                <c:pt idx="2100">
                  <c:v>27.654740246778299</c:v>
                </c:pt>
                <c:pt idx="2101">
                  <c:v>28.47964676737886</c:v>
                </c:pt>
                <c:pt idx="2102">
                  <c:v>27.824410547526121</c:v>
                </c:pt>
                <c:pt idx="2103">
                  <c:v>27.70739743445635</c:v>
                </c:pt>
                <c:pt idx="2104">
                  <c:v>28.228078813259319</c:v>
                </c:pt>
                <c:pt idx="2105">
                  <c:v>27.801008224487301</c:v>
                </c:pt>
                <c:pt idx="2106">
                  <c:v>28.62591352227242</c:v>
                </c:pt>
                <c:pt idx="2107">
                  <c:v>28.92428016662598</c:v>
                </c:pt>
                <c:pt idx="2108">
                  <c:v>28.96522745117543</c:v>
                </c:pt>
                <c:pt idx="2109">
                  <c:v>29.14074336839538</c:v>
                </c:pt>
                <c:pt idx="2110">
                  <c:v>28.988629267118871</c:v>
                </c:pt>
                <c:pt idx="2111">
                  <c:v>28.70196533203125</c:v>
                </c:pt>
                <c:pt idx="2112">
                  <c:v>28.63760567682932</c:v>
                </c:pt>
                <c:pt idx="2113">
                  <c:v>28.6317580903806</c:v>
                </c:pt>
                <c:pt idx="2114">
                  <c:v>29.076391496643371</c:v>
                </c:pt>
                <c:pt idx="2115">
                  <c:v>28.25733621785124</c:v>
                </c:pt>
                <c:pt idx="2116">
                  <c:v>28.438700233897791</c:v>
                </c:pt>
                <c:pt idx="2117">
                  <c:v>28.386036863751318</c:v>
                </c:pt>
                <c:pt idx="2118">
                  <c:v>28.263180330030909</c:v>
                </c:pt>
                <c:pt idx="2119">
                  <c:v>28.783869418974831</c:v>
                </c:pt>
                <c:pt idx="2120">
                  <c:v>29.064688873920009</c:v>
                </c:pt>
                <c:pt idx="2121">
                  <c:v>28.795575119245171</c:v>
                </c:pt>
                <c:pt idx="2122">
                  <c:v>29.017877578735352</c:v>
                </c:pt>
                <c:pt idx="2123">
                  <c:v>29.480059563706039</c:v>
                </c:pt>
                <c:pt idx="2124">
                  <c:v>29.924697619736651</c:v>
                </c:pt>
                <c:pt idx="2125">
                  <c:v>29.684820938070171</c:v>
                </c:pt>
                <c:pt idx="2126">
                  <c:v>29.310397055755011</c:v>
                </c:pt>
                <c:pt idx="2127">
                  <c:v>29.62632420237496</c:v>
                </c:pt>
                <c:pt idx="2128">
                  <c:v>29.959790885659679</c:v>
                </c:pt>
                <c:pt idx="2129">
                  <c:v>29.895440844891102</c:v>
                </c:pt>
                <c:pt idx="2130">
                  <c:v>29.97734972306047</c:v>
                </c:pt>
                <c:pt idx="2131">
                  <c:v>29.877890129912551</c:v>
                </c:pt>
                <c:pt idx="2132">
                  <c:v>29.825240513685799</c:v>
                </c:pt>
                <c:pt idx="2133">
                  <c:v>28.900877815304561</c:v>
                </c:pt>
                <c:pt idx="2134">
                  <c:v>28.064272145858691</c:v>
                </c:pt>
                <c:pt idx="2135">
                  <c:v>28.19883663279926</c:v>
                </c:pt>
                <c:pt idx="2136">
                  <c:v>28.66686709902001</c:v>
                </c:pt>
                <c:pt idx="2137">
                  <c:v>28.58495599411598</c:v>
                </c:pt>
                <c:pt idx="2138">
                  <c:v>29.57825072749463</c:v>
                </c:pt>
                <c:pt idx="2139">
                  <c:v>29.41935874669943</c:v>
                </c:pt>
                <c:pt idx="2140">
                  <c:v>29.517132726423888</c:v>
                </c:pt>
                <c:pt idx="2141">
                  <c:v>29.55380432868645</c:v>
                </c:pt>
                <c:pt idx="2142">
                  <c:v>29.248240426855329</c:v>
                </c:pt>
                <c:pt idx="2143">
                  <c:v>29.248241213190528</c:v>
                </c:pt>
                <c:pt idx="2144">
                  <c:v>28.63712575294506</c:v>
                </c:pt>
                <c:pt idx="2145">
                  <c:v>28.722687164001481</c:v>
                </c:pt>
                <c:pt idx="2146">
                  <c:v>28.887683120818991</c:v>
                </c:pt>
                <c:pt idx="2147">
                  <c:v>28.997685940847688</c:v>
                </c:pt>
                <c:pt idx="2148">
                  <c:v>29.504913112787751</c:v>
                </c:pt>
                <c:pt idx="2149">
                  <c:v>29.297132496063899</c:v>
                </c:pt>
                <c:pt idx="2150">
                  <c:v>29.07102200586348</c:v>
                </c:pt>
                <c:pt idx="2151">
                  <c:v>28.838793174038141</c:v>
                </c:pt>
                <c:pt idx="2152">
                  <c:v>28.728789334651221</c:v>
                </c:pt>
                <c:pt idx="2153">
                  <c:v>28.667679979846959</c:v>
                </c:pt>
                <c:pt idx="2154">
                  <c:v>27.44543804587563</c:v>
                </c:pt>
                <c:pt idx="2155">
                  <c:v>26.608202884054212</c:v>
                </c:pt>
                <c:pt idx="2156">
                  <c:v>26.736537079203451</c:v>
                </c:pt>
                <c:pt idx="2157">
                  <c:v>26.565422904923999</c:v>
                </c:pt>
                <c:pt idx="2158">
                  <c:v>26.333200454711911</c:v>
                </c:pt>
                <c:pt idx="2159">
                  <c:v>26.479867553754431</c:v>
                </c:pt>
                <c:pt idx="2160">
                  <c:v>25.893190325697411</c:v>
                </c:pt>
                <c:pt idx="2161">
                  <c:v>26.131525917632281</c:v>
                </c:pt>
                <c:pt idx="2162">
                  <c:v>25.935965824991442</c:v>
                </c:pt>
                <c:pt idx="2163">
                  <c:v>26.0215255524726</c:v>
                </c:pt>
                <c:pt idx="2164">
                  <c:v>25.770962130153009</c:v>
                </c:pt>
                <c:pt idx="2165">
                  <c:v>25.89930227991286</c:v>
                </c:pt>
                <c:pt idx="2166">
                  <c:v>26.125416747180811</c:v>
                </c:pt>
                <c:pt idx="2167">
                  <c:v>26.492087263270999</c:v>
                </c:pt>
                <c:pt idx="2168">
                  <c:v>26.192635605871931</c:v>
                </c:pt>
                <c:pt idx="2169">
                  <c:v>25.97263552604252</c:v>
                </c:pt>
                <c:pt idx="2170">
                  <c:v>26.162082981115621</c:v>
                </c:pt>
                <c:pt idx="2171">
                  <c:v>26.547087436796311</c:v>
                </c:pt>
                <c:pt idx="2172">
                  <c:v>27.708219183017349</c:v>
                </c:pt>
                <c:pt idx="2173">
                  <c:v>27.60432710203996</c:v>
                </c:pt>
                <c:pt idx="2174">
                  <c:v>27.64099800972453</c:v>
                </c:pt>
                <c:pt idx="2175">
                  <c:v>28.148227004188971</c:v>
                </c:pt>
                <c:pt idx="2176">
                  <c:v>28.3193455597746</c:v>
                </c:pt>
                <c:pt idx="2177">
                  <c:v>28.1115537059273</c:v>
                </c:pt>
                <c:pt idx="2178">
                  <c:v>27.732664068575811</c:v>
                </c:pt>
                <c:pt idx="2179">
                  <c:v>27.347656734639671</c:v>
                </c:pt>
                <c:pt idx="2180">
                  <c:v>27.43932883327318</c:v>
                </c:pt>
                <c:pt idx="2181">
                  <c:v>27.115431887257021</c:v>
                </c:pt>
                <c:pt idx="2182">
                  <c:v>27.335433525329631</c:v>
                </c:pt>
                <c:pt idx="2183">
                  <c:v>27.922113418579102</c:v>
                </c:pt>
                <c:pt idx="2184">
                  <c:v>27.92822629969865</c:v>
                </c:pt>
                <c:pt idx="2185">
                  <c:v>28.734906612739021</c:v>
                </c:pt>
                <c:pt idx="2186">
                  <c:v>28.90601557151556</c:v>
                </c:pt>
                <c:pt idx="2187">
                  <c:v>28.374345635293331</c:v>
                </c:pt>
                <c:pt idx="2188">
                  <c:v>28.96713432574975</c:v>
                </c:pt>
                <c:pt idx="2189">
                  <c:v>28.844903139545419</c:v>
                </c:pt>
                <c:pt idx="2190">
                  <c:v>28.765459172106699</c:v>
                </c:pt>
                <c:pt idx="2191">
                  <c:v>28.961016365215858</c:v>
                </c:pt>
                <c:pt idx="2192">
                  <c:v>28.557675252188499</c:v>
                </c:pt>
                <c:pt idx="2193">
                  <c:v>28.123787022780999</c:v>
                </c:pt>
                <c:pt idx="2194">
                  <c:v>27.971000450906139</c:v>
                </c:pt>
                <c:pt idx="2195">
                  <c:v>28.60045527551922</c:v>
                </c:pt>
                <c:pt idx="2196">
                  <c:v>28.814349940948201</c:v>
                </c:pt>
                <c:pt idx="2197">
                  <c:v>28.661566514058979</c:v>
                </c:pt>
                <c:pt idx="2198">
                  <c:v>29.68214333767018</c:v>
                </c:pt>
                <c:pt idx="2199">
                  <c:v>29.700469819225329</c:v>
                </c:pt>
                <c:pt idx="2200">
                  <c:v>29.688249588012699</c:v>
                </c:pt>
                <c:pt idx="2201">
                  <c:v>29.61491593472639</c:v>
                </c:pt>
                <c:pt idx="2202">
                  <c:v>29.737144314534721</c:v>
                </c:pt>
                <c:pt idx="2203">
                  <c:v>30.51326887167335</c:v>
                </c:pt>
                <c:pt idx="2204">
                  <c:v>31.063274897601271</c:v>
                </c:pt>
                <c:pt idx="2205">
                  <c:v>30.219924031355109</c:v>
                </c:pt>
                <c:pt idx="2206">
                  <c:v>29.853249865994531</c:v>
                </c:pt>
                <c:pt idx="2207">
                  <c:v>29.38269042263348</c:v>
                </c:pt>
                <c:pt idx="2208">
                  <c:v>29.138242721557621</c:v>
                </c:pt>
                <c:pt idx="2209">
                  <c:v>29.193244211499721</c:v>
                </c:pt>
                <c:pt idx="2210">
                  <c:v>29.119911438315839</c:v>
                </c:pt>
                <c:pt idx="2211">
                  <c:v>29.119908041091481</c:v>
                </c:pt>
                <c:pt idx="2212">
                  <c:v>29.810474505233131</c:v>
                </c:pt>
                <c:pt idx="2213">
                  <c:v>29.926592652655248</c:v>
                </c:pt>
                <c:pt idx="2214">
                  <c:v>29.902142207235901</c:v>
                </c:pt>
                <c:pt idx="2215">
                  <c:v>30.01214869146607</c:v>
                </c:pt>
                <c:pt idx="2216">
                  <c:v>30.06714887242325</c:v>
                </c:pt>
                <c:pt idx="2217">
                  <c:v>29.46213759438518</c:v>
                </c:pt>
                <c:pt idx="2218">
                  <c:v>28.624896440510351</c:v>
                </c:pt>
                <c:pt idx="2219">
                  <c:v>28.734899317344411</c:v>
                </c:pt>
                <c:pt idx="2220">
                  <c:v>29.34602525196188</c:v>
                </c:pt>
                <c:pt idx="2221">
                  <c:v>31.268001657586549</c:v>
                </c:pt>
                <c:pt idx="2222">
                  <c:v>31.319945399995579</c:v>
                </c:pt>
                <c:pt idx="2223">
                  <c:v>30.907435553758688</c:v>
                </c:pt>
                <c:pt idx="2224">
                  <c:v>30.549937224781271</c:v>
                </c:pt>
                <c:pt idx="2225">
                  <c:v>30.47965389998539</c:v>
                </c:pt>
                <c:pt idx="2226">
                  <c:v>29.786029407607831</c:v>
                </c:pt>
                <c:pt idx="2227">
                  <c:v>28.890740582741088</c:v>
                </c:pt>
                <c:pt idx="2228">
                  <c:v>29.242130340248139</c:v>
                </c:pt>
                <c:pt idx="2229">
                  <c:v>29.022132340809961</c:v>
                </c:pt>
                <c:pt idx="2230">
                  <c:v>28.129891705594009</c:v>
                </c:pt>
                <c:pt idx="2231">
                  <c:v>27.836549606646791</c:v>
                </c:pt>
                <c:pt idx="2232">
                  <c:v>28.627958297729489</c:v>
                </c:pt>
                <c:pt idx="2233">
                  <c:v>28.83573520664347</c:v>
                </c:pt>
                <c:pt idx="2234">
                  <c:v>28.83268862982338</c:v>
                </c:pt>
                <c:pt idx="2235">
                  <c:v>28.716572302034059</c:v>
                </c:pt>
                <c:pt idx="2236">
                  <c:v>29.37657668712222</c:v>
                </c:pt>
                <c:pt idx="2237">
                  <c:v>30.360483223603541</c:v>
                </c:pt>
                <c:pt idx="2238">
                  <c:v>30.46437366762218</c:v>
                </c:pt>
                <c:pt idx="2239">
                  <c:v>29.630196978828661</c:v>
                </c:pt>
                <c:pt idx="2240">
                  <c:v>29.260464275666472</c:v>
                </c:pt>
                <c:pt idx="2241">
                  <c:v>28.47212313353835</c:v>
                </c:pt>
                <c:pt idx="2242">
                  <c:v>27.011543787657839</c:v>
                </c:pt>
                <c:pt idx="2243">
                  <c:v>24.933730995951869</c:v>
                </c:pt>
                <c:pt idx="2244">
                  <c:v>25.062068939208981</c:v>
                </c:pt>
                <c:pt idx="2245">
                  <c:v>27.072651797797199</c:v>
                </c:pt>
                <c:pt idx="2246">
                  <c:v>26.583760223887641</c:v>
                </c:pt>
                <c:pt idx="2247">
                  <c:v>25.51430082256169</c:v>
                </c:pt>
                <c:pt idx="2248">
                  <c:v>27.500436658172401</c:v>
                </c:pt>
                <c:pt idx="2249">
                  <c:v>28.582128647019179</c:v>
                </c:pt>
                <c:pt idx="2250">
                  <c:v>29.211572959987091</c:v>
                </c:pt>
                <c:pt idx="2251">
                  <c:v>28.4171228475258</c:v>
                </c:pt>
                <c:pt idx="2252">
                  <c:v>29.12907519158615</c:v>
                </c:pt>
                <c:pt idx="2253">
                  <c:v>27.491270348298791</c:v>
                </c:pt>
                <c:pt idx="2254">
                  <c:v>27.384328665718979</c:v>
                </c:pt>
                <c:pt idx="2255">
                  <c:v>28.233785073735689</c:v>
                </c:pt>
                <c:pt idx="2256">
                  <c:v>30.549932268716901</c:v>
                </c:pt>
                <c:pt idx="2257">
                  <c:v>30.494934549484739</c:v>
                </c:pt>
                <c:pt idx="2258">
                  <c:v>30.250484728168669</c:v>
                </c:pt>
                <c:pt idx="2259">
                  <c:v>30.95938372700116</c:v>
                </c:pt>
                <c:pt idx="2260">
                  <c:v>31.15493745119975</c:v>
                </c:pt>
                <c:pt idx="2261">
                  <c:v>30.09463999979506</c:v>
                </c:pt>
                <c:pt idx="2262">
                  <c:v>29.321577682192181</c:v>
                </c:pt>
                <c:pt idx="2263">
                  <c:v>29.03740535254369</c:v>
                </c:pt>
                <c:pt idx="2264">
                  <c:v>30.036587687197521</c:v>
                </c:pt>
                <c:pt idx="2265">
                  <c:v>29.376575229064819</c:v>
                </c:pt>
                <c:pt idx="2266">
                  <c:v>29.984639642960431</c:v>
                </c:pt>
                <c:pt idx="2267">
                  <c:v>29.51713673966459</c:v>
                </c:pt>
                <c:pt idx="2268">
                  <c:v>30.46437076566761</c:v>
                </c:pt>
                <c:pt idx="2269">
                  <c:v>29.749366627585459</c:v>
                </c:pt>
                <c:pt idx="2270">
                  <c:v>29.217690967072361</c:v>
                </c:pt>
                <c:pt idx="2271">
                  <c:v>29.071017918147021</c:v>
                </c:pt>
                <c:pt idx="2272">
                  <c:v>26.99320874760835</c:v>
                </c:pt>
                <c:pt idx="2273">
                  <c:v>26.913763642724611</c:v>
                </c:pt>
                <c:pt idx="2274">
                  <c:v>27.194881439208981</c:v>
                </c:pt>
                <c:pt idx="2275">
                  <c:v>27.393494956320438</c:v>
                </c:pt>
                <c:pt idx="2276">
                  <c:v>26.391257161268829</c:v>
                </c:pt>
                <c:pt idx="2277">
                  <c:v>26.36069449510061</c:v>
                </c:pt>
                <c:pt idx="2278">
                  <c:v>26.803757282582819</c:v>
                </c:pt>
                <c:pt idx="2279">
                  <c:v>27.286551059338681</c:v>
                </c:pt>
                <c:pt idx="2280">
                  <c:v>26.767093827612431</c:v>
                </c:pt>
                <c:pt idx="2281">
                  <c:v>27.008482712578449</c:v>
                </c:pt>
                <c:pt idx="2282">
                  <c:v>27.80599682827976</c:v>
                </c:pt>
                <c:pt idx="2283">
                  <c:v>27.25599023094971</c:v>
                </c:pt>
                <c:pt idx="2284">
                  <c:v>28.401839310068461</c:v>
                </c:pt>
                <c:pt idx="2285">
                  <c:v>28.34989890516006</c:v>
                </c:pt>
                <c:pt idx="2286">
                  <c:v>28.04128108638384</c:v>
                </c:pt>
                <c:pt idx="2287">
                  <c:v>27.549328744578329</c:v>
                </c:pt>
                <c:pt idx="2288">
                  <c:v>27.167383731062671</c:v>
                </c:pt>
                <c:pt idx="2289">
                  <c:v>27.50043922684111</c:v>
                </c:pt>
                <c:pt idx="2290">
                  <c:v>27.784610357364429</c:v>
                </c:pt>
                <c:pt idx="2291">
                  <c:v>28.634072483177789</c:v>
                </c:pt>
                <c:pt idx="2292">
                  <c:v>28.915181327524461</c:v>
                </c:pt>
                <c:pt idx="2293">
                  <c:v>29.202409511001932</c:v>
                </c:pt>
                <c:pt idx="2294">
                  <c:v>29.110738003888351</c:v>
                </c:pt>
                <c:pt idx="2295">
                  <c:v>28.53934323262493</c:v>
                </c:pt>
                <c:pt idx="2296">
                  <c:v>27.644055092560912</c:v>
                </c:pt>
                <c:pt idx="2297">
                  <c:v>27.607384634357739</c:v>
                </c:pt>
                <c:pt idx="2298">
                  <c:v>27.95877838134766</c:v>
                </c:pt>
                <c:pt idx="2299">
                  <c:v>28.502674916116</c:v>
                </c:pt>
                <c:pt idx="2300">
                  <c:v>28.533231735229489</c:v>
                </c:pt>
                <c:pt idx="2301">
                  <c:v>28.783794075099859</c:v>
                </c:pt>
                <c:pt idx="2302">
                  <c:v>28.994630782136479</c:v>
                </c:pt>
                <c:pt idx="2303">
                  <c:v>29.596583345935748</c:v>
                </c:pt>
                <c:pt idx="2304">
                  <c:v>28.88157664326673</c:v>
                </c:pt>
                <c:pt idx="2305">
                  <c:v>29.321575691921041</c:v>
                </c:pt>
                <c:pt idx="2306">
                  <c:v>29.058790356412061</c:v>
                </c:pt>
                <c:pt idx="2307">
                  <c:v>29.4560288788674</c:v>
                </c:pt>
                <c:pt idx="2308">
                  <c:v>29.90519846411383</c:v>
                </c:pt>
                <c:pt idx="2309">
                  <c:v>29.98159024172498</c:v>
                </c:pt>
                <c:pt idx="2310">
                  <c:v>30.296317682459179</c:v>
                </c:pt>
                <c:pt idx="2311">
                  <c:v>30.37881799402706</c:v>
                </c:pt>
                <c:pt idx="2312">
                  <c:v>30.51326531217579</c:v>
                </c:pt>
                <c:pt idx="2313">
                  <c:v>30.006028654396509</c:v>
                </c:pt>
                <c:pt idx="2314">
                  <c:v>29.16880132674299</c:v>
                </c:pt>
                <c:pt idx="2315">
                  <c:v>29.181022184896161</c:v>
                </c:pt>
                <c:pt idx="2316">
                  <c:v>28.93657386921095</c:v>
                </c:pt>
                <c:pt idx="2317">
                  <c:v>28.56379442898087</c:v>
                </c:pt>
                <c:pt idx="2318">
                  <c:v>27.677660713343911</c:v>
                </c:pt>
                <c:pt idx="2319">
                  <c:v>27.14904458015619</c:v>
                </c:pt>
                <c:pt idx="2320">
                  <c:v>27.307937122379119</c:v>
                </c:pt>
                <c:pt idx="2321">
                  <c:v>27.26210004173576</c:v>
                </c:pt>
                <c:pt idx="2322">
                  <c:v>27.744891425694622</c:v>
                </c:pt>
                <c:pt idx="2323">
                  <c:v>27.867112236882299</c:v>
                </c:pt>
                <c:pt idx="2324">
                  <c:v>27.92822265625</c:v>
                </c:pt>
                <c:pt idx="2325">
                  <c:v>28.108505885578509</c:v>
                </c:pt>
                <c:pt idx="2326">
                  <c:v>27.69294086158396</c:v>
                </c:pt>
                <c:pt idx="2327">
                  <c:v>28.050444921588099</c:v>
                </c:pt>
                <c:pt idx="2328">
                  <c:v>29.02213287353516</c:v>
                </c:pt>
                <c:pt idx="2329">
                  <c:v>28.869350271243981</c:v>
                </c:pt>
                <c:pt idx="2330">
                  <c:v>29.028241514763589</c:v>
                </c:pt>
                <c:pt idx="2331">
                  <c:v>28.661568001261131</c:v>
                </c:pt>
                <c:pt idx="2332">
                  <c:v>28.310176675388782</c:v>
                </c:pt>
                <c:pt idx="2333">
                  <c:v>28.713510183322331</c:v>
                </c:pt>
                <c:pt idx="2334">
                  <c:v>28.84490028671582</c:v>
                </c:pt>
                <c:pt idx="2335">
                  <c:v>27.95266863113795</c:v>
                </c:pt>
                <c:pt idx="2336">
                  <c:v>27.692941462363901</c:v>
                </c:pt>
                <c:pt idx="2337">
                  <c:v>27.692939090341241</c:v>
                </c:pt>
                <c:pt idx="2338">
                  <c:v>27.488215881940089</c:v>
                </c:pt>
                <c:pt idx="2339">
                  <c:v>27.317100865515052</c:v>
                </c:pt>
                <c:pt idx="2340">
                  <c:v>25.48374289162928</c:v>
                </c:pt>
                <c:pt idx="2341">
                  <c:v>25.373737656299209</c:v>
                </c:pt>
                <c:pt idx="2342">
                  <c:v>25.54485768032707</c:v>
                </c:pt>
                <c:pt idx="2343">
                  <c:v>25.175123751060219</c:v>
                </c:pt>
                <c:pt idx="2344">
                  <c:v>25.819858703817509</c:v>
                </c:pt>
                <c:pt idx="2345">
                  <c:v>25.23012783879836</c:v>
                </c:pt>
                <c:pt idx="2346">
                  <c:v>25.000952172107912</c:v>
                </c:pt>
                <c:pt idx="2347">
                  <c:v>25.019286533269231</c:v>
                </c:pt>
                <c:pt idx="2348">
                  <c:v>24.82372941366916</c:v>
                </c:pt>
                <c:pt idx="2349">
                  <c:v>24.19121998198392</c:v>
                </c:pt>
                <c:pt idx="2350">
                  <c:v>24.829840018732231</c:v>
                </c:pt>
                <c:pt idx="2351">
                  <c:v>25.69456867899618</c:v>
                </c:pt>
                <c:pt idx="2352">
                  <c:v>25.667076758818951</c:v>
                </c:pt>
                <c:pt idx="2353">
                  <c:v>26.14680432787857</c:v>
                </c:pt>
                <c:pt idx="2354">
                  <c:v>26.339303633701949</c:v>
                </c:pt>
                <c:pt idx="2355">
                  <c:v>25.230125619061621</c:v>
                </c:pt>
                <c:pt idx="2356">
                  <c:v>25.269852760347671</c:v>
                </c:pt>
                <c:pt idx="2357">
                  <c:v>25.939025118356181</c:v>
                </c:pt>
                <c:pt idx="2358">
                  <c:v>25.926799778320341</c:v>
                </c:pt>
                <c:pt idx="2359">
                  <c:v>26.186526861020571</c:v>
                </c:pt>
                <c:pt idx="2360">
                  <c:v>26.045972684621951</c:v>
                </c:pt>
                <c:pt idx="2361">
                  <c:v>25.34928913038263</c:v>
                </c:pt>
                <c:pt idx="2362">
                  <c:v>25.899301528930661</c:v>
                </c:pt>
                <c:pt idx="2363">
                  <c:v>25.868747785686679</c:v>
                </c:pt>
                <c:pt idx="2364">
                  <c:v>26.333198954739199</c:v>
                </c:pt>
                <c:pt idx="2365">
                  <c:v>26.253750918582451</c:v>
                </c:pt>
                <c:pt idx="2366">
                  <c:v>25.90541722714293</c:v>
                </c:pt>
                <c:pt idx="2367">
                  <c:v>25.847351243796979</c:v>
                </c:pt>
                <c:pt idx="2368">
                  <c:v>25.667076517939211</c:v>
                </c:pt>
                <c:pt idx="2369">
                  <c:v>25.667075791044869</c:v>
                </c:pt>
                <c:pt idx="2370">
                  <c:v>25.64568507415466</c:v>
                </c:pt>
                <c:pt idx="2371">
                  <c:v>25.544851914958311</c:v>
                </c:pt>
                <c:pt idx="2372">
                  <c:v>25.59068489074707</c:v>
                </c:pt>
                <c:pt idx="2373">
                  <c:v>26.0612465127242</c:v>
                </c:pt>
                <c:pt idx="2374">
                  <c:v>26.479867267633381</c:v>
                </c:pt>
                <c:pt idx="2375">
                  <c:v>26.736536596365632</c:v>
                </c:pt>
                <c:pt idx="2376">
                  <c:v>26.113193342260129</c:v>
                </c:pt>
                <c:pt idx="2377">
                  <c:v>26.420555502819031</c:v>
                </c:pt>
                <c:pt idx="2378">
                  <c:v>26.346447908842539</c:v>
                </c:pt>
                <c:pt idx="2379">
                  <c:v>27.380724679812321</c:v>
                </c:pt>
                <c:pt idx="2380">
                  <c:v>27.18739693857021</c:v>
                </c:pt>
                <c:pt idx="2381">
                  <c:v>27.999346545758819</c:v>
                </c:pt>
                <c:pt idx="2382">
                  <c:v>28.669532306567682</c:v>
                </c:pt>
                <c:pt idx="2383">
                  <c:v>28.611535853772232</c:v>
                </c:pt>
                <c:pt idx="2384">
                  <c:v>28.250665800984329</c:v>
                </c:pt>
                <c:pt idx="2385">
                  <c:v>28.86605799737557</c:v>
                </c:pt>
                <c:pt idx="2386">
                  <c:v>28.788739566753151</c:v>
                </c:pt>
                <c:pt idx="2387">
                  <c:v>29.062615253543679</c:v>
                </c:pt>
                <c:pt idx="2388">
                  <c:v>28.82741040222027</c:v>
                </c:pt>
                <c:pt idx="2389">
                  <c:v>28.521310624758719</c:v>
                </c:pt>
                <c:pt idx="2390">
                  <c:v>29.59747218870238</c:v>
                </c:pt>
                <c:pt idx="2391">
                  <c:v>29.320374792099422</c:v>
                </c:pt>
                <c:pt idx="2392">
                  <c:v>28.811293289400009</c:v>
                </c:pt>
                <c:pt idx="2393">
                  <c:v>28.853180155650112</c:v>
                </c:pt>
                <c:pt idx="2394">
                  <c:v>28.869297040910752</c:v>
                </c:pt>
                <c:pt idx="2395">
                  <c:v>29.13994431657656</c:v>
                </c:pt>
                <c:pt idx="2396">
                  <c:v>28.895067994859129</c:v>
                </c:pt>
                <c:pt idx="2397">
                  <c:v>28.74685342587329</c:v>
                </c:pt>
                <c:pt idx="2398">
                  <c:v>28.88862716568751</c:v>
                </c:pt>
                <c:pt idx="2399">
                  <c:v>29.043276663540141</c:v>
                </c:pt>
                <c:pt idx="2400">
                  <c:v>29.09483437995755</c:v>
                </c:pt>
                <c:pt idx="2401">
                  <c:v>29.127054801270319</c:v>
                </c:pt>
                <c:pt idx="2402">
                  <c:v>29.313930568948201</c:v>
                </c:pt>
                <c:pt idx="2403">
                  <c:v>30.06143927365234</c:v>
                </c:pt>
                <c:pt idx="2404">
                  <c:v>30.141994839103631</c:v>
                </c:pt>
                <c:pt idx="2405">
                  <c:v>29.77145797284976</c:v>
                </c:pt>
                <c:pt idx="2406">
                  <c:v>30.11299317006555</c:v>
                </c:pt>
                <c:pt idx="2407">
                  <c:v>30.383639612336829</c:v>
                </c:pt>
                <c:pt idx="2408">
                  <c:v>30.125877672904501</c:v>
                </c:pt>
                <c:pt idx="2409">
                  <c:v>30.112990496508051</c:v>
                </c:pt>
                <c:pt idx="2410">
                  <c:v>30.01311397565776</c:v>
                </c:pt>
                <c:pt idx="2411">
                  <c:v>30.09688416720579</c:v>
                </c:pt>
                <c:pt idx="2412">
                  <c:v>30.947498248748889</c:v>
                </c:pt>
                <c:pt idx="2413">
                  <c:v>30.609182941738219</c:v>
                </c:pt>
                <c:pt idx="2414">
                  <c:v>30.383645219792569</c:v>
                </c:pt>
                <c:pt idx="2415">
                  <c:v>30.54152531683544</c:v>
                </c:pt>
                <c:pt idx="2416">
                  <c:v>31.137589854486009</c:v>
                </c:pt>
                <c:pt idx="2417">
                  <c:v>31.359912661791238</c:v>
                </c:pt>
                <c:pt idx="2418">
                  <c:v>30.989377207711922</c:v>
                </c:pt>
                <c:pt idx="2419">
                  <c:v>30.783180273943358</c:v>
                </c:pt>
                <c:pt idx="2420">
                  <c:v>30.422307216614168</c:v>
                </c:pt>
                <c:pt idx="2421">
                  <c:v>29.707021938628021</c:v>
                </c:pt>
                <c:pt idx="2422">
                  <c:v>27.567592045926752</c:v>
                </c:pt>
                <c:pt idx="2423">
                  <c:v>26.968300843290461</c:v>
                </c:pt>
                <c:pt idx="2424">
                  <c:v>27.548267777086469</c:v>
                </c:pt>
                <c:pt idx="2425">
                  <c:v>28.02512506612252</c:v>
                </c:pt>
                <c:pt idx="2426">
                  <c:v>28.28933160193921</c:v>
                </c:pt>
                <c:pt idx="2427">
                  <c:v>27.951012088710531</c:v>
                </c:pt>
                <c:pt idx="2428">
                  <c:v>27.967130479271638</c:v>
                </c:pt>
                <c:pt idx="2429">
                  <c:v>28.208783951701911</c:v>
                </c:pt>
                <c:pt idx="2430">
                  <c:v>27.754473622777621</c:v>
                </c:pt>
                <c:pt idx="2431">
                  <c:v>27.487048971332229</c:v>
                </c:pt>
                <c:pt idx="2432">
                  <c:v>27.15839911996542</c:v>
                </c:pt>
                <c:pt idx="2433">
                  <c:v>27.177733663569359</c:v>
                </c:pt>
                <c:pt idx="2434">
                  <c:v>27.419385123159259</c:v>
                </c:pt>
                <c:pt idx="2435">
                  <c:v>27.838249206542969</c:v>
                </c:pt>
                <c:pt idx="2436">
                  <c:v>28.424651233668509</c:v>
                </c:pt>
                <c:pt idx="2437">
                  <c:v>28.547090986691352</c:v>
                </c:pt>
                <c:pt idx="2438">
                  <c:v>28.927289346975801</c:v>
                </c:pt>
                <c:pt idx="2439">
                  <c:v>29.243048351659091</c:v>
                </c:pt>
                <c:pt idx="2440">
                  <c:v>29.51046558091976</c:v>
                </c:pt>
                <c:pt idx="2441">
                  <c:v>29.95188793397692</c:v>
                </c:pt>
                <c:pt idx="2442">
                  <c:v>30.116214402285991</c:v>
                </c:pt>
                <c:pt idx="2443">
                  <c:v>29.93256450907278</c:v>
                </c:pt>
                <c:pt idx="2444">
                  <c:v>30.60918200807517</c:v>
                </c:pt>
                <c:pt idx="2445">
                  <c:v>31.018375870021849</c:v>
                </c:pt>
                <c:pt idx="2446">
                  <c:v>30.50930516048593</c:v>
                </c:pt>
                <c:pt idx="2447">
                  <c:v>30.319200601922049</c:v>
                </c:pt>
                <c:pt idx="2448">
                  <c:v>30.11943383901064</c:v>
                </c:pt>
                <c:pt idx="2449">
                  <c:v>30.42875122906667</c:v>
                </c:pt>
                <c:pt idx="2450">
                  <c:v>30.325648769793371</c:v>
                </c:pt>
                <c:pt idx="2451">
                  <c:v>30.10976637318932</c:v>
                </c:pt>
                <c:pt idx="2452">
                  <c:v>30.309540854710271</c:v>
                </c:pt>
                <c:pt idx="2453">
                  <c:v>30.038885093395411</c:v>
                </c:pt>
                <c:pt idx="2454">
                  <c:v>30.029218687036781</c:v>
                </c:pt>
                <c:pt idx="2455">
                  <c:v>30.093660694163141</c:v>
                </c:pt>
                <c:pt idx="2456">
                  <c:v>30.013107127055619</c:v>
                </c:pt>
                <c:pt idx="2457">
                  <c:v>29.803677921383681</c:v>
                </c:pt>
                <c:pt idx="2458">
                  <c:v>29.429917017834711</c:v>
                </c:pt>
                <c:pt idx="2459">
                  <c:v>29.27204401233946</c:v>
                </c:pt>
                <c:pt idx="2460">
                  <c:v>29.439594932372732</c:v>
                </c:pt>
                <c:pt idx="2461">
                  <c:v>29.739241368367399</c:v>
                </c:pt>
                <c:pt idx="2462">
                  <c:v>30.657511373857812</c:v>
                </c:pt>
                <c:pt idx="2463">
                  <c:v>30.770290398668109</c:v>
                </c:pt>
                <c:pt idx="2464">
                  <c:v>30.92494007128473</c:v>
                </c:pt>
                <c:pt idx="2465">
                  <c:v>30.899160886816681</c:v>
                </c:pt>
                <c:pt idx="2466">
                  <c:v>30.931385965967941</c:v>
                </c:pt>
                <c:pt idx="2467">
                  <c:v>31.4662405946879</c:v>
                </c:pt>
                <c:pt idx="2468">
                  <c:v>31.163377224299161</c:v>
                </c:pt>
                <c:pt idx="2469">
                  <c:v>31.124703725319289</c:v>
                </c:pt>
                <c:pt idx="2470">
                  <c:v>30.802504964107111</c:v>
                </c:pt>
                <c:pt idx="2471">
                  <c:v>30.59629656281211</c:v>
                </c:pt>
                <c:pt idx="2472">
                  <c:v>30.203206442884639</c:v>
                </c:pt>
                <c:pt idx="2473">
                  <c:v>30.50285198994435</c:v>
                </c:pt>
                <c:pt idx="2474">
                  <c:v>30.544741563709671</c:v>
                </c:pt>
                <c:pt idx="2475">
                  <c:v>30.638177871704102</c:v>
                </c:pt>
                <c:pt idx="2476">
                  <c:v>30.963602293787851</c:v>
                </c:pt>
                <c:pt idx="2477">
                  <c:v>31.311582512760669</c:v>
                </c:pt>
                <c:pt idx="2478">
                  <c:v>31.231027021683481</c:v>
                </c:pt>
                <c:pt idx="2479">
                  <c:v>31.253588050659559</c:v>
                </c:pt>
                <c:pt idx="2480">
                  <c:v>31.334140052486902</c:v>
                </c:pt>
                <c:pt idx="2481">
                  <c:v>31.730443643913329</c:v>
                </c:pt>
                <c:pt idx="2482">
                  <c:v>32.342630915147367</c:v>
                </c:pt>
                <c:pt idx="2483">
                  <c:v>32.838819967480873</c:v>
                </c:pt>
                <c:pt idx="2484">
                  <c:v>33.083689357110863</c:v>
                </c:pt>
                <c:pt idx="2485">
                  <c:v>33.251241133016059</c:v>
                </c:pt>
                <c:pt idx="2486">
                  <c:v>33.302795956490812</c:v>
                </c:pt>
                <c:pt idx="2487">
                  <c:v>32.767934471408502</c:v>
                </c:pt>
                <c:pt idx="2488">
                  <c:v>32.864596711733938</c:v>
                </c:pt>
                <c:pt idx="2489">
                  <c:v>32.813041195531909</c:v>
                </c:pt>
                <c:pt idx="2490">
                  <c:v>32.70994069614634</c:v>
                </c:pt>
                <c:pt idx="2491">
                  <c:v>32.690605883427878</c:v>
                </c:pt>
                <c:pt idx="2492">
                  <c:v>32.419957455739222</c:v>
                </c:pt>
                <c:pt idx="2493">
                  <c:v>32.11708915335646</c:v>
                </c:pt>
                <c:pt idx="2494">
                  <c:v>32.419957875248201</c:v>
                </c:pt>
                <c:pt idx="2495">
                  <c:v>32.735716380838532</c:v>
                </c:pt>
                <c:pt idx="2496">
                  <c:v>33.2383484231799</c:v>
                </c:pt>
                <c:pt idx="2497">
                  <c:v>33.244796196850203</c:v>
                </c:pt>
                <c:pt idx="2498">
                  <c:v>33.856980205680401</c:v>
                </c:pt>
                <c:pt idx="2499">
                  <c:v>33.8956414627594</c:v>
                </c:pt>
                <c:pt idx="2500">
                  <c:v>34.540047562334877</c:v>
                </c:pt>
                <c:pt idx="2501">
                  <c:v>34.733372093298733</c:v>
                </c:pt>
                <c:pt idx="2502">
                  <c:v>33.79898637205369</c:v>
                </c:pt>
                <c:pt idx="2503">
                  <c:v>33.992302708311961</c:v>
                </c:pt>
                <c:pt idx="2504">
                  <c:v>34.15340405331844</c:v>
                </c:pt>
                <c:pt idx="2505">
                  <c:v>34.243615931049384</c:v>
                </c:pt>
                <c:pt idx="2506">
                  <c:v>33.837642194688961</c:v>
                </c:pt>
                <c:pt idx="2507">
                  <c:v>34.179181026107372</c:v>
                </c:pt>
                <c:pt idx="2508">
                  <c:v>33.837640406589493</c:v>
                </c:pt>
                <c:pt idx="2509">
                  <c:v>33.882755843063457</c:v>
                </c:pt>
                <c:pt idx="2510">
                  <c:v>34.069632421225528</c:v>
                </c:pt>
                <c:pt idx="2511">
                  <c:v>33.637878590323417</c:v>
                </c:pt>
                <c:pt idx="2512">
                  <c:v>33.186795595180591</c:v>
                </c:pt>
                <c:pt idx="2513">
                  <c:v>32.432847633784156</c:v>
                </c:pt>
                <c:pt idx="2514">
                  <c:v>31.830326037889769</c:v>
                </c:pt>
                <c:pt idx="2515">
                  <c:v>32.252408602291602</c:v>
                </c:pt>
                <c:pt idx="2516">
                  <c:v>32.23952344007408</c:v>
                </c:pt>
                <c:pt idx="2517">
                  <c:v>32.210524378718517</c:v>
                </c:pt>
                <c:pt idx="2518">
                  <c:v>32.619716012189002</c:v>
                </c:pt>
                <c:pt idx="2519">
                  <c:v>32.929036322294408</c:v>
                </c:pt>
                <c:pt idx="2520">
                  <c:v>32.890375304121967</c:v>
                </c:pt>
                <c:pt idx="2521">
                  <c:v>33.270571555209898</c:v>
                </c:pt>
                <c:pt idx="2522">
                  <c:v>33.154578732374553</c:v>
                </c:pt>
                <c:pt idx="2523">
                  <c:v>33.528328813520893</c:v>
                </c:pt>
                <c:pt idx="2524">
                  <c:v>33.50899616722922</c:v>
                </c:pt>
                <c:pt idx="2525">
                  <c:v>33.451009286529057</c:v>
                </c:pt>
                <c:pt idx="2526">
                  <c:v>32.961257931359057</c:v>
                </c:pt>
                <c:pt idx="2527">
                  <c:v>32.677719391100297</c:v>
                </c:pt>
                <c:pt idx="2528">
                  <c:v>33.483226108932207</c:v>
                </c:pt>
                <c:pt idx="2529">
                  <c:v>33.431677645493359</c:v>
                </c:pt>
                <c:pt idx="2530">
                  <c:v>33.80542238989603</c:v>
                </c:pt>
                <c:pt idx="2531">
                  <c:v>33.779654103784999</c:v>
                </c:pt>
                <c:pt idx="2532">
                  <c:v>33.289898193052522</c:v>
                </c:pt>
                <c:pt idx="2533">
                  <c:v>33.077252341063762</c:v>
                </c:pt>
                <c:pt idx="2534">
                  <c:v>33.554111480712891</c:v>
                </c:pt>
                <c:pt idx="2535">
                  <c:v>34.108297815588813</c:v>
                </c:pt>
                <c:pt idx="2536">
                  <c:v>34.198508669743099</c:v>
                </c:pt>
                <c:pt idx="2537">
                  <c:v>34.720476960651851</c:v>
                </c:pt>
                <c:pt idx="2538">
                  <c:v>34.03741712023605</c:v>
                </c:pt>
                <c:pt idx="2539">
                  <c:v>34.024528745994651</c:v>
                </c:pt>
                <c:pt idx="2540">
                  <c:v>34.198512080120572</c:v>
                </c:pt>
                <c:pt idx="2541">
                  <c:v>34.153405774600579</c:v>
                </c:pt>
                <c:pt idx="2542">
                  <c:v>34.346724330217228</c:v>
                </c:pt>
                <c:pt idx="2543">
                  <c:v>34.146959898391891</c:v>
                </c:pt>
                <c:pt idx="2544">
                  <c:v>34.610934916687143</c:v>
                </c:pt>
                <c:pt idx="2545">
                  <c:v>35.074904795472662</c:v>
                </c:pt>
                <c:pt idx="2546">
                  <c:v>34.920242104272567</c:v>
                </c:pt>
                <c:pt idx="2547">
                  <c:v>35.764412494437479</c:v>
                </c:pt>
                <c:pt idx="2548">
                  <c:v>35.596868469833232</c:v>
                </c:pt>
                <c:pt idx="2549">
                  <c:v>35.957734123595714</c:v>
                </c:pt>
                <c:pt idx="2550">
                  <c:v>36.557027367704819</c:v>
                </c:pt>
                <c:pt idx="2551">
                  <c:v>36.022176050555778</c:v>
                </c:pt>
                <c:pt idx="2552">
                  <c:v>36.267046653966048</c:v>
                </c:pt>
                <c:pt idx="2553">
                  <c:v>36.589248278032642</c:v>
                </c:pt>
                <c:pt idx="2554">
                  <c:v>36.221936615309268</c:v>
                </c:pt>
                <c:pt idx="2555">
                  <c:v>35.893291134914989</c:v>
                </c:pt>
                <c:pt idx="2556">
                  <c:v>36.595692513539298</c:v>
                </c:pt>
                <c:pt idx="2557">
                  <c:v>36.370149487687478</c:v>
                </c:pt>
                <c:pt idx="2558">
                  <c:v>36.189718969224941</c:v>
                </c:pt>
                <c:pt idx="2559">
                  <c:v>36.138163196596373</c:v>
                </c:pt>
                <c:pt idx="2560">
                  <c:v>36.086612887548213</c:v>
                </c:pt>
                <c:pt idx="2561">
                  <c:v>36.518364238661768</c:v>
                </c:pt>
                <c:pt idx="2562">
                  <c:v>36.718132842933393</c:v>
                </c:pt>
                <c:pt idx="2563">
                  <c:v>36.325045867576719</c:v>
                </c:pt>
                <c:pt idx="2564">
                  <c:v>36.859900931460771</c:v>
                </c:pt>
                <c:pt idx="2565">
                  <c:v>37.240098637421347</c:v>
                </c:pt>
                <c:pt idx="2566">
                  <c:v>36.769683511824489</c:v>
                </c:pt>
                <c:pt idx="2567">
                  <c:v>37.278767528067178</c:v>
                </c:pt>
                <c:pt idx="2568">
                  <c:v>37.95538666016045</c:v>
                </c:pt>
                <c:pt idx="2569">
                  <c:v>36.776125949201912</c:v>
                </c:pt>
                <c:pt idx="2570">
                  <c:v>35.571096464954337</c:v>
                </c:pt>
                <c:pt idx="2571">
                  <c:v>35.074899881705761</c:v>
                </c:pt>
                <c:pt idx="2572">
                  <c:v>35.184447626813672</c:v>
                </c:pt>
                <c:pt idx="2573">
                  <c:v>34.907351131537588</c:v>
                </c:pt>
                <c:pt idx="2574">
                  <c:v>34.926687238812256</c:v>
                </c:pt>
                <c:pt idx="2575">
                  <c:v>34.823582123930287</c:v>
                </c:pt>
                <c:pt idx="2576">
                  <c:v>34.578714366598298</c:v>
                </c:pt>
                <c:pt idx="2577">
                  <c:v>34.733364276406803</c:v>
                </c:pt>
                <c:pt idx="2578">
                  <c:v>35.113565398173833</c:v>
                </c:pt>
                <c:pt idx="2579">
                  <c:v>35.087790842813227</c:v>
                </c:pt>
                <c:pt idx="2580">
                  <c:v>34.507826122249647</c:v>
                </c:pt>
                <c:pt idx="2581">
                  <c:v>34.295176205459533</c:v>
                </c:pt>
                <c:pt idx="2582">
                  <c:v>34.134069342371617</c:v>
                </c:pt>
                <c:pt idx="2583">
                  <c:v>34.482053632693777</c:v>
                </c:pt>
                <c:pt idx="2584">
                  <c:v>34.46272048043604</c:v>
                </c:pt>
                <c:pt idx="2585">
                  <c:v>34.443382682509352</c:v>
                </c:pt>
                <c:pt idx="2586">
                  <c:v>34.739817637303346</c:v>
                </c:pt>
                <c:pt idx="2587">
                  <c:v>34.623818256052893</c:v>
                </c:pt>
                <c:pt idx="2588">
                  <c:v>35.216669287785933</c:v>
                </c:pt>
                <c:pt idx="2589">
                  <c:v>35.216667383627843</c:v>
                </c:pt>
                <c:pt idx="2590">
                  <c:v>35.35199450455255</c:v>
                </c:pt>
                <c:pt idx="2591">
                  <c:v>35.364883297928181</c:v>
                </c:pt>
                <c:pt idx="2592">
                  <c:v>35.178007212227037</c:v>
                </c:pt>
                <c:pt idx="2593">
                  <c:v>34.952461620858003</c:v>
                </c:pt>
                <c:pt idx="2594">
                  <c:v>34.662485566895207</c:v>
                </c:pt>
                <c:pt idx="2595">
                  <c:v>34.701145147882023</c:v>
                </c:pt>
                <c:pt idx="2596">
                  <c:v>35.332670697028291</c:v>
                </c:pt>
                <c:pt idx="2597">
                  <c:v>35.435771942138672</c:v>
                </c:pt>
                <c:pt idx="2598">
                  <c:v>35.596866781296697</c:v>
                </c:pt>
                <c:pt idx="2599">
                  <c:v>35.377771070418909</c:v>
                </c:pt>
                <c:pt idx="2600">
                  <c:v>35.957730171157813</c:v>
                </c:pt>
                <c:pt idx="2601">
                  <c:v>36.086619013628088</c:v>
                </c:pt>
                <c:pt idx="2602">
                  <c:v>36.292817088778577</c:v>
                </c:pt>
                <c:pt idx="2603">
                  <c:v>36.376596294740203</c:v>
                </c:pt>
                <c:pt idx="2604">
                  <c:v>36.086612887548213</c:v>
                </c:pt>
                <c:pt idx="2605">
                  <c:v>36.125280500190158</c:v>
                </c:pt>
                <c:pt idx="2606">
                  <c:v>36.215502384774183</c:v>
                </c:pt>
                <c:pt idx="2607">
                  <c:v>37.001668673310462</c:v>
                </c:pt>
                <c:pt idx="2608">
                  <c:v>37.021001664653767</c:v>
                </c:pt>
                <c:pt idx="2609">
                  <c:v>36.634358313170502</c:v>
                </c:pt>
                <c:pt idx="2610">
                  <c:v>36.595695721951678</c:v>
                </c:pt>
                <c:pt idx="2611">
                  <c:v>36.3250410986521</c:v>
                </c:pt>
                <c:pt idx="2612">
                  <c:v>36.292821680836717</c:v>
                </c:pt>
                <c:pt idx="2613">
                  <c:v>36.370157955765158</c:v>
                </c:pt>
                <c:pt idx="2614">
                  <c:v>36.37014916747529</c:v>
                </c:pt>
                <c:pt idx="2615">
                  <c:v>36.389484196389951</c:v>
                </c:pt>
                <c:pt idx="2616">
                  <c:v>36.151057022869203</c:v>
                </c:pt>
                <c:pt idx="2617">
                  <c:v>36.041509726581623</c:v>
                </c:pt>
                <c:pt idx="2618">
                  <c:v>35.809517985432578</c:v>
                </c:pt>
                <c:pt idx="2619">
                  <c:v>35.989952541865307</c:v>
                </c:pt>
                <c:pt idx="2620">
                  <c:v>35.674195686266827</c:v>
                </c:pt>
                <c:pt idx="2621">
                  <c:v>35.661312940551603</c:v>
                </c:pt>
                <c:pt idx="2622">
                  <c:v>35.616205157696562</c:v>
                </c:pt>
                <c:pt idx="2623">
                  <c:v>35.828852929784112</c:v>
                </c:pt>
                <c:pt idx="2624">
                  <c:v>35.989956286173019</c:v>
                </c:pt>
                <c:pt idx="2625">
                  <c:v>35.687089499923459</c:v>
                </c:pt>
                <c:pt idx="2626">
                  <c:v>35.699972209645459</c:v>
                </c:pt>
                <c:pt idx="2627">
                  <c:v>35.635528744316382</c:v>
                </c:pt>
                <c:pt idx="2628">
                  <c:v>35.583982268826269</c:v>
                </c:pt>
                <c:pt idx="2629">
                  <c:v>34.971798171359268</c:v>
                </c:pt>
                <c:pt idx="2630">
                  <c:v>35.139337160507907</c:v>
                </c:pt>
                <c:pt idx="2631">
                  <c:v>35.293997792910972</c:v>
                </c:pt>
                <c:pt idx="2632">
                  <c:v>35.100679765010177</c:v>
                </c:pt>
                <c:pt idx="2633">
                  <c:v>34.759136392777783</c:v>
                </c:pt>
                <c:pt idx="2634">
                  <c:v>35.087790223328057</c:v>
                </c:pt>
                <c:pt idx="2635">
                  <c:v>35.068454831792863</c:v>
                </c:pt>
                <c:pt idx="2636">
                  <c:v>33.831204686224609</c:v>
                </c:pt>
                <c:pt idx="2637">
                  <c:v>33.882753166812662</c:v>
                </c:pt>
                <c:pt idx="2638">
                  <c:v>33.566995576737853</c:v>
                </c:pt>
                <c:pt idx="2639">
                  <c:v>33.1932373046875</c:v>
                </c:pt>
                <c:pt idx="2640">
                  <c:v>33.425229120950149</c:v>
                </c:pt>
                <c:pt idx="2641">
                  <c:v>33.122360626945401</c:v>
                </c:pt>
                <c:pt idx="2642">
                  <c:v>32.832379752870281</c:v>
                </c:pt>
                <c:pt idx="2643">
                  <c:v>32.542397501316387</c:v>
                </c:pt>
                <c:pt idx="2644">
                  <c:v>33.264129638671882</c:v>
                </c:pt>
                <c:pt idx="2645">
                  <c:v>33.225463369188716</c:v>
                </c:pt>
                <c:pt idx="2646">
                  <c:v>33.728094915411447</c:v>
                </c:pt>
                <c:pt idx="2647">
                  <c:v>33.66366021365365</c:v>
                </c:pt>
                <c:pt idx="2648">
                  <c:v>33.515442201705881</c:v>
                </c:pt>
                <c:pt idx="2649">
                  <c:v>32.980594346675893</c:v>
                </c:pt>
                <c:pt idx="2650">
                  <c:v>32.993480854594978</c:v>
                </c:pt>
                <c:pt idx="2651">
                  <c:v>32.800155282407303</c:v>
                </c:pt>
                <c:pt idx="2652">
                  <c:v>33.14508515921252</c:v>
                </c:pt>
                <c:pt idx="2653">
                  <c:v>32.184262248089198</c:v>
                </c:pt>
                <c:pt idx="2654">
                  <c:v>31.896694640321339</c:v>
                </c:pt>
                <c:pt idx="2655">
                  <c:v>31.45010686183327</c:v>
                </c:pt>
                <c:pt idx="2656">
                  <c:v>32.366949510830587</c:v>
                </c:pt>
                <c:pt idx="2657">
                  <c:v>33.219519492287603</c:v>
                </c:pt>
                <c:pt idx="2658">
                  <c:v>33.517234149754422</c:v>
                </c:pt>
                <c:pt idx="2659">
                  <c:v>33.628876130953067</c:v>
                </c:pt>
                <c:pt idx="2660">
                  <c:v>33.520624786414167</c:v>
                </c:pt>
                <c:pt idx="2661">
                  <c:v>33.611965394384107</c:v>
                </c:pt>
                <c:pt idx="2662">
                  <c:v>34.33934452908062</c:v>
                </c:pt>
                <c:pt idx="2663">
                  <c:v>34.176955198063013</c:v>
                </c:pt>
                <c:pt idx="2664">
                  <c:v>32.833831130677822</c:v>
                </c:pt>
                <c:pt idx="2665">
                  <c:v>32.816914077905018</c:v>
                </c:pt>
                <c:pt idx="2666">
                  <c:v>32.823680877685547</c:v>
                </c:pt>
                <c:pt idx="2667">
                  <c:v>33.598430360804471</c:v>
                </c:pt>
                <c:pt idx="2668">
                  <c:v>33.737145255658113</c:v>
                </c:pt>
                <c:pt idx="2669">
                  <c:v>34.3258211669595</c:v>
                </c:pt>
                <c:pt idx="2670">
                  <c:v>34.55587614323759</c:v>
                </c:pt>
                <c:pt idx="2671">
                  <c:v>34.76563168853086</c:v>
                </c:pt>
                <c:pt idx="2672">
                  <c:v>34.975391369584557</c:v>
                </c:pt>
                <c:pt idx="2673">
                  <c:v>34.914493539766028</c:v>
                </c:pt>
                <c:pt idx="2674">
                  <c:v>34.001026554107668</c:v>
                </c:pt>
                <c:pt idx="2675">
                  <c:v>34.312282790638903</c:v>
                </c:pt>
                <c:pt idx="2676">
                  <c:v>34.420547451308359</c:v>
                </c:pt>
                <c:pt idx="2677">
                  <c:v>34.197254253514679</c:v>
                </c:pt>
                <c:pt idx="2678">
                  <c:v>33.655949651775323</c:v>
                </c:pt>
                <c:pt idx="2679">
                  <c:v>33.872475462867783</c:v>
                </c:pt>
                <c:pt idx="2680">
                  <c:v>33.530770596278863</c:v>
                </c:pt>
                <c:pt idx="2681">
                  <c:v>33.523998967778141</c:v>
                </c:pt>
                <c:pt idx="2682">
                  <c:v>33.253353364409449</c:v>
                </c:pt>
                <c:pt idx="2683">
                  <c:v>32.613924152740573</c:v>
                </c:pt>
                <c:pt idx="2684">
                  <c:v>31.94743788241027</c:v>
                </c:pt>
                <c:pt idx="2685">
                  <c:v>31.981271765643751</c:v>
                </c:pt>
                <c:pt idx="2686">
                  <c:v>31.75798048419038</c:v>
                </c:pt>
                <c:pt idx="2687">
                  <c:v>32.255308258534747</c:v>
                </c:pt>
                <c:pt idx="2688">
                  <c:v>32.248542730571018</c:v>
                </c:pt>
                <c:pt idx="2689">
                  <c:v>32.712042704213182</c:v>
                </c:pt>
                <c:pt idx="2690">
                  <c:v>33.148468418259661</c:v>
                </c:pt>
                <c:pt idx="2691">
                  <c:v>33.446188165412707</c:v>
                </c:pt>
                <c:pt idx="2692">
                  <c:v>33.486793944002862</c:v>
                </c:pt>
                <c:pt idx="2693">
                  <c:v>33.277026310963073</c:v>
                </c:pt>
                <c:pt idx="2694">
                  <c:v>32.803384305791447</c:v>
                </c:pt>
                <c:pt idx="2695">
                  <c:v>32.630832349551888</c:v>
                </c:pt>
                <c:pt idx="2696">
                  <c:v>32.207943580163331</c:v>
                </c:pt>
                <c:pt idx="2697">
                  <c:v>32.4210827198253</c:v>
                </c:pt>
                <c:pt idx="2698">
                  <c:v>32.140281515615911</c:v>
                </c:pt>
                <c:pt idx="2699">
                  <c:v>31.165923010648239</c:v>
                </c:pt>
                <c:pt idx="2700">
                  <c:v>31.220058238143629</c:v>
                </c:pt>
                <c:pt idx="2701">
                  <c:v>30.864821968797148</c:v>
                </c:pt>
                <c:pt idx="2702">
                  <c:v>31.260655301108219</c:v>
                </c:pt>
                <c:pt idx="2703">
                  <c:v>30.360722735855621</c:v>
                </c:pt>
                <c:pt idx="2704">
                  <c:v>30.77685687939427</c:v>
                </c:pt>
                <c:pt idx="2705">
                  <c:v>30.905411039668721</c:v>
                </c:pt>
                <c:pt idx="2706">
                  <c:v>31.389210526406629</c:v>
                </c:pt>
                <c:pt idx="2707">
                  <c:v>31.456884732192218</c:v>
                </c:pt>
                <c:pt idx="2708">
                  <c:v>31.314782823730258</c:v>
                </c:pt>
                <c:pt idx="2709">
                  <c:v>31.26064855878619</c:v>
                </c:pt>
                <c:pt idx="2710">
                  <c:v>31.551604648226039</c:v>
                </c:pt>
                <c:pt idx="2711">
                  <c:v>31.355380769320512</c:v>
                </c:pt>
                <c:pt idx="2712">
                  <c:v>30.9561631245199</c:v>
                </c:pt>
                <c:pt idx="2713">
                  <c:v>30.989998593159111</c:v>
                </c:pt>
                <c:pt idx="2714">
                  <c:v>30.50619897781004</c:v>
                </c:pt>
                <c:pt idx="2715">
                  <c:v>30.66859691408866</c:v>
                </c:pt>
                <c:pt idx="2716">
                  <c:v>30.949398656026439</c:v>
                </c:pt>
                <c:pt idx="2717">
                  <c:v>31.1760772358286</c:v>
                </c:pt>
                <c:pt idx="2718">
                  <c:v>30.952783317815062</c:v>
                </c:pt>
                <c:pt idx="2719">
                  <c:v>31.192982147320041</c:v>
                </c:pt>
                <c:pt idx="2720">
                  <c:v>30.719341407395859</c:v>
                </c:pt>
                <c:pt idx="2721">
                  <c:v>30.42162376078117</c:v>
                </c:pt>
                <c:pt idx="2722">
                  <c:v>30.32688981670659</c:v>
                </c:pt>
                <c:pt idx="2723">
                  <c:v>30.6753592276016</c:v>
                </c:pt>
                <c:pt idx="2724">
                  <c:v>31.084724675912959</c:v>
                </c:pt>
                <c:pt idx="2725">
                  <c:v>30.675360589666809</c:v>
                </c:pt>
                <c:pt idx="2726">
                  <c:v>31.592206188226019</c:v>
                </c:pt>
                <c:pt idx="2727">
                  <c:v>31.676778359100162</c:v>
                </c:pt>
                <c:pt idx="2728">
                  <c:v>31.788428559074209</c:v>
                </c:pt>
                <c:pt idx="2729">
                  <c:v>31.896695146994212</c:v>
                </c:pt>
                <c:pt idx="2730">
                  <c:v>31.747826499972859</c:v>
                </c:pt>
                <c:pt idx="2731">
                  <c:v>32.634225452804273</c:v>
                </c:pt>
                <c:pt idx="2732">
                  <c:v>32.894728333315832</c:v>
                </c:pt>
                <c:pt idx="2733">
                  <c:v>33.107870730401608</c:v>
                </c:pt>
                <c:pt idx="2734">
                  <c:v>33.290565985441219</c:v>
                </c:pt>
                <c:pt idx="2735">
                  <c:v>33.348077274954697</c:v>
                </c:pt>
                <c:pt idx="2736">
                  <c:v>33.513850810075738</c:v>
                </c:pt>
                <c:pt idx="2737">
                  <c:v>33.784509160338928</c:v>
                </c:pt>
                <c:pt idx="2738">
                  <c:v>34.339352470942899</c:v>
                </c:pt>
                <c:pt idx="2739">
                  <c:v>34.440843279989977</c:v>
                </c:pt>
                <c:pt idx="2740">
                  <c:v>34.440845909934787</c:v>
                </c:pt>
                <c:pt idx="2741">
                  <c:v>34.291990006039079</c:v>
                </c:pt>
                <c:pt idx="2742">
                  <c:v>34.07545943662582</c:v>
                </c:pt>
                <c:pt idx="2743">
                  <c:v>34.258155822753913</c:v>
                </c:pt>
                <c:pt idx="2744">
                  <c:v>34.305515938602589</c:v>
                </c:pt>
                <c:pt idx="2745">
                  <c:v>33.960431719199889</c:v>
                </c:pt>
                <c:pt idx="2746">
                  <c:v>33.852174608764287</c:v>
                </c:pt>
                <c:pt idx="2747">
                  <c:v>33.53415341158707</c:v>
                </c:pt>
                <c:pt idx="2748">
                  <c:v>33.310862048022457</c:v>
                </c:pt>
                <c:pt idx="2749">
                  <c:v>32.789850376898052</c:v>
                </c:pt>
                <c:pt idx="2750">
                  <c:v>33.520623244970373</c:v>
                </c:pt>
                <c:pt idx="2751">
                  <c:v>33.798039168371112</c:v>
                </c:pt>
                <c:pt idx="2752">
                  <c:v>33.534156038753267</c:v>
                </c:pt>
                <c:pt idx="2753">
                  <c:v>33.273647173171049</c:v>
                </c:pt>
                <c:pt idx="2754">
                  <c:v>33.618732880594187</c:v>
                </c:pt>
                <c:pt idx="2755">
                  <c:v>33.148472051468048</c:v>
                </c:pt>
                <c:pt idx="2756">
                  <c:v>34.001026554107668</c:v>
                </c:pt>
                <c:pt idx="2757">
                  <c:v>34.068699163369253</c:v>
                </c:pt>
                <c:pt idx="2758">
                  <c:v>34.204024370980932</c:v>
                </c:pt>
                <c:pt idx="2759">
                  <c:v>34.156661640096388</c:v>
                </c:pt>
                <c:pt idx="2760">
                  <c:v>34.197261165435947</c:v>
                </c:pt>
                <c:pt idx="2761">
                  <c:v>33.90630682291642</c:v>
                </c:pt>
                <c:pt idx="2762">
                  <c:v>33.919832835613683</c:v>
                </c:pt>
                <c:pt idx="2763">
                  <c:v>33.926608547128168</c:v>
                </c:pt>
                <c:pt idx="2764">
                  <c:v>34.014563933070683</c:v>
                </c:pt>
                <c:pt idx="2765">
                  <c:v>34.034863036460052</c:v>
                </c:pt>
                <c:pt idx="2766">
                  <c:v>34.136362830689578</c:v>
                </c:pt>
                <c:pt idx="2767">
                  <c:v>34.170192831024963</c:v>
                </c:pt>
                <c:pt idx="2768">
                  <c:v>34.285217584632228</c:v>
                </c:pt>
                <c:pt idx="2769">
                  <c:v>34.785928176207591</c:v>
                </c:pt>
                <c:pt idx="2770">
                  <c:v>34.562647254371953</c:v>
                </c:pt>
                <c:pt idx="2771">
                  <c:v>34.407013618671527</c:v>
                </c:pt>
                <c:pt idx="2772">
                  <c:v>34.562638575945392</c:v>
                </c:pt>
                <c:pt idx="2773">
                  <c:v>34.684435194146801</c:v>
                </c:pt>
                <c:pt idx="2774">
                  <c:v>34.637070483588872</c:v>
                </c:pt>
                <c:pt idx="2775">
                  <c:v>34.691205757089158</c:v>
                </c:pt>
                <c:pt idx="2776">
                  <c:v>34.637071948653279</c:v>
                </c:pt>
                <c:pt idx="2777">
                  <c:v>34.325812169660637</c:v>
                </c:pt>
                <c:pt idx="2778">
                  <c:v>33.615346613465583</c:v>
                </c:pt>
                <c:pt idx="2779">
                  <c:v>33.655947637949957</c:v>
                </c:pt>
                <c:pt idx="2780">
                  <c:v>33.388675837366982</c:v>
                </c:pt>
                <c:pt idx="2781">
                  <c:v>33.527388335818557</c:v>
                </c:pt>
                <c:pt idx="2782">
                  <c:v>34.149889890452222</c:v>
                </c:pt>
                <c:pt idx="2783">
                  <c:v>34.244616411064058</c:v>
                </c:pt>
                <c:pt idx="2784">
                  <c:v>34.210786663303779</c:v>
                </c:pt>
                <c:pt idx="2785">
                  <c:v>33.371758582850568</c:v>
                </c:pt>
                <c:pt idx="2786">
                  <c:v>33.019904581616629</c:v>
                </c:pt>
                <c:pt idx="2787">
                  <c:v>33.009758700269913</c:v>
                </c:pt>
                <c:pt idx="2788">
                  <c:v>32.843981400401098</c:v>
                </c:pt>
                <c:pt idx="2789">
                  <c:v>33.060502392048647</c:v>
                </c:pt>
                <c:pt idx="2790">
                  <c:v>31.981267661372531</c:v>
                </c:pt>
                <c:pt idx="2791">
                  <c:v>32.613921511936383</c:v>
                </c:pt>
                <c:pt idx="2792">
                  <c:v>32.47183515167837</c:v>
                </c:pt>
                <c:pt idx="2793">
                  <c:v>32.559789354283723</c:v>
                </c:pt>
                <c:pt idx="2794">
                  <c:v>32.502278991605827</c:v>
                </c:pt>
                <c:pt idx="2795">
                  <c:v>33.17215432932003</c:v>
                </c:pt>
                <c:pt idx="2796">
                  <c:v>33.392066306777508</c:v>
                </c:pt>
                <c:pt idx="2797">
                  <c:v>33.547682344495477</c:v>
                </c:pt>
                <c:pt idx="2798">
                  <c:v>33.561213113460823</c:v>
                </c:pt>
                <c:pt idx="2799">
                  <c:v>33.493554017981701</c:v>
                </c:pt>
                <c:pt idx="2800">
                  <c:v>33.591673046000182</c:v>
                </c:pt>
                <c:pt idx="2801">
                  <c:v>33.720229627118897</c:v>
                </c:pt>
                <c:pt idx="2802">
                  <c:v>33.632264573031151</c:v>
                </c:pt>
                <c:pt idx="2803">
                  <c:v>33.425895532152403</c:v>
                </c:pt>
                <c:pt idx="2804">
                  <c:v>33.473257441463637</c:v>
                </c:pt>
                <c:pt idx="2805">
                  <c:v>33.463106436171188</c:v>
                </c:pt>
                <c:pt idx="2806">
                  <c:v>33.666100265286843</c:v>
                </c:pt>
                <c:pt idx="2807">
                  <c:v>33.622112694750889</c:v>
                </c:pt>
                <c:pt idx="2808">
                  <c:v>33.182300048034328</c:v>
                </c:pt>
                <c:pt idx="2809">
                  <c:v>33.138312389675541</c:v>
                </c:pt>
                <c:pt idx="2810">
                  <c:v>33.48001812498768</c:v>
                </c:pt>
                <c:pt idx="2811">
                  <c:v>33.351454922387788</c:v>
                </c:pt>
                <c:pt idx="2812">
                  <c:v>33.419124603271477</c:v>
                </c:pt>
                <c:pt idx="2813">
                  <c:v>33.926603476868372</c:v>
                </c:pt>
                <c:pt idx="2814">
                  <c:v>33.757448916942181</c:v>
                </c:pt>
                <c:pt idx="2815">
                  <c:v>34.461139455085963</c:v>
                </c:pt>
                <c:pt idx="2816">
                  <c:v>34.02132910861161</c:v>
                </c:pt>
                <c:pt idx="2817">
                  <c:v>33.523992357067527</c:v>
                </c:pt>
                <c:pt idx="2818">
                  <c:v>33.452953338623047</c:v>
                </c:pt>
                <c:pt idx="2819">
                  <c:v>34.84682505537824</c:v>
                </c:pt>
                <c:pt idx="2820">
                  <c:v>35.049819946289063</c:v>
                </c:pt>
                <c:pt idx="2821">
                  <c:v>35.340776594324687</c:v>
                </c:pt>
                <c:pt idx="2822">
                  <c:v>34.745331233647093</c:v>
                </c:pt>
                <c:pt idx="2823">
                  <c:v>34.677673440782762</c:v>
                </c:pt>
                <c:pt idx="2824">
                  <c:v>34.704734708543342</c:v>
                </c:pt>
                <c:pt idx="2825">
                  <c:v>34.407012529397683</c:v>
                </c:pt>
                <c:pt idx="2826">
                  <c:v>34.488212781266448</c:v>
                </c:pt>
                <c:pt idx="2827">
                  <c:v>34.555873515951568</c:v>
                </c:pt>
                <c:pt idx="2828">
                  <c:v>34.52880691660404</c:v>
                </c:pt>
                <c:pt idx="2829">
                  <c:v>34.907727366056022</c:v>
                </c:pt>
                <c:pt idx="2830">
                  <c:v>34.907724211686961</c:v>
                </c:pt>
                <c:pt idx="2831">
                  <c:v>33.66947876095211</c:v>
                </c:pt>
                <c:pt idx="2832">
                  <c:v>33.953673862067888</c:v>
                </c:pt>
                <c:pt idx="2833">
                  <c:v>34.427314600075043</c:v>
                </c:pt>
                <c:pt idx="2834">
                  <c:v>34.643833681691419</c:v>
                </c:pt>
                <c:pt idx="2835">
                  <c:v>34.339345226287847</c:v>
                </c:pt>
                <c:pt idx="2836">
                  <c:v>34.082230752348373</c:v>
                </c:pt>
                <c:pt idx="2837">
                  <c:v>34.434075821922953</c:v>
                </c:pt>
                <c:pt idx="2838">
                  <c:v>34.752102041177743</c:v>
                </c:pt>
                <c:pt idx="2839">
                  <c:v>34.305517679377772</c:v>
                </c:pt>
                <c:pt idx="2840">
                  <c:v>34.170194700212789</c:v>
                </c:pt>
                <c:pt idx="2841">
                  <c:v>34.149897198361749</c:v>
                </c:pt>
                <c:pt idx="2842">
                  <c:v>33.960432351014582</c:v>
                </c:pt>
                <c:pt idx="2843">
                  <c:v>33.899539204585103</c:v>
                </c:pt>
                <c:pt idx="2844">
                  <c:v>35.117477992397788</c:v>
                </c:pt>
                <c:pt idx="2845">
                  <c:v>34.948327389766753</c:v>
                </c:pt>
                <c:pt idx="2846">
                  <c:v>34.921260350453302</c:v>
                </c:pt>
                <c:pt idx="2847">
                  <c:v>34.420545097427457</c:v>
                </c:pt>
                <c:pt idx="2848">
                  <c:v>34.034869327432531</c:v>
                </c:pt>
                <c:pt idx="2849">
                  <c:v>33.55106916365262</c:v>
                </c:pt>
                <c:pt idx="2850">
                  <c:v>33.510467374746163</c:v>
                </c:pt>
                <c:pt idx="2851">
                  <c:v>33.733766936102192</c:v>
                </c:pt>
                <c:pt idx="2852">
                  <c:v>33.994261316377383</c:v>
                </c:pt>
                <c:pt idx="2853">
                  <c:v>34.407016946838681</c:v>
                </c:pt>
                <c:pt idx="2854">
                  <c:v>34.833295118135737</c:v>
                </c:pt>
                <c:pt idx="2855">
                  <c:v>35.124250557801957</c:v>
                </c:pt>
                <c:pt idx="2856">
                  <c:v>35.232511012524171</c:v>
                </c:pt>
                <c:pt idx="2857">
                  <c:v>34.494980750151797</c:v>
                </c:pt>
                <c:pt idx="2858">
                  <c:v>34.332584217066717</c:v>
                </c:pt>
                <c:pt idx="2859">
                  <c:v>34.481437749031322</c:v>
                </c:pt>
                <c:pt idx="2860">
                  <c:v>34.494983493417593</c:v>
                </c:pt>
                <c:pt idx="2861">
                  <c:v>34.068695962240611</c:v>
                </c:pt>
                <c:pt idx="2862">
                  <c:v>33.554449923821927</c:v>
                </c:pt>
                <c:pt idx="2863">
                  <c:v>32.47183091387614</c:v>
                </c:pt>
                <c:pt idx="2864">
                  <c:v>31.940667856702269</c:v>
                </c:pt>
                <c:pt idx="2865">
                  <c:v>32.187646668033658</c:v>
                </c:pt>
                <c:pt idx="2866">
                  <c:v>32.404170437917813</c:v>
                </c:pt>
                <c:pt idx="2867">
                  <c:v>32.515812780304259</c:v>
                </c:pt>
                <c:pt idx="2868">
                  <c:v>32.573332602288318</c:v>
                </c:pt>
                <c:pt idx="2869">
                  <c:v>32.620692669518583</c:v>
                </c:pt>
                <c:pt idx="2870">
                  <c:v>32.915029319592719</c:v>
                </c:pt>
                <c:pt idx="2871">
                  <c:v>33.337926280526133</c:v>
                </c:pt>
                <c:pt idx="2872">
                  <c:v>33.527390156977567</c:v>
                </c:pt>
                <c:pt idx="2873">
                  <c:v>33.35822337624645</c:v>
                </c:pt>
                <c:pt idx="2874">
                  <c:v>33.781127255406439</c:v>
                </c:pt>
                <c:pt idx="2875">
                  <c:v>33.804809750515098</c:v>
                </c:pt>
                <c:pt idx="2876">
                  <c:v>34.122820789774813</c:v>
                </c:pt>
                <c:pt idx="2877">
                  <c:v>34.109291492410932</c:v>
                </c:pt>
                <c:pt idx="2878">
                  <c:v>34.25139062658387</c:v>
                </c:pt>
                <c:pt idx="2879">
                  <c:v>34.427313043957618</c:v>
                </c:pt>
                <c:pt idx="2880">
                  <c:v>34.420550507446833</c:v>
                </c:pt>
                <c:pt idx="2881">
                  <c:v>34.393481853133899</c:v>
                </c:pt>
                <c:pt idx="2882">
                  <c:v>34.894190962739252</c:v>
                </c:pt>
                <c:pt idx="2883">
                  <c:v>35.029524515108953</c:v>
                </c:pt>
                <c:pt idx="2884">
                  <c:v>34.921260130154707</c:v>
                </c:pt>
                <c:pt idx="2885">
                  <c:v>34.677667388206331</c:v>
                </c:pt>
                <c:pt idx="2886">
                  <c:v>35.185144777542689</c:v>
                </c:pt>
                <c:pt idx="2887">
                  <c:v>35.252814819666433</c:v>
                </c:pt>
                <c:pt idx="2888">
                  <c:v>34.819765955916473</c:v>
                </c:pt>
                <c:pt idx="2889">
                  <c:v>35.584365494569226</c:v>
                </c:pt>
                <c:pt idx="2890">
                  <c:v>35.780589057132119</c:v>
                </c:pt>
                <c:pt idx="2891">
                  <c:v>36.010644391324341</c:v>
                </c:pt>
                <c:pt idx="2892">
                  <c:v>36.220400697785458</c:v>
                </c:pt>
                <c:pt idx="2893">
                  <c:v>36.328665579991807</c:v>
                </c:pt>
                <c:pt idx="2894">
                  <c:v>36.369260720263398</c:v>
                </c:pt>
                <c:pt idx="2895">
                  <c:v>36.788776697975798</c:v>
                </c:pt>
                <c:pt idx="2896">
                  <c:v>36.518124761450032</c:v>
                </c:pt>
                <c:pt idx="2897">
                  <c:v>37.045901984892623</c:v>
                </c:pt>
                <c:pt idx="2898">
                  <c:v>37.127096691374248</c:v>
                </c:pt>
                <c:pt idx="2899">
                  <c:v>37.357154846191413</c:v>
                </c:pt>
                <c:pt idx="2900">
                  <c:v>37.614278252985223</c:v>
                </c:pt>
                <c:pt idx="2901">
                  <c:v>37.729306595528939</c:v>
                </c:pt>
                <c:pt idx="2902">
                  <c:v>37.851102356508846</c:v>
                </c:pt>
                <c:pt idx="2903">
                  <c:v>37.87139892578125</c:v>
                </c:pt>
                <c:pt idx="2904">
                  <c:v>38.23001726784539</c:v>
                </c:pt>
                <c:pt idx="2905">
                  <c:v>38.584540323920152</c:v>
                </c:pt>
                <c:pt idx="2906">
                  <c:v>37.996810646708226</c:v>
                </c:pt>
                <c:pt idx="2907">
                  <c:v>37.982649991220313</c:v>
                </c:pt>
                <c:pt idx="2908">
                  <c:v>38.761569976806641</c:v>
                </c:pt>
                <c:pt idx="2909">
                  <c:v>38.76156860130034</c:v>
                </c:pt>
                <c:pt idx="2910">
                  <c:v>38.188006214324588</c:v>
                </c:pt>
                <c:pt idx="2911">
                  <c:v>38.372103229643201</c:v>
                </c:pt>
                <c:pt idx="2912">
                  <c:v>38.336702552335161</c:v>
                </c:pt>
                <c:pt idx="2913">
                  <c:v>38.485405267926353</c:v>
                </c:pt>
                <c:pt idx="2914">
                  <c:v>38.811134239021349</c:v>
                </c:pt>
                <c:pt idx="2915">
                  <c:v>38.513726620824421</c:v>
                </c:pt>
                <c:pt idx="2916">
                  <c:v>39.101460049168722</c:v>
                </c:pt>
                <c:pt idx="2917">
                  <c:v>38.910262513868027</c:v>
                </c:pt>
                <c:pt idx="2918">
                  <c:v>38.237571167944843</c:v>
                </c:pt>
                <c:pt idx="2919">
                  <c:v>37.614437044018018</c:v>
                </c:pt>
                <c:pt idx="2920">
                  <c:v>37.380768495801213</c:v>
                </c:pt>
                <c:pt idx="2921">
                  <c:v>37.486976903778903</c:v>
                </c:pt>
                <c:pt idx="2922">
                  <c:v>37.267468852987768</c:v>
                </c:pt>
                <c:pt idx="2923">
                  <c:v>37.437407956304952</c:v>
                </c:pt>
                <c:pt idx="2924">
                  <c:v>37.15417613038823</c:v>
                </c:pt>
                <c:pt idx="2925">
                  <c:v>36.991302354764088</c:v>
                </c:pt>
                <c:pt idx="2926">
                  <c:v>37.557790552122952</c:v>
                </c:pt>
                <c:pt idx="2927">
                  <c:v>37.515303338913483</c:v>
                </c:pt>
                <c:pt idx="2928">
                  <c:v>36.715148582169093</c:v>
                </c:pt>
                <c:pt idx="2929">
                  <c:v>37.295796828504493</c:v>
                </c:pt>
                <c:pt idx="2930">
                  <c:v>37.005470994699863</c:v>
                </c:pt>
                <c:pt idx="2931">
                  <c:v>37.302876711777017</c:v>
                </c:pt>
                <c:pt idx="2932">
                  <c:v>37.529463011663793</c:v>
                </c:pt>
                <c:pt idx="2933">
                  <c:v>37.423246504238612</c:v>
                </c:pt>
                <c:pt idx="2934">
                  <c:v>37.855194488289783</c:v>
                </c:pt>
                <c:pt idx="2935">
                  <c:v>37.416171091485332</c:v>
                </c:pt>
                <c:pt idx="2936">
                  <c:v>38.202166753886132</c:v>
                </c:pt>
                <c:pt idx="2937">
                  <c:v>38.811134760693648</c:v>
                </c:pt>
                <c:pt idx="2938">
                  <c:v>39.257232666015618</c:v>
                </c:pt>
                <c:pt idx="2939">
                  <c:v>39.597126603419127</c:v>
                </c:pt>
                <c:pt idx="2940">
                  <c:v>39.490913928698532</c:v>
                </c:pt>
                <c:pt idx="2941">
                  <c:v>39.420100939381527</c:v>
                </c:pt>
                <c:pt idx="2942">
                  <c:v>39.597125536304553</c:v>
                </c:pt>
                <c:pt idx="2943">
                  <c:v>40.234421062934139</c:v>
                </c:pt>
                <c:pt idx="2944">
                  <c:v>39.795395062864998</c:v>
                </c:pt>
                <c:pt idx="2945">
                  <c:v>39.250154855689161</c:v>
                </c:pt>
                <c:pt idx="2946">
                  <c:v>38.55621454919325</c:v>
                </c:pt>
                <c:pt idx="2947">
                  <c:v>38.966915542609918</c:v>
                </c:pt>
                <c:pt idx="2948">
                  <c:v>38.903185274685249</c:v>
                </c:pt>
                <c:pt idx="2949">
                  <c:v>39.441346576101573</c:v>
                </c:pt>
                <c:pt idx="2950">
                  <c:v>38.938592480536663</c:v>
                </c:pt>
                <c:pt idx="2951">
                  <c:v>38.619941412568359</c:v>
                </c:pt>
                <c:pt idx="2952">
                  <c:v>39.051891326904297</c:v>
                </c:pt>
                <c:pt idx="2953">
                  <c:v>39.391780784541609</c:v>
                </c:pt>
                <c:pt idx="2954">
                  <c:v>39.243072799480792</c:v>
                </c:pt>
                <c:pt idx="2955">
                  <c:v>39.625452209285307</c:v>
                </c:pt>
                <c:pt idx="2956">
                  <c:v>39.405941326816418</c:v>
                </c:pt>
                <c:pt idx="2957">
                  <c:v>38.91026693303295</c:v>
                </c:pt>
                <c:pt idx="2958">
                  <c:v>38.825296198822031</c:v>
                </c:pt>
                <c:pt idx="2959">
                  <c:v>38.945681002498773</c:v>
                </c:pt>
                <c:pt idx="2960">
                  <c:v>38.768646008939797</c:v>
                </c:pt>
                <c:pt idx="2961">
                  <c:v>37.720657706925451</c:v>
                </c:pt>
                <c:pt idx="2962">
                  <c:v>37.494063567309112</c:v>
                </c:pt>
                <c:pt idx="2963">
                  <c:v>37.281635736843207</c:v>
                </c:pt>
                <c:pt idx="2964">
                  <c:v>36.212398506359129</c:v>
                </c:pt>
                <c:pt idx="2965">
                  <c:v>35.575101938077637</c:v>
                </c:pt>
                <c:pt idx="2966">
                  <c:v>34.413816647854169</c:v>
                </c:pt>
                <c:pt idx="2967">
                  <c:v>33.82608924975542</c:v>
                </c:pt>
                <c:pt idx="2968">
                  <c:v>32.54088312907826</c:v>
                </c:pt>
                <c:pt idx="2969">
                  <c:v>34.335914611816413</c:v>
                </c:pt>
                <c:pt idx="2970">
                  <c:v>34.898859714781601</c:v>
                </c:pt>
                <c:pt idx="2971">
                  <c:v>34.481086631124931</c:v>
                </c:pt>
                <c:pt idx="2972">
                  <c:v>35.624667937100412</c:v>
                </c:pt>
                <c:pt idx="2973">
                  <c:v>35.582179954108582</c:v>
                </c:pt>
                <c:pt idx="2974">
                  <c:v>34.357164906376717</c:v>
                </c:pt>
                <c:pt idx="2975">
                  <c:v>35.334349274708778</c:v>
                </c:pt>
                <c:pt idx="2976">
                  <c:v>35.723806385364071</c:v>
                </c:pt>
                <c:pt idx="2977">
                  <c:v>36.134503247192313</c:v>
                </c:pt>
                <c:pt idx="2978">
                  <c:v>36.219478135226488</c:v>
                </c:pt>
                <c:pt idx="2979">
                  <c:v>35.419316014521897</c:v>
                </c:pt>
                <c:pt idx="2980">
                  <c:v>35.511374204623657</c:v>
                </c:pt>
                <c:pt idx="2981">
                  <c:v>35.674235407248133</c:v>
                </c:pt>
                <c:pt idx="2982">
                  <c:v>36.049530092972191</c:v>
                </c:pt>
                <c:pt idx="2983">
                  <c:v>36.750553368817521</c:v>
                </c:pt>
                <c:pt idx="2984">
                  <c:v>36.070771241070453</c:v>
                </c:pt>
                <c:pt idx="2985">
                  <c:v>34.831592816587197</c:v>
                </c:pt>
                <c:pt idx="2986">
                  <c:v>35.107756649903742</c:v>
                </c:pt>
                <c:pt idx="2987">
                  <c:v>35.624667757144913</c:v>
                </c:pt>
                <c:pt idx="2988">
                  <c:v>35.596344646514773</c:v>
                </c:pt>
                <c:pt idx="2989">
                  <c:v>34.697055042622551</c:v>
                </c:pt>
                <c:pt idx="2990">
                  <c:v>33.323336620014743</c:v>
                </c:pt>
                <c:pt idx="2991">
                  <c:v>33.684463945608023</c:v>
                </c:pt>
                <c:pt idx="2992">
                  <c:v>33.695084435085313</c:v>
                </c:pt>
                <c:pt idx="2993">
                  <c:v>34.654565126129953</c:v>
                </c:pt>
                <c:pt idx="2994">
                  <c:v>34.750160217285163</c:v>
                </c:pt>
                <c:pt idx="2995">
                  <c:v>34.105788614141957</c:v>
                </c:pt>
                <c:pt idx="2996">
                  <c:v>34.810347979777653</c:v>
                </c:pt>
                <c:pt idx="2997">
                  <c:v>34.693513525719361</c:v>
                </c:pt>
                <c:pt idx="2998">
                  <c:v>33.4578733136577</c:v>
                </c:pt>
                <c:pt idx="2999">
                  <c:v>33.387059596938457</c:v>
                </c:pt>
                <c:pt idx="3000">
                  <c:v>34.520029183624622</c:v>
                </c:pt>
                <c:pt idx="3001">
                  <c:v>35.065261840820313</c:v>
                </c:pt>
                <c:pt idx="3002">
                  <c:v>35.879587904250677</c:v>
                </c:pt>
                <c:pt idx="3003">
                  <c:v>35.745047078567929</c:v>
                </c:pt>
                <c:pt idx="3004">
                  <c:v>35.281243534066959</c:v>
                </c:pt>
                <c:pt idx="3005">
                  <c:v>34.8811640498622</c:v>
                </c:pt>
                <c:pt idx="3006">
                  <c:v>34.665191677871732</c:v>
                </c:pt>
                <c:pt idx="3007">
                  <c:v>35.224590330361558</c:v>
                </c:pt>
                <c:pt idx="3008">
                  <c:v>34.874083889389823</c:v>
                </c:pt>
                <c:pt idx="3009">
                  <c:v>35.33434188451362</c:v>
                </c:pt>
                <c:pt idx="3010">
                  <c:v>35.61759034972075</c:v>
                </c:pt>
                <c:pt idx="3011">
                  <c:v>35.461809848283643</c:v>
                </c:pt>
                <c:pt idx="3012">
                  <c:v>35.723803954390142</c:v>
                </c:pt>
                <c:pt idx="3013">
                  <c:v>35.999964507230111</c:v>
                </c:pt>
                <c:pt idx="3014">
                  <c:v>36.37525361918668</c:v>
                </c:pt>
                <c:pt idx="3015">
                  <c:v>36.396505280731439</c:v>
                </c:pt>
                <c:pt idx="3016">
                  <c:v>35.610511496993801</c:v>
                </c:pt>
                <c:pt idx="3017">
                  <c:v>35.830018627017189</c:v>
                </c:pt>
                <c:pt idx="3018">
                  <c:v>36.219478422879362</c:v>
                </c:pt>
                <c:pt idx="3019">
                  <c:v>36.092021942138672</c:v>
                </c:pt>
                <c:pt idx="3020">
                  <c:v>36.495640216083927</c:v>
                </c:pt>
                <c:pt idx="3021">
                  <c:v>36.573527715352341</c:v>
                </c:pt>
                <c:pt idx="3022">
                  <c:v>36.155745394805074</c:v>
                </c:pt>
                <c:pt idx="3023">
                  <c:v>37.869354479835238</c:v>
                </c:pt>
                <c:pt idx="3024">
                  <c:v>37.904760055505747</c:v>
                </c:pt>
                <c:pt idx="3025">
                  <c:v>37.423252638299559</c:v>
                </c:pt>
                <c:pt idx="3026">
                  <c:v>36.311529012991663</c:v>
                </c:pt>
                <c:pt idx="3027">
                  <c:v>35.610507444637328</c:v>
                </c:pt>
                <c:pt idx="3028">
                  <c:v>36.099097327665447</c:v>
                </c:pt>
                <c:pt idx="3029">
                  <c:v>36.077858142298567</c:v>
                </c:pt>
                <c:pt idx="3030">
                  <c:v>35.051098504947412</c:v>
                </c:pt>
                <c:pt idx="3031">
                  <c:v>35.582179523911023</c:v>
                </c:pt>
                <c:pt idx="3032">
                  <c:v>35.405157380407331</c:v>
                </c:pt>
                <c:pt idx="3033">
                  <c:v>34.856379125120547</c:v>
                </c:pt>
                <c:pt idx="3034">
                  <c:v>35.217511283658887</c:v>
                </c:pt>
                <c:pt idx="3035">
                  <c:v>35.274155775675588</c:v>
                </c:pt>
                <c:pt idx="3036">
                  <c:v>35.295405619079823</c:v>
                </c:pt>
                <c:pt idx="3037">
                  <c:v>35.709644718606903</c:v>
                </c:pt>
                <c:pt idx="3038">
                  <c:v>35.631750506125051</c:v>
                </c:pt>
                <c:pt idx="3039">
                  <c:v>35.359125242125373</c:v>
                </c:pt>
                <c:pt idx="3040">
                  <c:v>35.012157896524982</c:v>
                </c:pt>
                <c:pt idx="3041">
                  <c:v>34.948433786339912</c:v>
                </c:pt>
                <c:pt idx="3042">
                  <c:v>34.463381063314323</c:v>
                </c:pt>
                <c:pt idx="3043">
                  <c:v>34.392568502598181</c:v>
                </c:pt>
                <c:pt idx="3044">
                  <c:v>34.254490021431913</c:v>
                </c:pt>
                <c:pt idx="3045">
                  <c:v>35.638828277587891</c:v>
                </c:pt>
                <c:pt idx="3046">
                  <c:v>35.830023039423658</c:v>
                </c:pt>
                <c:pt idx="3047">
                  <c:v>37.182499564854801</c:v>
                </c:pt>
                <c:pt idx="3048">
                  <c:v>37.295789565152234</c:v>
                </c:pt>
                <c:pt idx="3049">
                  <c:v>37.317034551664598</c:v>
                </c:pt>
                <c:pt idx="3050">
                  <c:v>37.040877874469757</c:v>
                </c:pt>
                <c:pt idx="3051">
                  <c:v>36.87801680584883</c:v>
                </c:pt>
                <c:pt idx="3052">
                  <c:v>37.465735214193252</c:v>
                </c:pt>
                <c:pt idx="3053">
                  <c:v>38.166758354653929</c:v>
                </c:pt>
                <c:pt idx="3054">
                  <c:v>37.904767991352109</c:v>
                </c:pt>
                <c:pt idx="3055">
                  <c:v>37.918921482069138</c:v>
                </c:pt>
                <c:pt idx="3056">
                  <c:v>37.706491560694253</c:v>
                </c:pt>
                <c:pt idx="3057">
                  <c:v>37.458661227187669</c:v>
                </c:pt>
                <c:pt idx="3058">
                  <c:v>37.69941394744216</c:v>
                </c:pt>
                <c:pt idx="3059">
                  <c:v>38.350864997888962</c:v>
                </c:pt>
                <c:pt idx="3060">
                  <c:v>38.223407518535318</c:v>
                </c:pt>
                <c:pt idx="3061">
                  <c:v>38.612860457009013</c:v>
                </c:pt>
                <c:pt idx="3062">
                  <c:v>39.023561834262189</c:v>
                </c:pt>
                <c:pt idx="3063">
                  <c:v>39.066048254719483</c:v>
                </c:pt>
                <c:pt idx="3064">
                  <c:v>39.405942194386427</c:v>
                </c:pt>
                <c:pt idx="3065">
                  <c:v>39.65377389713376</c:v>
                </c:pt>
                <c:pt idx="3066">
                  <c:v>39.781236735481862</c:v>
                </c:pt>
                <c:pt idx="3067">
                  <c:v>39.795398712158203</c:v>
                </c:pt>
                <c:pt idx="3068">
                  <c:v>40.184852600097663</c:v>
                </c:pt>
                <c:pt idx="3069">
                  <c:v>40.659278869628913</c:v>
                </c:pt>
                <c:pt idx="3070">
                  <c:v>40.659281689501988</c:v>
                </c:pt>
                <c:pt idx="3071">
                  <c:v>40.567227627325721</c:v>
                </c:pt>
                <c:pt idx="3072">
                  <c:v>39.547559599325517</c:v>
                </c:pt>
                <c:pt idx="3073">
                  <c:v>40.007828708224828</c:v>
                </c:pt>
                <c:pt idx="3074">
                  <c:v>40.043230727778131</c:v>
                </c:pt>
                <c:pt idx="3075">
                  <c:v>40.411445385447223</c:v>
                </c:pt>
                <c:pt idx="3076">
                  <c:v>40.411444497613317</c:v>
                </c:pt>
                <c:pt idx="3077">
                  <c:v>40.177770976467102</c:v>
                </c:pt>
                <c:pt idx="3078">
                  <c:v>39.795394234905842</c:v>
                </c:pt>
                <c:pt idx="3079">
                  <c:v>39.710420631064792</c:v>
                </c:pt>
                <c:pt idx="3080">
                  <c:v>39.965343475341797</c:v>
                </c:pt>
                <c:pt idx="3081">
                  <c:v>40.453935753704762</c:v>
                </c:pt>
                <c:pt idx="3082">
                  <c:v>40.184853617726041</c:v>
                </c:pt>
                <c:pt idx="3083">
                  <c:v>39.759990447835563</c:v>
                </c:pt>
                <c:pt idx="3084">
                  <c:v>39.497987814414813</c:v>
                </c:pt>
                <c:pt idx="3085">
                  <c:v>39.575879601703228</c:v>
                </c:pt>
                <c:pt idx="3086">
                  <c:v>39.731669877055133</c:v>
                </c:pt>
                <c:pt idx="3087">
                  <c:v>39.944103240966797</c:v>
                </c:pt>
                <c:pt idx="3088">
                  <c:v>40.177771392483677</c:v>
                </c:pt>
                <c:pt idx="3089">
                  <c:v>40.106965620667623</c:v>
                </c:pt>
                <c:pt idx="3090">
                  <c:v>40.55306566064516</c:v>
                </c:pt>
                <c:pt idx="3091">
                  <c:v>40.298153916230973</c:v>
                </c:pt>
                <c:pt idx="3092">
                  <c:v>40.057393114262602</c:v>
                </c:pt>
                <c:pt idx="3093">
                  <c:v>39.795395835937477</c:v>
                </c:pt>
                <c:pt idx="3094">
                  <c:v>39.61837399910727</c:v>
                </c:pt>
                <c:pt idx="3095">
                  <c:v>40.106963589671942</c:v>
                </c:pt>
                <c:pt idx="3096">
                  <c:v>39.837882967689723</c:v>
                </c:pt>
                <c:pt idx="3097">
                  <c:v>40.057397198394597</c:v>
                </c:pt>
                <c:pt idx="3098">
                  <c:v>40.149443141241328</c:v>
                </c:pt>
                <c:pt idx="3099">
                  <c:v>40.291070973420922</c:v>
                </c:pt>
                <c:pt idx="3100">
                  <c:v>40.298149526304357</c:v>
                </c:pt>
                <c:pt idx="3101">
                  <c:v>40.17777081548509</c:v>
                </c:pt>
                <c:pt idx="3102">
                  <c:v>40.248584114263693</c:v>
                </c:pt>
                <c:pt idx="3103">
                  <c:v>40.227337693585767</c:v>
                </c:pt>
                <c:pt idx="3104">
                  <c:v>40.191935433263758</c:v>
                </c:pt>
                <c:pt idx="3105">
                  <c:v>40.071556502483062</c:v>
                </c:pt>
                <c:pt idx="3106">
                  <c:v>40.10696420554445</c:v>
                </c:pt>
                <c:pt idx="3107">
                  <c:v>40.092799792980642</c:v>
                </c:pt>
                <c:pt idx="3108">
                  <c:v>40.17069169582777</c:v>
                </c:pt>
                <c:pt idx="3109">
                  <c:v>39.852041856687229</c:v>
                </c:pt>
                <c:pt idx="3110">
                  <c:v>39.830800864619192</c:v>
                </c:pt>
                <c:pt idx="3111">
                  <c:v>39.795397559113269</c:v>
                </c:pt>
                <c:pt idx="3112">
                  <c:v>40.468097686767578</c:v>
                </c:pt>
                <c:pt idx="3113">
                  <c:v>40.77257813386165</c:v>
                </c:pt>
                <c:pt idx="3114">
                  <c:v>40.956686879886497</c:v>
                </c:pt>
                <c:pt idx="3115">
                  <c:v>41.126633428693403</c:v>
                </c:pt>
                <c:pt idx="3116">
                  <c:v>40.276904405480053</c:v>
                </c:pt>
                <c:pt idx="3117">
                  <c:v>40.715927124023438</c:v>
                </c:pt>
                <c:pt idx="3118">
                  <c:v>41.31073897362117</c:v>
                </c:pt>
                <c:pt idx="3119">
                  <c:v>41.154953002929688</c:v>
                </c:pt>
                <c:pt idx="3120">
                  <c:v>41.749763488769531</c:v>
                </c:pt>
                <c:pt idx="3121">
                  <c:v>42.033002002930601</c:v>
                </c:pt>
                <c:pt idx="3122">
                  <c:v>42.174624110186933</c:v>
                </c:pt>
                <c:pt idx="3123">
                  <c:v>42.139215851139923</c:v>
                </c:pt>
                <c:pt idx="3124">
                  <c:v>41.799330910865983</c:v>
                </c:pt>
                <c:pt idx="3125">
                  <c:v>41.749763584750397</c:v>
                </c:pt>
                <c:pt idx="3126">
                  <c:v>41.778077318514448</c:v>
                </c:pt>
                <c:pt idx="3127">
                  <c:v>41.558570917329106</c:v>
                </c:pt>
                <c:pt idx="3128">
                  <c:v>41.346141589202823</c:v>
                </c:pt>
                <c:pt idx="3129">
                  <c:v>41.176194933767547</c:v>
                </c:pt>
                <c:pt idx="3130">
                  <c:v>41.424035898432358</c:v>
                </c:pt>
                <c:pt idx="3131">
                  <c:v>41.983443036669406</c:v>
                </c:pt>
                <c:pt idx="3132">
                  <c:v>41.317816876919068</c:v>
                </c:pt>
                <c:pt idx="3133">
                  <c:v>41.310737083588499</c:v>
                </c:pt>
                <c:pt idx="3134">
                  <c:v>41.749763488769531</c:v>
                </c:pt>
                <c:pt idx="3135">
                  <c:v>41.92679077925478</c:v>
                </c:pt>
                <c:pt idx="3136">
                  <c:v>41.445273919196609</c:v>
                </c:pt>
                <c:pt idx="3137">
                  <c:v>40.673446012495141</c:v>
                </c:pt>
                <c:pt idx="3138">
                  <c:v>40.177778622170379</c:v>
                </c:pt>
                <c:pt idx="3139">
                  <c:v>39.55464546079903</c:v>
                </c:pt>
                <c:pt idx="3140">
                  <c:v>39.689185345530348</c:v>
                </c:pt>
                <c:pt idx="3141">
                  <c:v>39.476750902955409</c:v>
                </c:pt>
                <c:pt idx="3142">
                  <c:v>39.717504712099533</c:v>
                </c:pt>
                <c:pt idx="3143">
                  <c:v>40.191936492919922</c:v>
                </c:pt>
                <c:pt idx="3144">
                  <c:v>40.36188028971354</c:v>
                </c:pt>
                <c:pt idx="3145">
                  <c:v>40.538902065407633</c:v>
                </c:pt>
                <c:pt idx="3146">
                  <c:v>40.128204345703118</c:v>
                </c:pt>
                <c:pt idx="3147">
                  <c:v>39.97242429812237</c:v>
                </c:pt>
                <c:pt idx="3148">
                  <c:v>40.220260928641707</c:v>
                </c:pt>
                <c:pt idx="3149">
                  <c:v>40.510578858810483</c:v>
                </c:pt>
                <c:pt idx="3150">
                  <c:v>40.567230774238659</c:v>
                </c:pt>
                <c:pt idx="3151">
                  <c:v>41.778083439967048</c:v>
                </c:pt>
                <c:pt idx="3152">
                  <c:v>41.459442691262559</c:v>
                </c:pt>
                <c:pt idx="3153">
                  <c:v>41.650629881196522</c:v>
                </c:pt>
                <c:pt idx="3154">
                  <c:v>42.011760371794963</c:v>
                </c:pt>
                <c:pt idx="3155">
                  <c:v>41.763928159695581</c:v>
                </c:pt>
                <c:pt idx="3156">
                  <c:v>41.381551081202502</c:v>
                </c:pt>
                <c:pt idx="3157">
                  <c:v>41.551489215658847</c:v>
                </c:pt>
                <c:pt idx="3158">
                  <c:v>41.360309635529497</c:v>
                </c:pt>
                <c:pt idx="3159">
                  <c:v>41.734351242740793</c:v>
                </c:pt>
                <c:pt idx="3160">
                  <c:v>41.697251630541132</c:v>
                </c:pt>
                <c:pt idx="3161">
                  <c:v>41.274347342196783</c:v>
                </c:pt>
                <c:pt idx="3162">
                  <c:v>40.977567600783203</c:v>
                </c:pt>
                <c:pt idx="3163">
                  <c:v>40.621438913003942</c:v>
                </c:pt>
                <c:pt idx="3164">
                  <c:v>40.443363306948712</c:v>
                </c:pt>
                <c:pt idx="3165">
                  <c:v>40.406269201944951</c:v>
                </c:pt>
                <c:pt idx="3166">
                  <c:v>40.510145934576187</c:v>
                </c:pt>
                <c:pt idx="3167">
                  <c:v>40.955310917200698</c:v>
                </c:pt>
                <c:pt idx="3168">
                  <c:v>40.844019182102173</c:v>
                </c:pt>
                <c:pt idx="3169">
                  <c:v>40.510138119363859</c:v>
                </c:pt>
                <c:pt idx="3170">
                  <c:v>41.096274319295802</c:v>
                </c:pt>
                <c:pt idx="3171">
                  <c:v>41.229829560312503</c:v>
                </c:pt>
                <c:pt idx="3172">
                  <c:v>41.214988632289227</c:v>
                </c:pt>
                <c:pt idx="3173">
                  <c:v>41.281759218705837</c:v>
                </c:pt>
                <c:pt idx="3174">
                  <c:v>41.022075862791503</c:v>
                </c:pt>
                <c:pt idx="3175">
                  <c:v>40.918214226915637</c:v>
                </c:pt>
                <c:pt idx="3176">
                  <c:v>40.354332243567633</c:v>
                </c:pt>
                <c:pt idx="3177">
                  <c:v>40.398852148431153</c:v>
                </c:pt>
                <c:pt idx="3178">
                  <c:v>40.933049844767908</c:v>
                </c:pt>
                <c:pt idx="3179">
                  <c:v>41.059180434691569</c:v>
                </c:pt>
                <c:pt idx="3180">
                  <c:v>40.806921617101167</c:v>
                </c:pt>
                <c:pt idx="3181">
                  <c:v>41.244668707659933</c:v>
                </c:pt>
                <c:pt idx="3182">
                  <c:v>41.207566751460107</c:v>
                </c:pt>
                <c:pt idx="3183">
                  <c:v>41.571118858799188</c:v>
                </c:pt>
                <c:pt idx="3184">
                  <c:v>41.571117456824467</c:v>
                </c:pt>
                <c:pt idx="3185">
                  <c:v>41.84564116521674</c:v>
                </c:pt>
                <c:pt idx="3186">
                  <c:v>42.209193249380711</c:v>
                </c:pt>
                <c:pt idx="3187">
                  <c:v>42.83984375</c:v>
                </c:pt>
                <c:pt idx="3188">
                  <c:v>42.847262364536519</c:v>
                </c:pt>
                <c:pt idx="3189">
                  <c:v>43.277593263423192</c:v>
                </c:pt>
                <c:pt idx="3190">
                  <c:v>43.092104794322417</c:v>
                </c:pt>
                <c:pt idx="3191">
                  <c:v>42.735974603986357</c:v>
                </c:pt>
                <c:pt idx="3192">
                  <c:v>42.787909278104287</c:v>
                </c:pt>
                <c:pt idx="3193">
                  <c:v>43.16630042885231</c:v>
                </c:pt>
                <c:pt idx="3194">
                  <c:v>43.151464037845848</c:v>
                </c:pt>
                <c:pt idx="3195">
                  <c:v>44.32373046875</c:v>
                </c:pt>
                <c:pt idx="3196">
                  <c:v>44.835671684572183</c:v>
                </c:pt>
                <c:pt idx="3197">
                  <c:v>45.206642150878913</c:v>
                </c:pt>
                <c:pt idx="3198">
                  <c:v>45.24373877990061</c:v>
                </c:pt>
                <c:pt idx="3199">
                  <c:v>45.258581053238608</c:v>
                </c:pt>
                <c:pt idx="3200">
                  <c:v>45.102772425534297</c:v>
                </c:pt>
                <c:pt idx="3201">
                  <c:v>44.828252156172688</c:v>
                </c:pt>
                <c:pt idx="3202">
                  <c:v>45.035995756722393</c:v>
                </c:pt>
                <c:pt idx="3203">
                  <c:v>44.924706829183833</c:v>
                </c:pt>
                <c:pt idx="3204">
                  <c:v>44.850510902730448</c:v>
                </c:pt>
                <c:pt idx="3205">
                  <c:v>45.065677642822273</c:v>
                </c:pt>
                <c:pt idx="3206">
                  <c:v>45.258581770053311</c:v>
                </c:pt>
                <c:pt idx="3207">
                  <c:v>45.436647178628633</c:v>
                </c:pt>
                <c:pt idx="3208">
                  <c:v>46.853759765625</c:v>
                </c:pt>
                <c:pt idx="3209">
                  <c:v>47.083767103489798</c:v>
                </c:pt>
                <c:pt idx="3210">
                  <c:v>46.801829414651813</c:v>
                </c:pt>
                <c:pt idx="3211">
                  <c:v>46.178593271189008</c:v>
                </c:pt>
                <c:pt idx="3212">
                  <c:v>46.015368907452789</c:v>
                </c:pt>
                <c:pt idx="3213">
                  <c:v>45.911485364941257</c:v>
                </c:pt>
                <c:pt idx="3214">
                  <c:v>47.321184720168361</c:v>
                </c:pt>
                <c:pt idx="3215">
                  <c:v>48.478619940771658</c:v>
                </c:pt>
                <c:pt idx="3216">
                  <c:v>48.938620498371307</c:v>
                </c:pt>
                <c:pt idx="3217">
                  <c:v>49.71024984516243</c:v>
                </c:pt>
                <c:pt idx="3218">
                  <c:v>49.576695671542041</c:v>
                </c:pt>
                <c:pt idx="3219">
                  <c:v>50.303809293430099</c:v>
                </c:pt>
                <c:pt idx="3220">
                  <c:v>50.318634033203118</c:v>
                </c:pt>
                <c:pt idx="3221">
                  <c:v>50.118318590944178</c:v>
                </c:pt>
                <c:pt idx="3222">
                  <c:v>50.593158721923828</c:v>
                </c:pt>
                <c:pt idx="3223">
                  <c:v>50.667357784870177</c:v>
                </c:pt>
                <c:pt idx="3224">
                  <c:v>50.548641327709667</c:v>
                </c:pt>
                <c:pt idx="3225">
                  <c:v>50.15540984590141</c:v>
                </c:pt>
                <c:pt idx="3226">
                  <c:v>50.444771297008721</c:v>
                </c:pt>
                <c:pt idx="3227">
                  <c:v>50.489289735356117</c:v>
                </c:pt>
                <c:pt idx="3228">
                  <c:v>51.053156588785292</c:v>
                </c:pt>
                <c:pt idx="3229">
                  <c:v>50.726706336281097</c:v>
                </c:pt>
                <c:pt idx="3230">
                  <c:v>50.637675771268128</c:v>
                </c:pt>
                <c:pt idx="3231">
                  <c:v>49.925414077624161</c:v>
                </c:pt>
                <c:pt idx="3232">
                  <c:v>50.185089285612328</c:v>
                </c:pt>
                <c:pt idx="3233">
                  <c:v>49.739924871840337</c:v>
                </c:pt>
                <c:pt idx="3234">
                  <c:v>49.101856207031723</c:v>
                </c:pt>
                <c:pt idx="3235">
                  <c:v>48.827331761277321</c:v>
                </c:pt>
                <c:pt idx="3236">
                  <c:v>48.738296508789063</c:v>
                </c:pt>
                <c:pt idx="3237">
                  <c:v>48.894107266878777</c:v>
                </c:pt>
                <c:pt idx="3238">
                  <c:v>48.894106669929982</c:v>
                </c:pt>
                <c:pt idx="3239">
                  <c:v>48.671522266348283</c:v>
                </c:pt>
                <c:pt idx="3240">
                  <c:v>48.93862046342916</c:v>
                </c:pt>
                <c:pt idx="3241">
                  <c:v>49.346691131591797</c:v>
                </c:pt>
                <c:pt idx="3242">
                  <c:v>49.524753703100423</c:v>
                </c:pt>
                <c:pt idx="3243">
                  <c:v>48.686367861261957</c:v>
                </c:pt>
                <c:pt idx="3244">
                  <c:v>49.799285888671868</c:v>
                </c:pt>
                <c:pt idx="3245">
                  <c:v>50.281535332282381</c:v>
                </c:pt>
                <c:pt idx="3246">
                  <c:v>49.435725157707282</c:v>
                </c:pt>
                <c:pt idx="3247">
                  <c:v>50.088633323266301</c:v>
                </c:pt>
                <c:pt idx="3248">
                  <c:v>50.452188370752303</c:v>
                </c:pt>
                <c:pt idx="3249">
                  <c:v>50.363155486886598</c:v>
                </c:pt>
                <c:pt idx="3250">
                  <c:v>50.452194530178659</c:v>
                </c:pt>
                <c:pt idx="3251">
                  <c:v>49.992178480737728</c:v>
                </c:pt>
                <c:pt idx="3252">
                  <c:v>50.066384064744042</c:v>
                </c:pt>
                <c:pt idx="3253">
                  <c:v>50.45219421386718</c:v>
                </c:pt>
                <c:pt idx="3254">
                  <c:v>50.689609395631322</c:v>
                </c:pt>
                <c:pt idx="3255">
                  <c:v>51.372204840257062</c:v>
                </c:pt>
                <c:pt idx="3256">
                  <c:v>51.068003354875927</c:v>
                </c:pt>
                <c:pt idx="3257">
                  <c:v>51.53543201361515</c:v>
                </c:pt>
                <c:pt idx="3258">
                  <c:v>50.919616015617549</c:v>
                </c:pt>
                <c:pt idx="3259">
                  <c:v>51.142203134284728</c:v>
                </c:pt>
                <c:pt idx="3260">
                  <c:v>51.119940966261552</c:v>
                </c:pt>
                <c:pt idx="3261">
                  <c:v>51.01606787572841</c:v>
                </c:pt>
                <c:pt idx="3262">
                  <c:v>51.134776454120818</c:v>
                </c:pt>
                <c:pt idx="3263">
                  <c:v>50.504123687744141</c:v>
                </c:pt>
                <c:pt idx="3264">
                  <c:v>50.823161335174547</c:v>
                </c:pt>
                <c:pt idx="3265">
                  <c:v>51.008641318458771</c:v>
                </c:pt>
                <c:pt idx="3266">
                  <c:v>50.815739970771467</c:v>
                </c:pt>
                <c:pt idx="3267">
                  <c:v>50.748964436786373</c:v>
                </c:pt>
                <c:pt idx="3268">
                  <c:v>49.717662047042651</c:v>
                </c:pt>
                <c:pt idx="3269">
                  <c:v>49.732502224541982</c:v>
                </c:pt>
                <c:pt idx="3270">
                  <c:v>49.828961492126297</c:v>
                </c:pt>
                <c:pt idx="3271">
                  <c:v>50.259284130702397</c:v>
                </c:pt>
                <c:pt idx="3272">
                  <c:v>51.483497619628899</c:v>
                </c:pt>
                <c:pt idx="3273">
                  <c:v>51.305426544887517</c:v>
                </c:pt>
                <c:pt idx="3274">
                  <c:v>51.832206787160921</c:v>
                </c:pt>
                <c:pt idx="3275">
                  <c:v>51.602208050146658</c:v>
                </c:pt>
                <c:pt idx="3276">
                  <c:v>51.438977089687498</c:v>
                </c:pt>
                <c:pt idx="3277">
                  <c:v>50.556064666408943</c:v>
                </c:pt>
                <c:pt idx="3278">
                  <c:v>49.665731611467663</c:v>
                </c:pt>
                <c:pt idx="3279">
                  <c:v>50.392837917637017</c:v>
                </c:pt>
                <c:pt idx="3280">
                  <c:v>51.075419239793398</c:v>
                </c:pt>
                <c:pt idx="3281">
                  <c:v>50.578320899859953</c:v>
                </c:pt>
                <c:pt idx="3282">
                  <c:v>51.45380783081054</c:v>
                </c:pt>
                <c:pt idx="3283">
                  <c:v>51.683813724534353</c:v>
                </c:pt>
                <c:pt idx="3284">
                  <c:v>51.713491837751157</c:v>
                </c:pt>
                <c:pt idx="3285">
                  <c:v>51.520591735839837</c:v>
                </c:pt>
                <c:pt idx="3286">
                  <c:v>51.41672005684736</c:v>
                </c:pt>
                <c:pt idx="3287">
                  <c:v>51.661557242715269</c:v>
                </c:pt>
                <c:pt idx="3288">
                  <c:v>51.898976994825347</c:v>
                </c:pt>
                <c:pt idx="3289">
                  <c:v>50.43735435333614</c:v>
                </c:pt>
                <c:pt idx="3290">
                  <c:v>51.001225826717857</c:v>
                </c:pt>
                <c:pt idx="3291">
                  <c:v>51.016070257297493</c:v>
                </c:pt>
                <c:pt idx="3292">
                  <c:v>51.142191851647553</c:v>
                </c:pt>
                <c:pt idx="3293">
                  <c:v>51.105097980349917</c:v>
                </c:pt>
                <c:pt idx="3294">
                  <c:v>50.229607869741201</c:v>
                </c:pt>
                <c:pt idx="3295">
                  <c:v>50.177674009093472</c:v>
                </c:pt>
                <c:pt idx="3296">
                  <c:v>50.437356644395621</c:v>
                </c:pt>
                <c:pt idx="3297">
                  <c:v>50.815742492675781</c:v>
                </c:pt>
                <c:pt idx="3298">
                  <c:v>50.800908622072683</c:v>
                </c:pt>
                <c:pt idx="3299">
                  <c:v>50.800903598707777</c:v>
                </c:pt>
                <c:pt idx="3300">
                  <c:v>51.416717529296882</c:v>
                </c:pt>
                <c:pt idx="3301">
                  <c:v>51.55027548927513</c:v>
                </c:pt>
                <c:pt idx="3302">
                  <c:v>51.565104853979243</c:v>
                </c:pt>
                <c:pt idx="3303">
                  <c:v>51.208976727359463</c:v>
                </c:pt>
                <c:pt idx="3304">
                  <c:v>51.884140214553668</c:v>
                </c:pt>
                <c:pt idx="3305">
                  <c:v>51.490908552207927</c:v>
                </c:pt>
                <c:pt idx="3306">
                  <c:v>51.468653842062388</c:v>
                </c:pt>
                <c:pt idx="3307">
                  <c:v>51.802524984634637</c:v>
                </c:pt>
                <c:pt idx="3308">
                  <c:v>51.936080932617188</c:v>
                </c:pt>
                <c:pt idx="3309">
                  <c:v>52.678020439840019</c:v>
                </c:pt>
                <c:pt idx="3310">
                  <c:v>53.182544737464767</c:v>
                </c:pt>
                <c:pt idx="3311">
                  <c:v>53.249310702711533</c:v>
                </c:pt>
                <c:pt idx="3312">
                  <c:v>53.60544982221392</c:v>
                </c:pt>
                <c:pt idx="3313">
                  <c:v>53.568353308302413</c:v>
                </c:pt>
                <c:pt idx="3314">
                  <c:v>53.368031957473953</c:v>
                </c:pt>
                <c:pt idx="3315">
                  <c:v>53.560941275650308</c:v>
                </c:pt>
                <c:pt idx="3316">
                  <c:v>53.271584014055371</c:v>
                </c:pt>
                <c:pt idx="3317">
                  <c:v>53.568358302154543</c:v>
                </c:pt>
                <c:pt idx="3318">
                  <c:v>53.227056096219869</c:v>
                </c:pt>
                <c:pt idx="3319">
                  <c:v>53.419963836669922</c:v>
                </c:pt>
                <c:pt idx="3320">
                  <c:v>53.694492532728752</c:v>
                </c:pt>
                <c:pt idx="3321">
                  <c:v>53.701901569577103</c:v>
                </c:pt>
                <c:pt idx="3322">
                  <c:v>53.516416305182268</c:v>
                </c:pt>
                <c:pt idx="3323">
                  <c:v>54.161903381347649</c:v>
                </c:pt>
                <c:pt idx="3324">
                  <c:v>54.302873536646032</c:v>
                </c:pt>
                <c:pt idx="3325">
                  <c:v>54.725789742759147</c:v>
                </c:pt>
                <c:pt idx="3326">
                  <c:v>54.755472268952758</c:v>
                </c:pt>
                <c:pt idx="3327">
                  <c:v>54.933536793461663</c:v>
                </c:pt>
                <c:pt idx="3328">
                  <c:v>55.119020122863432</c:v>
                </c:pt>
                <c:pt idx="3329">
                  <c:v>54.770304916084278</c:v>
                </c:pt>
                <c:pt idx="3330">
                  <c:v>54.762886047363281</c:v>
                </c:pt>
                <c:pt idx="3331">
                  <c:v>54.762884018676182</c:v>
                </c:pt>
                <c:pt idx="3332">
                  <c:v>53.894808583359399</c:v>
                </c:pt>
                <c:pt idx="3333">
                  <c:v>54.058034568010768</c:v>
                </c:pt>
                <c:pt idx="3334">
                  <c:v>54.518045483016813</c:v>
                </c:pt>
                <c:pt idx="3335">
                  <c:v>54.310293069529557</c:v>
                </c:pt>
                <c:pt idx="3336">
                  <c:v>53.865136417974163</c:v>
                </c:pt>
                <c:pt idx="3337">
                  <c:v>53.850294248620088</c:v>
                </c:pt>
                <c:pt idx="3338">
                  <c:v>53.75384288827393</c:v>
                </c:pt>
                <c:pt idx="3339">
                  <c:v>53.976428985595703</c:v>
                </c:pt>
                <c:pt idx="3340">
                  <c:v>54.503200951577128</c:v>
                </c:pt>
                <c:pt idx="3341">
                  <c:v>54.592238654006202</c:v>
                </c:pt>
                <c:pt idx="3342">
                  <c:v>54.095141882524118</c:v>
                </c:pt>
                <c:pt idx="3343">
                  <c:v>54.258367227839003</c:v>
                </c:pt>
                <c:pt idx="3344">
                  <c:v>53.917073956727101</c:v>
                </c:pt>
                <c:pt idx="3345">
                  <c:v>53.731577713469633</c:v>
                </c:pt>
                <c:pt idx="3346">
                  <c:v>53.64254934327991</c:v>
                </c:pt>
                <c:pt idx="3347">
                  <c:v>53.152869306734033</c:v>
                </c:pt>
                <c:pt idx="3348">
                  <c:v>52.77447192882066</c:v>
                </c:pt>
                <c:pt idx="3349">
                  <c:v>50.407675273293229</c:v>
                </c:pt>
                <c:pt idx="3350">
                  <c:v>51.231239318847663</c:v>
                </c:pt>
                <c:pt idx="3351">
                  <c:v>53.716747941261438</c:v>
                </c:pt>
                <c:pt idx="3352">
                  <c:v>53.790943145751953</c:v>
                </c:pt>
                <c:pt idx="3353">
                  <c:v>54.525464326851633</c:v>
                </c:pt>
                <c:pt idx="3354">
                  <c:v>54.288038257751161</c:v>
                </c:pt>
                <c:pt idx="3355">
                  <c:v>54.013518622386798</c:v>
                </c:pt>
                <c:pt idx="3356">
                  <c:v>53.716744780772601</c:v>
                </c:pt>
                <c:pt idx="3357">
                  <c:v>55.05223968127266</c:v>
                </c:pt>
                <c:pt idx="3358">
                  <c:v>55.000308001892321</c:v>
                </c:pt>
                <c:pt idx="3359">
                  <c:v>54.458692029228033</c:v>
                </c:pt>
                <c:pt idx="3360">
                  <c:v>54.058035865849959</c:v>
                </c:pt>
                <c:pt idx="3361">
                  <c:v>55.007724176128256</c:v>
                </c:pt>
                <c:pt idx="3362">
                  <c:v>53.538679414230117</c:v>
                </c:pt>
                <c:pt idx="3363">
                  <c:v>52.989639282226563</c:v>
                </c:pt>
                <c:pt idx="3364">
                  <c:v>53.850288391113281</c:v>
                </c:pt>
                <c:pt idx="3365">
                  <c:v>54.147072284667168</c:v>
                </c:pt>
                <c:pt idx="3366">
                  <c:v>54.391902856521583</c:v>
                </c:pt>
                <c:pt idx="3367">
                  <c:v>55.571603176337113</c:v>
                </c:pt>
                <c:pt idx="3368">
                  <c:v>56.009350713859668</c:v>
                </c:pt>
                <c:pt idx="3369">
                  <c:v>55.823862824859383</c:v>
                </c:pt>
                <c:pt idx="3370">
                  <c:v>56.387743748048408</c:v>
                </c:pt>
                <c:pt idx="3371">
                  <c:v>56.276447127361557</c:v>
                </c:pt>
                <c:pt idx="3372">
                  <c:v>55.994518763819123</c:v>
                </c:pt>
                <c:pt idx="3373">
                  <c:v>56.053880314345697</c:v>
                </c:pt>
                <c:pt idx="3374">
                  <c:v>56.380316614825539</c:v>
                </c:pt>
                <c:pt idx="3375">
                  <c:v>56.610330657999498</c:v>
                </c:pt>
                <c:pt idx="3376">
                  <c:v>56.424836598679327</c:v>
                </c:pt>
                <c:pt idx="3377">
                  <c:v>56.625160635775643</c:v>
                </c:pt>
                <c:pt idx="3378">
                  <c:v>58.227768651576227</c:v>
                </c:pt>
                <c:pt idx="3379">
                  <c:v>57.686139688175643</c:v>
                </c:pt>
                <c:pt idx="3380">
                  <c:v>58.005182088546903</c:v>
                </c:pt>
                <c:pt idx="3381">
                  <c:v>58.747124069496742</c:v>
                </c:pt>
                <c:pt idx="3382">
                  <c:v>58.450344106419813</c:v>
                </c:pt>
                <c:pt idx="3383">
                  <c:v>58.242602172123092</c:v>
                </c:pt>
                <c:pt idx="3384">
                  <c:v>58.954863521447713</c:v>
                </c:pt>
                <c:pt idx="3385">
                  <c:v>60.097457885742188</c:v>
                </c:pt>
                <c:pt idx="3386">
                  <c:v>60.075199498205833</c:v>
                </c:pt>
                <c:pt idx="3387">
                  <c:v>59.771001712529198</c:v>
                </c:pt>
                <c:pt idx="3388">
                  <c:v>58.836160254086529</c:v>
                </c:pt>
                <c:pt idx="3389">
                  <c:v>58.279702107703777</c:v>
                </c:pt>
                <c:pt idx="3390">
                  <c:v>58.71745114045379</c:v>
                </c:pt>
                <c:pt idx="3391">
                  <c:v>59.073577880859382</c:v>
                </c:pt>
                <c:pt idx="3392">
                  <c:v>59.86745637939044</c:v>
                </c:pt>
                <c:pt idx="3393">
                  <c:v>59.429704232182743</c:v>
                </c:pt>
                <c:pt idx="3394">
                  <c:v>61.061991736414313</c:v>
                </c:pt>
                <c:pt idx="3395">
                  <c:v>61.366187052107477</c:v>
                </c:pt>
                <c:pt idx="3396">
                  <c:v>61.180694768572543</c:v>
                </c:pt>
                <c:pt idx="3397">
                  <c:v>59.889726822849788</c:v>
                </c:pt>
                <c:pt idx="3398">
                  <c:v>59.904557495823227</c:v>
                </c:pt>
                <c:pt idx="3399">
                  <c:v>60.498118978822433</c:v>
                </c:pt>
                <c:pt idx="3400">
                  <c:v>62.01909255981446</c:v>
                </c:pt>
                <c:pt idx="3401">
                  <c:v>62.909434310345148</c:v>
                </c:pt>
                <c:pt idx="3402">
                  <c:v>62.545871438719637</c:v>
                </c:pt>
                <c:pt idx="3403">
                  <c:v>61.544255748857637</c:v>
                </c:pt>
                <c:pt idx="3404">
                  <c:v>62.026522538937712</c:v>
                </c:pt>
                <c:pt idx="3405">
                  <c:v>62.508788437589487</c:v>
                </c:pt>
                <c:pt idx="3406">
                  <c:v>62.093287302002658</c:v>
                </c:pt>
                <c:pt idx="3407">
                  <c:v>62.916854858398438</c:v>
                </c:pt>
                <c:pt idx="3408">
                  <c:v>63.050401904086428</c:v>
                </c:pt>
                <c:pt idx="3409">
                  <c:v>63.146856004802601</c:v>
                </c:pt>
                <c:pt idx="3410">
                  <c:v>64.066864013671875</c:v>
                </c:pt>
                <c:pt idx="3411">
                  <c:v>63.790914382433293</c:v>
                </c:pt>
                <c:pt idx="3412">
                  <c:v>65.339316409508115</c:v>
                </c:pt>
                <c:pt idx="3413">
                  <c:v>65.086346404805539</c:v>
                </c:pt>
                <c:pt idx="3414">
                  <c:v>65.208997429272287</c:v>
                </c:pt>
                <c:pt idx="3415">
                  <c:v>65.155339680872231</c:v>
                </c:pt>
                <c:pt idx="3416">
                  <c:v>65.400622805022095</c:v>
                </c:pt>
                <c:pt idx="3417">
                  <c:v>65.201336347856198</c:v>
                </c:pt>
                <c:pt idx="3418">
                  <c:v>64.864063676218692</c:v>
                </c:pt>
                <c:pt idx="3419">
                  <c:v>65.262657165527344</c:v>
                </c:pt>
                <c:pt idx="3420">
                  <c:v>66.251480102539063</c:v>
                </c:pt>
                <c:pt idx="3421">
                  <c:v>65.193669190476214</c:v>
                </c:pt>
                <c:pt idx="3422">
                  <c:v>65.645927749393692</c:v>
                </c:pt>
                <c:pt idx="3423">
                  <c:v>65.546272277832031</c:v>
                </c:pt>
                <c:pt idx="3424">
                  <c:v>66.711407842979639</c:v>
                </c:pt>
                <c:pt idx="3425">
                  <c:v>66.105832281952644</c:v>
                </c:pt>
                <c:pt idx="3426">
                  <c:v>64.971367913914065</c:v>
                </c:pt>
                <c:pt idx="3427">
                  <c:v>64.273821674273051</c:v>
                </c:pt>
                <c:pt idx="3428">
                  <c:v>63.514945569079217</c:v>
                </c:pt>
                <c:pt idx="3429">
                  <c:v>62.909402793071592</c:v>
                </c:pt>
                <c:pt idx="3430">
                  <c:v>62.556790494949141</c:v>
                </c:pt>
                <c:pt idx="3431">
                  <c:v>61.974221111312261</c:v>
                </c:pt>
                <c:pt idx="3432">
                  <c:v>62.533796547764759</c:v>
                </c:pt>
                <c:pt idx="3433">
                  <c:v>62.265504308867492</c:v>
                </c:pt>
                <c:pt idx="3434">
                  <c:v>61.659943724457243</c:v>
                </c:pt>
                <c:pt idx="3435">
                  <c:v>62.434141087765148</c:v>
                </c:pt>
                <c:pt idx="3436">
                  <c:v>61.667609454885508</c:v>
                </c:pt>
                <c:pt idx="3437">
                  <c:v>62.188846000195781</c:v>
                </c:pt>
                <c:pt idx="3438">
                  <c:v>63.737250515104897</c:v>
                </c:pt>
                <c:pt idx="3439">
                  <c:v>63.085703292092617</c:v>
                </c:pt>
                <c:pt idx="3440">
                  <c:v>62.671776294700557</c:v>
                </c:pt>
                <c:pt idx="3441">
                  <c:v>61.01605789934915</c:v>
                </c:pt>
                <c:pt idx="3442">
                  <c:v>60.839757501016827</c:v>
                </c:pt>
                <c:pt idx="3443">
                  <c:v>59.77427775414381</c:v>
                </c:pt>
                <c:pt idx="3444">
                  <c:v>59.291359098793997</c:v>
                </c:pt>
                <c:pt idx="3445">
                  <c:v>60.640456224706242</c:v>
                </c:pt>
                <c:pt idx="3446">
                  <c:v>61.897574439517001</c:v>
                </c:pt>
                <c:pt idx="3447">
                  <c:v>62.165853410198622</c:v>
                </c:pt>
                <c:pt idx="3448">
                  <c:v>61.713603350633399</c:v>
                </c:pt>
                <c:pt idx="3449">
                  <c:v>61.292010921380587</c:v>
                </c:pt>
                <c:pt idx="3450">
                  <c:v>59.904583067325042</c:v>
                </c:pt>
                <c:pt idx="3451">
                  <c:v>61.705940318358223</c:v>
                </c:pt>
                <c:pt idx="3452">
                  <c:v>62.204188793979142</c:v>
                </c:pt>
                <c:pt idx="3453">
                  <c:v>62.027875209886652</c:v>
                </c:pt>
                <c:pt idx="3454">
                  <c:v>61.966560635742923</c:v>
                </c:pt>
                <c:pt idx="3455">
                  <c:v>61.805589224802411</c:v>
                </c:pt>
                <c:pt idx="3456">
                  <c:v>61.529637081227833</c:v>
                </c:pt>
                <c:pt idx="3457">
                  <c:v>61.797923891406882</c:v>
                </c:pt>
                <c:pt idx="3458">
                  <c:v>61.935899745413188</c:v>
                </c:pt>
                <c:pt idx="3459">
                  <c:v>61.705933410097629</c:v>
                </c:pt>
                <c:pt idx="3460">
                  <c:v>61.177024915931661</c:v>
                </c:pt>
                <c:pt idx="3461">
                  <c:v>61.997216481846401</c:v>
                </c:pt>
                <c:pt idx="3462">
                  <c:v>61.851583850781388</c:v>
                </c:pt>
                <c:pt idx="3463">
                  <c:v>61.52962614925336</c:v>
                </c:pt>
                <c:pt idx="3464">
                  <c:v>61.782593955718603</c:v>
                </c:pt>
                <c:pt idx="3465">
                  <c:v>61.966561131693169</c:v>
                </c:pt>
                <c:pt idx="3466">
                  <c:v>61.57563113752456</c:v>
                </c:pt>
                <c:pt idx="3467">
                  <c:v>61.429985865327943</c:v>
                </c:pt>
                <c:pt idx="3468">
                  <c:v>61.544963269168278</c:v>
                </c:pt>
                <c:pt idx="3469">
                  <c:v>61.736595875904491</c:v>
                </c:pt>
                <c:pt idx="3470">
                  <c:v>61.866912611373458</c:v>
                </c:pt>
                <c:pt idx="3471">
                  <c:v>59.099718200676307</c:v>
                </c:pt>
                <c:pt idx="3472">
                  <c:v>59.406337368106691</c:v>
                </c:pt>
                <c:pt idx="3473">
                  <c:v>58.908087823655777</c:v>
                </c:pt>
                <c:pt idx="3474">
                  <c:v>60.080888874050707</c:v>
                </c:pt>
                <c:pt idx="3475">
                  <c:v>60.7094480082419</c:v>
                </c:pt>
                <c:pt idx="3476">
                  <c:v>60.740109984431022</c:v>
                </c:pt>
                <c:pt idx="3477">
                  <c:v>60.648125590655638</c:v>
                </c:pt>
                <c:pt idx="3478">
                  <c:v>60.096223529282383</c:v>
                </c:pt>
                <c:pt idx="3479">
                  <c:v>59.973571777343743</c:v>
                </c:pt>
                <c:pt idx="3480">
                  <c:v>60.195873553463933</c:v>
                </c:pt>
                <c:pt idx="3481">
                  <c:v>59.950569866273298</c:v>
                </c:pt>
                <c:pt idx="3482">
                  <c:v>59.774266650145613</c:v>
                </c:pt>
                <c:pt idx="3483">
                  <c:v>59.720622715136919</c:v>
                </c:pt>
                <c:pt idx="3484">
                  <c:v>59.682302199788928</c:v>
                </c:pt>
                <c:pt idx="3485">
                  <c:v>59.444669581343433</c:v>
                </c:pt>
                <c:pt idx="3486">
                  <c:v>58.609144747553728</c:v>
                </c:pt>
                <c:pt idx="3487">
                  <c:v>57.75829115934998</c:v>
                </c:pt>
                <c:pt idx="3488">
                  <c:v>59.015405999108708</c:v>
                </c:pt>
                <c:pt idx="3489">
                  <c:v>58.739448942932057</c:v>
                </c:pt>
                <c:pt idx="3490">
                  <c:v>57.543663376933168</c:v>
                </c:pt>
                <c:pt idx="3491">
                  <c:v>57.022417046253892</c:v>
                </c:pt>
                <c:pt idx="3492">
                  <c:v>57.290696687715013</c:v>
                </c:pt>
                <c:pt idx="3493">
                  <c:v>57.083735985198629</c:v>
                </c:pt>
                <c:pt idx="3494">
                  <c:v>57.260039769072513</c:v>
                </c:pt>
                <c:pt idx="3495">
                  <c:v>55.857292147802717</c:v>
                </c:pt>
                <c:pt idx="3496">
                  <c:v>56.17922982240156</c:v>
                </c:pt>
                <c:pt idx="3497">
                  <c:v>56.777118682861328</c:v>
                </c:pt>
                <c:pt idx="3498">
                  <c:v>56.73113469840866</c:v>
                </c:pt>
                <c:pt idx="3499">
                  <c:v>56.792458437703679</c:v>
                </c:pt>
                <c:pt idx="3500">
                  <c:v>56.938098907470703</c:v>
                </c:pt>
                <c:pt idx="3501">
                  <c:v>56.493509642367037</c:v>
                </c:pt>
                <c:pt idx="3502">
                  <c:v>55.72697971865486</c:v>
                </c:pt>
                <c:pt idx="3503">
                  <c:v>56.386189069825221</c:v>
                </c:pt>
                <c:pt idx="3504">
                  <c:v>56.616150241502233</c:v>
                </c:pt>
                <c:pt idx="3505">
                  <c:v>56.424518585205078</c:v>
                </c:pt>
                <c:pt idx="3506">
                  <c:v>57.673963646574727</c:v>
                </c:pt>
                <c:pt idx="3507">
                  <c:v>58.570815258143547</c:v>
                </c:pt>
                <c:pt idx="3508">
                  <c:v>58.333197025600107</c:v>
                </c:pt>
                <c:pt idx="3509">
                  <c:v>57.689309364987317</c:v>
                </c:pt>
                <c:pt idx="3510">
                  <c:v>57.589656273163683</c:v>
                </c:pt>
                <c:pt idx="3511">
                  <c:v>57.689306431912058</c:v>
                </c:pt>
                <c:pt idx="3512">
                  <c:v>57.68930292168023</c:v>
                </c:pt>
                <c:pt idx="3513">
                  <c:v>57.704633982960949</c:v>
                </c:pt>
                <c:pt idx="3514">
                  <c:v>57.957584381103523</c:v>
                </c:pt>
                <c:pt idx="3515">
                  <c:v>57.673965667172837</c:v>
                </c:pt>
                <c:pt idx="3516">
                  <c:v>57.413345539272129</c:v>
                </c:pt>
                <c:pt idx="3517">
                  <c:v>57.390356113333908</c:v>
                </c:pt>
                <c:pt idx="3518">
                  <c:v>57.474671213602292</c:v>
                </c:pt>
                <c:pt idx="3519">
                  <c:v>57.290705800109968</c:v>
                </c:pt>
                <c:pt idx="3520">
                  <c:v>56.278882282131462</c:v>
                </c:pt>
                <c:pt idx="3521">
                  <c:v>56.271220132245553</c:v>
                </c:pt>
                <c:pt idx="3522">
                  <c:v>56.524176078208782</c:v>
                </c:pt>
                <c:pt idx="3523">
                  <c:v>56.478183370671843</c:v>
                </c:pt>
                <c:pt idx="3524">
                  <c:v>56.570167866633923</c:v>
                </c:pt>
                <c:pt idx="3525">
                  <c:v>56.846117396872451</c:v>
                </c:pt>
                <c:pt idx="3526">
                  <c:v>56.240560147306319</c:v>
                </c:pt>
                <c:pt idx="3527">
                  <c:v>56.340208761723048</c:v>
                </c:pt>
                <c:pt idx="3528">
                  <c:v>56.692815927668882</c:v>
                </c:pt>
                <c:pt idx="3529">
                  <c:v>57.574317935757733</c:v>
                </c:pt>
                <c:pt idx="3530">
                  <c:v>57.099077793532167</c:v>
                </c:pt>
                <c:pt idx="3531">
                  <c:v>57.482333844390091</c:v>
                </c:pt>
                <c:pt idx="3532">
                  <c:v>58.10323200474641</c:v>
                </c:pt>
                <c:pt idx="3533">
                  <c:v>58.103238132230267</c:v>
                </c:pt>
                <c:pt idx="3534">
                  <c:v>58.256539358909109</c:v>
                </c:pt>
                <c:pt idx="3535">
                  <c:v>59.981235010527683</c:v>
                </c:pt>
                <c:pt idx="3536">
                  <c:v>60.648123942521337</c:v>
                </c:pt>
                <c:pt idx="3537">
                  <c:v>60.648124299934373</c:v>
                </c:pt>
                <c:pt idx="3538">
                  <c:v>60.211195542438617</c:v>
                </c:pt>
                <c:pt idx="3539">
                  <c:v>60.326178062815877</c:v>
                </c:pt>
                <c:pt idx="3540">
                  <c:v>61.031396364475057</c:v>
                </c:pt>
                <c:pt idx="3541">
                  <c:v>61.391657943507759</c:v>
                </c:pt>
                <c:pt idx="3542">
                  <c:v>60.433496486892409</c:v>
                </c:pt>
                <c:pt idx="3543">
                  <c:v>60.533144980051169</c:v>
                </c:pt>
                <c:pt idx="3544">
                  <c:v>60.418165132729122</c:v>
                </c:pt>
                <c:pt idx="3545">
                  <c:v>60.234193080089163</c:v>
                </c:pt>
                <c:pt idx="3546">
                  <c:v>60.609796580826902</c:v>
                </c:pt>
                <c:pt idx="3547">
                  <c:v>61.253684997558587</c:v>
                </c:pt>
                <c:pt idx="3548">
                  <c:v>61.889903765622613</c:v>
                </c:pt>
                <c:pt idx="3549">
                  <c:v>61.606299626669937</c:v>
                </c:pt>
                <c:pt idx="3550">
                  <c:v>61.062055624813539</c:v>
                </c:pt>
                <c:pt idx="3551">
                  <c:v>60.709444436725263</c:v>
                </c:pt>
                <c:pt idx="3552">
                  <c:v>60.494813789408937</c:v>
                </c:pt>
                <c:pt idx="3553">
                  <c:v>60.471821949022321</c:v>
                </c:pt>
                <c:pt idx="3554">
                  <c:v>60.418167118041417</c:v>
                </c:pt>
                <c:pt idx="3555">
                  <c:v>60.088552028054828</c:v>
                </c:pt>
                <c:pt idx="3556">
                  <c:v>60.372175207043718</c:v>
                </c:pt>
                <c:pt idx="3557">
                  <c:v>60.387501132381637</c:v>
                </c:pt>
                <c:pt idx="3558">
                  <c:v>59.866259303985892</c:v>
                </c:pt>
                <c:pt idx="3559">
                  <c:v>58.655131731070149</c:v>
                </c:pt>
                <c:pt idx="3560">
                  <c:v>58.126224753891158</c:v>
                </c:pt>
                <c:pt idx="3561">
                  <c:v>57.436353046146259</c:v>
                </c:pt>
                <c:pt idx="3562">
                  <c:v>57.137396974284073</c:v>
                </c:pt>
                <c:pt idx="3563">
                  <c:v>57.183386026569913</c:v>
                </c:pt>
                <c:pt idx="3564">
                  <c:v>57.114404834607633</c:v>
                </c:pt>
                <c:pt idx="3565">
                  <c:v>56.815460729620469</c:v>
                </c:pt>
                <c:pt idx="3566">
                  <c:v>56.424525836140347</c:v>
                </c:pt>
                <c:pt idx="3567">
                  <c:v>56.071919963995292</c:v>
                </c:pt>
                <c:pt idx="3568">
                  <c:v>56.455187827326469</c:v>
                </c:pt>
                <c:pt idx="3569">
                  <c:v>56.133247569428853</c:v>
                </c:pt>
                <c:pt idx="3570">
                  <c:v>56.232887337867972</c:v>
                </c:pt>
                <c:pt idx="3571">
                  <c:v>57.650974273681641</c:v>
                </c:pt>
                <c:pt idx="3572">
                  <c:v>58.034246083138953</c:v>
                </c:pt>
                <c:pt idx="3573">
                  <c:v>57.934597015380859</c:v>
                </c:pt>
                <c:pt idx="3574">
                  <c:v>58.149228268034683</c:v>
                </c:pt>
                <c:pt idx="3575">
                  <c:v>58.724124481000068</c:v>
                </c:pt>
                <c:pt idx="3576">
                  <c:v>58.685800769303107</c:v>
                </c:pt>
                <c:pt idx="3577">
                  <c:v>59.260696270587587</c:v>
                </c:pt>
                <c:pt idx="3578">
                  <c:v>59.559637383317003</c:v>
                </c:pt>
                <c:pt idx="3579">
                  <c:v>58.724122763364122</c:v>
                </c:pt>
                <c:pt idx="3580">
                  <c:v>58.816109234554268</c:v>
                </c:pt>
                <c:pt idx="3581">
                  <c:v>58.463508605957017</c:v>
                </c:pt>
                <c:pt idx="3582">
                  <c:v>58.639800675616137</c:v>
                </c:pt>
                <c:pt idx="3583">
                  <c:v>58.0342361543211</c:v>
                </c:pt>
                <c:pt idx="3584">
                  <c:v>57.513001653088793</c:v>
                </c:pt>
                <c:pt idx="3585">
                  <c:v>56.47051639887782</c:v>
                </c:pt>
                <c:pt idx="3586">
                  <c:v>56.876773974985227</c:v>
                </c:pt>
                <c:pt idx="3587">
                  <c:v>57.535990805298653</c:v>
                </c:pt>
                <c:pt idx="3588">
                  <c:v>57.796615546846262</c:v>
                </c:pt>
                <c:pt idx="3589">
                  <c:v>58.333194012246359</c:v>
                </c:pt>
                <c:pt idx="3590">
                  <c:v>58.049581668783127</c:v>
                </c:pt>
                <c:pt idx="3591">
                  <c:v>58.233545008245173</c:v>
                </c:pt>
                <c:pt idx="3592">
                  <c:v>58.455846019961093</c:v>
                </c:pt>
                <c:pt idx="3593">
                  <c:v>58.440506651888697</c:v>
                </c:pt>
                <c:pt idx="3594">
                  <c:v>56.876770067716812</c:v>
                </c:pt>
                <c:pt idx="3595">
                  <c:v>55.688649453931767</c:v>
                </c:pt>
                <c:pt idx="3596">
                  <c:v>55.857290426097123</c:v>
                </c:pt>
                <c:pt idx="3597">
                  <c:v>55.926278097445049</c:v>
                </c:pt>
                <c:pt idx="3598">
                  <c:v>56.677485059042667</c:v>
                </c:pt>
                <c:pt idx="3599">
                  <c:v>56.869111729141608</c:v>
                </c:pt>
                <c:pt idx="3600">
                  <c:v>56.370864548036423</c:v>
                </c:pt>
                <c:pt idx="3601">
                  <c:v>55.489359575786708</c:v>
                </c:pt>
                <c:pt idx="3602">
                  <c:v>55.067758197870639</c:v>
                </c:pt>
                <c:pt idx="3603">
                  <c:v>54.922118333169017</c:v>
                </c:pt>
                <c:pt idx="3604">
                  <c:v>54.285900336071244</c:v>
                </c:pt>
                <c:pt idx="3605">
                  <c:v>55.466358728505483</c:v>
                </c:pt>
                <c:pt idx="3606">
                  <c:v>55.443360903722713</c:v>
                </c:pt>
                <c:pt idx="3607">
                  <c:v>55.964600259134237</c:v>
                </c:pt>
                <c:pt idx="3608">
                  <c:v>55.757638848105778</c:v>
                </c:pt>
                <c:pt idx="3609">
                  <c:v>56.286543504534798</c:v>
                </c:pt>
                <c:pt idx="3610">
                  <c:v>56.447517345647057</c:v>
                </c:pt>
                <c:pt idx="3611">
                  <c:v>56.531837207935453</c:v>
                </c:pt>
                <c:pt idx="3612">
                  <c:v>56.539499457642677</c:v>
                </c:pt>
                <c:pt idx="3613">
                  <c:v>56.447516965316922</c:v>
                </c:pt>
                <c:pt idx="3614">
                  <c:v>56.746460029421172</c:v>
                </c:pt>
                <c:pt idx="3615">
                  <c:v>57.221717834472663</c:v>
                </c:pt>
                <c:pt idx="3616">
                  <c:v>57.229386554327128</c:v>
                </c:pt>
                <c:pt idx="3617">
                  <c:v>57.934598986415359</c:v>
                </c:pt>
                <c:pt idx="3618">
                  <c:v>58.095562704461287</c:v>
                </c:pt>
                <c:pt idx="3619">
                  <c:v>58.057233698078917</c:v>
                </c:pt>
                <c:pt idx="3620">
                  <c:v>57.290701119257143</c:v>
                </c:pt>
                <c:pt idx="3621">
                  <c:v>58.248870704826658</c:v>
                </c:pt>
                <c:pt idx="3622">
                  <c:v>58.103236924699537</c:v>
                </c:pt>
                <c:pt idx="3623">
                  <c:v>58.149217709741421</c:v>
                </c:pt>
                <c:pt idx="3624">
                  <c:v>58.256542409399408</c:v>
                </c:pt>
                <c:pt idx="3625">
                  <c:v>58.233547476034722</c:v>
                </c:pt>
                <c:pt idx="3626">
                  <c:v>57.589653752701842</c:v>
                </c:pt>
                <c:pt idx="3627">
                  <c:v>56.508840114996453</c:v>
                </c:pt>
                <c:pt idx="3628">
                  <c:v>55.956937841276897</c:v>
                </c:pt>
                <c:pt idx="3629">
                  <c:v>55.113754179930758</c:v>
                </c:pt>
                <c:pt idx="3630">
                  <c:v>55.550683829307097</c:v>
                </c:pt>
                <c:pt idx="3631">
                  <c:v>55.933938085105659</c:v>
                </c:pt>
                <c:pt idx="3632">
                  <c:v>56.286550013123168</c:v>
                </c:pt>
                <c:pt idx="3633">
                  <c:v>56.194556757573068</c:v>
                </c:pt>
                <c:pt idx="3634">
                  <c:v>57.474678227692927</c:v>
                </c:pt>
                <c:pt idx="3635">
                  <c:v>57.237045401635577</c:v>
                </c:pt>
                <c:pt idx="3636">
                  <c:v>57.804293248116167</c:v>
                </c:pt>
                <c:pt idx="3637">
                  <c:v>58.21821113696803</c:v>
                </c:pt>
                <c:pt idx="3638">
                  <c:v>57.896264357869143</c:v>
                </c:pt>
                <c:pt idx="3639">
                  <c:v>58.141556498014793</c:v>
                </c:pt>
                <c:pt idx="3640">
                  <c:v>58.808452736193537</c:v>
                </c:pt>
                <c:pt idx="3641">
                  <c:v>58.578485845122373</c:v>
                </c:pt>
                <c:pt idx="3642">
                  <c:v>57.719959621174667</c:v>
                </c:pt>
                <c:pt idx="3643">
                  <c:v>58.264207901628581</c:v>
                </c:pt>
                <c:pt idx="3644">
                  <c:v>58.333192958676037</c:v>
                </c:pt>
                <c:pt idx="3645">
                  <c:v>58.210544833564597</c:v>
                </c:pt>
                <c:pt idx="3646">
                  <c:v>58.540159355862357</c:v>
                </c:pt>
                <c:pt idx="3647">
                  <c:v>58.662802654826159</c:v>
                </c:pt>
                <c:pt idx="3648">
                  <c:v>58.785448491010733</c:v>
                </c:pt>
                <c:pt idx="3649">
                  <c:v>57.765953442723877</c:v>
                </c:pt>
                <c:pt idx="3650">
                  <c:v>57.543658709557512</c:v>
                </c:pt>
                <c:pt idx="3651">
                  <c:v>57.627981605505447</c:v>
                </c:pt>
                <c:pt idx="3652">
                  <c:v>57.773622518003492</c:v>
                </c:pt>
                <c:pt idx="3653">
                  <c:v>57.91160541165214</c:v>
                </c:pt>
                <c:pt idx="3654">
                  <c:v>59.24536696169627</c:v>
                </c:pt>
                <c:pt idx="3655">
                  <c:v>59.551986126350059</c:v>
                </c:pt>
                <c:pt idx="3656">
                  <c:v>59.345014522049823</c:v>
                </c:pt>
                <c:pt idx="3657">
                  <c:v>58.869769462435798</c:v>
                </c:pt>
                <c:pt idx="3658">
                  <c:v>59.789606124480272</c:v>
                </c:pt>
                <c:pt idx="3659">
                  <c:v>59.528979822762373</c:v>
                </c:pt>
                <c:pt idx="3660">
                  <c:v>60.333849240283342</c:v>
                </c:pt>
                <c:pt idx="3661">
                  <c:v>59.804939270019538</c:v>
                </c:pt>
                <c:pt idx="3662">
                  <c:v>60.20352959613718</c:v>
                </c:pt>
                <c:pt idx="3663">
                  <c:v>60.372173709180537</c:v>
                </c:pt>
                <c:pt idx="3664">
                  <c:v>60.525478821671548</c:v>
                </c:pt>
                <c:pt idx="3665">
                  <c:v>60.349171922846097</c:v>
                </c:pt>
                <c:pt idx="3666">
                  <c:v>60.786103694531597</c:v>
                </c:pt>
                <c:pt idx="3667">
                  <c:v>60.540807723539523</c:v>
                </c:pt>
                <c:pt idx="3668">
                  <c:v>61.122240623440639</c:v>
                </c:pt>
                <c:pt idx="3669">
                  <c:v>61.169938406499988</c:v>
                </c:pt>
                <c:pt idx="3670">
                  <c:v>61.853577504799183</c:v>
                </c:pt>
                <c:pt idx="3671">
                  <c:v>61.519703485358328</c:v>
                </c:pt>
                <c:pt idx="3672">
                  <c:v>61.56741317141401</c:v>
                </c:pt>
                <c:pt idx="3673">
                  <c:v>61.464063023436658</c:v>
                </c:pt>
                <c:pt idx="3674">
                  <c:v>61.829731481621501</c:v>
                </c:pt>
                <c:pt idx="3675">
                  <c:v>61.599211576694408</c:v>
                </c:pt>
                <c:pt idx="3676">
                  <c:v>61.638952864346557</c:v>
                </c:pt>
                <c:pt idx="3677">
                  <c:v>61.797941825647072</c:v>
                </c:pt>
                <c:pt idx="3678">
                  <c:v>62.044364929199219</c:v>
                </c:pt>
                <c:pt idx="3679">
                  <c:v>62.25105285792452</c:v>
                </c:pt>
                <c:pt idx="3680">
                  <c:v>62.068219354200068</c:v>
                </c:pt>
                <c:pt idx="3681">
                  <c:v>62.179502795406187</c:v>
                </c:pt>
                <c:pt idx="3682">
                  <c:v>62.394139735777159</c:v>
                </c:pt>
                <c:pt idx="3683">
                  <c:v>62.481581122822369</c:v>
                </c:pt>
                <c:pt idx="3684">
                  <c:v>62.092070246497393</c:v>
                </c:pt>
                <c:pt idx="3685">
                  <c:v>62.481576008177797</c:v>
                </c:pt>
                <c:pt idx="3686">
                  <c:v>63.053931680370788</c:v>
                </c:pt>
                <c:pt idx="3687">
                  <c:v>62.958536817821631</c:v>
                </c:pt>
                <c:pt idx="3688">
                  <c:v>62.839299427528942</c:v>
                </c:pt>
                <c:pt idx="3689">
                  <c:v>63.395745610131442</c:v>
                </c:pt>
                <c:pt idx="3690">
                  <c:v>63.491140271736697</c:v>
                </c:pt>
                <c:pt idx="3691">
                  <c:v>63.419603755485497</c:v>
                </c:pt>
                <c:pt idx="3692">
                  <c:v>63.435497162363667</c:v>
                </c:pt>
                <c:pt idx="3693">
                  <c:v>63.276506490595388</c:v>
                </c:pt>
                <c:pt idx="3694">
                  <c:v>63.292401470588317</c:v>
                </c:pt>
                <c:pt idx="3695">
                  <c:v>63.499082582486487</c:v>
                </c:pt>
                <c:pt idx="3696">
                  <c:v>63.514981155833219</c:v>
                </c:pt>
                <c:pt idx="3697">
                  <c:v>63.928348398444307</c:v>
                </c:pt>
                <c:pt idx="3698">
                  <c:v>63.689872065275111</c:v>
                </c:pt>
                <c:pt idx="3699">
                  <c:v>63.499090518314553</c:v>
                </c:pt>
                <c:pt idx="3700">
                  <c:v>62.974444650723989</c:v>
                </c:pt>
                <c:pt idx="3701">
                  <c:v>62.489529065414963</c:v>
                </c:pt>
                <c:pt idx="3702">
                  <c:v>62.298745907420212</c:v>
                </c:pt>
                <c:pt idx="3703">
                  <c:v>62.656462425790423</c:v>
                </c:pt>
                <c:pt idx="3704">
                  <c:v>61.869480133056641</c:v>
                </c:pt>
                <c:pt idx="3705">
                  <c:v>62.044374534842909</c:v>
                </c:pt>
                <c:pt idx="3706">
                  <c:v>62.46568122720906</c:v>
                </c:pt>
                <c:pt idx="3707">
                  <c:v>62.187453569383713</c:v>
                </c:pt>
                <c:pt idx="3708">
                  <c:v>61.686652540429257</c:v>
                </c:pt>
                <c:pt idx="3709">
                  <c:v>61.543553664136141</c:v>
                </c:pt>
                <c:pt idx="3710">
                  <c:v>61.050710692083797</c:v>
                </c:pt>
                <c:pt idx="3711">
                  <c:v>60.772475439243422</c:v>
                </c:pt>
                <c:pt idx="3712">
                  <c:v>60.549889466031807</c:v>
                </c:pt>
                <c:pt idx="3713">
                  <c:v>60.9473596319922</c:v>
                </c:pt>
                <c:pt idx="3714">
                  <c:v>61.058651028861</c:v>
                </c:pt>
                <c:pt idx="3715">
                  <c:v>60.87582757401556</c:v>
                </c:pt>
                <c:pt idx="3716">
                  <c:v>60.907610644150793</c:v>
                </c:pt>
                <c:pt idx="3717">
                  <c:v>60.589642628533973</c:v>
                </c:pt>
                <c:pt idx="3718">
                  <c:v>60.732726254451521</c:v>
                </c:pt>
                <c:pt idx="3719">
                  <c:v>61.360726290291353</c:v>
                </c:pt>
                <c:pt idx="3720">
                  <c:v>61.591255760627043</c:v>
                </c:pt>
                <c:pt idx="3721">
                  <c:v>61.559467097693577</c:v>
                </c:pt>
                <c:pt idx="3722">
                  <c:v>61.424320478788111</c:v>
                </c:pt>
                <c:pt idx="3723">
                  <c:v>61.1142981383246</c:v>
                </c:pt>
                <c:pt idx="3724">
                  <c:v>61.487917111393138</c:v>
                </c:pt>
                <c:pt idx="3725">
                  <c:v>61.797932087351583</c:v>
                </c:pt>
                <c:pt idx="3726">
                  <c:v>63.594484982407863</c:v>
                </c:pt>
                <c:pt idx="3727">
                  <c:v>63.316267064918009</c:v>
                </c:pt>
                <c:pt idx="3728">
                  <c:v>63.356001560776633</c:v>
                </c:pt>
                <c:pt idx="3729">
                  <c:v>63.570624717042648</c:v>
                </c:pt>
                <c:pt idx="3730">
                  <c:v>63.069831310927448</c:v>
                </c:pt>
                <c:pt idx="3731">
                  <c:v>62.386192360580061</c:v>
                </c:pt>
                <c:pt idx="3732">
                  <c:v>61.805894181233342</c:v>
                </c:pt>
                <c:pt idx="3733">
                  <c:v>62.394141888647361</c:v>
                </c:pt>
                <c:pt idx="3734">
                  <c:v>61.972828825796803</c:v>
                </c:pt>
                <c:pt idx="3735">
                  <c:v>62.553125311576252</c:v>
                </c:pt>
                <c:pt idx="3736">
                  <c:v>62.584923685399907</c:v>
                </c:pt>
                <c:pt idx="3737">
                  <c:v>63.292413928854963</c:v>
                </c:pt>
                <c:pt idx="3738">
                  <c:v>63.45934395288981</c:v>
                </c:pt>
                <c:pt idx="3739">
                  <c:v>63.459347893405109</c:v>
                </c:pt>
                <c:pt idx="3740">
                  <c:v>63.499086448512323</c:v>
                </c:pt>
                <c:pt idx="3741">
                  <c:v>64.198627066561158</c:v>
                </c:pt>
                <c:pt idx="3742">
                  <c:v>63.83296486805019</c:v>
                </c:pt>
                <c:pt idx="3743">
                  <c:v>64.643788671048682</c:v>
                </c:pt>
                <c:pt idx="3744">
                  <c:v>66.10647303120065</c:v>
                </c:pt>
                <c:pt idx="3745">
                  <c:v>66.376734271452733</c:v>
                </c:pt>
                <c:pt idx="3746">
                  <c:v>66.321085823917059</c:v>
                </c:pt>
                <c:pt idx="3747">
                  <c:v>66.432384430199392</c:v>
                </c:pt>
                <c:pt idx="3748">
                  <c:v>66.774206363521373</c:v>
                </c:pt>
                <c:pt idx="3749">
                  <c:v>66.925248028339595</c:v>
                </c:pt>
                <c:pt idx="3750">
                  <c:v>67.537347123518458</c:v>
                </c:pt>
                <c:pt idx="3751">
                  <c:v>68.745646630356816</c:v>
                </c:pt>
                <c:pt idx="3752">
                  <c:v>68.07789977112914</c:v>
                </c:pt>
                <c:pt idx="3753">
                  <c:v>68.427661369750325</c:v>
                </c:pt>
                <c:pt idx="3754">
                  <c:v>68.443557739257813</c:v>
                </c:pt>
                <c:pt idx="3755">
                  <c:v>68.682044982910156</c:v>
                </c:pt>
                <c:pt idx="3756">
                  <c:v>68.642292903170258</c:v>
                </c:pt>
                <c:pt idx="3757">
                  <c:v>69.071556091308594</c:v>
                </c:pt>
                <c:pt idx="3758">
                  <c:v>69.723398342496949</c:v>
                </c:pt>
                <c:pt idx="3759">
                  <c:v>69.222597107883388</c:v>
                </c:pt>
                <c:pt idx="3760">
                  <c:v>69.620055981371621</c:v>
                </c:pt>
                <c:pt idx="3761">
                  <c:v>70.589875029881341</c:v>
                </c:pt>
                <c:pt idx="3762">
                  <c:v>70.629623464838687</c:v>
                </c:pt>
                <c:pt idx="3763">
                  <c:v>71.130423804742691</c:v>
                </c:pt>
                <c:pt idx="3764">
                  <c:v>70.407041158456693</c:v>
                </c:pt>
                <c:pt idx="3765">
                  <c:v>70.685264587402344</c:v>
                </c:pt>
                <c:pt idx="3766">
                  <c:v>71.138373014723484</c:v>
                </c:pt>
                <c:pt idx="3767">
                  <c:v>70.62167600088803</c:v>
                </c:pt>
                <c:pt idx="3768">
                  <c:v>70.597828150954527</c:v>
                </c:pt>
                <c:pt idx="3769">
                  <c:v>71.504038095042858</c:v>
                </c:pt>
                <c:pt idx="3770">
                  <c:v>71.337111570748135</c:v>
                </c:pt>
                <c:pt idx="3771">
                  <c:v>70.836307024102425</c:v>
                </c:pt>
                <c:pt idx="3772">
                  <c:v>69.21463509210804</c:v>
                </c:pt>
                <c:pt idx="3773">
                  <c:v>69.9380313281968</c:v>
                </c:pt>
                <c:pt idx="3774">
                  <c:v>68.753579591984987</c:v>
                </c:pt>
                <c:pt idx="3775">
                  <c:v>68.236877202394467</c:v>
                </c:pt>
                <c:pt idx="3776">
                  <c:v>67.767866702136743</c:v>
                </c:pt>
                <c:pt idx="3777">
                  <c:v>66.837794046792609</c:v>
                </c:pt>
                <c:pt idx="3778">
                  <c:v>66.297247247712875</c:v>
                </c:pt>
                <c:pt idx="3779">
                  <c:v>66.368793089147545</c:v>
                </c:pt>
                <c:pt idx="3780">
                  <c:v>66.225690998289295</c:v>
                </c:pt>
                <c:pt idx="3781">
                  <c:v>64.627899296278287</c:v>
                </c:pt>
                <c:pt idx="3782">
                  <c:v>64.747118517573057</c:v>
                </c:pt>
                <c:pt idx="3783">
                  <c:v>64.548396401964951</c:v>
                </c:pt>
                <c:pt idx="3784">
                  <c:v>64.842529351974392</c:v>
                </c:pt>
                <c:pt idx="3785">
                  <c:v>66.488025473226173</c:v>
                </c:pt>
                <c:pt idx="3786">
                  <c:v>67.640679686029259</c:v>
                </c:pt>
                <c:pt idx="3787">
                  <c:v>67.481690379857028</c:v>
                </c:pt>
                <c:pt idx="3788">
                  <c:v>67.712217305267686</c:v>
                </c:pt>
                <c:pt idx="3789">
                  <c:v>62.147711640190707</c:v>
                </c:pt>
                <c:pt idx="3790">
                  <c:v>58.586411826265063</c:v>
                </c:pt>
                <c:pt idx="3791">
                  <c:v>58.180997107738769</c:v>
                </c:pt>
                <c:pt idx="3792">
                  <c:v>59.047472161024437</c:v>
                </c:pt>
                <c:pt idx="3793">
                  <c:v>58.673856449136927</c:v>
                </c:pt>
                <c:pt idx="3794">
                  <c:v>58.324098783048633</c:v>
                </c:pt>
                <c:pt idx="3795">
                  <c:v>58.324093877928632</c:v>
                </c:pt>
                <c:pt idx="3796">
                  <c:v>58.83284447903285</c:v>
                </c:pt>
                <c:pt idx="3797">
                  <c:v>58.904388663409591</c:v>
                </c:pt>
                <c:pt idx="3798">
                  <c:v>59.262110027193508</c:v>
                </c:pt>
                <c:pt idx="3799">
                  <c:v>59.882149897931278</c:v>
                </c:pt>
                <c:pt idx="3800">
                  <c:v>60.096792921709508</c:v>
                </c:pt>
                <c:pt idx="3801">
                  <c:v>59.739073032648079</c:v>
                </c:pt>
                <c:pt idx="3802">
                  <c:v>59.850349799216893</c:v>
                </c:pt>
                <c:pt idx="3803">
                  <c:v>60.653234371815863</c:v>
                </c:pt>
                <c:pt idx="3804">
                  <c:v>61.313028995989796</c:v>
                </c:pt>
                <c:pt idx="3805">
                  <c:v>61.607160642890918</c:v>
                </c:pt>
                <c:pt idx="3806">
                  <c:v>60.987105600782819</c:v>
                </c:pt>
                <c:pt idx="3807">
                  <c:v>60.677089347167957</c:v>
                </c:pt>
                <c:pt idx="3808">
                  <c:v>60.820176896639097</c:v>
                </c:pt>
                <c:pt idx="3809">
                  <c:v>60.851976456758678</c:v>
                </c:pt>
                <c:pt idx="3810">
                  <c:v>60.883766166978567</c:v>
                </c:pt>
                <c:pt idx="3811">
                  <c:v>61.599206243190856</c:v>
                </c:pt>
                <c:pt idx="3812">
                  <c:v>61.917176580554937</c:v>
                </c:pt>
                <c:pt idx="3813">
                  <c:v>62.59286586409678</c:v>
                </c:pt>
                <c:pt idx="3814">
                  <c:v>62.696211292466877</c:v>
                </c:pt>
                <c:pt idx="3815">
                  <c:v>62.171560742337569</c:v>
                </c:pt>
                <c:pt idx="3816">
                  <c:v>62.115913378847267</c:v>
                </c:pt>
                <c:pt idx="3817">
                  <c:v>60.526050567626953</c:v>
                </c:pt>
                <c:pt idx="3818">
                  <c:v>60.796332596969997</c:v>
                </c:pt>
                <c:pt idx="3819">
                  <c:v>60.343224221528118</c:v>
                </c:pt>
                <c:pt idx="3820">
                  <c:v>59.61982234409291</c:v>
                </c:pt>
                <c:pt idx="3821">
                  <c:v>60.208076012067743</c:v>
                </c:pt>
                <c:pt idx="3822">
                  <c:v>59.436993128576489</c:v>
                </c:pt>
                <c:pt idx="3823">
                  <c:v>58.292291064809419</c:v>
                </c:pt>
                <c:pt idx="3824">
                  <c:v>58.578464314639348</c:v>
                </c:pt>
                <c:pt idx="3825">
                  <c:v>59.246205178237837</c:v>
                </c:pt>
                <c:pt idx="3826">
                  <c:v>60.740684057715193</c:v>
                </c:pt>
                <c:pt idx="3827">
                  <c:v>60.828122634916788</c:v>
                </c:pt>
                <c:pt idx="3828">
                  <c:v>60.732727034725777</c:v>
                </c:pt>
                <c:pt idx="3829">
                  <c:v>60.573745275107619</c:v>
                </c:pt>
                <c:pt idx="3830">
                  <c:v>60.176270054656342</c:v>
                </c:pt>
                <c:pt idx="3831">
                  <c:v>60.398869688388032</c:v>
                </c:pt>
                <c:pt idx="3832">
                  <c:v>60.502197328143907</c:v>
                </c:pt>
                <c:pt idx="3833">
                  <c:v>60.14448547363282</c:v>
                </c:pt>
                <c:pt idx="3834">
                  <c:v>60.875813849525201</c:v>
                </c:pt>
                <c:pt idx="3835">
                  <c:v>59.874205630280613</c:v>
                </c:pt>
                <c:pt idx="3836">
                  <c:v>59.373397843211563</c:v>
                </c:pt>
                <c:pt idx="3837">
                  <c:v>59.699319751414073</c:v>
                </c:pt>
                <c:pt idx="3838">
                  <c:v>61.662797075667171</c:v>
                </c:pt>
                <c:pt idx="3839">
                  <c:v>61.47995879518264</c:v>
                </c:pt>
                <c:pt idx="3840">
                  <c:v>61.146087922598582</c:v>
                </c:pt>
                <c:pt idx="3841">
                  <c:v>61.718450512413213</c:v>
                </c:pt>
                <c:pt idx="3842">
                  <c:v>61.638957613392527</c:v>
                </c:pt>
                <c:pt idx="3843">
                  <c:v>62.004621841161949</c:v>
                </c:pt>
                <c:pt idx="3844">
                  <c:v>63.697821212830178</c:v>
                </c:pt>
                <c:pt idx="3845">
                  <c:v>64.079386737634962</c:v>
                </c:pt>
                <c:pt idx="3846">
                  <c:v>64.63584190471569</c:v>
                </c:pt>
                <c:pt idx="3847">
                  <c:v>64.373518146992453</c:v>
                </c:pt>
                <c:pt idx="3848">
                  <c:v>64.715339208865004</c:v>
                </c:pt>
                <c:pt idx="3849">
                  <c:v>66.734458739642378</c:v>
                </c:pt>
                <c:pt idx="3850">
                  <c:v>67.060377372692273</c:v>
                </c:pt>
                <c:pt idx="3851">
                  <c:v>65.931574405790244</c:v>
                </c:pt>
                <c:pt idx="3852">
                  <c:v>65.820289841678814</c:v>
                </c:pt>
                <c:pt idx="3853">
                  <c:v>65.573867752389305</c:v>
                </c:pt>
                <c:pt idx="3854">
                  <c:v>66.00312710836495</c:v>
                </c:pt>
                <c:pt idx="3855">
                  <c:v>65.979276344442582</c:v>
                </c:pt>
                <c:pt idx="3856">
                  <c:v>66.138259646519515</c:v>
                </c:pt>
                <c:pt idx="3857">
                  <c:v>64.945856586511525</c:v>
                </c:pt>
                <c:pt idx="3858">
                  <c:v>67.394258901626728</c:v>
                </c:pt>
                <c:pt idx="3859">
                  <c:v>67.918901498424006</c:v>
                </c:pt>
                <c:pt idx="3860">
                  <c:v>67.688376968655859</c:v>
                </c:pt>
                <c:pt idx="3861">
                  <c:v>68.37202104158419</c:v>
                </c:pt>
                <c:pt idx="3862">
                  <c:v>67.720168763295035</c:v>
                </c:pt>
                <c:pt idx="3863">
                  <c:v>67.72017370634704</c:v>
                </c:pt>
                <c:pt idx="3864">
                  <c:v>69.158995150808749</c:v>
                </c:pt>
                <c:pt idx="3865">
                  <c:v>68.7376930750019</c:v>
                </c:pt>
                <c:pt idx="3866">
                  <c:v>68.348170589785042</c:v>
                </c:pt>
                <c:pt idx="3867">
                  <c:v>69.047715303326541</c:v>
                </c:pt>
                <c:pt idx="3868">
                  <c:v>70.049329879401697</c:v>
                </c:pt>
                <c:pt idx="3869">
                  <c:v>70.160616861854862</c:v>
                </c:pt>
                <c:pt idx="3870">
                  <c:v>70.788604736328125</c:v>
                </c:pt>
                <c:pt idx="3871">
                  <c:v>70.884002346670073</c:v>
                </c:pt>
                <c:pt idx="3872">
                  <c:v>70.836304890327952</c:v>
                </c:pt>
                <c:pt idx="3873">
                  <c:v>70.868111703752064</c:v>
                </c:pt>
                <c:pt idx="3874">
                  <c:v>69.715446472167969</c:v>
                </c:pt>
                <c:pt idx="3875">
                  <c:v>69.556467938308927</c:v>
                </c:pt>
                <c:pt idx="3876">
                  <c:v>69.365679586124131</c:v>
                </c:pt>
                <c:pt idx="3877">
                  <c:v>69.516716003417969</c:v>
                </c:pt>
                <c:pt idx="3878">
                  <c:v>70.359352519514573</c:v>
                </c:pt>
                <c:pt idx="3879">
                  <c:v>69.97777655961815</c:v>
                </c:pt>
                <c:pt idx="3880">
                  <c:v>69.961888103436976</c:v>
                </c:pt>
                <c:pt idx="3881">
                  <c:v>69.802889269539421</c:v>
                </c:pt>
                <c:pt idx="3882">
                  <c:v>71.042976029483469</c:v>
                </c:pt>
                <c:pt idx="3883">
                  <c:v>71.27350838519321</c:v>
                </c:pt>
                <c:pt idx="3884">
                  <c:v>71.488137508503414</c:v>
                </c:pt>
                <c:pt idx="3885">
                  <c:v>73.459587901726564</c:v>
                </c:pt>
                <c:pt idx="3886">
                  <c:v>73.904742350519427</c:v>
                </c:pt>
                <c:pt idx="3887">
                  <c:v>74.111423097698491</c:v>
                </c:pt>
                <c:pt idx="3888">
                  <c:v>74.51683241995697</c:v>
                </c:pt>
                <c:pt idx="3889">
                  <c:v>74.882508072730872</c:v>
                </c:pt>
                <c:pt idx="3890">
                  <c:v>74.63607241494212</c:v>
                </c:pt>
                <c:pt idx="3891">
                  <c:v>75.041501013674676</c:v>
                </c:pt>
                <c:pt idx="3892">
                  <c:v>74.69170810590532</c:v>
                </c:pt>
                <c:pt idx="3893">
                  <c:v>73.07800732412143</c:v>
                </c:pt>
                <c:pt idx="3894">
                  <c:v>73.523171120564541</c:v>
                </c:pt>
                <c:pt idx="3895">
                  <c:v>74.103469141807182</c:v>
                </c:pt>
                <c:pt idx="3896">
                  <c:v>74.294254076733196</c:v>
                </c:pt>
                <c:pt idx="3897">
                  <c:v>74.795056894609743</c:v>
                </c:pt>
                <c:pt idx="3898">
                  <c:v>74.54863115729502</c:v>
                </c:pt>
                <c:pt idx="3899">
                  <c:v>76.313382203517008</c:v>
                </c:pt>
                <c:pt idx="3900">
                  <c:v>76.353129715603373</c:v>
                </c:pt>
                <c:pt idx="3901">
                  <c:v>77.235496520996094</c:v>
                </c:pt>
                <c:pt idx="3902">
                  <c:v>78.499435424804688</c:v>
                </c:pt>
                <c:pt idx="3903">
                  <c:v>78.881006616807653</c:v>
                </c:pt>
                <c:pt idx="3904">
                  <c:v>78.737921335569339</c:v>
                </c:pt>
                <c:pt idx="3905">
                  <c:v>78.578930710642837</c:v>
                </c:pt>
                <c:pt idx="3906">
                  <c:v>77.736306837784511</c:v>
                </c:pt>
                <c:pt idx="3907">
                  <c:v>77.648857522029004</c:v>
                </c:pt>
                <c:pt idx="3908">
                  <c:v>76.790347857206839</c:v>
                </c:pt>
                <c:pt idx="3909">
                  <c:v>77.092412491174855</c:v>
                </c:pt>
                <c:pt idx="3910">
                  <c:v>77.410384274872442</c:v>
                </c:pt>
                <c:pt idx="3911">
                  <c:v>76.893677658718758</c:v>
                </c:pt>
                <c:pt idx="3912">
                  <c:v>76.40082015562237</c:v>
                </c:pt>
                <c:pt idx="3913">
                  <c:v>77.640917272300271</c:v>
                </c:pt>
                <c:pt idx="3914">
                  <c:v>76.877771851275995</c:v>
                </c:pt>
                <c:pt idx="3915">
                  <c:v>75.152779245685323</c:v>
                </c:pt>
                <c:pt idx="3916">
                  <c:v>73.761646974662582</c:v>
                </c:pt>
                <c:pt idx="3917">
                  <c:v>74.016024685305837</c:v>
                </c:pt>
                <c:pt idx="3918">
                  <c:v>74.294254760167561</c:v>
                </c:pt>
                <c:pt idx="3919">
                  <c:v>72.30691609933578</c:v>
                </c:pt>
                <c:pt idx="3920">
                  <c:v>71.853802418752593</c:v>
                </c:pt>
                <c:pt idx="3921">
                  <c:v>73.038262694849294</c:v>
                </c:pt>
                <c:pt idx="3922">
                  <c:v>73.240011263255511</c:v>
                </c:pt>
                <c:pt idx="3923">
                  <c:v>73.141566022677225</c:v>
                </c:pt>
                <c:pt idx="3924">
                  <c:v>73.986609565521434</c:v>
                </c:pt>
                <c:pt idx="3925">
                  <c:v>73.527167743632873</c:v>
                </c:pt>
                <c:pt idx="3926">
                  <c:v>73.79790729510762</c:v>
                </c:pt>
                <c:pt idx="3927">
                  <c:v>73.207191467285156</c:v>
                </c:pt>
                <c:pt idx="3928">
                  <c:v>75.094180776193781</c:v>
                </c:pt>
                <c:pt idx="3929">
                  <c:v>75.315701118264073</c:v>
                </c:pt>
                <c:pt idx="3930">
                  <c:v>75.848987340587485</c:v>
                </c:pt>
                <c:pt idx="3931">
                  <c:v>76.062303361487025</c:v>
                </c:pt>
                <c:pt idx="3932">
                  <c:v>75.373141449693406</c:v>
                </c:pt>
                <c:pt idx="3933">
                  <c:v>75.53722484268917</c:v>
                </c:pt>
                <c:pt idx="3934">
                  <c:v>76.776078146634873</c:v>
                </c:pt>
                <c:pt idx="3935">
                  <c:v>76.554567529039261</c:v>
                </c:pt>
                <c:pt idx="3936">
                  <c:v>75.890011218590146</c:v>
                </c:pt>
                <c:pt idx="3937">
                  <c:v>74.807039780908283</c:v>
                </c:pt>
                <c:pt idx="3938">
                  <c:v>74.380408441640029</c:v>
                </c:pt>
                <c:pt idx="3939">
                  <c:v>75.496204455589648</c:v>
                </c:pt>
                <c:pt idx="3940">
                  <c:v>75.832577543507171</c:v>
                </c:pt>
                <c:pt idx="3941">
                  <c:v>74.21633260325973</c:v>
                </c:pt>
                <c:pt idx="3942">
                  <c:v>73.363073096232128</c:v>
                </c:pt>
                <c:pt idx="3943">
                  <c:v>72.608271662031285</c:v>
                </c:pt>
                <c:pt idx="3944">
                  <c:v>73.518955338651125</c:v>
                </c:pt>
                <c:pt idx="3945">
                  <c:v>75.102396995155033</c:v>
                </c:pt>
                <c:pt idx="3946">
                  <c:v>74.64294641755707</c:v>
                </c:pt>
                <c:pt idx="3947">
                  <c:v>72.862609874267861</c:v>
                </c:pt>
                <c:pt idx="3948">
                  <c:v>72.214471177429203</c:v>
                </c:pt>
                <c:pt idx="3949">
                  <c:v>71.853478371775395</c:v>
                </c:pt>
                <c:pt idx="3950">
                  <c:v>70.934591839481612</c:v>
                </c:pt>
                <c:pt idx="3951">
                  <c:v>72.140641835503416</c:v>
                </c:pt>
                <c:pt idx="3952">
                  <c:v>74.675759658458674</c:v>
                </c:pt>
                <c:pt idx="3953">
                  <c:v>76.004870114013499</c:v>
                </c:pt>
                <c:pt idx="3954">
                  <c:v>76.2427977739043</c:v>
                </c:pt>
                <c:pt idx="3955">
                  <c:v>76.628401568159816</c:v>
                </c:pt>
                <c:pt idx="3956">
                  <c:v>77.013999210819307</c:v>
                </c:pt>
                <c:pt idx="3957">
                  <c:v>74.716790210809805</c:v>
                </c:pt>
                <c:pt idx="3958">
                  <c:v>74.446047491028892</c:v>
                </c:pt>
                <c:pt idx="3959">
                  <c:v>74.50346922192486</c:v>
                </c:pt>
                <c:pt idx="3960">
                  <c:v>74.511680145146471</c:v>
                </c:pt>
                <c:pt idx="3961">
                  <c:v>73.1415618333655</c:v>
                </c:pt>
                <c:pt idx="3962">
                  <c:v>72.485206240331593</c:v>
                </c:pt>
                <c:pt idx="3963">
                  <c:v>72.091401324555207</c:v>
                </c:pt>
                <c:pt idx="3964">
                  <c:v>71.738621755882278</c:v>
                </c:pt>
                <c:pt idx="3965">
                  <c:v>73.53536172328964</c:v>
                </c:pt>
                <c:pt idx="3966">
                  <c:v>76.283816921659692</c:v>
                </c:pt>
                <c:pt idx="3967">
                  <c:v>78.285670908616666</c:v>
                </c:pt>
                <c:pt idx="3968">
                  <c:v>79.270195007324219</c:v>
                </c:pt>
                <c:pt idx="3969">
                  <c:v>79.942943783131582</c:v>
                </c:pt>
                <c:pt idx="3970">
                  <c:v>81.53458166273299</c:v>
                </c:pt>
                <c:pt idx="3971">
                  <c:v>81.608421649792035</c:v>
                </c:pt>
                <c:pt idx="3972">
                  <c:v>81.903780420695426</c:v>
                </c:pt>
                <c:pt idx="3973">
                  <c:v>81.157180362375058</c:v>
                </c:pt>
                <c:pt idx="3974">
                  <c:v>80.33674561818502</c:v>
                </c:pt>
                <c:pt idx="3975">
                  <c:v>80.984896391432287</c:v>
                </c:pt>
                <c:pt idx="3976">
                  <c:v>81.304857313270929</c:v>
                </c:pt>
                <c:pt idx="3977">
                  <c:v>80.115232099817547</c:v>
                </c:pt>
                <c:pt idx="3978">
                  <c:v>79.992175696581924</c:v>
                </c:pt>
                <c:pt idx="3979">
                  <c:v>80.402381896972656</c:v>
                </c:pt>
                <c:pt idx="3980">
                  <c:v>81.649448746454283</c:v>
                </c:pt>
                <c:pt idx="3981">
                  <c:v>80.402389074352058</c:v>
                </c:pt>
                <c:pt idx="3982">
                  <c:v>81.206410016231985</c:v>
                </c:pt>
                <c:pt idx="3983">
                  <c:v>80.787987105545582</c:v>
                </c:pt>
                <c:pt idx="3984">
                  <c:v>82.699596580561689</c:v>
                </c:pt>
                <c:pt idx="3985">
                  <c:v>82.945732874605312</c:v>
                </c:pt>
                <c:pt idx="3986">
                  <c:v>82.02684603072953</c:v>
                </c:pt>
                <c:pt idx="3987">
                  <c:v>81.936604187603265</c:v>
                </c:pt>
                <c:pt idx="3988">
                  <c:v>81.813528232986158</c:v>
                </c:pt>
                <c:pt idx="3989">
                  <c:v>79.992165907445312</c:v>
                </c:pt>
                <c:pt idx="3990">
                  <c:v>78.958421914856501</c:v>
                </c:pt>
                <c:pt idx="3991">
                  <c:v>79.048667205414574</c:v>
                </c:pt>
                <c:pt idx="3992">
                  <c:v>78.654868848210256</c:v>
                </c:pt>
                <c:pt idx="3993">
                  <c:v>78.613844350332073</c:v>
                </c:pt>
                <c:pt idx="3994">
                  <c:v>77.900058468491196</c:v>
                </c:pt>
                <c:pt idx="3995">
                  <c:v>76.81710065081441</c:v>
                </c:pt>
                <c:pt idx="3996">
                  <c:v>75.044964627031476</c:v>
                </c:pt>
                <c:pt idx="3997">
                  <c:v>71.328409280232975</c:v>
                </c:pt>
                <c:pt idx="3998">
                  <c:v>71.853479460967165</c:v>
                </c:pt>
                <c:pt idx="3999">
                  <c:v>71.139694051548616</c:v>
                </c:pt>
                <c:pt idx="4000">
                  <c:v>72.977469399459082</c:v>
                </c:pt>
                <c:pt idx="4001">
                  <c:v>72.559059143066406</c:v>
                </c:pt>
                <c:pt idx="4002">
                  <c:v>72.649308061840912</c:v>
                </c:pt>
                <c:pt idx="4003">
                  <c:v>70.901777731099031</c:v>
                </c:pt>
                <c:pt idx="4004">
                  <c:v>72.17345005111406</c:v>
                </c:pt>
                <c:pt idx="4005">
                  <c:v>74.273758622710886</c:v>
                </c:pt>
                <c:pt idx="4006">
                  <c:v>73.174382387106377</c:v>
                </c:pt>
                <c:pt idx="4007">
                  <c:v>73.248219455650229</c:v>
                </c:pt>
                <c:pt idx="4008">
                  <c:v>74.224530815751564</c:v>
                </c:pt>
                <c:pt idx="4009">
                  <c:v>75.323908186278601</c:v>
                </c:pt>
                <c:pt idx="4010">
                  <c:v>74.011217943715735</c:v>
                </c:pt>
                <c:pt idx="4011">
                  <c:v>72.862612371821228</c:v>
                </c:pt>
                <c:pt idx="4012">
                  <c:v>73.379480089024213</c:v>
                </c:pt>
                <c:pt idx="4013">
                  <c:v>72.961066073956687</c:v>
                </c:pt>
                <c:pt idx="4014">
                  <c:v>73.568182087636032</c:v>
                </c:pt>
                <c:pt idx="4015">
                  <c:v>73.986604330126823</c:v>
                </c:pt>
                <c:pt idx="4016">
                  <c:v>73.198992233690888</c:v>
                </c:pt>
                <c:pt idx="4017">
                  <c:v>73.773294688787303</c:v>
                </c:pt>
                <c:pt idx="4018">
                  <c:v>73.075928790630627</c:v>
                </c:pt>
                <c:pt idx="4019">
                  <c:v>71.476084629483267</c:v>
                </c:pt>
                <c:pt idx="4020">
                  <c:v>70.721273843299315</c:v>
                </c:pt>
                <c:pt idx="4021">
                  <c:v>72.329332369264108</c:v>
                </c:pt>
                <c:pt idx="4022">
                  <c:v>71.27097989467012</c:v>
                </c:pt>
                <c:pt idx="4023">
                  <c:v>68.620979183699816</c:v>
                </c:pt>
                <c:pt idx="4024">
                  <c:v>70.573593639475277</c:v>
                </c:pt>
                <c:pt idx="4025">
                  <c:v>70.737690639432444</c:v>
                </c:pt>
                <c:pt idx="4026">
                  <c:v>70.770504704601464</c:v>
                </c:pt>
                <c:pt idx="4027">
                  <c:v>72.427781337675412</c:v>
                </c:pt>
                <c:pt idx="4028">
                  <c:v>72.370346693933456</c:v>
                </c:pt>
                <c:pt idx="4029">
                  <c:v>71.796049975055595</c:v>
                </c:pt>
                <c:pt idx="4030">
                  <c:v>71.090476825456491</c:v>
                </c:pt>
                <c:pt idx="4031">
                  <c:v>71.311986744768632</c:v>
                </c:pt>
                <c:pt idx="4032">
                  <c:v>71.697596778184547</c:v>
                </c:pt>
                <c:pt idx="4033">
                  <c:v>71.714006386420778</c:v>
                </c:pt>
                <c:pt idx="4034">
                  <c:v>70.475154392110838</c:v>
                </c:pt>
                <c:pt idx="4035">
                  <c:v>72.542638347876135</c:v>
                </c:pt>
                <c:pt idx="4036">
                  <c:v>72.936455171876744</c:v>
                </c:pt>
                <c:pt idx="4037">
                  <c:v>73.395884228665039</c:v>
                </c:pt>
                <c:pt idx="4038">
                  <c:v>73.379485964368271</c:v>
                </c:pt>
                <c:pt idx="4039">
                  <c:v>71.960138502860588</c:v>
                </c:pt>
                <c:pt idx="4040">
                  <c:v>73.551771599675121</c:v>
                </c:pt>
                <c:pt idx="4041">
                  <c:v>76.24279412731849</c:v>
                </c:pt>
                <c:pt idx="4042">
                  <c:v>75.93923395277875</c:v>
                </c:pt>
                <c:pt idx="4043">
                  <c:v>75.463383251961019</c:v>
                </c:pt>
                <c:pt idx="4044">
                  <c:v>76.931961893391602</c:v>
                </c:pt>
                <c:pt idx="4045">
                  <c:v>74.651153564453125</c:v>
                </c:pt>
                <c:pt idx="4046">
                  <c:v>75.446975680313386</c:v>
                </c:pt>
                <c:pt idx="4047">
                  <c:v>76.136144996223081</c:v>
                </c:pt>
                <c:pt idx="4048">
                  <c:v>75.890004579298747</c:v>
                </c:pt>
                <c:pt idx="4049">
                  <c:v>76.168948618644308</c:v>
                </c:pt>
                <c:pt idx="4050">
                  <c:v>76.972979690728337</c:v>
                </c:pt>
                <c:pt idx="4051">
                  <c:v>73.896355159825859</c:v>
                </c:pt>
                <c:pt idx="4052">
                  <c:v>70.639235888454706</c:v>
                </c:pt>
                <c:pt idx="4053">
                  <c:v>69.761376043257272</c:v>
                </c:pt>
                <c:pt idx="4054">
                  <c:v>69.777781466299402</c:v>
                </c:pt>
                <c:pt idx="4055">
                  <c:v>68.826082335004386</c:v>
                </c:pt>
                <c:pt idx="4056">
                  <c:v>66.64373447957604</c:v>
                </c:pt>
                <c:pt idx="4057">
                  <c:v>66.980106567908877</c:v>
                </c:pt>
                <c:pt idx="4058">
                  <c:v>67.874379284701448</c:v>
                </c:pt>
                <c:pt idx="4059">
                  <c:v>68.161537170410156</c:v>
                </c:pt>
                <c:pt idx="4060">
                  <c:v>68.98196954544207</c:v>
                </c:pt>
                <c:pt idx="4061">
                  <c:v>68.686615291106833</c:v>
                </c:pt>
                <c:pt idx="4062">
                  <c:v>68.596365389023077</c:v>
                </c:pt>
                <c:pt idx="4063">
                  <c:v>67.51339304232387</c:v>
                </c:pt>
                <c:pt idx="4064">
                  <c:v>68.883517859138905</c:v>
                </c:pt>
                <c:pt idx="4065">
                  <c:v>69.236292098553648</c:v>
                </c:pt>
                <c:pt idx="4066">
                  <c:v>69.367567848709385</c:v>
                </c:pt>
                <c:pt idx="4067">
                  <c:v>69.580882253610852</c:v>
                </c:pt>
                <c:pt idx="4068">
                  <c:v>69.351159265667462</c:v>
                </c:pt>
                <c:pt idx="4069">
                  <c:v>69.014787766204918</c:v>
                </c:pt>
                <c:pt idx="4070">
                  <c:v>69.457815102938042</c:v>
                </c:pt>
                <c:pt idx="4071">
                  <c:v>65.240789020285874</c:v>
                </c:pt>
                <c:pt idx="4072">
                  <c:v>66.824226518710333</c:v>
                </c:pt>
                <c:pt idx="4073">
                  <c:v>65.831503536731176</c:v>
                </c:pt>
                <c:pt idx="4074">
                  <c:v>65.134140447849944</c:v>
                </c:pt>
                <c:pt idx="4075">
                  <c:v>63.238936609367919</c:v>
                </c:pt>
                <c:pt idx="4076">
                  <c:v>63.550703128920972</c:v>
                </c:pt>
                <c:pt idx="4077">
                  <c:v>63.944508170485427</c:v>
                </c:pt>
                <c:pt idx="4078">
                  <c:v>64.90441795403872</c:v>
                </c:pt>
                <c:pt idx="4079">
                  <c:v>65.552560403916928</c:v>
                </c:pt>
                <c:pt idx="4080">
                  <c:v>66.372990361160376</c:v>
                </c:pt>
                <c:pt idx="4081">
                  <c:v>65.45410670520117</c:v>
                </c:pt>
                <c:pt idx="4082">
                  <c:v>65.339240445606521</c:v>
                </c:pt>
                <c:pt idx="4083">
                  <c:v>64.207054705005874</c:v>
                </c:pt>
                <c:pt idx="4084">
                  <c:v>66.003793935860841</c:v>
                </c:pt>
                <c:pt idx="4085">
                  <c:v>64.953636587572007</c:v>
                </c:pt>
                <c:pt idx="4086">
                  <c:v>64.945445657530342</c:v>
                </c:pt>
                <c:pt idx="4087">
                  <c:v>65.790486469571064</c:v>
                </c:pt>
                <c:pt idx="4088">
                  <c:v>65.897131757676547</c:v>
                </c:pt>
                <c:pt idx="4089">
                  <c:v>64.059375419799025</c:v>
                </c:pt>
                <c:pt idx="4090">
                  <c:v>64.920820616058521</c:v>
                </c:pt>
                <c:pt idx="4091">
                  <c:v>64.568046867081705</c:v>
                </c:pt>
                <c:pt idx="4092">
                  <c:v>63.394812189455664</c:v>
                </c:pt>
                <c:pt idx="4093">
                  <c:v>63.06665904791992</c:v>
                </c:pt>
                <c:pt idx="4094">
                  <c:v>61.959062943908513</c:v>
                </c:pt>
                <c:pt idx="4095">
                  <c:v>61.712939361023643</c:v>
                </c:pt>
                <c:pt idx="4096">
                  <c:v>62.164173594596342</c:v>
                </c:pt>
                <c:pt idx="4097">
                  <c:v>60.605349202428847</c:v>
                </c:pt>
                <c:pt idx="4098">
                  <c:v>60.416648031074807</c:v>
                </c:pt>
                <c:pt idx="4099">
                  <c:v>59.702872208135148</c:v>
                </c:pt>
                <c:pt idx="4100">
                  <c:v>61.893435625288397</c:v>
                </c:pt>
                <c:pt idx="4101">
                  <c:v>60.43306293784115</c:v>
                </c:pt>
                <c:pt idx="4102">
                  <c:v>62.065722442332728</c:v>
                </c:pt>
                <c:pt idx="4103">
                  <c:v>62.86974256788767</c:v>
                </c:pt>
                <c:pt idx="4104">
                  <c:v>62.918976209483269</c:v>
                </c:pt>
                <c:pt idx="4105">
                  <c:v>63.411232338688592</c:v>
                </c:pt>
                <c:pt idx="4106">
                  <c:v>63.591723174737687</c:v>
                </c:pt>
                <c:pt idx="4107">
                  <c:v>63.230727911943397</c:v>
                </c:pt>
                <c:pt idx="4108">
                  <c:v>62.804115295410163</c:v>
                </c:pt>
                <c:pt idx="4109">
                  <c:v>63.263541583575503</c:v>
                </c:pt>
                <c:pt idx="4110">
                  <c:v>62.779496537809543</c:v>
                </c:pt>
                <c:pt idx="4111">
                  <c:v>61.081191698896113</c:v>
                </c:pt>
                <c:pt idx="4112">
                  <c:v>60.941726424540697</c:v>
                </c:pt>
                <c:pt idx="4113">
                  <c:v>59.555188962553167</c:v>
                </c:pt>
                <c:pt idx="4114">
                  <c:v>59.136778595609371</c:v>
                </c:pt>
                <c:pt idx="4115">
                  <c:v>58.660920624640887</c:v>
                </c:pt>
                <c:pt idx="4116">
                  <c:v>57.044672140949949</c:v>
                </c:pt>
                <c:pt idx="4117">
                  <c:v>55.945289502017907</c:v>
                </c:pt>
                <c:pt idx="4118">
                  <c:v>56.445758819580078</c:v>
                </c:pt>
                <c:pt idx="4119">
                  <c:v>58.012784414022988</c:v>
                </c:pt>
                <c:pt idx="4120">
                  <c:v>57.668200976330098</c:v>
                </c:pt>
                <c:pt idx="4121">
                  <c:v>58.308139077483467</c:v>
                </c:pt>
                <c:pt idx="4122">
                  <c:v>58.857821522720442</c:v>
                </c:pt>
                <c:pt idx="4123">
                  <c:v>58.447614602143013</c:v>
                </c:pt>
                <c:pt idx="4124">
                  <c:v>58.808608016645287</c:v>
                </c:pt>
                <c:pt idx="4125">
                  <c:v>58.23429876880131</c:v>
                </c:pt>
                <c:pt idx="4126">
                  <c:v>57.766656702127598</c:v>
                </c:pt>
                <c:pt idx="4127">
                  <c:v>59.185997882141997</c:v>
                </c:pt>
                <c:pt idx="4128">
                  <c:v>60.99915610371518</c:v>
                </c:pt>
                <c:pt idx="4129">
                  <c:v>60.047458648681648</c:v>
                </c:pt>
                <c:pt idx="4130">
                  <c:v>60.498693536872487</c:v>
                </c:pt>
                <c:pt idx="4131">
                  <c:v>61.081200372556502</c:v>
                </c:pt>
                <c:pt idx="4132">
                  <c:v>60.342816119877661</c:v>
                </c:pt>
                <c:pt idx="4133">
                  <c:v>60.129499770725403</c:v>
                </c:pt>
                <c:pt idx="4134">
                  <c:v>59.432129324064533</c:v>
                </c:pt>
                <c:pt idx="4135">
                  <c:v>59.596217838076043</c:v>
                </c:pt>
                <c:pt idx="4136">
                  <c:v>60.277176224872633</c:v>
                </c:pt>
                <c:pt idx="4137">
                  <c:v>62.467736393217614</c:v>
                </c:pt>
                <c:pt idx="4138">
                  <c:v>60.974540146164657</c:v>
                </c:pt>
                <c:pt idx="4139">
                  <c:v>61.868820742998693</c:v>
                </c:pt>
                <c:pt idx="4140">
                  <c:v>61.392973400706119</c:v>
                </c:pt>
                <c:pt idx="4141">
                  <c:v>60.990944817718628</c:v>
                </c:pt>
                <c:pt idx="4142">
                  <c:v>60.367425266623407</c:v>
                </c:pt>
                <c:pt idx="4143">
                  <c:v>58.783998009738873</c:v>
                </c:pt>
                <c:pt idx="4144">
                  <c:v>58.964483268763409</c:v>
                </c:pt>
                <c:pt idx="4145">
                  <c:v>58.381977081298828</c:v>
                </c:pt>
                <c:pt idx="4146">
                  <c:v>58.923463193565787</c:v>
                </c:pt>
                <c:pt idx="4147">
                  <c:v>57.897928063267813</c:v>
                </c:pt>
                <c:pt idx="4148">
                  <c:v>57.865106922272922</c:v>
                </c:pt>
                <c:pt idx="4149">
                  <c:v>58.775787486638613</c:v>
                </c:pt>
                <c:pt idx="4150">
                  <c:v>58.74296731255928</c:v>
                </c:pt>
                <c:pt idx="4151">
                  <c:v>58.119436813528282</c:v>
                </c:pt>
                <c:pt idx="4152">
                  <c:v>61.03197079943552</c:v>
                </c:pt>
                <c:pt idx="4153">
                  <c:v>59.875166748633212</c:v>
                </c:pt>
                <c:pt idx="4154">
                  <c:v>61.589872865530332</c:v>
                </c:pt>
                <c:pt idx="4155">
                  <c:v>62.582593205180338</c:v>
                </c:pt>
                <c:pt idx="4156">
                  <c:v>61.458607313336422</c:v>
                </c:pt>
                <c:pt idx="4157">
                  <c:v>61.819585113822683</c:v>
                </c:pt>
                <c:pt idx="4158">
                  <c:v>60.917110443115227</c:v>
                </c:pt>
                <c:pt idx="4159">
                  <c:v>62.352867126464837</c:v>
                </c:pt>
                <c:pt idx="4160">
                  <c:v>63.673765661088957</c:v>
                </c:pt>
                <c:pt idx="4161">
                  <c:v>63.903484200464121</c:v>
                </c:pt>
                <c:pt idx="4162">
                  <c:v>63.74760677679226</c:v>
                </c:pt>
                <c:pt idx="4163">
                  <c:v>64.190641854693197</c:v>
                </c:pt>
                <c:pt idx="4164">
                  <c:v>64.092189303667453</c:v>
                </c:pt>
                <c:pt idx="4165">
                  <c:v>64.625470766614313</c:v>
                </c:pt>
                <c:pt idx="4166">
                  <c:v>64.764941364823883</c:v>
                </c:pt>
                <c:pt idx="4167">
                  <c:v>64.658286568687103</c:v>
                </c:pt>
                <c:pt idx="4168">
                  <c:v>64.871594332960342</c:v>
                </c:pt>
                <c:pt idx="4169">
                  <c:v>63.673769861084033</c:v>
                </c:pt>
                <c:pt idx="4170">
                  <c:v>62.664628825997497</c:v>
                </c:pt>
                <c:pt idx="4171">
                  <c:v>61.639095781000798</c:v>
                </c:pt>
                <c:pt idx="4172">
                  <c:v>59.981813585667147</c:v>
                </c:pt>
                <c:pt idx="4173">
                  <c:v>59.054733175636663</c:v>
                </c:pt>
                <c:pt idx="4174">
                  <c:v>59.112169190971223</c:v>
                </c:pt>
                <c:pt idx="4175">
                  <c:v>58.43941158652062</c:v>
                </c:pt>
                <c:pt idx="4176">
                  <c:v>58.447613713753263</c:v>
                </c:pt>
                <c:pt idx="4177">
                  <c:v>59.284454885136427</c:v>
                </c:pt>
                <c:pt idx="4178">
                  <c:v>60.916742111456493</c:v>
                </c:pt>
                <c:pt idx="4179">
                  <c:v>60.112724700725828</c:v>
                </c:pt>
                <c:pt idx="4180">
                  <c:v>60.754219827029068</c:v>
                </c:pt>
                <c:pt idx="4181">
                  <c:v>60.061402691806819</c:v>
                </c:pt>
                <c:pt idx="4182">
                  <c:v>59.667952229771771</c:v>
                </c:pt>
                <c:pt idx="4183">
                  <c:v>60.779879771570243</c:v>
                </c:pt>
                <c:pt idx="4184">
                  <c:v>60.027188641451183</c:v>
                </c:pt>
                <c:pt idx="4185">
                  <c:v>60.104167154519409</c:v>
                </c:pt>
                <c:pt idx="4186">
                  <c:v>60.942403189597087</c:v>
                </c:pt>
                <c:pt idx="4187">
                  <c:v>60.976607547222933</c:v>
                </c:pt>
                <c:pt idx="4188">
                  <c:v>61.61810817264741</c:v>
                </c:pt>
                <c:pt idx="4189">
                  <c:v>63.166258507141727</c:v>
                </c:pt>
                <c:pt idx="4190">
                  <c:v>63.277457213307763</c:v>
                </c:pt>
                <c:pt idx="4191">
                  <c:v>63.243239131629977</c:v>
                </c:pt>
                <c:pt idx="4192">
                  <c:v>63.320222173220813</c:v>
                </c:pt>
                <c:pt idx="4193">
                  <c:v>63.354435096499941</c:v>
                </c:pt>
                <c:pt idx="4194">
                  <c:v>63.303116126355533</c:v>
                </c:pt>
                <c:pt idx="4195">
                  <c:v>62.960980914882782</c:v>
                </c:pt>
                <c:pt idx="4196">
                  <c:v>63.422860030612433</c:v>
                </c:pt>
                <c:pt idx="4197">
                  <c:v>62.259600444836117</c:v>
                </c:pt>
                <c:pt idx="4198">
                  <c:v>63.251786805296469</c:v>
                </c:pt>
                <c:pt idx="4199">
                  <c:v>62.94387345012391</c:v>
                </c:pt>
                <c:pt idx="4200">
                  <c:v>62.242496634932479</c:v>
                </c:pt>
                <c:pt idx="4201">
                  <c:v>61.652324159997548</c:v>
                </c:pt>
                <c:pt idx="4202">
                  <c:v>60.138383613539617</c:v>
                </c:pt>
                <c:pt idx="4203">
                  <c:v>58.889595573776127</c:v>
                </c:pt>
                <c:pt idx="4204">
                  <c:v>59.060670726677991</c:v>
                </c:pt>
                <c:pt idx="4205">
                  <c:v>58.248104309468992</c:v>
                </c:pt>
                <c:pt idx="4206">
                  <c:v>58.992244011802399</c:v>
                </c:pt>
                <c:pt idx="4207">
                  <c:v>60.069955544346499</c:v>
                </c:pt>
                <c:pt idx="4208">
                  <c:v>60.386430367172032</c:v>
                </c:pt>
                <c:pt idx="4209">
                  <c:v>61.464147281934849</c:v>
                </c:pt>
                <c:pt idx="4210">
                  <c:v>62.601747561226752</c:v>
                </c:pt>
                <c:pt idx="4211">
                  <c:v>60.882525966652068</c:v>
                </c:pt>
                <c:pt idx="4212">
                  <c:v>60.437751995005947</c:v>
                </c:pt>
                <c:pt idx="4213">
                  <c:v>62.439234522999932</c:v>
                </c:pt>
                <c:pt idx="4214">
                  <c:v>64.483479098838799</c:v>
                </c:pt>
                <c:pt idx="4215">
                  <c:v>64.184101214101773</c:v>
                </c:pt>
                <c:pt idx="4216">
                  <c:v>64.474919839984068</c:v>
                </c:pt>
                <c:pt idx="4217">
                  <c:v>64.611768246869801</c:v>
                </c:pt>
                <c:pt idx="4218">
                  <c:v>64.192660373755544</c:v>
                </c:pt>
                <c:pt idx="4219">
                  <c:v>63.77354726121861</c:v>
                </c:pt>
                <c:pt idx="4220">
                  <c:v>64.055808153569885</c:v>
                </c:pt>
                <c:pt idx="4221">
                  <c:v>63.995933784973133</c:v>
                </c:pt>
                <c:pt idx="4222">
                  <c:v>64.098578195397991</c:v>
                </c:pt>
                <c:pt idx="4223">
                  <c:v>64.149891169376872</c:v>
                </c:pt>
                <c:pt idx="4224">
                  <c:v>65.432881876415067</c:v>
                </c:pt>
                <c:pt idx="4225">
                  <c:v>65.775018663695676</c:v>
                </c:pt>
                <c:pt idx="4226">
                  <c:v>64.851258726310746</c:v>
                </c:pt>
                <c:pt idx="4227">
                  <c:v>65.005222740366534</c:v>
                </c:pt>
                <c:pt idx="4228">
                  <c:v>64.090021867778091</c:v>
                </c:pt>
                <c:pt idx="4229">
                  <c:v>65.167733640336479</c:v>
                </c:pt>
                <c:pt idx="4230">
                  <c:v>65.27892940560632</c:v>
                </c:pt>
                <c:pt idx="4231">
                  <c:v>65.860551398066661</c:v>
                </c:pt>
                <c:pt idx="4232">
                  <c:v>66.117157369702511</c:v>
                </c:pt>
                <c:pt idx="4233">
                  <c:v>66.023075493709669</c:v>
                </c:pt>
                <c:pt idx="4234">
                  <c:v>65.851997520883742</c:v>
                </c:pt>
                <c:pt idx="4235">
                  <c:v>65.980303837682229</c:v>
                </c:pt>
                <c:pt idx="4236">
                  <c:v>65.740806867384876</c:v>
                </c:pt>
                <c:pt idx="4237">
                  <c:v>66.040182065316287</c:v>
                </c:pt>
                <c:pt idx="4238">
                  <c:v>65.338806064082476</c:v>
                </c:pt>
                <c:pt idx="4239">
                  <c:v>63.345877615706193</c:v>
                </c:pt>
                <c:pt idx="4240">
                  <c:v>62.670161073646973</c:v>
                </c:pt>
                <c:pt idx="4241">
                  <c:v>62.24249016989647</c:v>
                </c:pt>
                <c:pt idx="4242">
                  <c:v>62.481989905449232</c:v>
                </c:pt>
                <c:pt idx="4243">
                  <c:v>62.507657356718269</c:v>
                </c:pt>
                <c:pt idx="4244">
                  <c:v>62.276705990856897</c:v>
                </c:pt>
                <c:pt idx="4245">
                  <c:v>61.600991433372698</c:v>
                </c:pt>
                <c:pt idx="4246">
                  <c:v>61.592450717156957</c:v>
                </c:pt>
                <c:pt idx="4247">
                  <c:v>61.840498897113179</c:v>
                </c:pt>
                <c:pt idx="4248">
                  <c:v>61.301628312839391</c:v>
                </c:pt>
                <c:pt idx="4249">
                  <c:v>60.856860247599627</c:v>
                </c:pt>
                <c:pt idx="4250">
                  <c:v>60.335102262618967</c:v>
                </c:pt>
                <c:pt idx="4251">
                  <c:v>60.087063092390309</c:v>
                </c:pt>
                <c:pt idx="4252">
                  <c:v>60.394980602927333</c:v>
                </c:pt>
                <c:pt idx="4253">
                  <c:v>59.582423343322802</c:v>
                </c:pt>
                <c:pt idx="4254">
                  <c:v>59.539647715818312</c:v>
                </c:pt>
                <c:pt idx="4255">
                  <c:v>58.82116445611782</c:v>
                </c:pt>
                <c:pt idx="4256">
                  <c:v>59.445565643983073</c:v>
                </c:pt>
                <c:pt idx="4257">
                  <c:v>59.59097424801157</c:v>
                </c:pt>
                <c:pt idx="4258">
                  <c:v>59.898895362754359</c:v>
                </c:pt>
                <c:pt idx="4259">
                  <c:v>59.565309123447882</c:v>
                </c:pt>
                <c:pt idx="4260">
                  <c:v>59.385687869526699</c:v>
                </c:pt>
                <c:pt idx="4261">
                  <c:v>60.275244541255773</c:v>
                </c:pt>
                <c:pt idx="4262">
                  <c:v>60.506176349649117</c:v>
                </c:pt>
                <c:pt idx="4263">
                  <c:v>60.129835899072603</c:v>
                </c:pt>
                <c:pt idx="4264">
                  <c:v>60.223925324851017</c:v>
                </c:pt>
                <c:pt idx="4265">
                  <c:v>61.130568382385498</c:v>
                </c:pt>
                <c:pt idx="4266">
                  <c:v>60.865419232564903</c:v>
                </c:pt>
                <c:pt idx="4267">
                  <c:v>59.873232614414199</c:v>
                </c:pt>
                <c:pt idx="4268">
                  <c:v>60.437753677550852</c:v>
                </c:pt>
                <c:pt idx="4269">
                  <c:v>59.992978558741392</c:v>
                </c:pt>
                <c:pt idx="4270">
                  <c:v>59.522542495817973</c:v>
                </c:pt>
                <c:pt idx="4271">
                  <c:v>59.505434844955253</c:v>
                </c:pt>
                <c:pt idx="4272">
                  <c:v>59.847575125004226</c:v>
                </c:pt>
                <c:pt idx="4273">
                  <c:v>60.232463981383837</c:v>
                </c:pt>
                <c:pt idx="4274">
                  <c:v>60.386427014325648</c:v>
                </c:pt>
                <c:pt idx="4275">
                  <c:v>59.137645798122627</c:v>
                </c:pt>
                <c:pt idx="4276">
                  <c:v>58.940920856567821</c:v>
                </c:pt>
                <c:pt idx="4277">
                  <c:v>58.307972257193491</c:v>
                </c:pt>
                <c:pt idx="4278">
                  <c:v>58.684318790084063</c:v>
                </c:pt>
                <c:pt idx="4279">
                  <c:v>58.872500424039671</c:v>
                </c:pt>
                <c:pt idx="4280">
                  <c:v>59.154753960752402</c:v>
                </c:pt>
                <c:pt idx="4281">
                  <c:v>58.085588025124842</c:v>
                </c:pt>
                <c:pt idx="4282">
                  <c:v>58.573135626674677</c:v>
                </c:pt>
                <c:pt idx="4283">
                  <c:v>59.531098989835712</c:v>
                </c:pt>
                <c:pt idx="4284">
                  <c:v>59.086325559718027</c:v>
                </c:pt>
                <c:pt idx="4285">
                  <c:v>59.180412547538012</c:v>
                </c:pt>
                <c:pt idx="4286">
                  <c:v>59.325819855780807</c:v>
                </c:pt>
                <c:pt idx="4287">
                  <c:v>59.659401059634533</c:v>
                </c:pt>
                <c:pt idx="4288">
                  <c:v>59.667955065868497</c:v>
                </c:pt>
                <c:pt idx="4289">
                  <c:v>59.18896119478773</c:v>
                </c:pt>
                <c:pt idx="4290">
                  <c:v>58.376396133791097</c:v>
                </c:pt>
                <c:pt idx="4291">
                  <c:v>59.291608578913397</c:v>
                </c:pt>
                <c:pt idx="4292">
                  <c:v>58.581681891912332</c:v>
                </c:pt>
                <c:pt idx="4293">
                  <c:v>59.069218982300193</c:v>
                </c:pt>
                <c:pt idx="4294">
                  <c:v>58.940919554368563</c:v>
                </c:pt>
                <c:pt idx="4295">
                  <c:v>59.7363765397644</c:v>
                </c:pt>
                <c:pt idx="4296">
                  <c:v>59.676499919390487</c:v>
                </c:pt>
                <c:pt idx="4297">
                  <c:v>59.753483178740723</c:v>
                </c:pt>
                <c:pt idx="4298">
                  <c:v>59.437007056404909</c:v>
                </c:pt>
                <c:pt idx="4299">
                  <c:v>58.427720417683283</c:v>
                </c:pt>
                <c:pt idx="4300">
                  <c:v>59.308710870422999</c:v>
                </c:pt>
                <c:pt idx="4301">
                  <c:v>63.277446404640408</c:v>
                </c:pt>
                <c:pt idx="4302">
                  <c:v>61.045040409661333</c:v>
                </c:pt>
                <c:pt idx="4303">
                  <c:v>61.31018466579313</c:v>
                </c:pt>
                <c:pt idx="4304">
                  <c:v>62.225393091686627</c:v>
                </c:pt>
                <c:pt idx="4305">
                  <c:v>62.405006615712679</c:v>
                </c:pt>
                <c:pt idx="4306">
                  <c:v>61.472703550005242</c:v>
                </c:pt>
                <c:pt idx="4307">
                  <c:v>62.319487663508859</c:v>
                </c:pt>
                <c:pt idx="4308">
                  <c:v>62.567530488169091</c:v>
                </c:pt>
                <c:pt idx="4309">
                  <c:v>65.988853454589844</c:v>
                </c:pt>
                <c:pt idx="4310">
                  <c:v>67.297506273708706</c:v>
                </c:pt>
                <c:pt idx="4311">
                  <c:v>65.458545864634957</c:v>
                </c:pt>
                <c:pt idx="4312">
                  <c:v>66.715890660634585</c:v>
                </c:pt>
                <c:pt idx="4313">
                  <c:v>66.493496043072923</c:v>
                </c:pt>
                <c:pt idx="4314">
                  <c:v>66.45074227422883</c:v>
                </c:pt>
                <c:pt idx="4315">
                  <c:v>66.211241487811407</c:v>
                </c:pt>
                <c:pt idx="4316">
                  <c:v>66.356645559664202</c:v>
                </c:pt>
                <c:pt idx="4317">
                  <c:v>65.270372035339307</c:v>
                </c:pt>
                <c:pt idx="4318">
                  <c:v>65.347355591984865</c:v>
                </c:pt>
                <c:pt idx="4319">
                  <c:v>64.218319441490806</c:v>
                </c:pt>
                <c:pt idx="4320">
                  <c:v>64.158446198487312</c:v>
                </c:pt>
                <c:pt idx="4321">
                  <c:v>64.466363330898616</c:v>
                </c:pt>
                <c:pt idx="4322">
                  <c:v>64.834160244483328</c:v>
                </c:pt>
                <c:pt idx="4323">
                  <c:v>65.569746904820676</c:v>
                </c:pt>
                <c:pt idx="4324">
                  <c:v>65.903325907736033</c:v>
                </c:pt>
                <c:pt idx="4325">
                  <c:v>64.936790653239129</c:v>
                </c:pt>
                <c:pt idx="4326">
                  <c:v>64.70585899798381</c:v>
                </c:pt>
                <c:pt idx="4327">
                  <c:v>65.843451740906133</c:v>
                </c:pt>
                <c:pt idx="4328">
                  <c:v>64.722958825620864</c:v>
                </c:pt>
                <c:pt idx="4329">
                  <c:v>65.646719075833431</c:v>
                </c:pt>
                <c:pt idx="4330">
                  <c:v>64.517687623729501</c:v>
                </c:pt>
                <c:pt idx="4331">
                  <c:v>65.817792489769701</c:v>
                </c:pt>
                <c:pt idx="4332">
                  <c:v>65.364462470383316</c:v>
                </c:pt>
                <c:pt idx="4333">
                  <c:v>66.52771642268651</c:v>
                </c:pt>
                <c:pt idx="4334">
                  <c:v>65.373010454181184</c:v>
                </c:pt>
                <c:pt idx="4335">
                  <c:v>65.407225506515005</c:v>
                </c:pt>
                <c:pt idx="4336">
                  <c:v>64.791383632605118</c:v>
                </c:pt>
                <c:pt idx="4337">
                  <c:v>64.432150757205122</c:v>
                </c:pt>
                <c:pt idx="4338">
                  <c:v>65.278928449755952</c:v>
                </c:pt>
                <c:pt idx="4339">
                  <c:v>64.936793353475252</c:v>
                </c:pt>
                <c:pt idx="4340">
                  <c:v>65.638169849830575</c:v>
                </c:pt>
                <c:pt idx="4341">
                  <c:v>65.099315777362349</c:v>
                </c:pt>
                <c:pt idx="4342">
                  <c:v>65.61250831974273</c:v>
                </c:pt>
                <c:pt idx="4343">
                  <c:v>65.287482028547785</c:v>
                </c:pt>
                <c:pt idx="4344">
                  <c:v>65.509861084278839</c:v>
                </c:pt>
                <c:pt idx="4345">
                  <c:v>65.809230839778579</c:v>
                </c:pt>
                <c:pt idx="4346">
                  <c:v>67.006698853950425</c:v>
                </c:pt>
                <c:pt idx="4347">
                  <c:v>67.502782299435566</c:v>
                </c:pt>
                <c:pt idx="4348">
                  <c:v>67.229076391721733</c:v>
                </c:pt>
                <c:pt idx="4349">
                  <c:v>67.280408555651846</c:v>
                </c:pt>
                <c:pt idx="4350">
                  <c:v>65.954643410888636</c:v>
                </c:pt>
                <c:pt idx="4351">
                  <c:v>66.579026664936407</c:v>
                </c:pt>
                <c:pt idx="4352">
                  <c:v>67.400158296293739</c:v>
                </c:pt>
                <c:pt idx="4353">
                  <c:v>67.365942106156282</c:v>
                </c:pt>
                <c:pt idx="4354">
                  <c:v>65.740807987895053</c:v>
                </c:pt>
                <c:pt idx="4355">
                  <c:v>67.194875289816366</c:v>
                </c:pt>
                <c:pt idx="4356">
                  <c:v>66.85273939225651</c:v>
                </c:pt>
                <c:pt idx="4357">
                  <c:v>65.85199893134336</c:v>
                </c:pt>
                <c:pt idx="4358">
                  <c:v>65.766470772275113</c:v>
                </c:pt>
                <c:pt idx="4359">
                  <c:v>65.59539714577015</c:v>
                </c:pt>
                <c:pt idx="4360">
                  <c:v>65.373015399250065</c:v>
                </c:pt>
                <c:pt idx="4361">
                  <c:v>64.6716401691355</c:v>
                </c:pt>
                <c:pt idx="4362">
                  <c:v>64.149892719705193</c:v>
                </c:pt>
                <c:pt idx="4363">
                  <c:v>64.192663073938633</c:v>
                </c:pt>
                <c:pt idx="4364">
                  <c:v>64.680195262899787</c:v>
                </c:pt>
                <c:pt idx="4365">
                  <c:v>64.081461786372188</c:v>
                </c:pt>
                <c:pt idx="4366">
                  <c:v>64.278195896005528</c:v>
                </c:pt>
                <c:pt idx="4367">
                  <c:v>64.346619102084489</c:v>
                </c:pt>
                <c:pt idx="4368">
                  <c:v>64.894038018119232</c:v>
                </c:pt>
                <c:pt idx="4369">
                  <c:v>64.560455567674794</c:v>
                </c:pt>
                <c:pt idx="4370">
                  <c:v>64.953904608122201</c:v>
                </c:pt>
                <c:pt idx="4371">
                  <c:v>65.133524863965064</c:v>
                </c:pt>
                <c:pt idx="4372">
                  <c:v>65.458557437613905</c:v>
                </c:pt>
                <c:pt idx="4373">
                  <c:v>67.357383327747741</c:v>
                </c:pt>
                <c:pt idx="4374">
                  <c:v>68.845661200382935</c:v>
                </c:pt>
                <c:pt idx="4375">
                  <c:v>69.324647672086542</c:v>
                </c:pt>
                <c:pt idx="4376">
                  <c:v>69.042387877202188</c:v>
                </c:pt>
                <c:pt idx="4377">
                  <c:v>69.307542389420703</c:v>
                </c:pt>
                <c:pt idx="4378">
                  <c:v>69.675329997225134</c:v>
                </c:pt>
                <c:pt idx="4379">
                  <c:v>70.522111634009633</c:v>
                </c:pt>
                <c:pt idx="4380">
                  <c:v>70.231304539061981</c:v>
                </c:pt>
                <c:pt idx="4381">
                  <c:v>70.103002513993047</c:v>
                </c:pt>
                <c:pt idx="4382">
                  <c:v>69.016723771533648</c:v>
                </c:pt>
                <c:pt idx="4383">
                  <c:v>69.162135155827457</c:v>
                </c:pt>
                <c:pt idx="4384">
                  <c:v>69.470057776602104</c:v>
                </c:pt>
                <c:pt idx="4385">
                  <c:v>69.204898999322864</c:v>
                </c:pt>
                <c:pt idx="4386">
                  <c:v>69.281880942174737</c:v>
                </c:pt>
                <c:pt idx="4387">
                  <c:v>69.606910630637202</c:v>
                </c:pt>
                <c:pt idx="4388">
                  <c:v>71.240591921135362</c:v>
                </c:pt>
                <c:pt idx="4389">
                  <c:v>71.240590727124044</c:v>
                </c:pt>
                <c:pt idx="4390">
                  <c:v>71.616937213590674</c:v>
                </c:pt>
                <c:pt idx="4391">
                  <c:v>71.557067289375752</c:v>
                </c:pt>
                <c:pt idx="4392">
                  <c:v>70.590529279005224</c:v>
                </c:pt>
                <c:pt idx="4393">
                  <c:v>70.607652259931299</c:v>
                </c:pt>
                <c:pt idx="4394">
                  <c:v>70.693180272360095</c:v>
                </c:pt>
                <c:pt idx="4395">
                  <c:v>70.872799258453185</c:v>
                </c:pt>
                <c:pt idx="4396">
                  <c:v>70.727399556135381</c:v>
                </c:pt>
                <c:pt idx="4397">
                  <c:v>70.530666467384265</c:v>
                </c:pt>
                <c:pt idx="4398">
                  <c:v>70.624752156686114</c:v>
                </c:pt>
                <c:pt idx="4399">
                  <c:v>71.009651184082031</c:v>
                </c:pt>
                <c:pt idx="4400">
                  <c:v>71.591274667290023</c:v>
                </c:pt>
                <c:pt idx="4401">
                  <c:v>71.155060115965156</c:v>
                </c:pt>
                <c:pt idx="4402">
                  <c:v>71.317575076386049</c:v>
                </c:pt>
                <c:pt idx="4403">
                  <c:v>71.060979483684122</c:v>
                </c:pt>
                <c:pt idx="4404">
                  <c:v>71.728129254205342</c:v>
                </c:pt>
                <c:pt idx="4405">
                  <c:v>71.086633109776685</c:v>
                </c:pt>
                <c:pt idx="4406">
                  <c:v>71.608387111389774</c:v>
                </c:pt>
                <c:pt idx="4407">
                  <c:v>71.847880020912214</c:v>
                </c:pt>
                <c:pt idx="4408">
                  <c:v>72.643333571489478</c:v>
                </c:pt>
                <c:pt idx="4409">
                  <c:v>72.42095462051968</c:v>
                </c:pt>
                <c:pt idx="4410">
                  <c:v>72.395292853942976</c:v>
                </c:pt>
                <c:pt idx="4411">
                  <c:v>72.797294830721924</c:v>
                </c:pt>
                <c:pt idx="4412">
                  <c:v>73.036785082666256</c:v>
                </c:pt>
                <c:pt idx="4413">
                  <c:v>73.404585704334721</c:v>
                </c:pt>
                <c:pt idx="4414">
                  <c:v>73.336152605155618</c:v>
                </c:pt>
                <c:pt idx="4415">
                  <c:v>72.703211601005648</c:v>
                </c:pt>
                <c:pt idx="4416">
                  <c:v>72.745977011352352</c:v>
                </c:pt>
                <c:pt idx="4417">
                  <c:v>72.882821584711692</c:v>
                </c:pt>
                <c:pt idx="4418">
                  <c:v>73.567094594593158</c:v>
                </c:pt>
                <c:pt idx="4419">
                  <c:v>73.173640048534367</c:v>
                </c:pt>
                <c:pt idx="4420">
                  <c:v>73.601305566674299</c:v>
                </c:pt>
                <c:pt idx="4421">
                  <c:v>71.069517760537167</c:v>
                </c:pt>
                <c:pt idx="4422">
                  <c:v>71.608384660906296</c:v>
                </c:pt>
                <c:pt idx="4423">
                  <c:v>71.069517970330764</c:v>
                </c:pt>
                <c:pt idx="4424">
                  <c:v>73.507230851714851</c:v>
                </c:pt>
                <c:pt idx="4425">
                  <c:v>73.301942504357086</c:v>
                </c:pt>
                <c:pt idx="4426">
                  <c:v>73.404575373172975</c:v>
                </c:pt>
                <c:pt idx="4427">
                  <c:v>73.686842689694458</c:v>
                </c:pt>
                <c:pt idx="4428">
                  <c:v>75.269210244477122</c:v>
                </c:pt>
                <c:pt idx="4429">
                  <c:v>75.098139567564246</c:v>
                </c:pt>
                <c:pt idx="4430">
                  <c:v>75.04682412519837</c:v>
                </c:pt>
                <c:pt idx="4431">
                  <c:v>76.4666748046875</c:v>
                </c:pt>
                <c:pt idx="4432">
                  <c:v>77.159491404978482</c:v>
                </c:pt>
                <c:pt idx="4433">
                  <c:v>77.304886249049673</c:v>
                </c:pt>
                <c:pt idx="4434">
                  <c:v>77.210801413378377</c:v>
                </c:pt>
                <c:pt idx="4435">
                  <c:v>77.775323282465251</c:v>
                </c:pt>
                <c:pt idx="4436">
                  <c:v>78.177345275878906</c:v>
                </c:pt>
                <c:pt idx="4437">
                  <c:v>79.357697793955339</c:v>
                </c:pt>
                <c:pt idx="4438">
                  <c:v>79.520210266113281</c:v>
                </c:pt>
                <c:pt idx="4439">
                  <c:v>80.324151981090893</c:v>
                </c:pt>
                <c:pt idx="4440">
                  <c:v>80.156293743517423</c:v>
                </c:pt>
                <c:pt idx="4441">
                  <c:v>79.007795556760271</c:v>
                </c:pt>
                <c:pt idx="4442">
                  <c:v>78.371705352772366</c:v>
                </c:pt>
                <c:pt idx="4443">
                  <c:v>78.018317693939963</c:v>
                </c:pt>
                <c:pt idx="4444">
                  <c:v>78.053658867452313</c:v>
                </c:pt>
                <c:pt idx="4445">
                  <c:v>77.709113532540542</c:v>
                </c:pt>
                <c:pt idx="4446">
                  <c:v>77.735609988262738</c:v>
                </c:pt>
                <c:pt idx="4447">
                  <c:v>77.859304006396385</c:v>
                </c:pt>
                <c:pt idx="4448">
                  <c:v>77.435239893751628</c:v>
                </c:pt>
                <c:pt idx="4449">
                  <c:v>77.656107948367705</c:v>
                </c:pt>
                <c:pt idx="4450">
                  <c:v>78.521893623024525</c:v>
                </c:pt>
                <c:pt idx="4451">
                  <c:v>78.345205813996202</c:v>
                </c:pt>
                <c:pt idx="4452">
                  <c:v>78.795775998698375</c:v>
                </c:pt>
                <c:pt idx="4453">
                  <c:v>78.742752066151439</c:v>
                </c:pt>
                <c:pt idx="4454">
                  <c:v>78.424708640918908</c:v>
                </c:pt>
                <c:pt idx="4455">
                  <c:v>77.638433508662075</c:v>
                </c:pt>
                <c:pt idx="4456">
                  <c:v>76.569444315105983</c:v>
                </c:pt>
                <c:pt idx="4457">
                  <c:v>76.666632854632212</c:v>
                </c:pt>
                <c:pt idx="4458">
                  <c:v>76.339757219942683</c:v>
                </c:pt>
                <c:pt idx="4459">
                  <c:v>75.641821703706356</c:v>
                </c:pt>
                <c:pt idx="4460">
                  <c:v>76.065878455269853</c:v>
                </c:pt>
                <c:pt idx="4461">
                  <c:v>75.677158079986796</c:v>
                </c:pt>
                <c:pt idx="4462">
                  <c:v>76.463439265751191</c:v>
                </c:pt>
                <c:pt idx="4463">
                  <c:v>77.073023951823473</c:v>
                </c:pt>
                <c:pt idx="4464">
                  <c:v>77.523583063165887</c:v>
                </c:pt>
                <c:pt idx="4465">
                  <c:v>76.684302325423559</c:v>
                </c:pt>
                <c:pt idx="4466">
                  <c:v>78.601409528334088</c:v>
                </c:pt>
                <c:pt idx="4467">
                  <c:v>78.521897620018052</c:v>
                </c:pt>
                <c:pt idx="4468">
                  <c:v>78.680922940349774</c:v>
                </c:pt>
                <c:pt idx="4469">
                  <c:v>78.389383095456211</c:v>
                </c:pt>
                <c:pt idx="4470">
                  <c:v>77.14370234696392</c:v>
                </c:pt>
                <c:pt idx="4471">
                  <c:v>76.69312580459416</c:v>
                </c:pt>
                <c:pt idx="4472">
                  <c:v>75.420951484529226</c:v>
                </c:pt>
                <c:pt idx="4473">
                  <c:v>74.749527936269047</c:v>
                </c:pt>
                <c:pt idx="4474">
                  <c:v>74.537495645467573</c:v>
                </c:pt>
                <c:pt idx="4475">
                  <c:v>74.793700310139002</c:v>
                </c:pt>
                <c:pt idx="4476">
                  <c:v>74.590501888730387</c:v>
                </c:pt>
                <c:pt idx="4477">
                  <c:v>74.060426701498784</c:v>
                </c:pt>
                <c:pt idx="4478">
                  <c:v>74.572835001905446</c:v>
                </c:pt>
                <c:pt idx="4479">
                  <c:v>74.440317731025473</c:v>
                </c:pt>
                <c:pt idx="4480">
                  <c:v>76.233735385068584</c:v>
                </c:pt>
                <c:pt idx="4481">
                  <c:v>76.39275377594582</c:v>
                </c:pt>
                <c:pt idx="4482">
                  <c:v>75.332605065805126</c:v>
                </c:pt>
                <c:pt idx="4483">
                  <c:v>74.705352457907054</c:v>
                </c:pt>
                <c:pt idx="4484">
                  <c:v>74.572830672067127</c:v>
                </c:pt>
                <c:pt idx="4485">
                  <c:v>73.123948454039621</c:v>
                </c:pt>
                <c:pt idx="4486">
                  <c:v>73.609860293220748</c:v>
                </c:pt>
                <c:pt idx="4487">
                  <c:v>73.592194330555898</c:v>
                </c:pt>
                <c:pt idx="4488">
                  <c:v>72.699893751413626</c:v>
                </c:pt>
                <c:pt idx="4489">
                  <c:v>73.989744407433122</c:v>
                </c:pt>
                <c:pt idx="4490">
                  <c:v>73.583357606127947</c:v>
                </c:pt>
                <c:pt idx="4491">
                  <c:v>72.823581262070292</c:v>
                </c:pt>
                <c:pt idx="4492">
                  <c:v>72.205164864298766</c:v>
                </c:pt>
                <c:pt idx="4493">
                  <c:v>73.680538415075844</c:v>
                </c:pt>
                <c:pt idx="4494">
                  <c:v>72.116807809818681</c:v>
                </c:pt>
                <c:pt idx="4495">
                  <c:v>71.268692906305915</c:v>
                </c:pt>
                <c:pt idx="4496">
                  <c:v>71.357030563966035</c:v>
                </c:pt>
                <c:pt idx="4497">
                  <c:v>72.540873815549034</c:v>
                </c:pt>
                <c:pt idx="4498">
                  <c:v>72.417191973308888</c:v>
                </c:pt>
                <c:pt idx="4499">
                  <c:v>72.876584874065315</c:v>
                </c:pt>
                <c:pt idx="4500">
                  <c:v>71.904782163645976</c:v>
                </c:pt>
                <c:pt idx="4501">
                  <c:v>71.781091410340736</c:v>
                </c:pt>
                <c:pt idx="4502">
                  <c:v>71.55139687704856</c:v>
                </c:pt>
                <c:pt idx="4503">
                  <c:v>71.887114676631029</c:v>
                </c:pt>
                <c:pt idx="4504">
                  <c:v>72.284669453728071</c:v>
                </c:pt>
                <c:pt idx="4505">
                  <c:v>73.256473513449365</c:v>
                </c:pt>
                <c:pt idx="4506">
                  <c:v>73.556857418939373</c:v>
                </c:pt>
                <c:pt idx="4507">
                  <c:v>72.938427102372003</c:v>
                </c:pt>
                <c:pt idx="4508">
                  <c:v>72.858918410553599</c:v>
                </c:pt>
                <c:pt idx="4509">
                  <c:v>72.929593002988426</c:v>
                </c:pt>
                <c:pt idx="4510">
                  <c:v>73.017945314908488</c:v>
                </c:pt>
                <c:pt idx="4511">
                  <c:v>72.947259229352412</c:v>
                </c:pt>
                <c:pt idx="4512">
                  <c:v>73.132788658507479</c:v>
                </c:pt>
                <c:pt idx="4513">
                  <c:v>72.779401557722153</c:v>
                </c:pt>
                <c:pt idx="4514">
                  <c:v>72.417187540023875</c:v>
                </c:pt>
                <c:pt idx="4515">
                  <c:v>72.505537261152725</c:v>
                </c:pt>
                <c:pt idx="4516">
                  <c:v>72.249329020387009</c:v>
                </c:pt>
                <c:pt idx="4517">
                  <c:v>73.636367056420653</c:v>
                </c:pt>
                <c:pt idx="4518">
                  <c:v>72.797078801886059</c:v>
                </c:pt>
                <c:pt idx="4519">
                  <c:v>72.956099673163664</c:v>
                </c:pt>
                <c:pt idx="4520">
                  <c:v>73.053280761951228</c:v>
                </c:pt>
                <c:pt idx="4521">
                  <c:v>73.627525828867775</c:v>
                </c:pt>
                <c:pt idx="4522">
                  <c:v>72.823581262070292</c:v>
                </c:pt>
                <c:pt idx="4523">
                  <c:v>73.450837965901343</c:v>
                </c:pt>
                <c:pt idx="4524">
                  <c:v>72.752897115067299</c:v>
                </c:pt>
                <c:pt idx="4525">
                  <c:v>72.479029684923546</c:v>
                </c:pt>
                <c:pt idx="4526">
                  <c:v>72.611558181521332</c:v>
                </c:pt>
                <c:pt idx="4527">
                  <c:v>73.035616751915512</c:v>
                </c:pt>
                <c:pt idx="4528">
                  <c:v>72.178653444767036</c:v>
                </c:pt>
                <c:pt idx="4529">
                  <c:v>72.938428753545352</c:v>
                </c:pt>
                <c:pt idx="4530">
                  <c:v>73.176965145635748</c:v>
                </c:pt>
                <c:pt idx="4531">
                  <c:v>74.564004379433726</c:v>
                </c:pt>
                <c:pt idx="4532">
                  <c:v>75.094069560811903</c:v>
                </c:pt>
                <c:pt idx="4533">
                  <c:v>74.873204964983557</c:v>
                </c:pt>
                <c:pt idx="4534">
                  <c:v>74.705352783203125</c:v>
                </c:pt>
                <c:pt idx="4535">
                  <c:v>74.873201183449567</c:v>
                </c:pt>
                <c:pt idx="4536">
                  <c:v>74.740687344216397</c:v>
                </c:pt>
                <c:pt idx="4537">
                  <c:v>74.449146575226649</c:v>
                </c:pt>
                <c:pt idx="4538">
                  <c:v>75.208918244566007</c:v>
                </c:pt>
                <c:pt idx="4539">
                  <c:v>75.270759109400728</c:v>
                </c:pt>
                <c:pt idx="4540">
                  <c:v>75.341438058736344</c:v>
                </c:pt>
                <c:pt idx="4541">
                  <c:v>76.127717566479802</c:v>
                </c:pt>
                <c:pt idx="4542">
                  <c:v>76.207229614257813</c:v>
                </c:pt>
                <c:pt idx="4543">
                  <c:v>76.322078673308511</c:v>
                </c:pt>
                <c:pt idx="4544">
                  <c:v>75.836179132138028</c:v>
                </c:pt>
                <c:pt idx="4545">
                  <c:v>74.846713297348799</c:v>
                </c:pt>
                <c:pt idx="4546">
                  <c:v>74.502160291496665</c:v>
                </c:pt>
                <c:pt idx="4547">
                  <c:v>74.502159700545846</c:v>
                </c:pt>
                <c:pt idx="4548">
                  <c:v>74.820195764274274</c:v>
                </c:pt>
                <c:pt idx="4549">
                  <c:v>74.457982582339582</c:v>
                </c:pt>
                <c:pt idx="4550">
                  <c:v>74.767189435484923</c:v>
                </c:pt>
                <c:pt idx="4551">
                  <c:v>74.926206351946291</c:v>
                </c:pt>
                <c:pt idx="4552">
                  <c:v>74.696512459654514</c:v>
                </c:pt>
                <c:pt idx="4553">
                  <c:v>74.935048447676635</c:v>
                </c:pt>
                <c:pt idx="4554">
                  <c:v>74.723022965550086</c:v>
                </c:pt>
                <c:pt idx="4555">
                  <c:v>73.813055384468527</c:v>
                </c:pt>
                <c:pt idx="4556">
                  <c:v>72.540876174135505</c:v>
                </c:pt>
                <c:pt idx="4557">
                  <c:v>73.654037503721284</c:v>
                </c:pt>
                <c:pt idx="4558">
                  <c:v>72.549708644338551</c:v>
                </c:pt>
                <c:pt idx="4559">
                  <c:v>72.470195030501159</c:v>
                </c:pt>
                <c:pt idx="4560">
                  <c:v>72.434854547850478</c:v>
                </c:pt>
                <c:pt idx="4561">
                  <c:v>70.579595290874664</c:v>
                </c:pt>
                <c:pt idx="4562">
                  <c:v>70.385231897142816</c:v>
                </c:pt>
                <c:pt idx="4563">
                  <c:v>70.623766933444728</c:v>
                </c:pt>
                <c:pt idx="4564">
                  <c:v>70.561925658510461</c:v>
                </c:pt>
                <c:pt idx="4565">
                  <c:v>70.146701001256574</c:v>
                </c:pt>
                <c:pt idx="4566">
                  <c:v>70.129024697724091</c:v>
                </c:pt>
                <c:pt idx="4567">
                  <c:v>69.024707270758398</c:v>
                </c:pt>
                <c:pt idx="4568">
                  <c:v>68.71549643084964</c:v>
                </c:pt>
                <c:pt idx="4569">
                  <c:v>67.955715621095621</c:v>
                </c:pt>
                <c:pt idx="4570">
                  <c:v>67.178279404271962</c:v>
                </c:pt>
                <c:pt idx="4571">
                  <c:v>67.160593494856485</c:v>
                </c:pt>
                <c:pt idx="4572">
                  <c:v>67.319627160427316</c:v>
                </c:pt>
                <c:pt idx="4573">
                  <c:v>67.089932866874008</c:v>
                </c:pt>
                <c:pt idx="4574">
                  <c:v>67.823190904938798</c:v>
                </c:pt>
                <c:pt idx="4575">
                  <c:v>68.556473626966167</c:v>
                </c:pt>
                <c:pt idx="4576">
                  <c:v>68.777334086430912</c:v>
                </c:pt>
                <c:pt idx="4577">
                  <c:v>68.724329994414049</c:v>
                </c:pt>
                <c:pt idx="4578">
                  <c:v>68.724333928754788</c:v>
                </c:pt>
                <c:pt idx="4579">
                  <c:v>68.768495142971616</c:v>
                </c:pt>
                <c:pt idx="4580">
                  <c:v>68.777333622690122</c:v>
                </c:pt>
                <c:pt idx="4581">
                  <c:v>68.618313390680996</c:v>
                </c:pt>
                <c:pt idx="4582">
                  <c:v>67.558166129513211</c:v>
                </c:pt>
                <c:pt idx="4583">
                  <c:v>66.356660581216218</c:v>
                </c:pt>
                <c:pt idx="4584">
                  <c:v>66.135796448949733</c:v>
                </c:pt>
                <c:pt idx="4585">
                  <c:v>65.084476148458549</c:v>
                </c:pt>
                <c:pt idx="4586">
                  <c:v>65.199330067165363</c:v>
                </c:pt>
                <c:pt idx="4587">
                  <c:v>65.464362113048679</c:v>
                </c:pt>
                <c:pt idx="4588">
                  <c:v>65.367181710088545</c:v>
                </c:pt>
                <c:pt idx="4589">
                  <c:v>66.285980224609375</c:v>
                </c:pt>
                <c:pt idx="4590">
                  <c:v>66.533349875584051</c:v>
                </c:pt>
                <c:pt idx="4591">
                  <c:v>66.100448715675853</c:v>
                </c:pt>
                <c:pt idx="4592">
                  <c:v>65.181654171276222</c:v>
                </c:pt>
                <c:pt idx="4593">
                  <c:v>66.073948560021066</c:v>
                </c:pt>
                <c:pt idx="4594">
                  <c:v>65.755901180239206</c:v>
                </c:pt>
                <c:pt idx="4595">
                  <c:v>65.06681558537683</c:v>
                </c:pt>
                <c:pt idx="4596">
                  <c:v>64.739920845882381</c:v>
                </c:pt>
                <c:pt idx="4597">
                  <c:v>64.731086515984231</c:v>
                </c:pt>
                <c:pt idx="4598">
                  <c:v>64.907787492417114</c:v>
                </c:pt>
                <c:pt idx="4599">
                  <c:v>64.271693585439962</c:v>
                </c:pt>
                <c:pt idx="4600">
                  <c:v>63.909467281496902</c:v>
                </c:pt>
                <c:pt idx="4601">
                  <c:v>63.679778681147909</c:v>
                </c:pt>
                <c:pt idx="4602">
                  <c:v>63.95364340232306</c:v>
                </c:pt>
                <c:pt idx="4603">
                  <c:v>65.09331423612646</c:v>
                </c:pt>
                <c:pt idx="4604">
                  <c:v>65.87958700025851</c:v>
                </c:pt>
                <c:pt idx="4605">
                  <c:v>66.462667559772356</c:v>
                </c:pt>
                <c:pt idx="4606">
                  <c:v>66.179966307164392</c:v>
                </c:pt>
                <c:pt idx="4607">
                  <c:v>65.579208208297473</c:v>
                </c:pt>
                <c:pt idx="4608">
                  <c:v>65.05797123704329</c:v>
                </c:pt>
                <c:pt idx="4609">
                  <c:v>65.137477184533239</c:v>
                </c:pt>
                <c:pt idx="4610">
                  <c:v>65.057967256811537</c:v>
                </c:pt>
                <c:pt idx="4611">
                  <c:v>65.199324844163996</c:v>
                </c:pt>
                <c:pt idx="4612">
                  <c:v>65.00497169425131</c:v>
                </c:pt>
                <c:pt idx="4613">
                  <c:v>64.678076954905308</c:v>
                </c:pt>
                <c:pt idx="4614">
                  <c:v>64.6427417202909</c:v>
                </c:pt>
                <c:pt idx="4615">
                  <c:v>63.167363415745442</c:v>
                </c:pt>
                <c:pt idx="4616">
                  <c:v>63.715113050035043</c:v>
                </c:pt>
                <c:pt idx="4617">
                  <c:v>64.041989880079996</c:v>
                </c:pt>
                <c:pt idx="4618">
                  <c:v>64.660421827965934</c:v>
                </c:pt>
                <c:pt idx="4619">
                  <c:v>65.269996816588289</c:v>
                </c:pt>
                <c:pt idx="4620">
                  <c:v>64.987292843957945</c:v>
                </c:pt>
                <c:pt idx="4621">
                  <c:v>64.943124589275769</c:v>
                </c:pt>
                <c:pt idx="4622">
                  <c:v>63.971317367909798</c:v>
                </c:pt>
                <c:pt idx="4623">
                  <c:v>63.35289027136978</c:v>
                </c:pt>
                <c:pt idx="4624">
                  <c:v>62.080707156435622</c:v>
                </c:pt>
                <c:pt idx="4625">
                  <c:v>61.585972535928633</c:v>
                </c:pt>
                <c:pt idx="4626">
                  <c:v>60.764356626958723</c:v>
                </c:pt>
                <c:pt idx="4627">
                  <c:v>60.172433619045499</c:v>
                </c:pt>
                <c:pt idx="4628">
                  <c:v>58.794240056087979</c:v>
                </c:pt>
                <c:pt idx="4629">
                  <c:v>57.71642405263264</c:v>
                </c:pt>
                <c:pt idx="4630">
                  <c:v>57.380702554719861</c:v>
                </c:pt>
                <c:pt idx="4631">
                  <c:v>56.779948598370517</c:v>
                </c:pt>
                <c:pt idx="4632">
                  <c:v>56.832961160018677</c:v>
                </c:pt>
                <c:pt idx="4633">
                  <c:v>56.629763941734751</c:v>
                </c:pt>
                <c:pt idx="4634">
                  <c:v>57.318862740694492</c:v>
                </c:pt>
                <c:pt idx="4635">
                  <c:v>57.248187339309062</c:v>
                </c:pt>
                <c:pt idx="4636">
                  <c:v>57.080330100091743</c:v>
                </c:pt>
                <c:pt idx="4637">
                  <c:v>57.345368270622679</c:v>
                </c:pt>
                <c:pt idx="4638">
                  <c:v>57.539726188567599</c:v>
                </c:pt>
                <c:pt idx="4639">
                  <c:v>57.61924170449096</c:v>
                </c:pt>
                <c:pt idx="4640">
                  <c:v>58.193489799973896</c:v>
                </c:pt>
                <c:pt idx="4641">
                  <c:v>58.149314809018342</c:v>
                </c:pt>
                <c:pt idx="4642">
                  <c:v>58.069807501046263</c:v>
                </c:pt>
                <c:pt idx="4643">
                  <c:v>57.654580190644857</c:v>
                </c:pt>
                <c:pt idx="4644">
                  <c:v>56.75344780354952</c:v>
                </c:pt>
                <c:pt idx="4645">
                  <c:v>57.142173497319902</c:v>
                </c:pt>
                <c:pt idx="4646">
                  <c:v>57.592738856001937</c:v>
                </c:pt>
                <c:pt idx="4647">
                  <c:v>56.824123303717784</c:v>
                </c:pt>
                <c:pt idx="4648">
                  <c:v>57.636907819064767</c:v>
                </c:pt>
                <c:pt idx="4649">
                  <c:v>58.246495911269548</c:v>
                </c:pt>
                <c:pt idx="4650">
                  <c:v>58.37017963587688</c:v>
                </c:pt>
                <c:pt idx="4651">
                  <c:v>58.705895405954642</c:v>
                </c:pt>
                <c:pt idx="4652">
                  <c:v>58.175820446172033</c:v>
                </c:pt>
                <c:pt idx="4653">
                  <c:v>58.829574917812423</c:v>
                </c:pt>
                <c:pt idx="4654">
                  <c:v>58.820748322910568</c:v>
                </c:pt>
                <c:pt idx="4655">
                  <c:v>59.174133550237627</c:v>
                </c:pt>
                <c:pt idx="4656">
                  <c:v>58.688226183276832</c:v>
                </c:pt>
                <c:pt idx="4657">
                  <c:v>58.096310212898807</c:v>
                </c:pt>
                <c:pt idx="4658">
                  <c:v>57.195176860488218</c:v>
                </c:pt>
                <c:pt idx="4659">
                  <c:v>57.142170409062793</c:v>
                </c:pt>
                <c:pt idx="4660">
                  <c:v>57.142173622347443</c:v>
                </c:pt>
                <c:pt idx="4661">
                  <c:v>57.177511713880342</c:v>
                </c:pt>
                <c:pt idx="4662">
                  <c:v>57.469054422457248</c:v>
                </c:pt>
                <c:pt idx="4663">
                  <c:v>57.813600318448579</c:v>
                </c:pt>
                <c:pt idx="4664">
                  <c:v>57.601563931310679</c:v>
                </c:pt>
                <c:pt idx="4665">
                  <c:v>57.292361524080214</c:v>
                </c:pt>
                <c:pt idx="4666">
                  <c:v>58.405521392822259</c:v>
                </c:pt>
                <c:pt idx="4667">
                  <c:v>58.564542233155223</c:v>
                </c:pt>
                <c:pt idx="4668">
                  <c:v>58.882590454677363</c:v>
                </c:pt>
                <c:pt idx="4669">
                  <c:v>59.43916679829978</c:v>
                </c:pt>
                <c:pt idx="4670">
                  <c:v>59.050441329652728</c:v>
                </c:pt>
                <c:pt idx="4671">
                  <c:v>58.838413376609218</c:v>
                </c:pt>
                <c:pt idx="4672">
                  <c:v>58.723563102854847</c:v>
                </c:pt>
                <c:pt idx="4673">
                  <c:v>58.697061082605131</c:v>
                </c:pt>
                <c:pt idx="4674">
                  <c:v>58.873750875565783</c:v>
                </c:pt>
                <c:pt idx="4675">
                  <c:v>58.7854047239016</c:v>
                </c:pt>
                <c:pt idx="4676">
                  <c:v>58.352516971272472</c:v>
                </c:pt>
                <c:pt idx="4677">
                  <c:v>58.264161375032657</c:v>
                </c:pt>
                <c:pt idx="4678">
                  <c:v>58.334838465670678</c:v>
                </c:pt>
                <c:pt idx="4679">
                  <c:v>58.37017907831067</c:v>
                </c:pt>
                <c:pt idx="4680">
                  <c:v>58.661725452154663</c:v>
                </c:pt>
                <c:pt idx="4681">
                  <c:v>58.856087631106362</c:v>
                </c:pt>
                <c:pt idx="4682">
                  <c:v>58.564541576327919</c:v>
                </c:pt>
                <c:pt idx="4683">
                  <c:v>58.405524844681167</c:v>
                </c:pt>
                <c:pt idx="4684">
                  <c:v>58.608711101656993</c:v>
                </c:pt>
                <c:pt idx="4685">
                  <c:v>58.352516271630343</c:v>
                </c:pt>
                <c:pt idx="4686">
                  <c:v>57.8754441498793</c:v>
                </c:pt>
                <c:pt idx="4687">
                  <c:v>58.485030595589492</c:v>
                </c:pt>
                <c:pt idx="4688">
                  <c:v>58.237658173635943</c:v>
                </c:pt>
                <c:pt idx="4689">
                  <c:v>58.582209100882579</c:v>
                </c:pt>
                <c:pt idx="4690">
                  <c:v>58.423187255859382</c:v>
                </c:pt>
                <c:pt idx="4691">
                  <c:v>59.19167111093811</c:v>
                </c:pt>
                <c:pt idx="4692">
                  <c:v>59.867570129224937</c:v>
                </c:pt>
                <c:pt idx="4693">
                  <c:v>59.95089626206876</c:v>
                </c:pt>
                <c:pt idx="4694">
                  <c:v>60.561981075231017</c:v>
                </c:pt>
                <c:pt idx="4695">
                  <c:v>61.367494071111793</c:v>
                </c:pt>
                <c:pt idx="4696">
                  <c:v>61.932280749507498</c:v>
                </c:pt>
                <c:pt idx="4697">
                  <c:v>61.932285763133372</c:v>
                </c:pt>
                <c:pt idx="4698">
                  <c:v>61.635998413997228</c:v>
                </c:pt>
                <c:pt idx="4699">
                  <c:v>61.441567329109162</c:v>
                </c:pt>
                <c:pt idx="4700">
                  <c:v>61.626739711978551</c:v>
                </c:pt>
                <c:pt idx="4701">
                  <c:v>61.487862981869142</c:v>
                </c:pt>
                <c:pt idx="4702">
                  <c:v>61.487864150616119</c:v>
                </c:pt>
                <c:pt idx="4703">
                  <c:v>61.182320047782028</c:v>
                </c:pt>
                <c:pt idx="4704">
                  <c:v>61.506379123671508</c:v>
                </c:pt>
                <c:pt idx="4705">
                  <c:v>61.700814153817383</c:v>
                </c:pt>
                <c:pt idx="4706">
                  <c:v>62.015619498626357</c:v>
                </c:pt>
                <c:pt idx="4707">
                  <c:v>61.960055341275343</c:v>
                </c:pt>
                <c:pt idx="4708">
                  <c:v>62.145240566984199</c:v>
                </c:pt>
                <c:pt idx="4709">
                  <c:v>61.098991977363177</c:v>
                </c:pt>
                <c:pt idx="4710">
                  <c:v>61.469343511920492</c:v>
                </c:pt>
                <c:pt idx="4711">
                  <c:v>61.524896532575973</c:v>
                </c:pt>
                <c:pt idx="4712">
                  <c:v>62.080425339393699</c:v>
                </c:pt>
                <c:pt idx="4713">
                  <c:v>61.969319352492391</c:v>
                </c:pt>
                <c:pt idx="4714">
                  <c:v>61.469343183567389</c:v>
                </c:pt>
                <c:pt idx="4715">
                  <c:v>62.617432607702497</c:v>
                </c:pt>
                <c:pt idx="4716">
                  <c:v>64.413649786177601</c:v>
                </c:pt>
                <c:pt idx="4717">
                  <c:v>64.071068120086665</c:v>
                </c:pt>
                <c:pt idx="4718">
                  <c:v>62.978526006126721</c:v>
                </c:pt>
                <c:pt idx="4719">
                  <c:v>63.617390420329919</c:v>
                </c:pt>
                <c:pt idx="4720">
                  <c:v>64.015517736250061</c:v>
                </c:pt>
                <c:pt idx="4721">
                  <c:v>63.895156860351563</c:v>
                </c:pt>
                <c:pt idx="4722">
                  <c:v>64.802518443572055</c:v>
                </c:pt>
                <c:pt idx="4723">
                  <c:v>64.450687412487383</c:v>
                </c:pt>
                <c:pt idx="4724">
                  <c:v>64.43216580495988</c:v>
                </c:pt>
                <c:pt idx="4725">
                  <c:v>64.172917705002234</c:v>
                </c:pt>
                <c:pt idx="4726">
                  <c:v>64.580309475018765</c:v>
                </c:pt>
                <c:pt idx="4727">
                  <c:v>63.913670769671093</c:v>
                </c:pt>
                <c:pt idx="4728">
                  <c:v>65.061761661987816</c:v>
                </c:pt>
                <c:pt idx="4729">
                  <c:v>65.876548862674298</c:v>
                </c:pt>
                <c:pt idx="4730">
                  <c:v>67.070930480957031</c:v>
                </c:pt>
                <c:pt idx="4731">
                  <c:v>67.404247673360061</c:v>
                </c:pt>
                <c:pt idx="4732">
                  <c:v>67.32092332940789</c:v>
                </c:pt>
                <c:pt idx="4733">
                  <c:v>66.765395387627407</c:v>
                </c:pt>
                <c:pt idx="4734">
                  <c:v>66.228381614023021</c:v>
                </c:pt>
                <c:pt idx="4735">
                  <c:v>66.941306853071694</c:v>
                </c:pt>
                <c:pt idx="4736">
                  <c:v>67.024642788560229</c:v>
                </c:pt>
                <c:pt idx="4737">
                  <c:v>66.607993238478628</c:v>
                </c:pt>
                <c:pt idx="4738">
                  <c:v>66.709845313185539</c:v>
                </c:pt>
                <c:pt idx="4739">
                  <c:v>67.478314192276187</c:v>
                </c:pt>
                <c:pt idx="4740">
                  <c:v>67.089453621529188</c:v>
                </c:pt>
                <c:pt idx="4741">
                  <c:v>67.311661006609214</c:v>
                </c:pt>
                <c:pt idx="4742">
                  <c:v>67.135746538034184</c:v>
                </c:pt>
                <c:pt idx="4743">
                  <c:v>67.691275715245226</c:v>
                </c:pt>
                <c:pt idx="4744">
                  <c:v>67.996815262664086</c:v>
                </c:pt>
                <c:pt idx="4745">
                  <c:v>68.681969552325512</c:v>
                </c:pt>
                <c:pt idx="4746">
                  <c:v>69.135647143383153</c:v>
                </c:pt>
                <c:pt idx="4747">
                  <c:v>69.070834449064648</c:v>
                </c:pt>
                <c:pt idx="4748">
                  <c:v>69.126394053215549</c:v>
                </c:pt>
                <c:pt idx="4749">
                  <c:v>70.524472131242888</c:v>
                </c:pt>
                <c:pt idx="4750">
                  <c:v>69.885616585180244</c:v>
                </c:pt>
                <c:pt idx="4751">
                  <c:v>69.144908466755851</c:v>
                </c:pt>
                <c:pt idx="4752">
                  <c:v>68.894926613433881</c:v>
                </c:pt>
                <c:pt idx="4753">
                  <c:v>68.968988098008637</c:v>
                </c:pt>
                <c:pt idx="4754">
                  <c:v>68.543081696216021</c:v>
                </c:pt>
                <c:pt idx="4755">
                  <c:v>68.19125219439087</c:v>
                </c:pt>
                <c:pt idx="4756">
                  <c:v>69.117135158629068</c:v>
                </c:pt>
                <c:pt idx="4757">
                  <c:v>68.543091185241053</c:v>
                </c:pt>
                <c:pt idx="4758">
                  <c:v>68.394942739973146</c:v>
                </c:pt>
                <c:pt idx="4759">
                  <c:v>68.006065846802116</c:v>
                </c:pt>
                <c:pt idx="4760">
                  <c:v>67.274635314941406</c:v>
                </c:pt>
                <c:pt idx="4761">
                  <c:v>68.098665771631318</c:v>
                </c:pt>
                <c:pt idx="4762">
                  <c:v>68.376425436200606</c:v>
                </c:pt>
                <c:pt idx="4763">
                  <c:v>69.422676184427843</c:v>
                </c:pt>
                <c:pt idx="4764">
                  <c:v>69.496745979822833</c:v>
                </c:pt>
                <c:pt idx="4765">
                  <c:v>69.70969857580215</c:v>
                </c:pt>
                <c:pt idx="4766">
                  <c:v>69.348602373781958</c:v>
                </c:pt>
                <c:pt idx="4767">
                  <c:v>69.617115904791888</c:v>
                </c:pt>
                <c:pt idx="4768">
                  <c:v>69.08010089873828</c:v>
                </c:pt>
                <c:pt idx="4769">
                  <c:v>69.468969047127672</c:v>
                </c:pt>
                <c:pt idx="4770">
                  <c:v>69.422676821087933</c:v>
                </c:pt>
                <c:pt idx="4771">
                  <c:v>69.15417215415647</c:v>
                </c:pt>
                <c:pt idx="4772">
                  <c:v>69.21898003227794</c:v>
                </c:pt>
                <c:pt idx="4773">
                  <c:v>69.043061150911882</c:v>
                </c:pt>
                <c:pt idx="4774">
                  <c:v>67.737571827558625</c:v>
                </c:pt>
                <c:pt idx="4775">
                  <c:v>67.42276666787987</c:v>
                </c:pt>
                <c:pt idx="4776">
                  <c:v>67.561653137207031</c:v>
                </c:pt>
                <c:pt idx="4777">
                  <c:v>68.515315836075885</c:v>
                </c:pt>
                <c:pt idx="4778">
                  <c:v>68.135690997229034</c:v>
                </c:pt>
                <c:pt idx="4779">
                  <c:v>69.172687859945938</c:v>
                </c:pt>
                <c:pt idx="4780">
                  <c:v>70.209676950084059</c:v>
                </c:pt>
                <c:pt idx="4781">
                  <c:v>70.20041793901629</c:v>
                </c:pt>
                <c:pt idx="4782">
                  <c:v>69.941173569953676</c:v>
                </c:pt>
                <c:pt idx="4783">
                  <c:v>69.941166543754193</c:v>
                </c:pt>
                <c:pt idx="4784">
                  <c:v>69.783770136347783</c:v>
                </c:pt>
                <c:pt idx="4785">
                  <c:v>69.746736528969336</c:v>
                </c:pt>
                <c:pt idx="4786">
                  <c:v>69.672660494810785</c:v>
                </c:pt>
                <c:pt idx="4787">
                  <c:v>69.043064574113529</c:v>
                </c:pt>
                <c:pt idx="4788">
                  <c:v>69.117137164673252</c:v>
                </c:pt>
                <c:pt idx="4789">
                  <c:v>69.894874572753906</c:v>
                </c:pt>
                <c:pt idx="4790">
                  <c:v>71.589241059454579</c:v>
                </c:pt>
                <c:pt idx="4791">
                  <c:v>71.524427939888014</c:v>
                </c:pt>
                <c:pt idx="4792">
                  <c:v>72.200321167485228</c:v>
                </c:pt>
                <c:pt idx="4793">
                  <c:v>71.49664856026817</c:v>
                </c:pt>
                <c:pt idx="4794">
                  <c:v>72.015140503855733</c:v>
                </c:pt>
                <c:pt idx="4795">
                  <c:v>71.63553575276319</c:v>
                </c:pt>
                <c:pt idx="4796">
                  <c:v>71.191103555702554</c:v>
                </c:pt>
                <c:pt idx="4797">
                  <c:v>70.302262085441569</c:v>
                </c:pt>
                <c:pt idx="4798">
                  <c:v>70.144862674574568</c:v>
                </c:pt>
                <c:pt idx="4799">
                  <c:v>71.570726397591429</c:v>
                </c:pt>
                <c:pt idx="4800">
                  <c:v>71.08926374694019</c:v>
                </c:pt>
                <c:pt idx="4801">
                  <c:v>70.413372383188559</c:v>
                </c:pt>
                <c:pt idx="4802">
                  <c:v>69.904136035679898</c:v>
                </c:pt>
                <c:pt idx="4803">
                  <c:v>70.746688842773438</c:v>
                </c:pt>
                <c:pt idx="4804">
                  <c:v>71.635533204907972</c:v>
                </c:pt>
                <c:pt idx="4805">
                  <c:v>72.598457464573912</c:v>
                </c:pt>
                <c:pt idx="4806">
                  <c:v>72.626232812119596</c:v>
                </c:pt>
                <c:pt idx="4807">
                  <c:v>72.394759397985695</c:v>
                </c:pt>
                <c:pt idx="4808">
                  <c:v>71.774418980071133</c:v>
                </c:pt>
                <c:pt idx="4809">
                  <c:v>71.802199989884429</c:v>
                </c:pt>
                <c:pt idx="4810">
                  <c:v>70.043022155761719</c:v>
                </c:pt>
                <c:pt idx="4811">
                  <c:v>70.03375723347277</c:v>
                </c:pt>
                <c:pt idx="4812">
                  <c:v>70.061529247270499</c:v>
                </c:pt>
                <c:pt idx="4813">
                  <c:v>70.228194364122757</c:v>
                </c:pt>
                <c:pt idx="4814">
                  <c:v>74.126152205179267</c:v>
                </c:pt>
                <c:pt idx="4815">
                  <c:v>73.922461236823949</c:v>
                </c:pt>
                <c:pt idx="4816">
                  <c:v>73.515073289040643</c:v>
                </c:pt>
                <c:pt idx="4817">
                  <c:v>73.265081827575244</c:v>
                </c:pt>
                <c:pt idx="4818">
                  <c:v>72.765109643813034</c:v>
                </c:pt>
                <c:pt idx="4819">
                  <c:v>73.144724222309392</c:v>
                </c:pt>
                <c:pt idx="4820">
                  <c:v>73.487305196514299</c:v>
                </c:pt>
                <c:pt idx="4821">
                  <c:v>74.450224646938423</c:v>
                </c:pt>
                <c:pt idx="4822">
                  <c:v>74.478000140060914</c:v>
                </c:pt>
                <c:pt idx="4823">
                  <c:v>74.265045166015625</c:v>
                </c:pt>
                <c:pt idx="4824">
                  <c:v>74.339112093319144</c:v>
                </c:pt>
                <c:pt idx="4825">
                  <c:v>74.172449821060169</c:v>
                </c:pt>
                <c:pt idx="4826">
                  <c:v>73.607666467498035</c:v>
                </c:pt>
                <c:pt idx="4827">
                  <c:v>73.940984689951961</c:v>
                </c:pt>
                <c:pt idx="4828">
                  <c:v>73.237309901295845</c:v>
                </c:pt>
                <c:pt idx="4829">
                  <c:v>73.626181448963848</c:v>
                </c:pt>
                <c:pt idx="4830">
                  <c:v>72.968806313467439</c:v>
                </c:pt>
                <c:pt idx="4831">
                  <c:v>73.728026208899124</c:v>
                </c:pt>
                <c:pt idx="4832">
                  <c:v>74.042833391561913</c:v>
                </c:pt>
                <c:pt idx="4833">
                  <c:v>73.385455252228937</c:v>
                </c:pt>
                <c:pt idx="4834">
                  <c:v>73.857649291148959</c:v>
                </c:pt>
                <c:pt idx="4835">
                  <c:v>74.061344611640322</c:v>
                </c:pt>
                <c:pt idx="4836">
                  <c:v>74.070603782329087</c:v>
                </c:pt>
                <c:pt idx="4837">
                  <c:v>74.163195518056781</c:v>
                </c:pt>
                <c:pt idx="4838">
                  <c:v>73.802099977449828</c:v>
                </c:pt>
                <c:pt idx="4839">
                  <c:v>72.978065199284728</c:v>
                </c:pt>
                <c:pt idx="4840">
                  <c:v>72.024399193458251</c:v>
                </c:pt>
                <c:pt idx="4841">
                  <c:v>72.089216139802105</c:v>
                </c:pt>
                <c:pt idx="4842">
                  <c:v>72.079957698384419</c:v>
                </c:pt>
                <c:pt idx="4843">
                  <c:v>73.6076599066066</c:v>
                </c:pt>
                <c:pt idx="4844">
                  <c:v>74.228007778532231</c:v>
                </c:pt>
                <c:pt idx="4845">
                  <c:v>74.181713742468773</c:v>
                </c:pt>
                <c:pt idx="4846">
                  <c:v>72.978061234898874</c:v>
                </c:pt>
                <c:pt idx="4847">
                  <c:v>72.441047122016244</c:v>
                </c:pt>
                <c:pt idx="4848">
                  <c:v>71.459615381049801</c:v>
                </c:pt>
                <c:pt idx="4849">
                  <c:v>71.48739700624526</c:v>
                </c:pt>
                <c:pt idx="4850">
                  <c:v>70.783719087564165</c:v>
                </c:pt>
                <c:pt idx="4851">
                  <c:v>70.070793151855469</c:v>
                </c:pt>
                <c:pt idx="4852">
                  <c:v>69.561553212253017</c:v>
                </c:pt>
                <c:pt idx="4853">
                  <c:v>69.63563309283164</c:v>
                </c:pt>
                <c:pt idx="4854">
                  <c:v>69.894875023727081</c:v>
                </c:pt>
                <c:pt idx="4855">
                  <c:v>70.154117192273873</c:v>
                </c:pt>
                <c:pt idx="4856">
                  <c:v>69.996720011819562</c:v>
                </c:pt>
                <c:pt idx="4857">
                  <c:v>69.885619605275849</c:v>
                </c:pt>
                <c:pt idx="4858">
                  <c:v>70.070792820129739</c:v>
                </c:pt>
                <c:pt idx="4859">
                  <c:v>69.441191768519374</c:v>
                </c:pt>
                <c:pt idx="4860">
                  <c:v>69.459702898756134</c:v>
                </c:pt>
                <c:pt idx="4861">
                  <c:v>69.765251407533839</c:v>
                </c:pt>
                <c:pt idx="4862">
                  <c:v>68.867142375680231</c:v>
                </c:pt>
                <c:pt idx="4863">
                  <c:v>69.348607069610964</c:v>
                </c:pt>
                <c:pt idx="4864">
                  <c:v>68.154217214168753</c:v>
                </c:pt>
                <c:pt idx="4865">
                  <c:v>68.691230773925781</c:v>
                </c:pt>
                <c:pt idx="4866">
                  <c:v>69.246756749132402</c:v>
                </c:pt>
                <c:pt idx="4867">
                  <c:v>68.691230024744769</c:v>
                </c:pt>
                <c:pt idx="4868">
                  <c:v>68.626413582407423</c:v>
                </c:pt>
                <c:pt idx="4869">
                  <c:v>68.070882160554973</c:v>
                </c:pt>
                <c:pt idx="4870">
                  <c:v>67.774600802585084</c:v>
                </c:pt>
                <c:pt idx="4871">
                  <c:v>68.487530011181832</c:v>
                </c:pt>
                <c:pt idx="4872">
                  <c:v>68.024594428196338</c:v>
                </c:pt>
                <c:pt idx="4873">
                  <c:v>68.089410052668796</c:v>
                </c:pt>
                <c:pt idx="4874">
                  <c:v>68.117182318968787</c:v>
                </c:pt>
                <c:pt idx="4875">
                  <c:v>69.302310858197956</c:v>
                </c:pt>
                <c:pt idx="4876">
                  <c:v>69.20972221995136</c:v>
                </c:pt>
                <c:pt idx="4877">
                  <c:v>70.200416564941406</c:v>
                </c:pt>
                <c:pt idx="4878">
                  <c:v>70.580030544602195</c:v>
                </c:pt>
                <c:pt idx="4879">
                  <c:v>70.422630310058594</c:v>
                </c:pt>
                <c:pt idx="4880">
                  <c:v>71.144813537597656</c:v>
                </c:pt>
                <c:pt idx="4881">
                  <c:v>70.774460552881663</c:v>
                </c:pt>
                <c:pt idx="4882">
                  <c:v>71.663308379523784</c:v>
                </c:pt>
                <c:pt idx="4883">
                  <c:v>70.29300172430176</c:v>
                </c:pt>
                <c:pt idx="4884">
                  <c:v>70.274488114710891</c:v>
                </c:pt>
                <c:pt idx="4885">
                  <c:v>70.311522888811297</c:v>
                </c:pt>
                <c:pt idx="4886">
                  <c:v>69.783767726803973</c:v>
                </c:pt>
                <c:pt idx="4887">
                  <c:v>68.63567452183598</c:v>
                </c:pt>
                <c:pt idx="4888">
                  <c:v>69.793029373795804</c:v>
                </c:pt>
                <c:pt idx="4889">
                  <c:v>69.848581193368361</c:v>
                </c:pt>
                <c:pt idx="4890">
                  <c:v>70.144866321395654</c:v>
                </c:pt>
                <c:pt idx="4891">
                  <c:v>69.209723478650346</c:v>
                </c:pt>
                <c:pt idx="4892">
                  <c:v>68.774556180668412</c:v>
                </c:pt>
                <c:pt idx="4893">
                  <c:v>67.617196905494993</c:v>
                </c:pt>
                <c:pt idx="4894">
                  <c:v>67.487577641164464</c:v>
                </c:pt>
                <c:pt idx="4895">
                  <c:v>67.607939828112563</c:v>
                </c:pt>
                <c:pt idx="4896">
                  <c:v>67.894975188625551</c:v>
                </c:pt>
                <c:pt idx="4897">
                  <c:v>68.181991157356379</c:v>
                </c:pt>
                <c:pt idx="4898">
                  <c:v>68.654195997193042</c:v>
                </c:pt>
                <c:pt idx="4899">
                  <c:v>69.894876406316982</c:v>
                </c:pt>
                <c:pt idx="4900">
                  <c:v>70.765205383300781</c:v>
                </c:pt>
                <c:pt idx="4901">
                  <c:v>71.505908287247465</c:v>
                </c:pt>
                <c:pt idx="4902">
                  <c:v>71.191111148376066</c:v>
                </c:pt>
                <c:pt idx="4903">
                  <c:v>72.13551576047783</c:v>
                </c:pt>
                <c:pt idx="4904">
                  <c:v>71.367028859495804</c:v>
                </c:pt>
                <c:pt idx="4905">
                  <c:v>71.867002470956848</c:v>
                </c:pt>
                <c:pt idx="4906">
                  <c:v>72.033668518066406</c:v>
                </c:pt>
                <c:pt idx="4907">
                  <c:v>72.96880523253509</c:v>
                </c:pt>
                <c:pt idx="4908">
                  <c:v>73.653961181640625</c:v>
                </c:pt>
                <c:pt idx="4909">
                  <c:v>73.626172067084241</c:v>
                </c:pt>
                <c:pt idx="4910">
                  <c:v>73.653961181640625</c:v>
                </c:pt>
                <c:pt idx="4911">
                  <c:v>73.913205461571934</c:v>
                </c:pt>
                <c:pt idx="4912">
                  <c:v>73.931719776371438</c:v>
                </c:pt>
                <c:pt idx="4913">
                  <c:v>74.329849107217839</c:v>
                </c:pt>
                <c:pt idx="4914">
                  <c:v>72.903988081967228</c:v>
                </c:pt>
                <c:pt idx="4915">
                  <c:v>72.922513333355482</c:v>
                </c:pt>
                <c:pt idx="4916">
                  <c:v>72.450308058030927</c:v>
                </c:pt>
                <c:pt idx="4917">
                  <c:v>73.200270546379599</c:v>
                </c:pt>
                <c:pt idx="4918">
                  <c:v>73.015100150806916</c:v>
                </c:pt>
                <c:pt idx="4919">
                  <c:v>73.885429133599217</c:v>
                </c:pt>
                <c:pt idx="4920">
                  <c:v>73.589152641471088</c:v>
                </c:pt>
                <c:pt idx="4921">
                  <c:v>73.589146577481657</c:v>
                </c:pt>
                <c:pt idx="4922">
                  <c:v>73.052132589042657</c:v>
                </c:pt>
                <c:pt idx="4923">
                  <c:v>73.0984286480507</c:v>
                </c:pt>
                <c:pt idx="4924">
                  <c:v>73.302123950845896</c:v>
                </c:pt>
                <c:pt idx="4925">
                  <c:v>72.978062525933865</c:v>
                </c:pt>
                <c:pt idx="4926">
                  <c:v>72.894734342736598</c:v>
                </c:pt>
                <c:pt idx="4927">
                  <c:v>72.18180028682832</c:v>
                </c:pt>
                <c:pt idx="4928">
                  <c:v>71.098522516921577</c:v>
                </c:pt>
                <c:pt idx="4929">
                  <c:v>69.894873107550666</c:v>
                </c:pt>
                <c:pt idx="4930">
                  <c:v>69.931912765906972</c:v>
                </c:pt>
                <c:pt idx="4931">
                  <c:v>68.968986023505067</c:v>
                </c:pt>
                <c:pt idx="4932">
                  <c:v>68.35791692017645</c:v>
                </c:pt>
                <c:pt idx="4933">
                  <c:v>68.978249538913829</c:v>
                </c:pt>
                <c:pt idx="4934">
                  <c:v>69.28379619963215</c:v>
                </c:pt>
                <c:pt idx="4935">
                  <c:v>69.200458958970813</c:v>
                </c:pt>
                <c:pt idx="4936">
                  <c:v>71.154078846646684</c:v>
                </c:pt>
                <c:pt idx="4937">
                  <c:v>71.968852330748064</c:v>
                </c:pt>
                <c:pt idx="4938">
                  <c:v>71.98736687326452</c:v>
                </c:pt>
                <c:pt idx="4939">
                  <c:v>72.598454564142131</c:v>
                </c:pt>
                <c:pt idx="4940">
                  <c:v>72.283648706725259</c:v>
                </c:pt>
                <c:pt idx="4941">
                  <c:v>71.200372160983548</c:v>
                </c:pt>
                <c:pt idx="4942">
                  <c:v>71.68182781797347</c:v>
                </c:pt>
                <c:pt idx="4943">
                  <c:v>71.052230884850374</c:v>
                </c:pt>
                <c:pt idx="4944">
                  <c:v>71.34789328635037</c:v>
                </c:pt>
                <c:pt idx="4945">
                  <c:v>71.338242553401031</c:v>
                </c:pt>
                <c:pt idx="4946">
                  <c:v>70.460385567392308</c:v>
                </c:pt>
                <c:pt idx="4947">
                  <c:v>71.04884112841593</c:v>
                </c:pt>
                <c:pt idx="4948">
                  <c:v>71.290013558925224</c:v>
                </c:pt>
                <c:pt idx="4949">
                  <c:v>72.515153646432722</c:v>
                </c:pt>
                <c:pt idx="4950">
                  <c:v>72.601983111124795</c:v>
                </c:pt>
                <c:pt idx="4951">
                  <c:v>72.447630429104308</c:v>
                </c:pt>
                <c:pt idx="4952">
                  <c:v>71.714467024367224</c:v>
                </c:pt>
                <c:pt idx="4953">
                  <c:v>72.254692077636719</c:v>
                </c:pt>
                <c:pt idx="4954">
                  <c:v>72.987852547769762</c:v>
                </c:pt>
                <c:pt idx="4955">
                  <c:v>72.843153342655668</c:v>
                </c:pt>
                <c:pt idx="4956">
                  <c:v>73.122911632228309</c:v>
                </c:pt>
                <c:pt idx="4957">
                  <c:v>72.939621097315396</c:v>
                </c:pt>
                <c:pt idx="4958">
                  <c:v>71.087428662428138</c:v>
                </c:pt>
                <c:pt idx="4959">
                  <c:v>70.749783711473398</c:v>
                </c:pt>
                <c:pt idx="4960">
                  <c:v>70.421797277983174</c:v>
                </c:pt>
                <c:pt idx="4961">
                  <c:v>71.145309448242188</c:v>
                </c:pt>
                <c:pt idx="4962">
                  <c:v>71.396128555688605</c:v>
                </c:pt>
                <c:pt idx="4963">
                  <c:v>71.347890506769787</c:v>
                </c:pt>
                <c:pt idx="4964">
                  <c:v>72.804564271679311</c:v>
                </c:pt>
                <c:pt idx="4965">
                  <c:v>76.692234587517348</c:v>
                </c:pt>
                <c:pt idx="4966">
                  <c:v>75.71789775155132</c:v>
                </c:pt>
                <c:pt idx="4967">
                  <c:v>74.540984051415563</c:v>
                </c:pt>
                <c:pt idx="4968">
                  <c:v>74.37699541019299</c:v>
                </c:pt>
                <c:pt idx="4969">
                  <c:v>74.126174461055186</c:v>
                </c:pt>
                <c:pt idx="4970">
                  <c:v>73.70171931072278</c:v>
                </c:pt>
                <c:pt idx="4971">
                  <c:v>73.36408286145317</c:v>
                </c:pt>
                <c:pt idx="4972">
                  <c:v>75.071562135064696</c:v>
                </c:pt>
                <c:pt idx="4973">
                  <c:v>75.129440307617188</c:v>
                </c:pt>
                <c:pt idx="4974">
                  <c:v>76.248476284167054</c:v>
                </c:pt>
                <c:pt idx="4975">
                  <c:v>75.708256826954042</c:v>
                </c:pt>
                <c:pt idx="4976">
                  <c:v>75.216272035134693</c:v>
                </c:pt>
                <c:pt idx="4977">
                  <c:v>74.569936417243042</c:v>
                </c:pt>
                <c:pt idx="4978">
                  <c:v>74.155122848722854</c:v>
                </c:pt>
                <c:pt idx="4979">
                  <c:v>73.229028885689175</c:v>
                </c:pt>
                <c:pt idx="4980">
                  <c:v>73.50877814598077</c:v>
                </c:pt>
                <c:pt idx="4981">
                  <c:v>74.579574682635851</c:v>
                </c:pt>
                <c:pt idx="4982">
                  <c:v>75.254860940235318</c:v>
                </c:pt>
                <c:pt idx="4983">
                  <c:v>75.756489057047489</c:v>
                </c:pt>
                <c:pt idx="4984">
                  <c:v>75.399562415414195</c:v>
                </c:pt>
                <c:pt idx="4985">
                  <c:v>75.698611906087862</c:v>
                </c:pt>
                <c:pt idx="4986">
                  <c:v>74.85933402431202</c:v>
                </c:pt>
                <c:pt idx="4987">
                  <c:v>74.753219604492188</c:v>
                </c:pt>
                <c:pt idx="4988">
                  <c:v>74.975096618272474</c:v>
                </c:pt>
                <c:pt idx="4989">
                  <c:v>74.531348923238127</c:v>
                </c:pt>
                <c:pt idx="4990">
                  <c:v>72.486214764411457</c:v>
                </c:pt>
                <c:pt idx="4991">
                  <c:v>71.627651845266087</c:v>
                </c:pt>
                <c:pt idx="4992">
                  <c:v>72.563390554602989</c:v>
                </c:pt>
                <c:pt idx="4993">
                  <c:v>72.254692249802034</c:v>
                </c:pt>
                <c:pt idx="4994">
                  <c:v>72.775626951029423</c:v>
                </c:pt>
                <c:pt idx="4995">
                  <c:v>71.936347961425781</c:v>
                </c:pt>
                <c:pt idx="4996">
                  <c:v>72.746688842773423</c:v>
                </c:pt>
                <c:pt idx="4997">
                  <c:v>73.576301974415486</c:v>
                </c:pt>
                <c:pt idx="4998">
                  <c:v>73.585952536477777</c:v>
                </c:pt>
                <c:pt idx="4999">
                  <c:v>74.135823872151633</c:v>
                </c:pt>
                <c:pt idx="5000">
                  <c:v>73.624543698832653</c:v>
                </c:pt>
                <c:pt idx="5001">
                  <c:v>75.698608448908303</c:v>
                </c:pt>
                <c:pt idx="5002">
                  <c:v>75.004041292607965</c:v>
                </c:pt>
                <c:pt idx="5003">
                  <c:v>73.026435901107675</c:v>
                </c:pt>
                <c:pt idx="5004">
                  <c:v>73.45089740076979</c:v>
                </c:pt>
                <c:pt idx="5005">
                  <c:v>73.016793019894294</c:v>
                </c:pt>
                <c:pt idx="5006">
                  <c:v>71.830234010421051</c:v>
                </c:pt>
                <c:pt idx="5007">
                  <c:v>70.865550185857032</c:v>
                </c:pt>
                <c:pt idx="5008">
                  <c:v>70.450737733810669</c:v>
                </c:pt>
                <c:pt idx="5009">
                  <c:v>71.974937438964844</c:v>
                </c:pt>
                <c:pt idx="5010">
                  <c:v>72.013524866039404</c:v>
                </c:pt>
                <c:pt idx="5011">
                  <c:v>72.100343045815691</c:v>
                </c:pt>
                <c:pt idx="5012">
                  <c:v>73.190439459726917</c:v>
                </c:pt>
                <c:pt idx="5013">
                  <c:v>74.521697196887843</c:v>
                </c:pt>
                <c:pt idx="5014">
                  <c:v>72.939615177445162</c:v>
                </c:pt>
                <c:pt idx="5015">
                  <c:v>73.585956840557941</c:v>
                </c:pt>
                <c:pt idx="5016">
                  <c:v>74.579574269712651</c:v>
                </c:pt>
                <c:pt idx="5017">
                  <c:v>74.994385930276039</c:v>
                </c:pt>
                <c:pt idx="5018">
                  <c:v>75.177680969238281</c:v>
                </c:pt>
                <c:pt idx="5019">
                  <c:v>75.15839387706032</c:v>
                </c:pt>
                <c:pt idx="5020">
                  <c:v>74.984747466736735</c:v>
                </c:pt>
                <c:pt idx="5021">
                  <c:v>74.569936832469281</c:v>
                </c:pt>
                <c:pt idx="5022">
                  <c:v>75.168034075601142</c:v>
                </c:pt>
                <c:pt idx="5023">
                  <c:v>75.100503734128097</c:v>
                </c:pt>
                <c:pt idx="5024">
                  <c:v>75.688958338072993</c:v>
                </c:pt>
                <c:pt idx="5025">
                  <c:v>75.881898769234297</c:v>
                </c:pt>
                <c:pt idx="5026">
                  <c:v>76.923750881900929</c:v>
                </c:pt>
                <c:pt idx="5027">
                  <c:v>78.467243721540726</c:v>
                </c:pt>
                <c:pt idx="5028">
                  <c:v>79.210056491279772</c:v>
                </c:pt>
                <c:pt idx="5029">
                  <c:v>78.978532084061968</c:v>
                </c:pt>
                <c:pt idx="5030">
                  <c:v>78.708412170410156</c:v>
                </c:pt>
                <c:pt idx="5031">
                  <c:v>78.708412414953557</c:v>
                </c:pt>
                <c:pt idx="5032">
                  <c:v>76.02660035960848</c:v>
                </c:pt>
                <c:pt idx="5033">
                  <c:v>76.518587870596207</c:v>
                </c:pt>
                <c:pt idx="5034">
                  <c:v>78.023487875558473</c:v>
                </c:pt>
                <c:pt idx="5035">
                  <c:v>77.19386070034696</c:v>
                </c:pt>
                <c:pt idx="5036">
                  <c:v>77.357863398520308</c:v>
                </c:pt>
                <c:pt idx="5037">
                  <c:v>77.483273814489081</c:v>
                </c:pt>
                <c:pt idx="5038">
                  <c:v>77.782318524720409</c:v>
                </c:pt>
                <c:pt idx="5039">
                  <c:v>78.5830065038828</c:v>
                </c:pt>
                <c:pt idx="5040">
                  <c:v>80.3773193359375</c:v>
                </c:pt>
                <c:pt idx="5041">
                  <c:v>81.534933534923724</c:v>
                </c:pt>
                <c:pt idx="5042">
                  <c:v>82.316329735680981</c:v>
                </c:pt>
                <c:pt idx="5043">
                  <c:v>82.509267910795231</c:v>
                </c:pt>
                <c:pt idx="5044">
                  <c:v>82.86619585303076</c:v>
                </c:pt>
                <c:pt idx="5045">
                  <c:v>82.210215105604064</c:v>
                </c:pt>
                <c:pt idx="5046">
                  <c:v>82.17162693589249</c:v>
                </c:pt>
                <c:pt idx="5047">
                  <c:v>82.345271817613579</c:v>
                </c:pt>
                <c:pt idx="5048">
                  <c:v>80.309789316350631</c:v>
                </c:pt>
                <c:pt idx="5049">
                  <c:v>78.92064819636208</c:v>
                </c:pt>
                <c:pt idx="5050">
                  <c:v>79.489808210692829</c:v>
                </c:pt>
                <c:pt idx="5051">
                  <c:v>80.145791937093179</c:v>
                </c:pt>
                <c:pt idx="5052">
                  <c:v>79.673094804867546</c:v>
                </c:pt>
                <c:pt idx="5053">
                  <c:v>79.991445798700056</c:v>
                </c:pt>
                <c:pt idx="5054">
                  <c:v>79.364399172630073</c:v>
                </c:pt>
                <c:pt idx="5055">
                  <c:v>79.287230819879198</c:v>
                </c:pt>
                <c:pt idx="5056">
                  <c:v>79.094284815309152</c:v>
                </c:pt>
                <c:pt idx="5057">
                  <c:v>79.721332124439627</c:v>
                </c:pt>
                <c:pt idx="5058">
                  <c:v>80.338726014621628</c:v>
                </c:pt>
                <c:pt idx="5059">
                  <c:v>81.014010644317864</c:v>
                </c:pt>
                <c:pt idx="5060">
                  <c:v>81.245533560959871</c:v>
                </c:pt>
                <c:pt idx="5061">
                  <c:v>80.358027730661988</c:v>
                </c:pt>
                <c:pt idx="5062">
                  <c:v>79.759919707465045</c:v>
                </c:pt>
                <c:pt idx="5063">
                  <c:v>79.18111257345042</c:v>
                </c:pt>
                <c:pt idx="5064">
                  <c:v>80.57025146484375</c:v>
                </c:pt>
                <c:pt idx="5065">
                  <c:v>80.96577101005586</c:v>
                </c:pt>
                <c:pt idx="5066">
                  <c:v>80.550960431733344</c:v>
                </c:pt>
                <c:pt idx="5067">
                  <c:v>81.409527396680147</c:v>
                </c:pt>
                <c:pt idx="5068">
                  <c:v>81.978691101074219</c:v>
                </c:pt>
                <c:pt idx="5069">
                  <c:v>83.367829368210053</c:v>
                </c:pt>
                <c:pt idx="5070">
                  <c:v>79.634516835002216</c:v>
                </c:pt>
                <c:pt idx="5071">
                  <c:v>79.91426786740405</c:v>
                </c:pt>
                <c:pt idx="5072">
                  <c:v>80.13614628068558</c:v>
                </c:pt>
                <c:pt idx="5073">
                  <c:v>80.338729858398438</c:v>
                </c:pt>
                <c:pt idx="5074">
                  <c:v>80.522023094035902</c:v>
                </c:pt>
                <c:pt idx="5075">
                  <c:v>80.300140430568717</c:v>
                </c:pt>
                <c:pt idx="5076">
                  <c:v>80.522020198697987</c:v>
                </c:pt>
                <c:pt idx="5077">
                  <c:v>80.878952026367188</c:v>
                </c:pt>
                <c:pt idx="5078">
                  <c:v>81.15870796621283</c:v>
                </c:pt>
                <c:pt idx="5079">
                  <c:v>80.435199103911614</c:v>
                </c:pt>
                <c:pt idx="5080">
                  <c:v>80.145797729492188</c:v>
                </c:pt>
                <c:pt idx="5081">
                  <c:v>81.428825378417969</c:v>
                </c:pt>
                <c:pt idx="5082">
                  <c:v>81.978694336850737</c:v>
                </c:pt>
                <c:pt idx="5083">
                  <c:v>80.62813992618284</c:v>
                </c:pt>
                <c:pt idx="5084">
                  <c:v>82.383860872583796</c:v>
                </c:pt>
                <c:pt idx="5085">
                  <c:v>82.480325562613359</c:v>
                </c:pt>
                <c:pt idx="5086">
                  <c:v>82.161979048957164</c:v>
                </c:pt>
                <c:pt idx="5087">
                  <c:v>81.997981325409114</c:v>
                </c:pt>
                <c:pt idx="5088">
                  <c:v>81.669996647509592</c:v>
                </c:pt>
                <c:pt idx="5089">
                  <c:v>81.766458360548626</c:v>
                </c:pt>
                <c:pt idx="5090">
                  <c:v>82.123389672006013</c:v>
                </c:pt>
                <c:pt idx="5091">
                  <c:v>82.383857239813423</c:v>
                </c:pt>
                <c:pt idx="5092">
                  <c:v>80.338727520041999</c:v>
                </c:pt>
                <c:pt idx="5093">
                  <c:v>81.100828140171373</c:v>
                </c:pt>
                <c:pt idx="5094">
                  <c:v>81.59281664228304</c:v>
                </c:pt>
                <c:pt idx="5095">
                  <c:v>80.811423317836244</c:v>
                </c:pt>
                <c:pt idx="5096">
                  <c:v>80.570248207305994</c:v>
                </c:pt>
                <c:pt idx="5097">
                  <c:v>83.879108948229728</c:v>
                </c:pt>
                <c:pt idx="5098">
                  <c:v>84.988499577042731</c:v>
                </c:pt>
                <c:pt idx="5099">
                  <c:v>86.020704327122118</c:v>
                </c:pt>
                <c:pt idx="5100">
                  <c:v>86.493409047107988</c:v>
                </c:pt>
                <c:pt idx="5101">
                  <c:v>87.458085822950707</c:v>
                </c:pt>
                <c:pt idx="5102">
                  <c:v>87.882547292488368</c:v>
                </c:pt>
                <c:pt idx="5103">
                  <c:v>87.390554825314837</c:v>
                </c:pt>
                <c:pt idx="5104">
                  <c:v>87.313382848122714</c:v>
                </c:pt>
                <c:pt idx="5105">
                  <c:v>88.094776786384088</c:v>
                </c:pt>
                <c:pt idx="5106">
                  <c:v>88.345593260624284</c:v>
                </c:pt>
                <c:pt idx="5107">
                  <c:v>87.892188841143607</c:v>
                </c:pt>
                <c:pt idx="5108">
                  <c:v>87.429138183593764</c:v>
                </c:pt>
                <c:pt idx="5109">
                  <c:v>88.162299614117757</c:v>
                </c:pt>
                <c:pt idx="5110">
                  <c:v>87.651020860287787</c:v>
                </c:pt>
                <c:pt idx="5111">
                  <c:v>86.667042620637091</c:v>
                </c:pt>
                <c:pt idx="5112">
                  <c:v>87.834310674103676</c:v>
                </c:pt>
                <c:pt idx="5113">
                  <c:v>87.699258300260766</c:v>
                </c:pt>
                <c:pt idx="5114">
                  <c:v>88.731465081336594</c:v>
                </c:pt>
                <c:pt idx="5115">
                  <c:v>88.750760592730956</c:v>
                </c:pt>
                <c:pt idx="5116">
                  <c:v>88.181601896001681</c:v>
                </c:pt>
                <c:pt idx="5117">
                  <c:v>89.271684539636581</c:v>
                </c:pt>
                <c:pt idx="5118">
                  <c:v>90.033784443513241</c:v>
                </c:pt>
                <c:pt idx="5119">
                  <c:v>90.043426143178564</c:v>
                </c:pt>
                <c:pt idx="5120">
                  <c:v>88.895464335175419</c:v>
                </c:pt>
                <c:pt idx="5121">
                  <c:v>88.798998745314037</c:v>
                </c:pt>
                <c:pt idx="5122">
                  <c:v>88.99193060990352</c:v>
                </c:pt>
                <c:pt idx="5123">
                  <c:v>89.474271173120968</c:v>
                </c:pt>
                <c:pt idx="5124">
                  <c:v>89.107691024432086</c:v>
                </c:pt>
                <c:pt idx="5125">
                  <c:v>88.55782431760467</c:v>
                </c:pt>
                <c:pt idx="5126">
                  <c:v>87.689611631144388</c:v>
                </c:pt>
                <c:pt idx="5127">
                  <c:v>86.647752367830051</c:v>
                </c:pt>
                <c:pt idx="5128">
                  <c:v>87.149384548865854</c:v>
                </c:pt>
                <c:pt idx="5129">
                  <c:v>85.393660671561562</c:v>
                </c:pt>
                <c:pt idx="5130">
                  <c:v>84.969207917729975</c:v>
                </c:pt>
                <c:pt idx="5131">
                  <c:v>85.760248367701351</c:v>
                </c:pt>
                <c:pt idx="5132">
                  <c:v>84.949906750300727</c:v>
                </c:pt>
                <c:pt idx="5133">
                  <c:v>85.113911611053481</c:v>
                </c:pt>
                <c:pt idx="5134">
                  <c:v>85.384021231989067</c:v>
                </c:pt>
                <c:pt idx="5135">
                  <c:v>85.490136911763869</c:v>
                </c:pt>
                <c:pt idx="5136">
                  <c:v>87.052917221444332</c:v>
                </c:pt>
                <c:pt idx="5137">
                  <c:v>90.390713211349919</c:v>
                </c:pt>
                <c:pt idx="5138">
                  <c:v>91.471159533343396</c:v>
                </c:pt>
                <c:pt idx="5139">
                  <c:v>90.303901049154604</c:v>
                </c:pt>
                <c:pt idx="5140">
                  <c:v>90.766939921255897</c:v>
                </c:pt>
                <c:pt idx="5141">
                  <c:v>90.265307049188095</c:v>
                </c:pt>
                <c:pt idx="5142">
                  <c:v>89.73472843247599</c:v>
                </c:pt>
                <c:pt idx="5143">
                  <c:v>89.705788508361721</c:v>
                </c:pt>
                <c:pt idx="5144">
                  <c:v>89.310272983062191</c:v>
                </c:pt>
                <c:pt idx="5145">
                  <c:v>90.824830258391785</c:v>
                </c:pt>
                <c:pt idx="5146">
                  <c:v>91.702683102413815</c:v>
                </c:pt>
                <c:pt idx="5147">
                  <c:v>91.065999863532326</c:v>
                </c:pt>
                <c:pt idx="5148">
                  <c:v>90.381076765687183</c:v>
                </c:pt>
                <c:pt idx="5149">
                  <c:v>89.28133688491728</c:v>
                </c:pt>
                <c:pt idx="5150">
                  <c:v>90.197782304461754</c:v>
                </c:pt>
                <c:pt idx="5151">
                  <c:v>87.6992622250566</c:v>
                </c:pt>
                <c:pt idx="5152">
                  <c:v>87.323023415852063</c:v>
                </c:pt>
                <c:pt idx="5153">
                  <c:v>83.348540665195841</c:v>
                </c:pt>
                <c:pt idx="5154">
                  <c:v>83.580065559368478</c:v>
                </c:pt>
                <c:pt idx="5155">
                  <c:v>85.557663775948257</c:v>
                </c:pt>
                <c:pt idx="5156">
                  <c:v>86.416229248046875</c:v>
                </c:pt>
                <c:pt idx="5157">
                  <c:v>86.956447265099669</c:v>
                </c:pt>
                <c:pt idx="5158">
                  <c:v>85.750596877305682</c:v>
                </c:pt>
                <c:pt idx="5159">
                  <c:v>79.489814230630458</c:v>
                </c:pt>
                <c:pt idx="5160">
                  <c:v>79.132875156616478</c:v>
                </c:pt>
                <c:pt idx="5161">
                  <c:v>78.58300462888441</c:v>
                </c:pt>
                <c:pt idx="5162">
                  <c:v>75.225917953298051</c:v>
                </c:pt>
                <c:pt idx="5163">
                  <c:v>75.698611212348411</c:v>
                </c:pt>
                <c:pt idx="5164">
                  <c:v>74.762868752001353</c:v>
                </c:pt>
                <c:pt idx="5165">
                  <c:v>77.9945523508881</c:v>
                </c:pt>
                <c:pt idx="5166">
                  <c:v>74.888270202839564</c:v>
                </c:pt>
                <c:pt idx="5167">
                  <c:v>78.235723008324655</c:v>
                </c:pt>
                <c:pt idx="5168">
                  <c:v>78.100666207937422</c:v>
                </c:pt>
                <c:pt idx="5169">
                  <c:v>72.081055556693443</c:v>
                </c:pt>
                <c:pt idx="5170">
                  <c:v>72.650210327723101</c:v>
                </c:pt>
                <c:pt idx="5171">
                  <c:v>74.087593078613281</c:v>
                </c:pt>
                <c:pt idx="5172">
                  <c:v>74.965451800125152</c:v>
                </c:pt>
                <c:pt idx="5173">
                  <c:v>76.846583247459918</c:v>
                </c:pt>
                <c:pt idx="5174">
                  <c:v>78.679476821860149</c:v>
                </c:pt>
                <c:pt idx="5175">
                  <c:v>79.644160518208395</c:v>
                </c:pt>
                <c:pt idx="5176">
                  <c:v>76.740472420407102</c:v>
                </c:pt>
                <c:pt idx="5177">
                  <c:v>77.589388244773545</c:v>
                </c:pt>
                <c:pt idx="5178">
                  <c:v>78.621596662721316</c:v>
                </c:pt>
                <c:pt idx="5179">
                  <c:v>82.528564359296965</c:v>
                </c:pt>
                <c:pt idx="5180">
                  <c:v>82.94337624274236</c:v>
                </c:pt>
                <c:pt idx="5181">
                  <c:v>80.07826626094743</c:v>
                </c:pt>
                <c:pt idx="5182">
                  <c:v>79.875682211390782</c:v>
                </c:pt>
                <c:pt idx="5183">
                  <c:v>81.853277672183069</c:v>
                </c:pt>
                <c:pt idx="5184">
                  <c:v>81.959398391107072</c:v>
                </c:pt>
                <c:pt idx="5185">
                  <c:v>82.451388017654253</c:v>
                </c:pt>
                <c:pt idx="5186">
                  <c:v>83.859821264930304</c:v>
                </c:pt>
                <c:pt idx="5187">
                  <c:v>85.499781110599287</c:v>
                </c:pt>
                <c:pt idx="5188">
                  <c:v>86.628464354256522</c:v>
                </c:pt>
                <c:pt idx="5189">
                  <c:v>86.570579008972473</c:v>
                </c:pt>
                <c:pt idx="5190">
                  <c:v>87.467728129528666</c:v>
                </c:pt>
                <c:pt idx="5191">
                  <c:v>89.377800748277892</c:v>
                </c:pt>
                <c:pt idx="5192">
                  <c:v>91.201055471346535</c:v>
                </c:pt>
                <c:pt idx="5193">
                  <c:v>91.143174563834563</c:v>
                </c:pt>
                <c:pt idx="5194">
                  <c:v>88.66393780473625</c:v>
                </c:pt>
                <c:pt idx="5195">
                  <c:v>88.036892615971269</c:v>
                </c:pt>
                <c:pt idx="5196">
                  <c:v>89.019996643066406</c:v>
                </c:pt>
                <c:pt idx="5197">
                  <c:v>91.290000915527344</c:v>
                </c:pt>
                <c:pt idx="5198">
                  <c:v>92.779998779296875</c:v>
                </c:pt>
                <c:pt idx="5199">
                  <c:v>92.379997253417969</c:v>
                </c:pt>
                <c:pt idx="5200">
                  <c:v>90.379997253417969</c:v>
                </c:pt>
                <c:pt idx="5201">
                  <c:v>89.739997863769531</c:v>
                </c:pt>
                <c:pt idx="5202">
                  <c:v>91.449996948242188</c:v>
                </c:pt>
                <c:pt idx="5203">
                  <c:v>91.139999389648438</c:v>
                </c:pt>
                <c:pt idx="5204">
                  <c:v>89.739997863769531</c:v>
                </c:pt>
                <c:pt idx="5205">
                  <c:v>89.199996948242188</c:v>
                </c:pt>
                <c:pt idx="5206">
                  <c:v>88.330001831054688</c:v>
                </c:pt>
                <c:pt idx="5207">
                  <c:v>88.120002746582031</c:v>
                </c:pt>
                <c:pt idx="5208">
                  <c:v>88.739997863769531</c:v>
                </c:pt>
                <c:pt idx="5209">
                  <c:v>88.05999755859375</c:v>
                </c:pt>
                <c:pt idx="5210">
                  <c:v>87.699996948242188</c:v>
                </c:pt>
                <c:pt idx="5211">
                  <c:v>88.05999755859375</c:v>
                </c:pt>
                <c:pt idx="5212">
                  <c:v>89.569999694824219</c:v>
                </c:pt>
                <c:pt idx="5213">
                  <c:v>86.94000244140625</c:v>
                </c:pt>
                <c:pt idx="5214">
                  <c:v>88.970001220703125</c:v>
                </c:pt>
                <c:pt idx="5215">
                  <c:v>89.75</c:v>
                </c:pt>
                <c:pt idx="5216">
                  <c:v>89.55999755859375</c:v>
                </c:pt>
                <c:pt idx="5217">
                  <c:v>89.480003356933594</c:v>
                </c:pt>
                <c:pt idx="5218">
                  <c:v>89.650001525878906</c:v>
                </c:pt>
                <c:pt idx="5219">
                  <c:v>89.75</c:v>
                </c:pt>
                <c:pt idx="5220">
                  <c:v>89.349998474121094</c:v>
                </c:pt>
                <c:pt idx="5221">
                  <c:v>89.839996337890625</c:v>
                </c:pt>
                <c:pt idx="5222">
                  <c:v>91.660003662109375</c:v>
                </c:pt>
                <c:pt idx="5223">
                  <c:v>90.790000915527344</c:v>
                </c:pt>
                <c:pt idx="5224">
                  <c:v>90.879997253417969</c:v>
                </c:pt>
                <c:pt idx="5225">
                  <c:v>90.120002746582031</c:v>
                </c:pt>
                <c:pt idx="5226">
                  <c:v>90.089996337890625</c:v>
                </c:pt>
                <c:pt idx="5227">
                  <c:v>91.739997863769531</c:v>
                </c:pt>
                <c:pt idx="5228">
                  <c:v>93.980003356933594</c:v>
                </c:pt>
                <c:pt idx="5229">
                  <c:v>93.769996643066406</c:v>
                </c:pt>
                <c:pt idx="5230">
                  <c:v>94.300003051757813</c:v>
                </c:pt>
                <c:pt idx="5231">
                  <c:v>94.709999084472656</c:v>
                </c:pt>
                <c:pt idx="5232">
                  <c:v>93.620002746582031</c:v>
                </c:pt>
                <c:pt idx="5233">
                  <c:v>92.629997253417969</c:v>
                </c:pt>
                <c:pt idx="5234">
                  <c:v>92.30999755859375</c:v>
                </c:pt>
                <c:pt idx="5235">
                  <c:v>92.949996948242188</c:v>
                </c:pt>
                <c:pt idx="5236">
                  <c:v>92.139999389648438</c:v>
                </c:pt>
                <c:pt idx="5237">
                  <c:v>91.300003051757813</c:v>
                </c:pt>
                <c:pt idx="5238">
                  <c:v>91.120002746582031</c:v>
                </c:pt>
                <c:pt idx="5239">
                  <c:v>92.040000915527344</c:v>
                </c:pt>
                <c:pt idx="5240">
                  <c:v>92.220001220703125</c:v>
                </c:pt>
                <c:pt idx="5241">
                  <c:v>92.900001525878906</c:v>
                </c:pt>
                <c:pt idx="5242">
                  <c:v>92.139999389648438</c:v>
                </c:pt>
                <c:pt idx="5243">
                  <c:v>92.180000305175781</c:v>
                </c:pt>
                <c:pt idx="5244">
                  <c:v>91.25</c:v>
                </c:pt>
                <c:pt idx="5245">
                  <c:v>89.699996948242188</c:v>
                </c:pt>
                <c:pt idx="5246">
                  <c:v>91</c:v>
                </c:pt>
                <c:pt idx="5247">
                  <c:v>91.489997863769531</c:v>
                </c:pt>
                <c:pt idx="5248">
                  <c:v>94.080001831054688</c:v>
                </c:pt>
                <c:pt idx="5249">
                  <c:v>93.910003662109375</c:v>
                </c:pt>
                <c:pt idx="5250">
                  <c:v>93.44000244140625</c:v>
                </c:pt>
                <c:pt idx="5251">
                  <c:v>94.819999694824219</c:v>
                </c:pt>
                <c:pt idx="5252">
                  <c:v>95.819999694824219</c:v>
                </c:pt>
                <c:pt idx="5253">
                  <c:v>92.540000915527344</c:v>
                </c:pt>
                <c:pt idx="5254">
                  <c:v>92.089996337890625</c:v>
                </c:pt>
                <c:pt idx="5255">
                  <c:v>89.919998168945313</c:v>
                </c:pt>
                <c:pt idx="5256">
                  <c:v>89.120002746582031</c:v>
                </c:pt>
                <c:pt idx="5257">
                  <c:v>90.029998779296875</c:v>
                </c:pt>
                <c:pt idx="5258">
                  <c:v>90.360000610351563</c:v>
                </c:pt>
                <c:pt idx="5259">
                  <c:v>89.819999694824219</c:v>
                </c:pt>
                <c:pt idx="5260">
                  <c:v>89.819999694824219</c:v>
                </c:pt>
                <c:pt idx="5261">
                  <c:v>90.959999084472656</c:v>
                </c:pt>
                <c:pt idx="5262">
                  <c:v>90.860000610351563</c:v>
                </c:pt>
                <c:pt idx="5263">
                  <c:v>88.379997253417969</c:v>
                </c:pt>
                <c:pt idx="5264">
                  <c:v>87.910003662109375</c:v>
                </c:pt>
                <c:pt idx="5265">
                  <c:v>87.480003356933594</c:v>
                </c:pt>
                <c:pt idx="5266">
                  <c:v>87.650001525878906</c:v>
                </c:pt>
                <c:pt idx="5267">
                  <c:v>88.650001525878906</c:v>
                </c:pt>
                <c:pt idx="5268">
                  <c:v>88.389999389648438</c:v>
                </c:pt>
                <c:pt idx="5269">
                  <c:v>88.05999755859375</c:v>
                </c:pt>
                <c:pt idx="5270">
                  <c:v>86.849998474121094</c:v>
                </c:pt>
                <c:pt idx="5271">
                  <c:v>86.569999694824219</c:v>
                </c:pt>
                <c:pt idx="5272">
                  <c:v>87.94000244140625</c:v>
                </c:pt>
                <c:pt idx="5273">
                  <c:v>88.040000915527344</c:v>
                </c:pt>
                <c:pt idx="5274">
                  <c:v>87.900001525878906</c:v>
                </c:pt>
                <c:pt idx="5275">
                  <c:v>87.330001831054688</c:v>
                </c:pt>
                <c:pt idx="5276">
                  <c:v>88.650001525878906</c:v>
                </c:pt>
                <c:pt idx="5277">
                  <c:v>88.410003662109375</c:v>
                </c:pt>
                <c:pt idx="5278">
                  <c:v>88.30999755859375</c:v>
                </c:pt>
                <c:pt idx="5279">
                  <c:v>87.569999694824219</c:v>
                </c:pt>
                <c:pt idx="5280">
                  <c:v>86.220001220703125</c:v>
                </c:pt>
                <c:pt idx="5281">
                  <c:v>85.970001220703125</c:v>
                </c:pt>
                <c:pt idx="5282">
                  <c:v>85.949996948242188</c:v>
                </c:pt>
                <c:pt idx="5283">
                  <c:v>85.639999389648438</c:v>
                </c:pt>
                <c:pt idx="5284">
                  <c:v>86.230003356933594</c:v>
                </c:pt>
                <c:pt idx="5285">
                  <c:v>84.739997863769531</c:v>
                </c:pt>
                <c:pt idx="5286">
                  <c:v>85.889999389648438</c:v>
                </c:pt>
                <c:pt idx="5287">
                  <c:v>86.25</c:v>
                </c:pt>
                <c:pt idx="5288">
                  <c:v>88.260002136230469</c:v>
                </c:pt>
                <c:pt idx="5289">
                  <c:v>88.410003662109375</c:v>
                </c:pt>
                <c:pt idx="5290">
                  <c:v>87.910003662109375</c:v>
                </c:pt>
                <c:pt idx="5291">
                  <c:v>87.970001220703125</c:v>
                </c:pt>
                <c:pt idx="5292">
                  <c:v>89.040000915527344</c:v>
                </c:pt>
                <c:pt idx="5293">
                  <c:v>89.019996643066406</c:v>
                </c:pt>
                <c:pt idx="5294">
                  <c:v>88.480003356933594</c:v>
                </c:pt>
                <c:pt idx="5295">
                  <c:v>89.400001525878906</c:v>
                </c:pt>
                <c:pt idx="5296">
                  <c:v>88.669998168945313</c:v>
                </c:pt>
                <c:pt idx="5297">
                  <c:v>86.69000244140625</c:v>
                </c:pt>
                <c:pt idx="5298">
                  <c:v>87.389999389648438</c:v>
                </c:pt>
                <c:pt idx="5299">
                  <c:v>87.819999694824219</c:v>
                </c:pt>
                <c:pt idx="5300">
                  <c:v>86.900001525878906</c:v>
                </c:pt>
                <c:pt idx="5301">
                  <c:v>88.430000305175781</c:v>
                </c:pt>
                <c:pt idx="5302">
                  <c:v>87.419998168945313</c:v>
                </c:pt>
                <c:pt idx="5303">
                  <c:v>86.830001831054688</c:v>
                </c:pt>
                <c:pt idx="5304">
                  <c:v>86.459999084472656</c:v>
                </c:pt>
                <c:pt idx="5305">
                  <c:v>86.080001831054688</c:v>
                </c:pt>
                <c:pt idx="5306">
                  <c:v>86.620002746582031</c:v>
                </c:pt>
                <c:pt idx="5307">
                  <c:v>86.430000305175781</c:v>
                </c:pt>
                <c:pt idx="5308">
                  <c:v>85.330001831054688</c:v>
                </c:pt>
                <c:pt idx="5309">
                  <c:v>85.720001220703125</c:v>
                </c:pt>
                <c:pt idx="5310">
                  <c:v>86.529998779296875</c:v>
                </c:pt>
                <c:pt idx="5311">
                  <c:v>87.260002136230469</c:v>
                </c:pt>
                <c:pt idx="5312">
                  <c:v>87.720001220703125</c:v>
                </c:pt>
                <c:pt idx="5313">
                  <c:v>88.099998474121094</c:v>
                </c:pt>
                <c:pt idx="5314">
                  <c:v>86.730003356933594</c:v>
                </c:pt>
                <c:pt idx="5315">
                  <c:v>86.419998168945313</c:v>
                </c:pt>
                <c:pt idx="5316">
                  <c:v>87.55999755859375</c:v>
                </c:pt>
                <c:pt idx="5317">
                  <c:v>86.019996643066406</c:v>
                </c:pt>
                <c:pt idx="5318">
                  <c:v>84.510002136230469</c:v>
                </c:pt>
                <c:pt idx="5319">
                  <c:v>83.269996643066406</c:v>
                </c:pt>
                <c:pt idx="5320">
                  <c:v>83.919998168945313</c:v>
                </c:pt>
                <c:pt idx="5321">
                  <c:v>83.879997253417969</c:v>
                </c:pt>
                <c:pt idx="5322">
                  <c:v>82.989997863769531</c:v>
                </c:pt>
                <c:pt idx="5323">
                  <c:v>80.349998474121094</c:v>
                </c:pt>
                <c:pt idx="5324">
                  <c:v>79.800003051757813</c:v>
                </c:pt>
                <c:pt idx="5325">
                  <c:v>77.910003662109375</c:v>
                </c:pt>
                <c:pt idx="5326">
                  <c:v>80</c:v>
                </c:pt>
                <c:pt idx="5327">
                  <c:v>81.660003662109375</c:v>
                </c:pt>
                <c:pt idx="5328">
                  <c:v>86.910003662109375</c:v>
                </c:pt>
                <c:pt idx="5329">
                  <c:v>87.480003356933594</c:v>
                </c:pt>
                <c:pt idx="5330">
                  <c:v>85.220001220703125</c:v>
                </c:pt>
                <c:pt idx="5331">
                  <c:v>85.849998474121094</c:v>
                </c:pt>
                <c:pt idx="5332">
                  <c:v>85.410003662109375</c:v>
                </c:pt>
                <c:pt idx="5333">
                  <c:v>87.55999755859375</c:v>
                </c:pt>
                <c:pt idx="5334">
                  <c:v>87.330001831054688</c:v>
                </c:pt>
                <c:pt idx="5335">
                  <c:v>86.879997253417969</c:v>
                </c:pt>
                <c:pt idx="5336">
                  <c:v>87.069999694824219</c:v>
                </c:pt>
                <c:pt idx="5337">
                  <c:v>86.080001831054688</c:v>
                </c:pt>
                <c:pt idx="5338">
                  <c:v>86.510002136230469</c:v>
                </c:pt>
                <c:pt idx="5339">
                  <c:v>86.139999389648438</c:v>
                </c:pt>
                <c:pt idx="5340">
                  <c:v>86.860000610351563</c:v>
                </c:pt>
                <c:pt idx="5341">
                  <c:v>86.080001831054688</c:v>
                </c:pt>
                <c:pt idx="5342">
                  <c:v>84.639999389648438</c:v>
                </c:pt>
                <c:pt idx="5343">
                  <c:v>85.510002136230469</c:v>
                </c:pt>
                <c:pt idx="5344">
                  <c:v>85.910003662109375</c:v>
                </c:pt>
                <c:pt idx="5345">
                  <c:v>85.900001525878906</c:v>
                </c:pt>
                <c:pt idx="5346">
                  <c:v>86.089996337890625</c:v>
                </c:pt>
                <c:pt idx="5347">
                  <c:v>85.040000915527344</c:v>
                </c:pt>
                <c:pt idx="5348">
                  <c:v>84.389999389648438</c:v>
                </c:pt>
                <c:pt idx="5349">
                  <c:v>84.5</c:v>
                </c:pt>
                <c:pt idx="5350">
                  <c:v>84.25</c:v>
                </c:pt>
                <c:pt idx="5351">
                  <c:v>83.779998779296875</c:v>
                </c:pt>
                <c:pt idx="5352">
                  <c:v>82.589996337890625</c:v>
                </c:pt>
                <c:pt idx="5353">
                  <c:v>83.230003356933594</c:v>
                </c:pt>
                <c:pt idx="5354">
                  <c:v>82.589996337890625</c:v>
                </c:pt>
                <c:pt idx="5355">
                  <c:v>80.639999389648438</c:v>
                </c:pt>
                <c:pt idx="5356">
                  <c:v>79.370002746582031</c:v>
                </c:pt>
                <c:pt idx="5357">
                  <c:v>78</c:v>
                </c:pt>
                <c:pt idx="5358">
                  <c:v>77.849998474121094</c:v>
                </c:pt>
                <c:pt idx="5359">
                  <c:v>78.889999389648438</c:v>
                </c:pt>
                <c:pt idx="5360">
                  <c:v>79.730003356933594</c:v>
                </c:pt>
                <c:pt idx="5361">
                  <c:v>78.819999694824219</c:v>
                </c:pt>
                <c:pt idx="5362">
                  <c:v>79.029998779296875</c:v>
                </c:pt>
                <c:pt idx="5363">
                  <c:v>78.919998168945313</c:v>
                </c:pt>
                <c:pt idx="5364">
                  <c:v>78.949996948242188</c:v>
                </c:pt>
                <c:pt idx="5365">
                  <c:v>79.480003356933594</c:v>
                </c:pt>
                <c:pt idx="5366">
                  <c:v>79.290000915527344</c:v>
                </c:pt>
                <c:pt idx="5367">
                  <c:v>79.400001525878906</c:v>
                </c:pt>
                <c:pt idx="5368">
                  <c:v>79.300003051757813</c:v>
                </c:pt>
                <c:pt idx="5369">
                  <c:v>80.010002136230469</c:v>
                </c:pt>
                <c:pt idx="5370">
                  <c:v>79.610000610351563</c:v>
                </c:pt>
                <c:pt idx="5371">
                  <c:v>79.599998474121094</c:v>
                </c:pt>
                <c:pt idx="5372">
                  <c:v>78.55999755859375</c:v>
                </c:pt>
                <c:pt idx="5373">
                  <c:v>78.790000915527344</c:v>
                </c:pt>
                <c:pt idx="5374">
                  <c:v>79.879997253417969</c:v>
                </c:pt>
                <c:pt idx="5375">
                  <c:v>79.680000305175781</c:v>
                </c:pt>
                <c:pt idx="5376">
                  <c:v>79.510002136230469</c:v>
                </c:pt>
                <c:pt idx="5377">
                  <c:v>81.269996643066406</c:v>
                </c:pt>
                <c:pt idx="5378">
                  <c:v>82.230003356933594</c:v>
                </c:pt>
                <c:pt idx="5379">
                  <c:v>81.639999389648438</c:v>
                </c:pt>
                <c:pt idx="5380">
                  <c:v>83.930000305175781</c:v>
                </c:pt>
                <c:pt idx="5381">
                  <c:v>82.959999084472656</c:v>
                </c:pt>
                <c:pt idx="5382">
                  <c:v>82.919998168945313</c:v>
                </c:pt>
                <c:pt idx="5383">
                  <c:v>81.620002746582031</c:v>
                </c:pt>
                <c:pt idx="5384">
                  <c:v>82.139999389648438</c:v>
                </c:pt>
                <c:pt idx="5385">
                  <c:v>81.980003356933594</c:v>
                </c:pt>
                <c:pt idx="5386">
                  <c:v>81.970001220703125</c:v>
                </c:pt>
                <c:pt idx="5387">
                  <c:v>79.180000305175781</c:v>
                </c:pt>
                <c:pt idx="5388">
                  <c:v>78.830001831054688</c:v>
                </c:pt>
                <c:pt idx="5389">
                  <c:v>78.830001831054688</c:v>
                </c:pt>
                <c:pt idx="5390">
                  <c:v>79.430000305175781</c:v>
                </c:pt>
                <c:pt idx="5391">
                  <c:v>79.510002136230469</c:v>
                </c:pt>
                <c:pt idx="5392">
                  <c:v>79.19000244140625</c:v>
                </c:pt>
                <c:pt idx="5393">
                  <c:v>81.370002746582031</c:v>
                </c:pt>
                <c:pt idx="5394">
                  <c:v>81.650001525878906</c:v>
                </c:pt>
                <c:pt idx="5395">
                  <c:v>80.769996643066406</c:v>
                </c:pt>
                <c:pt idx="5396">
                  <c:v>81.089996337890625</c:v>
                </c:pt>
                <c:pt idx="5397">
                  <c:v>79.720001220703125</c:v>
                </c:pt>
                <c:pt idx="5398">
                  <c:v>78.290000915527344</c:v>
                </c:pt>
                <c:pt idx="5399">
                  <c:v>78.930000305175781</c:v>
                </c:pt>
                <c:pt idx="5400">
                  <c:v>78.959999084472656</c:v>
                </c:pt>
                <c:pt idx="5401">
                  <c:v>79.180000305175781</c:v>
                </c:pt>
                <c:pt idx="5402">
                  <c:v>78.69000244140625</c:v>
                </c:pt>
                <c:pt idx="5403">
                  <c:v>78.389999389648438</c:v>
                </c:pt>
                <c:pt idx="5404">
                  <c:v>76.959999084472656</c:v>
                </c:pt>
                <c:pt idx="5405">
                  <c:v>76.959999084472656</c:v>
                </c:pt>
                <c:pt idx="5406">
                  <c:v>77.129997253417969</c:v>
                </c:pt>
                <c:pt idx="5407">
                  <c:v>76.480003356933594</c:v>
                </c:pt>
                <c:pt idx="5408">
                  <c:v>77.360000610351563</c:v>
                </c:pt>
                <c:pt idx="5409">
                  <c:v>77.139999389648438</c:v>
                </c:pt>
                <c:pt idx="5410">
                  <c:v>76.839996337890625</c:v>
                </c:pt>
                <c:pt idx="5411">
                  <c:v>76.580001831054688</c:v>
                </c:pt>
                <c:pt idx="5412">
                  <c:v>76.959999084472656</c:v>
                </c:pt>
                <c:pt idx="5413">
                  <c:v>77.680000305175781</c:v>
                </c:pt>
                <c:pt idx="5414">
                  <c:v>78.5</c:v>
                </c:pt>
                <c:pt idx="5415">
                  <c:v>80.040000915527344</c:v>
                </c:pt>
                <c:pt idx="5416">
                  <c:v>80.889999389648438</c:v>
                </c:pt>
                <c:pt idx="5417">
                  <c:v>80.800003051757813</c:v>
                </c:pt>
                <c:pt idx="5418">
                  <c:v>80.870002746582031</c:v>
                </c:pt>
                <c:pt idx="5419">
                  <c:v>81.639999389648438</c:v>
                </c:pt>
                <c:pt idx="5420">
                  <c:v>82.730003356933594</c:v>
                </c:pt>
                <c:pt idx="5421">
                  <c:v>83</c:v>
                </c:pt>
                <c:pt idx="5422">
                  <c:v>82.889999389648438</c:v>
                </c:pt>
                <c:pt idx="5423">
                  <c:v>83.75</c:v>
                </c:pt>
                <c:pt idx="5424">
                  <c:v>83.849998474121094</c:v>
                </c:pt>
                <c:pt idx="5425">
                  <c:v>83.230003356933594</c:v>
                </c:pt>
                <c:pt idx="5426">
                  <c:v>82.25</c:v>
                </c:pt>
                <c:pt idx="5427">
                  <c:v>83.300003051757813</c:v>
                </c:pt>
                <c:pt idx="5428">
                  <c:v>83.569999694824219</c:v>
                </c:pt>
                <c:pt idx="5429">
                  <c:v>84.480003356933594</c:v>
                </c:pt>
                <c:pt idx="5430">
                  <c:v>84.599998474121094</c:v>
                </c:pt>
                <c:pt idx="5431">
                  <c:v>84.69000244140625</c:v>
                </c:pt>
                <c:pt idx="5432">
                  <c:v>84.30999755859375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1F-4004-B39A-3A68EDAEC9E1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[1]GraphData!$A$3:$A$5435</c:f>
              <c:strCache>
                <c:ptCount val="5433"/>
                <c:pt idx="0">
                  <c:v>2000-01-03</c:v>
                </c:pt>
                <c:pt idx="1">
                  <c:v>2000-01-04</c:v>
                </c:pt>
                <c:pt idx="2">
                  <c:v>2000-01-05</c:v>
                </c:pt>
                <c:pt idx="3">
                  <c:v>2000-01-06</c:v>
                </c:pt>
                <c:pt idx="4">
                  <c:v>2000-01-07</c:v>
                </c:pt>
                <c:pt idx="5">
                  <c:v>2000-01-10</c:v>
                </c:pt>
                <c:pt idx="6">
                  <c:v>2000-01-11</c:v>
                </c:pt>
                <c:pt idx="7">
                  <c:v>2000-01-12</c:v>
                </c:pt>
                <c:pt idx="8">
                  <c:v>2000-01-13</c:v>
                </c:pt>
                <c:pt idx="9">
                  <c:v>2000-01-14</c:v>
                </c:pt>
                <c:pt idx="10">
                  <c:v>2000-01-17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2000-02-21</c:v>
                </c:pt>
                <c:pt idx="36">
                  <c:v>2000-02-22</c:v>
                </c:pt>
                <c:pt idx="37">
                  <c:v>2000-02-23</c:v>
                </c:pt>
                <c:pt idx="38">
                  <c:v>2000-02-24</c:v>
                </c:pt>
                <c:pt idx="39">
                  <c:v>2000-02-25</c:v>
                </c:pt>
                <c:pt idx="40">
                  <c:v>2000-02-28</c:v>
                </c:pt>
                <c:pt idx="41">
                  <c:v>2000-02-29</c:v>
                </c:pt>
                <c:pt idx="42">
                  <c:v>2000-03-01</c:v>
                </c:pt>
                <c:pt idx="43">
                  <c:v>2000-03-02</c:v>
                </c:pt>
                <c:pt idx="44">
                  <c:v>2000-03-03</c:v>
                </c:pt>
                <c:pt idx="45">
                  <c:v>2000-03-06</c:v>
                </c:pt>
                <c:pt idx="46">
                  <c:v>2000-03-07</c:v>
                </c:pt>
                <c:pt idx="47">
                  <c:v>2000-03-08</c:v>
                </c:pt>
                <c:pt idx="48">
                  <c:v>2000-03-09</c:v>
                </c:pt>
                <c:pt idx="49">
                  <c:v>2000-03-10</c:v>
                </c:pt>
                <c:pt idx="50">
                  <c:v>2000-03-13</c:v>
                </c:pt>
                <c:pt idx="51">
                  <c:v>2000-03-14</c:v>
                </c:pt>
                <c:pt idx="52">
                  <c:v>2000-03-15</c:v>
                </c:pt>
                <c:pt idx="53">
                  <c:v>2000-03-16</c:v>
                </c:pt>
                <c:pt idx="54">
                  <c:v>2000-03-17</c:v>
                </c:pt>
                <c:pt idx="55">
                  <c:v>2000-03-20</c:v>
                </c:pt>
                <c:pt idx="56">
                  <c:v>2000-03-21</c:v>
                </c:pt>
                <c:pt idx="57">
                  <c:v>2000-03-22</c:v>
                </c:pt>
                <c:pt idx="58">
                  <c:v>2000-03-23</c:v>
                </c:pt>
                <c:pt idx="59">
                  <c:v>2000-03-24</c:v>
                </c:pt>
                <c:pt idx="60">
                  <c:v>2000-03-27</c:v>
                </c:pt>
                <c:pt idx="61">
                  <c:v>2000-03-28</c:v>
                </c:pt>
                <c:pt idx="62">
                  <c:v>2000-03-29</c:v>
                </c:pt>
                <c:pt idx="63">
                  <c:v>2000-03-30</c:v>
                </c:pt>
                <c:pt idx="64">
                  <c:v>2000-03-31</c:v>
                </c:pt>
                <c:pt idx="65">
                  <c:v>2000-04-03</c:v>
                </c:pt>
                <c:pt idx="66">
                  <c:v>2000-04-04</c:v>
                </c:pt>
                <c:pt idx="67">
                  <c:v>2000-04-05</c:v>
                </c:pt>
                <c:pt idx="68">
                  <c:v>2000-04-06</c:v>
                </c:pt>
                <c:pt idx="69">
                  <c:v>2000-04-07</c:v>
                </c:pt>
                <c:pt idx="70">
                  <c:v>2000-04-10</c:v>
                </c:pt>
                <c:pt idx="71">
                  <c:v>2000-04-11</c:v>
                </c:pt>
                <c:pt idx="72">
                  <c:v>2000-04-12</c:v>
                </c:pt>
                <c:pt idx="73">
                  <c:v>2000-04-13</c:v>
                </c:pt>
                <c:pt idx="74">
                  <c:v>2000-04-14</c:v>
                </c:pt>
                <c:pt idx="75">
                  <c:v>2000-04-17</c:v>
                </c:pt>
                <c:pt idx="76">
                  <c:v>2000-04-18</c:v>
                </c:pt>
                <c:pt idx="77">
                  <c:v>2000-04-19</c:v>
                </c:pt>
                <c:pt idx="78">
                  <c:v>2000-04-20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2000-05-02</c:v>
                </c:pt>
                <c:pt idx="84">
                  <c:v>2000-05-03</c:v>
                </c:pt>
                <c:pt idx="85">
                  <c:v>2000-05-04</c:v>
                </c:pt>
                <c:pt idx="86">
                  <c:v>2000-05-05</c:v>
                </c:pt>
                <c:pt idx="87">
                  <c:v>2000-05-08</c:v>
                </c:pt>
                <c:pt idx="88">
                  <c:v>2000-05-09</c:v>
                </c:pt>
                <c:pt idx="89">
                  <c:v>2000-05-10</c:v>
                </c:pt>
                <c:pt idx="90">
                  <c:v>2000-05-11</c:v>
                </c:pt>
                <c:pt idx="91">
                  <c:v>2000-05-12</c:v>
                </c:pt>
                <c:pt idx="92">
                  <c:v>2000-05-15</c:v>
                </c:pt>
                <c:pt idx="93">
                  <c:v>2000-05-16</c:v>
                </c:pt>
                <c:pt idx="94">
                  <c:v>2000-05-17</c:v>
                </c:pt>
                <c:pt idx="95">
                  <c:v>2000-05-18</c:v>
                </c:pt>
                <c:pt idx="96">
                  <c:v>2000-05-19</c:v>
                </c:pt>
                <c:pt idx="97">
                  <c:v>2000-05-22</c:v>
                </c:pt>
                <c:pt idx="98">
                  <c:v>2000-05-23</c:v>
                </c:pt>
                <c:pt idx="99">
                  <c:v>2000-05-24</c:v>
                </c:pt>
                <c:pt idx="100">
                  <c:v>2000-05-25</c:v>
                </c:pt>
                <c:pt idx="101">
                  <c:v>2000-05-26</c:v>
                </c:pt>
                <c:pt idx="102">
                  <c:v>2000-05-29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2000-06-13</c:v>
                </c:pt>
                <c:pt idx="113">
                  <c:v>2000-06-14</c:v>
                </c:pt>
                <c:pt idx="114">
                  <c:v>2000-06-15</c:v>
                </c:pt>
                <c:pt idx="115">
                  <c:v>2000-06-16</c:v>
                </c:pt>
                <c:pt idx="116">
                  <c:v>2000-06-19</c:v>
                </c:pt>
                <c:pt idx="117">
                  <c:v>2000-06-20</c:v>
                </c:pt>
                <c:pt idx="118">
                  <c:v>2000-06-21</c:v>
                </c:pt>
                <c:pt idx="119">
                  <c:v>2000-06-22</c:v>
                </c:pt>
                <c:pt idx="120">
                  <c:v>2000-06-23</c:v>
                </c:pt>
                <c:pt idx="121">
                  <c:v>2000-06-26</c:v>
                </c:pt>
                <c:pt idx="122">
                  <c:v>2000-06-27</c:v>
                </c:pt>
                <c:pt idx="123">
                  <c:v>2000-06-28</c:v>
                </c:pt>
                <c:pt idx="124">
                  <c:v>2000-06-29</c:v>
                </c:pt>
                <c:pt idx="125">
                  <c:v>2000-06-30</c:v>
                </c:pt>
                <c:pt idx="126">
                  <c:v>2000-07-03</c:v>
                </c:pt>
                <c:pt idx="127">
                  <c:v>2000-07-04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2000-07-17</c:v>
                </c:pt>
                <c:pt idx="136">
                  <c:v>2000-07-18</c:v>
                </c:pt>
                <c:pt idx="137">
                  <c:v>2000-07-19</c:v>
                </c:pt>
                <c:pt idx="138">
                  <c:v>2000-07-20</c:v>
                </c:pt>
                <c:pt idx="139">
                  <c:v>2000-07-21</c:v>
                </c:pt>
                <c:pt idx="140">
                  <c:v>2000-07-24</c:v>
                </c:pt>
                <c:pt idx="141">
                  <c:v>2000-07-25</c:v>
                </c:pt>
                <c:pt idx="142">
                  <c:v>2000-07-26</c:v>
                </c:pt>
                <c:pt idx="143">
                  <c:v>2000-07-27</c:v>
                </c:pt>
                <c:pt idx="144">
                  <c:v>2000-07-28</c:v>
                </c:pt>
                <c:pt idx="145">
                  <c:v>2000-07-31</c:v>
                </c:pt>
                <c:pt idx="146">
                  <c:v>2000-08-01</c:v>
                </c:pt>
                <c:pt idx="147">
                  <c:v>2000-08-02</c:v>
                </c:pt>
                <c:pt idx="148">
                  <c:v>2000-08-03</c:v>
                </c:pt>
                <c:pt idx="149">
                  <c:v>2000-08-04</c:v>
                </c:pt>
                <c:pt idx="150">
                  <c:v>2000-08-07</c:v>
                </c:pt>
                <c:pt idx="151">
                  <c:v>2000-08-08</c:v>
                </c:pt>
                <c:pt idx="152">
                  <c:v>2000-08-09</c:v>
                </c:pt>
                <c:pt idx="153">
                  <c:v>2000-08-10</c:v>
                </c:pt>
                <c:pt idx="154">
                  <c:v>2000-08-11</c:v>
                </c:pt>
                <c:pt idx="155">
                  <c:v>2000-08-14</c:v>
                </c:pt>
                <c:pt idx="156">
                  <c:v>2000-08-15</c:v>
                </c:pt>
                <c:pt idx="157">
                  <c:v>2000-08-16</c:v>
                </c:pt>
                <c:pt idx="158">
                  <c:v>2000-08-17</c:v>
                </c:pt>
                <c:pt idx="159">
                  <c:v>2000-08-18</c:v>
                </c:pt>
                <c:pt idx="160">
                  <c:v>2000-08-21</c:v>
                </c:pt>
                <c:pt idx="161">
                  <c:v>2000-08-22</c:v>
                </c:pt>
                <c:pt idx="162">
                  <c:v>2000-08-23</c:v>
                </c:pt>
                <c:pt idx="163">
                  <c:v>2000-08-24</c:v>
                </c:pt>
                <c:pt idx="164">
                  <c:v>2000-08-25</c:v>
                </c:pt>
                <c:pt idx="165">
                  <c:v>2000-08-28</c:v>
                </c:pt>
                <c:pt idx="166">
                  <c:v>2000-08-29</c:v>
                </c:pt>
                <c:pt idx="167">
                  <c:v>2000-08-30</c:v>
                </c:pt>
                <c:pt idx="168">
                  <c:v>2000-08-31</c:v>
                </c:pt>
                <c:pt idx="169">
                  <c:v>2000-09-01</c:v>
                </c:pt>
                <c:pt idx="170">
                  <c:v>2000-09-04</c:v>
                </c:pt>
                <c:pt idx="171">
                  <c:v>2000-09-05</c:v>
                </c:pt>
                <c:pt idx="172">
                  <c:v>2000-09-06</c:v>
                </c:pt>
                <c:pt idx="173">
                  <c:v>2000-09-07</c:v>
                </c:pt>
                <c:pt idx="174">
                  <c:v>2000-09-08</c:v>
                </c:pt>
                <c:pt idx="175">
                  <c:v>2000-09-11</c:v>
                </c:pt>
                <c:pt idx="176">
                  <c:v>2000-09-12</c:v>
                </c:pt>
                <c:pt idx="177">
                  <c:v>2000-09-13</c:v>
                </c:pt>
                <c:pt idx="178">
                  <c:v>2000-09-14</c:v>
                </c:pt>
                <c:pt idx="179">
                  <c:v>2000-09-15</c:v>
                </c:pt>
                <c:pt idx="180">
                  <c:v>2000-09-18</c:v>
                </c:pt>
                <c:pt idx="181">
                  <c:v>2000-09-19</c:v>
                </c:pt>
                <c:pt idx="182">
                  <c:v>2000-09-20</c:v>
                </c:pt>
                <c:pt idx="183">
                  <c:v>2000-09-21</c:v>
                </c:pt>
                <c:pt idx="184">
                  <c:v>2000-09-22</c:v>
                </c:pt>
                <c:pt idx="185">
                  <c:v>2000-09-25</c:v>
                </c:pt>
                <c:pt idx="186">
                  <c:v>2000-09-26</c:v>
                </c:pt>
                <c:pt idx="187">
                  <c:v>2000-09-27</c:v>
                </c:pt>
                <c:pt idx="188">
                  <c:v>2000-09-28</c:v>
                </c:pt>
                <c:pt idx="189">
                  <c:v>2000-09-29</c:v>
                </c:pt>
                <c:pt idx="190">
                  <c:v>2000-10-02</c:v>
                </c:pt>
                <c:pt idx="191">
                  <c:v>2000-10-03</c:v>
                </c:pt>
                <c:pt idx="192">
                  <c:v>2000-10-04</c:v>
                </c:pt>
                <c:pt idx="193">
                  <c:v>2000-10-05</c:v>
                </c:pt>
                <c:pt idx="194">
                  <c:v>2000-10-06</c:v>
                </c:pt>
                <c:pt idx="195">
                  <c:v>2000-10-09</c:v>
                </c:pt>
                <c:pt idx="196">
                  <c:v>2000-10-10</c:v>
                </c:pt>
                <c:pt idx="197">
                  <c:v>2000-10-11</c:v>
                </c:pt>
                <c:pt idx="198">
                  <c:v>2000-10-12</c:v>
                </c:pt>
                <c:pt idx="199">
                  <c:v>2000-10-13</c:v>
                </c:pt>
                <c:pt idx="200">
                  <c:v>2000-10-16</c:v>
                </c:pt>
                <c:pt idx="201">
                  <c:v>2000-10-17</c:v>
                </c:pt>
                <c:pt idx="202">
                  <c:v>2000-10-18</c:v>
                </c:pt>
                <c:pt idx="203">
                  <c:v>2000-10-19</c:v>
                </c:pt>
                <c:pt idx="204">
                  <c:v>2000-10-20</c:v>
                </c:pt>
                <c:pt idx="205">
                  <c:v>2000-10-23</c:v>
                </c:pt>
                <c:pt idx="206">
                  <c:v>2000-10-24</c:v>
                </c:pt>
                <c:pt idx="207">
                  <c:v>2000-10-25</c:v>
                </c:pt>
                <c:pt idx="208">
                  <c:v>2000-10-26</c:v>
                </c:pt>
                <c:pt idx="209">
                  <c:v>2000-10-27</c:v>
                </c:pt>
                <c:pt idx="210">
                  <c:v>2000-10-30</c:v>
                </c:pt>
                <c:pt idx="211">
                  <c:v>2000-10-31</c:v>
                </c:pt>
                <c:pt idx="212">
                  <c:v>2000-11-01</c:v>
                </c:pt>
                <c:pt idx="213">
                  <c:v>2000-11-02</c:v>
                </c:pt>
                <c:pt idx="214">
                  <c:v>2000-11-03</c:v>
                </c:pt>
                <c:pt idx="215">
                  <c:v>2000-11-06</c:v>
                </c:pt>
                <c:pt idx="216">
                  <c:v>2000-11-07</c:v>
                </c:pt>
                <c:pt idx="217">
                  <c:v>2000-11-08</c:v>
                </c:pt>
                <c:pt idx="218">
                  <c:v>2000-11-09</c:v>
                </c:pt>
                <c:pt idx="219">
                  <c:v>2000-11-10</c:v>
                </c:pt>
                <c:pt idx="220">
                  <c:v>2000-11-13</c:v>
                </c:pt>
                <c:pt idx="221">
                  <c:v>2000-11-14</c:v>
                </c:pt>
                <c:pt idx="222">
                  <c:v>2000-11-15</c:v>
                </c:pt>
                <c:pt idx="223">
                  <c:v>2000-11-16</c:v>
                </c:pt>
                <c:pt idx="224">
                  <c:v>2000-11-17</c:v>
                </c:pt>
                <c:pt idx="225">
                  <c:v>2000-11-20</c:v>
                </c:pt>
                <c:pt idx="226">
                  <c:v>2000-11-21</c:v>
                </c:pt>
                <c:pt idx="227">
                  <c:v>2000-11-22</c:v>
                </c:pt>
                <c:pt idx="228">
                  <c:v>2000-11-23</c:v>
                </c:pt>
                <c:pt idx="229">
                  <c:v>2000-11-24</c:v>
                </c:pt>
                <c:pt idx="230">
                  <c:v>2000-11-27</c:v>
                </c:pt>
                <c:pt idx="231">
                  <c:v>2000-11-28</c:v>
                </c:pt>
                <c:pt idx="232">
                  <c:v>2000-11-29</c:v>
                </c:pt>
                <c:pt idx="233">
                  <c:v>2000-11-30</c:v>
                </c:pt>
                <c:pt idx="234">
                  <c:v>2000-12-01</c:v>
                </c:pt>
                <c:pt idx="235">
                  <c:v>2000-12-04</c:v>
                </c:pt>
                <c:pt idx="236">
                  <c:v>2000-12-05</c:v>
                </c:pt>
                <c:pt idx="237">
                  <c:v>2000-12-06</c:v>
                </c:pt>
                <c:pt idx="238">
                  <c:v>2000-12-07</c:v>
                </c:pt>
                <c:pt idx="239">
                  <c:v>2000-12-08</c:v>
                </c:pt>
                <c:pt idx="240">
                  <c:v>2000-12-11</c:v>
                </c:pt>
                <c:pt idx="241">
                  <c:v>2000-12-12</c:v>
                </c:pt>
                <c:pt idx="242">
                  <c:v>2000-12-13</c:v>
                </c:pt>
                <c:pt idx="243">
                  <c:v>2000-12-14</c:v>
                </c:pt>
                <c:pt idx="244">
                  <c:v>2000-12-15</c:v>
                </c:pt>
                <c:pt idx="245">
                  <c:v>2000-12-18</c:v>
                </c:pt>
                <c:pt idx="246">
                  <c:v>2000-12-19</c:v>
                </c:pt>
                <c:pt idx="247">
                  <c:v>2000-12-20</c:v>
                </c:pt>
                <c:pt idx="248">
                  <c:v>2000-12-21</c:v>
                </c:pt>
                <c:pt idx="249">
                  <c:v>2000-12-22</c:v>
                </c:pt>
                <c:pt idx="250">
                  <c:v>2000-12-25</c:v>
                </c:pt>
                <c:pt idx="251">
                  <c:v>2000-12-26</c:v>
                </c:pt>
                <c:pt idx="252">
                  <c:v>2000-12-27</c:v>
                </c:pt>
                <c:pt idx="253">
                  <c:v>2000-12-28</c:v>
                </c:pt>
                <c:pt idx="254">
                  <c:v>2000-12-29</c:v>
                </c:pt>
                <c:pt idx="255">
                  <c:v>2001-01-02</c:v>
                </c:pt>
                <c:pt idx="256">
                  <c:v>2001-01-03</c:v>
                </c:pt>
                <c:pt idx="257">
                  <c:v>2001-01-04</c:v>
                </c:pt>
                <c:pt idx="258">
                  <c:v>2001-01-05</c:v>
                </c:pt>
                <c:pt idx="259">
                  <c:v>2001-01-08</c:v>
                </c:pt>
                <c:pt idx="260">
                  <c:v>2001-01-09</c:v>
                </c:pt>
                <c:pt idx="261">
                  <c:v>2001-01-10</c:v>
                </c:pt>
                <c:pt idx="262">
                  <c:v>2001-01-11</c:v>
                </c:pt>
                <c:pt idx="263">
                  <c:v>2001-01-12</c:v>
                </c:pt>
                <c:pt idx="264">
                  <c:v>2001-01-15</c:v>
                </c:pt>
                <c:pt idx="265">
                  <c:v>2001-01-16</c:v>
                </c:pt>
                <c:pt idx="266">
                  <c:v>2001-01-17</c:v>
                </c:pt>
                <c:pt idx="267">
                  <c:v>2001-01-18</c:v>
                </c:pt>
                <c:pt idx="268">
                  <c:v>2001-01-19</c:v>
                </c:pt>
                <c:pt idx="269">
                  <c:v>2001-01-22</c:v>
                </c:pt>
                <c:pt idx="270">
                  <c:v>2001-01-23</c:v>
                </c:pt>
                <c:pt idx="271">
                  <c:v>2001-01-24</c:v>
                </c:pt>
                <c:pt idx="272">
                  <c:v>2001-01-25</c:v>
                </c:pt>
                <c:pt idx="273">
                  <c:v>2001-01-26</c:v>
                </c:pt>
                <c:pt idx="274">
                  <c:v>2001-01-29</c:v>
                </c:pt>
                <c:pt idx="275">
                  <c:v>2001-01-30</c:v>
                </c:pt>
                <c:pt idx="276">
                  <c:v>2001-01-31</c:v>
                </c:pt>
                <c:pt idx="277">
                  <c:v>2001-02-01</c:v>
                </c:pt>
                <c:pt idx="278">
                  <c:v>2001-02-02</c:v>
                </c:pt>
                <c:pt idx="279">
                  <c:v>2001-02-05</c:v>
                </c:pt>
                <c:pt idx="280">
                  <c:v>2001-02-06</c:v>
                </c:pt>
                <c:pt idx="281">
                  <c:v>2001-02-07</c:v>
                </c:pt>
                <c:pt idx="282">
                  <c:v>2001-02-08</c:v>
                </c:pt>
                <c:pt idx="283">
                  <c:v>2001-02-09</c:v>
                </c:pt>
                <c:pt idx="284">
                  <c:v>2001-02-12</c:v>
                </c:pt>
                <c:pt idx="285">
                  <c:v>2001-02-13</c:v>
                </c:pt>
                <c:pt idx="286">
                  <c:v>2001-02-14</c:v>
                </c:pt>
                <c:pt idx="287">
                  <c:v>2001-02-15</c:v>
                </c:pt>
                <c:pt idx="288">
                  <c:v>2001-02-16</c:v>
                </c:pt>
                <c:pt idx="289">
                  <c:v>2001-02-19</c:v>
                </c:pt>
                <c:pt idx="290">
                  <c:v>2001-02-20</c:v>
                </c:pt>
                <c:pt idx="291">
                  <c:v>2001-02-21</c:v>
                </c:pt>
                <c:pt idx="292">
                  <c:v>2001-02-22</c:v>
                </c:pt>
                <c:pt idx="293">
                  <c:v>2001-02-23</c:v>
                </c:pt>
                <c:pt idx="294">
                  <c:v>2001-02-26</c:v>
                </c:pt>
                <c:pt idx="295">
                  <c:v>2001-02-27</c:v>
                </c:pt>
                <c:pt idx="296">
                  <c:v>2001-02-28</c:v>
                </c:pt>
                <c:pt idx="297">
                  <c:v>2001-03-01</c:v>
                </c:pt>
                <c:pt idx="298">
                  <c:v>2001-03-02</c:v>
                </c:pt>
                <c:pt idx="299">
                  <c:v>2001-03-05</c:v>
                </c:pt>
                <c:pt idx="300">
                  <c:v>2001-03-06</c:v>
                </c:pt>
                <c:pt idx="301">
                  <c:v>2001-03-07</c:v>
                </c:pt>
                <c:pt idx="302">
                  <c:v>2001-03-08</c:v>
                </c:pt>
                <c:pt idx="303">
                  <c:v>2001-03-09</c:v>
                </c:pt>
                <c:pt idx="304">
                  <c:v>2001-03-12</c:v>
                </c:pt>
                <c:pt idx="305">
                  <c:v>2001-03-13</c:v>
                </c:pt>
                <c:pt idx="306">
                  <c:v>2001-03-14</c:v>
                </c:pt>
                <c:pt idx="307">
                  <c:v>2001-03-15</c:v>
                </c:pt>
                <c:pt idx="308">
                  <c:v>2001-03-16</c:v>
                </c:pt>
                <c:pt idx="309">
                  <c:v>2001-03-19</c:v>
                </c:pt>
                <c:pt idx="310">
                  <c:v>2001-03-20</c:v>
                </c:pt>
                <c:pt idx="311">
                  <c:v>2001-03-21</c:v>
                </c:pt>
                <c:pt idx="312">
                  <c:v>2001-03-22</c:v>
                </c:pt>
                <c:pt idx="313">
                  <c:v>2001-03-23</c:v>
                </c:pt>
                <c:pt idx="314">
                  <c:v>2001-03-26</c:v>
                </c:pt>
                <c:pt idx="315">
                  <c:v>2001-03-27</c:v>
                </c:pt>
                <c:pt idx="316">
                  <c:v>2001-03-28</c:v>
                </c:pt>
                <c:pt idx="317">
                  <c:v>2001-03-29</c:v>
                </c:pt>
                <c:pt idx="318">
                  <c:v>2001-03-30</c:v>
                </c:pt>
                <c:pt idx="319">
                  <c:v>2001-04-02</c:v>
                </c:pt>
                <c:pt idx="320">
                  <c:v>2001-04-03</c:v>
                </c:pt>
                <c:pt idx="321">
                  <c:v>2001-04-04</c:v>
                </c:pt>
                <c:pt idx="322">
                  <c:v>2001-04-05</c:v>
                </c:pt>
                <c:pt idx="323">
                  <c:v>2001-04-06</c:v>
                </c:pt>
                <c:pt idx="324">
                  <c:v>2001-04-09</c:v>
                </c:pt>
                <c:pt idx="325">
                  <c:v>2001-04-10</c:v>
                </c:pt>
                <c:pt idx="326">
                  <c:v>2001-04-11</c:v>
                </c:pt>
                <c:pt idx="327">
                  <c:v>2001-04-12</c:v>
                </c:pt>
                <c:pt idx="328">
                  <c:v>2001-04-17</c:v>
                </c:pt>
                <c:pt idx="329">
                  <c:v>2001-04-18</c:v>
                </c:pt>
                <c:pt idx="330">
                  <c:v>2001-04-19</c:v>
                </c:pt>
                <c:pt idx="331">
                  <c:v>2001-04-20</c:v>
                </c:pt>
                <c:pt idx="332">
                  <c:v>2001-04-23</c:v>
                </c:pt>
                <c:pt idx="333">
                  <c:v>2001-04-24</c:v>
                </c:pt>
                <c:pt idx="334">
                  <c:v>2001-04-25</c:v>
                </c:pt>
                <c:pt idx="335">
                  <c:v>2001-04-26</c:v>
                </c:pt>
                <c:pt idx="336">
                  <c:v>2001-04-27</c:v>
                </c:pt>
                <c:pt idx="337">
                  <c:v>2001-04-30</c:v>
                </c:pt>
                <c:pt idx="338">
                  <c:v>2001-05-02</c:v>
                </c:pt>
                <c:pt idx="339">
                  <c:v>2001-05-03</c:v>
                </c:pt>
                <c:pt idx="340">
                  <c:v>2001-05-04</c:v>
                </c:pt>
                <c:pt idx="341">
                  <c:v>2001-05-07</c:v>
                </c:pt>
                <c:pt idx="342">
                  <c:v>2001-05-08</c:v>
                </c:pt>
                <c:pt idx="343">
                  <c:v>2001-05-09</c:v>
                </c:pt>
                <c:pt idx="344">
                  <c:v>2001-05-10</c:v>
                </c:pt>
                <c:pt idx="345">
                  <c:v>2001-05-11</c:v>
                </c:pt>
                <c:pt idx="346">
                  <c:v>2001-05-14</c:v>
                </c:pt>
                <c:pt idx="347">
                  <c:v>2001-05-15</c:v>
                </c:pt>
                <c:pt idx="348">
                  <c:v>2001-05-16</c:v>
                </c:pt>
                <c:pt idx="349">
                  <c:v>2001-05-17</c:v>
                </c:pt>
                <c:pt idx="350">
                  <c:v>2001-05-18</c:v>
                </c:pt>
                <c:pt idx="351">
                  <c:v>2001-05-21</c:v>
                </c:pt>
                <c:pt idx="352">
                  <c:v>2001-05-22</c:v>
                </c:pt>
                <c:pt idx="353">
                  <c:v>2001-05-23</c:v>
                </c:pt>
                <c:pt idx="354">
                  <c:v>2001-05-24</c:v>
                </c:pt>
                <c:pt idx="355">
                  <c:v>2001-05-25</c:v>
                </c:pt>
                <c:pt idx="356">
                  <c:v>2001-05-28</c:v>
                </c:pt>
                <c:pt idx="357">
                  <c:v>2001-05-29</c:v>
                </c:pt>
                <c:pt idx="358">
                  <c:v>2001-05-30</c:v>
                </c:pt>
                <c:pt idx="359">
                  <c:v>2001-05-31</c:v>
                </c:pt>
                <c:pt idx="360">
                  <c:v>2001-06-01</c:v>
                </c:pt>
                <c:pt idx="361">
                  <c:v>2001-06-05</c:v>
                </c:pt>
                <c:pt idx="362">
                  <c:v>2001-06-06</c:v>
                </c:pt>
                <c:pt idx="363">
                  <c:v>2001-06-07</c:v>
                </c:pt>
                <c:pt idx="364">
                  <c:v>2001-06-08</c:v>
                </c:pt>
                <c:pt idx="365">
                  <c:v>2001-06-11</c:v>
                </c:pt>
                <c:pt idx="366">
                  <c:v>2001-06-12</c:v>
                </c:pt>
                <c:pt idx="367">
                  <c:v>2001-06-13</c:v>
                </c:pt>
                <c:pt idx="368">
                  <c:v>2001-06-14</c:v>
                </c:pt>
                <c:pt idx="369">
                  <c:v>2001-06-15</c:v>
                </c:pt>
                <c:pt idx="370">
                  <c:v>2001-06-18</c:v>
                </c:pt>
                <c:pt idx="371">
                  <c:v>2001-06-19</c:v>
                </c:pt>
                <c:pt idx="372">
                  <c:v>2001-06-20</c:v>
                </c:pt>
                <c:pt idx="373">
                  <c:v>2001-06-21</c:v>
                </c:pt>
                <c:pt idx="374">
                  <c:v>2001-06-22</c:v>
                </c:pt>
                <c:pt idx="375">
                  <c:v>2001-06-25</c:v>
                </c:pt>
                <c:pt idx="376">
                  <c:v>2001-06-26</c:v>
                </c:pt>
                <c:pt idx="377">
                  <c:v>2001-06-27</c:v>
                </c:pt>
                <c:pt idx="378">
                  <c:v>2001-06-28</c:v>
                </c:pt>
                <c:pt idx="379">
                  <c:v>2001-06-29</c:v>
                </c:pt>
                <c:pt idx="380">
                  <c:v>2001-07-02</c:v>
                </c:pt>
                <c:pt idx="381">
                  <c:v>2001-07-03</c:v>
                </c:pt>
                <c:pt idx="382">
                  <c:v>2001-07-04</c:v>
                </c:pt>
                <c:pt idx="383">
                  <c:v>2001-07-05</c:v>
                </c:pt>
                <c:pt idx="384">
                  <c:v>2001-07-06</c:v>
                </c:pt>
                <c:pt idx="385">
                  <c:v>2001-07-09</c:v>
                </c:pt>
                <c:pt idx="386">
                  <c:v>2001-07-10</c:v>
                </c:pt>
                <c:pt idx="387">
                  <c:v>2001-07-11</c:v>
                </c:pt>
                <c:pt idx="388">
                  <c:v>2001-07-12</c:v>
                </c:pt>
                <c:pt idx="389">
                  <c:v>2001-07-13</c:v>
                </c:pt>
                <c:pt idx="390">
                  <c:v>2001-07-16</c:v>
                </c:pt>
                <c:pt idx="391">
                  <c:v>2001-07-17</c:v>
                </c:pt>
                <c:pt idx="392">
                  <c:v>2001-07-18</c:v>
                </c:pt>
                <c:pt idx="393">
                  <c:v>2001-07-19</c:v>
                </c:pt>
                <c:pt idx="394">
                  <c:v>2001-07-20</c:v>
                </c:pt>
                <c:pt idx="395">
                  <c:v>2001-07-23</c:v>
                </c:pt>
                <c:pt idx="396">
                  <c:v>2001-07-24</c:v>
                </c:pt>
                <c:pt idx="397">
                  <c:v>2001-07-25</c:v>
                </c:pt>
                <c:pt idx="398">
                  <c:v>2001-07-26</c:v>
                </c:pt>
                <c:pt idx="399">
                  <c:v>2001-07-27</c:v>
                </c:pt>
                <c:pt idx="400">
                  <c:v>2001-07-30</c:v>
                </c:pt>
                <c:pt idx="401">
                  <c:v>2001-07-31</c:v>
                </c:pt>
                <c:pt idx="402">
                  <c:v>2001-08-01</c:v>
                </c:pt>
                <c:pt idx="403">
                  <c:v>2001-08-02</c:v>
                </c:pt>
                <c:pt idx="404">
                  <c:v>2001-08-03</c:v>
                </c:pt>
                <c:pt idx="405">
                  <c:v>2001-08-06</c:v>
                </c:pt>
                <c:pt idx="406">
                  <c:v>2001-08-07</c:v>
                </c:pt>
                <c:pt idx="407">
                  <c:v>2001-08-08</c:v>
                </c:pt>
                <c:pt idx="408">
                  <c:v>2001-08-09</c:v>
                </c:pt>
                <c:pt idx="409">
                  <c:v>2001-08-10</c:v>
                </c:pt>
                <c:pt idx="410">
                  <c:v>2001-08-13</c:v>
                </c:pt>
                <c:pt idx="411">
                  <c:v>2001-08-14</c:v>
                </c:pt>
                <c:pt idx="412">
                  <c:v>2001-08-15</c:v>
                </c:pt>
                <c:pt idx="413">
                  <c:v>2001-08-16</c:v>
                </c:pt>
                <c:pt idx="414">
                  <c:v>2001-08-17</c:v>
                </c:pt>
                <c:pt idx="415">
                  <c:v>2001-08-20</c:v>
                </c:pt>
                <c:pt idx="416">
                  <c:v>2001-08-21</c:v>
                </c:pt>
                <c:pt idx="417">
                  <c:v>2001-08-22</c:v>
                </c:pt>
                <c:pt idx="418">
                  <c:v>2001-08-23</c:v>
                </c:pt>
                <c:pt idx="419">
                  <c:v>2001-08-24</c:v>
                </c:pt>
                <c:pt idx="420">
                  <c:v>2001-08-27</c:v>
                </c:pt>
                <c:pt idx="421">
                  <c:v>2001-08-28</c:v>
                </c:pt>
                <c:pt idx="422">
                  <c:v>2001-08-29</c:v>
                </c:pt>
                <c:pt idx="423">
                  <c:v>2001-08-30</c:v>
                </c:pt>
                <c:pt idx="424">
                  <c:v>2001-08-31</c:v>
                </c:pt>
                <c:pt idx="425">
                  <c:v>2001-09-03</c:v>
                </c:pt>
                <c:pt idx="426">
                  <c:v>2001-09-04</c:v>
                </c:pt>
                <c:pt idx="427">
                  <c:v>2001-09-05</c:v>
                </c:pt>
                <c:pt idx="428">
                  <c:v>2001-09-06</c:v>
                </c:pt>
                <c:pt idx="429">
                  <c:v>2001-09-07</c:v>
                </c:pt>
                <c:pt idx="430">
                  <c:v>2001-09-10</c:v>
                </c:pt>
                <c:pt idx="431">
                  <c:v>2001-09-11</c:v>
                </c:pt>
                <c:pt idx="432">
                  <c:v>2001-09-12</c:v>
                </c:pt>
                <c:pt idx="433">
                  <c:v>2001-09-13</c:v>
                </c:pt>
                <c:pt idx="434">
                  <c:v>2001-09-14</c:v>
                </c:pt>
                <c:pt idx="435">
                  <c:v>2001-09-17</c:v>
                </c:pt>
                <c:pt idx="436">
                  <c:v>2001-09-18</c:v>
                </c:pt>
                <c:pt idx="437">
                  <c:v>2001-09-19</c:v>
                </c:pt>
                <c:pt idx="438">
                  <c:v>2001-09-20</c:v>
                </c:pt>
                <c:pt idx="439">
                  <c:v>2001-09-21</c:v>
                </c:pt>
                <c:pt idx="440">
                  <c:v>2001-09-24</c:v>
                </c:pt>
                <c:pt idx="441">
                  <c:v>2001-09-25</c:v>
                </c:pt>
                <c:pt idx="442">
                  <c:v>2001-09-26</c:v>
                </c:pt>
                <c:pt idx="443">
                  <c:v>2001-09-27</c:v>
                </c:pt>
                <c:pt idx="444">
                  <c:v>2001-09-28</c:v>
                </c:pt>
                <c:pt idx="445">
                  <c:v>2001-10-01</c:v>
                </c:pt>
                <c:pt idx="446">
                  <c:v>2001-10-02</c:v>
                </c:pt>
                <c:pt idx="447">
                  <c:v>2001-10-03</c:v>
                </c:pt>
                <c:pt idx="448">
                  <c:v>2001-10-04</c:v>
                </c:pt>
                <c:pt idx="449">
                  <c:v>2001-10-05</c:v>
                </c:pt>
                <c:pt idx="450">
                  <c:v>2001-10-08</c:v>
                </c:pt>
                <c:pt idx="451">
                  <c:v>2001-10-09</c:v>
                </c:pt>
                <c:pt idx="452">
                  <c:v>2001-10-10</c:v>
                </c:pt>
                <c:pt idx="453">
                  <c:v>2001-10-11</c:v>
                </c:pt>
                <c:pt idx="454">
                  <c:v>2001-10-12</c:v>
                </c:pt>
                <c:pt idx="455">
                  <c:v>2001-10-15</c:v>
                </c:pt>
                <c:pt idx="456">
                  <c:v>2001-10-16</c:v>
                </c:pt>
                <c:pt idx="457">
                  <c:v>2001-10-17</c:v>
                </c:pt>
                <c:pt idx="458">
                  <c:v>2001-10-18</c:v>
                </c:pt>
                <c:pt idx="459">
                  <c:v>2001-10-19</c:v>
                </c:pt>
                <c:pt idx="460">
                  <c:v>2001-10-22</c:v>
                </c:pt>
                <c:pt idx="461">
                  <c:v>2001-10-23</c:v>
                </c:pt>
                <c:pt idx="462">
                  <c:v>2001-10-24</c:v>
                </c:pt>
                <c:pt idx="463">
                  <c:v>2001-10-25</c:v>
                </c:pt>
                <c:pt idx="464">
                  <c:v>2001-10-26</c:v>
                </c:pt>
                <c:pt idx="465">
                  <c:v>2001-10-29</c:v>
                </c:pt>
                <c:pt idx="466">
                  <c:v>2001-10-30</c:v>
                </c:pt>
                <c:pt idx="467">
                  <c:v>2001-10-31</c:v>
                </c:pt>
                <c:pt idx="468">
                  <c:v>2001-11-01</c:v>
                </c:pt>
                <c:pt idx="469">
                  <c:v>2001-11-02</c:v>
                </c:pt>
                <c:pt idx="470">
                  <c:v>2001-11-05</c:v>
                </c:pt>
                <c:pt idx="471">
                  <c:v>2001-11-06</c:v>
                </c:pt>
                <c:pt idx="472">
                  <c:v>2001-11-07</c:v>
                </c:pt>
                <c:pt idx="473">
                  <c:v>2001-11-08</c:v>
                </c:pt>
                <c:pt idx="474">
                  <c:v>2001-11-09</c:v>
                </c:pt>
                <c:pt idx="475">
                  <c:v>2001-11-12</c:v>
                </c:pt>
                <c:pt idx="476">
                  <c:v>2001-11-13</c:v>
                </c:pt>
                <c:pt idx="477">
                  <c:v>2001-11-14</c:v>
                </c:pt>
                <c:pt idx="478">
                  <c:v>2001-11-15</c:v>
                </c:pt>
                <c:pt idx="479">
                  <c:v>2001-11-16</c:v>
                </c:pt>
                <c:pt idx="480">
                  <c:v>2001-11-19</c:v>
                </c:pt>
                <c:pt idx="481">
                  <c:v>2001-11-20</c:v>
                </c:pt>
                <c:pt idx="482">
                  <c:v>2001-11-21</c:v>
                </c:pt>
                <c:pt idx="483">
                  <c:v>2001-11-22</c:v>
                </c:pt>
                <c:pt idx="484">
                  <c:v>2001-11-23</c:v>
                </c:pt>
                <c:pt idx="485">
                  <c:v>2001-11-26</c:v>
                </c:pt>
                <c:pt idx="486">
                  <c:v>2001-11-27</c:v>
                </c:pt>
                <c:pt idx="487">
                  <c:v>2001-11-28</c:v>
                </c:pt>
                <c:pt idx="488">
                  <c:v>2001-11-29</c:v>
                </c:pt>
                <c:pt idx="489">
                  <c:v>2001-11-30</c:v>
                </c:pt>
                <c:pt idx="490">
                  <c:v>2001-12-03</c:v>
                </c:pt>
                <c:pt idx="491">
                  <c:v>2001-12-04</c:v>
                </c:pt>
                <c:pt idx="492">
                  <c:v>2001-12-05</c:v>
                </c:pt>
                <c:pt idx="493">
                  <c:v>2001-12-06</c:v>
                </c:pt>
                <c:pt idx="494">
                  <c:v>2001-12-07</c:v>
                </c:pt>
                <c:pt idx="495">
                  <c:v>2001-12-10</c:v>
                </c:pt>
                <c:pt idx="496">
                  <c:v>2001-12-11</c:v>
                </c:pt>
                <c:pt idx="497">
                  <c:v>2001-12-12</c:v>
                </c:pt>
                <c:pt idx="498">
                  <c:v>2001-12-13</c:v>
                </c:pt>
                <c:pt idx="499">
                  <c:v>2001-12-14</c:v>
                </c:pt>
                <c:pt idx="500">
                  <c:v>2001-12-17</c:v>
                </c:pt>
                <c:pt idx="501">
                  <c:v>2001-12-18</c:v>
                </c:pt>
                <c:pt idx="502">
                  <c:v>2001-12-19</c:v>
                </c:pt>
                <c:pt idx="503">
                  <c:v>2001-12-20</c:v>
                </c:pt>
                <c:pt idx="504">
                  <c:v>2001-12-21</c:v>
                </c:pt>
                <c:pt idx="505">
                  <c:v>2001-12-24</c:v>
                </c:pt>
                <c:pt idx="506">
                  <c:v>2001-12-27</c:v>
                </c:pt>
                <c:pt idx="507">
                  <c:v>2001-12-28</c:v>
                </c:pt>
                <c:pt idx="508">
                  <c:v>2002-01-02</c:v>
                </c:pt>
                <c:pt idx="509">
                  <c:v>2002-01-03</c:v>
                </c:pt>
                <c:pt idx="510">
                  <c:v>2002-01-04</c:v>
                </c:pt>
                <c:pt idx="511">
                  <c:v>2002-01-07</c:v>
                </c:pt>
                <c:pt idx="512">
                  <c:v>2002-01-08</c:v>
                </c:pt>
                <c:pt idx="513">
                  <c:v>2002-01-09</c:v>
                </c:pt>
                <c:pt idx="514">
                  <c:v>2002-01-10</c:v>
                </c:pt>
                <c:pt idx="515">
                  <c:v>2002-01-11</c:v>
                </c:pt>
                <c:pt idx="516">
                  <c:v>2002-01-14</c:v>
                </c:pt>
                <c:pt idx="517">
                  <c:v>2002-01-15</c:v>
                </c:pt>
                <c:pt idx="518">
                  <c:v>2002-01-16</c:v>
                </c:pt>
                <c:pt idx="519">
                  <c:v>2002-01-17</c:v>
                </c:pt>
                <c:pt idx="520">
                  <c:v>2002-01-18</c:v>
                </c:pt>
                <c:pt idx="521">
                  <c:v>2002-01-21</c:v>
                </c:pt>
                <c:pt idx="522">
                  <c:v>2002-01-22</c:v>
                </c:pt>
                <c:pt idx="523">
                  <c:v>2002-01-23</c:v>
                </c:pt>
                <c:pt idx="524">
                  <c:v>2002-01-24</c:v>
                </c:pt>
                <c:pt idx="525">
                  <c:v>2002-01-25</c:v>
                </c:pt>
                <c:pt idx="526">
                  <c:v>2002-01-28</c:v>
                </c:pt>
                <c:pt idx="527">
                  <c:v>2002-01-29</c:v>
                </c:pt>
                <c:pt idx="528">
                  <c:v>2002-01-30</c:v>
                </c:pt>
                <c:pt idx="529">
                  <c:v>2002-01-31</c:v>
                </c:pt>
                <c:pt idx="530">
                  <c:v>2002-02-01</c:v>
                </c:pt>
                <c:pt idx="531">
                  <c:v>2002-02-04</c:v>
                </c:pt>
                <c:pt idx="532">
                  <c:v>2002-02-05</c:v>
                </c:pt>
                <c:pt idx="533">
                  <c:v>2002-02-06</c:v>
                </c:pt>
                <c:pt idx="534">
                  <c:v>2002-02-07</c:v>
                </c:pt>
                <c:pt idx="535">
                  <c:v>2002-02-08</c:v>
                </c:pt>
                <c:pt idx="536">
                  <c:v>2002-02-11</c:v>
                </c:pt>
                <c:pt idx="537">
                  <c:v>2002-02-12</c:v>
                </c:pt>
                <c:pt idx="538">
                  <c:v>2002-02-13</c:v>
                </c:pt>
                <c:pt idx="539">
                  <c:v>2002-02-14</c:v>
                </c:pt>
                <c:pt idx="540">
                  <c:v>2002-02-15</c:v>
                </c:pt>
                <c:pt idx="541">
                  <c:v>2002-02-18</c:v>
                </c:pt>
                <c:pt idx="542">
                  <c:v>2002-02-19</c:v>
                </c:pt>
                <c:pt idx="543">
                  <c:v>2002-02-20</c:v>
                </c:pt>
                <c:pt idx="544">
                  <c:v>2002-02-21</c:v>
                </c:pt>
                <c:pt idx="545">
                  <c:v>2002-02-22</c:v>
                </c:pt>
                <c:pt idx="546">
                  <c:v>2002-02-25</c:v>
                </c:pt>
                <c:pt idx="547">
                  <c:v>2002-02-26</c:v>
                </c:pt>
                <c:pt idx="548">
                  <c:v>2002-02-27</c:v>
                </c:pt>
                <c:pt idx="549">
                  <c:v>2002-02-28</c:v>
                </c:pt>
                <c:pt idx="550">
                  <c:v>2002-03-01</c:v>
                </c:pt>
                <c:pt idx="551">
                  <c:v>2002-03-04</c:v>
                </c:pt>
                <c:pt idx="552">
                  <c:v>2002-03-05</c:v>
                </c:pt>
                <c:pt idx="553">
                  <c:v>2002-03-06</c:v>
                </c:pt>
                <c:pt idx="554">
                  <c:v>2002-03-07</c:v>
                </c:pt>
                <c:pt idx="555">
                  <c:v>2002-03-08</c:v>
                </c:pt>
                <c:pt idx="556">
                  <c:v>2002-03-11</c:v>
                </c:pt>
                <c:pt idx="557">
                  <c:v>2002-03-12</c:v>
                </c:pt>
                <c:pt idx="558">
                  <c:v>2002-03-13</c:v>
                </c:pt>
                <c:pt idx="559">
                  <c:v>2002-03-14</c:v>
                </c:pt>
                <c:pt idx="560">
                  <c:v>2002-03-15</c:v>
                </c:pt>
                <c:pt idx="561">
                  <c:v>2002-03-18</c:v>
                </c:pt>
                <c:pt idx="562">
                  <c:v>2002-03-19</c:v>
                </c:pt>
                <c:pt idx="563">
                  <c:v>2002-03-20</c:v>
                </c:pt>
                <c:pt idx="564">
                  <c:v>2002-03-21</c:v>
                </c:pt>
                <c:pt idx="565">
                  <c:v>2002-03-22</c:v>
                </c:pt>
                <c:pt idx="566">
                  <c:v>2002-03-25</c:v>
                </c:pt>
                <c:pt idx="567">
                  <c:v>2002-03-26</c:v>
                </c:pt>
                <c:pt idx="568">
                  <c:v>2002-03-27</c:v>
                </c:pt>
                <c:pt idx="569">
                  <c:v>2002-03-28</c:v>
                </c:pt>
                <c:pt idx="570">
                  <c:v>2002-04-02</c:v>
                </c:pt>
                <c:pt idx="571">
                  <c:v>2002-04-03</c:v>
                </c:pt>
                <c:pt idx="572">
                  <c:v>2002-04-04</c:v>
                </c:pt>
                <c:pt idx="573">
                  <c:v>2002-04-05</c:v>
                </c:pt>
                <c:pt idx="574">
                  <c:v>2002-04-08</c:v>
                </c:pt>
                <c:pt idx="575">
                  <c:v>2002-04-09</c:v>
                </c:pt>
                <c:pt idx="576">
                  <c:v>2002-04-10</c:v>
                </c:pt>
                <c:pt idx="577">
                  <c:v>2002-04-11</c:v>
                </c:pt>
                <c:pt idx="578">
                  <c:v>2002-04-12</c:v>
                </c:pt>
                <c:pt idx="579">
                  <c:v>2002-04-15</c:v>
                </c:pt>
                <c:pt idx="580">
                  <c:v>2002-04-16</c:v>
                </c:pt>
                <c:pt idx="581">
                  <c:v>2002-04-17</c:v>
                </c:pt>
                <c:pt idx="582">
                  <c:v>2002-04-18</c:v>
                </c:pt>
                <c:pt idx="583">
                  <c:v>2002-04-19</c:v>
                </c:pt>
                <c:pt idx="584">
                  <c:v>2002-04-22</c:v>
                </c:pt>
                <c:pt idx="585">
                  <c:v>2002-04-23</c:v>
                </c:pt>
                <c:pt idx="586">
                  <c:v>2002-04-24</c:v>
                </c:pt>
                <c:pt idx="587">
                  <c:v>2002-04-25</c:v>
                </c:pt>
                <c:pt idx="588">
                  <c:v>2002-04-26</c:v>
                </c:pt>
                <c:pt idx="589">
                  <c:v>2002-04-29</c:v>
                </c:pt>
                <c:pt idx="590">
                  <c:v>2002-04-30</c:v>
                </c:pt>
                <c:pt idx="591">
                  <c:v>2002-05-02</c:v>
                </c:pt>
                <c:pt idx="592">
                  <c:v>2002-05-03</c:v>
                </c:pt>
                <c:pt idx="593">
                  <c:v>2002-05-06</c:v>
                </c:pt>
                <c:pt idx="594">
                  <c:v>2002-05-07</c:v>
                </c:pt>
                <c:pt idx="595">
                  <c:v>2002-05-08</c:v>
                </c:pt>
                <c:pt idx="596">
                  <c:v>2002-05-09</c:v>
                </c:pt>
                <c:pt idx="597">
                  <c:v>2002-05-10</c:v>
                </c:pt>
                <c:pt idx="598">
                  <c:v>2002-05-13</c:v>
                </c:pt>
                <c:pt idx="599">
                  <c:v>2002-05-14</c:v>
                </c:pt>
                <c:pt idx="600">
                  <c:v>2002-05-15</c:v>
                </c:pt>
                <c:pt idx="601">
                  <c:v>2002-05-16</c:v>
                </c:pt>
                <c:pt idx="602">
                  <c:v>2002-05-17</c:v>
                </c:pt>
                <c:pt idx="603">
                  <c:v>2002-05-20</c:v>
                </c:pt>
                <c:pt idx="604">
                  <c:v>2002-05-21</c:v>
                </c:pt>
                <c:pt idx="605">
                  <c:v>2002-05-22</c:v>
                </c:pt>
                <c:pt idx="606">
                  <c:v>2002-05-23</c:v>
                </c:pt>
                <c:pt idx="607">
                  <c:v>2002-05-24</c:v>
                </c:pt>
                <c:pt idx="608">
                  <c:v>2002-05-27</c:v>
                </c:pt>
                <c:pt idx="609">
                  <c:v>2002-05-28</c:v>
                </c:pt>
                <c:pt idx="610">
                  <c:v>2002-05-29</c:v>
                </c:pt>
                <c:pt idx="611">
                  <c:v>2002-05-30</c:v>
                </c:pt>
                <c:pt idx="612">
                  <c:v>2002-05-31</c:v>
                </c:pt>
                <c:pt idx="613">
                  <c:v>2002-06-03</c:v>
                </c:pt>
                <c:pt idx="614">
                  <c:v>2002-06-04</c:v>
                </c:pt>
                <c:pt idx="615">
                  <c:v>2002-06-05</c:v>
                </c:pt>
                <c:pt idx="616">
                  <c:v>2002-06-06</c:v>
                </c:pt>
                <c:pt idx="617">
                  <c:v>2002-06-07</c:v>
                </c:pt>
                <c:pt idx="618">
                  <c:v>2002-06-10</c:v>
                </c:pt>
                <c:pt idx="619">
                  <c:v>2002-06-11</c:v>
                </c:pt>
                <c:pt idx="620">
                  <c:v>2002-06-12</c:v>
                </c:pt>
                <c:pt idx="621">
                  <c:v>2002-06-13</c:v>
                </c:pt>
                <c:pt idx="622">
                  <c:v>2002-06-14</c:v>
                </c:pt>
                <c:pt idx="623">
                  <c:v>2002-06-17</c:v>
                </c:pt>
                <c:pt idx="624">
                  <c:v>2002-06-18</c:v>
                </c:pt>
                <c:pt idx="625">
                  <c:v>2002-06-19</c:v>
                </c:pt>
                <c:pt idx="626">
                  <c:v>2002-06-20</c:v>
                </c:pt>
                <c:pt idx="627">
                  <c:v>2002-06-21</c:v>
                </c:pt>
                <c:pt idx="628">
                  <c:v>2002-06-24</c:v>
                </c:pt>
                <c:pt idx="629">
                  <c:v>2002-06-25</c:v>
                </c:pt>
                <c:pt idx="630">
                  <c:v>2002-06-26</c:v>
                </c:pt>
                <c:pt idx="631">
                  <c:v>2002-06-27</c:v>
                </c:pt>
                <c:pt idx="632">
                  <c:v>2002-06-28</c:v>
                </c:pt>
                <c:pt idx="633">
                  <c:v>2002-07-01</c:v>
                </c:pt>
                <c:pt idx="634">
                  <c:v>2002-07-02</c:v>
                </c:pt>
                <c:pt idx="635">
                  <c:v>2002-07-03</c:v>
                </c:pt>
                <c:pt idx="636">
                  <c:v>2002-07-04</c:v>
                </c:pt>
                <c:pt idx="637">
                  <c:v>2002-07-05</c:v>
                </c:pt>
                <c:pt idx="638">
                  <c:v>2002-07-08</c:v>
                </c:pt>
                <c:pt idx="639">
                  <c:v>2002-07-09</c:v>
                </c:pt>
                <c:pt idx="640">
                  <c:v>2002-07-10</c:v>
                </c:pt>
                <c:pt idx="641">
                  <c:v>2002-07-11</c:v>
                </c:pt>
                <c:pt idx="642">
                  <c:v>2002-07-12</c:v>
                </c:pt>
                <c:pt idx="643">
                  <c:v>2002-07-15</c:v>
                </c:pt>
                <c:pt idx="644">
                  <c:v>2002-07-16</c:v>
                </c:pt>
                <c:pt idx="645">
                  <c:v>2002-07-17</c:v>
                </c:pt>
                <c:pt idx="646">
                  <c:v>2002-07-18</c:v>
                </c:pt>
                <c:pt idx="647">
                  <c:v>2002-07-19</c:v>
                </c:pt>
                <c:pt idx="648">
                  <c:v>2002-07-22</c:v>
                </c:pt>
                <c:pt idx="649">
                  <c:v>2002-07-23</c:v>
                </c:pt>
                <c:pt idx="650">
                  <c:v>2002-07-24</c:v>
                </c:pt>
                <c:pt idx="651">
                  <c:v>2002-07-25</c:v>
                </c:pt>
                <c:pt idx="652">
                  <c:v>2002-07-26</c:v>
                </c:pt>
                <c:pt idx="653">
                  <c:v>2002-07-29</c:v>
                </c:pt>
                <c:pt idx="654">
                  <c:v>2002-07-30</c:v>
                </c:pt>
                <c:pt idx="655">
                  <c:v>2002-07-31</c:v>
                </c:pt>
                <c:pt idx="656">
                  <c:v>2002-08-01</c:v>
                </c:pt>
                <c:pt idx="657">
                  <c:v>2002-08-02</c:v>
                </c:pt>
                <c:pt idx="658">
                  <c:v>2002-08-05</c:v>
                </c:pt>
                <c:pt idx="659">
                  <c:v>2002-08-06</c:v>
                </c:pt>
                <c:pt idx="660">
                  <c:v>2002-08-07</c:v>
                </c:pt>
                <c:pt idx="661">
                  <c:v>2002-08-08</c:v>
                </c:pt>
                <c:pt idx="662">
                  <c:v>2002-08-09</c:v>
                </c:pt>
                <c:pt idx="663">
                  <c:v>2002-08-12</c:v>
                </c:pt>
                <c:pt idx="664">
                  <c:v>2002-08-13</c:v>
                </c:pt>
                <c:pt idx="665">
                  <c:v>2002-08-14</c:v>
                </c:pt>
                <c:pt idx="666">
                  <c:v>2002-08-15</c:v>
                </c:pt>
                <c:pt idx="667">
                  <c:v>2002-08-16</c:v>
                </c:pt>
                <c:pt idx="668">
                  <c:v>2002-08-19</c:v>
                </c:pt>
                <c:pt idx="669">
                  <c:v>2002-08-20</c:v>
                </c:pt>
                <c:pt idx="670">
                  <c:v>2002-08-21</c:v>
                </c:pt>
                <c:pt idx="671">
                  <c:v>2002-08-22</c:v>
                </c:pt>
                <c:pt idx="672">
                  <c:v>2002-08-23</c:v>
                </c:pt>
                <c:pt idx="673">
                  <c:v>2002-08-26</c:v>
                </c:pt>
                <c:pt idx="674">
                  <c:v>2002-08-27</c:v>
                </c:pt>
                <c:pt idx="675">
                  <c:v>2002-08-28</c:v>
                </c:pt>
                <c:pt idx="676">
                  <c:v>2002-08-29</c:v>
                </c:pt>
                <c:pt idx="677">
                  <c:v>2002-08-30</c:v>
                </c:pt>
                <c:pt idx="678">
                  <c:v>2002-09-02</c:v>
                </c:pt>
                <c:pt idx="679">
                  <c:v>2002-09-03</c:v>
                </c:pt>
                <c:pt idx="680">
                  <c:v>2002-09-04</c:v>
                </c:pt>
                <c:pt idx="681">
                  <c:v>2002-09-05</c:v>
                </c:pt>
                <c:pt idx="682">
                  <c:v>2002-09-06</c:v>
                </c:pt>
                <c:pt idx="683">
                  <c:v>2002-09-09</c:v>
                </c:pt>
                <c:pt idx="684">
                  <c:v>2002-09-10</c:v>
                </c:pt>
                <c:pt idx="685">
                  <c:v>2002-09-11</c:v>
                </c:pt>
                <c:pt idx="686">
                  <c:v>2002-09-12</c:v>
                </c:pt>
                <c:pt idx="687">
                  <c:v>2002-09-13</c:v>
                </c:pt>
                <c:pt idx="688">
                  <c:v>2002-09-16</c:v>
                </c:pt>
                <c:pt idx="689">
                  <c:v>2002-09-17</c:v>
                </c:pt>
                <c:pt idx="690">
                  <c:v>2002-09-18</c:v>
                </c:pt>
                <c:pt idx="691">
                  <c:v>2002-09-19</c:v>
                </c:pt>
                <c:pt idx="692">
                  <c:v>2002-09-20</c:v>
                </c:pt>
                <c:pt idx="693">
                  <c:v>2002-09-23</c:v>
                </c:pt>
                <c:pt idx="694">
                  <c:v>2002-09-24</c:v>
                </c:pt>
                <c:pt idx="695">
                  <c:v>2002-09-25</c:v>
                </c:pt>
                <c:pt idx="696">
                  <c:v>2002-09-26</c:v>
                </c:pt>
                <c:pt idx="697">
                  <c:v>2002-09-27</c:v>
                </c:pt>
                <c:pt idx="698">
                  <c:v>2002-09-30</c:v>
                </c:pt>
                <c:pt idx="699">
                  <c:v>2002-10-01</c:v>
                </c:pt>
                <c:pt idx="700">
                  <c:v>2002-10-02</c:v>
                </c:pt>
                <c:pt idx="701">
                  <c:v>2002-10-03</c:v>
                </c:pt>
                <c:pt idx="702">
                  <c:v>2002-10-04</c:v>
                </c:pt>
                <c:pt idx="703">
                  <c:v>2002-10-07</c:v>
                </c:pt>
                <c:pt idx="704">
                  <c:v>2002-10-08</c:v>
                </c:pt>
                <c:pt idx="705">
                  <c:v>2002-10-09</c:v>
                </c:pt>
                <c:pt idx="706">
                  <c:v>2002-10-10</c:v>
                </c:pt>
                <c:pt idx="707">
                  <c:v>2002-10-11</c:v>
                </c:pt>
                <c:pt idx="708">
                  <c:v>2002-10-14</c:v>
                </c:pt>
                <c:pt idx="709">
                  <c:v>2002-10-15</c:v>
                </c:pt>
                <c:pt idx="710">
                  <c:v>2002-10-16</c:v>
                </c:pt>
                <c:pt idx="711">
                  <c:v>2002-10-17</c:v>
                </c:pt>
                <c:pt idx="712">
                  <c:v>2002-10-18</c:v>
                </c:pt>
                <c:pt idx="713">
                  <c:v>2002-10-21</c:v>
                </c:pt>
                <c:pt idx="714">
                  <c:v>2002-10-22</c:v>
                </c:pt>
                <c:pt idx="715">
                  <c:v>2002-10-23</c:v>
                </c:pt>
                <c:pt idx="716">
                  <c:v>2002-10-24</c:v>
                </c:pt>
                <c:pt idx="717">
                  <c:v>2002-10-25</c:v>
                </c:pt>
                <c:pt idx="718">
                  <c:v>2002-10-28</c:v>
                </c:pt>
                <c:pt idx="719">
                  <c:v>2002-10-29</c:v>
                </c:pt>
                <c:pt idx="720">
                  <c:v>2002-10-30</c:v>
                </c:pt>
                <c:pt idx="721">
                  <c:v>2002-10-31</c:v>
                </c:pt>
                <c:pt idx="722">
                  <c:v>2002-11-01</c:v>
                </c:pt>
                <c:pt idx="723">
                  <c:v>2002-11-04</c:v>
                </c:pt>
                <c:pt idx="724">
                  <c:v>2002-11-05</c:v>
                </c:pt>
                <c:pt idx="725">
                  <c:v>2002-11-06</c:v>
                </c:pt>
                <c:pt idx="726">
                  <c:v>2002-11-07</c:v>
                </c:pt>
                <c:pt idx="727">
                  <c:v>2002-11-08</c:v>
                </c:pt>
                <c:pt idx="728">
                  <c:v>2002-11-11</c:v>
                </c:pt>
                <c:pt idx="729">
                  <c:v>2002-11-12</c:v>
                </c:pt>
                <c:pt idx="730">
                  <c:v>2002-11-13</c:v>
                </c:pt>
                <c:pt idx="731">
                  <c:v>2002-11-14</c:v>
                </c:pt>
                <c:pt idx="732">
                  <c:v>2002-11-15</c:v>
                </c:pt>
                <c:pt idx="733">
                  <c:v>2002-11-18</c:v>
                </c:pt>
                <c:pt idx="734">
                  <c:v>2002-11-19</c:v>
                </c:pt>
                <c:pt idx="735">
                  <c:v>2002-11-20</c:v>
                </c:pt>
                <c:pt idx="736">
                  <c:v>2002-11-21</c:v>
                </c:pt>
                <c:pt idx="737">
                  <c:v>2002-11-22</c:v>
                </c:pt>
                <c:pt idx="738">
                  <c:v>2002-11-25</c:v>
                </c:pt>
                <c:pt idx="739">
                  <c:v>2002-11-26</c:v>
                </c:pt>
                <c:pt idx="740">
                  <c:v>2002-11-27</c:v>
                </c:pt>
                <c:pt idx="741">
                  <c:v>2002-11-28</c:v>
                </c:pt>
                <c:pt idx="742">
                  <c:v>2002-11-29</c:v>
                </c:pt>
                <c:pt idx="743">
                  <c:v>2002-12-02</c:v>
                </c:pt>
                <c:pt idx="744">
                  <c:v>2002-12-03</c:v>
                </c:pt>
                <c:pt idx="745">
                  <c:v>2002-12-04</c:v>
                </c:pt>
                <c:pt idx="746">
                  <c:v>2002-12-05</c:v>
                </c:pt>
                <c:pt idx="747">
                  <c:v>2002-12-06</c:v>
                </c:pt>
                <c:pt idx="748">
                  <c:v>2002-12-09</c:v>
                </c:pt>
                <c:pt idx="749">
                  <c:v>2002-12-10</c:v>
                </c:pt>
                <c:pt idx="750">
                  <c:v>2002-12-11</c:v>
                </c:pt>
                <c:pt idx="751">
                  <c:v>2002-12-12</c:v>
                </c:pt>
                <c:pt idx="752">
                  <c:v>2002-12-13</c:v>
                </c:pt>
                <c:pt idx="753">
                  <c:v>2002-12-16</c:v>
                </c:pt>
                <c:pt idx="754">
                  <c:v>2002-12-17</c:v>
                </c:pt>
                <c:pt idx="755">
                  <c:v>2002-12-18</c:v>
                </c:pt>
                <c:pt idx="756">
                  <c:v>2002-12-19</c:v>
                </c:pt>
                <c:pt idx="757">
                  <c:v>2002-12-20</c:v>
                </c:pt>
                <c:pt idx="758">
                  <c:v>2002-12-23</c:v>
                </c:pt>
                <c:pt idx="759">
                  <c:v>2002-12-24</c:v>
                </c:pt>
                <c:pt idx="760">
                  <c:v>2002-12-27</c:v>
                </c:pt>
                <c:pt idx="761">
                  <c:v>2002-12-30</c:v>
                </c:pt>
                <c:pt idx="762">
                  <c:v>2002-12-31</c:v>
                </c:pt>
                <c:pt idx="763">
                  <c:v>2003-01-02</c:v>
                </c:pt>
                <c:pt idx="764">
                  <c:v>2003-01-03</c:v>
                </c:pt>
                <c:pt idx="765">
                  <c:v>2003-01-06</c:v>
                </c:pt>
                <c:pt idx="766">
                  <c:v>2003-01-07</c:v>
                </c:pt>
                <c:pt idx="767">
                  <c:v>2003-01-08</c:v>
                </c:pt>
                <c:pt idx="768">
                  <c:v>2003-01-09</c:v>
                </c:pt>
                <c:pt idx="769">
                  <c:v>2003-01-10</c:v>
                </c:pt>
                <c:pt idx="770">
                  <c:v>2003-01-13</c:v>
                </c:pt>
                <c:pt idx="771">
                  <c:v>2003-01-14</c:v>
                </c:pt>
                <c:pt idx="772">
                  <c:v>2003-01-15</c:v>
                </c:pt>
                <c:pt idx="773">
                  <c:v>2003-01-16</c:v>
                </c:pt>
                <c:pt idx="774">
                  <c:v>2003-01-17</c:v>
                </c:pt>
                <c:pt idx="775">
                  <c:v>2003-01-20</c:v>
                </c:pt>
                <c:pt idx="776">
                  <c:v>2003-01-21</c:v>
                </c:pt>
                <c:pt idx="777">
                  <c:v>2003-01-22</c:v>
                </c:pt>
                <c:pt idx="778">
                  <c:v>2003-01-23</c:v>
                </c:pt>
                <c:pt idx="779">
                  <c:v>2003-01-24</c:v>
                </c:pt>
                <c:pt idx="780">
                  <c:v>2003-01-27</c:v>
                </c:pt>
                <c:pt idx="781">
                  <c:v>2003-01-28</c:v>
                </c:pt>
                <c:pt idx="782">
                  <c:v>2003-01-29</c:v>
                </c:pt>
                <c:pt idx="783">
                  <c:v>2003-01-30</c:v>
                </c:pt>
                <c:pt idx="784">
                  <c:v>2003-01-31</c:v>
                </c:pt>
                <c:pt idx="785">
                  <c:v>2003-02-03</c:v>
                </c:pt>
                <c:pt idx="786">
                  <c:v>2003-02-04</c:v>
                </c:pt>
                <c:pt idx="787">
                  <c:v>2003-02-05</c:v>
                </c:pt>
                <c:pt idx="788">
                  <c:v>2003-02-06</c:v>
                </c:pt>
                <c:pt idx="789">
                  <c:v>2003-02-07</c:v>
                </c:pt>
                <c:pt idx="790">
                  <c:v>2003-02-10</c:v>
                </c:pt>
                <c:pt idx="791">
                  <c:v>2003-02-11</c:v>
                </c:pt>
                <c:pt idx="792">
                  <c:v>2003-02-12</c:v>
                </c:pt>
                <c:pt idx="793">
                  <c:v>2003-02-13</c:v>
                </c:pt>
                <c:pt idx="794">
                  <c:v>2003-02-14</c:v>
                </c:pt>
                <c:pt idx="795">
                  <c:v>2003-02-17</c:v>
                </c:pt>
                <c:pt idx="796">
                  <c:v>2003-02-18</c:v>
                </c:pt>
                <c:pt idx="797">
                  <c:v>2003-02-19</c:v>
                </c:pt>
                <c:pt idx="798">
                  <c:v>2003-02-20</c:v>
                </c:pt>
                <c:pt idx="799">
                  <c:v>2003-02-21</c:v>
                </c:pt>
                <c:pt idx="800">
                  <c:v>2003-02-24</c:v>
                </c:pt>
                <c:pt idx="801">
                  <c:v>2003-02-25</c:v>
                </c:pt>
                <c:pt idx="802">
                  <c:v>2003-02-26</c:v>
                </c:pt>
                <c:pt idx="803">
                  <c:v>2003-02-27</c:v>
                </c:pt>
                <c:pt idx="804">
                  <c:v>2003-02-28</c:v>
                </c:pt>
                <c:pt idx="805">
                  <c:v>2003-03-03</c:v>
                </c:pt>
                <c:pt idx="806">
                  <c:v>2003-03-04</c:v>
                </c:pt>
                <c:pt idx="807">
                  <c:v>2003-03-05</c:v>
                </c:pt>
                <c:pt idx="808">
                  <c:v>2003-03-06</c:v>
                </c:pt>
                <c:pt idx="809">
                  <c:v>2003-03-07</c:v>
                </c:pt>
                <c:pt idx="810">
                  <c:v>2003-03-10</c:v>
                </c:pt>
                <c:pt idx="811">
                  <c:v>2003-03-11</c:v>
                </c:pt>
                <c:pt idx="812">
                  <c:v>2003-03-12</c:v>
                </c:pt>
                <c:pt idx="813">
                  <c:v>2003-03-13</c:v>
                </c:pt>
                <c:pt idx="814">
                  <c:v>2003-03-14</c:v>
                </c:pt>
                <c:pt idx="815">
                  <c:v>2003-03-17</c:v>
                </c:pt>
                <c:pt idx="816">
                  <c:v>2003-03-18</c:v>
                </c:pt>
                <c:pt idx="817">
                  <c:v>2003-03-19</c:v>
                </c:pt>
                <c:pt idx="818">
                  <c:v>2003-03-20</c:v>
                </c:pt>
                <c:pt idx="819">
                  <c:v>2003-03-21</c:v>
                </c:pt>
                <c:pt idx="820">
                  <c:v>2003-03-24</c:v>
                </c:pt>
                <c:pt idx="821">
                  <c:v>2003-03-25</c:v>
                </c:pt>
                <c:pt idx="822">
                  <c:v>2003-03-26</c:v>
                </c:pt>
                <c:pt idx="823">
                  <c:v>2003-03-27</c:v>
                </c:pt>
                <c:pt idx="824">
                  <c:v>2003-03-28</c:v>
                </c:pt>
                <c:pt idx="825">
                  <c:v>2003-03-31</c:v>
                </c:pt>
                <c:pt idx="826">
                  <c:v>2003-04-01</c:v>
                </c:pt>
                <c:pt idx="827">
                  <c:v>2003-04-02</c:v>
                </c:pt>
                <c:pt idx="828">
                  <c:v>2003-04-03</c:v>
                </c:pt>
                <c:pt idx="829">
                  <c:v>2003-04-04</c:v>
                </c:pt>
                <c:pt idx="830">
                  <c:v>2003-04-07</c:v>
                </c:pt>
                <c:pt idx="831">
                  <c:v>2003-04-08</c:v>
                </c:pt>
                <c:pt idx="832">
                  <c:v>2003-04-09</c:v>
                </c:pt>
                <c:pt idx="833">
                  <c:v>2003-04-10</c:v>
                </c:pt>
                <c:pt idx="834">
                  <c:v>2003-04-11</c:v>
                </c:pt>
                <c:pt idx="835">
                  <c:v>2003-04-14</c:v>
                </c:pt>
                <c:pt idx="836">
                  <c:v>2003-04-15</c:v>
                </c:pt>
                <c:pt idx="837">
                  <c:v>2003-04-16</c:v>
                </c:pt>
                <c:pt idx="838">
                  <c:v>2003-04-17</c:v>
                </c:pt>
                <c:pt idx="839">
                  <c:v>2003-04-22</c:v>
                </c:pt>
                <c:pt idx="840">
                  <c:v>2003-04-23</c:v>
                </c:pt>
                <c:pt idx="841">
                  <c:v>2003-04-24</c:v>
                </c:pt>
                <c:pt idx="842">
                  <c:v>2003-04-25</c:v>
                </c:pt>
                <c:pt idx="843">
                  <c:v>2003-04-28</c:v>
                </c:pt>
                <c:pt idx="844">
                  <c:v>2003-04-29</c:v>
                </c:pt>
                <c:pt idx="845">
                  <c:v>2003-04-30</c:v>
                </c:pt>
                <c:pt idx="846">
                  <c:v>2003-05-02</c:v>
                </c:pt>
                <c:pt idx="847">
                  <c:v>2003-05-05</c:v>
                </c:pt>
                <c:pt idx="848">
                  <c:v>2003-05-06</c:v>
                </c:pt>
                <c:pt idx="849">
                  <c:v>2003-05-07</c:v>
                </c:pt>
                <c:pt idx="850">
                  <c:v>2003-05-08</c:v>
                </c:pt>
                <c:pt idx="851">
                  <c:v>2003-05-09</c:v>
                </c:pt>
                <c:pt idx="852">
                  <c:v>2003-05-12</c:v>
                </c:pt>
                <c:pt idx="853">
                  <c:v>2003-05-13</c:v>
                </c:pt>
                <c:pt idx="854">
                  <c:v>2003-05-14</c:v>
                </c:pt>
                <c:pt idx="855">
                  <c:v>2003-05-15</c:v>
                </c:pt>
                <c:pt idx="856">
                  <c:v>2003-05-16</c:v>
                </c:pt>
                <c:pt idx="857">
                  <c:v>2003-05-19</c:v>
                </c:pt>
                <c:pt idx="858">
                  <c:v>2003-05-20</c:v>
                </c:pt>
                <c:pt idx="859">
                  <c:v>2003-05-21</c:v>
                </c:pt>
                <c:pt idx="860">
                  <c:v>2003-05-22</c:v>
                </c:pt>
                <c:pt idx="861">
                  <c:v>2003-05-23</c:v>
                </c:pt>
                <c:pt idx="862">
                  <c:v>2003-05-26</c:v>
                </c:pt>
                <c:pt idx="863">
                  <c:v>2003-05-27</c:v>
                </c:pt>
                <c:pt idx="864">
                  <c:v>2003-05-28</c:v>
                </c:pt>
                <c:pt idx="865">
                  <c:v>2003-05-29</c:v>
                </c:pt>
                <c:pt idx="866">
                  <c:v>2003-05-30</c:v>
                </c:pt>
                <c:pt idx="867">
                  <c:v>2003-06-02</c:v>
                </c:pt>
                <c:pt idx="868">
                  <c:v>2003-06-03</c:v>
                </c:pt>
                <c:pt idx="869">
                  <c:v>2003-06-04</c:v>
                </c:pt>
                <c:pt idx="870">
                  <c:v>2003-06-05</c:v>
                </c:pt>
                <c:pt idx="871">
                  <c:v>2003-06-06</c:v>
                </c:pt>
                <c:pt idx="872">
                  <c:v>2003-06-09</c:v>
                </c:pt>
                <c:pt idx="873">
                  <c:v>2003-06-10</c:v>
                </c:pt>
                <c:pt idx="874">
                  <c:v>2003-06-11</c:v>
                </c:pt>
                <c:pt idx="875">
                  <c:v>2003-06-12</c:v>
                </c:pt>
                <c:pt idx="876">
                  <c:v>2003-06-13</c:v>
                </c:pt>
                <c:pt idx="877">
                  <c:v>2003-06-16</c:v>
                </c:pt>
                <c:pt idx="878">
                  <c:v>2003-06-17</c:v>
                </c:pt>
                <c:pt idx="879">
                  <c:v>2003-06-18</c:v>
                </c:pt>
                <c:pt idx="880">
                  <c:v>2003-06-19</c:v>
                </c:pt>
                <c:pt idx="881">
                  <c:v>2003-06-20</c:v>
                </c:pt>
                <c:pt idx="882">
                  <c:v>2003-06-23</c:v>
                </c:pt>
                <c:pt idx="883">
                  <c:v>2003-06-24</c:v>
                </c:pt>
                <c:pt idx="884">
                  <c:v>2003-06-25</c:v>
                </c:pt>
                <c:pt idx="885">
                  <c:v>2003-06-26</c:v>
                </c:pt>
                <c:pt idx="886">
                  <c:v>2003-06-27</c:v>
                </c:pt>
                <c:pt idx="887">
                  <c:v>2003-06-30</c:v>
                </c:pt>
                <c:pt idx="888">
                  <c:v>2003-07-01</c:v>
                </c:pt>
                <c:pt idx="889">
                  <c:v>2003-07-02</c:v>
                </c:pt>
                <c:pt idx="890">
                  <c:v>2003-07-03</c:v>
                </c:pt>
                <c:pt idx="891">
                  <c:v>2003-07-04</c:v>
                </c:pt>
                <c:pt idx="892">
                  <c:v>2003-07-07</c:v>
                </c:pt>
                <c:pt idx="893">
                  <c:v>2003-07-08</c:v>
                </c:pt>
                <c:pt idx="894">
                  <c:v>2003-07-09</c:v>
                </c:pt>
                <c:pt idx="895">
                  <c:v>2003-07-10</c:v>
                </c:pt>
                <c:pt idx="896">
                  <c:v>2003-07-11</c:v>
                </c:pt>
                <c:pt idx="897">
                  <c:v>2003-07-14</c:v>
                </c:pt>
                <c:pt idx="898">
                  <c:v>2003-07-15</c:v>
                </c:pt>
                <c:pt idx="899">
                  <c:v>2003-07-16</c:v>
                </c:pt>
                <c:pt idx="900">
                  <c:v>2003-07-17</c:v>
                </c:pt>
                <c:pt idx="901">
                  <c:v>2003-07-18</c:v>
                </c:pt>
                <c:pt idx="902">
                  <c:v>2003-07-21</c:v>
                </c:pt>
                <c:pt idx="903">
                  <c:v>2003-07-22</c:v>
                </c:pt>
                <c:pt idx="904">
                  <c:v>2003-07-23</c:v>
                </c:pt>
                <c:pt idx="905">
                  <c:v>2003-07-24</c:v>
                </c:pt>
                <c:pt idx="906">
                  <c:v>2003-07-25</c:v>
                </c:pt>
                <c:pt idx="907">
                  <c:v>2003-07-28</c:v>
                </c:pt>
                <c:pt idx="908">
                  <c:v>2003-07-29</c:v>
                </c:pt>
                <c:pt idx="909">
                  <c:v>2003-07-30</c:v>
                </c:pt>
                <c:pt idx="910">
                  <c:v>2003-07-31</c:v>
                </c:pt>
                <c:pt idx="911">
                  <c:v>2003-08-01</c:v>
                </c:pt>
                <c:pt idx="912">
                  <c:v>2003-08-04</c:v>
                </c:pt>
                <c:pt idx="913">
                  <c:v>2003-08-05</c:v>
                </c:pt>
                <c:pt idx="914">
                  <c:v>2003-08-06</c:v>
                </c:pt>
                <c:pt idx="915">
                  <c:v>2003-08-07</c:v>
                </c:pt>
                <c:pt idx="916">
                  <c:v>2003-08-08</c:v>
                </c:pt>
                <c:pt idx="917">
                  <c:v>2003-08-11</c:v>
                </c:pt>
                <c:pt idx="918">
                  <c:v>2003-08-12</c:v>
                </c:pt>
                <c:pt idx="919">
                  <c:v>2003-08-13</c:v>
                </c:pt>
                <c:pt idx="920">
                  <c:v>2003-08-14</c:v>
                </c:pt>
                <c:pt idx="921">
                  <c:v>2003-08-15</c:v>
                </c:pt>
                <c:pt idx="922">
                  <c:v>2003-08-18</c:v>
                </c:pt>
                <c:pt idx="923">
                  <c:v>2003-08-19</c:v>
                </c:pt>
                <c:pt idx="924">
                  <c:v>2003-08-20</c:v>
                </c:pt>
                <c:pt idx="925">
                  <c:v>2003-08-21</c:v>
                </c:pt>
                <c:pt idx="926">
                  <c:v>2003-08-22</c:v>
                </c:pt>
                <c:pt idx="927">
                  <c:v>2003-08-25</c:v>
                </c:pt>
                <c:pt idx="928">
                  <c:v>2003-08-26</c:v>
                </c:pt>
                <c:pt idx="929">
                  <c:v>2003-08-27</c:v>
                </c:pt>
                <c:pt idx="930">
                  <c:v>2003-08-28</c:v>
                </c:pt>
                <c:pt idx="931">
                  <c:v>2003-08-29</c:v>
                </c:pt>
                <c:pt idx="932">
                  <c:v>2003-09-01</c:v>
                </c:pt>
                <c:pt idx="933">
                  <c:v>2003-09-02</c:v>
                </c:pt>
                <c:pt idx="934">
                  <c:v>2003-09-03</c:v>
                </c:pt>
                <c:pt idx="935">
                  <c:v>2003-09-04</c:v>
                </c:pt>
                <c:pt idx="936">
                  <c:v>2003-09-05</c:v>
                </c:pt>
                <c:pt idx="937">
                  <c:v>2003-09-08</c:v>
                </c:pt>
                <c:pt idx="938">
                  <c:v>2003-09-09</c:v>
                </c:pt>
                <c:pt idx="939">
                  <c:v>2003-09-10</c:v>
                </c:pt>
                <c:pt idx="940">
                  <c:v>2003-09-11</c:v>
                </c:pt>
                <c:pt idx="941">
                  <c:v>2003-09-12</c:v>
                </c:pt>
                <c:pt idx="942">
                  <c:v>2003-09-15</c:v>
                </c:pt>
                <c:pt idx="943">
                  <c:v>2003-09-16</c:v>
                </c:pt>
                <c:pt idx="944">
                  <c:v>2003-09-17</c:v>
                </c:pt>
                <c:pt idx="945">
                  <c:v>2003-09-18</c:v>
                </c:pt>
                <c:pt idx="946">
                  <c:v>2003-09-19</c:v>
                </c:pt>
                <c:pt idx="947">
                  <c:v>2003-09-22</c:v>
                </c:pt>
                <c:pt idx="948">
                  <c:v>2003-09-23</c:v>
                </c:pt>
                <c:pt idx="949">
                  <c:v>2003-09-24</c:v>
                </c:pt>
                <c:pt idx="950">
                  <c:v>2003-09-25</c:v>
                </c:pt>
                <c:pt idx="951">
                  <c:v>2003-09-26</c:v>
                </c:pt>
                <c:pt idx="952">
                  <c:v>2003-09-29</c:v>
                </c:pt>
                <c:pt idx="953">
                  <c:v>2003-09-30</c:v>
                </c:pt>
                <c:pt idx="954">
                  <c:v>2003-10-01</c:v>
                </c:pt>
                <c:pt idx="955">
                  <c:v>2003-10-02</c:v>
                </c:pt>
                <c:pt idx="956">
                  <c:v>2003-10-03</c:v>
                </c:pt>
                <c:pt idx="957">
                  <c:v>2003-10-06</c:v>
                </c:pt>
                <c:pt idx="958">
                  <c:v>2003-10-07</c:v>
                </c:pt>
                <c:pt idx="959">
                  <c:v>2003-10-08</c:v>
                </c:pt>
                <c:pt idx="960">
                  <c:v>2003-10-09</c:v>
                </c:pt>
                <c:pt idx="961">
                  <c:v>2003-10-10</c:v>
                </c:pt>
                <c:pt idx="962">
                  <c:v>2003-10-13</c:v>
                </c:pt>
                <c:pt idx="963">
                  <c:v>2003-10-14</c:v>
                </c:pt>
                <c:pt idx="964">
                  <c:v>2003-10-15</c:v>
                </c:pt>
                <c:pt idx="965">
                  <c:v>2003-10-16</c:v>
                </c:pt>
                <c:pt idx="966">
                  <c:v>2003-10-17</c:v>
                </c:pt>
                <c:pt idx="967">
                  <c:v>2003-10-20</c:v>
                </c:pt>
                <c:pt idx="968">
                  <c:v>2003-10-21</c:v>
                </c:pt>
                <c:pt idx="969">
                  <c:v>2003-10-22</c:v>
                </c:pt>
                <c:pt idx="970">
                  <c:v>2003-10-23</c:v>
                </c:pt>
                <c:pt idx="971">
                  <c:v>2003-10-24</c:v>
                </c:pt>
                <c:pt idx="972">
                  <c:v>2003-10-27</c:v>
                </c:pt>
                <c:pt idx="973">
                  <c:v>2003-10-28</c:v>
                </c:pt>
                <c:pt idx="974">
                  <c:v>2003-10-29</c:v>
                </c:pt>
                <c:pt idx="975">
                  <c:v>2003-10-30</c:v>
                </c:pt>
                <c:pt idx="976">
                  <c:v>2003-10-31</c:v>
                </c:pt>
                <c:pt idx="977">
                  <c:v>2003-11-03</c:v>
                </c:pt>
                <c:pt idx="978">
                  <c:v>2003-11-04</c:v>
                </c:pt>
                <c:pt idx="979">
                  <c:v>2003-11-05</c:v>
                </c:pt>
                <c:pt idx="980">
                  <c:v>2003-11-06</c:v>
                </c:pt>
                <c:pt idx="981">
                  <c:v>2003-11-07</c:v>
                </c:pt>
                <c:pt idx="982">
                  <c:v>2003-11-10</c:v>
                </c:pt>
                <c:pt idx="983">
                  <c:v>2003-11-11</c:v>
                </c:pt>
                <c:pt idx="984">
                  <c:v>2003-11-12</c:v>
                </c:pt>
                <c:pt idx="985">
                  <c:v>2003-11-13</c:v>
                </c:pt>
                <c:pt idx="986">
                  <c:v>2003-11-14</c:v>
                </c:pt>
                <c:pt idx="987">
                  <c:v>2003-11-17</c:v>
                </c:pt>
                <c:pt idx="988">
                  <c:v>2003-11-18</c:v>
                </c:pt>
                <c:pt idx="989">
                  <c:v>2003-11-19</c:v>
                </c:pt>
                <c:pt idx="990">
                  <c:v>2003-11-20</c:v>
                </c:pt>
                <c:pt idx="991">
                  <c:v>2003-11-21</c:v>
                </c:pt>
                <c:pt idx="992">
                  <c:v>2003-11-24</c:v>
                </c:pt>
                <c:pt idx="993">
                  <c:v>2003-11-25</c:v>
                </c:pt>
                <c:pt idx="994">
                  <c:v>2003-11-26</c:v>
                </c:pt>
                <c:pt idx="995">
                  <c:v>2003-11-27</c:v>
                </c:pt>
                <c:pt idx="996">
                  <c:v>2003-11-28</c:v>
                </c:pt>
                <c:pt idx="997">
                  <c:v>2003-12-01</c:v>
                </c:pt>
                <c:pt idx="998">
                  <c:v>2003-12-02</c:v>
                </c:pt>
                <c:pt idx="999">
                  <c:v>2003-12-03</c:v>
                </c:pt>
                <c:pt idx="1000">
                  <c:v>2003-12-04</c:v>
                </c:pt>
                <c:pt idx="1001">
                  <c:v>2003-12-05</c:v>
                </c:pt>
                <c:pt idx="1002">
                  <c:v>2003-12-08</c:v>
                </c:pt>
                <c:pt idx="1003">
                  <c:v>2003-12-09</c:v>
                </c:pt>
                <c:pt idx="1004">
                  <c:v>2003-12-10</c:v>
                </c:pt>
                <c:pt idx="1005">
                  <c:v>2003-12-11</c:v>
                </c:pt>
                <c:pt idx="1006">
                  <c:v>2003-12-12</c:v>
                </c:pt>
                <c:pt idx="1007">
                  <c:v>2003-12-15</c:v>
                </c:pt>
                <c:pt idx="1008">
                  <c:v>2003-12-16</c:v>
                </c:pt>
                <c:pt idx="1009">
                  <c:v>2003-12-17</c:v>
                </c:pt>
                <c:pt idx="1010">
                  <c:v>2003-12-18</c:v>
                </c:pt>
                <c:pt idx="1011">
                  <c:v>2003-12-19</c:v>
                </c:pt>
                <c:pt idx="1012">
                  <c:v>2003-12-22</c:v>
                </c:pt>
                <c:pt idx="1013">
                  <c:v>2003-12-23</c:v>
                </c:pt>
                <c:pt idx="1014">
                  <c:v>2003-12-24</c:v>
                </c:pt>
                <c:pt idx="1015">
                  <c:v>2003-12-29</c:v>
                </c:pt>
                <c:pt idx="1016">
                  <c:v>2003-12-30</c:v>
                </c:pt>
                <c:pt idx="1017">
                  <c:v>2003-12-31</c:v>
                </c:pt>
                <c:pt idx="1018">
                  <c:v>2004-01-02</c:v>
                </c:pt>
                <c:pt idx="1019">
                  <c:v>2004-01-05</c:v>
                </c:pt>
                <c:pt idx="1020">
                  <c:v>2004-01-06</c:v>
                </c:pt>
                <c:pt idx="1021">
                  <c:v>2004-01-07</c:v>
                </c:pt>
                <c:pt idx="1022">
                  <c:v>2004-01-08</c:v>
                </c:pt>
                <c:pt idx="1023">
                  <c:v>2004-01-09</c:v>
                </c:pt>
                <c:pt idx="1024">
                  <c:v>2004-01-12</c:v>
                </c:pt>
                <c:pt idx="1025">
                  <c:v>2004-01-13</c:v>
                </c:pt>
                <c:pt idx="1026">
                  <c:v>2004-01-14</c:v>
                </c:pt>
                <c:pt idx="1027">
                  <c:v>2004-01-15</c:v>
                </c:pt>
                <c:pt idx="1028">
                  <c:v>2004-01-16</c:v>
                </c:pt>
                <c:pt idx="1029">
                  <c:v>2004-01-19</c:v>
                </c:pt>
                <c:pt idx="1030">
                  <c:v>2004-01-20</c:v>
                </c:pt>
                <c:pt idx="1031">
                  <c:v>2004-01-21</c:v>
                </c:pt>
                <c:pt idx="1032">
                  <c:v>2004-01-22</c:v>
                </c:pt>
                <c:pt idx="1033">
                  <c:v>2004-01-23</c:v>
                </c:pt>
                <c:pt idx="1034">
                  <c:v>2004-01-26</c:v>
                </c:pt>
                <c:pt idx="1035">
                  <c:v>2004-01-27</c:v>
                </c:pt>
                <c:pt idx="1036">
                  <c:v>2004-01-28</c:v>
                </c:pt>
                <c:pt idx="1037">
                  <c:v>2004-01-29</c:v>
                </c:pt>
                <c:pt idx="1038">
                  <c:v>2004-01-30</c:v>
                </c:pt>
                <c:pt idx="1039">
                  <c:v>2004-02-02</c:v>
                </c:pt>
                <c:pt idx="1040">
                  <c:v>2004-02-03</c:v>
                </c:pt>
                <c:pt idx="1041">
                  <c:v>2004-02-04</c:v>
                </c:pt>
                <c:pt idx="1042">
                  <c:v>2004-02-05</c:v>
                </c:pt>
                <c:pt idx="1043">
                  <c:v>2004-02-06</c:v>
                </c:pt>
                <c:pt idx="1044">
                  <c:v>2004-02-09</c:v>
                </c:pt>
                <c:pt idx="1045">
                  <c:v>2004-02-10</c:v>
                </c:pt>
                <c:pt idx="1046">
                  <c:v>2004-02-11</c:v>
                </c:pt>
                <c:pt idx="1047">
                  <c:v>2004-02-12</c:v>
                </c:pt>
                <c:pt idx="1048">
                  <c:v>2004-02-13</c:v>
                </c:pt>
                <c:pt idx="1049">
                  <c:v>2004-02-16</c:v>
                </c:pt>
                <c:pt idx="1050">
                  <c:v>2004-02-17</c:v>
                </c:pt>
                <c:pt idx="1051">
                  <c:v>2004-02-18</c:v>
                </c:pt>
                <c:pt idx="1052">
                  <c:v>2004-02-19</c:v>
                </c:pt>
                <c:pt idx="1053">
                  <c:v>2004-02-20</c:v>
                </c:pt>
                <c:pt idx="1054">
                  <c:v>2004-02-23</c:v>
                </c:pt>
                <c:pt idx="1055">
                  <c:v>2004-02-24</c:v>
                </c:pt>
                <c:pt idx="1056">
                  <c:v>2004-02-25</c:v>
                </c:pt>
                <c:pt idx="1057">
                  <c:v>2004-02-26</c:v>
                </c:pt>
                <c:pt idx="1058">
                  <c:v>2004-02-27</c:v>
                </c:pt>
                <c:pt idx="1059">
                  <c:v>2004-03-01</c:v>
                </c:pt>
                <c:pt idx="1060">
                  <c:v>2004-03-02</c:v>
                </c:pt>
                <c:pt idx="1061">
                  <c:v>2004-03-03</c:v>
                </c:pt>
                <c:pt idx="1062">
                  <c:v>2004-03-04</c:v>
                </c:pt>
                <c:pt idx="1063">
                  <c:v>2004-03-05</c:v>
                </c:pt>
                <c:pt idx="1064">
                  <c:v>2004-03-08</c:v>
                </c:pt>
                <c:pt idx="1065">
                  <c:v>2004-03-09</c:v>
                </c:pt>
                <c:pt idx="1066">
                  <c:v>2004-03-10</c:v>
                </c:pt>
                <c:pt idx="1067">
                  <c:v>2004-03-11</c:v>
                </c:pt>
                <c:pt idx="1068">
                  <c:v>2004-03-12</c:v>
                </c:pt>
                <c:pt idx="1069">
                  <c:v>2004-03-15</c:v>
                </c:pt>
                <c:pt idx="1070">
                  <c:v>2004-03-16</c:v>
                </c:pt>
                <c:pt idx="1071">
                  <c:v>2004-03-17</c:v>
                </c:pt>
                <c:pt idx="1072">
                  <c:v>2004-03-18</c:v>
                </c:pt>
                <c:pt idx="1073">
                  <c:v>2004-03-19</c:v>
                </c:pt>
                <c:pt idx="1074">
                  <c:v>2004-03-22</c:v>
                </c:pt>
                <c:pt idx="1075">
                  <c:v>2004-03-23</c:v>
                </c:pt>
                <c:pt idx="1076">
                  <c:v>2004-03-24</c:v>
                </c:pt>
                <c:pt idx="1077">
                  <c:v>2004-03-25</c:v>
                </c:pt>
                <c:pt idx="1078">
                  <c:v>2004-03-26</c:v>
                </c:pt>
                <c:pt idx="1079">
                  <c:v>2004-03-29</c:v>
                </c:pt>
                <c:pt idx="1080">
                  <c:v>2004-03-30</c:v>
                </c:pt>
                <c:pt idx="1081">
                  <c:v>2004-03-31</c:v>
                </c:pt>
                <c:pt idx="1082">
                  <c:v>2004-04-01</c:v>
                </c:pt>
                <c:pt idx="1083">
                  <c:v>2004-04-02</c:v>
                </c:pt>
                <c:pt idx="1084">
                  <c:v>2004-04-05</c:v>
                </c:pt>
                <c:pt idx="1085">
                  <c:v>2004-04-06</c:v>
                </c:pt>
                <c:pt idx="1086">
                  <c:v>2004-04-07</c:v>
                </c:pt>
                <c:pt idx="1087">
                  <c:v>2004-04-08</c:v>
                </c:pt>
                <c:pt idx="1088">
                  <c:v>2004-04-13</c:v>
                </c:pt>
                <c:pt idx="1089">
                  <c:v>2004-04-14</c:v>
                </c:pt>
                <c:pt idx="1090">
                  <c:v>2004-04-15</c:v>
                </c:pt>
                <c:pt idx="1091">
                  <c:v>2004-04-16</c:v>
                </c:pt>
                <c:pt idx="1092">
                  <c:v>2004-04-19</c:v>
                </c:pt>
                <c:pt idx="1093">
                  <c:v>2004-04-20</c:v>
                </c:pt>
                <c:pt idx="1094">
                  <c:v>2004-04-21</c:v>
                </c:pt>
                <c:pt idx="1095">
                  <c:v>2004-04-22</c:v>
                </c:pt>
                <c:pt idx="1096">
                  <c:v>2004-04-23</c:v>
                </c:pt>
                <c:pt idx="1097">
                  <c:v>2004-04-26</c:v>
                </c:pt>
                <c:pt idx="1098">
                  <c:v>2004-04-27</c:v>
                </c:pt>
                <c:pt idx="1099">
                  <c:v>2004-04-28</c:v>
                </c:pt>
                <c:pt idx="1100">
                  <c:v>2004-04-29</c:v>
                </c:pt>
                <c:pt idx="1101">
                  <c:v>2004-04-30</c:v>
                </c:pt>
                <c:pt idx="1102">
                  <c:v>2004-05-03</c:v>
                </c:pt>
                <c:pt idx="1103">
                  <c:v>2004-05-04</c:v>
                </c:pt>
                <c:pt idx="1104">
                  <c:v>2004-05-05</c:v>
                </c:pt>
                <c:pt idx="1105">
                  <c:v>2004-05-06</c:v>
                </c:pt>
                <c:pt idx="1106">
                  <c:v>2004-05-07</c:v>
                </c:pt>
                <c:pt idx="1107">
                  <c:v>2004-05-10</c:v>
                </c:pt>
                <c:pt idx="1108">
                  <c:v>2004-05-11</c:v>
                </c:pt>
                <c:pt idx="1109">
                  <c:v>2004-05-12</c:v>
                </c:pt>
                <c:pt idx="1110">
                  <c:v>2004-05-13</c:v>
                </c:pt>
                <c:pt idx="1111">
                  <c:v>2004-05-14</c:v>
                </c:pt>
                <c:pt idx="1112">
                  <c:v>2004-05-17</c:v>
                </c:pt>
                <c:pt idx="1113">
                  <c:v>2004-05-18</c:v>
                </c:pt>
                <c:pt idx="1114">
                  <c:v>2004-05-19</c:v>
                </c:pt>
                <c:pt idx="1115">
                  <c:v>2004-05-20</c:v>
                </c:pt>
                <c:pt idx="1116">
                  <c:v>2004-05-21</c:v>
                </c:pt>
                <c:pt idx="1117">
                  <c:v>2004-05-24</c:v>
                </c:pt>
                <c:pt idx="1118">
                  <c:v>2004-05-25</c:v>
                </c:pt>
                <c:pt idx="1119">
                  <c:v>2004-05-26</c:v>
                </c:pt>
                <c:pt idx="1120">
                  <c:v>2004-05-27</c:v>
                </c:pt>
                <c:pt idx="1121">
                  <c:v>2004-05-28</c:v>
                </c:pt>
                <c:pt idx="1122">
                  <c:v>2004-05-31</c:v>
                </c:pt>
                <c:pt idx="1123">
                  <c:v>2004-06-01</c:v>
                </c:pt>
                <c:pt idx="1124">
                  <c:v>2004-06-02</c:v>
                </c:pt>
                <c:pt idx="1125">
                  <c:v>2004-06-03</c:v>
                </c:pt>
                <c:pt idx="1126">
                  <c:v>2004-06-04</c:v>
                </c:pt>
                <c:pt idx="1127">
                  <c:v>2004-06-07</c:v>
                </c:pt>
                <c:pt idx="1128">
                  <c:v>2004-06-08</c:v>
                </c:pt>
                <c:pt idx="1129">
                  <c:v>2004-06-09</c:v>
                </c:pt>
                <c:pt idx="1130">
                  <c:v>2004-06-10</c:v>
                </c:pt>
                <c:pt idx="1131">
                  <c:v>2004-06-11</c:v>
                </c:pt>
                <c:pt idx="1132">
                  <c:v>2004-06-14</c:v>
                </c:pt>
                <c:pt idx="1133">
                  <c:v>2004-06-15</c:v>
                </c:pt>
                <c:pt idx="1134">
                  <c:v>2004-06-16</c:v>
                </c:pt>
                <c:pt idx="1135">
                  <c:v>2004-06-17</c:v>
                </c:pt>
                <c:pt idx="1136">
                  <c:v>2004-06-18</c:v>
                </c:pt>
                <c:pt idx="1137">
                  <c:v>2004-06-21</c:v>
                </c:pt>
                <c:pt idx="1138">
                  <c:v>2004-06-22</c:v>
                </c:pt>
                <c:pt idx="1139">
                  <c:v>2004-06-23</c:v>
                </c:pt>
                <c:pt idx="1140">
                  <c:v>2004-06-24</c:v>
                </c:pt>
                <c:pt idx="1141">
                  <c:v>2004-06-25</c:v>
                </c:pt>
                <c:pt idx="1142">
                  <c:v>2004-06-28</c:v>
                </c:pt>
                <c:pt idx="1143">
                  <c:v>2004-06-29</c:v>
                </c:pt>
                <c:pt idx="1144">
                  <c:v>2004-06-30</c:v>
                </c:pt>
                <c:pt idx="1145">
                  <c:v>2004-07-01</c:v>
                </c:pt>
                <c:pt idx="1146">
                  <c:v>2004-07-02</c:v>
                </c:pt>
                <c:pt idx="1147">
                  <c:v>2004-07-05</c:v>
                </c:pt>
                <c:pt idx="1148">
                  <c:v>2004-07-06</c:v>
                </c:pt>
                <c:pt idx="1149">
                  <c:v>2004-07-07</c:v>
                </c:pt>
                <c:pt idx="1150">
                  <c:v>2004-07-08</c:v>
                </c:pt>
                <c:pt idx="1151">
                  <c:v>2004-07-09</c:v>
                </c:pt>
                <c:pt idx="1152">
                  <c:v>2004-07-12</c:v>
                </c:pt>
                <c:pt idx="1153">
                  <c:v>2004-07-13</c:v>
                </c:pt>
                <c:pt idx="1154">
                  <c:v>2004-07-14</c:v>
                </c:pt>
                <c:pt idx="1155">
                  <c:v>2004-07-15</c:v>
                </c:pt>
                <c:pt idx="1156">
                  <c:v>2004-07-16</c:v>
                </c:pt>
                <c:pt idx="1157">
                  <c:v>2004-07-19</c:v>
                </c:pt>
                <c:pt idx="1158">
                  <c:v>2004-07-20</c:v>
                </c:pt>
                <c:pt idx="1159">
                  <c:v>2004-07-21</c:v>
                </c:pt>
                <c:pt idx="1160">
                  <c:v>2004-07-22</c:v>
                </c:pt>
                <c:pt idx="1161">
                  <c:v>2004-07-23</c:v>
                </c:pt>
                <c:pt idx="1162">
                  <c:v>2004-07-26</c:v>
                </c:pt>
                <c:pt idx="1163">
                  <c:v>2004-07-27</c:v>
                </c:pt>
                <c:pt idx="1164">
                  <c:v>2004-07-28</c:v>
                </c:pt>
                <c:pt idx="1165">
                  <c:v>2004-07-29</c:v>
                </c:pt>
                <c:pt idx="1166">
                  <c:v>2004-07-30</c:v>
                </c:pt>
                <c:pt idx="1167">
                  <c:v>2004-08-02</c:v>
                </c:pt>
                <c:pt idx="1168">
                  <c:v>2004-08-03</c:v>
                </c:pt>
                <c:pt idx="1169">
                  <c:v>2004-08-04</c:v>
                </c:pt>
                <c:pt idx="1170">
                  <c:v>2004-08-05</c:v>
                </c:pt>
                <c:pt idx="1171">
                  <c:v>2004-08-06</c:v>
                </c:pt>
                <c:pt idx="1172">
                  <c:v>2004-08-09</c:v>
                </c:pt>
                <c:pt idx="1173">
                  <c:v>2004-08-10</c:v>
                </c:pt>
                <c:pt idx="1174">
                  <c:v>2004-08-11</c:v>
                </c:pt>
                <c:pt idx="1175">
                  <c:v>2004-08-12</c:v>
                </c:pt>
                <c:pt idx="1176">
                  <c:v>2004-08-13</c:v>
                </c:pt>
                <c:pt idx="1177">
                  <c:v>2004-08-16</c:v>
                </c:pt>
                <c:pt idx="1178">
                  <c:v>2004-08-17</c:v>
                </c:pt>
                <c:pt idx="1179">
                  <c:v>2004-08-18</c:v>
                </c:pt>
                <c:pt idx="1180">
                  <c:v>2004-08-19</c:v>
                </c:pt>
                <c:pt idx="1181">
                  <c:v>2004-08-20</c:v>
                </c:pt>
                <c:pt idx="1182">
                  <c:v>2004-08-23</c:v>
                </c:pt>
                <c:pt idx="1183">
                  <c:v>2004-08-24</c:v>
                </c:pt>
                <c:pt idx="1184">
                  <c:v>2004-08-25</c:v>
                </c:pt>
                <c:pt idx="1185">
                  <c:v>2004-08-26</c:v>
                </c:pt>
                <c:pt idx="1186">
                  <c:v>2004-08-27</c:v>
                </c:pt>
                <c:pt idx="1187">
                  <c:v>2004-08-30</c:v>
                </c:pt>
                <c:pt idx="1188">
                  <c:v>2004-08-31</c:v>
                </c:pt>
                <c:pt idx="1189">
                  <c:v>2004-09-01</c:v>
                </c:pt>
                <c:pt idx="1190">
                  <c:v>2004-09-02</c:v>
                </c:pt>
                <c:pt idx="1191">
                  <c:v>2004-09-03</c:v>
                </c:pt>
                <c:pt idx="1192">
                  <c:v>2004-09-06</c:v>
                </c:pt>
                <c:pt idx="1193">
                  <c:v>2004-09-07</c:v>
                </c:pt>
                <c:pt idx="1194">
                  <c:v>2004-09-08</c:v>
                </c:pt>
                <c:pt idx="1195">
                  <c:v>2004-09-09</c:v>
                </c:pt>
                <c:pt idx="1196">
                  <c:v>2004-09-10</c:v>
                </c:pt>
                <c:pt idx="1197">
                  <c:v>2004-09-13</c:v>
                </c:pt>
                <c:pt idx="1198">
                  <c:v>2004-09-14</c:v>
                </c:pt>
                <c:pt idx="1199">
                  <c:v>2004-09-15</c:v>
                </c:pt>
                <c:pt idx="1200">
                  <c:v>2004-09-16</c:v>
                </c:pt>
                <c:pt idx="1201">
                  <c:v>2004-09-17</c:v>
                </c:pt>
                <c:pt idx="1202">
                  <c:v>2004-09-20</c:v>
                </c:pt>
                <c:pt idx="1203">
                  <c:v>2004-09-21</c:v>
                </c:pt>
                <c:pt idx="1204">
                  <c:v>2004-09-22</c:v>
                </c:pt>
                <c:pt idx="1205">
                  <c:v>2004-09-23</c:v>
                </c:pt>
                <c:pt idx="1206">
                  <c:v>2004-09-24</c:v>
                </c:pt>
                <c:pt idx="1207">
                  <c:v>2004-09-27</c:v>
                </c:pt>
                <c:pt idx="1208">
                  <c:v>2004-09-28</c:v>
                </c:pt>
                <c:pt idx="1209">
                  <c:v>2004-09-29</c:v>
                </c:pt>
                <c:pt idx="1210">
                  <c:v>2004-09-30</c:v>
                </c:pt>
                <c:pt idx="1211">
                  <c:v>2004-10-01</c:v>
                </c:pt>
                <c:pt idx="1212">
                  <c:v>2004-10-04</c:v>
                </c:pt>
                <c:pt idx="1213">
                  <c:v>2004-10-05</c:v>
                </c:pt>
                <c:pt idx="1214">
                  <c:v>2004-10-06</c:v>
                </c:pt>
                <c:pt idx="1215">
                  <c:v>2004-10-07</c:v>
                </c:pt>
                <c:pt idx="1216">
                  <c:v>2004-10-08</c:v>
                </c:pt>
                <c:pt idx="1217">
                  <c:v>2004-10-11</c:v>
                </c:pt>
                <c:pt idx="1218">
                  <c:v>2004-10-12</c:v>
                </c:pt>
                <c:pt idx="1219">
                  <c:v>2004-10-13</c:v>
                </c:pt>
                <c:pt idx="1220">
                  <c:v>2004-10-14</c:v>
                </c:pt>
                <c:pt idx="1221">
                  <c:v>2004-10-15</c:v>
                </c:pt>
                <c:pt idx="1222">
                  <c:v>2004-10-18</c:v>
                </c:pt>
                <c:pt idx="1223">
                  <c:v>2004-10-19</c:v>
                </c:pt>
                <c:pt idx="1224">
                  <c:v>2004-10-20</c:v>
                </c:pt>
                <c:pt idx="1225">
                  <c:v>2004-10-21</c:v>
                </c:pt>
                <c:pt idx="1226">
                  <c:v>2004-10-22</c:v>
                </c:pt>
                <c:pt idx="1227">
                  <c:v>2004-10-25</c:v>
                </c:pt>
                <c:pt idx="1228">
                  <c:v>2004-10-26</c:v>
                </c:pt>
                <c:pt idx="1229">
                  <c:v>2004-10-27</c:v>
                </c:pt>
                <c:pt idx="1230">
                  <c:v>2004-10-28</c:v>
                </c:pt>
                <c:pt idx="1231">
                  <c:v>2004-10-29</c:v>
                </c:pt>
                <c:pt idx="1232">
                  <c:v>2004-11-01</c:v>
                </c:pt>
                <c:pt idx="1233">
                  <c:v>2004-11-02</c:v>
                </c:pt>
                <c:pt idx="1234">
                  <c:v>2004-11-03</c:v>
                </c:pt>
                <c:pt idx="1235">
                  <c:v>2004-11-04</c:v>
                </c:pt>
                <c:pt idx="1236">
                  <c:v>2004-11-05</c:v>
                </c:pt>
                <c:pt idx="1237">
                  <c:v>2004-11-08</c:v>
                </c:pt>
                <c:pt idx="1238">
                  <c:v>2004-11-09</c:v>
                </c:pt>
                <c:pt idx="1239">
                  <c:v>2004-11-10</c:v>
                </c:pt>
                <c:pt idx="1240">
                  <c:v>2004-11-11</c:v>
                </c:pt>
                <c:pt idx="1241">
                  <c:v>2004-11-12</c:v>
                </c:pt>
                <c:pt idx="1242">
                  <c:v>2004-11-15</c:v>
                </c:pt>
                <c:pt idx="1243">
                  <c:v>2004-11-16</c:v>
                </c:pt>
                <c:pt idx="1244">
                  <c:v>2004-11-17</c:v>
                </c:pt>
                <c:pt idx="1245">
                  <c:v>2004-11-18</c:v>
                </c:pt>
                <c:pt idx="1246">
                  <c:v>2004-11-19</c:v>
                </c:pt>
                <c:pt idx="1247">
                  <c:v>2004-11-22</c:v>
                </c:pt>
                <c:pt idx="1248">
                  <c:v>2004-11-23</c:v>
                </c:pt>
                <c:pt idx="1249">
                  <c:v>2004-11-24</c:v>
                </c:pt>
                <c:pt idx="1250">
                  <c:v>2004-11-25</c:v>
                </c:pt>
                <c:pt idx="1251">
                  <c:v>2004-11-26</c:v>
                </c:pt>
                <c:pt idx="1252">
                  <c:v>2004-11-29</c:v>
                </c:pt>
                <c:pt idx="1253">
                  <c:v>2004-11-30</c:v>
                </c:pt>
                <c:pt idx="1254">
                  <c:v>2004-12-01</c:v>
                </c:pt>
                <c:pt idx="1255">
                  <c:v>2004-12-02</c:v>
                </c:pt>
                <c:pt idx="1256">
                  <c:v>2004-12-03</c:v>
                </c:pt>
                <c:pt idx="1257">
                  <c:v>2004-12-06</c:v>
                </c:pt>
                <c:pt idx="1258">
                  <c:v>2004-12-07</c:v>
                </c:pt>
                <c:pt idx="1259">
                  <c:v>2004-12-08</c:v>
                </c:pt>
                <c:pt idx="1260">
                  <c:v>2004-12-09</c:v>
                </c:pt>
                <c:pt idx="1261">
                  <c:v>2004-12-10</c:v>
                </c:pt>
                <c:pt idx="1262">
                  <c:v>2004-12-13</c:v>
                </c:pt>
                <c:pt idx="1263">
                  <c:v>2004-12-14</c:v>
                </c:pt>
                <c:pt idx="1264">
                  <c:v>2004-12-15</c:v>
                </c:pt>
                <c:pt idx="1265">
                  <c:v>2004-12-16</c:v>
                </c:pt>
                <c:pt idx="1266">
                  <c:v>2004-12-17</c:v>
                </c:pt>
                <c:pt idx="1267">
                  <c:v>2004-12-20</c:v>
                </c:pt>
                <c:pt idx="1268">
                  <c:v>2004-12-21</c:v>
                </c:pt>
                <c:pt idx="1269">
                  <c:v>2004-12-22</c:v>
                </c:pt>
                <c:pt idx="1270">
                  <c:v>2004-12-23</c:v>
                </c:pt>
                <c:pt idx="1271">
                  <c:v>2004-12-24</c:v>
                </c:pt>
                <c:pt idx="1272">
                  <c:v>2004-12-27</c:v>
                </c:pt>
                <c:pt idx="1273">
                  <c:v>2004-12-28</c:v>
                </c:pt>
                <c:pt idx="1274">
                  <c:v>2004-12-29</c:v>
                </c:pt>
                <c:pt idx="1275">
                  <c:v>2004-12-30</c:v>
                </c:pt>
                <c:pt idx="1276">
                  <c:v>2004-12-31</c:v>
                </c:pt>
                <c:pt idx="1277">
                  <c:v>2005-01-03</c:v>
                </c:pt>
                <c:pt idx="1278">
                  <c:v>2005-01-04</c:v>
                </c:pt>
                <c:pt idx="1279">
                  <c:v>2005-01-05</c:v>
                </c:pt>
                <c:pt idx="1280">
                  <c:v>2005-01-06</c:v>
                </c:pt>
                <c:pt idx="1281">
                  <c:v>2005-01-07</c:v>
                </c:pt>
                <c:pt idx="1282">
                  <c:v>2005-01-10</c:v>
                </c:pt>
                <c:pt idx="1283">
                  <c:v>2005-01-11</c:v>
                </c:pt>
                <c:pt idx="1284">
                  <c:v>2005-01-12</c:v>
                </c:pt>
                <c:pt idx="1285">
                  <c:v>2005-01-13</c:v>
                </c:pt>
                <c:pt idx="1286">
                  <c:v>2005-01-14</c:v>
                </c:pt>
                <c:pt idx="1287">
                  <c:v>2005-01-17</c:v>
                </c:pt>
                <c:pt idx="1288">
                  <c:v>2005-01-18</c:v>
                </c:pt>
                <c:pt idx="1289">
                  <c:v>2005-01-19</c:v>
                </c:pt>
                <c:pt idx="1290">
                  <c:v>2005-01-20</c:v>
                </c:pt>
                <c:pt idx="1291">
                  <c:v>2005-01-21</c:v>
                </c:pt>
                <c:pt idx="1292">
                  <c:v>2005-01-24</c:v>
                </c:pt>
                <c:pt idx="1293">
                  <c:v>2005-01-25</c:v>
                </c:pt>
                <c:pt idx="1294">
                  <c:v>2005-01-26</c:v>
                </c:pt>
                <c:pt idx="1295">
                  <c:v>2005-01-27</c:v>
                </c:pt>
                <c:pt idx="1296">
                  <c:v>2005-01-28</c:v>
                </c:pt>
                <c:pt idx="1297">
                  <c:v>2005-01-31</c:v>
                </c:pt>
                <c:pt idx="1298">
                  <c:v>2005-02-01</c:v>
                </c:pt>
                <c:pt idx="1299">
                  <c:v>2005-02-02</c:v>
                </c:pt>
                <c:pt idx="1300">
                  <c:v>2005-02-03</c:v>
                </c:pt>
                <c:pt idx="1301">
                  <c:v>2005-02-04</c:v>
                </c:pt>
                <c:pt idx="1302">
                  <c:v>2005-02-07</c:v>
                </c:pt>
                <c:pt idx="1303">
                  <c:v>2005-02-08</c:v>
                </c:pt>
                <c:pt idx="1304">
                  <c:v>2005-02-09</c:v>
                </c:pt>
                <c:pt idx="1305">
                  <c:v>2005-02-10</c:v>
                </c:pt>
                <c:pt idx="1306">
                  <c:v>2005-02-11</c:v>
                </c:pt>
                <c:pt idx="1307">
                  <c:v>2005-02-14</c:v>
                </c:pt>
                <c:pt idx="1308">
                  <c:v>2005-02-15</c:v>
                </c:pt>
                <c:pt idx="1309">
                  <c:v>2005-02-16</c:v>
                </c:pt>
                <c:pt idx="1310">
                  <c:v>2005-02-17</c:v>
                </c:pt>
                <c:pt idx="1311">
                  <c:v>2005-02-18</c:v>
                </c:pt>
                <c:pt idx="1312">
                  <c:v>2005-02-21</c:v>
                </c:pt>
                <c:pt idx="1313">
                  <c:v>2005-02-22</c:v>
                </c:pt>
                <c:pt idx="1314">
                  <c:v>2005-02-23</c:v>
                </c:pt>
                <c:pt idx="1315">
                  <c:v>2005-02-24</c:v>
                </c:pt>
                <c:pt idx="1316">
                  <c:v>2005-02-25</c:v>
                </c:pt>
                <c:pt idx="1317">
                  <c:v>2005-02-28</c:v>
                </c:pt>
                <c:pt idx="1318">
                  <c:v>2005-03-01</c:v>
                </c:pt>
                <c:pt idx="1319">
                  <c:v>2005-03-02</c:v>
                </c:pt>
                <c:pt idx="1320">
                  <c:v>2005-03-03</c:v>
                </c:pt>
                <c:pt idx="1321">
                  <c:v>2005-03-04</c:v>
                </c:pt>
                <c:pt idx="1322">
                  <c:v>2005-03-07</c:v>
                </c:pt>
                <c:pt idx="1323">
                  <c:v>2005-03-08</c:v>
                </c:pt>
                <c:pt idx="1324">
                  <c:v>2005-03-09</c:v>
                </c:pt>
                <c:pt idx="1325">
                  <c:v>2005-03-10</c:v>
                </c:pt>
                <c:pt idx="1326">
                  <c:v>2005-03-11</c:v>
                </c:pt>
                <c:pt idx="1327">
                  <c:v>2005-03-14</c:v>
                </c:pt>
                <c:pt idx="1328">
                  <c:v>2005-03-15</c:v>
                </c:pt>
                <c:pt idx="1329">
                  <c:v>2005-03-16</c:v>
                </c:pt>
                <c:pt idx="1330">
                  <c:v>2005-03-17</c:v>
                </c:pt>
                <c:pt idx="1331">
                  <c:v>2005-03-18</c:v>
                </c:pt>
                <c:pt idx="1332">
                  <c:v>2005-03-21</c:v>
                </c:pt>
                <c:pt idx="1333">
                  <c:v>2005-03-22</c:v>
                </c:pt>
                <c:pt idx="1334">
                  <c:v>2005-03-23</c:v>
                </c:pt>
                <c:pt idx="1335">
                  <c:v>2005-03-24</c:v>
                </c:pt>
                <c:pt idx="1336">
                  <c:v>2005-03-29</c:v>
                </c:pt>
                <c:pt idx="1337">
                  <c:v>2005-03-30</c:v>
                </c:pt>
                <c:pt idx="1338">
                  <c:v>2005-03-31</c:v>
                </c:pt>
                <c:pt idx="1339">
                  <c:v>2005-04-01</c:v>
                </c:pt>
                <c:pt idx="1340">
                  <c:v>2005-04-04</c:v>
                </c:pt>
                <c:pt idx="1341">
                  <c:v>2005-04-05</c:v>
                </c:pt>
                <c:pt idx="1342">
                  <c:v>2005-04-06</c:v>
                </c:pt>
                <c:pt idx="1343">
                  <c:v>2005-04-07</c:v>
                </c:pt>
                <c:pt idx="1344">
                  <c:v>2005-04-08</c:v>
                </c:pt>
                <c:pt idx="1345">
                  <c:v>2005-04-11</c:v>
                </c:pt>
                <c:pt idx="1346">
                  <c:v>2005-04-12</c:v>
                </c:pt>
                <c:pt idx="1347">
                  <c:v>2005-04-13</c:v>
                </c:pt>
                <c:pt idx="1348">
                  <c:v>2005-04-14</c:v>
                </c:pt>
                <c:pt idx="1349">
                  <c:v>2005-04-15</c:v>
                </c:pt>
                <c:pt idx="1350">
                  <c:v>2005-04-18</c:v>
                </c:pt>
                <c:pt idx="1351">
                  <c:v>2005-04-19</c:v>
                </c:pt>
                <c:pt idx="1352">
                  <c:v>2005-04-20</c:v>
                </c:pt>
                <c:pt idx="1353">
                  <c:v>2005-04-21</c:v>
                </c:pt>
                <c:pt idx="1354">
                  <c:v>2005-04-22</c:v>
                </c:pt>
                <c:pt idx="1355">
                  <c:v>2005-04-25</c:v>
                </c:pt>
                <c:pt idx="1356">
                  <c:v>2005-04-26</c:v>
                </c:pt>
                <c:pt idx="1357">
                  <c:v>2005-04-27</c:v>
                </c:pt>
                <c:pt idx="1358">
                  <c:v>2005-04-28</c:v>
                </c:pt>
                <c:pt idx="1359">
                  <c:v>2005-04-29</c:v>
                </c:pt>
                <c:pt idx="1360">
                  <c:v>2005-05-02</c:v>
                </c:pt>
                <c:pt idx="1361">
                  <c:v>2005-05-03</c:v>
                </c:pt>
                <c:pt idx="1362">
                  <c:v>2005-05-04</c:v>
                </c:pt>
                <c:pt idx="1363">
                  <c:v>2005-05-05</c:v>
                </c:pt>
                <c:pt idx="1364">
                  <c:v>2005-05-06</c:v>
                </c:pt>
                <c:pt idx="1365">
                  <c:v>2005-05-09</c:v>
                </c:pt>
                <c:pt idx="1366">
                  <c:v>2005-05-10</c:v>
                </c:pt>
                <c:pt idx="1367">
                  <c:v>2005-05-11</c:v>
                </c:pt>
                <c:pt idx="1368">
                  <c:v>2005-05-12</c:v>
                </c:pt>
                <c:pt idx="1369">
                  <c:v>2005-05-13</c:v>
                </c:pt>
                <c:pt idx="1370">
                  <c:v>2005-05-16</c:v>
                </c:pt>
                <c:pt idx="1371">
                  <c:v>2005-05-17</c:v>
                </c:pt>
                <c:pt idx="1372">
                  <c:v>2005-05-18</c:v>
                </c:pt>
                <c:pt idx="1373">
                  <c:v>2005-05-19</c:v>
                </c:pt>
                <c:pt idx="1374">
                  <c:v>2005-05-20</c:v>
                </c:pt>
                <c:pt idx="1375">
                  <c:v>2005-05-23</c:v>
                </c:pt>
                <c:pt idx="1376">
                  <c:v>2005-05-24</c:v>
                </c:pt>
                <c:pt idx="1377">
                  <c:v>2005-05-25</c:v>
                </c:pt>
                <c:pt idx="1378">
                  <c:v>2005-05-26</c:v>
                </c:pt>
                <c:pt idx="1379">
                  <c:v>2005-05-27</c:v>
                </c:pt>
                <c:pt idx="1380">
                  <c:v>2005-05-30</c:v>
                </c:pt>
                <c:pt idx="1381">
                  <c:v>2005-05-31</c:v>
                </c:pt>
                <c:pt idx="1382">
                  <c:v>2005-06-01</c:v>
                </c:pt>
                <c:pt idx="1383">
                  <c:v>2005-06-02</c:v>
                </c:pt>
                <c:pt idx="1384">
                  <c:v>2005-06-03</c:v>
                </c:pt>
                <c:pt idx="1385">
                  <c:v>2005-06-06</c:v>
                </c:pt>
                <c:pt idx="1386">
                  <c:v>2005-06-07</c:v>
                </c:pt>
                <c:pt idx="1387">
                  <c:v>2005-06-08</c:v>
                </c:pt>
                <c:pt idx="1388">
                  <c:v>2005-06-09</c:v>
                </c:pt>
                <c:pt idx="1389">
                  <c:v>2005-06-10</c:v>
                </c:pt>
                <c:pt idx="1390">
                  <c:v>2005-06-13</c:v>
                </c:pt>
                <c:pt idx="1391">
                  <c:v>2005-06-14</c:v>
                </c:pt>
                <c:pt idx="1392">
                  <c:v>2005-06-15</c:v>
                </c:pt>
                <c:pt idx="1393">
                  <c:v>2005-06-16</c:v>
                </c:pt>
                <c:pt idx="1394">
                  <c:v>2005-06-17</c:v>
                </c:pt>
                <c:pt idx="1395">
                  <c:v>2005-06-20</c:v>
                </c:pt>
                <c:pt idx="1396">
                  <c:v>2005-06-21</c:v>
                </c:pt>
                <c:pt idx="1397">
                  <c:v>2005-06-22</c:v>
                </c:pt>
                <c:pt idx="1398">
                  <c:v>2005-06-23</c:v>
                </c:pt>
                <c:pt idx="1399">
                  <c:v>2005-06-24</c:v>
                </c:pt>
                <c:pt idx="1400">
                  <c:v>2005-06-27</c:v>
                </c:pt>
                <c:pt idx="1401">
                  <c:v>2005-06-28</c:v>
                </c:pt>
                <c:pt idx="1402">
                  <c:v>2005-06-29</c:v>
                </c:pt>
                <c:pt idx="1403">
                  <c:v>2005-06-30</c:v>
                </c:pt>
                <c:pt idx="1404">
                  <c:v>2005-07-01</c:v>
                </c:pt>
                <c:pt idx="1405">
                  <c:v>2005-07-04</c:v>
                </c:pt>
                <c:pt idx="1406">
                  <c:v>2005-07-05</c:v>
                </c:pt>
                <c:pt idx="1407">
                  <c:v>2005-07-06</c:v>
                </c:pt>
                <c:pt idx="1408">
                  <c:v>2005-07-07</c:v>
                </c:pt>
                <c:pt idx="1409">
                  <c:v>2005-07-08</c:v>
                </c:pt>
                <c:pt idx="1410">
                  <c:v>2005-07-11</c:v>
                </c:pt>
                <c:pt idx="1411">
                  <c:v>2005-07-12</c:v>
                </c:pt>
                <c:pt idx="1412">
                  <c:v>2005-07-13</c:v>
                </c:pt>
                <c:pt idx="1413">
                  <c:v>2005-07-14</c:v>
                </c:pt>
                <c:pt idx="1414">
                  <c:v>2005-07-15</c:v>
                </c:pt>
                <c:pt idx="1415">
                  <c:v>2005-07-18</c:v>
                </c:pt>
                <c:pt idx="1416">
                  <c:v>2005-07-19</c:v>
                </c:pt>
                <c:pt idx="1417">
                  <c:v>2005-07-20</c:v>
                </c:pt>
                <c:pt idx="1418">
                  <c:v>2005-07-21</c:v>
                </c:pt>
                <c:pt idx="1419">
                  <c:v>2005-07-22</c:v>
                </c:pt>
                <c:pt idx="1420">
                  <c:v>2005-07-25</c:v>
                </c:pt>
                <c:pt idx="1421">
                  <c:v>2005-07-26</c:v>
                </c:pt>
                <c:pt idx="1422">
                  <c:v>2005-07-27</c:v>
                </c:pt>
                <c:pt idx="1423">
                  <c:v>2005-07-28</c:v>
                </c:pt>
                <c:pt idx="1424">
                  <c:v>2005-07-29</c:v>
                </c:pt>
                <c:pt idx="1425">
                  <c:v>2005-08-01</c:v>
                </c:pt>
                <c:pt idx="1426">
                  <c:v>2005-08-02</c:v>
                </c:pt>
                <c:pt idx="1427">
                  <c:v>2005-08-03</c:v>
                </c:pt>
                <c:pt idx="1428">
                  <c:v>2005-08-04</c:v>
                </c:pt>
                <c:pt idx="1429">
                  <c:v>2005-08-05</c:v>
                </c:pt>
                <c:pt idx="1430">
                  <c:v>2005-08-08</c:v>
                </c:pt>
                <c:pt idx="1431">
                  <c:v>2005-08-09</c:v>
                </c:pt>
                <c:pt idx="1432">
                  <c:v>2005-08-10</c:v>
                </c:pt>
                <c:pt idx="1433">
                  <c:v>2005-08-11</c:v>
                </c:pt>
                <c:pt idx="1434">
                  <c:v>2005-08-12</c:v>
                </c:pt>
                <c:pt idx="1435">
                  <c:v>2005-08-15</c:v>
                </c:pt>
                <c:pt idx="1436">
                  <c:v>2005-08-16</c:v>
                </c:pt>
                <c:pt idx="1437">
                  <c:v>2005-08-17</c:v>
                </c:pt>
                <c:pt idx="1438">
                  <c:v>2005-08-18</c:v>
                </c:pt>
                <c:pt idx="1439">
                  <c:v>2005-08-19</c:v>
                </c:pt>
                <c:pt idx="1440">
                  <c:v>2005-08-22</c:v>
                </c:pt>
                <c:pt idx="1441">
                  <c:v>2005-08-23</c:v>
                </c:pt>
                <c:pt idx="1442">
                  <c:v>2005-08-24</c:v>
                </c:pt>
                <c:pt idx="1443">
                  <c:v>2005-08-25</c:v>
                </c:pt>
                <c:pt idx="1444">
                  <c:v>2005-08-26</c:v>
                </c:pt>
                <c:pt idx="1445">
                  <c:v>2005-08-29</c:v>
                </c:pt>
                <c:pt idx="1446">
                  <c:v>2005-08-30</c:v>
                </c:pt>
                <c:pt idx="1447">
                  <c:v>2005-08-31</c:v>
                </c:pt>
                <c:pt idx="1448">
                  <c:v>2005-09-01</c:v>
                </c:pt>
                <c:pt idx="1449">
                  <c:v>2005-09-02</c:v>
                </c:pt>
                <c:pt idx="1450">
                  <c:v>2005-09-05</c:v>
                </c:pt>
                <c:pt idx="1451">
                  <c:v>2005-09-06</c:v>
                </c:pt>
                <c:pt idx="1452">
                  <c:v>2005-09-07</c:v>
                </c:pt>
                <c:pt idx="1453">
                  <c:v>2005-09-08</c:v>
                </c:pt>
                <c:pt idx="1454">
                  <c:v>2005-09-09</c:v>
                </c:pt>
                <c:pt idx="1455">
                  <c:v>2005-09-12</c:v>
                </c:pt>
                <c:pt idx="1456">
                  <c:v>2005-09-13</c:v>
                </c:pt>
                <c:pt idx="1457">
                  <c:v>2005-09-14</c:v>
                </c:pt>
                <c:pt idx="1458">
                  <c:v>2005-09-15</c:v>
                </c:pt>
                <c:pt idx="1459">
                  <c:v>2005-09-16</c:v>
                </c:pt>
                <c:pt idx="1460">
                  <c:v>2005-09-19</c:v>
                </c:pt>
                <c:pt idx="1461">
                  <c:v>2005-09-20</c:v>
                </c:pt>
                <c:pt idx="1462">
                  <c:v>2005-09-21</c:v>
                </c:pt>
                <c:pt idx="1463">
                  <c:v>2005-09-22</c:v>
                </c:pt>
                <c:pt idx="1464">
                  <c:v>2005-09-23</c:v>
                </c:pt>
                <c:pt idx="1465">
                  <c:v>2005-09-26</c:v>
                </c:pt>
                <c:pt idx="1466">
                  <c:v>2005-09-27</c:v>
                </c:pt>
                <c:pt idx="1467">
                  <c:v>2005-09-28</c:v>
                </c:pt>
                <c:pt idx="1468">
                  <c:v>2005-09-29</c:v>
                </c:pt>
                <c:pt idx="1469">
                  <c:v>2005-09-30</c:v>
                </c:pt>
                <c:pt idx="1470">
                  <c:v>2005-10-03</c:v>
                </c:pt>
                <c:pt idx="1471">
                  <c:v>2005-10-04</c:v>
                </c:pt>
                <c:pt idx="1472">
                  <c:v>2005-10-05</c:v>
                </c:pt>
                <c:pt idx="1473">
                  <c:v>2005-10-06</c:v>
                </c:pt>
                <c:pt idx="1474">
                  <c:v>2005-10-07</c:v>
                </c:pt>
                <c:pt idx="1475">
                  <c:v>2005-10-10</c:v>
                </c:pt>
                <c:pt idx="1476">
                  <c:v>2005-10-11</c:v>
                </c:pt>
                <c:pt idx="1477">
                  <c:v>2005-10-12</c:v>
                </c:pt>
                <c:pt idx="1478">
                  <c:v>2005-10-13</c:v>
                </c:pt>
                <c:pt idx="1479">
                  <c:v>2005-10-14</c:v>
                </c:pt>
                <c:pt idx="1480">
                  <c:v>2005-10-17</c:v>
                </c:pt>
                <c:pt idx="1481">
                  <c:v>2005-10-18</c:v>
                </c:pt>
                <c:pt idx="1482">
                  <c:v>2005-10-19</c:v>
                </c:pt>
                <c:pt idx="1483">
                  <c:v>2005-10-20</c:v>
                </c:pt>
                <c:pt idx="1484">
                  <c:v>2005-10-21</c:v>
                </c:pt>
                <c:pt idx="1485">
                  <c:v>2005-10-24</c:v>
                </c:pt>
                <c:pt idx="1486">
                  <c:v>2005-10-25</c:v>
                </c:pt>
                <c:pt idx="1487">
                  <c:v>2005-10-26</c:v>
                </c:pt>
                <c:pt idx="1488">
                  <c:v>2005-10-27</c:v>
                </c:pt>
                <c:pt idx="1489">
                  <c:v>2005-10-28</c:v>
                </c:pt>
                <c:pt idx="1490">
                  <c:v>2005-10-31</c:v>
                </c:pt>
                <c:pt idx="1491">
                  <c:v>2005-11-01</c:v>
                </c:pt>
                <c:pt idx="1492">
                  <c:v>2005-11-02</c:v>
                </c:pt>
                <c:pt idx="1493">
                  <c:v>2005-11-03</c:v>
                </c:pt>
                <c:pt idx="1494">
                  <c:v>2005-11-04</c:v>
                </c:pt>
                <c:pt idx="1495">
                  <c:v>2005-11-07</c:v>
                </c:pt>
                <c:pt idx="1496">
                  <c:v>2005-11-08</c:v>
                </c:pt>
                <c:pt idx="1497">
                  <c:v>2005-11-09</c:v>
                </c:pt>
                <c:pt idx="1498">
                  <c:v>2005-11-10</c:v>
                </c:pt>
                <c:pt idx="1499">
                  <c:v>2005-11-11</c:v>
                </c:pt>
                <c:pt idx="1500">
                  <c:v>2005-11-14</c:v>
                </c:pt>
                <c:pt idx="1501">
                  <c:v>2005-11-15</c:v>
                </c:pt>
                <c:pt idx="1502">
                  <c:v>2005-11-16</c:v>
                </c:pt>
                <c:pt idx="1503">
                  <c:v>2005-11-17</c:v>
                </c:pt>
                <c:pt idx="1504">
                  <c:v>2005-11-18</c:v>
                </c:pt>
                <c:pt idx="1505">
                  <c:v>2005-11-21</c:v>
                </c:pt>
                <c:pt idx="1506">
                  <c:v>2005-11-22</c:v>
                </c:pt>
                <c:pt idx="1507">
                  <c:v>2005-11-23</c:v>
                </c:pt>
                <c:pt idx="1508">
                  <c:v>2005-11-24</c:v>
                </c:pt>
                <c:pt idx="1509">
                  <c:v>2005-11-25</c:v>
                </c:pt>
                <c:pt idx="1510">
                  <c:v>2005-11-28</c:v>
                </c:pt>
                <c:pt idx="1511">
                  <c:v>2005-11-29</c:v>
                </c:pt>
                <c:pt idx="1512">
                  <c:v>2005-11-30</c:v>
                </c:pt>
                <c:pt idx="1513">
                  <c:v>2005-12-01</c:v>
                </c:pt>
                <c:pt idx="1514">
                  <c:v>2005-12-02</c:v>
                </c:pt>
                <c:pt idx="1515">
                  <c:v>2005-12-05</c:v>
                </c:pt>
                <c:pt idx="1516">
                  <c:v>2005-12-06</c:v>
                </c:pt>
                <c:pt idx="1517">
                  <c:v>2005-12-07</c:v>
                </c:pt>
                <c:pt idx="1518">
                  <c:v>2005-12-08</c:v>
                </c:pt>
                <c:pt idx="1519">
                  <c:v>2005-12-09</c:v>
                </c:pt>
                <c:pt idx="1520">
                  <c:v>2005-12-12</c:v>
                </c:pt>
                <c:pt idx="1521">
                  <c:v>2005-12-13</c:v>
                </c:pt>
                <c:pt idx="1522">
                  <c:v>2005-12-14</c:v>
                </c:pt>
                <c:pt idx="1523">
                  <c:v>2005-12-15</c:v>
                </c:pt>
                <c:pt idx="1524">
                  <c:v>2005-12-16</c:v>
                </c:pt>
                <c:pt idx="1525">
                  <c:v>2005-12-19</c:v>
                </c:pt>
                <c:pt idx="1526">
                  <c:v>2005-12-20</c:v>
                </c:pt>
                <c:pt idx="1527">
                  <c:v>2005-12-21</c:v>
                </c:pt>
                <c:pt idx="1528">
                  <c:v>2005-12-22</c:v>
                </c:pt>
                <c:pt idx="1529">
                  <c:v>2005-12-23</c:v>
                </c:pt>
                <c:pt idx="1530">
                  <c:v>2005-12-27</c:v>
                </c:pt>
                <c:pt idx="1531">
                  <c:v>2005-12-28</c:v>
                </c:pt>
                <c:pt idx="1532">
                  <c:v>2005-12-29</c:v>
                </c:pt>
                <c:pt idx="1533">
                  <c:v>2005-12-30</c:v>
                </c:pt>
                <c:pt idx="1534">
                  <c:v>2006-01-02</c:v>
                </c:pt>
                <c:pt idx="1535">
                  <c:v>2006-01-03</c:v>
                </c:pt>
                <c:pt idx="1536">
                  <c:v>2006-01-04</c:v>
                </c:pt>
                <c:pt idx="1537">
                  <c:v>2006-01-05</c:v>
                </c:pt>
                <c:pt idx="1538">
                  <c:v>2006-01-06</c:v>
                </c:pt>
                <c:pt idx="1539">
                  <c:v>2006-01-09</c:v>
                </c:pt>
                <c:pt idx="1540">
                  <c:v>2006-01-10</c:v>
                </c:pt>
                <c:pt idx="1541">
                  <c:v>2006-01-11</c:v>
                </c:pt>
                <c:pt idx="1542">
                  <c:v>2006-01-12</c:v>
                </c:pt>
                <c:pt idx="1543">
                  <c:v>2006-01-13</c:v>
                </c:pt>
                <c:pt idx="1544">
                  <c:v>2006-01-16</c:v>
                </c:pt>
                <c:pt idx="1545">
                  <c:v>2006-01-17</c:v>
                </c:pt>
                <c:pt idx="1546">
                  <c:v>2006-01-18</c:v>
                </c:pt>
                <c:pt idx="1547">
                  <c:v>2006-01-19</c:v>
                </c:pt>
                <c:pt idx="1548">
                  <c:v>2006-01-20</c:v>
                </c:pt>
                <c:pt idx="1549">
                  <c:v>2006-01-23</c:v>
                </c:pt>
                <c:pt idx="1550">
                  <c:v>2006-01-24</c:v>
                </c:pt>
                <c:pt idx="1551">
                  <c:v>2006-01-25</c:v>
                </c:pt>
                <c:pt idx="1552">
                  <c:v>2006-01-26</c:v>
                </c:pt>
                <c:pt idx="1553">
                  <c:v>2006-01-27</c:v>
                </c:pt>
                <c:pt idx="1554">
                  <c:v>2006-01-30</c:v>
                </c:pt>
                <c:pt idx="1555">
                  <c:v>2006-01-31</c:v>
                </c:pt>
                <c:pt idx="1556">
                  <c:v>2006-02-01</c:v>
                </c:pt>
                <c:pt idx="1557">
                  <c:v>2006-02-02</c:v>
                </c:pt>
                <c:pt idx="1558">
                  <c:v>2006-02-03</c:v>
                </c:pt>
                <c:pt idx="1559">
                  <c:v>2006-02-06</c:v>
                </c:pt>
                <c:pt idx="1560">
                  <c:v>2006-02-07</c:v>
                </c:pt>
                <c:pt idx="1561">
                  <c:v>2006-02-08</c:v>
                </c:pt>
                <c:pt idx="1562">
                  <c:v>2006-02-09</c:v>
                </c:pt>
                <c:pt idx="1563">
                  <c:v>2006-02-10</c:v>
                </c:pt>
                <c:pt idx="1564">
                  <c:v>2006-02-13</c:v>
                </c:pt>
                <c:pt idx="1565">
                  <c:v>2006-02-14</c:v>
                </c:pt>
                <c:pt idx="1566">
                  <c:v>2006-02-15</c:v>
                </c:pt>
                <c:pt idx="1567">
                  <c:v>2006-02-16</c:v>
                </c:pt>
                <c:pt idx="1568">
                  <c:v>2006-02-17</c:v>
                </c:pt>
                <c:pt idx="1569">
                  <c:v>2006-02-20</c:v>
                </c:pt>
                <c:pt idx="1570">
                  <c:v>2006-02-21</c:v>
                </c:pt>
                <c:pt idx="1571">
                  <c:v>2006-02-22</c:v>
                </c:pt>
                <c:pt idx="1572">
                  <c:v>2006-02-23</c:v>
                </c:pt>
                <c:pt idx="1573">
                  <c:v>2006-02-24</c:v>
                </c:pt>
                <c:pt idx="1574">
                  <c:v>2006-02-27</c:v>
                </c:pt>
                <c:pt idx="1575">
                  <c:v>2006-02-28</c:v>
                </c:pt>
                <c:pt idx="1576">
                  <c:v>2006-03-01</c:v>
                </c:pt>
                <c:pt idx="1577">
                  <c:v>2006-03-02</c:v>
                </c:pt>
                <c:pt idx="1578">
                  <c:v>2006-03-03</c:v>
                </c:pt>
                <c:pt idx="1579">
                  <c:v>2006-03-06</c:v>
                </c:pt>
                <c:pt idx="1580">
                  <c:v>2006-03-07</c:v>
                </c:pt>
                <c:pt idx="1581">
                  <c:v>2006-03-08</c:v>
                </c:pt>
                <c:pt idx="1582">
                  <c:v>2006-03-09</c:v>
                </c:pt>
                <c:pt idx="1583">
                  <c:v>2006-03-10</c:v>
                </c:pt>
                <c:pt idx="1584">
                  <c:v>2006-03-13</c:v>
                </c:pt>
                <c:pt idx="1585">
                  <c:v>2006-03-14</c:v>
                </c:pt>
                <c:pt idx="1586">
                  <c:v>2006-03-15</c:v>
                </c:pt>
                <c:pt idx="1587">
                  <c:v>2006-03-16</c:v>
                </c:pt>
                <c:pt idx="1588">
                  <c:v>2006-03-17</c:v>
                </c:pt>
                <c:pt idx="1589">
                  <c:v>2006-03-20</c:v>
                </c:pt>
                <c:pt idx="1590">
                  <c:v>2006-03-21</c:v>
                </c:pt>
                <c:pt idx="1591">
                  <c:v>2006-03-22</c:v>
                </c:pt>
                <c:pt idx="1592">
                  <c:v>2006-03-23</c:v>
                </c:pt>
                <c:pt idx="1593">
                  <c:v>2006-03-24</c:v>
                </c:pt>
                <c:pt idx="1594">
                  <c:v>2006-03-27</c:v>
                </c:pt>
                <c:pt idx="1595">
                  <c:v>2006-03-28</c:v>
                </c:pt>
                <c:pt idx="1596">
                  <c:v>2006-03-29</c:v>
                </c:pt>
                <c:pt idx="1597">
                  <c:v>2006-03-30</c:v>
                </c:pt>
                <c:pt idx="1598">
                  <c:v>2006-03-31</c:v>
                </c:pt>
                <c:pt idx="1599">
                  <c:v>2006-04-03</c:v>
                </c:pt>
                <c:pt idx="1600">
                  <c:v>2006-04-04</c:v>
                </c:pt>
                <c:pt idx="1601">
                  <c:v>2006-04-05</c:v>
                </c:pt>
                <c:pt idx="1602">
                  <c:v>2006-04-06</c:v>
                </c:pt>
                <c:pt idx="1603">
                  <c:v>2006-04-07</c:v>
                </c:pt>
                <c:pt idx="1604">
                  <c:v>2006-04-10</c:v>
                </c:pt>
                <c:pt idx="1605">
                  <c:v>2006-04-11</c:v>
                </c:pt>
                <c:pt idx="1606">
                  <c:v>2006-04-12</c:v>
                </c:pt>
                <c:pt idx="1607">
                  <c:v>2006-04-13</c:v>
                </c:pt>
                <c:pt idx="1608">
                  <c:v>2006-04-18</c:v>
                </c:pt>
                <c:pt idx="1609">
                  <c:v>2006-04-19</c:v>
                </c:pt>
                <c:pt idx="1610">
                  <c:v>2006-04-20</c:v>
                </c:pt>
                <c:pt idx="1611">
                  <c:v>2006-04-21</c:v>
                </c:pt>
                <c:pt idx="1612">
                  <c:v>2006-04-24</c:v>
                </c:pt>
                <c:pt idx="1613">
                  <c:v>2006-04-25</c:v>
                </c:pt>
                <c:pt idx="1614">
                  <c:v>2006-04-26</c:v>
                </c:pt>
                <c:pt idx="1615">
                  <c:v>2006-04-27</c:v>
                </c:pt>
                <c:pt idx="1616">
                  <c:v>2006-04-28</c:v>
                </c:pt>
                <c:pt idx="1617">
                  <c:v>2006-05-02</c:v>
                </c:pt>
                <c:pt idx="1618">
                  <c:v>2006-05-03</c:v>
                </c:pt>
                <c:pt idx="1619">
                  <c:v>2006-05-04</c:v>
                </c:pt>
                <c:pt idx="1620">
                  <c:v>2006-05-05</c:v>
                </c:pt>
                <c:pt idx="1621">
                  <c:v>2006-05-08</c:v>
                </c:pt>
                <c:pt idx="1622">
                  <c:v>2006-05-09</c:v>
                </c:pt>
                <c:pt idx="1623">
                  <c:v>2006-05-10</c:v>
                </c:pt>
                <c:pt idx="1624">
                  <c:v>2006-05-11</c:v>
                </c:pt>
                <c:pt idx="1625">
                  <c:v>2006-05-12</c:v>
                </c:pt>
                <c:pt idx="1626">
                  <c:v>2006-05-15</c:v>
                </c:pt>
                <c:pt idx="1627">
                  <c:v>2006-05-16</c:v>
                </c:pt>
                <c:pt idx="1628">
                  <c:v>2006-05-17</c:v>
                </c:pt>
                <c:pt idx="1629">
                  <c:v>2006-05-18</c:v>
                </c:pt>
                <c:pt idx="1630">
                  <c:v>2006-05-19</c:v>
                </c:pt>
                <c:pt idx="1631">
                  <c:v>2006-05-22</c:v>
                </c:pt>
                <c:pt idx="1632">
                  <c:v>2006-05-23</c:v>
                </c:pt>
                <c:pt idx="1633">
                  <c:v>2006-05-24</c:v>
                </c:pt>
                <c:pt idx="1634">
                  <c:v>2006-05-25</c:v>
                </c:pt>
                <c:pt idx="1635">
                  <c:v>2006-05-26</c:v>
                </c:pt>
                <c:pt idx="1636">
                  <c:v>2006-05-29</c:v>
                </c:pt>
                <c:pt idx="1637">
                  <c:v>2006-05-30</c:v>
                </c:pt>
                <c:pt idx="1638">
                  <c:v>2006-05-31</c:v>
                </c:pt>
                <c:pt idx="1639">
                  <c:v>2006-06-01</c:v>
                </c:pt>
                <c:pt idx="1640">
                  <c:v>2006-06-02</c:v>
                </c:pt>
                <c:pt idx="1641">
                  <c:v>2006-06-05</c:v>
                </c:pt>
                <c:pt idx="1642">
                  <c:v>2006-06-06</c:v>
                </c:pt>
                <c:pt idx="1643">
                  <c:v>2006-06-07</c:v>
                </c:pt>
                <c:pt idx="1644">
                  <c:v>2006-06-08</c:v>
                </c:pt>
                <c:pt idx="1645">
                  <c:v>2006-06-09</c:v>
                </c:pt>
                <c:pt idx="1646">
                  <c:v>2006-06-12</c:v>
                </c:pt>
                <c:pt idx="1647">
                  <c:v>2006-06-13</c:v>
                </c:pt>
                <c:pt idx="1648">
                  <c:v>2006-06-14</c:v>
                </c:pt>
                <c:pt idx="1649">
                  <c:v>2006-06-15</c:v>
                </c:pt>
                <c:pt idx="1650">
                  <c:v>2006-06-16</c:v>
                </c:pt>
                <c:pt idx="1651">
                  <c:v>2006-06-19</c:v>
                </c:pt>
                <c:pt idx="1652">
                  <c:v>2006-06-20</c:v>
                </c:pt>
                <c:pt idx="1653">
                  <c:v>2006-06-21</c:v>
                </c:pt>
                <c:pt idx="1654">
                  <c:v>2006-06-22</c:v>
                </c:pt>
                <c:pt idx="1655">
                  <c:v>2006-06-23</c:v>
                </c:pt>
                <c:pt idx="1656">
                  <c:v>2006-06-26</c:v>
                </c:pt>
                <c:pt idx="1657">
                  <c:v>2006-06-27</c:v>
                </c:pt>
                <c:pt idx="1658">
                  <c:v>2006-06-28</c:v>
                </c:pt>
                <c:pt idx="1659">
                  <c:v>2006-06-29</c:v>
                </c:pt>
                <c:pt idx="1660">
                  <c:v>2006-06-30</c:v>
                </c:pt>
                <c:pt idx="1661">
                  <c:v>2006-07-03</c:v>
                </c:pt>
                <c:pt idx="1662">
                  <c:v>2006-07-04</c:v>
                </c:pt>
                <c:pt idx="1663">
                  <c:v>2006-07-05</c:v>
                </c:pt>
                <c:pt idx="1664">
                  <c:v>2006-07-06</c:v>
                </c:pt>
                <c:pt idx="1665">
                  <c:v>2006-07-07</c:v>
                </c:pt>
                <c:pt idx="1666">
                  <c:v>2006-07-10</c:v>
                </c:pt>
                <c:pt idx="1667">
                  <c:v>2006-07-11</c:v>
                </c:pt>
                <c:pt idx="1668">
                  <c:v>2006-07-12</c:v>
                </c:pt>
                <c:pt idx="1669">
                  <c:v>2006-07-13</c:v>
                </c:pt>
                <c:pt idx="1670">
                  <c:v>2006-07-14</c:v>
                </c:pt>
                <c:pt idx="1671">
                  <c:v>2006-07-17</c:v>
                </c:pt>
                <c:pt idx="1672">
                  <c:v>2006-07-18</c:v>
                </c:pt>
                <c:pt idx="1673">
                  <c:v>2006-07-19</c:v>
                </c:pt>
                <c:pt idx="1674">
                  <c:v>2006-07-20</c:v>
                </c:pt>
                <c:pt idx="1675">
                  <c:v>2006-07-21</c:v>
                </c:pt>
                <c:pt idx="1676">
                  <c:v>2006-07-24</c:v>
                </c:pt>
                <c:pt idx="1677">
                  <c:v>2006-07-25</c:v>
                </c:pt>
                <c:pt idx="1678">
                  <c:v>2006-07-26</c:v>
                </c:pt>
                <c:pt idx="1679">
                  <c:v>2006-07-27</c:v>
                </c:pt>
                <c:pt idx="1680">
                  <c:v>2006-07-28</c:v>
                </c:pt>
                <c:pt idx="1681">
                  <c:v>2006-07-31</c:v>
                </c:pt>
                <c:pt idx="1682">
                  <c:v>2006-08-01</c:v>
                </c:pt>
                <c:pt idx="1683">
                  <c:v>2006-08-02</c:v>
                </c:pt>
                <c:pt idx="1684">
                  <c:v>2006-08-03</c:v>
                </c:pt>
                <c:pt idx="1685">
                  <c:v>2006-08-04</c:v>
                </c:pt>
                <c:pt idx="1686">
                  <c:v>2006-08-07</c:v>
                </c:pt>
                <c:pt idx="1687">
                  <c:v>2006-08-08</c:v>
                </c:pt>
                <c:pt idx="1688">
                  <c:v>2006-08-09</c:v>
                </c:pt>
                <c:pt idx="1689">
                  <c:v>2006-08-10</c:v>
                </c:pt>
                <c:pt idx="1690">
                  <c:v>2006-08-11</c:v>
                </c:pt>
                <c:pt idx="1691">
                  <c:v>2006-08-14</c:v>
                </c:pt>
                <c:pt idx="1692">
                  <c:v>2006-08-15</c:v>
                </c:pt>
                <c:pt idx="1693">
                  <c:v>2006-08-16</c:v>
                </c:pt>
                <c:pt idx="1694">
                  <c:v>2006-08-17</c:v>
                </c:pt>
                <c:pt idx="1695">
                  <c:v>2006-08-18</c:v>
                </c:pt>
                <c:pt idx="1696">
                  <c:v>2006-08-21</c:v>
                </c:pt>
                <c:pt idx="1697">
                  <c:v>2006-08-22</c:v>
                </c:pt>
                <c:pt idx="1698">
                  <c:v>2006-08-23</c:v>
                </c:pt>
                <c:pt idx="1699">
                  <c:v>2006-08-24</c:v>
                </c:pt>
                <c:pt idx="1700">
                  <c:v>2006-08-25</c:v>
                </c:pt>
                <c:pt idx="1701">
                  <c:v>2006-08-28</c:v>
                </c:pt>
                <c:pt idx="1702">
                  <c:v>2006-08-29</c:v>
                </c:pt>
                <c:pt idx="1703">
                  <c:v>2006-08-30</c:v>
                </c:pt>
                <c:pt idx="1704">
                  <c:v>2006-08-31</c:v>
                </c:pt>
                <c:pt idx="1705">
                  <c:v>2006-09-01</c:v>
                </c:pt>
                <c:pt idx="1706">
                  <c:v>2006-09-04</c:v>
                </c:pt>
                <c:pt idx="1707">
                  <c:v>2006-09-05</c:v>
                </c:pt>
                <c:pt idx="1708">
                  <c:v>2006-09-06</c:v>
                </c:pt>
                <c:pt idx="1709">
                  <c:v>2006-09-07</c:v>
                </c:pt>
                <c:pt idx="1710">
                  <c:v>2006-09-08</c:v>
                </c:pt>
                <c:pt idx="1711">
                  <c:v>2006-09-11</c:v>
                </c:pt>
                <c:pt idx="1712">
                  <c:v>2006-09-12</c:v>
                </c:pt>
                <c:pt idx="1713">
                  <c:v>2006-09-13</c:v>
                </c:pt>
                <c:pt idx="1714">
                  <c:v>2006-09-14</c:v>
                </c:pt>
                <c:pt idx="1715">
                  <c:v>2006-09-15</c:v>
                </c:pt>
                <c:pt idx="1716">
                  <c:v>2006-09-18</c:v>
                </c:pt>
                <c:pt idx="1717">
                  <c:v>2006-09-19</c:v>
                </c:pt>
                <c:pt idx="1718">
                  <c:v>2006-09-20</c:v>
                </c:pt>
                <c:pt idx="1719">
                  <c:v>2006-09-21</c:v>
                </c:pt>
                <c:pt idx="1720">
                  <c:v>2006-09-22</c:v>
                </c:pt>
                <c:pt idx="1721">
                  <c:v>2006-09-25</c:v>
                </c:pt>
                <c:pt idx="1722">
                  <c:v>2006-09-26</c:v>
                </c:pt>
                <c:pt idx="1723">
                  <c:v>2006-09-27</c:v>
                </c:pt>
                <c:pt idx="1724">
                  <c:v>2006-09-28</c:v>
                </c:pt>
                <c:pt idx="1725">
                  <c:v>2006-09-29</c:v>
                </c:pt>
                <c:pt idx="1726">
                  <c:v>2006-10-02</c:v>
                </c:pt>
                <c:pt idx="1727">
                  <c:v>2006-10-03</c:v>
                </c:pt>
                <c:pt idx="1728">
                  <c:v>2006-10-04</c:v>
                </c:pt>
                <c:pt idx="1729">
                  <c:v>2006-10-05</c:v>
                </c:pt>
                <c:pt idx="1730">
                  <c:v>2006-10-06</c:v>
                </c:pt>
                <c:pt idx="1731">
                  <c:v>2006-10-09</c:v>
                </c:pt>
                <c:pt idx="1732">
                  <c:v>2006-10-10</c:v>
                </c:pt>
                <c:pt idx="1733">
                  <c:v>2006-10-11</c:v>
                </c:pt>
                <c:pt idx="1734">
                  <c:v>2006-10-12</c:v>
                </c:pt>
                <c:pt idx="1735">
                  <c:v>2006-10-13</c:v>
                </c:pt>
                <c:pt idx="1736">
                  <c:v>2006-10-16</c:v>
                </c:pt>
                <c:pt idx="1737">
                  <c:v>2006-10-17</c:v>
                </c:pt>
                <c:pt idx="1738">
                  <c:v>2006-10-18</c:v>
                </c:pt>
                <c:pt idx="1739">
                  <c:v>2006-10-19</c:v>
                </c:pt>
                <c:pt idx="1740">
                  <c:v>2006-10-20</c:v>
                </c:pt>
                <c:pt idx="1741">
                  <c:v>2006-10-23</c:v>
                </c:pt>
                <c:pt idx="1742">
                  <c:v>2006-10-24</c:v>
                </c:pt>
                <c:pt idx="1743">
                  <c:v>2006-10-25</c:v>
                </c:pt>
                <c:pt idx="1744">
                  <c:v>2006-10-26</c:v>
                </c:pt>
                <c:pt idx="1745">
                  <c:v>2006-10-27</c:v>
                </c:pt>
                <c:pt idx="1746">
                  <c:v>2006-10-30</c:v>
                </c:pt>
                <c:pt idx="1747">
                  <c:v>2006-10-31</c:v>
                </c:pt>
                <c:pt idx="1748">
                  <c:v>2006-11-01</c:v>
                </c:pt>
                <c:pt idx="1749">
                  <c:v>2006-11-02</c:v>
                </c:pt>
                <c:pt idx="1750">
                  <c:v>2006-11-03</c:v>
                </c:pt>
                <c:pt idx="1751">
                  <c:v>2006-11-06</c:v>
                </c:pt>
                <c:pt idx="1752">
                  <c:v>2006-11-07</c:v>
                </c:pt>
                <c:pt idx="1753">
                  <c:v>2006-11-08</c:v>
                </c:pt>
                <c:pt idx="1754">
                  <c:v>2006-11-09</c:v>
                </c:pt>
                <c:pt idx="1755">
                  <c:v>2006-11-10</c:v>
                </c:pt>
                <c:pt idx="1756">
                  <c:v>2006-11-13</c:v>
                </c:pt>
                <c:pt idx="1757">
                  <c:v>2006-11-14</c:v>
                </c:pt>
                <c:pt idx="1758">
                  <c:v>2006-11-15</c:v>
                </c:pt>
                <c:pt idx="1759">
                  <c:v>2006-11-16</c:v>
                </c:pt>
                <c:pt idx="1760">
                  <c:v>2006-11-17</c:v>
                </c:pt>
                <c:pt idx="1761">
                  <c:v>2006-11-20</c:v>
                </c:pt>
                <c:pt idx="1762">
                  <c:v>2006-11-21</c:v>
                </c:pt>
                <c:pt idx="1763">
                  <c:v>2006-11-22</c:v>
                </c:pt>
                <c:pt idx="1764">
                  <c:v>2006-11-23</c:v>
                </c:pt>
                <c:pt idx="1765">
                  <c:v>2006-11-24</c:v>
                </c:pt>
                <c:pt idx="1766">
                  <c:v>2006-11-27</c:v>
                </c:pt>
                <c:pt idx="1767">
                  <c:v>2006-11-28</c:v>
                </c:pt>
                <c:pt idx="1768">
                  <c:v>2006-11-29</c:v>
                </c:pt>
                <c:pt idx="1769">
                  <c:v>2006-11-30</c:v>
                </c:pt>
                <c:pt idx="1770">
                  <c:v>2006-12-01</c:v>
                </c:pt>
                <c:pt idx="1771">
                  <c:v>2006-12-04</c:v>
                </c:pt>
                <c:pt idx="1772">
                  <c:v>2006-12-05</c:v>
                </c:pt>
                <c:pt idx="1773">
                  <c:v>2006-12-06</c:v>
                </c:pt>
                <c:pt idx="1774">
                  <c:v>2006-12-07</c:v>
                </c:pt>
                <c:pt idx="1775">
                  <c:v>2006-12-08</c:v>
                </c:pt>
                <c:pt idx="1776">
                  <c:v>2006-12-11</c:v>
                </c:pt>
                <c:pt idx="1777">
                  <c:v>2006-12-12</c:v>
                </c:pt>
                <c:pt idx="1778">
                  <c:v>2006-12-13</c:v>
                </c:pt>
                <c:pt idx="1779">
                  <c:v>2006-12-14</c:v>
                </c:pt>
                <c:pt idx="1780">
                  <c:v>2006-12-15</c:v>
                </c:pt>
                <c:pt idx="1781">
                  <c:v>2006-12-18</c:v>
                </c:pt>
                <c:pt idx="1782">
                  <c:v>2006-12-19</c:v>
                </c:pt>
                <c:pt idx="1783">
                  <c:v>2006-12-20</c:v>
                </c:pt>
                <c:pt idx="1784">
                  <c:v>2006-12-21</c:v>
                </c:pt>
                <c:pt idx="1785">
                  <c:v>2006-12-22</c:v>
                </c:pt>
                <c:pt idx="1786">
                  <c:v>2006-12-27</c:v>
                </c:pt>
                <c:pt idx="1787">
                  <c:v>2006-12-28</c:v>
                </c:pt>
                <c:pt idx="1788">
                  <c:v>2006-12-29</c:v>
                </c:pt>
                <c:pt idx="1789">
                  <c:v>2007-01-02</c:v>
                </c:pt>
                <c:pt idx="1790">
                  <c:v>2007-01-03</c:v>
                </c:pt>
                <c:pt idx="1791">
                  <c:v>2007-01-04</c:v>
                </c:pt>
                <c:pt idx="1792">
                  <c:v>2007-01-05</c:v>
                </c:pt>
                <c:pt idx="1793">
                  <c:v>2007-01-08</c:v>
                </c:pt>
                <c:pt idx="1794">
                  <c:v>2007-01-09</c:v>
                </c:pt>
                <c:pt idx="1795">
                  <c:v>2007-01-10</c:v>
                </c:pt>
                <c:pt idx="1796">
                  <c:v>2007-01-11</c:v>
                </c:pt>
                <c:pt idx="1797">
                  <c:v>2007-01-12</c:v>
                </c:pt>
                <c:pt idx="1798">
                  <c:v>2007-01-15</c:v>
                </c:pt>
                <c:pt idx="1799">
                  <c:v>2007-01-16</c:v>
                </c:pt>
                <c:pt idx="1800">
                  <c:v>2007-01-17</c:v>
                </c:pt>
                <c:pt idx="1801">
                  <c:v>2007-01-18</c:v>
                </c:pt>
                <c:pt idx="1802">
                  <c:v>2007-01-19</c:v>
                </c:pt>
                <c:pt idx="1803">
                  <c:v>2007-01-22</c:v>
                </c:pt>
                <c:pt idx="1804">
                  <c:v>2007-01-23</c:v>
                </c:pt>
                <c:pt idx="1805">
                  <c:v>2007-01-24</c:v>
                </c:pt>
                <c:pt idx="1806">
                  <c:v>2007-01-25</c:v>
                </c:pt>
                <c:pt idx="1807">
                  <c:v>2007-01-26</c:v>
                </c:pt>
                <c:pt idx="1808">
                  <c:v>2007-01-29</c:v>
                </c:pt>
                <c:pt idx="1809">
                  <c:v>2007-01-30</c:v>
                </c:pt>
                <c:pt idx="1810">
                  <c:v>2007-01-31</c:v>
                </c:pt>
                <c:pt idx="1811">
                  <c:v>2007-02-01</c:v>
                </c:pt>
                <c:pt idx="1812">
                  <c:v>2007-02-02</c:v>
                </c:pt>
                <c:pt idx="1813">
                  <c:v>2007-02-05</c:v>
                </c:pt>
                <c:pt idx="1814">
                  <c:v>2007-02-06</c:v>
                </c:pt>
                <c:pt idx="1815">
                  <c:v>2007-02-07</c:v>
                </c:pt>
                <c:pt idx="1816">
                  <c:v>2007-02-08</c:v>
                </c:pt>
                <c:pt idx="1817">
                  <c:v>2007-02-09</c:v>
                </c:pt>
                <c:pt idx="1818">
                  <c:v>2007-02-12</c:v>
                </c:pt>
                <c:pt idx="1819">
                  <c:v>2007-02-13</c:v>
                </c:pt>
                <c:pt idx="1820">
                  <c:v>2007-02-14</c:v>
                </c:pt>
                <c:pt idx="1821">
                  <c:v>2007-02-15</c:v>
                </c:pt>
                <c:pt idx="1822">
                  <c:v>2007-02-16</c:v>
                </c:pt>
                <c:pt idx="1823">
                  <c:v>2007-02-19</c:v>
                </c:pt>
                <c:pt idx="1824">
                  <c:v>2007-02-20</c:v>
                </c:pt>
                <c:pt idx="1825">
                  <c:v>2007-02-21</c:v>
                </c:pt>
                <c:pt idx="1826">
                  <c:v>2007-02-22</c:v>
                </c:pt>
                <c:pt idx="1827">
                  <c:v>2007-02-23</c:v>
                </c:pt>
                <c:pt idx="1828">
                  <c:v>2007-02-26</c:v>
                </c:pt>
                <c:pt idx="1829">
                  <c:v>2007-02-27</c:v>
                </c:pt>
                <c:pt idx="1830">
                  <c:v>2007-02-28</c:v>
                </c:pt>
                <c:pt idx="1831">
                  <c:v>2007-03-01</c:v>
                </c:pt>
                <c:pt idx="1832">
                  <c:v>2007-03-02</c:v>
                </c:pt>
                <c:pt idx="1833">
                  <c:v>2007-03-05</c:v>
                </c:pt>
                <c:pt idx="1834">
                  <c:v>2007-03-06</c:v>
                </c:pt>
                <c:pt idx="1835">
                  <c:v>2007-03-07</c:v>
                </c:pt>
                <c:pt idx="1836">
                  <c:v>2007-03-08</c:v>
                </c:pt>
                <c:pt idx="1837">
                  <c:v>2007-03-09</c:v>
                </c:pt>
                <c:pt idx="1838">
                  <c:v>2007-03-12</c:v>
                </c:pt>
                <c:pt idx="1839">
                  <c:v>2007-03-13</c:v>
                </c:pt>
                <c:pt idx="1840">
                  <c:v>2007-03-14</c:v>
                </c:pt>
                <c:pt idx="1841">
                  <c:v>2007-03-15</c:v>
                </c:pt>
                <c:pt idx="1842">
                  <c:v>2007-03-16</c:v>
                </c:pt>
                <c:pt idx="1843">
                  <c:v>2007-03-19</c:v>
                </c:pt>
                <c:pt idx="1844">
                  <c:v>2007-03-20</c:v>
                </c:pt>
                <c:pt idx="1845">
                  <c:v>2007-03-21</c:v>
                </c:pt>
                <c:pt idx="1846">
                  <c:v>2007-03-22</c:v>
                </c:pt>
                <c:pt idx="1847">
                  <c:v>2007-03-23</c:v>
                </c:pt>
                <c:pt idx="1848">
                  <c:v>2007-03-26</c:v>
                </c:pt>
                <c:pt idx="1849">
                  <c:v>2007-03-27</c:v>
                </c:pt>
                <c:pt idx="1850">
                  <c:v>2007-03-28</c:v>
                </c:pt>
                <c:pt idx="1851">
                  <c:v>2007-03-29</c:v>
                </c:pt>
                <c:pt idx="1852">
                  <c:v>2007-03-30</c:v>
                </c:pt>
                <c:pt idx="1853">
                  <c:v>2007-04-02</c:v>
                </c:pt>
                <c:pt idx="1854">
                  <c:v>2007-04-03</c:v>
                </c:pt>
                <c:pt idx="1855">
                  <c:v>2007-04-04</c:v>
                </c:pt>
                <c:pt idx="1856">
                  <c:v>2007-04-05</c:v>
                </c:pt>
                <c:pt idx="1857">
                  <c:v>2007-04-10</c:v>
                </c:pt>
                <c:pt idx="1858">
                  <c:v>2007-04-11</c:v>
                </c:pt>
                <c:pt idx="1859">
                  <c:v>2007-04-12</c:v>
                </c:pt>
                <c:pt idx="1860">
                  <c:v>2007-04-13</c:v>
                </c:pt>
                <c:pt idx="1861">
                  <c:v>2007-04-16</c:v>
                </c:pt>
                <c:pt idx="1862">
                  <c:v>2007-04-17</c:v>
                </c:pt>
                <c:pt idx="1863">
                  <c:v>2007-04-18</c:v>
                </c:pt>
                <c:pt idx="1864">
                  <c:v>2007-04-19</c:v>
                </c:pt>
                <c:pt idx="1865">
                  <c:v>2007-04-20</c:v>
                </c:pt>
                <c:pt idx="1866">
                  <c:v>2007-04-23</c:v>
                </c:pt>
                <c:pt idx="1867">
                  <c:v>2007-04-24</c:v>
                </c:pt>
                <c:pt idx="1868">
                  <c:v>2007-04-25</c:v>
                </c:pt>
                <c:pt idx="1869">
                  <c:v>2007-04-26</c:v>
                </c:pt>
                <c:pt idx="1870">
                  <c:v>2007-04-27</c:v>
                </c:pt>
                <c:pt idx="1871">
                  <c:v>2007-04-30</c:v>
                </c:pt>
                <c:pt idx="1872">
                  <c:v>2007-05-02</c:v>
                </c:pt>
                <c:pt idx="1873">
                  <c:v>2007-05-03</c:v>
                </c:pt>
                <c:pt idx="1874">
                  <c:v>2007-05-04</c:v>
                </c:pt>
                <c:pt idx="1875">
                  <c:v>2007-05-07</c:v>
                </c:pt>
                <c:pt idx="1876">
                  <c:v>2007-05-08</c:v>
                </c:pt>
                <c:pt idx="1877">
                  <c:v>2007-05-09</c:v>
                </c:pt>
                <c:pt idx="1878">
                  <c:v>2007-05-10</c:v>
                </c:pt>
                <c:pt idx="1879">
                  <c:v>2007-05-11</c:v>
                </c:pt>
                <c:pt idx="1880">
                  <c:v>2007-05-14</c:v>
                </c:pt>
                <c:pt idx="1881">
                  <c:v>2007-05-15</c:v>
                </c:pt>
                <c:pt idx="1882">
                  <c:v>2007-05-16</c:v>
                </c:pt>
                <c:pt idx="1883">
                  <c:v>2007-05-17</c:v>
                </c:pt>
                <c:pt idx="1884">
                  <c:v>2007-05-18</c:v>
                </c:pt>
                <c:pt idx="1885">
                  <c:v>2007-05-21</c:v>
                </c:pt>
                <c:pt idx="1886">
                  <c:v>2007-05-22</c:v>
                </c:pt>
                <c:pt idx="1887">
                  <c:v>2007-05-23</c:v>
                </c:pt>
                <c:pt idx="1888">
                  <c:v>2007-05-24</c:v>
                </c:pt>
                <c:pt idx="1889">
                  <c:v>2007-05-25</c:v>
                </c:pt>
                <c:pt idx="1890">
                  <c:v>2007-05-28</c:v>
                </c:pt>
                <c:pt idx="1891">
                  <c:v>2007-05-29</c:v>
                </c:pt>
                <c:pt idx="1892">
                  <c:v>2007-05-30</c:v>
                </c:pt>
                <c:pt idx="1893">
                  <c:v>2007-05-31</c:v>
                </c:pt>
                <c:pt idx="1894">
                  <c:v>2007-06-01</c:v>
                </c:pt>
                <c:pt idx="1895">
                  <c:v>2007-06-04</c:v>
                </c:pt>
                <c:pt idx="1896">
                  <c:v>2007-06-05</c:v>
                </c:pt>
                <c:pt idx="1897">
                  <c:v>2007-06-06</c:v>
                </c:pt>
                <c:pt idx="1898">
                  <c:v>2007-06-07</c:v>
                </c:pt>
                <c:pt idx="1899">
                  <c:v>2007-06-08</c:v>
                </c:pt>
                <c:pt idx="1900">
                  <c:v>2007-06-11</c:v>
                </c:pt>
                <c:pt idx="1901">
                  <c:v>2007-06-12</c:v>
                </c:pt>
                <c:pt idx="1902">
                  <c:v>2007-06-13</c:v>
                </c:pt>
                <c:pt idx="1903">
                  <c:v>2007-06-14</c:v>
                </c:pt>
                <c:pt idx="1904">
                  <c:v>2007-06-15</c:v>
                </c:pt>
                <c:pt idx="1905">
                  <c:v>2007-06-18</c:v>
                </c:pt>
                <c:pt idx="1906">
                  <c:v>2007-06-19</c:v>
                </c:pt>
                <c:pt idx="1907">
                  <c:v>2007-06-20</c:v>
                </c:pt>
                <c:pt idx="1908">
                  <c:v>2007-06-21</c:v>
                </c:pt>
                <c:pt idx="1909">
                  <c:v>2007-06-22</c:v>
                </c:pt>
                <c:pt idx="1910">
                  <c:v>2007-06-25</c:v>
                </c:pt>
                <c:pt idx="1911">
                  <c:v>2007-06-26</c:v>
                </c:pt>
                <c:pt idx="1912">
                  <c:v>2007-06-27</c:v>
                </c:pt>
                <c:pt idx="1913">
                  <c:v>2007-06-28</c:v>
                </c:pt>
                <c:pt idx="1914">
                  <c:v>2007-06-29</c:v>
                </c:pt>
                <c:pt idx="1915">
                  <c:v>2007-07-02</c:v>
                </c:pt>
                <c:pt idx="1916">
                  <c:v>2007-07-03</c:v>
                </c:pt>
                <c:pt idx="1917">
                  <c:v>2007-07-04</c:v>
                </c:pt>
                <c:pt idx="1918">
                  <c:v>2007-07-05</c:v>
                </c:pt>
                <c:pt idx="1919">
                  <c:v>2007-07-06</c:v>
                </c:pt>
                <c:pt idx="1920">
                  <c:v>2007-07-09</c:v>
                </c:pt>
                <c:pt idx="1921">
                  <c:v>2007-07-10</c:v>
                </c:pt>
                <c:pt idx="1922">
                  <c:v>2007-07-11</c:v>
                </c:pt>
                <c:pt idx="1923">
                  <c:v>2007-07-12</c:v>
                </c:pt>
                <c:pt idx="1924">
                  <c:v>2007-07-13</c:v>
                </c:pt>
                <c:pt idx="1925">
                  <c:v>2007-07-16</c:v>
                </c:pt>
                <c:pt idx="1926">
                  <c:v>2007-07-17</c:v>
                </c:pt>
                <c:pt idx="1927">
                  <c:v>2007-07-18</c:v>
                </c:pt>
                <c:pt idx="1928">
                  <c:v>2007-07-19</c:v>
                </c:pt>
                <c:pt idx="1929">
                  <c:v>2007-07-20</c:v>
                </c:pt>
                <c:pt idx="1930">
                  <c:v>2007-07-23</c:v>
                </c:pt>
                <c:pt idx="1931">
                  <c:v>2007-07-24</c:v>
                </c:pt>
                <c:pt idx="1932">
                  <c:v>2007-07-25</c:v>
                </c:pt>
                <c:pt idx="1933">
                  <c:v>2007-07-26</c:v>
                </c:pt>
                <c:pt idx="1934">
                  <c:v>2007-07-27</c:v>
                </c:pt>
                <c:pt idx="1935">
                  <c:v>2007-07-30</c:v>
                </c:pt>
                <c:pt idx="1936">
                  <c:v>2007-07-31</c:v>
                </c:pt>
                <c:pt idx="1937">
                  <c:v>2007-08-01</c:v>
                </c:pt>
                <c:pt idx="1938">
                  <c:v>2007-08-02</c:v>
                </c:pt>
                <c:pt idx="1939">
                  <c:v>2007-08-03</c:v>
                </c:pt>
                <c:pt idx="1940">
                  <c:v>2007-08-06</c:v>
                </c:pt>
                <c:pt idx="1941">
                  <c:v>2007-08-07</c:v>
                </c:pt>
                <c:pt idx="1942">
                  <c:v>2007-08-08</c:v>
                </c:pt>
                <c:pt idx="1943">
                  <c:v>2007-08-09</c:v>
                </c:pt>
                <c:pt idx="1944">
                  <c:v>2007-08-10</c:v>
                </c:pt>
                <c:pt idx="1945">
                  <c:v>2007-08-13</c:v>
                </c:pt>
                <c:pt idx="1946">
                  <c:v>2007-08-14</c:v>
                </c:pt>
                <c:pt idx="1947">
                  <c:v>2007-08-15</c:v>
                </c:pt>
                <c:pt idx="1948">
                  <c:v>2007-08-16</c:v>
                </c:pt>
                <c:pt idx="1949">
                  <c:v>2007-08-17</c:v>
                </c:pt>
                <c:pt idx="1950">
                  <c:v>2007-08-20</c:v>
                </c:pt>
                <c:pt idx="1951">
                  <c:v>2007-08-21</c:v>
                </c:pt>
                <c:pt idx="1952">
                  <c:v>2007-08-22</c:v>
                </c:pt>
                <c:pt idx="1953">
                  <c:v>2007-08-23</c:v>
                </c:pt>
                <c:pt idx="1954">
                  <c:v>2007-08-24</c:v>
                </c:pt>
                <c:pt idx="1955">
                  <c:v>2007-08-27</c:v>
                </c:pt>
                <c:pt idx="1956">
                  <c:v>2007-08-28</c:v>
                </c:pt>
                <c:pt idx="1957">
                  <c:v>2007-08-29</c:v>
                </c:pt>
                <c:pt idx="1958">
                  <c:v>2007-08-30</c:v>
                </c:pt>
                <c:pt idx="1959">
                  <c:v>2007-08-31</c:v>
                </c:pt>
                <c:pt idx="1960">
                  <c:v>2007-09-03</c:v>
                </c:pt>
                <c:pt idx="1961">
                  <c:v>2007-09-04</c:v>
                </c:pt>
                <c:pt idx="1962">
                  <c:v>2007-09-05</c:v>
                </c:pt>
                <c:pt idx="1963">
                  <c:v>2007-09-06</c:v>
                </c:pt>
                <c:pt idx="1964">
                  <c:v>2007-09-07</c:v>
                </c:pt>
                <c:pt idx="1965">
                  <c:v>2007-09-10</c:v>
                </c:pt>
                <c:pt idx="1966">
                  <c:v>2007-09-11</c:v>
                </c:pt>
                <c:pt idx="1967">
                  <c:v>2007-09-12</c:v>
                </c:pt>
                <c:pt idx="1968">
                  <c:v>2007-09-13</c:v>
                </c:pt>
                <c:pt idx="1969">
                  <c:v>2007-09-14</c:v>
                </c:pt>
                <c:pt idx="1970">
                  <c:v>2007-09-17</c:v>
                </c:pt>
                <c:pt idx="1971">
                  <c:v>2007-09-18</c:v>
                </c:pt>
                <c:pt idx="1972">
                  <c:v>2007-09-19</c:v>
                </c:pt>
                <c:pt idx="1973">
                  <c:v>2007-09-20</c:v>
                </c:pt>
                <c:pt idx="1974">
                  <c:v>2007-09-21</c:v>
                </c:pt>
                <c:pt idx="1975">
                  <c:v>2007-09-24</c:v>
                </c:pt>
                <c:pt idx="1976">
                  <c:v>2007-09-25</c:v>
                </c:pt>
                <c:pt idx="1977">
                  <c:v>2007-09-26</c:v>
                </c:pt>
                <c:pt idx="1978">
                  <c:v>2007-09-27</c:v>
                </c:pt>
                <c:pt idx="1979">
                  <c:v>2007-09-28</c:v>
                </c:pt>
                <c:pt idx="1980">
                  <c:v>2007-10-01</c:v>
                </c:pt>
                <c:pt idx="1981">
                  <c:v>2007-10-02</c:v>
                </c:pt>
                <c:pt idx="1982">
                  <c:v>2007-10-03</c:v>
                </c:pt>
                <c:pt idx="1983">
                  <c:v>2007-10-04</c:v>
                </c:pt>
                <c:pt idx="1984">
                  <c:v>2007-10-05</c:v>
                </c:pt>
                <c:pt idx="1985">
                  <c:v>2007-10-08</c:v>
                </c:pt>
                <c:pt idx="1986">
                  <c:v>2007-10-09</c:v>
                </c:pt>
                <c:pt idx="1987">
                  <c:v>2007-10-10</c:v>
                </c:pt>
                <c:pt idx="1988">
                  <c:v>2007-10-11</c:v>
                </c:pt>
                <c:pt idx="1989">
                  <c:v>2007-10-12</c:v>
                </c:pt>
                <c:pt idx="1990">
                  <c:v>2007-10-15</c:v>
                </c:pt>
                <c:pt idx="1991">
                  <c:v>2007-10-16</c:v>
                </c:pt>
                <c:pt idx="1992">
                  <c:v>2007-10-17</c:v>
                </c:pt>
                <c:pt idx="1993">
                  <c:v>2007-10-18</c:v>
                </c:pt>
                <c:pt idx="1994">
                  <c:v>2007-10-19</c:v>
                </c:pt>
                <c:pt idx="1995">
                  <c:v>2007-10-22</c:v>
                </c:pt>
                <c:pt idx="1996">
                  <c:v>2007-10-23</c:v>
                </c:pt>
                <c:pt idx="1997">
                  <c:v>2007-10-24</c:v>
                </c:pt>
                <c:pt idx="1998">
                  <c:v>2007-10-25</c:v>
                </c:pt>
                <c:pt idx="1999">
                  <c:v>2007-10-26</c:v>
                </c:pt>
                <c:pt idx="2000">
                  <c:v>2007-10-29</c:v>
                </c:pt>
                <c:pt idx="2001">
                  <c:v>2007-10-30</c:v>
                </c:pt>
                <c:pt idx="2002">
                  <c:v>2007-10-31</c:v>
                </c:pt>
                <c:pt idx="2003">
                  <c:v>2007-11-01</c:v>
                </c:pt>
                <c:pt idx="2004">
                  <c:v>2007-11-02</c:v>
                </c:pt>
                <c:pt idx="2005">
                  <c:v>2007-11-05</c:v>
                </c:pt>
                <c:pt idx="2006">
                  <c:v>2007-11-06</c:v>
                </c:pt>
                <c:pt idx="2007">
                  <c:v>2007-11-07</c:v>
                </c:pt>
                <c:pt idx="2008">
                  <c:v>2007-11-08</c:v>
                </c:pt>
                <c:pt idx="2009">
                  <c:v>2007-11-09</c:v>
                </c:pt>
                <c:pt idx="2010">
                  <c:v>2007-11-12</c:v>
                </c:pt>
                <c:pt idx="2011">
                  <c:v>2007-11-13</c:v>
                </c:pt>
                <c:pt idx="2012">
                  <c:v>2007-11-14</c:v>
                </c:pt>
                <c:pt idx="2013">
                  <c:v>2007-11-15</c:v>
                </c:pt>
                <c:pt idx="2014">
                  <c:v>2007-11-16</c:v>
                </c:pt>
                <c:pt idx="2015">
                  <c:v>2007-11-19</c:v>
                </c:pt>
                <c:pt idx="2016">
                  <c:v>2007-11-20</c:v>
                </c:pt>
                <c:pt idx="2017">
                  <c:v>2007-11-21</c:v>
                </c:pt>
                <c:pt idx="2018">
                  <c:v>2007-11-22</c:v>
                </c:pt>
                <c:pt idx="2019">
                  <c:v>2007-11-23</c:v>
                </c:pt>
                <c:pt idx="2020">
                  <c:v>2007-11-26</c:v>
                </c:pt>
                <c:pt idx="2021">
                  <c:v>2007-11-27</c:v>
                </c:pt>
                <c:pt idx="2022">
                  <c:v>2007-11-28</c:v>
                </c:pt>
                <c:pt idx="2023">
                  <c:v>2007-11-29</c:v>
                </c:pt>
                <c:pt idx="2024">
                  <c:v>2007-11-30</c:v>
                </c:pt>
                <c:pt idx="2025">
                  <c:v>2007-12-03</c:v>
                </c:pt>
                <c:pt idx="2026">
                  <c:v>2007-12-04</c:v>
                </c:pt>
                <c:pt idx="2027">
                  <c:v>2007-12-05</c:v>
                </c:pt>
                <c:pt idx="2028">
                  <c:v>2007-12-06</c:v>
                </c:pt>
                <c:pt idx="2029">
                  <c:v>2007-12-07</c:v>
                </c:pt>
                <c:pt idx="2030">
                  <c:v>2007-12-10</c:v>
                </c:pt>
                <c:pt idx="2031">
                  <c:v>2007-12-11</c:v>
                </c:pt>
                <c:pt idx="2032">
                  <c:v>2007-12-12</c:v>
                </c:pt>
                <c:pt idx="2033">
                  <c:v>2007-12-13</c:v>
                </c:pt>
                <c:pt idx="2034">
                  <c:v>2007-12-14</c:v>
                </c:pt>
                <c:pt idx="2035">
                  <c:v>2007-12-17</c:v>
                </c:pt>
                <c:pt idx="2036">
                  <c:v>2007-12-18</c:v>
                </c:pt>
                <c:pt idx="2037">
                  <c:v>2007-12-19</c:v>
                </c:pt>
                <c:pt idx="2038">
                  <c:v>2007-12-20</c:v>
                </c:pt>
                <c:pt idx="2039">
                  <c:v>2007-12-21</c:v>
                </c:pt>
                <c:pt idx="2040">
                  <c:v>2007-12-24</c:v>
                </c:pt>
                <c:pt idx="2041">
                  <c:v>2007-12-27</c:v>
                </c:pt>
                <c:pt idx="2042">
                  <c:v>2007-12-28</c:v>
                </c:pt>
                <c:pt idx="2043">
                  <c:v>2007-12-31</c:v>
                </c:pt>
                <c:pt idx="2044">
                  <c:v>2008-01-02</c:v>
                </c:pt>
                <c:pt idx="2045">
                  <c:v>2008-01-03</c:v>
                </c:pt>
                <c:pt idx="2046">
                  <c:v>2008-01-04</c:v>
                </c:pt>
                <c:pt idx="2047">
                  <c:v>2008-01-07</c:v>
                </c:pt>
                <c:pt idx="2048">
                  <c:v>2008-01-08</c:v>
                </c:pt>
                <c:pt idx="2049">
                  <c:v>2008-01-09</c:v>
                </c:pt>
                <c:pt idx="2050">
                  <c:v>2008-01-10</c:v>
                </c:pt>
                <c:pt idx="2051">
                  <c:v>2008-01-11</c:v>
                </c:pt>
                <c:pt idx="2052">
                  <c:v>2008-01-14</c:v>
                </c:pt>
                <c:pt idx="2053">
                  <c:v>2008-01-15</c:v>
                </c:pt>
                <c:pt idx="2054">
                  <c:v>2008-01-16</c:v>
                </c:pt>
                <c:pt idx="2055">
                  <c:v>2008-01-17</c:v>
                </c:pt>
                <c:pt idx="2056">
                  <c:v>2008-01-18</c:v>
                </c:pt>
                <c:pt idx="2057">
                  <c:v>2008-01-21</c:v>
                </c:pt>
                <c:pt idx="2058">
                  <c:v>2008-01-22</c:v>
                </c:pt>
                <c:pt idx="2059">
                  <c:v>2008-01-23</c:v>
                </c:pt>
                <c:pt idx="2060">
                  <c:v>2008-01-24</c:v>
                </c:pt>
                <c:pt idx="2061">
                  <c:v>2008-01-25</c:v>
                </c:pt>
                <c:pt idx="2062">
                  <c:v>2008-01-28</c:v>
                </c:pt>
                <c:pt idx="2063">
                  <c:v>2008-01-29</c:v>
                </c:pt>
                <c:pt idx="2064">
                  <c:v>2008-01-30</c:v>
                </c:pt>
                <c:pt idx="2065">
                  <c:v>2008-01-31</c:v>
                </c:pt>
                <c:pt idx="2066">
                  <c:v>2008-02-01</c:v>
                </c:pt>
                <c:pt idx="2067">
                  <c:v>2008-02-04</c:v>
                </c:pt>
                <c:pt idx="2068">
                  <c:v>2008-02-05</c:v>
                </c:pt>
                <c:pt idx="2069">
                  <c:v>2008-02-06</c:v>
                </c:pt>
                <c:pt idx="2070">
                  <c:v>2008-02-07</c:v>
                </c:pt>
                <c:pt idx="2071">
                  <c:v>2008-02-08</c:v>
                </c:pt>
                <c:pt idx="2072">
                  <c:v>2008-02-11</c:v>
                </c:pt>
                <c:pt idx="2073">
                  <c:v>2008-02-12</c:v>
                </c:pt>
                <c:pt idx="2074">
                  <c:v>2008-02-13</c:v>
                </c:pt>
                <c:pt idx="2075">
                  <c:v>2008-02-14</c:v>
                </c:pt>
                <c:pt idx="2076">
                  <c:v>2008-02-15</c:v>
                </c:pt>
                <c:pt idx="2077">
                  <c:v>2008-02-18</c:v>
                </c:pt>
                <c:pt idx="2078">
                  <c:v>2008-02-19</c:v>
                </c:pt>
                <c:pt idx="2079">
                  <c:v>2008-02-20</c:v>
                </c:pt>
                <c:pt idx="2080">
                  <c:v>2008-02-21</c:v>
                </c:pt>
                <c:pt idx="2081">
                  <c:v>2008-02-22</c:v>
                </c:pt>
                <c:pt idx="2082">
                  <c:v>2008-02-25</c:v>
                </c:pt>
                <c:pt idx="2083">
                  <c:v>2008-02-26</c:v>
                </c:pt>
                <c:pt idx="2084">
                  <c:v>2008-02-27</c:v>
                </c:pt>
                <c:pt idx="2085">
                  <c:v>2008-02-28</c:v>
                </c:pt>
                <c:pt idx="2086">
                  <c:v>2008-02-29</c:v>
                </c:pt>
                <c:pt idx="2087">
                  <c:v>2008-03-03</c:v>
                </c:pt>
                <c:pt idx="2088">
                  <c:v>2008-03-04</c:v>
                </c:pt>
                <c:pt idx="2089">
                  <c:v>2008-03-05</c:v>
                </c:pt>
                <c:pt idx="2090">
                  <c:v>2008-03-06</c:v>
                </c:pt>
                <c:pt idx="2091">
                  <c:v>2008-03-07</c:v>
                </c:pt>
                <c:pt idx="2092">
                  <c:v>2008-03-10</c:v>
                </c:pt>
                <c:pt idx="2093">
                  <c:v>2008-03-11</c:v>
                </c:pt>
                <c:pt idx="2094">
                  <c:v>2008-03-12</c:v>
                </c:pt>
                <c:pt idx="2095">
                  <c:v>2008-03-13</c:v>
                </c:pt>
                <c:pt idx="2096">
                  <c:v>2008-03-14</c:v>
                </c:pt>
                <c:pt idx="2097">
                  <c:v>2008-03-17</c:v>
                </c:pt>
                <c:pt idx="2098">
                  <c:v>2008-03-18</c:v>
                </c:pt>
                <c:pt idx="2099">
                  <c:v>2008-03-19</c:v>
                </c:pt>
                <c:pt idx="2100">
                  <c:v>2008-03-20</c:v>
                </c:pt>
                <c:pt idx="2101">
                  <c:v>2008-03-25</c:v>
                </c:pt>
                <c:pt idx="2102">
                  <c:v>2008-03-26</c:v>
                </c:pt>
                <c:pt idx="2103">
                  <c:v>2008-03-27</c:v>
                </c:pt>
                <c:pt idx="2104">
                  <c:v>2008-03-28</c:v>
                </c:pt>
                <c:pt idx="2105">
                  <c:v>2008-03-31</c:v>
                </c:pt>
                <c:pt idx="2106">
                  <c:v>2008-04-01</c:v>
                </c:pt>
                <c:pt idx="2107">
                  <c:v>2008-04-02</c:v>
                </c:pt>
                <c:pt idx="2108">
                  <c:v>2008-04-03</c:v>
                </c:pt>
                <c:pt idx="2109">
                  <c:v>2008-04-04</c:v>
                </c:pt>
                <c:pt idx="2110">
                  <c:v>2008-04-07</c:v>
                </c:pt>
                <c:pt idx="2111">
                  <c:v>2008-04-08</c:v>
                </c:pt>
                <c:pt idx="2112">
                  <c:v>2008-04-09</c:v>
                </c:pt>
                <c:pt idx="2113">
                  <c:v>2008-04-10</c:v>
                </c:pt>
                <c:pt idx="2114">
                  <c:v>2008-04-11</c:v>
                </c:pt>
                <c:pt idx="2115">
                  <c:v>2008-04-14</c:v>
                </c:pt>
                <c:pt idx="2116">
                  <c:v>2008-04-15</c:v>
                </c:pt>
                <c:pt idx="2117">
                  <c:v>2008-04-16</c:v>
                </c:pt>
                <c:pt idx="2118">
                  <c:v>2008-04-17</c:v>
                </c:pt>
                <c:pt idx="2119">
                  <c:v>2008-04-18</c:v>
                </c:pt>
                <c:pt idx="2120">
                  <c:v>2008-04-21</c:v>
                </c:pt>
                <c:pt idx="2121">
                  <c:v>2008-04-22</c:v>
                </c:pt>
                <c:pt idx="2122">
                  <c:v>2008-04-23</c:v>
                </c:pt>
                <c:pt idx="2123">
                  <c:v>2008-04-24</c:v>
                </c:pt>
                <c:pt idx="2124">
                  <c:v>2008-04-25</c:v>
                </c:pt>
                <c:pt idx="2125">
                  <c:v>2008-04-28</c:v>
                </c:pt>
                <c:pt idx="2126">
                  <c:v>2008-04-29</c:v>
                </c:pt>
                <c:pt idx="2127">
                  <c:v>2008-04-30</c:v>
                </c:pt>
                <c:pt idx="2128">
                  <c:v>2008-05-02</c:v>
                </c:pt>
                <c:pt idx="2129">
                  <c:v>2008-05-05</c:v>
                </c:pt>
                <c:pt idx="2130">
                  <c:v>2008-05-06</c:v>
                </c:pt>
                <c:pt idx="2131">
                  <c:v>2008-05-07</c:v>
                </c:pt>
                <c:pt idx="2132">
                  <c:v>2008-05-08</c:v>
                </c:pt>
                <c:pt idx="2133">
                  <c:v>2008-05-09</c:v>
                </c:pt>
                <c:pt idx="2134">
                  <c:v>2008-05-12</c:v>
                </c:pt>
                <c:pt idx="2135">
                  <c:v>2008-05-13</c:v>
                </c:pt>
                <c:pt idx="2136">
                  <c:v>2008-05-14</c:v>
                </c:pt>
                <c:pt idx="2137">
                  <c:v>2008-05-15</c:v>
                </c:pt>
                <c:pt idx="2138">
                  <c:v>2008-05-16</c:v>
                </c:pt>
                <c:pt idx="2139">
                  <c:v>2008-05-19</c:v>
                </c:pt>
                <c:pt idx="2140">
                  <c:v>2008-05-20</c:v>
                </c:pt>
                <c:pt idx="2141">
                  <c:v>2008-05-21</c:v>
                </c:pt>
                <c:pt idx="2142">
                  <c:v>2008-05-22</c:v>
                </c:pt>
                <c:pt idx="2143">
                  <c:v>2008-05-23</c:v>
                </c:pt>
                <c:pt idx="2144">
                  <c:v>2008-05-26</c:v>
                </c:pt>
                <c:pt idx="2145">
                  <c:v>2008-05-27</c:v>
                </c:pt>
                <c:pt idx="2146">
                  <c:v>2008-05-28</c:v>
                </c:pt>
                <c:pt idx="2147">
                  <c:v>2008-05-29</c:v>
                </c:pt>
                <c:pt idx="2148">
                  <c:v>2008-05-30</c:v>
                </c:pt>
                <c:pt idx="2149">
                  <c:v>2008-06-02</c:v>
                </c:pt>
                <c:pt idx="2150">
                  <c:v>2008-06-03</c:v>
                </c:pt>
                <c:pt idx="2151">
                  <c:v>2008-06-04</c:v>
                </c:pt>
                <c:pt idx="2152">
                  <c:v>2008-06-05</c:v>
                </c:pt>
                <c:pt idx="2153">
                  <c:v>2008-06-06</c:v>
                </c:pt>
                <c:pt idx="2154">
                  <c:v>2008-06-09</c:v>
                </c:pt>
                <c:pt idx="2155">
                  <c:v>2008-06-10</c:v>
                </c:pt>
                <c:pt idx="2156">
                  <c:v>2008-06-11</c:v>
                </c:pt>
                <c:pt idx="2157">
                  <c:v>2008-06-12</c:v>
                </c:pt>
                <c:pt idx="2158">
                  <c:v>2008-06-13</c:v>
                </c:pt>
                <c:pt idx="2159">
                  <c:v>2008-06-16</c:v>
                </c:pt>
                <c:pt idx="2160">
                  <c:v>2008-06-17</c:v>
                </c:pt>
                <c:pt idx="2161">
                  <c:v>2008-06-18</c:v>
                </c:pt>
                <c:pt idx="2162">
                  <c:v>2008-06-19</c:v>
                </c:pt>
                <c:pt idx="2163">
                  <c:v>2008-06-20</c:v>
                </c:pt>
                <c:pt idx="2164">
                  <c:v>2008-06-23</c:v>
                </c:pt>
                <c:pt idx="2165">
                  <c:v>2008-06-24</c:v>
                </c:pt>
                <c:pt idx="2166">
                  <c:v>2008-06-25</c:v>
                </c:pt>
                <c:pt idx="2167">
                  <c:v>2008-06-26</c:v>
                </c:pt>
                <c:pt idx="2168">
                  <c:v>2008-06-27</c:v>
                </c:pt>
                <c:pt idx="2169">
                  <c:v>2008-06-30</c:v>
                </c:pt>
                <c:pt idx="2170">
                  <c:v>2008-07-01</c:v>
                </c:pt>
                <c:pt idx="2171">
                  <c:v>2008-07-02</c:v>
                </c:pt>
                <c:pt idx="2172">
                  <c:v>2008-07-03</c:v>
                </c:pt>
                <c:pt idx="2173">
                  <c:v>2008-07-04</c:v>
                </c:pt>
                <c:pt idx="2174">
                  <c:v>2008-07-07</c:v>
                </c:pt>
                <c:pt idx="2175">
                  <c:v>2008-07-08</c:v>
                </c:pt>
                <c:pt idx="2176">
                  <c:v>2008-07-09</c:v>
                </c:pt>
                <c:pt idx="2177">
                  <c:v>2008-07-10</c:v>
                </c:pt>
                <c:pt idx="2178">
                  <c:v>2008-07-11</c:v>
                </c:pt>
                <c:pt idx="2179">
                  <c:v>2008-07-14</c:v>
                </c:pt>
                <c:pt idx="2180">
                  <c:v>2008-07-15</c:v>
                </c:pt>
                <c:pt idx="2181">
                  <c:v>2008-07-16</c:v>
                </c:pt>
                <c:pt idx="2182">
                  <c:v>2008-07-17</c:v>
                </c:pt>
                <c:pt idx="2183">
                  <c:v>2008-07-18</c:v>
                </c:pt>
                <c:pt idx="2184">
                  <c:v>2008-07-21</c:v>
                </c:pt>
                <c:pt idx="2185">
                  <c:v>2008-07-22</c:v>
                </c:pt>
                <c:pt idx="2186">
                  <c:v>2008-07-23</c:v>
                </c:pt>
                <c:pt idx="2187">
                  <c:v>2008-07-24</c:v>
                </c:pt>
                <c:pt idx="2188">
                  <c:v>2008-07-25</c:v>
                </c:pt>
                <c:pt idx="2189">
                  <c:v>2008-07-28</c:v>
                </c:pt>
                <c:pt idx="2190">
                  <c:v>2008-07-29</c:v>
                </c:pt>
                <c:pt idx="2191">
                  <c:v>2008-07-30</c:v>
                </c:pt>
                <c:pt idx="2192">
                  <c:v>2008-07-31</c:v>
                </c:pt>
                <c:pt idx="2193">
                  <c:v>2008-08-01</c:v>
                </c:pt>
                <c:pt idx="2194">
                  <c:v>2008-08-04</c:v>
                </c:pt>
                <c:pt idx="2195">
                  <c:v>2008-08-05</c:v>
                </c:pt>
                <c:pt idx="2196">
                  <c:v>2008-08-06</c:v>
                </c:pt>
                <c:pt idx="2197">
                  <c:v>2008-08-07</c:v>
                </c:pt>
                <c:pt idx="2198">
                  <c:v>2008-08-08</c:v>
                </c:pt>
                <c:pt idx="2199">
                  <c:v>2008-08-11</c:v>
                </c:pt>
                <c:pt idx="2200">
                  <c:v>2008-08-12</c:v>
                </c:pt>
                <c:pt idx="2201">
                  <c:v>2008-08-13</c:v>
                </c:pt>
                <c:pt idx="2202">
                  <c:v>2008-08-14</c:v>
                </c:pt>
                <c:pt idx="2203">
                  <c:v>2008-08-15</c:v>
                </c:pt>
                <c:pt idx="2204">
                  <c:v>2008-08-18</c:v>
                </c:pt>
                <c:pt idx="2205">
                  <c:v>2008-08-19</c:v>
                </c:pt>
                <c:pt idx="2206">
                  <c:v>2008-08-20</c:v>
                </c:pt>
                <c:pt idx="2207">
                  <c:v>2008-08-21</c:v>
                </c:pt>
                <c:pt idx="2208">
                  <c:v>2008-08-22</c:v>
                </c:pt>
                <c:pt idx="2209">
                  <c:v>2008-08-25</c:v>
                </c:pt>
                <c:pt idx="2210">
                  <c:v>2008-08-26</c:v>
                </c:pt>
                <c:pt idx="2211">
                  <c:v>2008-08-27</c:v>
                </c:pt>
                <c:pt idx="2212">
                  <c:v>2008-08-28</c:v>
                </c:pt>
                <c:pt idx="2213">
                  <c:v>2008-08-29</c:v>
                </c:pt>
                <c:pt idx="2214">
                  <c:v>2008-09-01</c:v>
                </c:pt>
                <c:pt idx="2215">
                  <c:v>2008-09-02</c:v>
                </c:pt>
                <c:pt idx="2216">
                  <c:v>2008-09-03</c:v>
                </c:pt>
                <c:pt idx="2217">
                  <c:v>2008-09-04</c:v>
                </c:pt>
                <c:pt idx="2218">
                  <c:v>2008-09-05</c:v>
                </c:pt>
                <c:pt idx="2219">
                  <c:v>2008-09-08</c:v>
                </c:pt>
                <c:pt idx="2220">
                  <c:v>2008-09-09</c:v>
                </c:pt>
                <c:pt idx="2221">
                  <c:v>2008-09-10</c:v>
                </c:pt>
                <c:pt idx="2222">
                  <c:v>2008-09-11</c:v>
                </c:pt>
                <c:pt idx="2223">
                  <c:v>2008-09-12</c:v>
                </c:pt>
                <c:pt idx="2224">
                  <c:v>2008-09-15</c:v>
                </c:pt>
                <c:pt idx="2225">
                  <c:v>2008-09-16</c:v>
                </c:pt>
                <c:pt idx="2226">
                  <c:v>2008-09-17</c:v>
                </c:pt>
                <c:pt idx="2227">
                  <c:v>2008-09-18</c:v>
                </c:pt>
                <c:pt idx="2228">
                  <c:v>2008-09-19</c:v>
                </c:pt>
                <c:pt idx="2229">
                  <c:v>2008-09-22</c:v>
                </c:pt>
                <c:pt idx="2230">
                  <c:v>2008-09-23</c:v>
                </c:pt>
                <c:pt idx="2231">
                  <c:v>2008-09-24</c:v>
                </c:pt>
                <c:pt idx="2232">
                  <c:v>2008-09-25</c:v>
                </c:pt>
                <c:pt idx="2233">
                  <c:v>2008-09-26</c:v>
                </c:pt>
                <c:pt idx="2234">
                  <c:v>2008-09-29</c:v>
                </c:pt>
                <c:pt idx="2235">
                  <c:v>2008-09-30</c:v>
                </c:pt>
                <c:pt idx="2236">
                  <c:v>2008-10-01</c:v>
                </c:pt>
                <c:pt idx="2237">
                  <c:v>2008-10-02</c:v>
                </c:pt>
                <c:pt idx="2238">
                  <c:v>2008-10-03</c:v>
                </c:pt>
                <c:pt idx="2239">
                  <c:v>2008-10-06</c:v>
                </c:pt>
                <c:pt idx="2240">
                  <c:v>2008-10-07</c:v>
                </c:pt>
                <c:pt idx="2241">
                  <c:v>2008-10-08</c:v>
                </c:pt>
                <c:pt idx="2242">
                  <c:v>2008-10-09</c:v>
                </c:pt>
                <c:pt idx="2243">
                  <c:v>2008-10-10</c:v>
                </c:pt>
                <c:pt idx="2244">
                  <c:v>2008-10-13</c:v>
                </c:pt>
                <c:pt idx="2245">
                  <c:v>2008-10-14</c:v>
                </c:pt>
                <c:pt idx="2246">
                  <c:v>2008-10-15</c:v>
                </c:pt>
                <c:pt idx="2247">
                  <c:v>2008-10-16</c:v>
                </c:pt>
                <c:pt idx="2248">
                  <c:v>2008-10-17</c:v>
                </c:pt>
                <c:pt idx="2249">
                  <c:v>2008-10-20</c:v>
                </c:pt>
                <c:pt idx="2250">
                  <c:v>2008-10-21</c:v>
                </c:pt>
                <c:pt idx="2251">
                  <c:v>2008-10-22</c:v>
                </c:pt>
                <c:pt idx="2252">
                  <c:v>2008-10-23</c:v>
                </c:pt>
                <c:pt idx="2253">
                  <c:v>2008-10-24</c:v>
                </c:pt>
                <c:pt idx="2254">
                  <c:v>2008-10-27</c:v>
                </c:pt>
                <c:pt idx="2255">
                  <c:v>2008-10-28</c:v>
                </c:pt>
                <c:pt idx="2256">
                  <c:v>2008-10-29</c:v>
                </c:pt>
                <c:pt idx="2257">
                  <c:v>2008-10-30</c:v>
                </c:pt>
                <c:pt idx="2258">
                  <c:v>2008-10-31</c:v>
                </c:pt>
                <c:pt idx="2259">
                  <c:v>2008-11-03</c:v>
                </c:pt>
                <c:pt idx="2260">
                  <c:v>2008-11-04</c:v>
                </c:pt>
                <c:pt idx="2261">
                  <c:v>2008-11-05</c:v>
                </c:pt>
                <c:pt idx="2262">
                  <c:v>2008-11-06</c:v>
                </c:pt>
                <c:pt idx="2263">
                  <c:v>2008-11-07</c:v>
                </c:pt>
                <c:pt idx="2264">
                  <c:v>2008-11-10</c:v>
                </c:pt>
                <c:pt idx="2265">
                  <c:v>2008-11-11</c:v>
                </c:pt>
                <c:pt idx="2266">
                  <c:v>2008-11-12</c:v>
                </c:pt>
                <c:pt idx="2267">
                  <c:v>2008-11-13</c:v>
                </c:pt>
                <c:pt idx="2268">
                  <c:v>2008-11-14</c:v>
                </c:pt>
                <c:pt idx="2269">
                  <c:v>2008-11-17</c:v>
                </c:pt>
                <c:pt idx="2270">
                  <c:v>2008-11-18</c:v>
                </c:pt>
                <c:pt idx="2271">
                  <c:v>2008-11-19</c:v>
                </c:pt>
                <c:pt idx="2272">
                  <c:v>2008-11-20</c:v>
                </c:pt>
                <c:pt idx="2273">
                  <c:v>2008-11-21</c:v>
                </c:pt>
                <c:pt idx="2274">
                  <c:v>2008-11-24</c:v>
                </c:pt>
                <c:pt idx="2275">
                  <c:v>2008-11-25</c:v>
                </c:pt>
                <c:pt idx="2276">
                  <c:v>2008-11-26</c:v>
                </c:pt>
                <c:pt idx="2277">
                  <c:v>2008-11-27</c:v>
                </c:pt>
                <c:pt idx="2278">
                  <c:v>2008-11-28</c:v>
                </c:pt>
                <c:pt idx="2279">
                  <c:v>2008-12-01</c:v>
                </c:pt>
                <c:pt idx="2280">
                  <c:v>2008-12-02</c:v>
                </c:pt>
                <c:pt idx="2281">
                  <c:v>2008-12-03</c:v>
                </c:pt>
                <c:pt idx="2282">
                  <c:v>2008-12-04</c:v>
                </c:pt>
                <c:pt idx="2283">
                  <c:v>2008-12-05</c:v>
                </c:pt>
                <c:pt idx="2284">
                  <c:v>2008-12-08</c:v>
                </c:pt>
                <c:pt idx="2285">
                  <c:v>2008-12-09</c:v>
                </c:pt>
                <c:pt idx="2286">
                  <c:v>2008-12-10</c:v>
                </c:pt>
                <c:pt idx="2287">
                  <c:v>2008-12-11</c:v>
                </c:pt>
                <c:pt idx="2288">
                  <c:v>2008-12-12</c:v>
                </c:pt>
                <c:pt idx="2289">
                  <c:v>2008-12-15</c:v>
                </c:pt>
                <c:pt idx="2290">
                  <c:v>2008-12-16</c:v>
                </c:pt>
                <c:pt idx="2291">
                  <c:v>2008-12-17</c:v>
                </c:pt>
                <c:pt idx="2292">
                  <c:v>2008-12-18</c:v>
                </c:pt>
                <c:pt idx="2293">
                  <c:v>2008-12-19</c:v>
                </c:pt>
                <c:pt idx="2294">
                  <c:v>2008-12-22</c:v>
                </c:pt>
                <c:pt idx="2295">
                  <c:v>2008-12-23</c:v>
                </c:pt>
                <c:pt idx="2296">
                  <c:v>2008-12-24</c:v>
                </c:pt>
                <c:pt idx="2297">
                  <c:v>2008-12-29</c:v>
                </c:pt>
                <c:pt idx="2298">
                  <c:v>2008-12-30</c:v>
                </c:pt>
                <c:pt idx="2299">
                  <c:v>2008-12-31</c:v>
                </c:pt>
                <c:pt idx="2300">
                  <c:v>2009-01-02</c:v>
                </c:pt>
                <c:pt idx="2301">
                  <c:v>2009-01-05</c:v>
                </c:pt>
                <c:pt idx="2302">
                  <c:v>2009-01-06</c:v>
                </c:pt>
                <c:pt idx="2303">
                  <c:v>2009-01-07</c:v>
                </c:pt>
                <c:pt idx="2304">
                  <c:v>2009-01-08</c:v>
                </c:pt>
                <c:pt idx="2305">
                  <c:v>2009-01-09</c:v>
                </c:pt>
                <c:pt idx="2306">
                  <c:v>2009-01-12</c:v>
                </c:pt>
                <c:pt idx="2307">
                  <c:v>2009-01-13</c:v>
                </c:pt>
                <c:pt idx="2308">
                  <c:v>2009-01-14</c:v>
                </c:pt>
                <c:pt idx="2309">
                  <c:v>2009-01-15</c:v>
                </c:pt>
                <c:pt idx="2310">
                  <c:v>2009-01-16</c:v>
                </c:pt>
                <c:pt idx="2311">
                  <c:v>2009-01-19</c:v>
                </c:pt>
                <c:pt idx="2312">
                  <c:v>2009-01-20</c:v>
                </c:pt>
                <c:pt idx="2313">
                  <c:v>2009-01-21</c:v>
                </c:pt>
                <c:pt idx="2314">
                  <c:v>2009-01-22</c:v>
                </c:pt>
                <c:pt idx="2315">
                  <c:v>2009-01-23</c:v>
                </c:pt>
                <c:pt idx="2316">
                  <c:v>2009-01-26</c:v>
                </c:pt>
                <c:pt idx="2317">
                  <c:v>2009-01-27</c:v>
                </c:pt>
                <c:pt idx="2318">
                  <c:v>2009-01-28</c:v>
                </c:pt>
                <c:pt idx="2319">
                  <c:v>2009-01-29</c:v>
                </c:pt>
                <c:pt idx="2320">
                  <c:v>2009-01-30</c:v>
                </c:pt>
                <c:pt idx="2321">
                  <c:v>2009-02-02</c:v>
                </c:pt>
                <c:pt idx="2322">
                  <c:v>2009-02-03</c:v>
                </c:pt>
                <c:pt idx="2323">
                  <c:v>2009-02-04</c:v>
                </c:pt>
                <c:pt idx="2324">
                  <c:v>2009-02-05</c:v>
                </c:pt>
                <c:pt idx="2325">
                  <c:v>2009-02-06</c:v>
                </c:pt>
                <c:pt idx="2326">
                  <c:v>2009-02-09</c:v>
                </c:pt>
                <c:pt idx="2327">
                  <c:v>2009-02-10</c:v>
                </c:pt>
                <c:pt idx="2328">
                  <c:v>2009-02-11</c:v>
                </c:pt>
                <c:pt idx="2329">
                  <c:v>2009-02-12</c:v>
                </c:pt>
                <c:pt idx="2330">
                  <c:v>2009-02-13</c:v>
                </c:pt>
                <c:pt idx="2331">
                  <c:v>2009-02-16</c:v>
                </c:pt>
                <c:pt idx="2332">
                  <c:v>2009-02-17</c:v>
                </c:pt>
                <c:pt idx="2333">
                  <c:v>2009-02-18</c:v>
                </c:pt>
                <c:pt idx="2334">
                  <c:v>2009-02-19</c:v>
                </c:pt>
                <c:pt idx="2335">
                  <c:v>2009-02-20</c:v>
                </c:pt>
                <c:pt idx="2336">
                  <c:v>2009-02-23</c:v>
                </c:pt>
                <c:pt idx="2337">
                  <c:v>2009-02-24</c:v>
                </c:pt>
                <c:pt idx="2338">
                  <c:v>2009-02-25</c:v>
                </c:pt>
                <c:pt idx="2339">
                  <c:v>2009-02-26</c:v>
                </c:pt>
                <c:pt idx="2340">
                  <c:v>2009-02-27</c:v>
                </c:pt>
                <c:pt idx="2341">
                  <c:v>2009-03-02</c:v>
                </c:pt>
                <c:pt idx="2342">
                  <c:v>2009-03-03</c:v>
                </c:pt>
                <c:pt idx="2343">
                  <c:v>2009-03-04</c:v>
                </c:pt>
                <c:pt idx="2344">
                  <c:v>2009-03-05</c:v>
                </c:pt>
                <c:pt idx="2345">
                  <c:v>2009-03-06</c:v>
                </c:pt>
                <c:pt idx="2346">
                  <c:v>2009-03-09</c:v>
                </c:pt>
                <c:pt idx="2347">
                  <c:v>2009-03-10</c:v>
                </c:pt>
                <c:pt idx="2348">
                  <c:v>2009-03-11</c:v>
                </c:pt>
                <c:pt idx="2349">
                  <c:v>2009-03-12</c:v>
                </c:pt>
                <c:pt idx="2350">
                  <c:v>2009-03-13</c:v>
                </c:pt>
                <c:pt idx="2351">
                  <c:v>2009-03-16</c:v>
                </c:pt>
                <c:pt idx="2352">
                  <c:v>2009-03-17</c:v>
                </c:pt>
                <c:pt idx="2353">
                  <c:v>2009-03-18</c:v>
                </c:pt>
                <c:pt idx="2354">
                  <c:v>2009-03-19</c:v>
                </c:pt>
                <c:pt idx="2355">
                  <c:v>2009-03-20</c:v>
                </c:pt>
                <c:pt idx="2356">
                  <c:v>2009-03-23</c:v>
                </c:pt>
                <c:pt idx="2357">
                  <c:v>2009-03-24</c:v>
                </c:pt>
                <c:pt idx="2358">
                  <c:v>2009-03-25</c:v>
                </c:pt>
                <c:pt idx="2359">
                  <c:v>2009-03-26</c:v>
                </c:pt>
                <c:pt idx="2360">
                  <c:v>2009-03-27</c:v>
                </c:pt>
                <c:pt idx="2361">
                  <c:v>2009-03-30</c:v>
                </c:pt>
                <c:pt idx="2362">
                  <c:v>2009-03-31</c:v>
                </c:pt>
                <c:pt idx="2363">
                  <c:v>2009-04-01</c:v>
                </c:pt>
                <c:pt idx="2364">
                  <c:v>2009-04-02</c:v>
                </c:pt>
                <c:pt idx="2365">
                  <c:v>2009-04-03</c:v>
                </c:pt>
                <c:pt idx="2366">
                  <c:v>2009-04-06</c:v>
                </c:pt>
                <c:pt idx="2367">
                  <c:v>2009-04-07</c:v>
                </c:pt>
                <c:pt idx="2368">
                  <c:v>2009-04-08</c:v>
                </c:pt>
                <c:pt idx="2369">
                  <c:v>2009-04-09</c:v>
                </c:pt>
                <c:pt idx="2370">
                  <c:v>2009-04-14</c:v>
                </c:pt>
                <c:pt idx="2371">
                  <c:v>2009-04-15</c:v>
                </c:pt>
                <c:pt idx="2372">
                  <c:v>2009-04-16</c:v>
                </c:pt>
                <c:pt idx="2373">
                  <c:v>2009-04-17</c:v>
                </c:pt>
                <c:pt idx="2374">
                  <c:v>2009-04-20</c:v>
                </c:pt>
                <c:pt idx="2375">
                  <c:v>2009-04-21</c:v>
                </c:pt>
                <c:pt idx="2376">
                  <c:v>2009-04-22</c:v>
                </c:pt>
                <c:pt idx="2377">
                  <c:v>2009-04-23</c:v>
                </c:pt>
                <c:pt idx="2378">
                  <c:v>2009-04-24</c:v>
                </c:pt>
                <c:pt idx="2379">
                  <c:v>2009-04-27</c:v>
                </c:pt>
                <c:pt idx="2380">
                  <c:v>2009-04-28</c:v>
                </c:pt>
                <c:pt idx="2381">
                  <c:v>2009-04-29</c:v>
                </c:pt>
                <c:pt idx="2382">
                  <c:v>2009-04-30</c:v>
                </c:pt>
                <c:pt idx="2383">
                  <c:v>2009-05-04</c:v>
                </c:pt>
                <c:pt idx="2384">
                  <c:v>2009-05-05</c:v>
                </c:pt>
                <c:pt idx="2385">
                  <c:v>2009-05-06</c:v>
                </c:pt>
                <c:pt idx="2386">
                  <c:v>2009-05-07</c:v>
                </c:pt>
                <c:pt idx="2387">
                  <c:v>2009-05-08</c:v>
                </c:pt>
                <c:pt idx="2388">
                  <c:v>2009-05-11</c:v>
                </c:pt>
                <c:pt idx="2389">
                  <c:v>2009-05-12</c:v>
                </c:pt>
                <c:pt idx="2390">
                  <c:v>2009-05-13</c:v>
                </c:pt>
                <c:pt idx="2391">
                  <c:v>2009-05-14</c:v>
                </c:pt>
                <c:pt idx="2392">
                  <c:v>2009-05-15</c:v>
                </c:pt>
                <c:pt idx="2393">
                  <c:v>2009-05-18</c:v>
                </c:pt>
                <c:pt idx="2394">
                  <c:v>2009-05-19</c:v>
                </c:pt>
                <c:pt idx="2395">
                  <c:v>2009-05-20</c:v>
                </c:pt>
                <c:pt idx="2396">
                  <c:v>2009-05-21</c:v>
                </c:pt>
                <c:pt idx="2397">
                  <c:v>2009-05-22</c:v>
                </c:pt>
                <c:pt idx="2398">
                  <c:v>2009-05-25</c:v>
                </c:pt>
                <c:pt idx="2399">
                  <c:v>2009-05-26</c:v>
                </c:pt>
                <c:pt idx="2400">
                  <c:v>2009-05-27</c:v>
                </c:pt>
                <c:pt idx="2401">
                  <c:v>2009-05-28</c:v>
                </c:pt>
                <c:pt idx="2402">
                  <c:v>2009-05-29</c:v>
                </c:pt>
                <c:pt idx="2403">
                  <c:v>2009-06-01</c:v>
                </c:pt>
                <c:pt idx="2404">
                  <c:v>2009-06-02</c:v>
                </c:pt>
                <c:pt idx="2405">
                  <c:v>2009-06-03</c:v>
                </c:pt>
                <c:pt idx="2406">
                  <c:v>2009-06-04</c:v>
                </c:pt>
                <c:pt idx="2407">
                  <c:v>2009-06-05</c:v>
                </c:pt>
                <c:pt idx="2408">
                  <c:v>2009-06-08</c:v>
                </c:pt>
                <c:pt idx="2409">
                  <c:v>2009-06-09</c:v>
                </c:pt>
                <c:pt idx="2410">
                  <c:v>2009-06-10</c:v>
                </c:pt>
                <c:pt idx="2411">
                  <c:v>2009-06-11</c:v>
                </c:pt>
                <c:pt idx="2412">
                  <c:v>2009-06-12</c:v>
                </c:pt>
                <c:pt idx="2413">
                  <c:v>2009-06-15</c:v>
                </c:pt>
                <c:pt idx="2414">
                  <c:v>2009-06-16</c:v>
                </c:pt>
                <c:pt idx="2415">
                  <c:v>2009-06-17</c:v>
                </c:pt>
                <c:pt idx="2416">
                  <c:v>2009-06-18</c:v>
                </c:pt>
                <c:pt idx="2417">
                  <c:v>2009-06-19</c:v>
                </c:pt>
                <c:pt idx="2418">
                  <c:v>2009-06-22</c:v>
                </c:pt>
                <c:pt idx="2419">
                  <c:v>2009-06-23</c:v>
                </c:pt>
                <c:pt idx="2420">
                  <c:v>2009-06-24</c:v>
                </c:pt>
                <c:pt idx="2421">
                  <c:v>2009-06-25</c:v>
                </c:pt>
                <c:pt idx="2422">
                  <c:v>2009-06-26</c:v>
                </c:pt>
                <c:pt idx="2423">
                  <c:v>2009-06-29</c:v>
                </c:pt>
                <c:pt idx="2424">
                  <c:v>2009-06-30</c:v>
                </c:pt>
                <c:pt idx="2425">
                  <c:v>2009-07-01</c:v>
                </c:pt>
                <c:pt idx="2426">
                  <c:v>2009-07-02</c:v>
                </c:pt>
                <c:pt idx="2427">
                  <c:v>2009-07-03</c:v>
                </c:pt>
                <c:pt idx="2428">
                  <c:v>2009-07-06</c:v>
                </c:pt>
                <c:pt idx="2429">
                  <c:v>2009-07-07</c:v>
                </c:pt>
                <c:pt idx="2430">
                  <c:v>2009-07-08</c:v>
                </c:pt>
                <c:pt idx="2431">
                  <c:v>2009-07-09</c:v>
                </c:pt>
                <c:pt idx="2432">
                  <c:v>2009-07-10</c:v>
                </c:pt>
                <c:pt idx="2433">
                  <c:v>2009-07-13</c:v>
                </c:pt>
                <c:pt idx="2434">
                  <c:v>2009-07-14</c:v>
                </c:pt>
                <c:pt idx="2435">
                  <c:v>2009-07-15</c:v>
                </c:pt>
                <c:pt idx="2436">
                  <c:v>2009-07-16</c:v>
                </c:pt>
                <c:pt idx="2437">
                  <c:v>2009-07-17</c:v>
                </c:pt>
                <c:pt idx="2438">
                  <c:v>2009-07-20</c:v>
                </c:pt>
                <c:pt idx="2439">
                  <c:v>2009-07-21</c:v>
                </c:pt>
                <c:pt idx="2440">
                  <c:v>2009-07-22</c:v>
                </c:pt>
                <c:pt idx="2441">
                  <c:v>2009-07-23</c:v>
                </c:pt>
                <c:pt idx="2442">
                  <c:v>2009-07-24</c:v>
                </c:pt>
                <c:pt idx="2443">
                  <c:v>2009-07-27</c:v>
                </c:pt>
                <c:pt idx="2444">
                  <c:v>2009-07-28</c:v>
                </c:pt>
                <c:pt idx="2445">
                  <c:v>2009-07-29</c:v>
                </c:pt>
                <c:pt idx="2446">
                  <c:v>2009-07-30</c:v>
                </c:pt>
                <c:pt idx="2447">
                  <c:v>2009-07-31</c:v>
                </c:pt>
                <c:pt idx="2448">
                  <c:v>2009-08-03</c:v>
                </c:pt>
                <c:pt idx="2449">
                  <c:v>2009-08-04</c:v>
                </c:pt>
                <c:pt idx="2450">
                  <c:v>2009-08-05</c:v>
                </c:pt>
                <c:pt idx="2451">
                  <c:v>2009-08-06</c:v>
                </c:pt>
                <c:pt idx="2452">
                  <c:v>2009-08-07</c:v>
                </c:pt>
                <c:pt idx="2453">
                  <c:v>2009-08-10</c:v>
                </c:pt>
                <c:pt idx="2454">
                  <c:v>2009-08-11</c:v>
                </c:pt>
                <c:pt idx="2455">
                  <c:v>2009-08-12</c:v>
                </c:pt>
                <c:pt idx="2456">
                  <c:v>2009-08-13</c:v>
                </c:pt>
                <c:pt idx="2457">
                  <c:v>2009-08-14</c:v>
                </c:pt>
                <c:pt idx="2458">
                  <c:v>2009-08-17</c:v>
                </c:pt>
                <c:pt idx="2459">
                  <c:v>2009-08-18</c:v>
                </c:pt>
                <c:pt idx="2460">
                  <c:v>2009-08-19</c:v>
                </c:pt>
                <c:pt idx="2461">
                  <c:v>2009-08-20</c:v>
                </c:pt>
                <c:pt idx="2462">
                  <c:v>2009-08-21</c:v>
                </c:pt>
                <c:pt idx="2463">
                  <c:v>2009-08-24</c:v>
                </c:pt>
                <c:pt idx="2464">
                  <c:v>2009-08-25</c:v>
                </c:pt>
                <c:pt idx="2465">
                  <c:v>2009-08-26</c:v>
                </c:pt>
                <c:pt idx="2466">
                  <c:v>2009-08-27</c:v>
                </c:pt>
                <c:pt idx="2467">
                  <c:v>2009-08-28</c:v>
                </c:pt>
                <c:pt idx="2468">
                  <c:v>2009-08-31</c:v>
                </c:pt>
                <c:pt idx="2469">
                  <c:v>2009-09-01</c:v>
                </c:pt>
                <c:pt idx="2470">
                  <c:v>2009-09-02</c:v>
                </c:pt>
                <c:pt idx="2471">
                  <c:v>2009-09-03</c:v>
                </c:pt>
                <c:pt idx="2472">
                  <c:v>2009-09-04</c:v>
                </c:pt>
                <c:pt idx="2473">
                  <c:v>2009-09-07</c:v>
                </c:pt>
                <c:pt idx="2474">
                  <c:v>2009-09-08</c:v>
                </c:pt>
                <c:pt idx="2475">
                  <c:v>2009-09-09</c:v>
                </c:pt>
                <c:pt idx="2476">
                  <c:v>2009-09-10</c:v>
                </c:pt>
                <c:pt idx="2477">
                  <c:v>2009-09-11</c:v>
                </c:pt>
                <c:pt idx="2478">
                  <c:v>2009-09-14</c:v>
                </c:pt>
                <c:pt idx="2479">
                  <c:v>2009-09-15</c:v>
                </c:pt>
                <c:pt idx="2480">
                  <c:v>2009-09-16</c:v>
                </c:pt>
                <c:pt idx="2481">
                  <c:v>2009-09-17</c:v>
                </c:pt>
                <c:pt idx="2482">
                  <c:v>2009-09-18</c:v>
                </c:pt>
                <c:pt idx="2483">
                  <c:v>2009-09-21</c:v>
                </c:pt>
                <c:pt idx="2484">
                  <c:v>2009-09-22</c:v>
                </c:pt>
                <c:pt idx="2485">
                  <c:v>2009-09-23</c:v>
                </c:pt>
                <c:pt idx="2486">
                  <c:v>2009-09-24</c:v>
                </c:pt>
                <c:pt idx="2487">
                  <c:v>2009-09-25</c:v>
                </c:pt>
                <c:pt idx="2488">
                  <c:v>2009-09-28</c:v>
                </c:pt>
                <c:pt idx="2489">
                  <c:v>2009-09-29</c:v>
                </c:pt>
                <c:pt idx="2490">
                  <c:v>2009-09-30</c:v>
                </c:pt>
                <c:pt idx="2491">
                  <c:v>2009-10-01</c:v>
                </c:pt>
                <c:pt idx="2492">
                  <c:v>2009-10-02</c:v>
                </c:pt>
                <c:pt idx="2493">
                  <c:v>2009-10-05</c:v>
                </c:pt>
                <c:pt idx="2494">
                  <c:v>2009-10-06</c:v>
                </c:pt>
                <c:pt idx="2495">
                  <c:v>2009-10-07</c:v>
                </c:pt>
                <c:pt idx="2496">
                  <c:v>2009-10-08</c:v>
                </c:pt>
                <c:pt idx="2497">
                  <c:v>2009-10-09</c:v>
                </c:pt>
                <c:pt idx="2498">
                  <c:v>2009-10-12</c:v>
                </c:pt>
                <c:pt idx="2499">
                  <c:v>2009-10-13</c:v>
                </c:pt>
                <c:pt idx="2500">
                  <c:v>2009-10-14</c:v>
                </c:pt>
                <c:pt idx="2501">
                  <c:v>2009-10-15</c:v>
                </c:pt>
                <c:pt idx="2502">
                  <c:v>2009-10-16</c:v>
                </c:pt>
                <c:pt idx="2503">
                  <c:v>2009-10-19</c:v>
                </c:pt>
                <c:pt idx="2504">
                  <c:v>2009-10-20</c:v>
                </c:pt>
                <c:pt idx="2505">
                  <c:v>2009-10-21</c:v>
                </c:pt>
                <c:pt idx="2506">
                  <c:v>2009-10-22</c:v>
                </c:pt>
                <c:pt idx="2507">
                  <c:v>2009-10-23</c:v>
                </c:pt>
                <c:pt idx="2508">
                  <c:v>2009-10-26</c:v>
                </c:pt>
                <c:pt idx="2509">
                  <c:v>2009-10-27</c:v>
                </c:pt>
                <c:pt idx="2510">
                  <c:v>2009-10-28</c:v>
                </c:pt>
                <c:pt idx="2511">
                  <c:v>2009-10-29</c:v>
                </c:pt>
                <c:pt idx="2512">
                  <c:v>2009-10-30</c:v>
                </c:pt>
                <c:pt idx="2513">
                  <c:v>2009-11-02</c:v>
                </c:pt>
                <c:pt idx="2514">
                  <c:v>2009-11-03</c:v>
                </c:pt>
                <c:pt idx="2515">
                  <c:v>2009-11-04</c:v>
                </c:pt>
                <c:pt idx="2516">
                  <c:v>2009-11-05</c:v>
                </c:pt>
                <c:pt idx="2517">
                  <c:v>2009-11-06</c:v>
                </c:pt>
                <c:pt idx="2518">
                  <c:v>2009-11-09</c:v>
                </c:pt>
                <c:pt idx="2519">
                  <c:v>2009-11-10</c:v>
                </c:pt>
                <c:pt idx="2520">
                  <c:v>2009-11-11</c:v>
                </c:pt>
                <c:pt idx="2521">
                  <c:v>2009-11-12</c:v>
                </c:pt>
                <c:pt idx="2522">
                  <c:v>2009-11-13</c:v>
                </c:pt>
                <c:pt idx="2523">
                  <c:v>2009-11-16</c:v>
                </c:pt>
                <c:pt idx="2524">
                  <c:v>2009-11-17</c:v>
                </c:pt>
                <c:pt idx="2525">
                  <c:v>2009-11-18</c:v>
                </c:pt>
                <c:pt idx="2526">
                  <c:v>2009-11-19</c:v>
                </c:pt>
                <c:pt idx="2527">
                  <c:v>2009-11-20</c:v>
                </c:pt>
                <c:pt idx="2528">
                  <c:v>2009-11-23</c:v>
                </c:pt>
                <c:pt idx="2529">
                  <c:v>2009-11-24</c:v>
                </c:pt>
                <c:pt idx="2530">
                  <c:v>2009-11-25</c:v>
                </c:pt>
                <c:pt idx="2531">
                  <c:v>2009-11-26</c:v>
                </c:pt>
                <c:pt idx="2532">
                  <c:v>2009-11-27</c:v>
                </c:pt>
                <c:pt idx="2533">
                  <c:v>2009-11-30</c:v>
                </c:pt>
                <c:pt idx="2534">
                  <c:v>2009-12-01</c:v>
                </c:pt>
                <c:pt idx="2535">
                  <c:v>2009-12-02</c:v>
                </c:pt>
                <c:pt idx="2536">
                  <c:v>2009-12-03</c:v>
                </c:pt>
                <c:pt idx="2537">
                  <c:v>2009-12-04</c:v>
                </c:pt>
                <c:pt idx="2538">
                  <c:v>2009-12-07</c:v>
                </c:pt>
                <c:pt idx="2539">
                  <c:v>2009-12-08</c:v>
                </c:pt>
                <c:pt idx="2540">
                  <c:v>2009-12-09</c:v>
                </c:pt>
                <c:pt idx="2541">
                  <c:v>2009-12-10</c:v>
                </c:pt>
                <c:pt idx="2542">
                  <c:v>2009-12-11</c:v>
                </c:pt>
                <c:pt idx="2543">
                  <c:v>2009-12-14</c:v>
                </c:pt>
                <c:pt idx="2544">
                  <c:v>2009-12-15</c:v>
                </c:pt>
                <c:pt idx="2545">
                  <c:v>2009-12-16</c:v>
                </c:pt>
                <c:pt idx="2546">
                  <c:v>2009-12-17</c:v>
                </c:pt>
                <c:pt idx="2547">
                  <c:v>2009-12-18</c:v>
                </c:pt>
                <c:pt idx="2548">
                  <c:v>2009-12-21</c:v>
                </c:pt>
                <c:pt idx="2549">
                  <c:v>2009-12-22</c:v>
                </c:pt>
                <c:pt idx="2550">
                  <c:v>2009-12-23</c:v>
                </c:pt>
                <c:pt idx="2551">
                  <c:v>2009-12-24</c:v>
                </c:pt>
                <c:pt idx="2552">
                  <c:v>2009-12-28</c:v>
                </c:pt>
                <c:pt idx="2553">
                  <c:v>2009-12-29</c:v>
                </c:pt>
                <c:pt idx="2554">
                  <c:v>2009-12-30</c:v>
                </c:pt>
                <c:pt idx="2555">
                  <c:v>2009-12-31</c:v>
                </c:pt>
                <c:pt idx="2556">
                  <c:v>2010-01-04</c:v>
                </c:pt>
                <c:pt idx="2557">
                  <c:v>2010-01-05</c:v>
                </c:pt>
                <c:pt idx="2558">
                  <c:v>2010-01-06</c:v>
                </c:pt>
                <c:pt idx="2559">
                  <c:v>2010-01-07</c:v>
                </c:pt>
                <c:pt idx="2560">
                  <c:v>2010-01-08</c:v>
                </c:pt>
                <c:pt idx="2561">
                  <c:v>2010-01-11</c:v>
                </c:pt>
                <c:pt idx="2562">
                  <c:v>2010-01-12</c:v>
                </c:pt>
                <c:pt idx="2563">
                  <c:v>2010-01-13</c:v>
                </c:pt>
                <c:pt idx="2564">
                  <c:v>2010-01-14</c:v>
                </c:pt>
                <c:pt idx="2565">
                  <c:v>2010-01-15</c:v>
                </c:pt>
                <c:pt idx="2566">
                  <c:v>2010-01-18</c:v>
                </c:pt>
                <c:pt idx="2567">
                  <c:v>2010-01-19</c:v>
                </c:pt>
                <c:pt idx="2568">
                  <c:v>2010-01-20</c:v>
                </c:pt>
                <c:pt idx="2569">
                  <c:v>2010-01-21</c:v>
                </c:pt>
                <c:pt idx="2570">
                  <c:v>2010-01-22</c:v>
                </c:pt>
                <c:pt idx="2571">
                  <c:v>2010-01-25</c:v>
                </c:pt>
                <c:pt idx="2572">
                  <c:v>2010-01-26</c:v>
                </c:pt>
                <c:pt idx="2573">
                  <c:v>2010-01-27</c:v>
                </c:pt>
                <c:pt idx="2574">
                  <c:v>2010-01-28</c:v>
                </c:pt>
                <c:pt idx="2575">
                  <c:v>2010-01-29</c:v>
                </c:pt>
                <c:pt idx="2576">
                  <c:v>2010-02-01</c:v>
                </c:pt>
                <c:pt idx="2577">
                  <c:v>2010-02-02</c:v>
                </c:pt>
                <c:pt idx="2578">
                  <c:v>2010-02-03</c:v>
                </c:pt>
                <c:pt idx="2579">
                  <c:v>2010-02-04</c:v>
                </c:pt>
                <c:pt idx="2580">
                  <c:v>2010-02-05</c:v>
                </c:pt>
                <c:pt idx="2581">
                  <c:v>2010-02-08</c:v>
                </c:pt>
                <c:pt idx="2582">
                  <c:v>2010-02-09</c:v>
                </c:pt>
                <c:pt idx="2583">
                  <c:v>2010-02-10</c:v>
                </c:pt>
                <c:pt idx="2584">
                  <c:v>2010-02-11</c:v>
                </c:pt>
                <c:pt idx="2585">
                  <c:v>2010-02-12</c:v>
                </c:pt>
                <c:pt idx="2586">
                  <c:v>2010-02-15</c:v>
                </c:pt>
                <c:pt idx="2587">
                  <c:v>2010-02-16</c:v>
                </c:pt>
                <c:pt idx="2588">
                  <c:v>2010-02-17</c:v>
                </c:pt>
                <c:pt idx="2589">
                  <c:v>2010-02-18</c:v>
                </c:pt>
                <c:pt idx="2590">
                  <c:v>2010-02-19</c:v>
                </c:pt>
                <c:pt idx="2591">
                  <c:v>2010-02-22</c:v>
                </c:pt>
                <c:pt idx="2592">
                  <c:v>2010-02-23</c:v>
                </c:pt>
                <c:pt idx="2593">
                  <c:v>2010-02-24</c:v>
                </c:pt>
                <c:pt idx="2594">
                  <c:v>2010-02-25</c:v>
                </c:pt>
                <c:pt idx="2595">
                  <c:v>2010-02-26</c:v>
                </c:pt>
                <c:pt idx="2596">
                  <c:v>2010-03-01</c:v>
                </c:pt>
                <c:pt idx="2597">
                  <c:v>2010-03-02</c:v>
                </c:pt>
                <c:pt idx="2598">
                  <c:v>2010-03-03</c:v>
                </c:pt>
                <c:pt idx="2599">
                  <c:v>2010-03-04</c:v>
                </c:pt>
                <c:pt idx="2600">
                  <c:v>2010-03-05</c:v>
                </c:pt>
                <c:pt idx="2601">
                  <c:v>2010-03-08</c:v>
                </c:pt>
                <c:pt idx="2602">
                  <c:v>2010-03-09</c:v>
                </c:pt>
                <c:pt idx="2603">
                  <c:v>2010-03-10</c:v>
                </c:pt>
                <c:pt idx="2604">
                  <c:v>2010-03-11</c:v>
                </c:pt>
                <c:pt idx="2605">
                  <c:v>2010-03-12</c:v>
                </c:pt>
                <c:pt idx="2606">
                  <c:v>2010-03-15</c:v>
                </c:pt>
                <c:pt idx="2607">
                  <c:v>2010-03-16</c:v>
                </c:pt>
                <c:pt idx="2608">
                  <c:v>2010-03-17</c:v>
                </c:pt>
                <c:pt idx="2609">
                  <c:v>2010-03-18</c:v>
                </c:pt>
                <c:pt idx="2610">
                  <c:v>2010-03-19</c:v>
                </c:pt>
                <c:pt idx="2611">
                  <c:v>2010-03-22</c:v>
                </c:pt>
                <c:pt idx="2612">
                  <c:v>2010-03-23</c:v>
                </c:pt>
                <c:pt idx="2613">
                  <c:v>2010-03-24</c:v>
                </c:pt>
                <c:pt idx="2614">
                  <c:v>2010-03-25</c:v>
                </c:pt>
                <c:pt idx="2615">
                  <c:v>2010-03-26</c:v>
                </c:pt>
                <c:pt idx="2616">
                  <c:v>2010-03-29</c:v>
                </c:pt>
                <c:pt idx="2617">
                  <c:v>2010-03-30</c:v>
                </c:pt>
                <c:pt idx="2618">
                  <c:v>2010-03-31</c:v>
                </c:pt>
                <c:pt idx="2619">
                  <c:v>2010-04-01</c:v>
                </c:pt>
                <c:pt idx="2620">
                  <c:v>2010-04-06</c:v>
                </c:pt>
                <c:pt idx="2621">
                  <c:v>2010-04-07</c:v>
                </c:pt>
                <c:pt idx="2622">
                  <c:v>2010-04-08</c:v>
                </c:pt>
                <c:pt idx="2623">
                  <c:v>2010-04-09</c:v>
                </c:pt>
                <c:pt idx="2624">
                  <c:v>2010-04-12</c:v>
                </c:pt>
                <c:pt idx="2625">
                  <c:v>2010-04-13</c:v>
                </c:pt>
                <c:pt idx="2626">
                  <c:v>2010-04-14</c:v>
                </c:pt>
                <c:pt idx="2627">
                  <c:v>2010-04-15</c:v>
                </c:pt>
                <c:pt idx="2628">
                  <c:v>2010-04-16</c:v>
                </c:pt>
                <c:pt idx="2629">
                  <c:v>2010-04-19</c:v>
                </c:pt>
                <c:pt idx="2630">
                  <c:v>2010-04-20</c:v>
                </c:pt>
                <c:pt idx="2631">
                  <c:v>2010-04-21</c:v>
                </c:pt>
                <c:pt idx="2632">
                  <c:v>2010-04-22</c:v>
                </c:pt>
                <c:pt idx="2633">
                  <c:v>2010-04-23</c:v>
                </c:pt>
                <c:pt idx="2634">
                  <c:v>2010-04-26</c:v>
                </c:pt>
                <c:pt idx="2635">
                  <c:v>2010-04-27</c:v>
                </c:pt>
                <c:pt idx="2636">
                  <c:v>2010-04-28</c:v>
                </c:pt>
                <c:pt idx="2637">
                  <c:v>2010-04-29</c:v>
                </c:pt>
                <c:pt idx="2638">
                  <c:v>2010-04-30</c:v>
                </c:pt>
                <c:pt idx="2639">
                  <c:v>2010-05-03</c:v>
                </c:pt>
                <c:pt idx="2640">
                  <c:v>2010-05-04</c:v>
                </c:pt>
                <c:pt idx="2641">
                  <c:v>2010-05-05</c:v>
                </c:pt>
                <c:pt idx="2642">
                  <c:v>2010-05-06</c:v>
                </c:pt>
                <c:pt idx="2643">
                  <c:v>2010-05-07</c:v>
                </c:pt>
                <c:pt idx="2644">
                  <c:v>2010-05-10</c:v>
                </c:pt>
                <c:pt idx="2645">
                  <c:v>2010-05-11</c:v>
                </c:pt>
                <c:pt idx="2646">
                  <c:v>2010-05-12</c:v>
                </c:pt>
                <c:pt idx="2647">
                  <c:v>2010-05-13</c:v>
                </c:pt>
                <c:pt idx="2648">
                  <c:v>2010-05-14</c:v>
                </c:pt>
                <c:pt idx="2649">
                  <c:v>2010-05-17</c:v>
                </c:pt>
                <c:pt idx="2650">
                  <c:v>2010-05-18</c:v>
                </c:pt>
                <c:pt idx="2651">
                  <c:v>2010-05-19</c:v>
                </c:pt>
                <c:pt idx="2652">
                  <c:v>2010-05-20</c:v>
                </c:pt>
                <c:pt idx="2653">
                  <c:v>2010-05-21</c:v>
                </c:pt>
                <c:pt idx="2654">
                  <c:v>2010-05-24</c:v>
                </c:pt>
                <c:pt idx="2655">
                  <c:v>2010-05-25</c:v>
                </c:pt>
                <c:pt idx="2656">
                  <c:v>2010-05-26</c:v>
                </c:pt>
                <c:pt idx="2657">
                  <c:v>2010-05-27</c:v>
                </c:pt>
                <c:pt idx="2658">
                  <c:v>2010-05-28</c:v>
                </c:pt>
                <c:pt idx="2659">
                  <c:v>2010-05-31</c:v>
                </c:pt>
                <c:pt idx="2660">
                  <c:v>2010-06-01</c:v>
                </c:pt>
                <c:pt idx="2661">
                  <c:v>2010-06-02</c:v>
                </c:pt>
                <c:pt idx="2662">
                  <c:v>2010-06-03</c:v>
                </c:pt>
                <c:pt idx="2663">
                  <c:v>2010-06-04</c:v>
                </c:pt>
                <c:pt idx="2664">
                  <c:v>2010-06-07</c:v>
                </c:pt>
                <c:pt idx="2665">
                  <c:v>2010-06-08</c:v>
                </c:pt>
                <c:pt idx="2666">
                  <c:v>2010-06-09</c:v>
                </c:pt>
                <c:pt idx="2667">
                  <c:v>2010-06-10</c:v>
                </c:pt>
                <c:pt idx="2668">
                  <c:v>2010-06-11</c:v>
                </c:pt>
                <c:pt idx="2669">
                  <c:v>2010-06-14</c:v>
                </c:pt>
                <c:pt idx="2670">
                  <c:v>2010-06-15</c:v>
                </c:pt>
                <c:pt idx="2671">
                  <c:v>2010-06-16</c:v>
                </c:pt>
                <c:pt idx="2672">
                  <c:v>2010-06-17</c:v>
                </c:pt>
                <c:pt idx="2673">
                  <c:v>2010-06-18</c:v>
                </c:pt>
                <c:pt idx="2674">
                  <c:v>2010-06-21</c:v>
                </c:pt>
                <c:pt idx="2675">
                  <c:v>2010-06-22</c:v>
                </c:pt>
                <c:pt idx="2676">
                  <c:v>2010-06-23</c:v>
                </c:pt>
                <c:pt idx="2677">
                  <c:v>2010-06-24</c:v>
                </c:pt>
                <c:pt idx="2678">
                  <c:v>2010-06-25</c:v>
                </c:pt>
                <c:pt idx="2679">
                  <c:v>2010-06-28</c:v>
                </c:pt>
                <c:pt idx="2680">
                  <c:v>2010-06-29</c:v>
                </c:pt>
                <c:pt idx="2681">
                  <c:v>2010-06-30</c:v>
                </c:pt>
                <c:pt idx="2682">
                  <c:v>2010-07-01</c:v>
                </c:pt>
                <c:pt idx="2683">
                  <c:v>2010-07-02</c:v>
                </c:pt>
                <c:pt idx="2684">
                  <c:v>2010-07-05</c:v>
                </c:pt>
                <c:pt idx="2685">
                  <c:v>2010-07-06</c:v>
                </c:pt>
                <c:pt idx="2686">
                  <c:v>2010-07-07</c:v>
                </c:pt>
                <c:pt idx="2687">
                  <c:v>2010-07-08</c:v>
                </c:pt>
                <c:pt idx="2688">
                  <c:v>2010-07-09</c:v>
                </c:pt>
                <c:pt idx="2689">
                  <c:v>2010-07-12</c:v>
                </c:pt>
                <c:pt idx="2690">
                  <c:v>2010-07-13</c:v>
                </c:pt>
                <c:pt idx="2691">
                  <c:v>2010-07-14</c:v>
                </c:pt>
                <c:pt idx="2692">
                  <c:v>2010-07-15</c:v>
                </c:pt>
                <c:pt idx="2693">
                  <c:v>2010-07-16</c:v>
                </c:pt>
                <c:pt idx="2694">
                  <c:v>2010-07-19</c:v>
                </c:pt>
                <c:pt idx="2695">
                  <c:v>2010-07-20</c:v>
                </c:pt>
                <c:pt idx="2696">
                  <c:v>2010-07-21</c:v>
                </c:pt>
                <c:pt idx="2697">
                  <c:v>2010-07-22</c:v>
                </c:pt>
                <c:pt idx="2698">
                  <c:v>2010-07-23</c:v>
                </c:pt>
                <c:pt idx="2699">
                  <c:v>2010-07-26</c:v>
                </c:pt>
                <c:pt idx="2700">
                  <c:v>2010-07-27</c:v>
                </c:pt>
                <c:pt idx="2701">
                  <c:v>2010-07-28</c:v>
                </c:pt>
                <c:pt idx="2702">
                  <c:v>2010-07-29</c:v>
                </c:pt>
                <c:pt idx="2703">
                  <c:v>2010-07-30</c:v>
                </c:pt>
                <c:pt idx="2704">
                  <c:v>2010-08-02</c:v>
                </c:pt>
                <c:pt idx="2705">
                  <c:v>2010-08-03</c:v>
                </c:pt>
                <c:pt idx="2706">
                  <c:v>2010-08-04</c:v>
                </c:pt>
                <c:pt idx="2707">
                  <c:v>2010-08-05</c:v>
                </c:pt>
                <c:pt idx="2708">
                  <c:v>2010-08-06</c:v>
                </c:pt>
                <c:pt idx="2709">
                  <c:v>2010-08-09</c:v>
                </c:pt>
                <c:pt idx="2710">
                  <c:v>2010-08-10</c:v>
                </c:pt>
                <c:pt idx="2711">
                  <c:v>2010-08-11</c:v>
                </c:pt>
                <c:pt idx="2712">
                  <c:v>2010-08-12</c:v>
                </c:pt>
                <c:pt idx="2713">
                  <c:v>2010-08-13</c:v>
                </c:pt>
                <c:pt idx="2714">
                  <c:v>2010-08-16</c:v>
                </c:pt>
                <c:pt idx="2715">
                  <c:v>2010-08-17</c:v>
                </c:pt>
                <c:pt idx="2716">
                  <c:v>2010-08-18</c:v>
                </c:pt>
                <c:pt idx="2717">
                  <c:v>2010-08-19</c:v>
                </c:pt>
                <c:pt idx="2718">
                  <c:v>2010-08-20</c:v>
                </c:pt>
                <c:pt idx="2719">
                  <c:v>2010-08-23</c:v>
                </c:pt>
                <c:pt idx="2720">
                  <c:v>2010-08-24</c:v>
                </c:pt>
                <c:pt idx="2721">
                  <c:v>2010-08-25</c:v>
                </c:pt>
                <c:pt idx="2722">
                  <c:v>2010-08-26</c:v>
                </c:pt>
                <c:pt idx="2723">
                  <c:v>2010-08-27</c:v>
                </c:pt>
                <c:pt idx="2724">
                  <c:v>2010-08-30</c:v>
                </c:pt>
                <c:pt idx="2725">
                  <c:v>2010-08-31</c:v>
                </c:pt>
                <c:pt idx="2726">
                  <c:v>2010-09-01</c:v>
                </c:pt>
                <c:pt idx="2727">
                  <c:v>2010-09-02</c:v>
                </c:pt>
                <c:pt idx="2728">
                  <c:v>2010-09-03</c:v>
                </c:pt>
                <c:pt idx="2729">
                  <c:v>2010-09-06</c:v>
                </c:pt>
                <c:pt idx="2730">
                  <c:v>2010-09-07</c:v>
                </c:pt>
                <c:pt idx="2731">
                  <c:v>2010-09-08</c:v>
                </c:pt>
                <c:pt idx="2732">
                  <c:v>2010-09-09</c:v>
                </c:pt>
                <c:pt idx="2733">
                  <c:v>2010-09-10</c:v>
                </c:pt>
                <c:pt idx="2734">
                  <c:v>2010-09-13</c:v>
                </c:pt>
                <c:pt idx="2735">
                  <c:v>2010-09-14</c:v>
                </c:pt>
                <c:pt idx="2736">
                  <c:v>2010-09-15</c:v>
                </c:pt>
                <c:pt idx="2737">
                  <c:v>2010-09-16</c:v>
                </c:pt>
                <c:pt idx="2738">
                  <c:v>2010-09-17</c:v>
                </c:pt>
                <c:pt idx="2739">
                  <c:v>2010-09-20</c:v>
                </c:pt>
                <c:pt idx="2740">
                  <c:v>2010-09-21</c:v>
                </c:pt>
                <c:pt idx="2741">
                  <c:v>2010-09-22</c:v>
                </c:pt>
                <c:pt idx="2742">
                  <c:v>2010-09-23</c:v>
                </c:pt>
                <c:pt idx="2743">
                  <c:v>2010-09-24</c:v>
                </c:pt>
                <c:pt idx="2744">
                  <c:v>2010-09-27</c:v>
                </c:pt>
                <c:pt idx="2745">
                  <c:v>2010-09-28</c:v>
                </c:pt>
                <c:pt idx="2746">
                  <c:v>2010-09-29</c:v>
                </c:pt>
                <c:pt idx="2747">
                  <c:v>2010-09-30</c:v>
                </c:pt>
                <c:pt idx="2748">
                  <c:v>2010-10-01</c:v>
                </c:pt>
                <c:pt idx="2749">
                  <c:v>2010-10-04</c:v>
                </c:pt>
                <c:pt idx="2750">
                  <c:v>2010-10-05</c:v>
                </c:pt>
                <c:pt idx="2751">
                  <c:v>2010-10-06</c:v>
                </c:pt>
                <c:pt idx="2752">
                  <c:v>2010-10-07</c:v>
                </c:pt>
                <c:pt idx="2753">
                  <c:v>2010-10-08</c:v>
                </c:pt>
                <c:pt idx="2754">
                  <c:v>2010-10-11</c:v>
                </c:pt>
                <c:pt idx="2755">
                  <c:v>2010-10-12</c:v>
                </c:pt>
                <c:pt idx="2756">
                  <c:v>2010-10-13</c:v>
                </c:pt>
                <c:pt idx="2757">
                  <c:v>2010-10-14</c:v>
                </c:pt>
                <c:pt idx="2758">
                  <c:v>2010-10-15</c:v>
                </c:pt>
                <c:pt idx="2759">
                  <c:v>2010-10-18</c:v>
                </c:pt>
                <c:pt idx="2760">
                  <c:v>2010-10-19</c:v>
                </c:pt>
                <c:pt idx="2761">
                  <c:v>2010-10-20</c:v>
                </c:pt>
                <c:pt idx="2762">
                  <c:v>2010-10-21</c:v>
                </c:pt>
                <c:pt idx="2763">
                  <c:v>2010-10-22</c:v>
                </c:pt>
                <c:pt idx="2764">
                  <c:v>2010-10-25</c:v>
                </c:pt>
                <c:pt idx="2765">
                  <c:v>2010-10-26</c:v>
                </c:pt>
                <c:pt idx="2766">
                  <c:v>2010-10-27</c:v>
                </c:pt>
                <c:pt idx="2767">
                  <c:v>2010-10-28</c:v>
                </c:pt>
                <c:pt idx="2768">
                  <c:v>2010-10-29</c:v>
                </c:pt>
                <c:pt idx="2769">
                  <c:v>2010-11-01</c:v>
                </c:pt>
                <c:pt idx="2770">
                  <c:v>2010-11-02</c:v>
                </c:pt>
                <c:pt idx="2771">
                  <c:v>2010-11-03</c:v>
                </c:pt>
                <c:pt idx="2772">
                  <c:v>2010-11-04</c:v>
                </c:pt>
                <c:pt idx="2773">
                  <c:v>2010-11-05</c:v>
                </c:pt>
                <c:pt idx="2774">
                  <c:v>2010-11-08</c:v>
                </c:pt>
                <c:pt idx="2775">
                  <c:v>2010-11-09</c:v>
                </c:pt>
                <c:pt idx="2776">
                  <c:v>2010-11-10</c:v>
                </c:pt>
                <c:pt idx="2777">
                  <c:v>2010-11-11</c:v>
                </c:pt>
                <c:pt idx="2778">
                  <c:v>2010-11-12</c:v>
                </c:pt>
                <c:pt idx="2779">
                  <c:v>2010-11-15</c:v>
                </c:pt>
                <c:pt idx="2780">
                  <c:v>2010-11-16</c:v>
                </c:pt>
                <c:pt idx="2781">
                  <c:v>2010-11-17</c:v>
                </c:pt>
                <c:pt idx="2782">
                  <c:v>2010-11-18</c:v>
                </c:pt>
                <c:pt idx="2783">
                  <c:v>2010-11-19</c:v>
                </c:pt>
                <c:pt idx="2784">
                  <c:v>2010-11-22</c:v>
                </c:pt>
                <c:pt idx="2785">
                  <c:v>2010-11-23</c:v>
                </c:pt>
                <c:pt idx="2786">
                  <c:v>2010-11-24</c:v>
                </c:pt>
                <c:pt idx="2787">
                  <c:v>2010-11-25</c:v>
                </c:pt>
                <c:pt idx="2788">
                  <c:v>2010-11-26</c:v>
                </c:pt>
                <c:pt idx="2789">
                  <c:v>2010-11-29</c:v>
                </c:pt>
                <c:pt idx="2790">
                  <c:v>2010-11-30</c:v>
                </c:pt>
                <c:pt idx="2791">
                  <c:v>2010-12-01</c:v>
                </c:pt>
                <c:pt idx="2792">
                  <c:v>2010-12-02</c:v>
                </c:pt>
                <c:pt idx="2793">
                  <c:v>2010-12-03</c:v>
                </c:pt>
                <c:pt idx="2794">
                  <c:v>2010-12-06</c:v>
                </c:pt>
                <c:pt idx="2795">
                  <c:v>2010-12-07</c:v>
                </c:pt>
                <c:pt idx="2796">
                  <c:v>2010-12-08</c:v>
                </c:pt>
                <c:pt idx="2797">
                  <c:v>2010-12-09</c:v>
                </c:pt>
                <c:pt idx="2798">
                  <c:v>2010-12-10</c:v>
                </c:pt>
                <c:pt idx="2799">
                  <c:v>2010-12-13</c:v>
                </c:pt>
                <c:pt idx="2800">
                  <c:v>2010-12-14</c:v>
                </c:pt>
                <c:pt idx="2801">
                  <c:v>2010-12-15</c:v>
                </c:pt>
                <c:pt idx="2802">
                  <c:v>2010-12-16</c:v>
                </c:pt>
                <c:pt idx="2803">
                  <c:v>2010-12-17</c:v>
                </c:pt>
                <c:pt idx="2804">
                  <c:v>2010-12-20</c:v>
                </c:pt>
                <c:pt idx="2805">
                  <c:v>2010-12-21</c:v>
                </c:pt>
                <c:pt idx="2806">
                  <c:v>2010-12-22</c:v>
                </c:pt>
                <c:pt idx="2807">
                  <c:v>2010-12-23</c:v>
                </c:pt>
                <c:pt idx="2808">
                  <c:v>2010-12-27</c:v>
                </c:pt>
                <c:pt idx="2809">
                  <c:v>2010-12-28</c:v>
                </c:pt>
                <c:pt idx="2810">
                  <c:v>2010-12-29</c:v>
                </c:pt>
                <c:pt idx="2811">
                  <c:v>2010-12-30</c:v>
                </c:pt>
                <c:pt idx="2812">
                  <c:v>2011-01-03</c:v>
                </c:pt>
                <c:pt idx="2813">
                  <c:v>2011-01-04</c:v>
                </c:pt>
                <c:pt idx="2814">
                  <c:v>2011-01-05</c:v>
                </c:pt>
                <c:pt idx="2815">
                  <c:v>2011-01-06</c:v>
                </c:pt>
                <c:pt idx="2816">
                  <c:v>2011-01-07</c:v>
                </c:pt>
                <c:pt idx="2817">
                  <c:v>2011-01-10</c:v>
                </c:pt>
                <c:pt idx="2818">
                  <c:v>2011-01-11</c:v>
                </c:pt>
                <c:pt idx="2819">
                  <c:v>2011-01-12</c:v>
                </c:pt>
                <c:pt idx="2820">
                  <c:v>2011-01-13</c:v>
                </c:pt>
                <c:pt idx="2821">
                  <c:v>2011-01-14</c:v>
                </c:pt>
                <c:pt idx="2822">
                  <c:v>2011-01-17</c:v>
                </c:pt>
                <c:pt idx="2823">
                  <c:v>2011-01-18</c:v>
                </c:pt>
                <c:pt idx="2824">
                  <c:v>2011-01-19</c:v>
                </c:pt>
                <c:pt idx="2825">
                  <c:v>2011-01-20</c:v>
                </c:pt>
                <c:pt idx="2826">
                  <c:v>2011-01-21</c:v>
                </c:pt>
                <c:pt idx="2827">
                  <c:v>2011-01-24</c:v>
                </c:pt>
                <c:pt idx="2828">
                  <c:v>2011-01-25</c:v>
                </c:pt>
                <c:pt idx="2829">
                  <c:v>2011-01-26</c:v>
                </c:pt>
                <c:pt idx="2830">
                  <c:v>2011-01-27</c:v>
                </c:pt>
                <c:pt idx="2831">
                  <c:v>2011-01-28</c:v>
                </c:pt>
                <c:pt idx="2832">
                  <c:v>2011-01-31</c:v>
                </c:pt>
                <c:pt idx="2833">
                  <c:v>2011-02-01</c:v>
                </c:pt>
                <c:pt idx="2834">
                  <c:v>2011-02-02</c:v>
                </c:pt>
                <c:pt idx="2835">
                  <c:v>2011-02-03</c:v>
                </c:pt>
                <c:pt idx="2836">
                  <c:v>2011-02-04</c:v>
                </c:pt>
                <c:pt idx="2837">
                  <c:v>2011-02-07</c:v>
                </c:pt>
                <c:pt idx="2838">
                  <c:v>2011-02-08</c:v>
                </c:pt>
                <c:pt idx="2839">
                  <c:v>2011-02-09</c:v>
                </c:pt>
                <c:pt idx="2840">
                  <c:v>2011-02-10</c:v>
                </c:pt>
                <c:pt idx="2841">
                  <c:v>2011-02-11</c:v>
                </c:pt>
                <c:pt idx="2842">
                  <c:v>2011-02-14</c:v>
                </c:pt>
                <c:pt idx="2843">
                  <c:v>2011-02-15</c:v>
                </c:pt>
                <c:pt idx="2844">
                  <c:v>2011-02-16</c:v>
                </c:pt>
                <c:pt idx="2845">
                  <c:v>2011-02-17</c:v>
                </c:pt>
                <c:pt idx="2846">
                  <c:v>2011-02-18</c:v>
                </c:pt>
                <c:pt idx="2847">
                  <c:v>2011-02-21</c:v>
                </c:pt>
                <c:pt idx="2848">
                  <c:v>2011-02-22</c:v>
                </c:pt>
                <c:pt idx="2849">
                  <c:v>2011-02-23</c:v>
                </c:pt>
                <c:pt idx="2850">
                  <c:v>2011-02-24</c:v>
                </c:pt>
                <c:pt idx="2851">
                  <c:v>2011-02-25</c:v>
                </c:pt>
                <c:pt idx="2852">
                  <c:v>2011-02-28</c:v>
                </c:pt>
                <c:pt idx="2853">
                  <c:v>2011-03-01</c:v>
                </c:pt>
                <c:pt idx="2854">
                  <c:v>2011-03-02</c:v>
                </c:pt>
                <c:pt idx="2855">
                  <c:v>2011-03-03</c:v>
                </c:pt>
                <c:pt idx="2856">
                  <c:v>2011-03-04</c:v>
                </c:pt>
                <c:pt idx="2857">
                  <c:v>2011-03-07</c:v>
                </c:pt>
                <c:pt idx="2858">
                  <c:v>2011-03-08</c:v>
                </c:pt>
                <c:pt idx="2859">
                  <c:v>2011-03-09</c:v>
                </c:pt>
                <c:pt idx="2860">
                  <c:v>2011-03-10</c:v>
                </c:pt>
                <c:pt idx="2861">
                  <c:v>2011-03-11</c:v>
                </c:pt>
                <c:pt idx="2862">
                  <c:v>2011-03-14</c:v>
                </c:pt>
                <c:pt idx="2863">
                  <c:v>2011-03-15</c:v>
                </c:pt>
                <c:pt idx="2864">
                  <c:v>2011-03-16</c:v>
                </c:pt>
                <c:pt idx="2865">
                  <c:v>2011-03-17</c:v>
                </c:pt>
                <c:pt idx="2866">
                  <c:v>2011-03-18</c:v>
                </c:pt>
                <c:pt idx="2867">
                  <c:v>2011-03-21</c:v>
                </c:pt>
                <c:pt idx="2868">
                  <c:v>2011-03-22</c:v>
                </c:pt>
                <c:pt idx="2869">
                  <c:v>2011-03-23</c:v>
                </c:pt>
                <c:pt idx="2870">
                  <c:v>2011-03-24</c:v>
                </c:pt>
                <c:pt idx="2871">
                  <c:v>2011-03-25</c:v>
                </c:pt>
                <c:pt idx="2872">
                  <c:v>2011-03-28</c:v>
                </c:pt>
                <c:pt idx="2873">
                  <c:v>2011-03-29</c:v>
                </c:pt>
                <c:pt idx="2874">
                  <c:v>2011-03-30</c:v>
                </c:pt>
                <c:pt idx="2875">
                  <c:v>2011-03-31</c:v>
                </c:pt>
                <c:pt idx="2876">
                  <c:v>2011-04-01</c:v>
                </c:pt>
                <c:pt idx="2877">
                  <c:v>2011-04-04</c:v>
                </c:pt>
                <c:pt idx="2878">
                  <c:v>2011-04-05</c:v>
                </c:pt>
                <c:pt idx="2879">
                  <c:v>2011-04-06</c:v>
                </c:pt>
                <c:pt idx="2880">
                  <c:v>2011-04-07</c:v>
                </c:pt>
                <c:pt idx="2881">
                  <c:v>2011-04-08</c:v>
                </c:pt>
                <c:pt idx="2882">
                  <c:v>2011-04-11</c:v>
                </c:pt>
                <c:pt idx="2883">
                  <c:v>2011-04-12</c:v>
                </c:pt>
                <c:pt idx="2884">
                  <c:v>2011-04-13</c:v>
                </c:pt>
                <c:pt idx="2885">
                  <c:v>2011-04-14</c:v>
                </c:pt>
                <c:pt idx="2886">
                  <c:v>2011-04-15</c:v>
                </c:pt>
                <c:pt idx="2887">
                  <c:v>2011-04-18</c:v>
                </c:pt>
                <c:pt idx="2888">
                  <c:v>2011-04-19</c:v>
                </c:pt>
                <c:pt idx="2889">
                  <c:v>2011-04-20</c:v>
                </c:pt>
                <c:pt idx="2890">
                  <c:v>2011-04-21</c:v>
                </c:pt>
                <c:pt idx="2891">
                  <c:v>2011-04-26</c:v>
                </c:pt>
                <c:pt idx="2892">
                  <c:v>2011-04-27</c:v>
                </c:pt>
                <c:pt idx="2893">
                  <c:v>2011-04-28</c:v>
                </c:pt>
                <c:pt idx="2894">
                  <c:v>2011-04-29</c:v>
                </c:pt>
                <c:pt idx="2895">
                  <c:v>2011-05-02</c:v>
                </c:pt>
                <c:pt idx="2896">
                  <c:v>2011-05-03</c:v>
                </c:pt>
                <c:pt idx="2897">
                  <c:v>2011-05-04</c:v>
                </c:pt>
                <c:pt idx="2898">
                  <c:v>2011-05-05</c:v>
                </c:pt>
                <c:pt idx="2899">
                  <c:v>2011-05-06</c:v>
                </c:pt>
                <c:pt idx="2900">
                  <c:v>2011-05-09</c:v>
                </c:pt>
                <c:pt idx="2901">
                  <c:v>2011-05-10</c:v>
                </c:pt>
                <c:pt idx="2902">
                  <c:v>2011-05-11</c:v>
                </c:pt>
                <c:pt idx="2903">
                  <c:v>2011-05-12</c:v>
                </c:pt>
                <c:pt idx="2904">
                  <c:v>2011-05-13</c:v>
                </c:pt>
                <c:pt idx="2905">
                  <c:v>2011-05-16</c:v>
                </c:pt>
                <c:pt idx="2906">
                  <c:v>2011-05-17</c:v>
                </c:pt>
                <c:pt idx="2907">
                  <c:v>2011-05-18</c:v>
                </c:pt>
                <c:pt idx="2908">
                  <c:v>2011-05-19</c:v>
                </c:pt>
                <c:pt idx="2909">
                  <c:v>2011-05-20</c:v>
                </c:pt>
                <c:pt idx="2910">
                  <c:v>2011-05-23</c:v>
                </c:pt>
                <c:pt idx="2911">
                  <c:v>2011-05-24</c:v>
                </c:pt>
                <c:pt idx="2912">
                  <c:v>2011-05-25</c:v>
                </c:pt>
                <c:pt idx="2913">
                  <c:v>2011-05-26</c:v>
                </c:pt>
                <c:pt idx="2914">
                  <c:v>2011-05-27</c:v>
                </c:pt>
                <c:pt idx="2915">
                  <c:v>2011-05-30</c:v>
                </c:pt>
                <c:pt idx="2916">
                  <c:v>2011-05-31</c:v>
                </c:pt>
                <c:pt idx="2917">
                  <c:v>2011-06-01</c:v>
                </c:pt>
                <c:pt idx="2918">
                  <c:v>2011-06-02</c:v>
                </c:pt>
                <c:pt idx="2919">
                  <c:v>2011-06-03</c:v>
                </c:pt>
                <c:pt idx="2920">
                  <c:v>2011-06-06</c:v>
                </c:pt>
                <c:pt idx="2921">
                  <c:v>2011-06-07</c:v>
                </c:pt>
                <c:pt idx="2922">
                  <c:v>2011-06-08</c:v>
                </c:pt>
                <c:pt idx="2923">
                  <c:v>2011-06-09</c:v>
                </c:pt>
                <c:pt idx="2924">
                  <c:v>2011-06-10</c:v>
                </c:pt>
                <c:pt idx="2925">
                  <c:v>2011-06-13</c:v>
                </c:pt>
                <c:pt idx="2926">
                  <c:v>2011-06-14</c:v>
                </c:pt>
                <c:pt idx="2927">
                  <c:v>2011-06-15</c:v>
                </c:pt>
                <c:pt idx="2928">
                  <c:v>2011-06-16</c:v>
                </c:pt>
                <c:pt idx="2929">
                  <c:v>2011-06-17</c:v>
                </c:pt>
                <c:pt idx="2930">
                  <c:v>2011-06-20</c:v>
                </c:pt>
                <c:pt idx="2931">
                  <c:v>2011-06-21</c:v>
                </c:pt>
                <c:pt idx="2932">
                  <c:v>2011-06-22</c:v>
                </c:pt>
                <c:pt idx="2933">
                  <c:v>2011-06-23</c:v>
                </c:pt>
                <c:pt idx="2934">
                  <c:v>2011-06-24</c:v>
                </c:pt>
                <c:pt idx="2935">
                  <c:v>2011-06-27</c:v>
                </c:pt>
                <c:pt idx="2936">
                  <c:v>2011-06-28</c:v>
                </c:pt>
                <c:pt idx="2937">
                  <c:v>2011-06-29</c:v>
                </c:pt>
                <c:pt idx="2938">
                  <c:v>2011-06-30</c:v>
                </c:pt>
                <c:pt idx="2939">
                  <c:v>2011-07-01</c:v>
                </c:pt>
                <c:pt idx="2940">
                  <c:v>2011-07-04</c:v>
                </c:pt>
                <c:pt idx="2941">
                  <c:v>2011-07-05</c:v>
                </c:pt>
                <c:pt idx="2942">
                  <c:v>2011-07-06</c:v>
                </c:pt>
                <c:pt idx="2943">
                  <c:v>2011-07-07</c:v>
                </c:pt>
                <c:pt idx="2944">
                  <c:v>2011-07-08</c:v>
                </c:pt>
                <c:pt idx="2945">
                  <c:v>2011-07-11</c:v>
                </c:pt>
                <c:pt idx="2946">
                  <c:v>2011-07-12</c:v>
                </c:pt>
                <c:pt idx="2947">
                  <c:v>2011-07-13</c:v>
                </c:pt>
                <c:pt idx="2948">
                  <c:v>2011-07-14</c:v>
                </c:pt>
                <c:pt idx="2949">
                  <c:v>2011-07-15</c:v>
                </c:pt>
                <c:pt idx="2950">
                  <c:v>2011-07-18</c:v>
                </c:pt>
                <c:pt idx="2951">
                  <c:v>2011-07-19</c:v>
                </c:pt>
                <c:pt idx="2952">
                  <c:v>2011-07-20</c:v>
                </c:pt>
                <c:pt idx="2953">
                  <c:v>2011-07-21</c:v>
                </c:pt>
                <c:pt idx="2954">
                  <c:v>2011-07-22</c:v>
                </c:pt>
                <c:pt idx="2955">
                  <c:v>2011-07-25</c:v>
                </c:pt>
                <c:pt idx="2956">
                  <c:v>2011-07-26</c:v>
                </c:pt>
                <c:pt idx="2957">
                  <c:v>2011-07-27</c:v>
                </c:pt>
                <c:pt idx="2958">
                  <c:v>2011-07-28</c:v>
                </c:pt>
                <c:pt idx="2959">
                  <c:v>2011-07-29</c:v>
                </c:pt>
                <c:pt idx="2960">
                  <c:v>2011-08-01</c:v>
                </c:pt>
                <c:pt idx="2961">
                  <c:v>2011-08-02</c:v>
                </c:pt>
                <c:pt idx="2962">
                  <c:v>2011-08-03</c:v>
                </c:pt>
                <c:pt idx="2963">
                  <c:v>2011-08-04</c:v>
                </c:pt>
                <c:pt idx="2964">
                  <c:v>2011-08-05</c:v>
                </c:pt>
                <c:pt idx="2965">
                  <c:v>2011-08-08</c:v>
                </c:pt>
                <c:pt idx="2966">
                  <c:v>2011-08-09</c:v>
                </c:pt>
                <c:pt idx="2967">
                  <c:v>2011-08-10</c:v>
                </c:pt>
                <c:pt idx="2968">
                  <c:v>2011-08-11</c:v>
                </c:pt>
                <c:pt idx="2969">
                  <c:v>2011-08-12</c:v>
                </c:pt>
                <c:pt idx="2970">
                  <c:v>2011-08-15</c:v>
                </c:pt>
                <c:pt idx="2971">
                  <c:v>2011-08-16</c:v>
                </c:pt>
                <c:pt idx="2972">
                  <c:v>2011-08-17</c:v>
                </c:pt>
                <c:pt idx="2973">
                  <c:v>2011-08-18</c:v>
                </c:pt>
                <c:pt idx="2974">
                  <c:v>2011-08-19</c:v>
                </c:pt>
                <c:pt idx="2975">
                  <c:v>2011-08-22</c:v>
                </c:pt>
                <c:pt idx="2976">
                  <c:v>2011-08-23</c:v>
                </c:pt>
                <c:pt idx="2977">
                  <c:v>2011-08-24</c:v>
                </c:pt>
                <c:pt idx="2978">
                  <c:v>2011-08-25</c:v>
                </c:pt>
                <c:pt idx="2979">
                  <c:v>2011-08-26</c:v>
                </c:pt>
                <c:pt idx="2980">
                  <c:v>2011-08-29</c:v>
                </c:pt>
                <c:pt idx="2981">
                  <c:v>2011-08-30</c:v>
                </c:pt>
                <c:pt idx="2982">
                  <c:v>2011-08-31</c:v>
                </c:pt>
                <c:pt idx="2983">
                  <c:v>2011-09-01</c:v>
                </c:pt>
                <c:pt idx="2984">
                  <c:v>2011-09-02</c:v>
                </c:pt>
                <c:pt idx="2985">
                  <c:v>2011-09-05</c:v>
                </c:pt>
                <c:pt idx="2986">
                  <c:v>2011-09-06</c:v>
                </c:pt>
                <c:pt idx="2987">
                  <c:v>2011-09-07</c:v>
                </c:pt>
                <c:pt idx="2988">
                  <c:v>2011-09-08</c:v>
                </c:pt>
                <c:pt idx="2989">
                  <c:v>2011-09-09</c:v>
                </c:pt>
                <c:pt idx="2990">
                  <c:v>2011-09-12</c:v>
                </c:pt>
                <c:pt idx="2991">
                  <c:v>2011-09-13</c:v>
                </c:pt>
                <c:pt idx="2992">
                  <c:v>2011-09-14</c:v>
                </c:pt>
                <c:pt idx="2993">
                  <c:v>2011-09-15</c:v>
                </c:pt>
                <c:pt idx="2994">
                  <c:v>2011-09-16</c:v>
                </c:pt>
                <c:pt idx="2995">
                  <c:v>2011-09-19</c:v>
                </c:pt>
                <c:pt idx="2996">
                  <c:v>2011-09-20</c:v>
                </c:pt>
                <c:pt idx="2997">
                  <c:v>2011-09-21</c:v>
                </c:pt>
                <c:pt idx="2998">
                  <c:v>2011-09-22</c:v>
                </c:pt>
                <c:pt idx="2999">
                  <c:v>2011-09-23</c:v>
                </c:pt>
                <c:pt idx="3000">
                  <c:v>2011-09-26</c:v>
                </c:pt>
                <c:pt idx="3001">
                  <c:v>2011-09-27</c:v>
                </c:pt>
                <c:pt idx="3002">
                  <c:v>2011-09-28</c:v>
                </c:pt>
                <c:pt idx="3003">
                  <c:v>2011-09-29</c:v>
                </c:pt>
                <c:pt idx="3004">
                  <c:v>2011-09-30</c:v>
                </c:pt>
                <c:pt idx="3005">
                  <c:v>2011-10-03</c:v>
                </c:pt>
                <c:pt idx="3006">
                  <c:v>2011-10-04</c:v>
                </c:pt>
                <c:pt idx="3007">
                  <c:v>2011-10-05</c:v>
                </c:pt>
                <c:pt idx="3008">
                  <c:v>2011-10-06</c:v>
                </c:pt>
                <c:pt idx="3009">
                  <c:v>2011-10-07</c:v>
                </c:pt>
                <c:pt idx="3010">
                  <c:v>2011-10-10</c:v>
                </c:pt>
                <c:pt idx="3011">
                  <c:v>2011-10-11</c:v>
                </c:pt>
                <c:pt idx="3012">
                  <c:v>2011-10-12</c:v>
                </c:pt>
                <c:pt idx="3013">
                  <c:v>2011-10-13</c:v>
                </c:pt>
                <c:pt idx="3014">
                  <c:v>2011-10-14</c:v>
                </c:pt>
                <c:pt idx="3015">
                  <c:v>2011-10-17</c:v>
                </c:pt>
                <c:pt idx="3016">
                  <c:v>2011-10-18</c:v>
                </c:pt>
                <c:pt idx="3017">
                  <c:v>2011-10-19</c:v>
                </c:pt>
                <c:pt idx="3018">
                  <c:v>2011-10-20</c:v>
                </c:pt>
                <c:pt idx="3019">
                  <c:v>2011-10-21</c:v>
                </c:pt>
                <c:pt idx="3020">
                  <c:v>2011-10-24</c:v>
                </c:pt>
                <c:pt idx="3021">
                  <c:v>2011-10-25</c:v>
                </c:pt>
                <c:pt idx="3022">
                  <c:v>2011-10-26</c:v>
                </c:pt>
                <c:pt idx="3023">
                  <c:v>2011-10-27</c:v>
                </c:pt>
                <c:pt idx="3024">
                  <c:v>2011-10-28</c:v>
                </c:pt>
                <c:pt idx="3025">
                  <c:v>2011-10-31</c:v>
                </c:pt>
                <c:pt idx="3026">
                  <c:v>2011-11-01</c:v>
                </c:pt>
                <c:pt idx="3027">
                  <c:v>2011-11-02</c:v>
                </c:pt>
                <c:pt idx="3028">
                  <c:v>2011-11-03</c:v>
                </c:pt>
                <c:pt idx="3029">
                  <c:v>2011-11-04</c:v>
                </c:pt>
                <c:pt idx="3030">
                  <c:v>2011-11-07</c:v>
                </c:pt>
                <c:pt idx="3031">
                  <c:v>2011-11-08</c:v>
                </c:pt>
                <c:pt idx="3032">
                  <c:v>2011-11-09</c:v>
                </c:pt>
                <c:pt idx="3033">
                  <c:v>2011-11-10</c:v>
                </c:pt>
                <c:pt idx="3034">
                  <c:v>2011-11-11</c:v>
                </c:pt>
                <c:pt idx="3035">
                  <c:v>2011-11-14</c:v>
                </c:pt>
                <c:pt idx="3036">
                  <c:v>2011-11-15</c:v>
                </c:pt>
                <c:pt idx="3037">
                  <c:v>2011-11-16</c:v>
                </c:pt>
                <c:pt idx="3038">
                  <c:v>2011-11-17</c:v>
                </c:pt>
                <c:pt idx="3039">
                  <c:v>2011-11-18</c:v>
                </c:pt>
                <c:pt idx="3040">
                  <c:v>2011-11-21</c:v>
                </c:pt>
                <c:pt idx="3041">
                  <c:v>2011-11-22</c:v>
                </c:pt>
                <c:pt idx="3042">
                  <c:v>2011-11-23</c:v>
                </c:pt>
                <c:pt idx="3043">
                  <c:v>2011-11-24</c:v>
                </c:pt>
                <c:pt idx="3044">
                  <c:v>2011-11-25</c:v>
                </c:pt>
                <c:pt idx="3045">
                  <c:v>2011-11-28</c:v>
                </c:pt>
                <c:pt idx="3046">
                  <c:v>2011-11-29</c:v>
                </c:pt>
                <c:pt idx="3047">
                  <c:v>2011-11-30</c:v>
                </c:pt>
                <c:pt idx="3048">
                  <c:v>2011-12-01</c:v>
                </c:pt>
                <c:pt idx="3049">
                  <c:v>2011-12-02</c:v>
                </c:pt>
                <c:pt idx="3050">
                  <c:v>2011-12-05</c:v>
                </c:pt>
                <c:pt idx="3051">
                  <c:v>2011-12-06</c:v>
                </c:pt>
                <c:pt idx="3052">
                  <c:v>2011-12-07</c:v>
                </c:pt>
                <c:pt idx="3053">
                  <c:v>2011-12-08</c:v>
                </c:pt>
                <c:pt idx="3054">
                  <c:v>2011-12-09</c:v>
                </c:pt>
                <c:pt idx="3055">
                  <c:v>2011-12-12</c:v>
                </c:pt>
                <c:pt idx="3056">
                  <c:v>2011-12-13</c:v>
                </c:pt>
                <c:pt idx="3057">
                  <c:v>2011-12-14</c:v>
                </c:pt>
                <c:pt idx="3058">
                  <c:v>2011-12-15</c:v>
                </c:pt>
                <c:pt idx="3059">
                  <c:v>2011-12-16</c:v>
                </c:pt>
                <c:pt idx="3060">
                  <c:v>2011-12-19</c:v>
                </c:pt>
                <c:pt idx="3061">
                  <c:v>2011-12-20</c:v>
                </c:pt>
                <c:pt idx="3062">
                  <c:v>2011-12-21</c:v>
                </c:pt>
                <c:pt idx="3063">
                  <c:v>2011-12-22</c:v>
                </c:pt>
                <c:pt idx="3064">
                  <c:v>2011-12-23</c:v>
                </c:pt>
                <c:pt idx="3065">
                  <c:v>2011-12-27</c:v>
                </c:pt>
                <c:pt idx="3066">
                  <c:v>2011-12-28</c:v>
                </c:pt>
                <c:pt idx="3067">
                  <c:v>2011-12-29</c:v>
                </c:pt>
                <c:pt idx="3068">
                  <c:v>2011-12-30</c:v>
                </c:pt>
                <c:pt idx="3069">
                  <c:v>2012-01-02</c:v>
                </c:pt>
                <c:pt idx="3070">
                  <c:v>2012-01-03</c:v>
                </c:pt>
                <c:pt idx="3071">
                  <c:v>2012-01-04</c:v>
                </c:pt>
                <c:pt idx="3072">
                  <c:v>2012-01-05</c:v>
                </c:pt>
                <c:pt idx="3073">
                  <c:v>2012-01-06</c:v>
                </c:pt>
                <c:pt idx="3074">
                  <c:v>2012-01-09</c:v>
                </c:pt>
                <c:pt idx="3075">
                  <c:v>2012-01-10</c:v>
                </c:pt>
                <c:pt idx="3076">
                  <c:v>2012-01-11</c:v>
                </c:pt>
                <c:pt idx="3077">
                  <c:v>2012-01-12</c:v>
                </c:pt>
                <c:pt idx="3078">
                  <c:v>2012-01-13</c:v>
                </c:pt>
                <c:pt idx="3079">
                  <c:v>2012-01-16</c:v>
                </c:pt>
                <c:pt idx="3080">
                  <c:v>2012-01-17</c:v>
                </c:pt>
                <c:pt idx="3081">
                  <c:v>2012-01-18</c:v>
                </c:pt>
                <c:pt idx="3082">
                  <c:v>2012-01-19</c:v>
                </c:pt>
                <c:pt idx="3083">
                  <c:v>2012-01-20</c:v>
                </c:pt>
                <c:pt idx="3084">
                  <c:v>2012-01-23</c:v>
                </c:pt>
                <c:pt idx="3085">
                  <c:v>2012-01-24</c:v>
                </c:pt>
                <c:pt idx="3086">
                  <c:v>2012-01-25</c:v>
                </c:pt>
                <c:pt idx="3087">
                  <c:v>2012-01-26</c:v>
                </c:pt>
                <c:pt idx="3088">
                  <c:v>2012-01-27</c:v>
                </c:pt>
                <c:pt idx="3089">
                  <c:v>2012-01-30</c:v>
                </c:pt>
                <c:pt idx="3090">
                  <c:v>2012-01-31</c:v>
                </c:pt>
                <c:pt idx="3091">
                  <c:v>2012-02-01</c:v>
                </c:pt>
                <c:pt idx="3092">
                  <c:v>2012-02-02</c:v>
                </c:pt>
                <c:pt idx="3093">
                  <c:v>2012-02-03</c:v>
                </c:pt>
                <c:pt idx="3094">
                  <c:v>2012-02-06</c:v>
                </c:pt>
                <c:pt idx="3095">
                  <c:v>2012-02-07</c:v>
                </c:pt>
                <c:pt idx="3096">
                  <c:v>2012-02-08</c:v>
                </c:pt>
                <c:pt idx="3097">
                  <c:v>2012-02-09</c:v>
                </c:pt>
                <c:pt idx="3098">
                  <c:v>2012-02-10</c:v>
                </c:pt>
                <c:pt idx="3099">
                  <c:v>2012-02-13</c:v>
                </c:pt>
                <c:pt idx="3100">
                  <c:v>2012-02-14</c:v>
                </c:pt>
                <c:pt idx="3101">
                  <c:v>2012-02-15</c:v>
                </c:pt>
                <c:pt idx="3102">
                  <c:v>2012-02-16</c:v>
                </c:pt>
                <c:pt idx="3103">
                  <c:v>2012-02-17</c:v>
                </c:pt>
                <c:pt idx="3104">
                  <c:v>2012-02-20</c:v>
                </c:pt>
                <c:pt idx="3105">
                  <c:v>2012-02-21</c:v>
                </c:pt>
                <c:pt idx="3106">
                  <c:v>2012-02-22</c:v>
                </c:pt>
                <c:pt idx="3107">
                  <c:v>2012-02-23</c:v>
                </c:pt>
                <c:pt idx="3108">
                  <c:v>2012-02-24</c:v>
                </c:pt>
                <c:pt idx="3109">
                  <c:v>2012-02-27</c:v>
                </c:pt>
                <c:pt idx="3110">
                  <c:v>2012-02-28</c:v>
                </c:pt>
                <c:pt idx="3111">
                  <c:v>2012-02-29</c:v>
                </c:pt>
                <c:pt idx="3112">
                  <c:v>2012-03-01</c:v>
                </c:pt>
                <c:pt idx="3113">
                  <c:v>2012-03-02</c:v>
                </c:pt>
                <c:pt idx="3114">
                  <c:v>2012-03-05</c:v>
                </c:pt>
                <c:pt idx="3115">
                  <c:v>2012-03-06</c:v>
                </c:pt>
                <c:pt idx="3116">
                  <c:v>2012-03-07</c:v>
                </c:pt>
                <c:pt idx="3117">
                  <c:v>2012-03-08</c:v>
                </c:pt>
                <c:pt idx="3118">
                  <c:v>2012-03-09</c:v>
                </c:pt>
                <c:pt idx="3119">
                  <c:v>2012-03-12</c:v>
                </c:pt>
                <c:pt idx="3120">
                  <c:v>2012-03-13</c:v>
                </c:pt>
                <c:pt idx="3121">
                  <c:v>2012-03-14</c:v>
                </c:pt>
                <c:pt idx="3122">
                  <c:v>2012-03-15</c:v>
                </c:pt>
                <c:pt idx="3123">
                  <c:v>2012-03-16</c:v>
                </c:pt>
                <c:pt idx="3124">
                  <c:v>2012-03-19</c:v>
                </c:pt>
                <c:pt idx="3125">
                  <c:v>2012-03-20</c:v>
                </c:pt>
                <c:pt idx="3126">
                  <c:v>2012-03-21</c:v>
                </c:pt>
                <c:pt idx="3127">
                  <c:v>2012-03-22</c:v>
                </c:pt>
                <c:pt idx="3128">
                  <c:v>2012-03-23</c:v>
                </c:pt>
                <c:pt idx="3129">
                  <c:v>2012-03-26</c:v>
                </c:pt>
                <c:pt idx="3130">
                  <c:v>2012-03-27</c:v>
                </c:pt>
                <c:pt idx="3131">
                  <c:v>2012-03-28</c:v>
                </c:pt>
                <c:pt idx="3132">
                  <c:v>2012-03-29</c:v>
                </c:pt>
                <c:pt idx="3133">
                  <c:v>2012-03-30</c:v>
                </c:pt>
                <c:pt idx="3134">
                  <c:v>2012-04-02</c:v>
                </c:pt>
                <c:pt idx="3135">
                  <c:v>2012-04-03</c:v>
                </c:pt>
                <c:pt idx="3136">
                  <c:v>2012-04-04</c:v>
                </c:pt>
                <c:pt idx="3137">
                  <c:v>2012-04-05</c:v>
                </c:pt>
                <c:pt idx="3138">
                  <c:v>2012-04-10</c:v>
                </c:pt>
                <c:pt idx="3139">
                  <c:v>2012-04-11</c:v>
                </c:pt>
                <c:pt idx="3140">
                  <c:v>2012-04-12</c:v>
                </c:pt>
                <c:pt idx="3141">
                  <c:v>2012-04-13</c:v>
                </c:pt>
                <c:pt idx="3142">
                  <c:v>2012-04-16</c:v>
                </c:pt>
                <c:pt idx="3143">
                  <c:v>2012-04-17</c:v>
                </c:pt>
                <c:pt idx="3144">
                  <c:v>2012-04-18</c:v>
                </c:pt>
                <c:pt idx="3145">
                  <c:v>2012-04-19</c:v>
                </c:pt>
                <c:pt idx="3146">
                  <c:v>2012-04-20</c:v>
                </c:pt>
                <c:pt idx="3147">
                  <c:v>2012-04-23</c:v>
                </c:pt>
                <c:pt idx="3148">
                  <c:v>2012-04-24</c:v>
                </c:pt>
                <c:pt idx="3149">
                  <c:v>2012-04-25</c:v>
                </c:pt>
                <c:pt idx="3150">
                  <c:v>2012-04-26</c:v>
                </c:pt>
                <c:pt idx="3151">
                  <c:v>2012-04-27</c:v>
                </c:pt>
                <c:pt idx="3152">
                  <c:v>2012-04-30</c:v>
                </c:pt>
                <c:pt idx="3153">
                  <c:v>2012-05-02</c:v>
                </c:pt>
                <c:pt idx="3154">
                  <c:v>2012-05-03</c:v>
                </c:pt>
                <c:pt idx="3155">
                  <c:v>2012-05-04</c:v>
                </c:pt>
                <c:pt idx="3156">
                  <c:v>2012-05-07</c:v>
                </c:pt>
                <c:pt idx="3157">
                  <c:v>2012-05-08</c:v>
                </c:pt>
                <c:pt idx="3158">
                  <c:v>2012-05-09</c:v>
                </c:pt>
                <c:pt idx="3159">
                  <c:v>2012-05-10</c:v>
                </c:pt>
                <c:pt idx="3160">
                  <c:v>2012-05-11</c:v>
                </c:pt>
                <c:pt idx="3161">
                  <c:v>2012-05-14</c:v>
                </c:pt>
                <c:pt idx="3162">
                  <c:v>2012-05-15</c:v>
                </c:pt>
                <c:pt idx="3163">
                  <c:v>2012-05-16</c:v>
                </c:pt>
                <c:pt idx="3164">
                  <c:v>2012-05-17</c:v>
                </c:pt>
                <c:pt idx="3165">
                  <c:v>2012-05-18</c:v>
                </c:pt>
                <c:pt idx="3166">
                  <c:v>2012-05-21</c:v>
                </c:pt>
                <c:pt idx="3167">
                  <c:v>2012-05-22</c:v>
                </c:pt>
                <c:pt idx="3168">
                  <c:v>2012-05-23</c:v>
                </c:pt>
                <c:pt idx="3169">
                  <c:v>2012-05-24</c:v>
                </c:pt>
                <c:pt idx="3170">
                  <c:v>2012-05-25</c:v>
                </c:pt>
                <c:pt idx="3171">
                  <c:v>2012-05-28</c:v>
                </c:pt>
                <c:pt idx="3172">
                  <c:v>2012-05-29</c:v>
                </c:pt>
                <c:pt idx="3173">
                  <c:v>2012-05-30</c:v>
                </c:pt>
                <c:pt idx="3174">
                  <c:v>2012-05-31</c:v>
                </c:pt>
                <c:pt idx="3175">
                  <c:v>2012-06-01</c:v>
                </c:pt>
                <c:pt idx="3176">
                  <c:v>2012-06-04</c:v>
                </c:pt>
                <c:pt idx="3177">
                  <c:v>2012-06-05</c:v>
                </c:pt>
                <c:pt idx="3178">
                  <c:v>2012-06-06</c:v>
                </c:pt>
                <c:pt idx="3179">
                  <c:v>2012-06-07</c:v>
                </c:pt>
                <c:pt idx="3180">
                  <c:v>2012-06-08</c:v>
                </c:pt>
                <c:pt idx="3181">
                  <c:v>2012-06-11</c:v>
                </c:pt>
                <c:pt idx="3182">
                  <c:v>2012-06-12</c:v>
                </c:pt>
                <c:pt idx="3183">
                  <c:v>2012-06-13</c:v>
                </c:pt>
                <c:pt idx="3184">
                  <c:v>2012-06-14</c:v>
                </c:pt>
                <c:pt idx="3185">
                  <c:v>2012-06-15</c:v>
                </c:pt>
                <c:pt idx="3186">
                  <c:v>2012-06-18</c:v>
                </c:pt>
                <c:pt idx="3187">
                  <c:v>2012-06-19</c:v>
                </c:pt>
                <c:pt idx="3188">
                  <c:v>2012-06-20</c:v>
                </c:pt>
                <c:pt idx="3189">
                  <c:v>2012-06-21</c:v>
                </c:pt>
                <c:pt idx="3190">
                  <c:v>2012-06-22</c:v>
                </c:pt>
                <c:pt idx="3191">
                  <c:v>2012-06-25</c:v>
                </c:pt>
                <c:pt idx="3192">
                  <c:v>2012-06-26</c:v>
                </c:pt>
                <c:pt idx="3193">
                  <c:v>2012-06-27</c:v>
                </c:pt>
                <c:pt idx="3194">
                  <c:v>2012-06-28</c:v>
                </c:pt>
                <c:pt idx="3195">
                  <c:v>2012-06-29</c:v>
                </c:pt>
                <c:pt idx="3196">
                  <c:v>2012-07-02</c:v>
                </c:pt>
                <c:pt idx="3197">
                  <c:v>2012-07-03</c:v>
                </c:pt>
                <c:pt idx="3198">
                  <c:v>2012-07-04</c:v>
                </c:pt>
                <c:pt idx="3199">
                  <c:v>2012-07-05</c:v>
                </c:pt>
                <c:pt idx="3200">
                  <c:v>2012-07-06</c:v>
                </c:pt>
                <c:pt idx="3201">
                  <c:v>2012-07-09</c:v>
                </c:pt>
                <c:pt idx="3202">
                  <c:v>2012-07-10</c:v>
                </c:pt>
                <c:pt idx="3203">
                  <c:v>2012-07-11</c:v>
                </c:pt>
                <c:pt idx="3204">
                  <c:v>2012-07-12</c:v>
                </c:pt>
                <c:pt idx="3205">
                  <c:v>2012-07-13</c:v>
                </c:pt>
                <c:pt idx="3206">
                  <c:v>2012-07-16</c:v>
                </c:pt>
                <c:pt idx="3207">
                  <c:v>2012-07-17</c:v>
                </c:pt>
                <c:pt idx="3208">
                  <c:v>2012-07-18</c:v>
                </c:pt>
                <c:pt idx="3209">
                  <c:v>2012-07-19</c:v>
                </c:pt>
                <c:pt idx="3210">
                  <c:v>2012-07-20</c:v>
                </c:pt>
                <c:pt idx="3211">
                  <c:v>2012-07-23</c:v>
                </c:pt>
                <c:pt idx="3212">
                  <c:v>2012-07-24</c:v>
                </c:pt>
                <c:pt idx="3213">
                  <c:v>2012-07-25</c:v>
                </c:pt>
                <c:pt idx="3214">
                  <c:v>2012-07-26</c:v>
                </c:pt>
                <c:pt idx="3215">
                  <c:v>2012-07-27</c:v>
                </c:pt>
                <c:pt idx="3216">
                  <c:v>2012-07-30</c:v>
                </c:pt>
                <c:pt idx="3217">
                  <c:v>2012-07-31</c:v>
                </c:pt>
                <c:pt idx="3218">
                  <c:v>2012-08-01</c:v>
                </c:pt>
                <c:pt idx="3219">
                  <c:v>2012-08-02</c:v>
                </c:pt>
                <c:pt idx="3220">
                  <c:v>2012-08-03</c:v>
                </c:pt>
                <c:pt idx="3221">
                  <c:v>2012-08-06</c:v>
                </c:pt>
                <c:pt idx="3222">
                  <c:v>2012-08-07</c:v>
                </c:pt>
                <c:pt idx="3223">
                  <c:v>2012-08-08</c:v>
                </c:pt>
                <c:pt idx="3224">
                  <c:v>2012-08-09</c:v>
                </c:pt>
                <c:pt idx="3225">
                  <c:v>2012-08-10</c:v>
                </c:pt>
                <c:pt idx="3226">
                  <c:v>2012-08-13</c:v>
                </c:pt>
                <c:pt idx="3227">
                  <c:v>2012-08-14</c:v>
                </c:pt>
                <c:pt idx="3228">
                  <c:v>2012-08-15</c:v>
                </c:pt>
                <c:pt idx="3229">
                  <c:v>2012-08-16</c:v>
                </c:pt>
                <c:pt idx="3230">
                  <c:v>2012-08-17</c:v>
                </c:pt>
                <c:pt idx="3231">
                  <c:v>2012-08-20</c:v>
                </c:pt>
                <c:pt idx="3232">
                  <c:v>2012-08-21</c:v>
                </c:pt>
                <c:pt idx="3233">
                  <c:v>2012-08-22</c:v>
                </c:pt>
                <c:pt idx="3234">
                  <c:v>2012-08-23</c:v>
                </c:pt>
                <c:pt idx="3235">
                  <c:v>2012-08-24</c:v>
                </c:pt>
                <c:pt idx="3236">
                  <c:v>2012-08-27</c:v>
                </c:pt>
                <c:pt idx="3237">
                  <c:v>2012-08-28</c:v>
                </c:pt>
                <c:pt idx="3238">
                  <c:v>2012-08-29</c:v>
                </c:pt>
                <c:pt idx="3239">
                  <c:v>2012-08-30</c:v>
                </c:pt>
                <c:pt idx="3240">
                  <c:v>2012-08-31</c:v>
                </c:pt>
                <c:pt idx="3241">
                  <c:v>2012-09-03</c:v>
                </c:pt>
                <c:pt idx="3242">
                  <c:v>2012-09-04</c:v>
                </c:pt>
                <c:pt idx="3243">
                  <c:v>2012-09-05</c:v>
                </c:pt>
                <c:pt idx="3244">
                  <c:v>2012-09-06</c:v>
                </c:pt>
                <c:pt idx="3245">
                  <c:v>2012-09-07</c:v>
                </c:pt>
                <c:pt idx="3246">
                  <c:v>2012-09-10</c:v>
                </c:pt>
                <c:pt idx="3247">
                  <c:v>2012-09-11</c:v>
                </c:pt>
                <c:pt idx="3248">
                  <c:v>2012-09-12</c:v>
                </c:pt>
                <c:pt idx="3249">
                  <c:v>2012-09-13</c:v>
                </c:pt>
                <c:pt idx="3250">
                  <c:v>2012-09-14</c:v>
                </c:pt>
                <c:pt idx="3251">
                  <c:v>2012-09-17</c:v>
                </c:pt>
                <c:pt idx="3252">
                  <c:v>2012-09-18</c:v>
                </c:pt>
                <c:pt idx="3253">
                  <c:v>2012-09-19</c:v>
                </c:pt>
                <c:pt idx="3254">
                  <c:v>2012-09-20</c:v>
                </c:pt>
                <c:pt idx="3255">
                  <c:v>2012-09-21</c:v>
                </c:pt>
                <c:pt idx="3256">
                  <c:v>2012-09-24</c:v>
                </c:pt>
                <c:pt idx="3257">
                  <c:v>2012-09-25</c:v>
                </c:pt>
                <c:pt idx="3258">
                  <c:v>2012-09-26</c:v>
                </c:pt>
                <c:pt idx="3259">
                  <c:v>2012-09-27</c:v>
                </c:pt>
                <c:pt idx="3260">
                  <c:v>2012-09-28</c:v>
                </c:pt>
                <c:pt idx="3261">
                  <c:v>2012-10-01</c:v>
                </c:pt>
                <c:pt idx="3262">
                  <c:v>2012-10-02</c:v>
                </c:pt>
                <c:pt idx="3263">
                  <c:v>2012-10-03</c:v>
                </c:pt>
                <c:pt idx="3264">
                  <c:v>2012-10-04</c:v>
                </c:pt>
                <c:pt idx="3265">
                  <c:v>2012-10-05</c:v>
                </c:pt>
                <c:pt idx="3266">
                  <c:v>2012-10-08</c:v>
                </c:pt>
                <c:pt idx="3267">
                  <c:v>2012-10-09</c:v>
                </c:pt>
                <c:pt idx="3268">
                  <c:v>2012-10-10</c:v>
                </c:pt>
                <c:pt idx="3269">
                  <c:v>2012-10-11</c:v>
                </c:pt>
                <c:pt idx="3270">
                  <c:v>2012-10-12</c:v>
                </c:pt>
                <c:pt idx="3271">
                  <c:v>2012-10-15</c:v>
                </c:pt>
                <c:pt idx="3272">
                  <c:v>2012-10-16</c:v>
                </c:pt>
                <c:pt idx="3273">
                  <c:v>2012-10-17</c:v>
                </c:pt>
                <c:pt idx="3274">
                  <c:v>2012-10-18</c:v>
                </c:pt>
                <c:pt idx="3275">
                  <c:v>2012-10-19</c:v>
                </c:pt>
                <c:pt idx="3276">
                  <c:v>2012-10-22</c:v>
                </c:pt>
                <c:pt idx="3277">
                  <c:v>2012-10-23</c:v>
                </c:pt>
                <c:pt idx="3278">
                  <c:v>2012-10-24</c:v>
                </c:pt>
                <c:pt idx="3279">
                  <c:v>2012-10-25</c:v>
                </c:pt>
                <c:pt idx="3280">
                  <c:v>2012-10-26</c:v>
                </c:pt>
                <c:pt idx="3281">
                  <c:v>2012-10-29</c:v>
                </c:pt>
                <c:pt idx="3282">
                  <c:v>2012-10-30</c:v>
                </c:pt>
                <c:pt idx="3283">
                  <c:v>2012-10-31</c:v>
                </c:pt>
                <c:pt idx="3284">
                  <c:v>2012-11-01</c:v>
                </c:pt>
                <c:pt idx="3285">
                  <c:v>2012-11-02</c:v>
                </c:pt>
                <c:pt idx="3286">
                  <c:v>2012-11-05</c:v>
                </c:pt>
                <c:pt idx="3287">
                  <c:v>2012-11-06</c:v>
                </c:pt>
                <c:pt idx="3288">
                  <c:v>2012-11-07</c:v>
                </c:pt>
                <c:pt idx="3289">
                  <c:v>2012-11-08</c:v>
                </c:pt>
                <c:pt idx="3290">
                  <c:v>2012-11-09</c:v>
                </c:pt>
                <c:pt idx="3291">
                  <c:v>2012-11-12</c:v>
                </c:pt>
                <c:pt idx="3292">
                  <c:v>2012-11-13</c:v>
                </c:pt>
                <c:pt idx="3293">
                  <c:v>2012-11-14</c:v>
                </c:pt>
                <c:pt idx="3294">
                  <c:v>2012-11-15</c:v>
                </c:pt>
                <c:pt idx="3295">
                  <c:v>2012-11-16</c:v>
                </c:pt>
                <c:pt idx="3296">
                  <c:v>2012-11-19</c:v>
                </c:pt>
                <c:pt idx="3297">
                  <c:v>2012-11-20</c:v>
                </c:pt>
                <c:pt idx="3298">
                  <c:v>2012-11-21</c:v>
                </c:pt>
                <c:pt idx="3299">
                  <c:v>2012-11-22</c:v>
                </c:pt>
                <c:pt idx="3300">
                  <c:v>2012-11-23</c:v>
                </c:pt>
                <c:pt idx="3301">
                  <c:v>2012-11-26</c:v>
                </c:pt>
                <c:pt idx="3302">
                  <c:v>2012-11-27</c:v>
                </c:pt>
                <c:pt idx="3303">
                  <c:v>2012-11-28</c:v>
                </c:pt>
                <c:pt idx="3304">
                  <c:v>2012-11-29</c:v>
                </c:pt>
                <c:pt idx="3305">
                  <c:v>2012-11-30</c:v>
                </c:pt>
                <c:pt idx="3306">
                  <c:v>2012-12-03</c:v>
                </c:pt>
                <c:pt idx="3307">
                  <c:v>2012-12-04</c:v>
                </c:pt>
                <c:pt idx="3308">
                  <c:v>2012-12-05</c:v>
                </c:pt>
                <c:pt idx="3309">
                  <c:v>2012-12-06</c:v>
                </c:pt>
                <c:pt idx="3310">
                  <c:v>2012-12-07</c:v>
                </c:pt>
                <c:pt idx="3311">
                  <c:v>2012-12-10</c:v>
                </c:pt>
                <c:pt idx="3312">
                  <c:v>2012-12-11</c:v>
                </c:pt>
                <c:pt idx="3313">
                  <c:v>2012-12-12</c:v>
                </c:pt>
                <c:pt idx="3314">
                  <c:v>2012-12-13</c:v>
                </c:pt>
                <c:pt idx="3315">
                  <c:v>2012-12-14</c:v>
                </c:pt>
                <c:pt idx="3316">
                  <c:v>2012-12-17</c:v>
                </c:pt>
                <c:pt idx="3317">
                  <c:v>2012-12-18</c:v>
                </c:pt>
                <c:pt idx="3318">
                  <c:v>2012-12-19</c:v>
                </c:pt>
                <c:pt idx="3319">
                  <c:v>2012-12-20</c:v>
                </c:pt>
                <c:pt idx="3320">
                  <c:v>2012-12-21</c:v>
                </c:pt>
                <c:pt idx="3321">
                  <c:v>2012-12-27</c:v>
                </c:pt>
                <c:pt idx="3322">
                  <c:v>2012-12-28</c:v>
                </c:pt>
                <c:pt idx="3323">
                  <c:v>2013-01-02</c:v>
                </c:pt>
                <c:pt idx="3324">
                  <c:v>2013-01-03</c:v>
                </c:pt>
                <c:pt idx="3325">
                  <c:v>2013-01-04</c:v>
                </c:pt>
                <c:pt idx="3326">
                  <c:v>2013-01-07</c:v>
                </c:pt>
                <c:pt idx="3327">
                  <c:v>2013-01-08</c:v>
                </c:pt>
                <c:pt idx="3328">
                  <c:v>2013-01-09</c:v>
                </c:pt>
                <c:pt idx="3329">
                  <c:v>2013-01-10</c:v>
                </c:pt>
                <c:pt idx="3330">
                  <c:v>2013-01-11</c:v>
                </c:pt>
                <c:pt idx="3331">
                  <c:v>2013-01-14</c:v>
                </c:pt>
                <c:pt idx="3332">
                  <c:v>2013-01-15</c:v>
                </c:pt>
                <c:pt idx="3333">
                  <c:v>2013-01-16</c:v>
                </c:pt>
                <c:pt idx="3334">
                  <c:v>2013-01-17</c:v>
                </c:pt>
                <c:pt idx="3335">
                  <c:v>2013-01-18</c:v>
                </c:pt>
                <c:pt idx="3336">
                  <c:v>2013-01-21</c:v>
                </c:pt>
                <c:pt idx="3337">
                  <c:v>2013-01-22</c:v>
                </c:pt>
                <c:pt idx="3338">
                  <c:v>2013-01-23</c:v>
                </c:pt>
                <c:pt idx="3339">
                  <c:v>2013-01-24</c:v>
                </c:pt>
                <c:pt idx="3340">
                  <c:v>2013-01-25</c:v>
                </c:pt>
                <c:pt idx="3341">
                  <c:v>2013-01-28</c:v>
                </c:pt>
                <c:pt idx="3342">
                  <c:v>2013-01-29</c:v>
                </c:pt>
                <c:pt idx="3343">
                  <c:v>2013-01-30</c:v>
                </c:pt>
                <c:pt idx="3344">
                  <c:v>2013-01-31</c:v>
                </c:pt>
                <c:pt idx="3345">
                  <c:v>2013-02-01</c:v>
                </c:pt>
                <c:pt idx="3346">
                  <c:v>2013-02-04</c:v>
                </c:pt>
                <c:pt idx="3347">
                  <c:v>2013-02-05</c:v>
                </c:pt>
                <c:pt idx="3348">
                  <c:v>2013-02-06</c:v>
                </c:pt>
                <c:pt idx="3349">
                  <c:v>2013-02-07</c:v>
                </c:pt>
                <c:pt idx="3350">
                  <c:v>2013-02-08</c:v>
                </c:pt>
                <c:pt idx="3351">
                  <c:v>2013-02-11</c:v>
                </c:pt>
                <c:pt idx="3352">
                  <c:v>2013-02-12</c:v>
                </c:pt>
                <c:pt idx="3353">
                  <c:v>2013-02-13</c:v>
                </c:pt>
                <c:pt idx="3354">
                  <c:v>2013-02-14</c:v>
                </c:pt>
                <c:pt idx="3355">
                  <c:v>2013-02-15</c:v>
                </c:pt>
                <c:pt idx="3356">
                  <c:v>2013-02-18</c:v>
                </c:pt>
                <c:pt idx="3357">
                  <c:v>2013-02-19</c:v>
                </c:pt>
                <c:pt idx="3358">
                  <c:v>2013-02-20</c:v>
                </c:pt>
                <c:pt idx="3359">
                  <c:v>2013-02-21</c:v>
                </c:pt>
                <c:pt idx="3360">
                  <c:v>2013-02-22</c:v>
                </c:pt>
                <c:pt idx="3361">
                  <c:v>2013-02-25</c:v>
                </c:pt>
                <c:pt idx="3362">
                  <c:v>2013-02-26</c:v>
                </c:pt>
                <c:pt idx="3363">
                  <c:v>2013-02-27</c:v>
                </c:pt>
                <c:pt idx="3364">
                  <c:v>2013-02-28</c:v>
                </c:pt>
                <c:pt idx="3365">
                  <c:v>2013-03-01</c:v>
                </c:pt>
                <c:pt idx="3366">
                  <c:v>2013-03-04</c:v>
                </c:pt>
                <c:pt idx="3367">
                  <c:v>2013-03-05</c:v>
                </c:pt>
                <c:pt idx="3368">
                  <c:v>2013-03-06</c:v>
                </c:pt>
                <c:pt idx="3369">
                  <c:v>2013-03-07</c:v>
                </c:pt>
                <c:pt idx="3370">
                  <c:v>2013-03-08</c:v>
                </c:pt>
                <c:pt idx="3371">
                  <c:v>2013-03-11</c:v>
                </c:pt>
                <c:pt idx="3372">
                  <c:v>2013-03-12</c:v>
                </c:pt>
                <c:pt idx="3373">
                  <c:v>2013-03-13</c:v>
                </c:pt>
                <c:pt idx="3374">
                  <c:v>2013-03-14</c:v>
                </c:pt>
                <c:pt idx="3375">
                  <c:v>2013-03-15</c:v>
                </c:pt>
                <c:pt idx="3376">
                  <c:v>2013-03-18</c:v>
                </c:pt>
                <c:pt idx="3377">
                  <c:v>2013-03-19</c:v>
                </c:pt>
                <c:pt idx="3378">
                  <c:v>2013-03-20</c:v>
                </c:pt>
                <c:pt idx="3379">
                  <c:v>2013-03-21</c:v>
                </c:pt>
                <c:pt idx="3380">
                  <c:v>2013-03-22</c:v>
                </c:pt>
                <c:pt idx="3381">
                  <c:v>2013-03-25</c:v>
                </c:pt>
                <c:pt idx="3382">
                  <c:v>2013-03-26</c:v>
                </c:pt>
                <c:pt idx="3383">
                  <c:v>2013-03-27</c:v>
                </c:pt>
                <c:pt idx="3384">
                  <c:v>2013-03-28</c:v>
                </c:pt>
                <c:pt idx="3385">
                  <c:v>2013-04-02</c:v>
                </c:pt>
                <c:pt idx="3386">
                  <c:v>2013-04-03</c:v>
                </c:pt>
                <c:pt idx="3387">
                  <c:v>2013-04-04</c:v>
                </c:pt>
                <c:pt idx="3388">
                  <c:v>2013-04-05</c:v>
                </c:pt>
                <c:pt idx="3389">
                  <c:v>2013-04-08</c:v>
                </c:pt>
                <c:pt idx="3390">
                  <c:v>2013-04-09</c:v>
                </c:pt>
                <c:pt idx="3391">
                  <c:v>2013-04-10</c:v>
                </c:pt>
                <c:pt idx="3392">
                  <c:v>2013-04-11</c:v>
                </c:pt>
                <c:pt idx="3393">
                  <c:v>2013-04-12</c:v>
                </c:pt>
                <c:pt idx="3394">
                  <c:v>2013-04-15</c:v>
                </c:pt>
                <c:pt idx="3395">
                  <c:v>2013-04-16</c:v>
                </c:pt>
                <c:pt idx="3396">
                  <c:v>2013-04-17</c:v>
                </c:pt>
                <c:pt idx="3397">
                  <c:v>2013-04-18</c:v>
                </c:pt>
                <c:pt idx="3398">
                  <c:v>2013-04-19</c:v>
                </c:pt>
                <c:pt idx="3399">
                  <c:v>2013-04-22</c:v>
                </c:pt>
                <c:pt idx="3400">
                  <c:v>2013-04-23</c:v>
                </c:pt>
                <c:pt idx="3401">
                  <c:v>2013-04-24</c:v>
                </c:pt>
                <c:pt idx="3402">
                  <c:v>2013-04-25</c:v>
                </c:pt>
                <c:pt idx="3403">
                  <c:v>2013-04-26</c:v>
                </c:pt>
                <c:pt idx="3404">
                  <c:v>2013-04-29</c:v>
                </c:pt>
                <c:pt idx="3405">
                  <c:v>2013-04-30</c:v>
                </c:pt>
                <c:pt idx="3406">
                  <c:v>2013-05-02</c:v>
                </c:pt>
                <c:pt idx="3407">
                  <c:v>2013-05-03</c:v>
                </c:pt>
                <c:pt idx="3408">
                  <c:v>2013-05-06</c:v>
                </c:pt>
                <c:pt idx="3409">
                  <c:v>2013-05-07</c:v>
                </c:pt>
                <c:pt idx="3410">
                  <c:v>2013-05-08</c:v>
                </c:pt>
                <c:pt idx="3411">
                  <c:v>2013-05-09</c:v>
                </c:pt>
                <c:pt idx="3412">
                  <c:v>2013-05-10</c:v>
                </c:pt>
                <c:pt idx="3413">
                  <c:v>2013-05-13</c:v>
                </c:pt>
                <c:pt idx="3414">
                  <c:v>2013-05-14</c:v>
                </c:pt>
                <c:pt idx="3415">
                  <c:v>2013-05-15</c:v>
                </c:pt>
                <c:pt idx="3416">
                  <c:v>2013-05-16</c:v>
                </c:pt>
                <c:pt idx="3417">
                  <c:v>2013-05-17</c:v>
                </c:pt>
                <c:pt idx="3418">
                  <c:v>2013-05-20</c:v>
                </c:pt>
                <c:pt idx="3419">
                  <c:v>2013-05-21</c:v>
                </c:pt>
                <c:pt idx="3420">
                  <c:v>2013-05-22</c:v>
                </c:pt>
                <c:pt idx="3421">
                  <c:v>2013-05-23</c:v>
                </c:pt>
                <c:pt idx="3422">
                  <c:v>2013-05-24</c:v>
                </c:pt>
                <c:pt idx="3423">
                  <c:v>2013-05-27</c:v>
                </c:pt>
                <c:pt idx="3424">
                  <c:v>2013-05-28</c:v>
                </c:pt>
                <c:pt idx="3425">
                  <c:v>2013-05-29</c:v>
                </c:pt>
                <c:pt idx="3426">
                  <c:v>2013-05-30</c:v>
                </c:pt>
                <c:pt idx="3427">
                  <c:v>2013-05-31</c:v>
                </c:pt>
                <c:pt idx="3428">
                  <c:v>2013-06-03</c:v>
                </c:pt>
                <c:pt idx="3429">
                  <c:v>2013-06-04</c:v>
                </c:pt>
                <c:pt idx="3430">
                  <c:v>2013-06-05</c:v>
                </c:pt>
                <c:pt idx="3431">
                  <c:v>2013-06-06</c:v>
                </c:pt>
                <c:pt idx="3432">
                  <c:v>2013-06-07</c:v>
                </c:pt>
                <c:pt idx="3433">
                  <c:v>2013-06-10</c:v>
                </c:pt>
                <c:pt idx="3434">
                  <c:v>2013-06-11</c:v>
                </c:pt>
                <c:pt idx="3435">
                  <c:v>2013-06-12</c:v>
                </c:pt>
                <c:pt idx="3436">
                  <c:v>2013-06-13</c:v>
                </c:pt>
                <c:pt idx="3437">
                  <c:v>2013-06-14</c:v>
                </c:pt>
                <c:pt idx="3438">
                  <c:v>2013-06-17</c:v>
                </c:pt>
                <c:pt idx="3439">
                  <c:v>2013-06-18</c:v>
                </c:pt>
                <c:pt idx="3440">
                  <c:v>2013-06-19</c:v>
                </c:pt>
                <c:pt idx="3441">
                  <c:v>2013-06-20</c:v>
                </c:pt>
                <c:pt idx="3442">
                  <c:v>2013-06-21</c:v>
                </c:pt>
                <c:pt idx="3443">
                  <c:v>2013-06-24</c:v>
                </c:pt>
                <c:pt idx="3444">
                  <c:v>2013-06-25</c:v>
                </c:pt>
                <c:pt idx="3445">
                  <c:v>2013-06-26</c:v>
                </c:pt>
                <c:pt idx="3446">
                  <c:v>2013-06-27</c:v>
                </c:pt>
                <c:pt idx="3447">
                  <c:v>2013-06-28</c:v>
                </c:pt>
                <c:pt idx="3448">
                  <c:v>2013-07-01</c:v>
                </c:pt>
                <c:pt idx="3449">
                  <c:v>2013-07-02</c:v>
                </c:pt>
                <c:pt idx="3450">
                  <c:v>2013-07-03</c:v>
                </c:pt>
                <c:pt idx="3451">
                  <c:v>2013-07-04</c:v>
                </c:pt>
                <c:pt idx="3452">
                  <c:v>2013-07-05</c:v>
                </c:pt>
                <c:pt idx="3453">
                  <c:v>2013-07-08</c:v>
                </c:pt>
                <c:pt idx="3454">
                  <c:v>2013-07-09</c:v>
                </c:pt>
                <c:pt idx="3455">
                  <c:v>2013-07-10</c:v>
                </c:pt>
                <c:pt idx="3456">
                  <c:v>2013-07-11</c:v>
                </c:pt>
                <c:pt idx="3457">
                  <c:v>2013-07-12</c:v>
                </c:pt>
                <c:pt idx="3458">
                  <c:v>2013-07-15</c:v>
                </c:pt>
                <c:pt idx="3459">
                  <c:v>2013-07-16</c:v>
                </c:pt>
                <c:pt idx="3460">
                  <c:v>2013-07-17</c:v>
                </c:pt>
                <c:pt idx="3461">
                  <c:v>2013-07-18</c:v>
                </c:pt>
                <c:pt idx="3462">
                  <c:v>2013-07-19</c:v>
                </c:pt>
                <c:pt idx="3463">
                  <c:v>2013-07-22</c:v>
                </c:pt>
                <c:pt idx="3464">
                  <c:v>2013-07-23</c:v>
                </c:pt>
                <c:pt idx="3465">
                  <c:v>2013-07-24</c:v>
                </c:pt>
                <c:pt idx="3466">
                  <c:v>2013-07-25</c:v>
                </c:pt>
                <c:pt idx="3467">
                  <c:v>2013-07-26</c:v>
                </c:pt>
                <c:pt idx="3468">
                  <c:v>2013-07-29</c:v>
                </c:pt>
                <c:pt idx="3469">
                  <c:v>2013-07-30</c:v>
                </c:pt>
                <c:pt idx="3470">
                  <c:v>2013-07-31</c:v>
                </c:pt>
                <c:pt idx="3471">
                  <c:v>2013-08-01</c:v>
                </c:pt>
                <c:pt idx="3472">
                  <c:v>2013-08-02</c:v>
                </c:pt>
                <c:pt idx="3473">
                  <c:v>2013-08-05</c:v>
                </c:pt>
                <c:pt idx="3474">
                  <c:v>2013-08-06</c:v>
                </c:pt>
                <c:pt idx="3475">
                  <c:v>2013-08-07</c:v>
                </c:pt>
                <c:pt idx="3476">
                  <c:v>2013-08-08</c:v>
                </c:pt>
                <c:pt idx="3477">
                  <c:v>2013-08-09</c:v>
                </c:pt>
                <c:pt idx="3478">
                  <c:v>2013-08-12</c:v>
                </c:pt>
                <c:pt idx="3479">
                  <c:v>2013-08-13</c:v>
                </c:pt>
                <c:pt idx="3480">
                  <c:v>2013-08-14</c:v>
                </c:pt>
                <c:pt idx="3481">
                  <c:v>2013-08-15</c:v>
                </c:pt>
                <c:pt idx="3482">
                  <c:v>2013-08-16</c:v>
                </c:pt>
                <c:pt idx="3483">
                  <c:v>2013-08-19</c:v>
                </c:pt>
                <c:pt idx="3484">
                  <c:v>2013-08-20</c:v>
                </c:pt>
                <c:pt idx="3485">
                  <c:v>2013-08-21</c:v>
                </c:pt>
                <c:pt idx="3486">
                  <c:v>2013-08-22</c:v>
                </c:pt>
                <c:pt idx="3487">
                  <c:v>2013-08-23</c:v>
                </c:pt>
                <c:pt idx="3488">
                  <c:v>2013-08-26</c:v>
                </c:pt>
                <c:pt idx="3489">
                  <c:v>2013-08-27</c:v>
                </c:pt>
                <c:pt idx="3490">
                  <c:v>2013-08-28</c:v>
                </c:pt>
                <c:pt idx="3491">
                  <c:v>2013-08-29</c:v>
                </c:pt>
                <c:pt idx="3492">
                  <c:v>2013-08-30</c:v>
                </c:pt>
                <c:pt idx="3493">
                  <c:v>2013-09-02</c:v>
                </c:pt>
                <c:pt idx="3494">
                  <c:v>2013-09-03</c:v>
                </c:pt>
                <c:pt idx="3495">
                  <c:v>2013-09-04</c:v>
                </c:pt>
                <c:pt idx="3496">
                  <c:v>2013-09-05</c:v>
                </c:pt>
                <c:pt idx="3497">
                  <c:v>2013-09-06</c:v>
                </c:pt>
                <c:pt idx="3498">
                  <c:v>2013-09-09</c:v>
                </c:pt>
                <c:pt idx="3499">
                  <c:v>2013-09-10</c:v>
                </c:pt>
                <c:pt idx="3500">
                  <c:v>2013-09-11</c:v>
                </c:pt>
                <c:pt idx="3501">
                  <c:v>2013-09-12</c:v>
                </c:pt>
                <c:pt idx="3502">
                  <c:v>2013-09-13</c:v>
                </c:pt>
                <c:pt idx="3503">
                  <c:v>2013-09-16</c:v>
                </c:pt>
                <c:pt idx="3504">
                  <c:v>2013-09-17</c:v>
                </c:pt>
                <c:pt idx="3505">
                  <c:v>2013-09-18</c:v>
                </c:pt>
                <c:pt idx="3506">
                  <c:v>2013-09-19</c:v>
                </c:pt>
                <c:pt idx="3507">
                  <c:v>2013-09-20</c:v>
                </c:pt>
                <c:pt idx="3508">
                  <c:v>2013-09-23</c:v>
                </c:pt>
                <c:pt idx="3509">
                  <c:v>2013-09-24</c:v>
                </c:pt>
                <c:pt idx="3510">
                  <c:v>2013-09-25</c:v>
                </c:pt>
                <c:pt idx="3511">
                  <c:v>2013-09-26</c:v>
                </c:pt>
                <c:pt idx="3512">
                  <c:v>2013-09-27</c:v>
                </c:pt>
                <c:pt idx="3513">
                  <c:v>2013-09-30</c:v>
                </c:pt>
                <c:pt idx="3514">
                  <c:v>2013-10-01</c:v>
                </c:pt>
                <c:pt idx="3515">
                  <c:v>2013-10-02</c:v>
                </c:pt>
                <c:pt idx="3516">
                  <c:v>2013-10-03</c:v>
                </c:pt>
                <c:pt idx="3517">
                  <c:v>2013-10-04</c:v>
                </c:pt>
                <c:pt idx="3518">
                  <c:v>2013-10-07</c:v>
                </c:pt>
                <c:pt idx="3519">
                  <c:v>2013-10-08</c:v>
                </c:pt>
                <c:pt idx="3520">
                  <c:v>2013-10-09</c:v>
                </c:pt>
                <c:pt idx="3521">
                  <c:v>2013-10-10</c:v>
                </c:pt>
                <c:pt idx="3522">
                  <c:v>2013-10-11</c:v>
                </c:pt>
                <c:pt idx="3523">
                  <c:v>2013-10-14</c:v>
                </c:pt>
                <c:pt idx="3524">
                  <c:v>2013-10-15</c:v>
                </c:pt>
                <c:pt idx="3525">
                  <c:v>2013-10-16</c:v>
                </c:pt>
                <c:pt idx="3526">
                  <c:v>2013-10-17</c:v>
                </c:pt>
                <c:pt idx="3527">
                  <c:v>2013-10-18</c:v>
                </c:pt>
                <c:pt idx="3528">
                  <c:v>2013-10-21</c:v>
                </c:pt>
                <c:pt idx="3529">
                  <c:v>2013-10-22</c:v>
                </c:pt>
                <c:pt idx="3530">
                  <c:v>2013-10-23</c:v>
                </c:pt>
                <c:pt idx="3531">
                  <c:v>2013-10-24</c:v>
                </c:pt>
                <c:pt idx="3532">
                  <c:v>2013-10-25</c:v>
                </c:pt>
                <c:pt idx="3533">
                  <c:v>2013-10-28</c:v>
                </c:pt>
                <c:pt idx="3534">
                  <c:v>2013-10-29</c:v>
                </c:pt>
                <c:pt idx="3535">
                  <c:v>2013-10-30</c:v>
                </c:pt>
                <c:pt idx="3536">
                  <c:v>2013-10-31</c:v>
                </c:pt>
                <c:pt idx="3537">
                  <c:v>2013-11-01</c:v>
                </c:pt>
                <c:pt idx="3538">
                  <c:v>2013-11-04</c:v>
                </c:pt>
                <c:pt idx="3539">
                  <c:v>2013-11-05</c:v>
                </c:pt>
                <c:pt idx="3540">
                  <c:v>2013-11-06</c:v>
                </c:pt>
                <c:pt idx="3541">
                  <c:v>2013-11-07</c:v>
                </c:pt>
                <c:pt idx="3542">
                  <c:v>2013-11-08</c:v>
                </c:pt>
                <c:pt idx="3543">
                  <c:v>2013-11-11</c:v>
                </c:pt>
                <c:pt idx="3544">
                  <c:v>2013-11-12</c:v>
                </c:pt>
                <c:pt idx="3545">
                  <c:v>2013-11-13</c:v>
                </c:pt>
                <c:pt idx="3546">
                  <c:v>2013-11-14</c:v>
                </c:pt>
                <c:pt idx="3547">
                  <c:v>2013-11-15</c:v>
                </c:pt>
                <c:pt idx="3548">
                  <c:v>2013-11-18</c:v>
                </c:pt>
                <c:pt idx="3549">
                  <c:v>2013-11-19</c:v>
                </c:pt>
                <c:pt idx="3550">
                  <c:v>2013-11-20</c:v>
                </c:pt>
                <c:pt idx="3551">
                  <c:v>2013-11-21</c:v>
                </c:pt>
                <c:pt idx="3552">
                  <c:v>2013-11-22</c:v>
                </c:pt>
                <c:pt idx="3553">
                  <c:v>2013-11-25</c:v>
                </c:pt>
                <c:pt idx="3554">
                  <c:v>2013-11-26</c:v>
                </c:pt>
                <c:pt idx="3555">
                  <c:v>2013-11-27</c:v>
                </c:pt>
                <c:pt idx="3556">
                  <c:v>2013-11-28</c:v>
                </c:pt>
                <c:pt idx="3557">
                  <c:v>2013-11-29</c:v>
                </c:pt>
                <c:pt idx="3558">
                  <c:v>2013-12-02</c:v>
                </c:pt>
                <c:pt idx="3559">
                  <c:v>2013-12-03</c:v>
                </c:pt>
                <c:pt idx="3560">
                  <c:v>2013-12-04</c:v>
                </c:pt>
                <c:pt idx="3561">
                  <c:v>2013-12-05</c:v>
                </c:pt>
                <c:pt idx="3562">
                  <c:v>2013-12-06</c:v>
                </c:pt>
                <c:pt idx="3563">
                  <c:v>2013-12-09</c:v>
                </c:pt>
                <c:pt idx="3564">
                  <c:v>2013-12-10</c:v>
                </c:pt>
                <c:pt idx="3565">
                  <c:v>2013-12-11</c:v>
                </c:pt>
                <c:pt idx="3566">
                  <c:v>2013-12-12</c:v>
                </c:pt>
                <c:pt idx="3567">
                  <c:v>2013-12-13</c:v>
                </c:pt>
                <c:pt idx="3568">
                  <c:v>2013-12-16</c:v>
                </c:pt>
                <c:pt idx="3569">
                  <c:v>2013-12-17</c:v>
                </c:pt>
                <c:pt idx="3570">
                  <c:v>2013-12-18</c:v>
                </c:pt>
                <c:pt idx="3571">
                  <c:v>2013-12-19</c:v>
                </c:pt>
                <c:pt idx="3572">
                  <c:v>2013-12-20</c:v>
                </c:pt>
                <c:pt idx="3573">
                  <c:v>2013-12-23</c:v>
                </c:pt>
                <c:pt idx="3574">
                  <c:v>2013-12-24</c:v>
                </c:pt>
                <c:pt idx="3575">
                  <c:v>2013-12-27</c:v>
                </c:pt>
                <c:pt idx="3576">
                  <c:v>2013-12-30</c:v>
                </c:pt>
                <c:pt idx="3577">
                  <c:v>2013-12-31</c:v>
                </c:pt>
                <c:pt idx="3578">
                  <c:v>2014-01-02</c:v>
                </c:pt>
                <c:pt idx="3579">
                  <c:v>2014-01-03</c:v>
                </c:pt>
                <c:pt idx="3580">
                  <c:v>2014-01-06</c:v>
                </c:pt>
                <c:pt idx="3581">
                  <c:v>2014-01-07</c:v>
                </c:pt>
                <c:pt idx="3582">
                  <c:v>2014-01-08</c:v>
                </c:pt>
                <c:pt idx="3583">
                  <c:v>2014-01-09</c:v>
                </c:pt>
                <c:pt idx="3584">
                  <c:v>2014-01-10</c:v>
                </c:pt>
                <c:pt idx="3585">
                  <c:v>2014-01-13</c:v>
                </c:pt>
                <c:pt idx="3586">
                  <c:v>2014-01-14</c:v>
                </c:pt>
                <c:pt idx="3587">
                  <c:v>2014-01-15</c:v>
                </c:pt>
                <c:pt idx="3588">
                  <c:v>2014-01-16</c:v>
                </c:pt>
                <c:pt idx="3589">
                  <c:v>2014-01-17</c:v>
                </c:pt>
                <c:pt idx="3590">
                  <c:v>2014-01-20</c:v>
                </c:pt>
                <c:pt idx="3591">
                  <c:v>2014-01-21</c:v>
                </c:pt>
                <c:pt idx="3592">
                  <c:v>2014-01-22</c:v>
                </c:pt>
                <c:pt idx="3593">
                  <c:v>2014-01-23</c:v>
                </c:pt>
                <c:pt idx="3594">
                  <c:v>2014-01-24</c:v>
                </c:pt>
                <c:pt idx="3595">
                  <c:v>2014-01-27</c:v>
                </c:pt>
                <c:pt idx="3596">
                  <c:v>2014-01-28</c:v>
                </c:pt>
                <c:pt idx="3597">
                  <c:v>2014-01-29</c:v>
                </c:pt>
                <c:pt idx="3598">
                  <c:v>2014-01-30</c:v>
                </c:pt>
                <c:pt idx="3599">
                  <c:v>2014-01-31</c:v>
                </c:pt>
                <c:pt idx="3600">
                  <c:v>2014-02-03</c:v>
                </c:pt>
                <c:pt idx="3601">
                  <c:v>2014-02-04</c:v>
                </c:pt>
                <c:pt idx="3602">
                  <c:v>2014-02-05</c:v>
                </c:pt>
                <c:pt idx="3603">
                  <c:v>2014-02-06</c:v>
                </c:pt>
                <c:pt idx="3604">
                  <c:v>2014-02-07</c:v>
                </c:pt>
                <c:pt idx="3605">
                  <c:v>2014-02-10</c:v>
                </c:pt>
                <c:pt idx="3606">
                  <c:v>2014-02-11</c:v>
                </c:pt>
                <c:pt idx="3607">
                  <c:v>2014-02-12</c:v>
                </c:pt>
                <c:pt idx="3608">
                  <c:v>2014-02-13</c:v>
                </c:pt>
                <c:pt idx="3609">
                  <c:v>2014-02-14</c:v>
                </c:pt>
                <c:pt idx="3610">
                  <c:v>2014-02-17</c:v>
                </c:pt>
                <c:pt idx="3611">
                  <c:v>2014-02-18</c:v>
                </c:pt>
                <c:pt idx="3612">
                  <c:v>2014-02-19</c:v>
                </c:pt>
                <c:pt idx="3613">
                  <c:v>2014-02-20</c:v>
                </c:pt>
                <c:pt idx="3614">
                  <c:v>2014-02-21</c:v>
                </c:pt>
                <c:pt idx="3615">
                  <c:v>2014-02-24</c:v>
                </c:pt>
                <c:pt idx="3616">
                  <c:v>2014-02-25</c:v>
                </c:pt>
                <c:pt idx="3617">
                  <c:v>2014-02-26</c:v>
                </c:pt>
                <c:pt idx="3618">
                  <c:v>2014-02-27</c:v>
                </c:pt>
                <c:pt idx="3619">
                  <c:v>2014-02-28</c:v>
                </c:pt>
                <c:pt idx="3620">
                  <c:v>2014-03-03</c:v>
                </c:pt>
                <c:pt idx="3621">
                  <c:v>2014-03-04</c:v>
                </c:pt>
                <c:pt idx="3622">
                  <c:v>2014-03-05</c:v>
                </c:pt>
                <c:pt idx="3623">
                  <c:v>2014-03-06</c:v>
                </c:pt>
                <c:pt idx="3624">
                  <c:v>2014-03-07</c:v>
                </c:pt>
                <c:pt idx="3625">
                  <c:v>2014-03-10</c:v>
                </c:pt>
                <c:pt idx="3626">
                  <c:v>2014-03-11</c:v>
                </c:pt>
                <c:pt idx="3627">
                  <c:v>2014-03-12</c:v>
                </c:pt>
                <c:pt idx="3628">
                  <c:v>2014-03-13</c:v>
                </c:pt>
                <c:pt idx="3629">
                  <c:v>2014-03-14</c:v>
                </c:pt>
                <c:pt idx="3630">
                  <c:v>2014-03-17</c:v>
                </c:pt>
                <c:pt idx="3631">
                  <c:v>2014-03-18</c:v>
                </c:pt>
                <c:pt idx="3632">
                  <c:v>2014-03-19</c:v>
                </c:pt>
                <c:pt idx="3633">
                  <c:v>2014-03-20</c:v>
                </c:pt>
                <c:pt idx="3634">
                  <c:v>2014-03-21</c:v>
                </c:pt>
                <c:pt idx="3635">
                  <c:v>2014-03-24</c:v>
                </c:pt>
                <c:pt idx="3636">
                  <c:v>2014-03-25</c:v>
                </c:pt>
                <c:pt idx="3637">
                  <c:v>2014-03-26</c:v>
                </c:pt>
                <c:pt idx="3638">
                  <c:v>2014-03-27</c:v>
                </c:pt>
                <c:pt idx="3639">
                  <c:v>2014-03-28</c:v>
                </c:pt>
                <c:pt idx="3640">
                  <c:v>2014-03-31</c:v>
                </c:pt>
                <c:pt idx="3641">
                  <c:v>2014-04-01</c:v>
                </c:pt>
                <c:pt idx="3642">
                  <c:v>2014-04-02</c:v>
                </c:pt>
                <c:pt idx="3643">
                  <c:v>2014-04-03</c:v>
                </c:pt>
                <c:pt idx="3644">
                  <c:v>2014-04-04</c:v>
                </c:pt>
                <c:pt idx="3645">
                  <c:v>2014-04-07</c:v>
                </c:pt>
                <c:pt idx="3646">
                  <c:v>2014-04-08</c:v>
                </c:pt>
                <c:pt idx="3647">
                  <c:v>2014-04-09</c:v>
                </c:pt>
                <c:pt idx="3648">
                  <c:v>2014-04-10</c:v>
                </c:pt>
                <c:pt idx="3649">
                  <c:v>2014-04-11</c:v>
                </c:pt>
                <c:pt idx="3650">
                  <c:v>2014-04-14</c:v>
                </c:pt>
                <c:pt idx="3651">
                  <c:v>2014-04-15</c:v>
                </c:pt>
                <c:pt idx="3652">
                  <c:v>2014-04-16</c:v>
                </c:pt>
                <c:pt idx="3653">
                  <c:v>2014-04-17</c:v>
                </c:pt>
                <c:pt idx="3654">
                  <c:v>2014-04-22</c:v>
                </c:pt>
                <c:pt idx="3655">
                  <c:v>2014-04-23</c:v>
                </c:pt>
                <c:pt idx="3656">
                  <c:v>2014-04-24</c:v>
                </c:pt>
                <c:pt idx="3657">
                  <c:v>2014-04-25</c:v>
                </c:pt>
                <c:pt idx="3658">
                  <c:v>2014-04-28</c:v>
                </c:pt>
                <c:pt idx="3659">
                  <c:v>2014-04-29</c:v>
                </c:pt>
                <c:pt idx="3660">
                  <c:v>2014-04-30</c:v>
                </c:pt>
                <c:pt idx="3661">
                  <c:v>2014-05-01</c:v>
                </c:pt>
                <c:pt idx="3662">
                  <c:v>2014-05-02</c:v>
                </c:pt>
                <c:pt idx="3663">
                  <c:v>2014-05-05</c:v>
                </c:pt>
                <c:pt idx="3664">
                  <c:v>2014-05-06</c:v>
                </c:pt>
                <c:pt idx="3665">
                  <c:v>2014-05-07</c:v>
                </c:pt>
                <c:pt idx="3666">
                  <c:v>2014-05-08</c:v>
                </c:pt>
                <c:pt idx="3667">
                  <c:v>2014-05-09</c:v>
                </c:pt>
                <c:pt idx="3668">
                  <c:v>2014-05-12</c:v>
                </c:pt>
                <c:pt idx="3669">
                  <c:v>2014-05-13</c:v>
                </c:pt>
                <c:pt idx="3670">
                  <c:v>2014-05-14</c:v>
                </c:pt>
                <c:pt idx="3671">
                  <c:v>2014-05-15</c:v>
                </c:pt>
                <c:pt idx="3672">
                  <c:v>2014-05-16</c:v>
                </c:pt>
                <c:pt idx="3673">
                  <c:v>2014-05-19</c:v>
                </c:pt>
                <c:pt idx="3674">
                  <c:v>2014-05-20</c:v>
                </c:pt>
                <c:pt idx="3675">
                  <c:v>2014-05-21</c:v>
                </c:pt>
                <c:pt idx="3676">
                  <c:v>2014-05-22</c:v>
                </c:pt>
                <c:pt idx="3677">
                  <c:v>2014-05-23</c:v>
                </c:pt>
                <c:pt idx="3678">
                  <c:v>2014-05-26</c:v>
                </c:pt>
                <c:pt idx="3679">
                  <c:v>2014-05-27</c:v>
                </c:pt>
                <c:pt idx="3680">
                  <c:v>2014-05-28</c:v>
                </c:pt>
                <c:pt idx="3681">
                  <c:v>2014-05-29</c:v>
                </c:pt>
                <c:pt idx="3682">
                  <c:v>2014-05-30</c:v>
                </c:pt>
                <c:pt idx="3683">
                  <c:v>2014-06-02</c:v>
                </c:pt>
                <c:pt idx="3684">
                  <c:v>2014-06-03</c:v>
                </c:pt>
                <c:pt idx="3685">
                  <c:v>2014-06-04</c:v>
                </c:pt>
                <c:pt idx="3686">
                  <c:v>2014-06-05</c:v>
                </c:pt>
                <c:pt idx="3687">
                  <c:v>2014-06-06</c:v>
                </c:pt>
                <c:pt idx="3688">
                  <c:v>2014-06-09</c:v>
                </c:pt>
                <c:pt idx="3689">
                  <c:v>2014-06-10</c:v>
                </c:pt>
                <c:pt idx="3690">
                  <c:v>2014-06-11</c:v>
                </c:pt>
                <c:pt idx="3691">
                  <c:v>2014-06-12</c:v>
                </c:pt>
                <c:pt idx="3692">
                  <c:v>2014-06-13</c:v>
                </c:pt>
                <c:pt idx="3693">
                  <c:v>2014-06-16</c:v>
                </c:pt>
                <c:pt idx="3694">
                  <c:v>2014-06-17</c:v>
                </c:pt>
                <c:pt idx="3695">
                  <c:v>2014-06-18</c:v>
                </c:pt>
                <c:pt idx="3696">
                  <c:v>2014-06-19</c:v>
                </c:pt>
                <c:pt idx="3697">
                  <c:v>2014-06-20</c:v>
                </c:pt>
                <c:pt idx="3698">
                  <c:v>2014-06-23</c:v>
                </c:pt>
                <c:pt idx="3699">
                  <c:v>2014-06-24</c:v>
                </c:pt>
                <c:pt idx="3700">
                  <c:v>2014-06-25</c:v>
                </c:pt>
                <c:pt idx="3701">
                  <c:v>2014-06-26</c:v>
                </c:pt>
                <c:pt idx="3702">
                  <c:v>2014-06-27</c:v>
                </c:pt>
                <c:pt idx="3703">
                  <c:v>2014-06-30</c:v>
                </c:pt>
                <c:pt idx="3704">
                  <c:v>2014-07-01</c:v>
                </c:pt>
                <c:pt idx="3705">
                  <c:v>2014-07-02</c:v>
                </c:pt>
                <c:pt idx="3706">
                  <c:v>2014-07-03</c:v>
                </c:pt>
                <c:pt idx="3707">
                  <c:v>2014-07-04</c:v>
                </c:pt>
                <c:pt idx="3708">
                  <c:v>2014-07-07</c:v>
                </c:pt>
                <c:pt idx="3709">
                  <c:v>2014-07-08</c:v>
                </c:pt>
                <c:pt idx="3710">
                  <c:v>2014-07-09</c:v>
                </c:pt>
                <c:pt idx="3711">
                  <c:v>2014-07-10</c:v>
                </c:pt>
                <c:pt idx="3712">
                  <c:v>2014-07-11</c:v>
                </c:pt>
                <c:pt idx="3713">
                  <c:v>2014-07-14</c:v>
                </c:pt>
                <c:pt idx="3714">
                  <c:v>2014-07-15</c:v>
                </c:pt>
                <c:pt idx="3715">
                  <c:v>2014-07-16</c:v>
                </c:pt>
                <c:pt idx="3716">
                  <c:v>2014-07-17</c:v>
                </c:pt>
                <c:pt idx="3717">
                  <c:v>2014-07-18</c:v>
                </c:pt>
                <c:pt idx="3718">
                  <c:v>2014-07-21</c:v>
                </c:pt>
                <c:pt idx="3719">
                  <c:v>2014-07-22</c:v>
                </c:pt>
                <c:pt idx="3720">
                  <c:v>2014-07-23</c:v>
                </c:pt>
                <c:pt idx="3721">
                  <c:v>2014-07-24</c:v>
                </c:pt>
                <c:pt idx="3722">
                  <c:v>2014-07-25</c:v>
                </c:pt>
                <c:pt idx="3723">
                  <c:v>2014-07-28</c:v>
                </c:pt>
                <c:pt idx="3724">
                  <c:v>2014-07-29</c:v>
                </c:pt>
                <c:pt idx="3725">
                  <c:v>2014-07-30</c:v>
                </c:pt>
                <c:pt idx="3726">
                  <c:v>2014-07-31</c:v>
                </c:pt>
                <c:pt idx="3727">
                  <c:v>2014-08-01</c:v>
                </c:pt>
                <c:pt idx="3728">
                  <c:v>2014-08-04</c:v>
                </c:pt>
                <c:pt idx="3729">
                  <c:v>2014-08-05</c:v>
                </c:pt>
                <c:pt idx="3730">
                  <c:v>2014-08-06</c:v>
                </c:pt>
                <c:pt idx="3731">
                  <c:v>2014-08-07</c:v>
                </c:pt>
                <c:pt idx="3732">
                  <c:v>2014-08-08</c:v>
                </c:pt>
                <c:pt idx="3733">
                  <c:v>2014-08-11</c:v>
                </c:pt>
                <c:pt idx="3734">
                  <c:v>2014-08-12</c:v>
                </c:pt>
                <c:pt idx="3735">
                  <c:v>2014-08-13</c:v>
                </c:pt>
                <c:pt idx="3736">
                  <c:v>2014-08-14</c:v>
                </c:pt>
                <c:pt idx="3737">
                  <c:v>2014-08-15</c:v>
                </c:pt>
                <c:pt idx="3738">
                  <c:v>2014-08-18</c:v>
                </c:pt>
                <c:pt idx="3739">
                  <c:v>2014-08-19</c:v>
                </c:pt>
                <c:pt idx="3740">
                  <c:v>2014-08-20</c:v>
                </c:pt>
                <c:pt idx="3741">
                  <c:v>2014-08-21</c:v>
                </c:pt>
                <c:pt idx="3742">
                  <c:v>2014-08-22</c:v>
                </c:pt>
                <c:pt idx="3743">
                  <c:v>2014-08-25</c:v>
                </c:pt>
                <c:pt idx="3744">
                  <c:v>2014-08-26</c:v>
                </c:pt>
                <c:pt idx="3745">
                  <c:v>2014-08-27</c:v>
                </c:pt>
                <c:pt idx="3746">
                  <c:v>2014-08-28</c:v>
                </c:pt>
                <c:pt idx="3747">
                  <c:v>2014-08-29</c:v>
                </c:pt>
                <c:pt idx="3748">
                  <c:v>2014-09-01</c:v>
                </c:pt>
                <c:pt idx="3749">
                  <c:v>2014-09-02</c:v>
                </c:pt>
                <c:pt idx="3750">
                  <c:v>2014-09-03</c:v>
                </c:pt>
                <c:pt idx="3751">
                  <c:v>2014-09-04</c:v>
                </c:pt>
                <c:pt idx="3752">
                  <c:v>2014-09-05</c:v>
                </c:pt>
                <c:pt idx="3753">
                  <c:v>2014-09-08</c:v>
                </c:pt>
                <c:pt idx="3754">
                  <c:v>2014-09-09</c:v>
                </c:pt>
                <c:pt idx="3755">
                  <c:v>2014-09-10</c:v>
                </c:pt>
                <c:pt idx="3756">
                  <c:v>2014-09-11</c:v>
                </c:pt>
                <c:pt idx="3757">
                  <c:v>2014-09-12</c:v>
                </c:pt>
                <c:pt idx="3758">
                  <c:v>2014-09-15</c:v>
                </c:pt>
                <c:pt idx="3759">
                  <c:v>2014-09-16</c:v>
                </c:pt>
                <c:pt idx="3760">
                  <c:v>2014-09-17</c:v>
                </c:pt>
                <c:pt idx="3761">
                  <c:v>2014-09-18</c:v>
                </c:pt>
                <c:pt idx="3762">
                  <c:v>2014-09-19</c:v>
                </c:pt>
                <c:pt idx="3763">
                  <c:v>2014-09-22</c:v>
                </c:pt>
                <c:pt idx="3764">
                  <c:v>2014-09-23</c:v>
                </c:pt>
                <c:pt idx="3765">
                  <c:v>2014-09-24</c:v>
                </c:pt>
                <c:pt idx="3766">
                  <c:v>2014-09-25</c:v>
                </c:pt>
                <c:pt idx="3767">
                  <c:v>2014-09-26</c:v>
                </c:pt>
                <c:pt idx="3768">
                  <c:v>2014-09-29</c:v>
                </c:pt>
                <c:pt idx="3769">
                  <c:v>2014-09-30</c:v>
                </c:pt>
                <c:pt idx="3770">
                  <c:v>2014-10-01</c:v>
                </c:pt>
                <c:pt idx="3771">
                  <c:v>2014-10-02</c:v>
                </c:pt>
                <c:pt idx="3772">
                  <c:v>2014-10-03</c:v>
                </c:pt>
                <c:pt idx="3773">
                  <c:v>2014-10-06</c:v>
                </c:pt>
                <c:pt idx="3774">
                  <c:v>2014-10-07</c:v>
                </c:pt>
                <c:pt idx="3775">
                  <c:v>2014-10-08</c:v>
                </c:pt>
                <c:pt idx="3776">
                  <c:v>2014-10-09</c:v>
                </c:pt>
                <c:pt idx="3777">
                  <c:v>2014-10-10</c:v>
                </c:pt>
                <c:pt idx="3778">
                  <c:v>2014-10-13</c:v>
                </c:pt>
                <c:pt idx="3779">
                  <c:v>2014-10-14</c:v>
                </c:pt>
                <c:pt idx="3780">
                  <c:v>2014-10-15</c:v>
                </c:pt>
                <c:pt idx="3781">
                  <c:v>2014-10-16</c:v>
                </c:pt>
                <c:pt idx="3782">
                  <c:v>2014-10-17</c:v>
                </c:pt>
                <c:pt idx="3783">
                  <c:v>2014-10-20</c:v>
                </c:pt>
                <c:pt idx="3784">
                  <c:v>2014-10-21</c:v>
                </c:pt>
                <c:pt idx="3785">
                  <c:v>2014-10-22</c:v>
                </c:pt>
                <c:pt idx="3786">
                  <c:v>2014-10-23</c:v>
                </c:pt>
                <c:pt idx="3787">
                  <c:v>2014-10-24</c:v>
                </c:pt>
                <c:pt idx="3788">
                  <c:v>2014-10-27</c:v>
                </c:pt>
                <c:pt idx="3789">
                  <c:v>2014-10-28</c:v>
                </c:pt>
                <c:pt idx="3790">
                  <c:v>2014-10-29</c:v>
                </c:pt>
                <c:pt idx="3791">
                  <c:v>2014-10-30</c:v>
                </c:pt>
                <c:pt idx="3792">
                  <c:v>2014-10-31</c:v>
                </c:pt>
                <c:pt idx="3793">
                  <c:v>2014-11-03</c:v>
                </c:pt>
                <c:pt idx="3794">
                  <c:v>2014-11-04</c:v>
                </c:pt>
                <c:pt idx="3795">
                  <c:v>2014-11-05</c:v>
                </c:pt>
                <c:pt idx="3796">
                  <c:v>2014-11-06</c:v>
                </c:pt>
                <c:pt idx="3797">
                  <c:v>2014-11-07</c:v>
                </c:pt>
                <c:pt idx="3798">
                  <c:v>2014-11-10</c:v>
                </c:pt>
                <c:pt idx="3799">
                  <c:v>2014-11-11</c:v>
                </c:pt>
                <c:pt idx="3800">
                  <c:v>2014-11-12</c:v>
                </c:pt>
                <c:pt idx="3801">
                  <c:v>2014-11-13</c:v>
                </c:pt>
                <c:pt idx="3802">
                  <c:v>2014-11-14</c:v>
                </c:pt>
                <c:pt idx="3803">
                  <c:v>2014-11-17</c:v>
                </c:pt>
                <c:pt idx="3804">
                  <c:v>2014-11-18</c:v>
                </c:pt>
                <c:pt idx="3805">
                  <c:v>2014-11-19</c:v>
                </c:pt>
                <c:pt idx="3806">
                  <c:v>2014-11-20</c:v>
                </c:pt>
                <c:pt idx="3807">
                  <c:v>2014-11-21</c:v>
                </c:pt>
                <c:pt idx="3808">
                  <c:v>2014-11-24</c:v>
                </c:pt>
                <c:pt idx="3809">
                  <c:v>2014-11-25</c:v>
                </c:pt>
                <c:pt idx="3810">
                  <c:v>2014-11-26</c:v>
                </c:pt>
                <c:pt idx="3811">
                  <c:v>2014-11-27</c:v>
                </c:pt>
                <c:pt idx="3812">
                  <c:v>2014-11-28</c:v>
                </c:pt>
                <c:pt idx="3813">
                  <c:v>2014-12-01</c:v>
                </c:pt>
                <c:pt idx="3814">
                  <c:v>2014-12-02</c:v>
                </c:pt>
                <c:pt idx="3815">
                  <c:v>2014-12-03</c:v>
                </c:pt>
                <c:pt idx="3816">
                  <c:v>2014-12-04</c:v>
                </c:pt>
                <c:pt idx="3817">
                  <c:v>2014-12-05</c:v>
                </c:pt>
                <c:pt idx="3818">
                  <c:v>2014-12-08</c:v>
                </c:pt>
                <c:pt idx="3819">
                  <c:v>2014-12-09</c:v>
                </c:pt>
                <c:pt idx="3820">
                  <c:v>2014-12-10</c:v>
                </c:pt>
                <c:pt idx="3821">
                  <c:v>2014-12-11</c:v>
                </c:pt>
                <c:pt idx="3822">
                  <c:v>2014-12-12</c:v>
                </c:pt>
                <c:pt idx="3823">
                  <c:v>2014-12-15</c:v>
                </c:pt>
                <c:pt idx="3824">
                  <c:v>2014-12-16</c:v>
                </c:pt>
                <c:pt idx="3825">
                  <c:v>2014-12-17</c:v>
                </c:pt>
                <c:pt idx="3826">
                  <c:v>2014-12-18</c:v>
                </c:pt>
                <c:pt idx="3827">
                  <c:v>2014-12-19</c:v>
                </c:pt>
                <c:pt idx="3828">
                  <c:v>2014-12-22</c:v>
                </c:pt>
                <c:pt idx="3829">
                  <c:v>2014-12-23</c:v>
                </c:pt>
                <c:pt idx="3830">
                  <c:v>2014-12-24</c:v>
                </c:pt>
                <c:pt idx="3831">
                  <c:v>2014-12-29</c:v>
                </c:pt>
                <c:pt idx="3832">
                  <c:v>2014-12-30</c:v>
                </c:pt>
                <c:pt idx="3833">
                  <c:v>2014-12-31</c:v>
                </c:pt>
                <c:pt idx="3834">
                  <c:v>2015-01-02</c:v>
                </c:pt>
                <c:pt idx="3835">
                  <c:v>2015-01-05</c:v>
                </c:pt>
                <c:pt idx="3836">
                  <c:v>2015-01-06</c:v>
                </c:pt>
                <c:pt idx="3837">
                  <c:v>2015-01-07</c:v>
                </c:pt>
                <c:pt idx="3838">
                  <c:v>2015-01-08</c:v>
                </c:pt>
                <c:pt idx="3839">
                  <c:v>2015-01-09</c:v>
                </c:pt>
                <c:pt idx="3840">
                  <c:v>2015-01-12</c:v>
                </c:pt>
                <c:pt idx="3841">
                  <c:v>2015-01-13</c:v>
                </c:pt>
                <c:pt idx="3842">
                  <c:v>2015-01-14</c:v>
                </c:pt>
                <c:pt idx="3843">
                  <c:v>2015-01-15</c:v>
                </c:pt>
                <c:pt idx="3844">
                  <c:v>2015-01-16</c:v>
                </c:pt>
                <c:pt idx="3845">
                  <c:v>2015-01-19</c:v>
                </c:pt>
                <c:pt idx="3846">
                  <c:v>2015-01-20</c:v>
                </c:pt>
                <c:pt idx="3847">
                  <c:v>2015-01-21</c:v>
                </c:pt>
                <c:pt idx="3848">
                  <c:v>2015-01-22</c:v>
                </c:pt>
                <c:pt idx="3849">
                  <c:v>2015-01-23</c:v>
                </c:pt>
                <c:pt idx="3850">
                  <c:v>2015-01-26</c:v>
                </c:pt>
                <c:pt idx="3851">
                  <c:v>2015-01-27</c:v>
                </c:pt>
                <c:pt idx="3852">
                  <c:v>2015-01-28</c:v>
                </c:pt>
                <c:pt idx="3853">
                  <c:v>2015-01-29</c:v>
                </c:pt>
                <c:pt idx="3854">
                  <c:v>2015-01-30</c:v>
                </c:pt>
                <c:pt idx="3855">
                  <c:v>2015-02-02</c:v>
                </c:pt>
                <c:pt idx="3856">
                  <c:v>2015-02-03</c:v>
                </c:pt>
                <c:pt idx="3857">
                  <c:v>2015-02-04</c:v>
                </c:pt>
                <c:pt idx="3858">
                  <c:v>2015-02-05</c:v>
                </c:pt>
                <c:pt idx="3859">
                  <c:v>2015-02-06</c:v>
                </c:pt>
                <c:pt idx="3860">
                  <c:v>2015-02-09</c:v>
                </c:pt>
                <c:pt idx="3861">
                  <c:v>2015-02-10</c:v>
                </c:pt>
                <c:pt idx="3862">
                  <c:v>2015-02-11</c:v>
                </c:pt>
                <c:pt idx="3863">
                  <c:v>2015-02-12</c:v>
                </c:pt>
                <c:pt idx="3864">
                  <c:v>2015-02-13</c:v>
                </c:pt>
                <c:pt idx="3865">
                  <c:v>2015-02-16</c:v>
                </c:pt>
                <c:pt idx="3866">
                  <c:v>2015-02-17</c:v>
                </c:pt>
                <c:pt idx="3867">
                  <c:v>2015-02-18</c:v>
                </c:pt>
                <c:pt idx="3868">
                  <c:v>2015-02-19</c:v>
                </c:pt>
                <c:pt idx="3869">
                  <c:v>2015-02-20</c:v>
                </c:pt>
                <c:pt idx="3870">
                  <c:v>2015-02-23</c:v>
                </c:pt>
                <c:pt idx="3871">
                  <c:v>2015-02-24</c:v>
                </c:pt>
                <c:pt idx="3872">
                  <c:v>2015-02-25</c:v>
                </c:pt>
                <c:pt idx="3873">
                  <c:v>2015-02-26</c:v>
                </c:pt>
                <c:pt idx="3874">
                  <c:v>2015-02-27</c:v>
                </c:pt>
                <c:pt idx="3875">
                  <c:v>2015-03-02</c:v>
                </c:pt>
                <c:pt idx="3876">
                  <c:v>2015-03-03</c:v>
                </c:pt>
                <c:pt idx="3877">
                  <c:v>2015-03-04</c:v>
                </c:pt>
                <c:pt idx="3878">
                  <c:v>2015-03-05</c:v>
                </c:pt>
                <c:pt idx="3879">
                  <c:v>2015-03-06</c:v>
                </c:pt>
                <c:pt idx="3880">
                  <c:v>2015-03-09</c:v>
                </c:pt>
                <c:pt idx="3881">
                  <c:v>2015-03-10</c:v>
                </c:pt>
                <c:pt idx="3882">
                  <c:v>2015-03-11</c:v>
                </c:pt>
                <c:pt idx="3883">
                  <c:v>2015-03-12</c:v>
                </c:pt>
                <c:pt idx="3884">
                  <c:v>2015-03-13</c:v>
                </c:pt>
                <c:pt idx="3885">
                  <c:v>2015-03-16</c:v>
                </c:pt>
                <c:pt idx="3886">
                  <c:v>2015-03-17</c:v>
                </c:pt>
                <c:pt idx="3887">
                  <c:v>2015-03-18</c:v>
                </c:pt>
                <c:pt idx="3888">
                  <c:v>2015-03-19</c:v>
                </c:pt>
                <c:pt idx="3889">
                  <c:v>2015-03-20</c:v>
                </c:pt>
                <c:pt idx="3890">
                  <c:v>2015-03-23</c:v>
                </c:pt>
                <c:pt idx="3891">
                  <c:v>2015-03-24</c:v>
                </c:pt>
                <c:pt idx="3892">
                  <c:v>2015-03-25</c:v>
                </c:pt>
                <c:pt idx="3893">
                  <c:v>2015-03-26</c:v>
                </c:pt>
                <c:pt idx="3894">
                  <c:v>2015-03-27</c:v>
                </c:pt>
                <c:pt idx="3895">
                  <c:v>2015-03-30</c:v>
                </c:pt>
                <c:pt idx="3896">
                  <c:v>2015-03-31</c:v>
                </c:pt>
                <c:pt idx="3897">
                  <c:v>2015-04-01</c:v>
                </c:pt>
                <c:pt idx="3898">
                  <c:v>2015-04-02</c:v>
                </c:pt>
                <c:pt idx="3899">
                  <c:v>2015-04-07</c:v>
                </c:pt>
                <c:pt idx="3900">
                  <c:v>2015-04-08</c:v>
                </c:pt>
                <c:pt idx="3901">
                  <c:v>2015-04-09</c:v>
                </c:pt>
                <c:pt idx="3902">
                  <c:v>2015-04-10</c:v>
                </c:pt>
                <c:pt idx="3903">
                  <c:v>2015-04-13</c:v>
                </c:pt>
                <c:pt idx="3904">
                  <c:v>2015-04-14</c:v>
                </c:pt>
                <c:pt idx="3905">
                  <c:v>2015-04-15</c:v>
                </c:pt>
                <c:pt idx="3906">
                  <c:v>2015-04-16</c:v>
                </c:pt>
                <c:pt idx="3907">
                  <c:v>2015-04-17</c:v>
                </c:pt>
                <c:pt idx="3908">
                  <c:v>2015-04-20</c:v>
                </c:pt>
                <c:pt idx="3909">
                  <c:v>2015-04-21</c:v>
                </c:pt>
                <c:pt idx="3910">
                  <c:v>2015-04-22</c:v>
                </c:pt>
                <c:pt idx="3911">
                  <c:v>2015-04-23</c:v>
                </c:pt>
                <c:pt idx="3912">
                  <c:v>2015-04-24</c:v>
                </c:pt>
                <c:pt idx="3913">
                  <c:v>2015-04-27</c:v>
                </c:pt>
                <c:pt idx="3914">
                  <c:v>2015-04-28</c:v>
                </c:pt>
                <c:pt idx="3915">
                  <c:v>2015-04-29</c:v>
                </c:pt>
                <c:pt idx="3916">
                  <c:v>2015-04-30</c:v>
                </c:pt>
                <c:pt idx="3917">
                  <c:v>2015-05-04</c:v>
                </c:pt>
                <c:pt idx="3918">
                  <c:v>2015-05-05</c:v>
                </c:pt>
                <c:pt idx="3919">
                  <c:v>2015-05-06</c:v>
                </c:pt>
                <c:pt idx="3920">
                  <c:v>2015-05-07</c:v>
                </c:pt>
                <c:pt idx="3921">
                  <c:v>2015-05-08</c:v>
                </c:pt>
                <c:pt idx="3922">
                  <c:v>2015-05-11</c:v>
                </c:pt>
                <c:pt idx="3923">
                  <c:v>2015-05-12</c:v>
                </c:pt>
                <c:pt idx="3924">
                  <c:v>2015-05-13</c:v>
                </c:pt>
                <c:pt idx="3925">
                  <c:v>2015-05-14</c:v>
                </c:pt>
                <c:pt idx="3926">
                  <c:v>2015-05-15</c:v>
                </c:pt>
                <c:pt idx="3927">
                  <c:v>2015-05-18</c:v>
                </c:pt>
                <c:pt idx="3928">
                  <c:v>2015-05-19</c:v>
                </c:pt>
                <c:pt idx="3929">
                  <c:v>2015-05-20</c:v>
                </c:pt>
                <c:pt idx="3930">
                  <c:v>2015-05-21</c:v>
                </c:pt>
                <c:pt idx="3931">
                  <c:v>2015-05-22</c:v>
                </c:pt>
                <c:pt idx="3932">
                  <c:v>2015-05-25</c:v>
                </c:pt>
                <c:pt idx="3933">
                  <c:v>2015-05-26</c:v>
                </c:pt>
                <c:pt idx="3934">
                  <c:v>2015-05-27</c:v>
                </c:pt>
                <c:pt idx="3935">
                  <c:v>2015-05-28</c:v>
                </c:pt>
                <c:pt idx="3936">
                  <c:v>2015-05-29</c:v>
                </c:pt>
                <c:pt idx="3937">
                  <c:v>2015-06-01</c:v>
                </c:pt>
                <c:pt idx="3938">
                  <c:v>2015-06-02</c:v>
                </c:pt>
                <c:pt idx="3939">
                  <c:v>2015-06-03</c:v>
                </c:pt>
                <c:pt idx="3940">
                  <c:v>2015-06-04</c:v>
                </c:pt>
                <c:pt idx="3941">
                  <c:v>2015-06-05</c:v>
                </c:pt>
                <c:pt idx="3942">
                  <c:v>2015-06-08</c:v>
                </c:pt>
                <c:pt idx="3943">
                  <c:v>2015-06-09</c:v>
                </c:pt>
                <c:pt idx="3944">
                  <c:v>2015-06-10</c:v>
                </c:pt>
                <c:pt idx="3945">
                  <c:v>2015-06-11</c:v>
                </c:pt>
                <c:pt idx="3946">
                  <c:v>2015-06-12</c:v>
                </c:pt>
                <c:pt idx="3947">
                  <c:v>2015-06-15</c:v>
                </c:pt>
                <c:pt idx="3948">
                  <c:v>2015-06-16</c:v>
                </c:pt>
                <c:pt idx="3949">
                  <c:v>2015-06-17</c:v>
                </c:pt>
                <c:pt idx="3950">
                  <c:v>2015-06-18</c:v>
                </c:pt>
                <c:pt idx="3951">
                  <c:v>2015-06-19</c:v>
                </c:pt>
                <c:pt idx="3952">
                  <c:v>2015-06-22</c:v>
                </c:pt>
                <c:pt idx="3953">
                  <c:v>2015-06-23</c:v>
                </c:pt>
                <c:pt idx="3954">
                  <c:v>2015-06-24</c:v>
                </c:pt>
                <c:pt idx="3955">
                  <c:v>2015-06-25</c:v>
                </c:pt>
                <c:pt idx="3956">
                  <c:v>2015-06-26</c:v>
                </c:pt>
                <c:pt idx="3957">
                  <c:v>2015-06-29</c:v>
                </c:pt>
                <c:pt idx="3958">
                  <c:v>2015-06-30</c:v>
                </c:pt>
                <c:pt idx="3959">
                  <c:v>2015-07-01</c:v>
                </c:pt>
                <c:pt idx="3960">
                  <c:v>2015-07-02</c:v>
                </c:pt>
                <c:pt idx="3961">
                  <c:v>2015-07-03</c:v>
                </c:pt>
                <c:pt idx="3962">
                  <c:v>2015-07-06</c:v>
                </c:pt>
                <c:pt idx="3963">
                  <c:v>2015-07-07</c:v>
                </c:pt>
                <c:pt idx="3964">
                  <c:v>2015-07-08</c:v>
                </c:pt>
                <c:pt idx="3965">
                  <c:v>2015-07-09</c:v>
                </c:pt>
                <c:pt idx="3966">
                  <c:v>2015-07-10</c:v>
                </c:pt>
                <c:pt idx="3967">
                  <c:v>2015-07-13</c:v>
                </c:pt>
                <c:pt idx="3968">
                  <c:v>2015-07-14</c:v>
                </c:pt>
                <c:pt idx="3969">
                  <c:v>2015-07-15</c:v>
                </c:pt>
                <c:pt idx="3970">
                  <c:v>2015-07-16</c:v>
                </c:pt>
                <c:pt idx="3971">
                  <c:v>2015-07-17</c:v>
                </c:pt>
                <c:pt idx="3972">
                  <c:v>2015-07-20</c:v>
                </c:pt>
                <c:pt idx="3973">
                  <c:v>2015-07-21</c:v>
                </c:pt>
                <c:pt idx="3974">
                  <c:v>2015-07-22</c:v>
                </c:pt>
                <c:pt idx="3975">
                  <c:v>2015-07-23</c:v>
                </c:pt>
                <c:pt idx="3976">
                  <c:v>2015-07-24</c:v>
                </c:pt>
                <c:pt idx="3977">
                  <c:v>2015-07-27</c:v>
                </c:pt>
                <c:pt idx="3978">
                  <c:v>2015-07-28</c:v>
                </c:pt>
                <c:pt idx="3979">
                  <c:v>2015-07-29</c:v>
                </c:pt>
                <c:pt idx="3980">
                  <c:v>2015-07-30</c:v>
                </c:pt>
                <c:pt idx="3981">
                  <c:v>2015-07-31</c:v>
                </c:pt>
                <c:pt idx="3982">
                  <c:v>2015-08-03</c:v>
                </c:pt>
                <c:pt idx="3983">
                  <c:v>2015-08-04</c:v>
                </c:pt>
                <c:pt idx="3984">
                  <c:v>2015-08-05</c:v>
                </c:pt>
                <c:pt idx="3985">
                  <c:v>2015-08-06</c:v>
                </c:pt>
                <c:pt idx="3986">
                  <c:v>2015-08-07</c:v>
                </c:pt>
                <c:pt idx="3987">
                  <c:v>2015-08-10</c:v>
                </c:pt>
                <c:pt idx="3988">
                  <c:v>2015-08-11</c:v>
                </c:pt>
                <c:pt idx="3989">
                  <c:v>2015-08-12</c:v>
                </c:pt>
                <c:pt idx="3990">
                  <c:v>2015-08-13</c:v>
                </c:pt>
                <c:pt idx="3991">
                  <c:v>2015-08-14</c:v>
                </c:pt>
                <c:pt idx="3992">
                  <c:v>2015-08-17</c:v>
                </c:pt>
                <c:pt idx="3993">
                  <c:v>2015-08-18</c:v>
                </c:pt>
                <c:pt idx="3994">
                  <c:v>2015-08-19</c:v>
                </c:pt>
                <c:pt idx="3995">
                  <c:v>2015-08-20</c:v>
                </c:pt>
                <c:pt idx="3996">
                  <c:v>2015-08-21</c:v>
                </c:pt>
                <c:pt idx="3997">
                  <c:v>2015-08-24</c:v>
                </c:pt>
                <c:pt idx="3998">
                  <c:v>2015-08-25</c:v>
                </c:pt>
                <c:pt idx="3999">
                  <c:v>2015-08-26</c:v>
                </c:pt>
                <c:pt idx="4000">
                  <c:v>2015-08-27</c:v>
                </c:pt>
                <c:pt idx="4001">
                  <c:v>2015-08-28</c:v>
                </c:pt>
                <c:pt idx="4002">
                  <c:v>2015-08-31</c:v>
                </c:pt>
                <c:pt idx="4003">
                  <c:v>2015-09-01</c:v>
                </c:pt>
                <c:pt idx="4004">
                  <c:v>2015-09-02</c:v>
                </c:pt>
                <c:pt idx="4005">
                  <c:v>2015-09-03</c:v>
                </c:pt>
                <c:pt idx="4006">
                  <c:v>2015-09-04</c:v>
                </c:pt>
                <c:pt idx="4007">
                  <c:v>2015-09-07</c:v>
                </c:pt>
                <c:pt idx="4008">
                  <c:v>2015-09-08</c:v>
                </c:pt>
                <c:pt idx="4009">
                  <c:v>2015-09-09</c:v>
                </c:pt>
                <c:pt idx="4010">
                  <c:v>2015-09-10</c:v>
                </c:pt>
                <c:pt idx="4011">
                  <c:v>2015-09-11</c:v>
                </c:pt>
                <c:pt idx="4012">
                  <c:v>2015-09-14</c:v>
                </c:pt>
                <c:pt idx="4013">
                  <c:v>2015-09-15</c:v>
                </c:pt>
                <c:pt idx="4014">
                  <c:v>2015-09-16</c:v>
                </c:pt>
                <c:pt idx="4015">
                  <c:v>2015-09-17</c:v>
                </c:pt>
                <c:pt idx="4016">
                  <c:v>2015-09-18</c:v>
                </c:pt>
                <c:pt idx="4017">
                  <c:v>2015-09-21</c:v>
                </c:pt>
                <c:pt idx="4018">
                  <c:v>2015-09-22</c:v>
                </c:pt>
                <c:pt idx="4019">
                  <c:v>2015-09-23</c:v>
                </c:pt>
                <c:pt idx="4020">
                  <c:v>2015-09-24</c:v>
                </c:pt>
                <c:pt idx="4021">
                  <c:v>2015-09-25</c:v>
                </c:pt>
                <c:pt idx="4022">
                  <c:v>2015-09-28</c:v>
                </c:pt>
                <c:pt idx="4023">
                  <c:v>2015-09-29</c:v>
                </c:pt>
                <c:pt idx="4024">
                  <c:v>2015-09-30</c:v>
                </c:pt>
                <c:pt idx="4025">
                  <c:v>2015-10-01</c:v>
                </c:pt>
                <c:pt idx="4026">
                  <c:v>2015-10-02</c:v>
                </c:pt>
                <c:pt idx="4027">
                  <c:v>2015-10-05</c:v>
                </c:pt>
                <c:pt idx="4028">
                  <c:v>2015-10-06</c:v>
                </c:pt>
                <c:pt idx="4029">
                  <c:v>2015-10-07</c:v>
                </c:pt>
                <c:pt idx="4030">
                  <c:v>2015-10-08</c:v>
                </c:pt>
                <c:pt idx="4031">
                  <c:v>2015-10-09</c:v>
                </c:pt>
                <c:pt idx="4032">
                  <c:v>2015-10-12</c:v>
                </c:pt>
                <c:pt idx="4033">
                  <c:v>2015-10-13</c:v>
                </c:pt>
                <c:pt idx="4034">
                  <c:v>2015-10-14</c:v>
                </c:pt>
                <c:pt idx="4035">
                  <c:v>2015-10-15</c:v>
                </c:pt>
                <c:pt idx="4036">
                  <c:v>2015-10-16</c:v>
                </c:pt>
                <c:pt idx="4037">
                  <c:v>2015-10-19</c:v>
                </c:pt>
                <c:pt idx="4038">
                  <c:v>2015-10-20</c:v>
                </c:pt>
                <c:pt idx="4039">
                  <c:v>2015-10-21</c:v>
                </c:pt>
                <c:pt idx="4040">
                  <c:v>2015-10-22</c:v>
                </c:pt>
                <c:pt idx="4041">
                  <c:v>2015-10-23</c:v>
                </c:pt>
                <c:pt idx="4042">
                  <c:v>2015-10-26</c:v>
                </c:pt>
                <c:pt idx="4043">
                  <c:v>2015-10-27</c:v>
                </c:pt>
                <c:pt idx="4044">
                  <c:v>2015-10-28</c:v>
                </c:pt>
                <c:pt idx="4045">
                  <c:v>2015-10-29</c:v>
                </c:pt>
                <c:pt idx="4046">
                  <c:v>2015-10-30</c:v>
                </c:pt>
                <c:pt idx="4047">
                  <c:v>2015-11-02</c:v>
                </c:pt>
                <c:pt idx="4048">
                  <c:v>2015-11-03</c:v>
                </c:pt>
                <c:pt idx="4049">
                  <c:v>2015-11-04</c:v>
                </c:pt>
                <c:pt idx="4050">
                  <c:v>2015-11-05</c:v>
                </c:pt>
                <c:pt idx="4051">
                  <c:v>2015-11-06</c:v>
                </c:pt>
                <c:pt idx="4052">
                  <c:v>2015-11-09</c:v>
                </c:pt>
                <c:pt idx="4053">
                  <c:v>2015-11-10</c:v>
                </c:pt>
                <c:pt idx="4054">
                  <c:v>2015-11-11</c:v>
                </c:pt>
                <c:pt idx="4055">
                  <c:v>2015-11-12</c:v>
                </c:pt>
                <c:pt idx="4056">
                  <c:v>2015-11-13</c:v>
                </c:pt>
                <c:pt idx="4057">
                  <c:v>2015-11-16</c:v>
                </c:pt>
                <c:pt idx="4058">
                  <c:v>2015-11-17</c:v>
                </c:pt>
                <c:pt idx="4059">
                  <c:v>2015-11-18</c:v>
                </c:pt>
                <c:pt idx="4060">
                  <c:v>2015-11-19</c:v>
                </c:pt>
                <c:pt idx="4061">
                  <c:v>2015-11-20</c:v>
                </c:pt>
                <c:pt idx="4062">
                  <c:v>2015-11-23</c:v>
                </c:pt>
                <c:pt idx="4063">
                  <c:v>2015-11-24</c:v>
                </c:pt>
                <c:pt idx="4064">
                  <c:v>2015-11-25</c:v>
                </c:pt>
                <c:pt idx="4065">
                  <c:v>2015-11-26</c:v>
                </c:pt>
                <c:pt idx="4066">
                  <c:v>2015-11-27</c:v>
                </c:pt>
                <c:pt idx="4067">
                  <c:v>2015-11-30</c:v>
                </c:pt>
                <c:pt idx="4068">
                  <c:v>2015-12-01</c:v>
                </c:pt>
                <c:pt idx="4069">
                  <c:v>2015-12-02</c:v>
                </c:pt>
                <c:pt idx="4070">
                  <c:v>2015-12-03</c:v>
                </c:pt>
                <c:pt idx="4071">
                  <c:v>2015-12-04</c:v>
                </c:pt>
                <c:pt idx="4072">
                  <c:v>2015-12-07</c:v>
                </c:pt>
                <c:pt idx="4073">
                  <c:v>2015-12-08</c:v>
                </c:pt>
                <c:pt idx="4074">
                  <c:v>2015-12-09</c:v>
                </c:pt>
                <c:pt idx="4075">
                  <c:v>2015-12-10</c:v>
                </c:pt>
                <c:pt idx="4076">
                  <c:v>2015-12-11</c:v>
                </c:pt>
                <c:pt idx="4077">
                  <c:v>2015-12-14</c:v>
                </c:pt>
                <c:pt idx="4078">
                  <c:v>2015-12-15</c:v>
                </c:pt>
                <c:pt idx="4079">
                  <c:v>2015-12-16</c:v>
                </c:pt>
                <c:pt idx="4080">
                  <c:v>2015-12-17</c:v>
                </c:pt>
                <c:pt idx="4081">
                  <c:v>2015-12-18</c:v>
                </c:pt>
                <c:pt idx="4082">
                  <c:v>2015-12-21</c:v>
                </c:pt>
                <c:pt idx="4083">
                  <c:v>2015-12-22</c:v>
                </c:pt>
                <c:pt idx="4084">
                  <c:v>2015-12-23</c:v>
                </c:pt>
                <c:pt idx="4085">
                  <c:v>2015-12-24</c:v>
                </c:pt>
                <c:pt idx="4086">
                  <c:v>2015-12-28</c:v>
                </c:pt>
                <c:pt idx="4087">
                  <c:v>2015-12-29</c:v>
                </c:pt>
                <c:pt idx="4088">
                  <c:v>2015-12-30</c:v>
                </c:pt>
                <c:pt idx="4089">
                  <c:v>2016-01-04</c:v>
                </c:pt>
                <c:pt idx="4090">
                  <c:v>2016-01-05</c:v>
                </c:pt>
                <c:pt idx="4091">
                  <c:v>2016-01-06</c:v>
                </c:pt>
                <c:pt idx="4092">
                  <c:v>2016-01-07</c:v>
                </c:pt>
                <c:pt idx="4093">
                  <c:v>2016-01-08</c:v>
                </c:pt>
                <c:pt idx="4094">
                  <c:v>2016-01-11</c:v>
                </c:pt>
                <c:pt idx="4095">
                  <c:v>2016-01-12</c:v>
                </c:pt>
                <c:pt idx="4096">
                  <c:v>2016-01-13</c:v>
                </c:pt>
                <c:pt idx="4097">
                  <c:v>2016-01-14</c:v>
                </c:pt>
                <c:pt idx="4098">
                  <c:v>2016-01-15</c:v>
                </c:pt>
                <c:pt idx="4099">
                  <c:v>2016-01-18</c:v>
                </c:pt>
                <c:pt idx="4100">
                  <c:v>2016-01-19</c:v>
                </c:pt>
                <c:pt idx="4101">
                  <c:v>2016-01-20</c:v>
                </c:pt>
                <c:pt idx="4102">
                  <c:v>2016-01-21</c:v>
                </c:pt>
                <c:pt idx="4103">
                  <c:v>2016-01-22</c:v>
                </c:pt>
                <c:pt idx="4104">
                  <c:v>2016-01-25</c:v>
                </c:pt>
                <c:pt idx="4105">
                  <c:v>2016-01-26</c:v>
                </c:pt>
                <c:pt idx="4106">
                  <c:v>2016-01-27</c:v>
                </c:pt>
                <c:pt idx="4107">
                  <c:v>2016-01-28</c:v>
                </c:pt>
                <c:pt idx="4108">
                  <c:v>2016-01-29</c:v>
                </c:pt>
                <c:pt idx="4109">
                  <c:v>2016-02-01</c:v>
                </c:pt>
                <c:pt idx="4110">
                  <c:v>2016-02-02</c:v>
                </c:pt>
                <c:pt idx="4111">
                  <c:v>2016-02-03</c:v>
                </c:pt>
                <c:pt idx="4112">
                  <c:v>2016-02-04</c:v>
                </c:pt>
                <c:pt idx="4113">
                  <c:v>2016-02-05</c:v>
                </c:pt>
                <c:pt idx="4114">
                  <c:v>2016-02-08</c:v>
                </c:pt>
                <c:pt idx="4115">
                  <c:v>2016-02-09</c:v>
                </c:pt>
                <c:pt idx="4116">
                  <c:v>2016-02-10</c:v>
                </c:pt>
                <c:pt idx="4117">
                  <c:v>2016-02-11</c:v>
                </c:pt>
                <c:pt idx="4118">
                  <c:v>2016-02-12</c:v>
                </c:pt>
                <c:pt idx="4119">
                  <c:v>2016-02-15</c:v>
                </c:pt>
                <c:pt idx="4120">
                  <c:v>2016-02-16</c:v>
                </c:pt>
                <c:pt idx="4121">
                  <c:v>2016-02-17</c:v>
                </c:pt>
                <c:pt idx="4122">
                  <c:v>2016-02-18</c:v>
                </c:pt>
                <c:pt idx="4123">
                  <c:v>2016-02-19</c:v>
                </c:pt>
                <c:pt idx="4124">
                  <c:v>2016-02-22</c:v>
                </c:pt>
                <c:pt idx="4125">
                  <c:v>2016-02-23</c:v>
                </c:pt>
                <c:pt idx="4126">
                  <c:v>2016-02-24</c:v>
                </c:pt>
                <c:pt idx="4127">
                  <c:v>2016-02-25</c:v>
                </c:pt>
                <c:pt idx="4128">
                  <c:v>2016-02-26</c:v>
                </c:pt>
                <c:pt idx="4129">
                  <c:v>2016-02-29</c:v>
                </c:pt>
                <c:pt idx="4130">
                  <c:v>2016-03-01</c:v>
                </c:pt>
                <c:pt idx="4131">
                  <c:v>2016-03-02</c:v>
                </c:pt>
                <c:pt idx="4132">
                  <c:v>2016-03-03</c:v>
                </c:pt>
                <c:pt idx="4133">
                  <c:v>2016-03-04</c:v>
                </c:pt>
                <c:pt idx="4134">
                  <c:v>2016-03-07</c:v>
                </c:pt>
                <c:pt idx="4135">
                  <c:v>2016-03-08</c:v>
                </c:pt>
                <c:pt idx="4136">
                  <c:v>2016-03-09</c:v>
                </c:pt>
                <c:pt idx="4137">
                  <c:v>2016-03-10</c:v>
                </c:pt>
                <c:pt idx="4138">
                  <c:v>2016-03-11</c:v>
                </c:pt>
                <c:pt idx="4139">
                  <c:v>2016-03-14</c:v>
                </c:pt>
                <c:pt idx="4140">
                  <c:v>2016-03-15</c:v>
                </c:pt>
                <c:pt idx="4141">
                  <c:v>2016-03-16</c:v>
                </c:pt>
                <c:pt idx="4142">
                  <c:v>2016-03-17</c:v>
                </c:pt>
                <c:pt idx="4143">
                  <c:v>2016-03-18</c:v>
                </c:pt>
                <c:pt idx="4144">
                  <c:v>2016-03-21</c:v>
                </c:pt>
                <c:pt idx="4145">
                  <c:v>2016-03-22</c:v>
                </c:pt>
                <c:pt idx="4146">
                  <c:v>2016-03-23</c:v>
                </c:pt>
                <c:pt idx="4147">
                  <c:v>2016-03-24</c:v>
                </c:pt>
                <c:pt idx="4148">
                  <c:v>2016-03-29</c:v>
                </c:pt>
                <c:pt idx="4149">
                  <c:v>2016-03-30</c:v>
                </c:pt>
                <c:pt idx="4150">
                  <c:v>2016-03-31</c:v>
                </c:pt>
                <c:pt idx="4151">
                  <c:v>2016-04-01</c:v>
                </c:pt>
                <c:pt idx="4152">
                  <c:v>2016-04-04</c:v>
                </c:pt>
                <c:pt idx="4153">
                  <c:v>2016-04-05</c:v>
                </c:pt>
                <c:pt idx="4154">
                  <c:v>2016-04-06</c:v>
                </c:pt>
                <c:pt idx="4155">
                  <c:v>2016-04-07</c:v>
                </c:pt>
                <c:pt idx="4156">
                  <c:v>2016-04-08</c:v>
                </c:pt>
                <c:pt idx="4157">
                  <c:v>2016-04-11</c:v>
                </c:pt>
                <c:pt idx="4158">
                  <c:v>2016-04-12</c:v>
                </c:pt>
                <c:pt idx="4159">
                  <c:v>2016-04-13</c:v>
                </c:pt>
                <c:pt idx="4160">
                  <c:v>2016-04-14</c:v>
                </c:pt>
                <c:pt idx="4161">
                  <c:v>2016-04-15</c:v>
                </c:pt>
                <c:pt idx="4162">
                  <c:v>2016-04-18</c:v>
                </c:pt>
                <c:pt idx="4163">
                  <c:v>2016-04-19</c:v>
                </c:pt>
                <c:pt idx="4164">
                  <c:v>2016-04-20</c:v>
                </c:pt>
                <c:pt idx="4165">
                  <c:v>2016-04-21</c:v>
                </c:pt>
                <c:pt idx="4166">
                  <c:v>2016-04-22</c:v>
                </c:pt>
                <c:pt idx="4167">
                  <c:v>2016-04-25</c:v>
                </c:pt>
                <c:pt idx="4168">
                  <c:v>2016-04-26</c:v>
                </c:pt>
                <c:pt idx="4169">
                  <c:v>2016-04-27</c:v>
                </c:pt>
                <c:pt idx="4170">
                  <c:v>2016-04-28</c:v>
                </c:pt>
                <c:pt idx="4171">
                  <c:v>2016-04-29</c:v>
                </c:pt>
                <c:pt idx="4172">
                  <c:v>2016-05-02</c:v>
                </c:pt>
                <c:pt idx="4173">
                  <c:v>2016-05-03</c:v>
                </c:pt>
                <c:pt idx="4174">
                  <c:v>2016-05-04</c:v>
                </c:pt>
                <c:pt idx="4175">
                  <c:v>2016-05-05</c:v>
                </c:pt>
                <c:pt idx="4176">
                  <c:v>2016-05-06</c:v>
                </c:pt>
                <c:pt idx="4177">
                  <c:v>2016-05-09</c:v>
                </c:pt>
                <c:pt idx="4178">
                  <c:v>2016-05-10</c:v>
                </c:pt>
                <c:pt idx="4179">
                  <c:v>2016-05-11</c:v>
                </c:pt>
                <c:pt idx="4180">
                  <c:v>2016-05-12</c:v>
                </c:pt>
                <c:pt idx="4181">
                  <c:v>2016-05-13</c:v>
                </c:pt>
                <c:pt idx="4182">
                  <c:v>2016-05-16</c:v>
                </c:pt>
                <c:pt idx="4183">
                  <c:v>2016-05-17</c:v>
                </c:pt>
                <c:pt idx="4184">
                  <c:v>2016-05-18</c:v>
                </c:pt>
                <c:pt idx="4185">
                  <c:v>2016-05-19</c:v>
                </c:pt>
                <c:pt idx="4186">
                  <c:v>2016-05-20</c:v>
                </c:pt>
                <c:pt idx="4187">
                  <c:v>2016-05-23</c:v>
                </c:pt>
                <c:pt idx="4188">
                  <c:v>2016-05-24</c:v>
                </c:pt>
                <c:pt idx="4189">
                  <c:v>2016-05-25</c:v>
                </c:pt>
                <c:pt idx="4190">
                  <c:v>2016-05-26</c:v>
                </c:pt>
                <c:pt idx="4191">
                  <c:v>2016-05-27</c:v>
                </c:pt>
                <c:pt idx="4192">
                  <c:v>2016-05-30</c:v>
                </c:pt>
                <c:pt idx="4193">
                  <c:v>2016-05-31</c:v>
                </c:pt>
                <c:pt idx="4194">
                  <c:v>2016-06-01</c:v>
                </c:pt>
                <c:pt idx="4195">
                  <c:v>2016-06-02</c:v>
                </c:pt>
                <c:pt idx="4196">
                  <c:v>2016-06-03</c:v>
                </c:pt>
                <c:pt idx="4197">
                  <c:v>2016-06-06</c:v>
                </c:pt>
                <c:pt idx="4198">
                  <c:v>2016-06-07</c:v>
                </c:pt>
                <c:pt idx="4199">
                  <c:v>2016-06-08</c:v>
                </c:pt>
                <c:pt idx="4200">
                  <c:v>2016-06-09</c:v>
                </c:pt>
                <c:pt idx="4201">
                  <c:v>2016-06-10</c:v>
                </c:pt>
                <c:pt idx="4202">
                  <c:v>2016-06-13</c:v>
                </c:pt>
                <c:pt idx="4203">
                  <c:v>2016-06-14</c:v>
                </c:pt>
                <c:pt idx="4204">
                  <c:v>2016-06-15</c:v>
                </c:pt>
                <c:pt idx="4205">
                  <c:v>2016-06-16</c:v>
                </c:pt>
                <c:pt idx="4206">
                  <c:v>2016-06-17</c:v>
                </c:pt>
                <c:pt idx="4207">
                  <c:v>2016-06-20</c:v>
                </c:pt>
                <c:pt idx="4208">
                  <c:v>2016-06-21</c:v>
                </c:pt>
                <c:pt idx="4209">
                  <c:v>2016-06-22</c:v>
                </c:pt>
                <c:pt idx="4210">
                  <c:v>2016-06-23</c:v>
                </c:pt>
                <c:pt idx="4211">
                  <c:v>2016-06-24</c:v>
                </c:pt>
                <c:pt idx="4212">
                  <c:v>2016-06-27</c:v>
                </c:pt>
                <c:pt idx="4213">
                  <c:v>2016-06-28</c:v>
                </c:pt>
                <c:pt idx="4214">
                  <c:v>2016-06-29</c:v>
                </c:pt>
                <c:pt idx="4215">
                  <c:v>2016-06-30</c:v>
                </c:pt>
                <c:pt idx="4216">
                  <c:v>2016-07-01</c:v>
                </c:pt>
                <c:pt idx="4217">
                  <c:v>2016-07-04</c:v>
                </c:pt>
                <c:pt idx="4218">
                  <c:v>2016-07-05</c:v>
                </c:pt>
                <c:pt idx="4219">
                  <c:v>2016-07-06</c:v>
                </c:pt>
                <c:pt idx="4220">
                  <c:v>2016-07-07</c:v>
                </c:pt>
                <c:pt idx="4221">
                  <c:v>2016-07-08</c:v>
                </c:pt>
                <c:pt idx="4222">
                  <c:v>2016-07-11</c:v>
                </c:pt>
                <c:pt idx="4223">
                  <c:v>2016-07-12</c:v>
                </c:pt>
                <c:pt idx="4224">
                  <c:v>2016-07-13</c:v>
                </c:pt>
                <c:pt idx="4225">
                  <c:v>2016-07-14</c:v>
                </c:pt>
                <c:pt idx="4226">
                  <c:v>2016-07-15</c:v>
                </c:pt>
                <c:pt idx="4227">
                  <c:v>2016-07-18</c:v>
                </c:pt>
                <c:pt idx="4228">
                  <c:v>2016-07-19</c:v>
                </c:pt>
                <c:pt idx="4229">
                  <c:v>2016-07-20</c:v>
                </c:pt>
                <c:pt idx="4230">
                  <c:v>2016-07-21</c:v>
                </c:pt>
                <c:pt idx="4231">
                  <c:v>2016-07-22</c:v>
                </c:pt>
                <c:pt idx="4232">
                  <c:v>2016-07-25</c:v>
                </c:pt>
                <c:pt idx="4233">
                  <c:v>2016-07-26</c:v>
                </c:pt>
                <c:pt idx="4234">
                  <c:v>2016-07-27</c:v>
                </c:pt>
                <c:pt idx="4235">
                  <c:v>2016-07-28</c:v>
                </c:pt>
                <c:pt idx="4236">
                  <c:v>2016-07-29</c:v>
                </c:pt>
                <c:pt idx="4237">
                  <c:v>2016-08-01</c:v>
                </c:pt>
                <c:pt idx="4238">
                  <c:v>2016-08-02</c:v>
                </c:pt>
                <c:pt idx="4239">
                  <c:v>2016-08-03</c:v>
                </c:pt>
                <c:pt idx="4240">
                  <c:v>2016-08-04</c:v>
                </c:pt>
                <c:pt idx="4241">
                  <c:v>2016-08-05</c:v>
                </c:pt>
                <c:pt idx="4242">
                  <c:v>2016-08-08</c:v>
                </c:pt>
                <c:pt idx="4243">
                  <c:v>2016-08-09</c:v>
                </c:pt>
                <c:pt idx="4244">
                  <c:v>2016-08-10</c:v>
                </c:pt>
                <c:pt idx="4245">
                  <c:v>2016-08-11</c:v>
                </c:pt>
                <c:pt idx="4246">
                  <c:v>2016-08-12</c:v>
                </c:pt>
                <c:pt idx="4247">
                  <c:v>2016-08-15</c:v>
                </c:pt>
                <c:pt idx="4248">
                  <c:v>2016-08-16</c:v>
                </c:pt>
                <c:pt idx="4249">
                  <c:v>2016-08-17</c:v>
                </c:pt>
                <c:pt idx="4250">
                  <c:v>2016-08-18</c:v>
                </c:pt>
                <c:pt idx="4251">
                  <c:v>2016-08-19</c:v>
                </c:pt>
                <c:pt idx="4252">
                  <c:v>2016-08-22</c:v>
                </c:pt>
                <c:pt idx="4253">
                  <c:v>2016-08-23</c:v>
                </c:pt>
                <c:pt idx="4254">
                  <c:v>2016-08-24</c:v>
                </c:pt>
                <c:pt idx="4255">
                  <c:v>2016-08-25</c:v>
                </c:pt>
                <c:pt idx="4256">
                  <c:v>2016-08-26</c:v>
                </c:pt>
                <c:pt idx="4257">
                  <c:v>2016-08-29</c:v>
                </c:pt>
                <c:pt idx="4258">
                  <c:v>2016-08-30</c:v>
                </c:pt>
                <c:pt idx="4259">
                  <c:v>2016-08-31</c:v>
                </c:pt>
                <c:pt idx="4260">
                  <c:v>2016-09-01</c:v>
                </c:pt>
                <c:pt idx="4261">
                  <c:v>2016-09-02</c:v>
                </c:pt>
                <c:pt idx="4262">
                  <c:v>2016-09-05</c:v>
                </c:pt>
                <c:pt idx="4263">
                  <c:v>2016-09-06</c:v>
                </c:pt>
                <c:pt idx="4264">
                  <c:v>2016-09-07</c:v>
                </c:pt>
                <c:pt idx="4265">
                  <c:v>2016-09-08</c:v>
                </c:pt>
                <c:pt idx="4266">
                  <c:v>2016-09-09</c:v>
                </c:pt>
                <c:pt idx="4267">
                  <c:v>2016-09-12</c:v>
                </c:pt>
                <c:pt idx="4268">
                  <c:v>2016-09-13</c:v>
                </c:pt>
                <c:pt idx="4269">
                  <c:v>2016-09-14</c:v>
                </c:pt>
                <c:pt idx="4270">
                  <c:v>2016-09-15</c:v>
                </c:pt>
                <c:pt idx="4271">
                  <c:v>2016-09-16</c:v>
                </c:pt>
                <c:pt idx="4272">
                  <c:v>2016-09-19</c:v>
                </c:pt>
                <c:pt idx="4273">
                  <c:v>2016-09-20</c:v>
                </c:pt>
                <c:pt idx="4274">
                  <c:v>2016-09-21</c:v>
                </c:pt>
                <c:pt idx="4275">
                  <c:v>2016-09-22</c:v>
                </c:pt>
                <c:pt idx="4276">
                  <c:v>2016-09-23</c:v>
                </c:pt>
                <c:pt idx="4277">
                  <c:v>2016-09-26</c:v>
                </c:pt>
                <c:pt idx="4278">
                  <c:v>2016-09-27</c:v>
                </c:pt>
                <c:pt idx="4279">
                  <c:v>2016-09-28</c:v>
                </c:pt>
                <c:pt idx="4280">
                  <c:v>2016-09-29</c:v>
                </c:pt>
                <c:pt idx="4281">
                  <c:v>2016-09-30</c:v>
                </c:pt>
                <c:pt idx="4282">
                  <c:v>2016-10-03</c:v>
                </c:pt>
                <c:pt idx="4283">
                  <c:v>2016-10-04</c:v>
                </c:pt>
                <c:pt idx="4284">
                  <c:v>2016-10-05</c:v>
                </c:pt>
                <c:pt idx="4285">
                  <c:v>2016-10-06</c:v>
                </c:pt>
                <c:pt idx="4286">
                  <c:v>2016-10-07</c:v>
                </c:pt>
                <c:pt idx="4287">
                  <c:v>2016-10-10</c:v>
                </c:pt>
                <c:pt idx="4288">
                  <c:v>2016-10-11</c:v>
                </c:pt>
                <c:pt idx="4289">
                  <c:v>2016-10-12</c:v>
                </c:pt>
                <c:pt idx="4290">
                  <c:v>2016-10-13</c:v>
                </c:pt>
                <c:pt idx="4291">
                  <c:v>2016-10-14</c:v>
                </c:pt>
                <c:pt idx="4292">
                  <c:v>2016-10-17</c:v>
                </c:pt>
                <c:pt idx="4293">
                  <c:v>2016-10-18</c:v>
                </c:pt>
                <c:pt idx="4294">
                  <c:v>2016-10-19</c:v>
                </c:pt>
                <c:pt idx="4295">
                  <c:v>2016-10-20</c:v>
                </c:pt>
                <c:pt idx="4296">
                  <c:v>2016-10-21</c:v>
                </c:pt>
                <c:pt idx="4297">
                  <c:v>2016-10-24</c:v>
                </c:pt>
                <c:pt idx="4298">
                  <c:v>2016-10-25</c:v>
                </c:pt>
                <c:pt idx="4299">
                  <c:v>2016-10-26</c:v>
                </c:pt>
                <c:pt idx="4300">
                  <c:v>2016-10-27</c:v>
                </c:pt>
                <c:pt idx="4301">
                  <c:v>2016-10-28</c:v>
                </c:pt>
                <c:pt idx="4302">
                  <c:v>2016-10-31</c:v>
                </c:pt>
                <c:pt idx="4303">
                  <c:v>2016-11-01</c:v>
                </c:pt>
                <c:pt idx="4304">
                  <c:v>2016-11-02</c:v>
                </c:pt>
                <c:pt idx="4305">
                  <c:v>2016-11-03</c:v>
                </c:pt>
                <c:pt idx="4306">
                  <c:v>2016-11-04</c:v>
                </c:pt>
                <c:pt idx="4307">
                  <c:v>2016-11-07</c:v>
                </c:pt>
                <c:pt idx="4308">
                  <c:v>2016-11-08</c:v>
                </c:pt>
                <c:pt idx="4309">
                  <c:v>2016-11-09</c:v>
                </c:pt>
                <c:pt idx="4310">
                  <c:v>2016-11-10</c:v>
                </c:pt>
                <c:pt idx="4311">
                  <c:v>2016-11-11</c:v>
                </c:pt>
                <c:pt idx="4312">
                  <c:v>2016-11-14</c:v>
                </c:pt>
                <c:pt idx="4313">
                  <c:v>2016-11-15</c:v>
                </c:pt>
                <c:pt idx="4314">
                  <c:v>2016-11-16</c:v>
                </c:pt>
                <c:pt idx="4315">
                  <c:v>2016-11-17</c:v>
                </c:pt>
                <c:pt idx="4316">
                  <c:v>2016-11-18</c:v>
                </c:pt>
                <c:pt idx="4317">
                  <c:v>2016-11-21</c:v>
                </c:pt>
                <c:pt idx="4318">
                  <c:v>2016-11-22</c:v>
                </c:pt>
                <c:pt idx="4319">
                  <c:v>2016-11-23</c:v>
                </c:pt>
                <c:pt idx="4320">
                  <c:v>2016-11-24</c:v>
                </c:pt>
                <c:pt idx="4321">
                  <c:v>2016-11-25</c:v>
                </c:pt>
                <c:pt idx="4322">
                  <c:v>2016-11-28</c:v>
                </c:pt>
                <c:pt idx="4323">
                  <c:v>2016-11-29</c:v>
                </c:pt>
                <c:pt idx="4324">
                  <c:v>2016-11-30</c:v>
                </c:pt>
                <c:pt idx="4325">
                  <c:v>2016-12-01</c:v>
                </c:pt>
                <c:pt idx="4326">
                  <c:v>2016-12-02</c:v>
                </c:pt>
                <c:pt idx="4327">
                  <c:v>2016-12-05</c:v>
                </c:pt>
                <c:pt idx="4328">
                  <c:v>2016-12-06</c:v>
                </c:pt>
                <c:pt idx="4329">
                  <c:v>2016-12-07</c:v>
                </c:pt>
                <c:pt idx="4330">
                  <c:v>2016-12-08</c:v>
                </c:pt>
                <c:pt idx="4331">
                  <c:v>2016-12-09</c:v>
                </c:pt>
                <c:pt idx="4332">
                  <c:v>2016-12-12</c:v>
                </c:pt>
                <c:pt idx="4333">
                  <c:v>2016-12-13</c:v>
                </c:pt>
                <c:pt idx="4334">
                  <c:v>2016-12-14</c:v>
                </c:pt>
                <c:pt idx="4335">
                  <c:v>2016-12-15</c:v>
                </c:pt>
                <c:pt idx="4336">
                  <c:v>2016-12-16</c:v>
                </c:pt>
                <c:pt idx="4337">
                  <c:v>2016-12-19</c:v>
                </c:pt>
                <c:pt idx="4338">
                  <c:v>2016-12-20</c:v>
                </c:pt>
                <c:pt idx="4339">
                  <c:v>2016-12-21</c:v>
                </c:pt>
                <c:pt idx="4340">
                  <c:v>2016-12-22</c:v>
                </c:pt>
                <c:pt idx="4341">
                  <c:v>2016-12-23</c:v>
                </c:pt>
                <c:pt idx="4342">
                  <c:v>2016-12-27</c:v>
                </c:pt>
                <c:pt idx="4343">
                  <c:v>2016-12-28</c:v>
                </c:pt>
                <c:pt idx="4344">
                  <c:v>2016-12-29</c:v>
                </c:pt>
                <c:pt idx="4345">
                  <c:v>2016-12-30</c:v>
                </c:pt>
                <c:pt idx="4346">
                  <c:v>2017-01-02</c:v>
                </c:pt>
                <c:pt idx="4347">
                  <c:v>2017-01-03</c:v>
                </c:pt>
                <c:pt idx="4348">
                  <c:v>2017-01-04</c:v>
                </c:pt>
                <c:pt idx="4349">
                  <c:v>2017-01-05</c:v>
                </c:pt>
                <c:pt idx="4350">
                  <c:v>2017-01-06</c:v>
                </c:pt>
                <c:pt idx="4351">
                  <c:v>2017-01-09</c:v>
                </c:pt>
                <c:pt idx="4352">
                  <c:v>2017-01-10</c:v>
                </c:pt>
                <c:pt idx="4353">
                  <c:v>2017-01-11</c:v>
                </c:pt>
                <c:pt idx="4354">
                  <c:v>2017-01-12</c:v>
                </c:pt>
                <c:pt idx="4355">
                  <c:v>2017-01-13</c:v>
                </c:pt>
                <c:pt idx="4356">
                  <c:v>2017-01-16</c:v>
                </c:pt>
                <c:pt idx="4357">
                  <c:v>2017-01-17</c:v>
                </c:pt>
                <c:pt idx="4358">
                  <c:v>2017-01-18</c:v>
                </c:pt>
                <c:pt idx="4359">
                  <c:v>2017-01-19</c:v>
                </c:pt>
                <c:pt idx="4360">
                  <c:v>2017-01-20</c:v>
                </c:pt>
                <c:pt idx="4361">
                  <c:v>2017-01-23</c:v>
                </c:pt>
                <c:pt idx="4362">
                  <c:v>2017-01-24</c:v>
                </c:pt>
                <c:pt idx="4363">
                  <c:v>2017-01-25</c:v>
                </c:pt>
                <c:pt idx="4364">
                  <c:v>2017-01-26</c:v>
                </c:pt>
                <c:pt idx="4365">
                  <c:v>2017-01-27</c:v>
                </c:pt>
                <c:pt idx="4366">
                  <c:v>2017-01-30</c:v>
                </c:pt>
                <c:pt idx="4367">
                  <c:v>2017-01-31</c:v>
                </c:pt>
                <c:pt idx="4368">
                  <c:v>2017-02-01</c:v>
                </c:pt>
                <c:pt idx="4369">
                  <c:v>2017-02-02</c:v>
                </c:pt>
                <c:pt idx="4370">
                  <c:v>2017-02-03</c:v>
                </c:pt>
                <c:pt idx="4371">
                  <c:v>2017-02-06</c:v>
                </c:pt>
                <c:pt idx="4372">
                  <c:v>2017-02-07</c:v>
                </c:pt>
                <c:pt idx="4373">
                  <c:v>2017-02-08</c:v>
                </c:pt>
                <c:pt idx="4374">
                  <c:v>2017-02-09</c:v>
                </c:pt>
                <c:pt idx="4375">
                  <c:v>2017-02-10</c:v>
                </c:pt>
                <c:pt idx="4376">
                  <c:v>2017-02-13</c:v>
                </c:pt>
                <c:pt idx="4377">
                  <c:v>2017-02-14</c:v>
                </c:pt>
                <c:pt idx="4378">
                  <c:v>2017-02-15</c:v>
                </c:pt>
                <c:pt idx="4379">
                  <c:v>2017-02-16</c:v>
                </c:pt>
                <c:pt idx="4380">
                  <c:v>2017-02-17</c:v>
                </c:pt>
                <c:pt idx="4381">
                  <c:v>2017-02-20</c:v>
                </c:pt>
                <c:pt idx="4382">
                  <c:v>2017-02-21</c:v>
                </c:pt>
                <c:pt idx="4383">
                  <c:v>2017-02-22</c:v>
                </c:pt>
                <c:pt idx="4384">
                  <c:v>2017-02-23</c:v>
                </c:pt>
                <c:pt idx="4385">
                  <c:v>2017-02-24</c:v>
                </c:pt>
                <c:pt idx="4386">
                  <c:v>2017-02-27</c:v>
                </c:pt>
                <c:pt idx="4387">
                  <c:v>2017-02-28</c:v>
                </c:pt>
                <c:pt idx="4388">
                  <c:v>2017-03-01</c:v>
                </c:pt>
                <c:pt idx="4389">
                  <c:v>2017-03-02</c:v>
                </c:pt>
                <c:pt idx="4390">
                  <c:v>2017-03-03</c:v>
                </c:pt>
                <c:pt idx="4391">
                  <c:v>2017-03-06</c:v>
                </c:pt>
                <c:pt idx="4392">
                  <c:v>2017-03-07</c:v>
                </c:pt>
                <c:pt idx="4393">
                  <c:v>2017-03-08</c:v>
                </c:pt>
                <c:pt idx="4394">
                  <c:v>2017-03-09</c:v>
                </c:pt>
                <c:pt idx="4395">
                  <c:v>2017-03-10</c:v>
                </c:pt>
                <c:pt idx="4396">
                  <c:v>2017-03-13</c:v>
                </c:pt>
                <c:pt idx="4397">
                  <c:v>2017-03-14</c:v>
                </c:pt>
                <c:pt idx="4398">
                  <c:v>2017-03-15</c:v>
                </c:pt>
                <c:pt idx="4399">
                  <c:v>2017-03-16</c:v>
                </c:pt>
                <c:pt idx="4400">
                  <c:v>2017-03-17</c:v>
                </c:pt>
                <c:pt idx="4401">
                  <c:v>2017-03-20</c:v>
                </c:pt>
                <c:pt idx="4402">
                  <c:v>2017-03-21</c:v>
                </c:pt>
                <c:pt idx="4403">
                  <c:v>2017-03-22</c:v>
                </c:pt>
                <c:pt idx="4404">
                  <c:v>2017-03-23</c:v>
                </c:pt>
                <c:pt idx="4405">
                  <c:v>2017-03-24</c:v>
                </c:pt>
                <c:pt idx="4406">
                  <c:v>2017-03-27</c:v>
                </c:pt>
                <c:pt idx="4407">
                  <c:v>2017-03-28</c:v>
                </c:pt>
                <c:pt idx="4408">
                  <c:v>2017-03-29</c:v>
                </c:pt>
                <c:pt idx="4409">
                  <c:v>2017-03-30</c:v>
                </c:pt>
                <c:pt idx="4410">
                  <c:v>2017-03-31</c:v>
                </c:pt>
                <c:pt idx="4411">
                  <c:v>2017-04-03</c:v>
                </c:pt>
                <c:pt idx="4412">
                  <c:v>2017-04-04</c:v>
                </c:pt>
                <c:pt idx="4413">
                  <c:v>2017-04-05</c:v>
                </c:pt>
                <c:pt idx="4414">
                  <c:v>2017-04-06</c:v>
                </c:pt>
                <c:pt idx="4415">
                  <c:v>2017-04-07</c:v>
                </c:pt>
                <c:pt idx="4416">
                  <c:v>2017-04-10</c:v>
                </c:pt>
                <c:pt idx="4417">
                  <c:v>2017-04-11</c:v>
                </c:pt>
                <c:pt idx="4418">
                  <c:v>2017-04-12</c:v>
                </c:pt>
                <c:pt idx="4419">
                  <c:v>2017-04-13</c:v>
                </c:pt>
                <c:pt idx="4420">
                  <c:v>2017-04-18</c:v>
                </c:pt>
                <c:pt idx="4421">
                  <c:v>2017-04-19</c:v>
                </c:pt>
                <c:pt idx="4422">
                  <c:v>2017-04-20</c:v>
                </c:pt>
                <c:pt idx="4423">
                  <c:v>2017-04-21</c:v>
                </c:pt>
                <c:pt idx="4424">
                  <c:v>2017-04-24</c:v>
                </c:pt>
                <c:pt idx="4425">
                  <c:v>2017-04-25</c:v>
                </c:pt>
                <c:pt idx="4426">
                  <c:v>2017-04-26</c:v>
                </c:pt>
                <c:pt idx="4427">
                  <c:v>2017-04-27</c:v>
                </c:pt>
                <c:pt idx="4428">
                  <c:v>2017-04-28</c:v>
                </c:pt>
                <c:pt idx="4429">
                  <c:v>2017-05-02</c:v>
                </c:pt>
                <c:pt idx="4430">
                  <c:v>2017-05-03</c:v>
                </c:pt>
                <c:pt idx="4431">
                  <c:v>2017-05-04</c:v>
                </c:pt>
                <c:pt idx="4432">
                  <c:v>2017-05-05</c:v>
                </c:pt>
                <c:pt idx="4433">
                  <c:v>2017-05-08</c:v>
                </c:pt>
                <c:pt idx="4434">
                  <c:v>2017-05-09</c:v>
                </c:pt>
                <c:pt idx="4435">
                  <c:v>2017-05-10</c:v>
                </c:pt>
                <c:pt idx="4436">
                  <c:v>2017-05-11</c:v>
                </c:pt>
                <c:pt idx="4437">
                  <c:v>2017-05-12</c:v>
                </c:pt>
                <c:pt idx="4438">
                  <c:v>2017-05-15</c:v>
                </c:pt>
                <c:pt idx="4439">
                  <c:v>2017-05-16</c:v>
                </c:pt>
                <c:pt idx="4440">
                  <c:v>2017-05-17</c:v>
                </c:pt>
                <c:pt idx="4441">
                  <c:v>2017-05-18</c:v>
                </c:pt>
                <c:pt idx="4442">
                  <c:v>2017-05-19</c:v>
                </c:pt>
                <c:pt idx="4443">
                  <c:v>2017-05-22</c:v>
                </c:pt>
                <c:pt idx="4444">
                  <c:v>2017-05-23</c:v>
                </c:pt>
                <c:pt idx="4445">
                  <c:v>2017-05-24</c:v>
                </c:pt>
                <c:pt idx="4446">
                  <c:v>2017-05-25</c:v>
                </c:pt>
                <c:pt idx="4447">
                  <c:v>2017-05-26</c:v>
                </c:pt>
                <c:pt idx="4448">
                  <c:v>2017-05-29</c:v>
                </c:pt>
                <c:pt idx="4449">
                  <c:v>2017-05-30</c:v>
                </c:pt>
                <c:pt idx="4450">
                  <c:v>2017-05-31</c:v>
                </c:pt>
                <c:pt idx="4451">
                  <c:v>2017-06-01</c:v>
                </c:pt>
                <c:pt idx="4452">
                  <c:v>2017-06-02</c:v>
                </c:pt>
                <c:pt idx="4453">
                  <c:v>2017-06-05</c:v>
                </c:pt>
                <c:pt idx="4454">
                  <c:v>2017-06-06</c:v>
                </c:pt>
                <c:pt idx="4455">
                  <c:v>2017-06-07</c:v>
                </c:pt>
                <c:pt idx="4456">
                  <c:v>2017-06-08</c:v>
                </c:pt>
                <c:pt idx="4457">
                  <c:v>2017-06-09</c:v>
                </c:pt>
                <c:pt idx="4458">
                  <c:v>2017-06-12</c:v>
                </c:pt>
                <c:pt idx="4459">
                  <c:v>2017-06-13</c:v>
                </c:pt>
                <c:pt idx="4460">
                  <c:v>2017-06-14</c:v>
                </c:pt>
                <c:pt idx="4461">
                  <c:v>2017-06-15</c:v>
                </c:pt>
                <c:pt idx="4462">
                  <c:v>2017-06-16</c:v>
                </c:pt>
                <c:pt idx="4463">
                  <c:v>2017-06-19</c:v>
                </c:pt>
                <c:pt idx="4464">
                  <c:v>2017-06-20</c:v>
                </c:pt>
                <c:pt idx="4465">
                  <c:v>2017-06-21</c:v>
                </c:pt>
                <c:pt idx="4466">
                  <c:v>2017-06-22</c:v>
                </c:pt>
                <c:pt idx="4467">
                  <c:v>2017-06-23</c:v>
                </c:pt>
                <c:pt idx="4468">
                  <c:v>2017-06-26</c:v>
                </c:pt>
                <c:pt idx="4469">
                  <c:v>2017-06-27</c:v>
                </c:pt>
                <c:pt idx="4470">
                  <c:v>2017-06-28</c:v>
                </c:pt>
                <c:pt idx="4471">
                  <c:v>2017-06-29</c:v>
                </c:pt>
                <c:pt idx="4472">
                  <c:v>2017-06-30</c:v>
                </c:pt>
                <c:pt idx="4473">
                  <c:v>2017-07-03</c:v>
                </c:pt>
                <c:pt idx="4474">
                  <c:v>2017-07-04</c:v>
                </c:pt>
                <c:pt idx="4475">
                  <c:v>2017-07-05</c:v>
                </c:pt>
                <c:pt idx="4476">
                  <c:v>2017-07-06</c:v>
                </c:pt>
                <c:pt idx="4477">
                  <c:v>2017-07-07</c:v>
                </c:pt>
                <c:pt idx="4478">
                  <c:v>2017-07-10</c:v>
                </c:pt>
                <c:pt idx="4479">
                  <c:v>2017-07-11</c:v>
                </c:pt>
                <c:pt idx="4480">
                  <c:v>2017-07-12</c:v>
                </c:pt>
                <c:pt idx="4481">
                  <c:v>2017-07-13</c:v>
                </c:pt>
                <c:pt idx="4482">
                  <c:v>2017-07-14</c:v>
                </c:pt>
                <c:pt idx="4483">
                  <c:v>2017-07-17</c:v>
                </c:pt>
                <c:pt idx="4484">
                  <c:v>2017-07-18</c:v>
                </c:pt>
                <c:pt idx="4485">
                  <c:v>2017-07-19</c:v>
                </c:pt>
                <c:pt idx="4486">
                  <c:v>2017-07-20</c:v>
                </c:pt>
                <c:pt idx="4487">
                  <c:v>2017-07-21</c:v>
                </c:pt>
                <c:pt idx="4488">
                  <c:v>2017-07-24</c:v>
                </c:pt>
                <c:pt idx="4489">
                  <c:v>2017-07-25</c:v>
                </c:pt>
                <c:pt idx="4490">
                  <c:v>2017-07-26</c:v>
                </c:pt>
                <c:pt idx="4491">
                  <c:v>2017-07-27</c:v>
                </c:pt>
                <c:pt idx="4492">
                  <c:v>2017-07-28</c:v>
                </c:pt>
                <c:pt idx="4493">
                  <c:v>2017-07-31</c:v>
                </c:pt>
                <c:pt idx="4494">
                  <c:v>2017-08-01</c:v>
                </c:pt>
                <c:pt idx="4495">
                  <c:v>2017-08-02</c:v>
                </c:pt>
                <c:pt idx="4496">
                  <c:v>2017-08-03</c:v>
                </c:pt>
                <c:pt idx="4497">
                  <c:v>2017-08-04</c:v>
                </c:pt>
                <c:pt idx="4498">
                  <c:v>2017-08-07</c:v>
                </c:pt>
                <c:pt idx="4499">
                  <c:v>2017-08-08</c:v>
                </c:pt>
                <c:pt idx="4500">
                  <c:v>2017-08-09</c:v>
                </c:pt>
                <c:pt idx="4501">
                  <c:v>2017-08-10</c:v>
                </c:pt>
                <c:pt idx="4502">
                  <c:v>2017-08-11</c:v>
                </c:pt>
                <c:pt idx="4503">
                  <c:v>2017-08-14</c:v>
                </c:pt>
                <c:pt idx="4504">
                  <c:v>2017-08-15</c:v>
                </c:pt>
                <c:pt idx="4505">
                  <c:v>2017-08-16</c:v>
                </c:pt>
                <c:pt idx="4506">
                  <c:v>2017-08-17</c:v>
                </c:pt>
                <c:pt idx="4507">
                  <c:v>2017-08-18</c:v>
                </c:pt>
                <c:pt idx="4508">
                  <c:v>2017-08-21</c:v>
                </c:pt>
                <c:pt idx="4509">
                  <c:v>2017-08-22</c:v>
                </c:pt>
                <c:pt idx="4510">
                  <c:v>2017-08-23</c:v>
                </c:pt>
                <c:pt idx="4511">
                  <c:v>2017-08-24</c:v>
                </c:pt>
                <c:pt idx="4512">
                  <c:v>2017-08-25</c:v>
                </c:pt>
                <c:pt idx="4513">
                  <c:v>2017-08-28</c:v>
                </c:pt>
                <c:pt idx="4514">
                  <c:v>2017-08-29</c:v>
                </c:pt>
                <c:pt idx="4515">
                  <c:v>2017-08-30</c:v>
                </c:pt>
                <c:pt idx="4516">
                  <c:v>2017-08-31</c:v>
                </c:pt>
                <c:pt idx="4517">
                  <c:v>2017-09-01</c:v>
                </c:pt>
                <c:pt idx="4518">
                  <c:v>2017-09-04</c:v>
                </c:pt>
                <c:pt idx="4519">
                  <c:v>2017-09-05</c:v>
                </c:pt>
                <c:pt idx="4520">
                  <c:v>2017-09-06</c:v>
                </c:pt>
                <c:pt idx="4521">
                  <c:v>2017-09-07</c:v>
                </c:pt>
                <c:pt idx="4522">
                  <c:v>2017-09-08</c:v>
                </c:pt>
                <c:pt idx="4523">
                  <c:v>2017-09-11</c:v>
                </c:pt>
                <c:pt idx="4524">
                  <c:v>2017-09-12</c:v>
                </c:pt>
                <c:pt idx="4525">
                  <c:v>2017-09-13</c:v>
                </c:pt>
                <c:pt idx="4526">
                  <c:v>2017-09-14</c:v>
                </c:pt>
                <c:pt idx="4527">
                  <c:v>2017-09-15</c:v>
                </c:pt>
                <c:pt idx="4528">
                  <c:v>2017-09-18</c:v>
                </c:pt>
                <c:pt idx="4529">
                  <c:v>2017-09-19</c:v>
                </c:pt>
                <c:pt idx="4530">
                  <c:v>2017-09-20</c:v>
                </c:pt>
                <c:pt idx="4531">
                  <c:v>2017-09-21</c:v>
                </c:pt>
                <c:pt idx="4532">
                  <c:v>2017-09-22</c:v>
                </c:pt>
                <c:pt idx="4533">
                  <c:v>2017-09-25</c:v>
                </c:pt>
                <c:pt idx="4534">
                  <c:v>2017-09-26</c:v>
                </c:pt>
                <c:pt idx="4535">
                  <c:v>2017-09-27</c:v>
                </c:pt>
                <c:pt idx="4536">
                  <c:v>2017-09-28</c:v>
                </c:pt>
                <c:pt idx="4537">
                  <c:v>2017-09-29</c:v>
                </c:pt>
                <c:pt idx="4538">
                  <c:v>2017-10-02</c:v>
                </c:pt>
                <c:pt idx="4539">
                  <c:v>2017-10-03</c:v>
                </c:pt>
                <c:pt idx="4540">
                  <c:v>2017-10-04</c:v>
                </c:pt>
                <c:pt idx="4541">
                  <c:v>2017-10-05</c:v>
                </c:pt>
                <c:pt idx="4542">
                  <c:v>2017-10-06</c:v>
                </c:pt>
                <c:pt idx="4543">
                  <c:v>2017-10-09</c:v>
                </c:pt>
                <c:pt idx="4544">
                  <c:v>2017-10-10</c:v>
                </c:pt>
                <c:pt idx="4545">
                  <c:v>2017-10-11</c:v>
                </c:pt>
                <c:pt idx="4546">
                  <c:v>2017-10-12</c:v>
                </c:pt>
                <c:pt idx="4547">
                  <c:v>2017-10-13</c:v>
                </c:pt>
                <c:pt idx="4548">
                  <c:v>2017-10-16</c:v>
                </c:pt>
                <c:pt idx="4549">
                  <c:v>2017-10-17</c:v>
                </c:pt>
                <c:pt idx="4550">
                  <c:v>2017-10-18</c:v>
                </c:pt>
                <c:pt idx="4551">
                  <c:v>2017-10-19</c:v>
                </c:pt>
                <c:pt idx="4552">
                  <c:v>2017-10-20</c:v>
                </c:pt>
                <c:pt idx="4553">
                  <c:v>2017-10-23</c:v>
                </c:pt>
                <c:pt idx="4554">
                  <c:v>2017-10-24</c:v>
                </c:pt>
                <c:pt idx="4555">
                  <c:v>2017-10-25</c:v>
                </c:pt>
                <c:pt idx="4556">
                  <c:v>2017-10-26</c:v>
                </c:pt>
                <c:pt idx="4557">
                  <c:v>2017-10-27</c:v>
                </c:pt>
                <c:pt idx="4558">
                  <c:v>2017-10-30</c:v>
                </c:pt>
                <c:pt idx="4559">
                  <c:v>2017-10-31</c:v>
                </c:pt>
                <c:pt idx="4560">
                  <c:v>2017-11-01</c:v>
                </c:pt>
                <c:pt idx="4561">
                  <c:v>2017-11-02</c:v>
                </c:pt>
                <c:pt idx="4562">
                  <c:v>2017-11-03</c:v>
                </c:pt>
                <c:pt idx="4563">
                  <c:v>2017-11-06</c:v>
                </c:pt>
                <c:pt idx="4564">
                  <c:v>2017-11-07</c:v>
                </c:pt>
                <c:pt idx="4565">
                  <c:v>2017-11-08</c:v>
                </c:pt>
                <c:pt idx="4566">
                  <c:v>2017-11-09</c:v>
                </c:pt>
                <c:pt idx="4567">
                  <c:v>2017-11-10</c:v>
                </c:pt>
                <c:pt idx="4568">
                  <c:v>2017-11-13</c:v>
                </c:pt>
                <c:pt idx="4569">
                  <c:v>2017-11-14</c:v>
                </c:pt>
                <c:pt idx="4570">
                  <c:v>2017-11-15</c:v>
                </c:pt>
                <c:pt idx="4571">
                  <c:v>2017-11-16</c:v>
                </c:pt>
                <c:pt idx="4572">
                  <c:v>2017-11-17</c:v>
                </c:pt>
                <c:pt idx="4573">
                  <c:v>2017-11-20</c:v>
                </c:pt>
                <c:pt idx="4574">
                  <c:v>2017-11-21</c:v>
                </c:pt>
                <c:pt idx="4575">
                  <c:v>2017-11-22</c:v>
                </c:pt>
                <c:pt idx="4576">
                  <c:v>2017-11-23</c:v>
                </c:pt>
                <c:pt idx="4577">
                  <c:v>2017-11-24</c:v>
                </c:pt>
                <c:pt idx="4578">
                  <c:v>2017-11-27</c:v>
                </c:pt>
                <c:pt idx="4579">
                  <c:v>2017-11-28</c:v>
                </c:pt>
                <c:pt idx="4580">
                  <c:v>2017-11-29</c:v>
                </c:pt>
                <c:pt idx="4581">
                  <c:v>2017-11-30</c:v>
                </c:pt>
                <c:pt idx="4582">
                  <c:v>2017-12-01</c:v>
                </c:pt>
                <c:pt idx="4583">
                  <c:v>2017-12-04</c:v>
                </c:pt>
                <c:pt idx="4584">
                  <c:v>2017-12-05</c:v>
                </c:pt>
                <c:pt idx="4585">
                  <c:v>2017-12-06</c:v>
                </c:pt>
                <c:pt idx="4586">
                  <c:v>2017-12-07</c:v>
                </c:pt>
                <c:pt idx="4587">
                  <c:v>2017-12-08</c:v>
                </c:pt>
                <c:pt idx="4588">
                  <c:v>2017-12-11</c:v>
                </c:pt>
                <c:pt idx="4589">
                  <c:v>2017-12-12</c:v>
                </c:pt>
                <c:pt idx="4590">
                  <c:v>2017-12-13</c:v>
                </c:pt>
                <c:pt idx="4591">
                  <c:v>2017-12-14</c:v>
                </c:pt>
                <c:pt idx="4592">
                  <c:v>2017-12-15</c:v>
                </c:pt>
                <c:pt idx="4593">
                  <c:v>2017-12-18</c:v>
                </c:pt>
                <c:pt idx="4594">
                  <c:v>2017-12-19</c:v>
                </c:pt>
                <c:pt idx="4595">
                  <c:v>2017-12-20</c:v>
                </c:pt>
                <c:pt idx="4596">
                  <c:v>2017-12-21</c:v>
                </c:pt>
                <c:pt idx="4597">
                  <c:v>2017-12-22</c:v>
                </c:pt>
                <c:pt idx="4598">
                  <c:v>2017-12-27</c:v>
                </c:pt>
                <c:pt idx="4599">
                  <c:v>2017-12-28</c:v>
                </c:pt>
                <c:pt idx="4600">
                  <c:v>2017-12-29</c:v>
                </c:pt>
                <c:pt idx="4601">
                  <c:v>2018-01-02</c:v>
                </c:pt>
                <c:pt idx="4602">
                  <c:v>2018-01-03</c:v>
                </c:pt>
                <c:pt idx="4603">
                  <c:v>2018-01-04</c:v>
                </c:pt>
                <c:pt idx="4604">
                  <c:v>2018-01-05</c:v>
                </c:pt>
                <c:pt idx="4605">
                  <c:v>2018-01-08</c:v>
                </c:pt>
                <c:pt idx="4606">
                  <c:v>2018-01-09</c:v>
                </c:pt>
                <c:pt idx="4607">
                  <c:v>2018-01-10</c:v>
                </c:pt>
                <c:pt idx="4608">
                  <c:v>2018-01-11</c:v>
                </c:pt>
                <c:pt idx="4609">
                  <c:v>2018-01-12</c:v>
                </c:pt>
                <c:pt idx="4610">
                  <c:v>2018-01-15</c:v>
                </c:pt>
                <c:pt idx="4611">
                  <c:v>2018-01-16</c:v>
                </c:pt>
                <c:pt idx="4612">
                  <c:v>2018-01-17</c:v>
                </c:pt>
                <c:pt idx="4613">
                  <c:v>2018-01-18</c:v>
                </c:pt>
                <c:pt idx="4614">
                  <c:v>2018-01-19</c:v>
                </c:pt>
                <c:pt idx="4615">
                  <c:v>2018-01-22</c:v>
                </c:pt>
                <c:pt idx="4616">
                  <c:v>2018-01-23</c:v>
                </c:pt>
                <c:pt idx="4617">
                  <c:v>2018-01-24</c:v>
                </c:pt>
                <c:pt idx="4618">
                  <c:v>2018-01-25</c:v>
                </c:pt>
                <c:pt idx="4619">
                  <c:v>2018-01-26</c:v>
                </c:pt>
                <c:pt idx="4620">
                  <c:v>2018-01-29</c:v>
                </c:pt>
                <c:pt idx="4621">
                  <c:v>2018-01-30</c:v>
                </c:pt>
                <c:pt idx="4622">
                  <c:v>2018-01-31</c:v>
                </c:pt>
                <c:pt idx="4623">
                  <c:v>2018-02-01</c:v>
                </c:pt>
                <c:pt idx="4624">
                  <c:v>2018-02-02</c:v>
                </c:pt>
                <c:pt idx="4625">
                  <c:v>2018-02-05</c:v>
                </c:pt>
                <c:pt idx="4626">
                  <c:v>2018-02-06</c:v>
                </c:pt>
                <c:pt idx="4627">
                  <c:v>2018-02-07</c:v>
                </c:pt>
                <c:pt idx="4628">
                  <c:v>2018-02-08</c:v>
                </c:pt>
                <c:pt idx="4629">
                  <c:v>2018-02-09</c:v>
                </c:pt>
                <c:pt idx="4630">
                  <c:v>2018-02-12</c:v>
                </c:pt>
                <c:pt idx="4631">
                  <c:v>2018-02-13</c:v>
                </c:pt>
                <c:pt idx="4632">
                  <c:v>2018-02-14</c:v>
                </c:pt>
                <c:pt idx="4633">
                  <c:v>2018-02-15</c:v>
                </c:pt>
                <c:pt idx="4634">
                  <c:v>2018-02-16</c:v>
                </c:pt>
                <c:pt idx="4635">
                  <c:v>2018-02-19</c:v>
                </c:pt>
                <c:pt idx="4636">
                  <c:v>2018-02-20</c:v>
                </c:pt>
                <c:pt idx="4637">
                  <c:v>2018-02-21</c:v>
                </c:pt>
                <c:pt idx="4638">
                  <c:v>2018-02-22</c:v>
                </c:pt>
                <c:pt idx="4639">
                  <c:v>2018-02-23</c:v>
                </c:pt>
                <c:pt idx="4640">
                  <c:v>2018-02-26</c:v>
                </c:pt>
                <c:pt idx="4641">
                  <c:v>2018-02-27</c:v>
                </c:pt>
                <c:pt idx="4642">
                  <c:v>2018-02-28</c:v>
                </c:pt>
                <c:pt idx="4643">
                  <c:v>2018-03-01</c:v>
                </c:pt>
                <c:pt idx="4644">
                  <c:v>2018-03-02</c:v>
                </c:pt>
                <c:pt idx="4645">
                  <c:v>2018-03-05</c:v>
                </c:pt>
                <c:pt idx="4646">
                  <c:v>2018-03-06</c:v>
                </c:pt>
                <c:pt idx="4647">
                  <c:v>2018-03-07</c:v>
                </c:pt>
                <c:pt idx="4648">
                  <c:v>2018-03-08</c:v>
                </c:pt>
                <c:pt idx="4649">
                  <c:v>2018-03-09</c:v>
                </c:pt>
                <c:pt idx="4650">
                  <c:v>2018-03-12</c:v>
                </c:pt>
                <c:pt idx="4651">
                  <c:v>2018-03-13</c:v>
                </c:pt>
                <c:pt idx="4652">
                  <c:v>2018-03-14</c:v>
                </c:pt>
                <c:pt idx="4653">
                  <c:v>2018-03-15</c:v>
                </c:pt>
                <c:pt idx="4654">
                  <c:v>2018-03-16</c:v>
                </c:pt>
                <c:pt idx="4655">
                  <c:v>2018-03-19</c:v>
                </c:pt>
                <c:pt idx="4656">
                  <c:v>2018-03-20</c:v>
                </c:pt>
                <c:pt idx="4657">
                  <c:v>2018-03-21</c:v>
                </c:pt>
                <c:pt idx="4658">
                  <c:v>2018-03-22</c:v>
                </c:pt>
                <c:pt idx="4659">
                  <c:v>2018-03-23</c:v>
                </c:pt>
                <c:pt idx="4660">
                  <c:v>2018-03-26</c:v>
                </c:pt>
                <c:pt idx="4661">
                  <c:v>2018-03-27</c:v>
                </c:pt>
                <c:pt idx="4662">
                  <c:v>2018-03-28</c:v>
                </c:pt>
                <c:pt idx="4663">
                  <c:v>2018-03-29</c:v>
                </c:pt>
                <c:pt idx="4664">
                  <c:v>2018-04-03</c:v>
                </c:pt>
                <c:pt idx="4665">
                  <c:v>2018-04-04</c:v>
                </c:pt>
                <c:pt idx="4666">
                  <c:v>2018-04-05</c:v>
                </c:pt>
                <c:pt idx="4667">
                  <c:v>2018-04-06</c:v>
                </c:pt>
                <c:pt idx="4668">
                  <c:v>2018-04-09</c:v>
                </c:pt>
                <c:pt idx="4669">
                  <c:v>2018-04-10</c:v>
                </c:pt>
                <c:pt idx="4670">
                  <c:v>2018-04-11</c:v>
                </c:pt>
                <c:pt idx="4671">
                  <c:v>2018-04-12</c:v>
                </c:pt>
                <c:pt idx="4672">
                  <c:v>2018-04-13</c:v>
                </c:pt>
                <c:pt idx="4673">
                  <c:v>2018-04-16</c:v>
                </c:pt>
                <c:pt idx="4674">
                  <c:v>2018-04-17</c:v>
                </c:pt>
                <c:pt idx="4675">
                  <c:v>2018-04-18</c:v>
                </c:pt>
                <c:pt idx="4676">
                  <c:v>2018-04-19</c:v>
                </c:pt>
                <c:pt idx="4677">
                  <c:v>2018-04-20</c:v>
                </c:pt>
                <c:pt idx="4678">
                  <c:v>2018-04-23</c:v>
                </c:pt>
                <c:pt idx="4679">
                  <c:v>2018-04-24</c:v>
                </c:pt>
                <c:pt idx="4680">
                  <c:v>2018-04-25</c:v>
                </c:pt>
                <c:pt idx="4681">
                  <c:v>2018-04-26</c:v>
                </c:pt>
                <c:pt idx="4682">
                  <c:v>2018-04-27</c:v>
                </c:pt>
                <c:pt idx="4683">
                  <c:v>2018-04-30</c:v>
                </c:pt>
                <c:pt idx="4684">
                  <c:v>2018-05-02</c:v>
                </c:pt>
                <c:pt idx="4685">
                  <c:v>2018-05-03</c:v>
                </c:pt>
                <c:pt idx="4686">
                  <c:v>2018-05-04</c:v>
                </c:pt>
                <c:pt idx="4687">
                  <c:v>2018-05-07</c:v>
                </c:pt>
                <c:pt idx="4688">
                  <c:v>2018-05-08</c:v>
                </c:pt>
                <c:pt idx="4689">
                  <c:v>2018-05-09</c:v>
                </c:pt>
                <c:pt idx="4690">
                  <c:v>2018-05-10</c:v>
                </c:pt>
                <c:pt idx="4691">
                  <c:v>2018-05-11</c:v>
                </c:pt>
                <c:pt idx="4692">
                  <c:v>2018-05-14</c:v>
                </c:pt>
                <c:pt idx="4693">
                  <c:v>2018-05-15</c:v>
                </c:pt>
                <c:pt idx="4694">
                  <c:v>2018-05-16</c:v>
                </c:pt>
                <c:pt idx="4695">
                  <c:v>2018-05-17</c:v>
                </c:pt>
                <c:pt idx="4696">
                  <c:v>2018-05-18</c:v>
                </c:pt>
                <c:pt idx="4697">
                  <c:v>2018-05-21</c:v>
                </c:pt>
                <c:pt idx="4698">
                  <c:v>2018-05-22</c:v>
                </c:pt>
                <c:pt idx="4699">
                  <c:v>2018-05-23</c:v>
                </c:pt>
                <c:pt idx="4700">
                  <c:v>2018-05-24</c:v>
                </c:pt>
                <c:pt idx="4701">
                  <c:v>2018-05-25</c:v>
                </c:pt>
                <c:pt idx="4702">
                  <c:v>2018-05-28</c:v>
                </c:pt>
                <c:pt idx="4703">
                  <c:v>2018-05-29</c:v>
                </c:pt>
                <c:pt idx="4704">
                  <c:v>2018-05-30</c:v>
                </c:pt>
                <c:pt idx="4705">
                  <c:v>2018-05-31</c:v>
                </c:pt>
                <c:pt idx="4706">
                  <c:v>2018-06-01</c:v>
                </c:pt>
                <c:pt idx="4707">
                  <c:v>2018-06-04</c:v>
                </c:pt>
                <c:pt idx="4708">
                  <c:v>2018-06-05</c:v>
                </c:pt>
                <c:pt idx="4709">
                  <c:v>2018-06-06</c:v>
                </c:pt>
                <c:pt idx="4710">
                  <c:v>2018-06-07</c:v>
                </c:pt>
                <c:pt idx="4711">
                  <c:v>2018-06-08</c:v>
                </c:pt>
                <c:pt idx="4712">
                  <c:v>2018-06-11</c:v>
                </c:pt>
                <c:pt idx="4713">
                  <c:v>2018-06-12</c:v>
                </c:pt>
                <c:pt idx="4714">
                  <c:v>2018-06-13</c:v>
                </c:pt>
                <c:pt idx="4715">
                  <c:v>2018-06-14</c:v>
                </c:pt>
                <c:pt idx="4716">
                  <c:v>2018-06-15</c:v>
                </c:pt>
                <c:pt idx="4717">
                  <c:v>2018-06-18</c:v>
                </c:pt>
                <c:pt idx="4718">
                  <c:v>2018-06-19</c:v>
                </c:pt>
                <c:pt idx="4719">
                  <c:v>2018-06-20</c:v>
                </c:pt>
                <c:pt idx="4720">
                  <c:v>2018-06-21</c:v>
                </c:pt>
                <c:pt idx="4721">
                  <c:v>2018-06-22</c:v>
                </c:pt>
                <c:pt idx="4722">
                  <c:v>2018-06-25</c:v>
                </c:pt>
                <c:pt idx="4723">
                  <c:v>2018-06-26</c:v>
                </c:pt>
                <c:pt idx="4724">
                  <c:v>2018-06-27</c:v>
                </c:pt>
                <c:pt idx="4725">
                  <c:v>2018-06-28</c:v>
                </c:pt>
                <c:pt idx="4726">
                  <c:v>2018-06-29</c:v>
                </c:pt>
                <c:pt idx="4727">
                  <c:v>2018-07-02</c:v>
                </c:pt>
                <c:pt idx="4728">
                  <c:v>2018-07-03</c:v>
                </c:pt>
                <c:pt idx="4729">
                  <c:v>2018-07-04</c:v>
                </c:pt>
                <c:pt idx="4730">
                  <c:v>2018-07-05</c:v>
                </c:pt>
                <c:pt idx="4731">
                  <c:v>2018-07-06</c:v>
                </c:pt>
                <c:pt idx="4732">
                  <c:v>2018-07-09</c:v>
                </c:pt>
                <c:pt idx="4733">
                  <c:v>2018-07-10</c:v>
                </c:pt>
                <c:pt idx="4734">
                  <c:v>2018-07-11</c:v>
                </c:pt>
                <c:pt idx="4735">
                  <c:v>2018-07-12</c:v>
                </c:pt>
                <c:pt idx="4736">
                  <c:v>2018-07-13</c:v>
                </c:pt>
                <c:pt idx="4737">
                  <c:v>2018-07-16</c:v>
                </c:pt>
                <c:pt idx="4738">
                  <c:v>2018-07-17</c:v>
                </c:pt>
                <c:pt idx="4739">
                  <c:v>2018-07-18</c:v>
                </c:pt>
                <c:pt idx="4740">
                  <c:v>2018-07-19</c:v>
                </c:pt>
                <c:pt idx="4741">
                  <c:v>2018-07-20</c:v>
                </c:pt>
                <c:pt idx="4742">
                  <c:v>2018-07-23</c:v>
                </c:pt>
                <c:pt idx="4743">
                  <c:v>2018-07-24</c:v>
                </c:pt>
                <c:pt idx="4744">
                  <c:v>2018-07-25</c:v>
                </c:pt>
                <c:pt idx="4745">
                  <c:v>2018-07-26</c:v>
                </c:pt>
                <c:pt idx="4746">
                  <c:v>2018-07-27</c:v>
                </c:pt>
                <c:pt idx="4747">
                  <c:v>2018-07-30</c:v>
                </c:pt>
                <c:pt idx="4748">
                  <c:v>2018-07-31</c:v>
                </c:pt>
                <c:pt idx="4749">
                  <c:v>2018-08-01</c:v>
                </c:pt>
                <c:pt idx="4750">
                  <c:v>2018-08-02</c:v>
                </c:pt>
                <c:pt idx="4751">
                  <c:v>2018-08-03</c:v>
                </c:pt>
                <c:pt idx="4752">
                  <c:v>2018-08-06</c:v>
                </c:pt>
                <c:pt idx="4753">
                  <c:v>2018-08-07</c:v>
                </c:pt>
                <c:pt idx="4754">
                  <c:v>2018-08-08</c:v>
                </c:pt>
                <c:pt idx="4755">
                  <c:v>2018-08-09</c:v>
                </c:pt>
                <c:pt idx="4756">
                  <c:v>2018-08-10</c:v>
                </c:pt>
                <c:pt idx="4757">
                  <c:v>2018-08-13</c:v>
                </c:pt>
                <c:pt idx="4758">
                  <c:v>2018-08-14</c:v>
                </c:pt>
                <c:pt idx="4759">
                  <c:v>2018-08-15</c:v>
                </c:pt>
                <c:pt idx="4760">
                  <c:v>2018-08-16</c:v>
                </c:pt>
                <c:pt idx="4761">
                  <c:v>2018-08-17</c:v>
                </c:pt>
                <c:pt idx="4762">
                  <c:v>2018-08-20</c:v>
                </c:pt>
                <c:pt idx="4763">
                  <c:v>2018-08-21</c:v>
                </c:pt>
                <c:pt idx="4764">
                  <c:v>2018-08-22</c:v>
                </c:pt>
                <c:pt idx="4765">
                  <c:v>2018-08-23</c:v>
                </c:pt>
                <c:pt idx="4766">
                  <c:v>2018-08-24</c:v>
                </c:pt>
                <c:pt idx="4767">
                  <c:v>2018-08-27</c:v>
                </c:pt>
                <c:pt idx="4768">
                  <c:v>2018-08-28</c:v>
                </c:pt>
                <c:pt idx="4769">
                  <c:v>2018-08-29</c:v>
                </c:pt>
                <c:pt idx="4770">
                  <c:v>2018-08-30</c:v>
                </c:pt>
                <c:pt idx="4771">
                  <c:v>2018-08-31</c:v>
                </c:pt>
                <c:pt idx="4772">
                  <c:v>2018-09-03</c:v>
                </c:pt>
                <c:pt idx="4773">
                  <c:v>2018-09-04</c:v>
                </c:pt>
                <c:pt idx="4774">
                  <c:v>2018-09-05</c:v>
                </c:pt>
                <c:pt idx="4775">
                  <c:v>2018-09-06</c:v>
                </c:pt>
                <c:pt idx="4776">
                  <c:v>2018-09-07</c:v>
                </c:pt>
                <c:pt idx="4777">
                  <c:v>2018-09-10</c:v>
                </c:pt>
                <c:pt idx="4778">
                  <c:v>2018-09-11</c:v>
                </c:pt>
                <c:pt idx="4779">
                  <c:v>2018-09-12</c:v>
                </c:pt>
                <c:pt idx="4780">
                  <c:v>2018-09-13</c:v>
                </c:pt>
                <c:pt idx="4781">
                  <c:v>2018-09-14</c:v>
                </c:pt>
                <c:pt idx="4782">
                  <c:v>2018-09-17</c:v>
                </c:pt>
                <c:pt idx="4783">
                  <c:v>2018-09-18</c:v>
                </c:pt>
                <c:pt idx="4784">
                  <c:v>2018-09-19</c:v>
                </c:pt>
                <c:pt idx="4785">
                  <c:v>2018-09-20</c:v>
                </c:pt>
                <c:pt idx="4786">
                  <c:v>2018-09-21</c:v>
                </c:pt>
                <c:pt idx="4787">
                  <c:v>2018-09-24</c:v>
                </c:pt>
                <c:pt idx="4788">
                  <c:v>2018-09-25</c:v>
                </c:pt>
                <c:pt idx="4789">
                  <c:v>2018-09-26</c:v>
                </c:pt>
                <c:pt idx="4790">
                  <c:v>2018-09-27</c:v>
                </c:pt>
                <c:pt idx="4791">
                  <c:v>2018-09-28</c:v>
                </c:pt>
                <c:pt idx="4792">
                  <c:v>2018-10-01</c:v>
                </c:pt>
                <c:pt idx="4793">
                  <c:v>2018-10-02</c:v>
                </c:pt>
                <c:pt idx="4794">
                  <c:v>2018-10-03</c:v>
                </c:pt>
                <c:pt idx="4795">
                  <c:v>2018-10-04</c:v>
                </c:pt>
                <c:pt idx="4796">
                  <c:v>2018-10-05</c:v>
                </c:pt>
                <c:pt idx="4797">
                  <c:v>2018-10-08</c:v>
                </c:pt>
                <c:pt idx="4798">
                  <c:v>2018-10-09</c:v>
                </c:pt>
                <c:pt idx="4799">
                  <c:v>2018-10-10</c:v>
                </c:pt>
                <c:pt idx="4800">
                  <c:v>2018-10-11</c:v>
                </c:pt>
                <c:pt idx="4801">
                  <c:v>2018-10-12</c:v>
                </c:pt>
                <c:pt idx="4802">
                  <c:v>2018-10-15</c:v>
                </c:pt>
                <c:pt idx="4803">
                  <c:v>2018-10-16</c:v>
                </c:pt>
                <c:pt idx="4804">
                  <c:v>2018-10-17</c:v>
                </c:pt>
                <c:pt idx="4805">
                  <c:v>2018-10-18</c:v>
                </c:pt>
                <c:pt idx="4806">
                  <c:v>2018-10-19</c:v>
                </c:pt>
                <c:pt idx="4807">
                  <c:v>2018-10-22</c:v>
                </c:pt>
                <c:pt idx="4808">
                  <c:v>2018-10-23</c:v>
                </c:pt>
                <c:pt idx="4809">
                  <c:v>2018-10-24</c:v>
                </c:pt>
                <c:pt idx="4810">
                  <c:v>2018-10-25</c:v>
                </c:pt>
                <c:pt idx="4811">
                  <c:v>2018-10-26</c:v>
                </c:pt>
                <c:pt idx="4812">
                  <c:v>2018-10-29</c:v>
                </c:pt>
                <c:pt idx="4813">
                  <c:v>2018-10-30</c:v>
                </c:pt>
                <c:pt idx="4814">
                  <c:v>2018-10-31</c:v>
                </c:pt>
                <c:pt idx="4815">
                  <c:v>2018-11-01</c:v>
                </c:pt>
                <c:pt idx="4816">
                  <c:v>2018-11-02</c:v>
                </c:pt>
                <c:pt idx="4817">
                  <c:v>2018-11-05</c:v>
                </c:pt>
                <c:pt idx="4818">
                  <c:v>2018-11-06</c:v>
                </c:pt>
                <c:pt idx="4819">
                  <c:v>2018-11-07</c:v>
                </c:pt>
                <c:pt idx="4820">
                  <c:v>2018-11-08</c:v>
                </c:pt>
                <c:pt idx="4821">
                  <c:v>2018-11-09</c:v>
                </c:pt>
                <c:pt idx="4822">
                  <c:v>2018-11-12</c:v>
                </c:pt>
                <c:pt idx="4823">
                  <c:v>2018-11-13</c:v>
                </c:pt>
                <c:pt idx="4824">
                  <c:v>2018-11-14</c:v>
                </c:pt>
                <c:pt idx="4825">
                  <c:v>2018-11-15</c:v>
                </c:pt>
                <c:pt idx="4826">
                  <c:v>2018-11-16</c:v>
                </c:pt>
                <c:pt idx="4827">
                  <c:v>2018-11-19</c:v>
                </c:pt>
                <c:pt idx="4828">
                  <c:v>2018-11-20</c:v>
                </c:pt>
                <c:pt idx="4829">
                  <c:v>2018-11-21</c:v>
                </c:pt>
                <c:pt idx="4830">
                  <c:v>2018-11-22</c:v>
                </c:pt>
                <c:pt idx="4831">
                  <c:v>2018-11-23</c:v>
                </c:pt>
                <c:pt idx="4832">
                  <c:v>2018-11-26</c:v>
                </c:pt>
                <c:pt idx="4833">
                  <c:v>2018-11-27</c:v>
                </c:pt>
                <c:pt idx="4834">
                  <c:v>2018-11-28</c:v>
                </c:pt>
                <c:pt idx="4835">
                  <c:v>2018-11-29</c:v>
                </c:pt>
                <c:pt idx="4836">
                  <c:v>2018-11-30</c:v>
                </c:pt>
                <c:pt idx="4837">
                  <c:v>2018-12-03</c:v>
                </c:pt>
                <c:pt idx="4838">
                  <c:v>2018-12-04</c:v>
                </c:pt>
                <c:pt idx="4839">
                  <c:v>2018-12-05</c:v>
                </c:pt>
                <c:pt idx="4840">
                  <c:v>2018-12-06</c:v>
                </c:pt>
                <c:pt idx="4841">
                  <c:v>2018-12-07</c:v>
                </c:pt>
                <c:pt idx="4842">
                  <c:v>2018-12-10</c:v>
                </c:pt>
                <c:pt idx="4843">
                  <c:v>2018-12-11</c:v>
                </c:pt>
                <c:pt idx="4844">
                  <c:v>2018-12-12</c:v>
                </c:pt>
                <c:pt idx="4845">
                  <c:v>2018-12-13</c:v>
                </c:pt>
                <c:pt idx="4846">
                  <c:v>2018-12-14</c:v>
                </c:pt>
                <c:pt idx="4847">
                  <c:v>2018-12-17</c:v>
                </c:pt>
                <c:pt idx="4848">
                  <c:v>2018-12-18</c:v>
                </c:pt>
                <c:pt idx="4849">
                  <c:v>2018-12-19</c:v>
                </c:pt>
                <c:pt idx="4850">
                  <c:v>2018-12-20</c:v>
                </c:pt>
                <c:pt idx="4851">
                  <c:v>2018-12-21</c:v>
                </c:pt>
                <c:pt idx="4852">
                  <c:v>2018-12-24</c:v>
                </c:pt>
                <c:pt idx="4853">
                  <c:v>2018-12-27</c:v>
                </c:pt>
                <c:pt idx="4854">
                  <c:v>2018-12-28</c:v>
                </c:pt>
                <c:pt idx="4855">
                  <c:v>2018-12-31</c:v>
                </c:pt>
                <c:pt idx="4856">
                  <c:v>2019-01-02</c:v>
                </c:pt>
                <c:pt idx="4857">
                  <c:v>2019-01-03</c:v>
                </c:pt>
                <c:pt idx="4858">
                  <c:v>2019-01-04</c:v>
                </c:pt>
                <c:pt idx="4859">
                  <c:v>2019-01-07</c:v>
                </c:pt>
                <c:pt idx="4860">
                  <c:v>2019-01-08</c:v>
                </c:pt>
                <c:pt idx="4861">
                  <c:v>2019-01-09</c:v>
                </c:pt>
                <c:pt idx="4862">
                  <c:v>2019-01-10</c:v>
                </c:pt>
                <c:pt idx="4863">
                  <c:v>2019-01-11</c:v>
                </c:pt>
                <c:pt idx="4864">
                  <c:v>2019-01-14</c:v>
                </c:pt>
                <c:pt idx="4865">
                  <c:v>2019-01-15</c:v>
                </c:pt>
                <c:pt idx="4866">
                  <c:v>2019-01-16</c:v>
                </c:pt>
                <c:pt idx="4867">
                  <c:v>2019-01-17</c:v>
                </c:pt>
                <c:pt idx="4868">
                  <c:v>2019-01-18</c:v>
                </c:pt>
                <c:pt idx="4869">
                  <c:v>2019-01-21</c:v>
                </c:pt>
                <c:pt idx="4870">
                  <c:v>2019-01-22</c:v>
                </c:pt>
                <c:pt idx="4871">
                  <c:v>2019-01-23</c:v>
                </c:pt>
                <c:pt idx="4872">
                  <c:v>2019-01-24</c:v>
                </c:pt>
                <c:pt idx="4873">
                  <c:v>2019-01-25</c:v>
                </c:pt>
                <c:pt idx="4874">
                  <c:v>2019-01-28</c:v>
                </c:pt>
                <c:pt idx="4875">
                  <c:v>2019-01-29</c:v>
                </c:pt>
                <c:pt idx="4876">
                  <c:v>2019-01-30</c:v>
                </c:pt>
                <c:pt idx="4877">
                  <c:v>2019-01-31</c:v>
                </c:pt>
                <c:pt idx="4878">
                  <c:v>2019-02-01</c:v>
                </c:pt>
                <c:pt idx="4879">
                  <c:v>2019-02-04</c:v>
                </c:pt>
                <c:pt idx="4880">
                  <c:v>2019-02-05</c:v>
                </c:pt>
                <c:pt idx="4881">
                  <c:v>2019-02-06</c:v>
                </c:pt>
                <c:pt idx="4882">
                  <c:v>2019-02-07</c:v>
                </c:pt>
                <c:pt idx="4883">
                  <c:v>2019-02-08</c:v>
                </c:pt>
                <c:pt idx="4884">
                  <c:v>2019-02-11</c:v>
                </c:pt>
                <c:pt idx="4885">
                  <c:v>2019-02-12</c:v>
                </c:pt>
                <c:pt idx="4886">
                  <c:v>2019-02-13</c:v>
                </c:pt>
                <c:pt idx="4887">
                  <c:v>2019-02-14</c:v>
                </c:pt>
                <c:pt idx="4888">
                  <c:v>2019-02-15</c:v>
                </c:pt>
                <c:pt idx="4889">
                  <c:v>2019-02-18</c:v>
                </c:pt>
                <c:pt idx="4890">
                  <c:v>2019-02-19</c:v>
                </c:pt>
                <c:pt idx="4891">
                  <c:v>2019-02-20</c:v>
                </c:pt>
                <c:pt idx="4892">
                  <c:v>2019-02-21</c:v>
                </c:pt>
                <c:pt idx="4893">
                  <c:v>2019-02-22</c:v>
                </c:pt>
                <c:pt idx="4894">
                  <c:v>2019-02-25</c:v>
                </c:pt>
                <c:pt idx="4895">
                  <c:v>2019-02-26</c:v>
                </c:pt>
                <c:pt idx="4896">
                  <c:v>2019-02-27</c:v>
                </c:pt>
                <c:pt idx="4897">
                  <c:v>2019-02-28</c:v>
                </c:pt>
                <c:pt idx="4898">
                  <c:v>2019-03-01</c:v>
                </c:pt>
                <c:pt idx="4899">
                  <c:v>2019-03-04</c:v>
                </c:pt>
                <c:pt idx="4900">
                  <c:v>2019-03-05</c:v>
                </c:pt>
                <c:pt idx="4901">
                  <c:v>2019-03-06</c:v>
                </c:pt>
                <c:pt idx="4902">
                  <c:v>2019-03-07</c:v>
                </c:pt>
                <c:pt idx="4903">
                  <c:v>2019-03-08</c:v>
                </c:pt>
                <c:pt idx="4904">
                  <c:v>2019-03-11</c:v>
                </c:pt>
                <c:pt idx="4905">
                  <c:v>2019-03-12</c:v>
                </c:pt>
                <c:pt idx="4906">
                  <c:v>2019-03-13</c:v>
                </c:pt>
                <c:pt idx="4907">
                  <c:v>2019-03-14</c:v>
                </c:pt>
                <c:pt idx="4908">
                  <c:v>2019-03-15</c:v>
                </c:pt>
                <c:pt idx="4909">
                  <c:v>2019-03-18</c:v>
                </c:pt>
                <c:pt idx="4910">
                  <c:v>2019-03-19</c:v>
                </c:pt>
                <c:pt idx="4911">
                  <c:v>2019-03-20</c:v>
                </c:pt>
                <c:pt idx="4912">
                  <c:v>2019-03-21</c:v>
                </c:pt>
                <c:pt idx="4913">
                  <c:v>2019-03-22</c:v>
                </c:pt>
                <c:pt idx="4914">
                  <c:v>2019-03-25</c:v>
                </c:pt>
                <c:pt idx="4915">
                  <c:v>2019-03-26</c:v>
                </c:pt>
                <c:pt idx="4916">
                  <c:v>2019-03-27</c:v>
                </c:pt>
                <c:pt idx="4917">
                  <c:v>2019-03-28</c:v>
                </c:pt>
                <c:pt idx="4918">
                  <c:v>2019-03-29</c:v>
                </c:pt>
                <c:pt idx="4919">
                  <c:v>2019-04-01</c:v>
                </c:pt>
                <c:pt idx="4920">
                  <c:v>2019-04-02</c:v>
                </c:pt>
                <c:pt idx="4921">
                  <c:v>2019-04-03</c:v>
                </c:pt>
                <c:pt idx="4922">
                  <c:v>2019-04-04</c:v>
                </c:pt>
                <c:pt idx="4923">
                  <c:v>2019-04-05</c:v>
                </c:pt>
                <c:pt idx="4924">
                  <c:v>2019-04-08</c:v>
                </c:pt>
                <c:pt idx="4925">
                  <c:v>2019-04-09</c:v>
                </c:pt>
                <c:pt idx="4926">
                  <c:v>2019-04-10</c:v>
                </c:pt>
                <c:pt idx="4927">
                  <c:v>2019-04-11</c:v>
                </c:pt>
                <c:pt idx="4928">
                  <c:v>2019-04-12</c:v>
                </c:pt>
                <c:pt idx="4929">
                  <c:v>2019-04-15</c:v>
                </c:pt>
                <c:pt idx="4930">
                  <c:v>2019-04-16</c:v>
                </c:pt>
                <c:pt idx="4931">
                  <c:v>2019-04-17</c:v>
                </c:pt>
                <c:pt idx="4932">
                  <c:v>2019-04-18</c:v>
                </c:pt>
                <c:pt idx="4933">
                  <c:v>2019-04-23</c:v>
                </c:pt>
                <c:pt idx="4934">
                  <c:v>2019-04-24</c:v>
                </c:pt>
                <c:pt idx="4935">
                  <c:v>2019-04-25</c:v>
                </c:pt>
                <c:pt idx="4936">
                  <c:v>2019-04-26</c:v>
                </c:pt>
                <c:pt idx="4937">
                  <c:v>2019-04-29</c:v>
                </c:pt>
                <c:pt idx="4938">
                  <c:v>2019-04-30</c:v>
                </c:pt>
                <c:pt idx="4939">
                  <c:v>2019-05-02</c:v>
                </c:pt>
                <c:pt idx="4940">
                  <c:v>2019-05-03</c:v>
                </c:pt>
                <c:pt idx="4941">
                  <c:v>2019-05-06</c:v>
                </c:pt>
                <c:pt idx="4942">
                  <c:v>2019-05-07</c:v>
                </c:pt>
                <c:pt idx="4943">
                  <c:v>2019-05-08</c:v>
                </c:pt>
                <c:pt idx="4944">
                  <c:v>2019-05-09</c:v>
                </c:pt>
                <c:pt idx="4945">
                  <c:v>2019-05-10</c:v>
                </c:pt>
                <c:pt idx="4946">
                  <c:v>2019-05-13</c:v>
                </c:pt>
                <c:pt idx="4947">
                  <c:v>2019-05-14</c:v>
                </c:pt>
                <c:pt idx="4948">
                  <c:v>2019-05-15</c:v>
                </c:pt>
                <c:pt idx="4949">
                  <c:v>2019-05-16</c:v>
                </c:pt>
                <c:pt idx="4950">
                  <c:v>2019-05-17</c:v>
                </c:pt>
                <c:pt idx="4951">
                  <c:v>2019-05-20</c:v>
                </c:pt>
                <c:pt idx="4952">
                  <c:v>2019-05-21</c:v>
                </c:pt>
                <c:pt idx="4953">
                  <c:v>2019-05-22</c:v>
                </c:pt>
                <c:pt idx="4954">
                  <c:v>2019-05-23</c:v>
                </c:pt>
                <c:pt idx="4955">
                  <c:v>2019-05-24</c:v>
                </c:pt>
                <c:pt idx="4956">
                  <c:v>2019-05-27</c:v>
                </c:pt>
                <c:pt idx="4957">
                  <c:v>2019-05-28</c:v>
                </c:pt>
                <c:pt idx="4958">
                  <c:v>2019-05-29</c:v>
                </c:pt>
                <c:pt idx="4959">
                  <c:v>2019-05-30</c:v>
                </c:pt>
                <c:pt idx="4960">
                  <c:v>2019-05-31</c:v>
                </c:pt>
                <c:pt idx="4961">
                  <c:v>2019-06-03</c:v>
                </c:pt>
                <c:pt idx="4962">
                  <c:v>2019-06-04</c:v>
                </c:pt>
                <c:pt idx="4963">
                  <c:v>2019-06-05</c:v>
                </c:pt>
                <c:pt idx="4964">
                  <c:v>2019-06-06</c:v>
                </c:pt>
                <c:pt idx="4965">
                  <c:v>2019-06-07</c:v>
                </c:pt>
                <c:pt idx="4966">
                  <c:v>2019-06-10</c:v>
                </c:pt>
                <c:pt idx="4967">
                  <c:v>2019-06-11</c:v>
                </c:pt>
                <c:pt idx="4968">
                  <c:v>2019-06-12</c:v>
                </c:pt>
                <c:pt idx="4969">
                  <c:v>2019-06-13</c:v>
                </c:pt>
                <c:pt idx="4970">
                  <c:v>2019-06-14</c:v>
                </c:pt>
                <c:pt idx="4971">
                  <c:v>2019-06-17</c:v>
                </c:pt>
                <c:pt idx="4972">
                  <c:v>2019-06-18</c:v>
                </c:pt>
                <c:pt idx="4973">
                  <c:v>2019-06-19</c:v>
                </c:pt>
                <c:pt idx="4974">
                  <c:v>2019-06-20</c:v>
                </c:pt>
                <c:pt idx="4975">
                  <c:v>2019-06-21</c:v>
                </c:pt>
                <c:pt idx="4976">
                  <c:v>2019-06-24</c:v>
                </c:pt>
                <c:pt idx="4977">
                  <c:v>2019-06-25</c:v>
                </c:pt>
                <c:pt idx="4978">
                  <c:v>2019-06-26</c:v>
                </c:pt>
                <c:pt idx="4979">
                  <c:v>2019-06-27</c:v>
                </c:pt>
                <c:pt idx="4980">
                  <c:v>2019-06-28</c:v>
                </c:pt>
                <c:pt idx="4981">
                  <c:v>2019-07-01</c:v>
                </c:pt>
                <c:pt idx="4982">
                  <c:v>2019-07-02</c:v>
                </c:pt>
                <c:pt idx="4983">
                  <c:v>2019-07-03</c:v>
                </c:pt>
                <c:pt idx="4984">
                  <c:v>2019-07-04</c:v>
                </c:pt>
                <c:pt idx="4985">
                  <c:v>2019-07-05</c:v>
                </c:pt>
                <c:pt idx="4986">
                  <c:v>2019-07-08</c:v>
                </c:pt>
                <c:pt idx="4987">
                  <c:v>2019-07-09</c:v>
                </c:pt>
                <c:pt idx="4988">
                  <c:v>2019-07-10</c:v>
                </c:pt>
                <c:pt idx="4989">
                  <c:v>2019-07-11</c:v>
                </c:pt>
                <c:pt idx="4990">
                  <c:v>2019-07-12</c:v>
                </c:pt>
                <c:pt idx="4991">
                  <c:v>2019-07-15</c:v>
                </c:pt>
                <c:pt idx="4992">
                  <c:v>2019-07-16</c:v>
                </c:pt>
                <c:pt idx="4993">
                  <c:v>2019-07-17</c:v>
                </c:pt>
                <c:pt idx="4994">
                  <c:v>2019-07-18</c:v>
                </c:pt>
                <c:pt idx="4995">
                  <c:v>2019-07-19</c:v>
                </c:pt>
                <c:pt idx="4996">
                  <c:v>2019-07-22</c:v>
                </c:pt>
                <c:pt idx="4997">
                  <c:v>2019-07-23</c:v>
                </c:pt>
                <c:pt idx="4998">
                  <c:v>2019-07-24</c:v>
                </c:pt>
                <c:pt idx="4999">
                  <c:v>2019-07-25</c:v>
                </c:pt>
                <c:pt idx="5000">
                  <c:v>2019-07-26</c:v>
                </c:pt>
                <c:pt idx="5001">
                  <c:v>2019-07-29</c:v>
                </c:pt>
                <c:pt idx="5002">
                  <c:v>2019-07-30</c:v>
                </c:pt>
                <c:pt idx="5003">
                  <c:v>2019-07-31</c:v>
                </c:pt>
                <c:pt idx="5004">
                  <c:v>2019-08-01</c:v>
                </c:pt>
                <c:pt idx="5005">
                  <c:v>2019-08-02</c:v>
                </c:pt>
                <c:pt idx="5006">
                  <c:v>2019-08-05</c:v>
                </c:pt>
                <c:pt idx="5007">
                  <c:v>2019-08-06</c:v>
                </c:pt>
                <c:pt idx="5008">
                  <c:v>2019-08-07</c:v>
                </c:pt>
                <c:pt idx="5009">
                  <c:v>2019-08-08</c:v>
                </c:pt>
                <c:pt idx="5010">
                  <c:v>2019-08-09</c:v>
                </c:pt>
                <c:pt idx="5011">
                  <c:v>2019-08-12</c:v>
                </c:pt>
                <c:pt idx="5012">
                  <c:v>2019-08-13</c:v>
                </c:pt>
                <c:pt idx="5013">
                  <c:v>2019-08-14</c:v>
                </c:pt>
                <c:pt idx="5014">
                  <c:v>2019-08-15</c:v>
                </c:pt>
                <c:pt idx="5015">
                  <c:v>2019-08-16</c:v>
                </c:pt>
                <c:pt idx="5016">
                  <c:v>2019-08-19</c:v>
                </c:pt>
                <c:pt idx="5017">
                  <c:v>2019-08-20</c:v>
                </c:pt>
                <c:pt idx="5018">
                  <c:v>2019-08-21</c:v>
                </c:pt>
                <c:pt idx="5019">
                  <c:v>2019-08-22</c:v>
                </c:pt>
                <c:pt idx="5020">
                  <c:v>2019-08-23</c:v>
                </c:pt>
                <c:pt idx="5021">
                  <c:v>2019-08-26</c:v>
                </c:pt>
                <c:pt idx="5022">
                  <c:v>2019-08-27</c:v>
                </c:pt>
                <c:pt idx="5023">
                  <c:v>2019-08-28</c:v>
                </c:pt>
                <c:pt idx="5024">
                  <c:v>2019-08-29</c:v>
                </c:pt>
                <c:pt idx="5025">
                  <c:v>2019-08-30</c:v>
                </c:pt>
                <c:pt idx="5026">
                  <c:v>2019-09-02</c:v>
                </c:pt>
                <c:pt idx="5027">
                  <c:v>2019-09-03</c:v>
                </c:pt>
                <c:pt idx="5028">
                  <c:v>2019-09-04</c:v>
                </c:pt>
                <c:pt idx="5029">
                  <c:v>2019-09-05</c:v>
                </c:pt>
                <c:pt idx="5030">
                  <c:v>2019-09-06</c:v>
                </c:pt>
                <c:pt idx="5031">
                  <c:v>2019-09-09</c:v>
                </c:pt>
                <c:pt idx="5032">
                  <c:v>2019-09-10</c:v>
                </c:pt>
                <c:pt idx="5033">
                  <c:v>2019-09-11</c:v>
                </c:pt>
                <c:pt idx="5034">
                  <c:v>2019-09-12</c:v>
                </c:pt>
                <c:pt idx="5035">
                  <c:v>2019-09-13</c:v>
                </c:pt>
                <c:pt idx="5036">
                  <c:v>2019-09-16</c:v>
                </c:pt>
                <c:pt idx="5037">
                  <c:v>2019-09-17</c:v>
                </c:pt>
                <c:pt idx="5038">
                  <c:v>2019-09-18</c:v>
                </c:pt>
                <c:pt idx="5039">
                  <c:v>2019-09-19</c:v>
                </c:pt>
                <c:pt idx="5040">
                  <c:v>2019-09-20</c:v>
                </c:pt>
                <c:pt idx="5041">
                  <c:v>2019-09-23</c:v>
                </c:pt>
                <c:pt idx="5042">
                  <c:v>2019-09-24</c:v>
                </c:pt>
                <c:pt idx="5043">
                  <c:v>2019-09-25</c:v>
                </c:pt>
                <c:pt idx="5044">
                  <c:v>2019-09-26</c:v>
                </c:pt>
                <c:pt idx="5045">
                  <c:v>2019-09-27</c:v>
                </c:pt>
                <c:pt idx="5046">
                  <c:v>2019-09-30</c:v>
                </c:pt>
                <c:pt idx="5047">
                  <c:v>2019-10-01</c:v>
                </c:pt>
                <c:pt idx="5048">
                  <c:v>2019-10-02</c:v>
                </c:pt>
                <c:pt idx="5049">
                  <c:v>2019-10-03</c:v>
                </c:pt>
                <c:pt idx="5050">
                  <c:v>2019-10-04</c:v>
                </c:pt>
                <c:pt idx="5051">
                  <c:v>2019-10-07</c:v>
                </c:pt>
                <c:pt idx="5052">
                  <c:v>2019-10-08</c:v>
                </c:pt>
                <c:pt idx="5053">
                  <c:v>2019-10-09</c:v>
                </c:pt>
                <c:pt idx="5054">
                  <c:v>2019-10-10</c:v>
                </c:pt>
                <c:pt idx="5055">
                  <c:v>2019-10-11</c:v>
                </c:pt>
                <c:pt idx="5056">
                  <c:v>2019-10-14</c:v>
                </c:pt>
                <c:pt idx="5057">
                  <c:v>2019-10-15</c:v>
                </c:pt>
                <c:pt idx="5058">
                  <c:v>2019-10-16</c:v>
                </c:pt>
                <c:pt idx="5059">
                  <c:v>2019-10-17</c:v>
                </c:pt>
                <c:pt idx="5060">
                  <c:v>2019-10-18</c:v>
                </c:pt>
                <c:pt idx="5061">
                  <c:v>2019-10-21</c:v>
                </c:pt>
                <c:pt idx="5062">
                  <c:v>2019-10-22</c:v>
                </c:pt>
                <c:pt idx="5063">
                  <c:v>2019-10-23</c:v>
                </c:pt>
                <c:pt idx="5064">
                  <c:v>2019-10-24</c:v>
                </c:pt>
                <c:pt idx="5065">
                  <c:v>2019-10-25</c:v>
                </c:pt>
                <c:pt idx="5066">
                  <c:v>2019-10-28</c:v>
                </c:pt>
                <c:pt idx="5067">
                  <c:v>2019-10-29</c:v>
                </c:pt>
                <c:pt idx="5068">
                  <c:v>2019-10-30</c:v>
                </c:pt>
                <c:pt idx="5069">
                  <c:v>2019-10-31</c:v>
                </c:pt>
                <c:pt idx="5070">
                  <c:v>2019-11-01</c:v>
                </c:pt>
                <c:pt idx="5071">
                  <c:v>2019-11-04</c:v>
                </c:pt>
                <c:pt idx="5072">
                  <c:v>2019-11-05</c:v>
                </c:pt>
                <c:pt idx="5073">
                  <c:v>2019-11-06</c:v>
                </c:pt>
                <c:pt idx="5074">
                  <c:v>2019-11-07</c:v>
                </c:pt>
                <c:pt idx="5075">
                  <c:v>2019-11-08</c:v>
                </c:pt>
                <c:pt idx="5076">
                  <c:v>2019-11-11</c:v>
                </c:pt>
                <c:pt idx="5077">
                  <c:v>2019-11-12</c:v>
                </c:pt>
                <c:pt idx="5078">
                  <c:v>2019-11-13</c:v>
                </c:pt>
                <c:pt idx="5079">
                  <c:v>2019-11-14</c:v>
                </c:pt>
                <c:pt idx="5080">
                  <c:v>2019-11-15</c:v>
                </c:pt>
                <c:pt idx="5081">
                  <c:v>2019-11-18</c:v>
                </c:pt>
                <c:pt idx="5082">
                  <c:v>2019-11-19</c:v>
                </c:pt>
                <c:pt idx="5083">
                  <c:v>2019-11-20</c:v>
                </c:pt>
                <c:pt idx="5084">
                  <c:v>2019-11-21</c:v>
                </c:pt>
                <c:pt idx="5085">
                  <c:v>2019-11-22</c:v>
                </c:pt>
                <c:pt idx="5086">
                  <c:v>2019-11-25</c:v>
                </c:pt>
                <c:pt idx="5087">
                  <c:v>2019-11-26</c:v>
                </c:pt>
                <c:pt idx="5088">
                  <c:v>2019-11-27</c:v>
                </c:pt>
                <c:pt idx="5089">
                  <c:v>2019-11-28</c:v>
                </c:pt>
                <c:pt idx="5090">
                  <c:v>2019-11-29</c:v>
                </c:pt>
                <c:pt idx="5091">
                  <c:v>2019-12-02</c:v>
                </c:pt>
                <c:pt idx="5092">
                  <c:v>2019-12-03</c:v>
                </c:pt>
                <c:pt idx="5093">
                  <c:v>2019-12-04</c:v>
                </c:pt>
                <c:pt idx="5094">
                  <c:v>2019-12-05</c:v>
                </c:pt>
                <c:pt idx="5095">
                  <c:v>2019-12-06</c:v>
                </c:pt>
                <c:pt idx="5096">
                  <c:v>2019-12-09</c:v>
                </c:pt>
                <c:pt idx="5097">
                  <c:v>2019-12-10</c:v>
                </c:pt>
                <c:pt idx="5098">
                  <c:v>2019-12-11</c:v>
                </c:pt>
                <c:pt idx="5099">
                  <c:v>2019-12-12</c:v>
                </c:pt>
                <c:pt idx="5100">
                  <c:v>2019-12-13</c:v>
                </c:pt>
                <c:pt idx="5101">
                  <c:v>2019-12-16</c:v>
                </c:pt>
                <c:pt idx="5102">
                  <c:v>2019-12-17</c:v>
                </c:pt>
                <c:pt idx="5103">
                  <c:v>2019-12-18</c:v>
                </c:pt>
                <c:pt idx="5104">
                  <c:v>2019-12-19</c:v>
                </c:pt>
                <c:pt idx="5105">
                  <c:v>2019-12-20</c:v>
                </c:pt>
                <c:pt idx="5106">
                  <c:v>2019-12-23</c:v>
                </c:pt>
                <c:pt idx="5107">
                  <c:v>2019-12-24</c:v>
                </c:pt>
                <c:pt idx="5108">
                  <c:v>2019-12-25</c:v>
                </c:pt>
                <c:pt idx="5109">
                  <c:v>2019-12-27</c:v>
                </c:pt>
                <c:pt idx="5110">
                  <c:v>2019-12-30</c:v>
                </c:pt>
                <c:pt idx="5111">
                  <c:v>2019-12-31</c:v>
                </c:pt>
                <c:pt idx="5112">
                  <c:v>2020-01-02</c:v>
                </c:pt>
                <c:pt idx="5113">
                  <c:v>2020-01-03</c:v>
                </c:pt>
                <c:pt idx="5114">
                  <c:v>2020-01-06</c:v>
                </c:pt>
                <c:pt idx="5115">
                  <c:v>2020-01-07</c:v>
                </c:pt>
                <c:pt idx="5116">
                  <c:v>2020-01-08</c:v>
                </c:pt>
                <c:pt idx="5117">
                  <c:v>2020-01-09</c:v>
                </c:pt>
                <c:pt idx="5118">
                  <c:v>2020-01-10</c:v>
                </c:pt>
                <c:pt idx="5119">
                  <c:v>2020-01-13</c:v>
                </c:pt>
                <c:pt idx="5120">
                  <c:v>2020-01-14</c:v>
                </c:pt>
                <c:pt idx="5121">
                  <c:v>2020-01-15</c:v>
                </c:pt>
                <c:pt idx="5122">
                  <c:v>2020-01-16</c:v>
                </c:pt>
                <c:pt idx="5123">
                  <c:v>2020-01-17</c:v>
                </c:pt>
                <c:pt idx="5124">
                  <c:v>2020-01-20</c:v>
                </c:pt>
                <c:pt idx="5125">
                  <c:v>2020-01-21</c:v>
                </c:pt>
                <c:pt idx="5126">
                  <c:v>2020-01-22</c:v>
                </c:pt>
                <c:pt idx="5127">
                  <c:v>2020-01-23</c:v>
                </c:pt>
                <c:pt idx="5128">
                  <c:v>2020-01-24</c:v>
                </c:pt>
                <c:pt idx="5129">
                  <c:v>2020-01-27</c:v>
                </c:pt>
                <c:pt idx="5130">
                  <c:v>2020-01-28</c:v>
                </c:pt>
                <c:pt idx="5131">
                  <c:v>2020-01-29</c:v>
                </c:pt>
                <c:pt idx="5132">
                  <c:v>2020-01-30</c:v>
                </c:pt>
                <c:pt idx="5133">
                  <c:v>2020-01-31</c:v>
                </c:pt>
                <c:pt idx="5134">
                  <c:v>2020-02-03</c:v>
                </c:pt>
                <c:pt idx="5135">
                  <c:v>2020-02-04</c:v>
                </c:pt>
                <c:pt idx="5136">
                  <c:v>2020-02-05</c:v>
                </c:pt>
                <c:pt idx="5137">
                  <c:v>2020-02-06</c:v>
                </c:pt>
                <c:pt idx="5138">
                  <c:v>2020-02-07</c:v>
                </c:pt>
                <c:pt idx="5139">
                  <c:v>2020-02-10</c:v>
                </c:pt>
                <c:pt idx="5140">
                  <c:v>2020-02-11</c:v>
                </c:pt>
                <c:pt idx="5141">
                  <c:v>2020-02-12</c:v>
                </c:pt>
                <c:pt idx="5142">
                  <c:v>2020-02-13</c:v>
                </c:pt>
                <c:pt idx="5143">
                  <c:v>2020-02-14</c:v>
                </c:pt>
                <c:pt idx="5144">
                  <c:v>2020-02-17</c:v>
                </c:pt>
                <c:pt idx="5145">
                  <c:v>2020-02-18</c:v>
                </c:pt>
                <c:pt idx="5146">
                  <c:v>2020-02-19</c:v>
                </c:pt>
                <c:pt idx="5147">
                  <c:v>2020-02-20</c:v>
                </c:pt>
                <c:pt idx="5148">
                  <c:v>2020-02-21</c:v>
                </c:pt>
                <c:pt idx="5149">
                  <c:v>2020-02-24</c:v>
                </c:pt>
                <c:pt idx="5150">
                  <c:v>2020-02-25</c:v>
                </c:pt>
                <c:pt idx="5151">
                  <c:v>2020-02-26</c:v>
                </c:pt>
                <c:pt idx="5152">
                  <c:v>2020-02-27</c:v>
                </c:pt>
                <c:pt idx="5153">
                  <c:v>2020-02-28</c:v>
                </c:pt>
                <c:pt idx="5154">
                  <c:v>2020-03-02</c:v>
                </c:pt>
                <c:pt idx="5155">
                  <c:v>2020-03-03</c:v>
                </c:pt>
                <c:pt idx="5156">
                  <c:v>2020-03-04</c:v>
                </c:pt>
                <c:pt idx="5157">
                  <c:v>2020-03-05</c:v>
                </c:pt>
                <c:pt idx="5158">
                  <c:v>2020-03-06</c:v>
                </c:pt>
                <c:pt idx="5159">
                  <c:v>2020-03-09</c:v>
                </c:pt>
                <c:pt idx="5160">
                  <c:v>2020-03-10</c:v>
                </c:pt>
                <c:pt idx="5161">
                  <c:v>2020-03-11</c:v>
                </c:pt>
                <c:pt idx="5162">
                  <c:v>2020-03-12</c:v>
                </c:pt>
                <c:pt idx="5163">
                  <c:v>2020-03-13</c:v>
                </c:pt>
                <c:pt idx="5164">
                  <c:v>2020-03-16</c:v>
                </c:pt>
                <c:pt idx="5165">
                  <c:v>2020-03-17</c:v>
                </c:pt>
                <c:pt idx="5166">
                  <c:v>2020-03-18</c:v>
                </c:pt>
                <c:pt idx="5167">
                  <c:v>2020-03-19</c:v>
                </c:pt>
                <c:pt idx="5168">
                  <c:v>2020-03-20</c:v>
                </c:pt>
                <c:pt idx="5169">
                  <c:v>2020-03-23</c:v>
                </c:pt>
                <c:pt idx="5170">
                  <c:v>2020-03-24</c:v>
                </c:pt>
                <c:pt idx="5171">
                  <c:v>2020-03-25</c:v>
                </c:pt>
                <c:pt idx="5172">
                  <c:v>2020-03-26</c:v>
                </c:pt>
                <c:pt idx="5173">
                  <c:v>2020-03-27</c:v>
                </c:pt>
                <c:pt idx="5174">
                  <c:v>2020-03-30</c:v>
                </c:pt>
                <c:pt idx="5175">
                  <c:v>2020-03-31</c:v>
                </c:pt>
                <c:pt idx="5176">
                  <c:v>2020-04-01</c:v>
                </c:pt>
                <c:pt idx="5177">
                  <c:v>2020-04-02</c:v>
                </c:pt>
                <c:pt idx="5178">
                  <c:v>2020-04-03</c:v>
                </c:pt>
                <c:pt idx="5179">
                  <c:v>2020-04-06</c:v>
                </c:pt>
                <c:pt idx="5180">
                  <c:v>2020-04-07</c:v>
                </c:pt>
                <c:pt idx="5181">
                  <c:v>2020-04-08</c:v>
                </c:pt>
                <c:pt idx="5182">
                  <c:v>2020-04-09</c:v>
                </c:pt>
                <c:pt idx="5183">
                  <c:v>2020-04-14</c:v>
                </c:pt>
                <c:pt idx="5184">
                  <c:v>2020-04-15</c:v>
                </c:pt>
                <c:pt idx="5185">
                  <c:v>2020-04-16</c:v>
                </c:pt>
                <c:pt idx="5186">
                  <c:v>2020-04-17</c:v>
                </c:pt>
                <c:pt idx="5187">
                  <c:v>2020-04-20</c:v>
                </c:pt>
                <c:pt idx="5188">
                  <c:v>2020-04-21</c:v>
                </c:pt>
                <c:pt idx="5189">
                  <c:v>2020-04-22</c:v>
                </c:pt>
                <c:pt idx="5190">
                  <c:v>2020-04-23</c:v>
                </c:pt>
                <c:pt idx="5191">
                  <c:v>2020-04-24</c:v>
                </c:pt>
                <c:pt idx="5192">
                  <c:v>2020-04-27</c:v>
                </c:pt>
                <c:pt idx="5193">
                  <c:v>2020-04-28</c:v>
                </c:pt>
                <c:pt idx="5194">
                  <c:v>2020-04-29</c:v>
                </c:pt>
                <c:pt idx="5195">
                  <c:v>2020-04-30</c:v>
                </c:pt>
                <c:pt idx="5196">
                  <c:v>2020-05-04</c:v>
                </c:pt>
                <c:pt idx="5197">
                  <c:v>2020-05-05</c:v>
                </c:pt>
                <c:pt idx="5198">
                  <c:v>2020-05-06</c:v>
                </c:pt>
                <c:pt idx="5199">
                  <c:v>2020-05-07</c:v>
                </c:pt>
                <c:pt idx="5200">
                  <c:v>2020-05-08</c:v>
                </c:pt>
                <c:pt idx="5201">
                  <c:v>2020-05-11</c:v>
                </c:pt>
                <c:pt idx="5202">
                  <c:v>2020-05-12</c:v>
                </c:pt>
                <c:pt idx="5203">
                  <c:v>2020-05-13</c:v>
                </c:pt>
                <c:pt idx="5204">
                  <c:v>2020-05-14</c:v>
                </c:pt>
                <c:pt idx="5205">
                  <c:v>2020-05-15</c:v>
                </c:pt>
                <c:pt idx="5206">
                  <c:v>2020-05-18</c:v>
                </c:pt>
                <c:pt idx="5207">
                  <c:v>2020-05-19</c:v>
                </c:pt>
                <c:pt idx="5208">
                  <c:v>2020-05-20</c:v>
                </c:pt>
                <c:pt idx="5209">
                  <c:v>2020-05-21</c:v>
                </c:pt>
                <c:pt idx="5210">
                  <c:v>2020-05-22</c:v>
                </c:pt>
                <c:pt idx="5211">
                  <c:v>2020-05-25</c:v>
                </c:pt>
                <c:pt idx="5212">
                  <c:v>2020-05-26</c:v>
                </c:pt>
                <c:pt idx="5213">
                  <c:v>2020-05-27</c:v>
                </c:pt>
                <c:pt idx="5214">
                  <c:v>2020-05-28</c:v>
                </c:pt>
                <c:pt idx="5215">
                  <c:v>2020-05-29</c:v>
                </c:pt>
                <c:pt idx="5216">
                  <c:v>2020-06-01</c:v>
                </c:pt>
                <c:pt idx="5217">
                  <c:v>2020-06-02</c:v>
                </c:pt>
                <c:pt idx="5218">
                  <c:v>2020-06-03</c:v>
                </c:pt>
                <c:pt idx="5219">
                  <c:v>2020-06-04</c:v>
                </c:pt>
                <c:pt idx="5220">
                  <c:v>2020-06-05</c:v>
                </c:pt>
                <c:pt idx="5221">
                  <c:v>2020-06-08</c:v>
                </c:pt>
                <c:pt idx="5222">
                  <c:v>2020-06-09</c:v>
                </c:pt>
                <c:pt idx="5223">
                  <c:v>2020-06-10</c:v>
                </c:pt>
                <c:pt idx="5224">
                  <c:v>2020-06-11</c:v>
                </c:pt>
                <c:pt idx="5225">
                  <c:v>2020-06-12</c:v>
                </c:pt>
                <c:pt idx="5226">
                  <c:v>2020-06-15</c:v>
                </c:pt>
                <c:pt idx="5227">
                  <c:v>2020-06-16</c:v>
                </c:pt>
                <c:pt idx="5228">
                  <c:v>2020-06-17</c:v>
                </c:pt>
                <c:pt idx="5229">
                  <c:v>2020-06-18</c:v>
                </c:pt>
                <c:pt idx="5230">
                  <c:v>2020-06-19</c:v>
                </c:pt>
                <c:pt idx="5231">
                  <c:v>2020-06-22</c:v>
                </c:pt>
                <c:pt idx="5232">
                  <c:v>2020-06-23</c:v>
                </c:pt>
                <c:pt idx="5233">
                  <c:v>2020-06-24</c:v>
                </c:pt>
                <c:pt idx="5234">
                  <c:v>2020-06-25</c:v>
                </c:pt>
                <c:pt idx="5235">
                  <c:v>2020-06-26</c:v>
                </c:pt>
                <c:pt idx="5236">
                  <c:v>2020-06-29</c:v>
                </c:pt>
                <c:pt idx="5237">
                  <c:v>2020-06-30</c:v>
                </c:pt>
                <c:pt idx="5238">
                  <c:v>2020-07-01</c:v>
                </c:pt>
                <c:pt idx="5239">
                  <c:v>2020-07-02</c:v>
                </c:pt>
                <c:pt idx="5240">
                  <c:v>2020-07-03</c:v>
                </c:pt>
                <c:pt idx="5241">
                  <c:v>2020-07-06</c:v>
                </c:pt>
                <c:pt idx="5242">
                  <c:v>2020-07-07</c:v>
                </c:pt>
                <c:pt idx="5243">
                  <c:v>2020-07-08</c:v>
                </c:pt>
                <c:pt idx="5244">
                  <c:v>2020-07-09</c:v>
                </c:pt>
                <c:pt idx="5245">
                  <c:v>2020-07-10</c:v>
                </c:pt>
                <c:pt idx="5246">
                  <c:v>2020-07-13</c:v>
                </c:pt>
                <c:pt idx="5247">
                  <c:v>2020-07-14</c:v>
                </c:pt>
                <c:pt idx="5248">
                  <c:v>2020-07-15</c:v>
                </c:pt>
                <c:pt idx="5249">
                  <c:v>2020-07-16</c:v>
                </c:pt>
                <c:pt idx="5250">
                  <c:v>2020-07-17</c:v>
                </c:pt>
                <c:pt idx="5251">
                  <c:v>2020-07-20</c:v>
                </c:pt>
                <c:pt idx="5252">
                  <c:v>2020-07-21</c:v>
                </c:pt>
                <c:pt idx="5253">
                  <c:v>2020-07-22</c:v>
                </c:pt>
                <c:pt idx="5254">
                  <c:v>2020-07-23</c:v>
                </c:pt>
                <c:pt idx="5255">
                  <c:v>2020-07-24</c:v>
                </c:pt>
                <c:pt idx="5256">
                  <c:v>2020-07-27</c:v>
                </c:pt>
                <c:pt idx="5257">
                  <c:v>2020-07-28</c:v>
                </c:pt>
                <c:pt idx="5258">
                  <c:v>2020-07-29</c:v>
                </c:pt>
                <c:pt idx="5259">
                  <c:v>2020-07-30</c:v>
                </c:pt>
                <c:pt idx="5260">
                  <c:v>2020-07-31</c:v>
                </c:pt>
                <c:pt idx="5261">
                  <c:v>2020-08-03</c:v>
                </c:pt>
                <c:pt idx="5262">
                  <c:v>2020-08-04</c:v>
                </c:pt>
                <c:pt idx="5263">
                  <c:v>2020-08-05</c:v>
                </c:pt>
                <c:pt idx="5264">
                  <c:v>2020-08-06</c:v>
                </c:pt>
                <c:pt idx="5265">
                  <c:v>2020-08-07</c:v>
                </c:pt>
                <c:pt idx="5266">
                  <c:v>2020-08-10</c:v>
                </c:pt>
                <c:pt idx="5267">
                  <c:v>2020-08-11</c:v>
                </c:pt>
                <c:pt idx="5268">
                  <c:v>2020-08-12</c:v>
                </c:pt>
                <c:pt idx="5269">
                  <c:v>2020-08-13</c:v>
                </c:pt>
                <c:pt idx="5270">
                  <c:v>2020-08-14</c:v>
                </c:pt>
                <c:pt idx="5271">
                  <c:v>2020-08-17</c:v>
                </c:pt>
                <c:pt idx="5272">
                  <c:v>2020-08-18</c:v>
                </c:pt>
                <c:pt idx="5273">
                  <c:v>2020-08-19</c:v>
                </c:pt>
                <c:pt idx="5274">
                  <c:v>2020-08-20</c:v>
                </c:pt>
                <c:pt idx="5275">
                  <c:v>2020-08-21</c:v>
                </c:pt>
                <c:pt idx="5276">
                  <c:v>2020-08-24</c:v>
                </c:pt>
                <c:pt idx="5277">
                  <c:v>2020-08-25</c:v>
                </c:pt>
                <c:pt idx="5278">
                  <c:v>2020-08-26</c:v>
                </c:pt>
                <c:pt idx="5279">
                  <c:v>2020-08-27</c:v>
                </c:pt>
                <c:pt idx="5280">
                  <c:v>2020-08-28</c:v>
                </c:pt>
                <c:pt idx="5281">
                  <c:v>2020-08-31</c:v>
                </c:pt>
                <c:pt idx="5282">
                  <c:v>2020-09-01</c:v>
                </c:pt>
                <c:pt idx="5283">
                  <c:v>2020-09-02</c:v>
                </c:pt>
                <c:pt idx="5284">
                  <c:v>2020-09-03</c:v>
                </c:pt>
                <c:pt idx="5285">
                  <c:v>2020-09-04</c:v>
                </c:pt>
                <c:pt idx="5286">
                  <c:v>2020-09-07</c:v>
                </c:pt>
                <c:pt idx="5287">
                  <c:v>2020-09-08</c:v>
                </c:pt>
                <c:pt idx="5288">
                  <c:v>2020-09-09</c:v>
                </c:pt>
                <c:pt idx="5289">
                  <c:v>2020-09-10</c:v>
                </c:pt>
                <c:pt idx="5290">
                  <c:v>2020-09-11</c:v>
                </c:pt>
                <c:pt idx="5291">
                  <c:v>2020-09-14</c:v>
                </c:pt>
                <c:pt idx="5292">
                  <c:v>2020-09-15</c:v>
                </c:pt>
                <c:pt idx="5293">
                  <c:v>2020-09-16</c:v>
                </c:pt>
                <c:pt idx="5294">
                  <c:v>2020-09-17</c:v>
                </c:pt>
                <c:pt idx="5295">
                  <c:v>2020-09-18</c:v>
                </c:pt>
                <c:pt idx="5296">
                  <c:v>2020-09-21</c:v>
                </c:pt>
                <c:pt idx="5297">
                  <c:v>2020-09-22</c:v>
                </c:pt>
                <c:pt idx="5298">
                  <c:v>2020-09-23</c:v>
                </c:pt>
                <c:pt idx="5299">
                  <c:v>2020-09-24</c:v>
                </c:pt>
                <c:pt idx="5300">
                  <c:v>2020-09-25</c:v>
                </c:pt>
                <c:pt idx="5301">
                  <c:v>2020-09-28</c:v>
                </c:pt>
                <c:pt idx="5302">
                  <c:v>2020-09-29</c:v>
                </c:pt>
                <c:pt idx="5303">
                  <c:v>2020-09-30</c:v>
                </c:pt>
                <c:pt idx="5304">
                  <c:v>2020-10-01</c:v>
                </c:pt>
                <c:pt idx="5305">
                  <c:v>2020-10-02</c:v>
                </c:pt>
                <c:pt idx="5306">
                  <c:v>2020-10-05</c:v>
                </c:pt>
                <c:pt idx="5307">
                  <c:v>2020-10-06</c:v>
                </c:pt>
                <c:pt idx="5308">
                  <c:v>2020-10-07</c:v>
                </c:pt>
                <c:pt idx="5309">
                  <c:v>2020-10-08</c:v>
                </c:pt>
                <c:pt idx="5310">
                  <c:v>2020-10-09</c:v>
                </c:pt>
                <c:pt idx="5311">
                  <c:v>2020-10-12</c:v>
                </c:pt>
                <c:pt idx="5312">
                  <c:v>2020-10-13</c:v>
                </c:pt>
                <c:pt idx="5313">
                  <c:v>2020-10-14</c:v>
                </c:pt>
                <c:pt idx="5314">
                  <c:v>2020-10-15</c:v>
                </c:pt>
                <c:pt idx="5315">
                  <c:v>2020-10-16</c:v>
                </c:pt>
                <c:pt idx="5316">
                  <c:v>2020-10-19</c:v>
                </c:pt>
                <c:pt idx="5317">
                  <c:v>2020-10-20</c:v>
                </c:pt>
                <c:pt idx="5318">
                  <c:v>2020-10-21</c:v>
                </c:pt>
                <c:pt idx="5319">
                  <c:v>2020-10-22</c:v>
                </c:pt>
                <c:pt idx="5320">
                  <c:v>2020-10-23</c:v>
                </c:pt>
                <c:pt idx="5321">
                  <c:v>2020-10-26</c:v>
                </c:pt>
                <c:pt idx="5322">
                  <c:v>2020-10-27</c:v>
                </c:pt>
                <c:pt idx="5323">
                  <c:v>2020-10-28</c:v>
                </c:pt>
                <c:pt idx="5324">
                  <c:v>2020-10-29</c:v>
                </c:pt>
                <c:pt idx="5325">
                  <c:v>2020-10-30</c:v>
                </c:pt>
                <c:pt idx="5326">
                  <c:v>2020-11-02</c:v>
                </c:pt>
                <c:pt idx="5327">
                  <c:v>2020-11-03</c:v>
                </c:pt>
                <c:pt idx="5328">
                  <c:v>2020-11-04</c:v>
                </c:pt>
                <c:pt idx="5329">
                  <c:v>2020-11-05</c:v>
                </c:pt>
                <c:pt idx="5330">
                  <c:v>2020-11-06</c:v>
                </c:pt>
                <c:pt idx="5331">
                  <c:v>2020-11-09</c:v>
                </c:pt>
                <c:pt idx="5332">
                  <c:v>2020-11-10</c:v>
                </c:pt>
                <c:pt idx="5333">
                  <c:v>2020-11-11</c:v>
                </c:pt>
                <c:pt idx="5334">
                  <c:v>2020-11-12</c:v>
                </c:pt>
                <c:pt idx="5335">
                  <c:v>2020-11-13</c:v>
                </c:pt>
                <c:pt idx="5336">
                  <c:v>2020-11-16</c:v>
                </c:pt>
                <c:pt idx="5337">
                  <c:v>2020-11-17</c:v>
                </c:pt>
                <c:pt idx="5338">
                  <c:v>2020-11-18</c:v>
                </c:pt>
                <c:pt idx="5339">
                  <c:v>2020-11-19</c:v>
                </c:pt>
                <c:pt idx="5340">
                  <c:v>2020-11-20</c:v>
                </c:pt>
                <c:pt idx="5341">
                  <c:v>2020-11-23</c:v>
                </c:pt>
                <c:pt idx="5342">
                  <c:v>2020-11-24</c:v>
                </c:pt>
                <c:pt idx="5343">
                  <c:v>2020-11-25</c:v>
                </c:pt>
                <c:pt idx="5344">
                  <c:v>2020-11-26</c:v>
                </c:pt>
                <c:pt idx="5345">
                  <c:v>2020-11-27</c:v>
                </c:pt>
                <c:pt idx="5346">
                  <c:v>2020-11-30</c:v>
                </c:pt>
                <c:pt idx="5347">
                  <c:v>2020-12-01</c:v>
                </c:pt>
                <c:pt idx="5348">
                  <c:v>2020-12-02</c:v>
                </c:pt>
                <c:pt idx="5349">
                  <c:v>2020-12-03</c:v>
                </c:pt>
                <c:pt idx="5350">
                  <c:v>2020-12-04</c:v>
                </c:pt>
                <c:pt idx="5351">
                  <c:v>2020-12-07</c:v>
                </c:pt>
                <c:pt idx="5352">
                  <c:v>2020-12-08</c:v>
                </c:pt>
                <c:pt idx="5353">
                  <c:v>2020-12-09</c:v>
                </c:pt>
                <c:pt idx="5354">
                  <c:v>2020-12-10</c:v>
                </c:pt>
                <c:pt idx="5355">
                  <c:v>2020-12-11</c:v>
                </c:pt>
                <c:pt idx="5356">
                  <c:v>2020-12-14</c:v>
                </c:pt>
                <c:pt idx="5357">
                  <c:v>2020-12-15</c:v>
                </c:pt>
                <c:pt idx="5358">
                  <c:v>2020-12-16</c:v>
                </c:pt>
                <c:pt idx="5359">
                  <c:v>2020-12-17</c:v>
                </c:pt>
                <c:pt idx="5360">
                  <c:v>2020-12-18</c:v>
                </c:pt>
                <c:pt idx="5361">
                  <c:v>2020-12-21</c:v>
                </c:pt>
                <c:pt idx="5362">
                  <c:v>2020-12-22</c:v>
                </c:pt>
                <c:pt idx="5363">
                  <c:v>2020-12-23</c:v>
                </c:pt>
                <c:pt idx="5364">
                  <c:v>2020-12-24</c:v>
                </c:pt>
                <c:pt idx="5365">
                  <c:v>2020-12-28</c:v>
                </c:pt>
                <c:pt idx="5366">
                  <c:v>2020-12-29</c:v>
                </c:pt>
                <c:pt idx="5367">
                  <c:v>2020-12-30</c:v>
                </c:pt>
                <c:pt idx="5368">
                  <c:v>2020-12-31</c:v>
                </c:pt>
                <c:pt idx="5369">
                  <c:v>2021-01-04</c:v>
                </c:pt>
                <c:pt idx="5370">
                  <c:v>2021-01-05</c:v>
                </c:pt>
                <c:pt idx="5371">
                  <c:v>2021-01-06</c:v>
                </c:pt>
                <c:pt idx="5372">
                  <c:v>2021-01-07</c:v>
                </c:pt>
                <c:pt idx="5373">
                  <c:v>2021-01-08</c:v>
                </c:pt>
                <c:pt idx="5374">
                  <c:v>2021-01-11</c:v>
                </c:pt>
                <c:pt idx="5375">
                  <c:v>2021-01-12</c:v>
                </c:pt>
                <c:pt idx="5376">
                  <c:v>2021-01-13</c:v>
                </c:pt>
                <c:pt idx="5377">
                  <c:v>2021-01-14</c:v>
                </c:pt>
                <c:pt idx="5378">
                  <c:v>2021-01-15</c:v>
                </c:pt>
                <c:pt idx="5379">
                  <c:v>2021-01-18</c:v>
                </c:pt>
                <c:pt idx="5380">
                  <c:v>2021-01-19</c:v>
                </c:pt>
                <c:pt idx="5381">
                  <c:v>2021-01-20</c:v>
                </c:pt>
                <c:pt idx="5382">
                  <c:v>2021-01-21</c:v>
                </c:pt>
                <c:pt idx="5383">
                  <c:v>2021-01-22</c:v>
                </c:pt>
                <c:pt idx="5384">
                  <c:v>2021-01-25</c:v>
                </c:pt>
                <c:pt idx="5385">
                  <c:v>2021-01-26</c:v>
                </c:pt>
                <c:pt idx="5386">
                  <c:v>2021-01-27</c:v>
                </c:pt>
                <c:pt idx="5387">
                  <c:v>2021-01-28</c:v>
                </c:pt>
                <c:pt idx="5388">
                  <c:v>2021-01-29</c:v>
                </c:pt>
                <c:pt idx="5389">
                  <c:v>2021-02-01</c:v>
                </c:pt>
                <c:pt idx="5390">
                  <c:v>2021-02-02</c:v>
                </c:pt>
                <c:pt idx="5391">
                  <c:v>2021-02-03</c:v>
                </c:pt>
                <c:pt idx="5392">
                  <c:v>2021-02-04</c:v>
                </c:pt>
                <c:pt idx="5393">
                  <c:v>2021-02-05</c:v>
                </c:pt>
                <c:pt idx="5394">
                  <c:v>2021-02-08</c:v>
                </c:pt>
                <c:pt idx="5395">
                  <c:v>2021-02-09</c:v>
                </c:pt>
                <c:pt idx="5396">
                  <c:v>2021-02-10</c:v>
                </c:pt>
                <c:pt idx="5397">
                  <c:v>2021-02-11</c:v>
                </c:pt>
                <c:pt idx="5398">
                  <c:v>2021-02-12</c:v>
                </c:pt>
                <c:pt idx="5399">
                  <c:v>2021-02-15</c:v>
                </c:pt>
                <c:pt idx="5400">
                  <c:v>2021-02-16</c:v>
                </c:pt>
                <c:pt idx="5401">
                  <c:v>2021-02-17</c:v>
                </c:pt>
                <c:pt idx="5402">
                  <c:v>2021-02-18</c:v>
                </c:pt>
                <c:pt idx="5403">
                  <c:v>2021-02-19</c:v>
                </c:pt>
                <c:pt idx="5404">
                  <c:v>2021-02-22</c:v>
                </c:pt>
                <c:pt idx="5405">
                  <c:v>2021-02-23</c:v>
                </c:pt>
                <c:pt idx="5406">
                  <c:v>2021-02-24</c:v>
                </c:pt>
                <c:pt idx="5407">
                  <c:v>2021-02-25</c:v>
                </c:pt>
                <c:pt idx="5408">
                  <c:v>2021-02-26</c:v>
                </c:pt>
                <c:pt idx="5409">
                  <c:v>2021-03-01</c:v>
                </c:pt>
                <c:pt idx="5410">
                  <c:v>2021-03-02</c:v>
                </c:pt>
                <c:pt idx="5411">
                  <c:v>2021-03-03</c:v>
                </c:pt>
                <c:pt idx="5412">
                  <c:v>2021-03-04</c:v>
                </c:pt>
                <c:pt idx="5413">
                  <c:v>2021-03-05</c:v>
                </c:pt>
                <c:pt idx="5414">
                  <c:v>2021-03-08</c:v>
                </c:pt>
                <c:pt idx="5415">
                  <c:v>2021-03-09</c:v>
                </c:pt>
                <c:pt idx="5416">
                  <c:v>2021-03-10</c:v>
                </c:pt>
                <c:pt idx="5417">
                  <c:v>2021-03-11</c:v>
                </c:pt>
                <c:pt idx="5418">
                  <c:v>2021-03-12</c:v>
                </c:pt>
                <c:pt idx="5419">
                  <c:v>2021-03-15</c:v>
                </c:pt>
                <c:pt idx="5420">
                  <c:v>2021-03-16</c:v>
                </c:pt>
                <c:pt idx="5421">
                  <c:v>2021-03-17</c:v>
                </c:pt>
                <c:pt idx="5422">
                  <c:v>2021-03-18</c:v>
                </c:pt>
                <c:pt idx="5423">
                  <c:v>2021-03-19</c:v>
                </c:pt>
                <c:pt idx="5424">
                  <c:v>2021-03-22</c:v>
                </c:pt>
                <c:pt idx="5425">
                  <c:v>2021-03-23</c:v>
                </c:pt>
                <c:pt idx="5426">
                  <c:v>2021-03-24</c:v>
                </c:pt>
                <c:pt idx="5427">
                  <c:v>2021-03-25</c:v>
                </c:pt>
                <c:pt idx="5428">
                  <c:v>2021-03-26</c:v>
                </c:pt>
                <c:pt idx="5429">
                  <c:v>2021-03-29</c:v>
                </c:pt>
                <c:pt idx="5430">
                  <c:v>2021-03-30</c:v>
                </c:pt>
                <c:pt idx="5431">
                  <c:v>2021-03-31</c:v>
                </c:pt>
                <c:pt idx="5432">
                  <c:v>2021-04-01</c:v>
                </c:pt>
              </c:strCache>
            </c:strRef>
          </c:cat>
          <c:val>
            <c:numRef>
              <c:f>[1]GraphData!$E$3:$E$5435</c:f>
              <c:numCache>
                <c:formatCode>General</c:formatCode>
                <c:ptCount val="5433"/>
                <c:pt idx="0">
                  <c:v>20.27214594789627</c:v>
                </c:pt>
                <c:pt idx="1">
                  <c:v>19.338563919067379</c:v>
                </c:pt>
                <c:pt idx="2">
                  <c:v>18.522958755493161</c:v>
                </c:pt>
                <c:pt idx="3">
                  <c:v>18.528083479200141</c:v>
                </c:pt>
                <c:pt idx="4">
                  <c:v>19.235970098761069</c:v>
                </c:pt>
                <c:pt idx="5">
                  <c:v>19.825874328613281</c:v>
                </c:pt>
                <c:pt idx="6">
                  <c:v>19.492447874088299</c:v>
                </c:pt>
                <c:pt idx="7">
                  <c:v>19.492453921095521</c:v>
                </c:pt>
                <c:pt idx="8">
                  <c:v>19.18467274731475</c:v>
                </c:pt>
                <c:pt idx="9">
                  <c:v>19.282136653376639</c:v>
                </c:pt>
                <c:pt idx="10">
                  <c:v>19.625820968911039</c:v>
                </c:pt>
                <c:pt idx="11">
                  <c:v>18.979494094848629</c:v>
                </c:pt>
                <c:pt idx="12">
                  <c:v>18.620417658351901</c:v>
                </c:pt>
                <c:pt idx="13">
                  <c:v>18.620418578068819</c:v>
                </c:pt>
                <c:pt idx="14">
                  <c:v>18.569126297334499</c:v>
                </c:pt>
                <c:pt idx="15">
                  <c:v>18.569122314453121</c:v>
                </c:pt>
                <c:pt idx="16">
                  <c:v>17.799684264042011</c:v>
                </c:pt>
                <c:pt idx="17">
                  <c:v>18.020260752008632</c:v>
                </c:pt>
                <c:pt idx="18">
                  <c:v>19.082083722013191</c:v>
                </c:pt>
                <c:pt idx="19">
                  <c:v>19.26161460630885</c:v>
                </c:pt>
                <c:pt idx="20">
                  <c:v>19.26161460630885</c:v>
                </c:pt>
                <c:pt idx="21">
                  <c:v>19.59504203202275</c:v>
                </c:pt>
                <c:pt idx="22">
                  <c:v>19.620690781783878</c:v>
                </c:pt>
                <c:pt idx="23">
                  <c:v>19.877169102053099</c:v>
                </c:pt>
                <c:pt idx="24">
                  <c:v>18.989748426647569</c:v>
                </c:pt>
                <c:pt idx="25">
                  <c:v>19.548873991928609</c:v>
                </c:pt>
                <c:pt idx="26">
                  <c:v>19.902817652938179</c:v>
                </c:pt>
                <c:pt idx="27">
                  <c:v>19.620691257266952</c:v>
                </c:pt>
                <c:pt idx="28">
                  <c:v>19.26161766753593</c:v>
                </c:pt>
                <c:pt idx="29">
                  <c:v>19.518095737742751</c:v>
                </c:pt>
                <c:pt idx="30">
                  <c:v>19.62068950073629</c:v>
                </c:pt>
                <c:pt idx="31">
                  <c:v>19.754058792627031</c:v>
                </c:pt>
                <c:pt idx="32">
                  <c:v>20.118261407994058</c:v>
                </c:pt>
                <c:pt idx="33">
                  <c:v>20.672253257268089</c:v>
                </c:pt>
                <c:pt idx="34">
                  <c:v>21.646879088789809</c:v>
                </c:pt>
                <c:pt idx="35">
                  <c:v>21.031324883011351</c:v>
                </c:pt>
                <c:pt idx="36">
                  <c:v>20.390129960855049</c:v>
                </c:pt>
                <c:pt idx="37">
                  <c:v>20.287538650192811</c:v>
                </c:pt>
                <c:pt idx="38">
                  <c:v>19.18980328814736</c:v>
                </c:pt>
                <c:pt idx="39">
                  <c:v>20.272147263230838</c:v>
                </c:pt>
                <c:pt idx="40">
                  <c:v>19.748930507144738</c:v>
                </c:pt>
                <c:pt idx="41">
                  <c:v>19.882293682662851</c:v>
                </c:pt>
                <c:pt idx="42">
                  <c:v>19.548874889324381</c:v>
                </c:pt>
                <c:pt idx="43">
                  <c:v>20.272148783963779</c:v>
                </c:pt>
                <c:pt idx="44">
                  <c:v>20.415776849996231</c:v>
                </c:pt>
                <c:pt idx="45">
                  <c:v>20.67738961146738</c:v>
                </c:pt>
                <c:pt idx="46">
                  <c:v>20.518371527685439</c:v>
                </c:pt>
                <c:pt idx="47">
                  <c:v>20.518367673262471</c:v>
                </c:pt>
                <c:pt idx="48">
                  <c:v>20.108002672545808</c:v>
                </c:pt>
                <c:pt idx="49">
                  <c:v>20.082353720073879</c:v>
                </c:pt>
                <c:pt idx="50">
                  <c:v>19.492450714111332</c:v>
                </c:pt>
                <c:pt idx="51">
                  <c:v>19.718149426857369</c:v>
                </c:pt>
                <c:pt idx="52">
                  <c:v>19.902817970295828</c:v>
                </c:pt>
                <c:pt idx="53">
                  <c:v>20.384997974530659</c:v>
                </c:pt>
                <c:pt idx="54">
                  <c:v>18.569124241285579</c:v>
                </c:pt>
                <c:pt idx="55">
                  <c:v>19.851521065358231</c:v>
                </c:pt>
                <c:pt idx="56">
                  <c:v>19.928462535007839</c:v>
                </c:pt>
                <c:pt idx="57">
                  <c:v>20.10800198869153</c:v>
                </c:pt>
                <c:pt idx="58">
                  <c:v>20.513235092163089</c:v>
                </c:pt>
                <c:pt idx="59">
                  <c:v>19.964372340485209</c:v>
                </c:pt>
                <c:pt idx="60">
                  <c:v>19.902819048668139</c:v>
                </c:pt>
                <c:pt idx="61">
                  <c:v>19.74893035945847</c:v>
                </c:pt>
                <c:pt idx="62">
                  <c:v>19.6206897790066</c:v>
                </c:pt>
                <c:pt idx="63">
                  <c:v>19.682245275749001</c:v>
                </c:pt>
                <c:pt idx="64">
                  <c:v>19.964369338918939</c:v>
                </c:pt>
                <c:pt idx="65">
                  <c:v>19.769451543852739</c:v>
                </c:pt>
                <c:pt idx="66">
                  <c:v>20.36448293063312</c:v>
                </c:pt>
                <c:pt idx="67">
                  <c:v>19.907947085451489</c:v>
                </c:pt>
                <c:pt idx="68">
                  <c:v>19.697635670408999</c:v>
                </c:pt>
                <c:pt idx="69">
                  <c:v>19.90281952822555</c:v>
                </c:pt>
                <c:pt idx="70">
                  <c:v>20.261891060664201</c:v>
                </c:pt>
                <c:pt idx="71">
                  <c:v>20.05670076949141</c:v>
                </c:pt>
                <c:pt idx="72">
                  <c:v>20.267015645210151</c:v>
                </c:pt>
                <c:pt idx="73">
                  <c:v>20.877435369421111</c:v>
                </c:pt>
                <c:pt idx="74">
                  <c:v>21.426307153691418</c:v>
                </c:pt>
                <c:pt idx="75">
                  <c:v>20.54401826635457</c:v>
                </c:pt>
                <c:pt idx="76">
                  <c:v>20.313185049621339</c:v>
                </c:pt>
                <c:pt idx="77">
                  <c:v>20.92873283107237</c:v>
                </c:pt>
                <c:pt idx="78">
                  <c:v>21.544286379546548</c:v>
                </c:pt>
                <c:pt idx="79">
                  <c:v>21.703307144882441</c:v>
                </c:pt>
                <c:pt idx="80">
                  <c:v>20.77484778800455</c:v>
                </c:pt>
                <c:pt idx="81">
                  <c:v>20.6517362021537</c:v>
                </c:pt>
                <c:pt idx="82">
                  <c:v>20.108002511232009</c:v>
                </c:pt>
                <c:pt idx="83">
                  <c:v>21.031326303537721</c:v>
                </c:pt>
                <c:pt idx="84">
                  <c:v>21.60071221637704</c:v>
                </c:pt>
                <c:pt idx="85">
                  <c:v>21.369878137003699</c:v>
                </c:pt>
                <c:pt idx="86">
                  <c:v>21.749466214407061</c:v>
                </c:pt>
                <c:pt idx="87">
                  <c:v>21.995691894573142</c:v>
                </c:pt>
                <c:pt idx="88">
                  <c:v>22.00595167098566</c:v>
                </c:pt>
                <c:pt idx="89">
                  <c:v>21.934136185876291</c:v>
                </c:pt>
                <c:pt idx="90">
                  <c:v>22.088021141469198</c:v>
                </c:pt>
                <c:pt idx="91">
                  <c:v>22.11880137056869</c:v>
                </c:pt>
                <c:pt idx="92">
                  <c:v>22.05724833228372</c:v>
                </c:pt>
                <c:pt idx="93">
                  <c:v>22.108539187952012</c:v>
                </c:pt>
                <c:pt idx="94">
                  <c:v>22.27269028371467</c:v>
                </c:pt>
                <c:pt idx="95">
                  <c:v>22.267558772588529</c:v>
                </c:pt>
                <c:pt idx="96">
                  <c:v>21.89822874591507</c:v>
                </c:pt>
                <c:pt idx="97">
                  <c:v>21.441695092783469</c:v>
                </c:pt>
                <c:pt idx="98">
                  <c:v>22.6984429359436</c:v>
                </c:pt>
                <c:pt idx="99">
                  <c:v>22.64715485739799</c:v>
                </c:pt>
                <c:pt idx="100">
                  <c:v>22.86258971136704</c:v>
                </c:pt>
                <c:pt idx="101">
                  <c:v>23.057522291168741</c:v>
                </c:pt>
                <c:pt idx="102">
                  <c:v>23.031872277872768</c:v>
                </c:pt>
                <c:pt idx="103">
                  <c:v>23.08829112720306</c:v>
                </c:pt>
                <c:pt idx="104">
                  <c:v>23.083169498545601</c:v>
                </c:pt>
                <c:pt idx="105">
                  <c:v>23.0831663238889</c:v>
                </c:pt>
                <c:pt idx="106">
                  <c:v>22.806168638542559</c:v>
                </c:pt>
                <c:pt idx="107">
                  <c:v>22.98853874206543</c:v>
                </c:pt>
                <c:pt idx="108">
                  <c:v>22.08449812368913</c:v>
                </c:pt>
                <c:pt idx="109">
                  <c:v>21.70221275161003</c:v>
                </c:pt>
                <c:pt idx="110">
                  <c:v>21.955344989502191</c:v>
                </c:pt>
                <c:pt idx="111">
                  <c:v>22.007008426260722</c:v>
                </c:pt>
                <c:pt idx="112">
                  <c:v>22.24464208221611</c:v>
                </c:pt>
                <c:pt idx="113">
                  <c:v>22.52877079556735</c:v>
                </c:pt>
                <c:pt idx="114">
                  <c:v>22.704412460327148</c:v>
                </c:pt>
                <c:pt idx="115">
                  <c:v>22.83355763517671</c:v>
                </c:pt>
                <c:pt idx="116">
                  <c:v>23.246834253546801</c:v>
                </c:pt>
                <c:pt idx="117">
                  <c:v>23.66011995352013</c:v>
                </c:pt>
                <c:pt idx="118">
                  <c:v>23.840925435898711</c:v>
                </c:pt>
                <c:pt idx="119">
                  <c:v>23.79443062631124</c:v>
                </c:pt>
                <c:pt idx="120">
                  <c:v>23.825426391748021</c:v>
                </c:pt>
                <c:pt idx="121">
                  <c:v>24.435007971460021</c:v>
                </c:pt>
                <c:pt idx="122">
                  <c:v>24.445338845359121</c:v>
                </c:pt>
                <c:pt idx="123">
                  <c:v>25.215068746763649</c:v>
                </c:pt>
                <c:pt idx="124">
                  <c:v>25.31322544752949</c:v>
                </c:pt>
                <c:pt idx="125">
                  <c:v>25.085920868666751</c:v>
                </c:pt>
                <c:pt idx="126">
                  <c:v>25.313225503061329</c:v>
                </c:pt>
                <c:pt idx="127">
                  <c:v>25.421706625699471</c:v>
                </c:pt>
                <c:pt idx="128">
                  <c:v>25.576689300297101</c:v>
                </c:pt>
                <c:pt idx="129">
                  <c:v>24.899951703429959</c:v>
                </c:pt>
                <c:pt idx="130">
                  <c:v>24.796631078546859</c:v>
                </c:pt>
                <c:pt idx="131">
                  <c:v>25.457875474845459</c:v>
                </c:pt>
                <c:pt idx="132">
                  <c:v>25.674837128865668</c:v>
                </c:pt>
                <c:pt idx="133">
                  <c:v>25.726498559600159</c:v>
                </c:pt>
                <c:pt idx="134">
                  <c:v>25.184066772460941</c:v>
                </c:pt>
                <c:pt idx="135">
                  <c:v>24.796623229980469</c:v>
                </c:pt>
                <c:pt idx="136">
                  <c:v>24.796625497572919</c:v>
                </c:pt>
                <c:pt idx="137">
                  <c:v>25.39071061589955</c:v>
                </c:pt>
                <c:pt idx="138">
                  <c:v>25.323559122868652</c:v>
                </c:pt>
                <c:pt idx="139">
                  <c:v>26.346413946328202</c:v>
                </c:pt>
                <c:pt idx="140">
                  <c:v>27.302119364359271</c:v>
                </c:pt>
                <c:pt idx="141">
                  <c:v>27.147140060668558</c:v>
                </c:pt>
                <c:pt idx="142">
                  <c:v>26.966329962648821</c:v>
                </c:pt>
                <c:pt idx="143">
                  <c:v>27.250467057888532</c:v>
                </c:pt>
                <c:pt idx="144">
                  <c:v>28.23199771656542</c:v>
                </c:pt>
                <c:pt idx="145">
                  <c:v>28.826074238581871</c:v>
                </c:pt>
                <c:pt idx="146">
                  <c:v>29.18768965262689</c:v>
                </c:pt>
                <c:pt idx="147">
                  <c:v>28.54195221720288</c:v>
                </c:pt>
                <c:pt idx="148">
                  <c:v>28.257822036743161</c:v>
                </c:pt>
                <c:pt idx="149">
                  <c:v>27.870380287116859</c:v>
                </c:pt>
                <c:pt idx="150">
                  <c:v>28.438638057485829</c:v>
                </c:pt>
                <c:pt idx="151">
                  <c:v>29.291019975235969</c:v>
                </c:pt>
                <c:pt idx="152">
                  <c:v>29.265183477494681</c:v>
                </c:pt>
                <c:pt idx="153">
                  <c:v>28.490297172973211</c:v>
                </c:pt>
                <c:pt idx="154">
                  <c:v>28.929400148644909</c:v>
                </c:pt>
                <c:pt idx="155">
                  <c:v>28.283648846366191</c:v>
                </c:pt>
                <c:pt idx="156">
                  <c:v>28.154499764875929</c:v>
                </c:pt>
                <c:pt idx="157">
                  <c:v>28.154500674733171</c:v>
                </c:pt>
                <c:pt idx="158">
                  <c:v>27.689570850248469</c:v>
                </c:pt>
                <c:pt idx="159">
                  <c:v>27.71540046917751</c:v>
                </c:pt>
                <c:pt idx="160">
                  <c:v>27.637909223548618</c:v>
                </c:pt>
                <c:pt idx="161">
                  <c:v>28.257827145789769</c:v>
                </c:pt>
                <c:pt idx="162">
                  <c:v>28.67109771493498</c:v>
                </c:pt>
                <c:pt idx="163">
                  <c:v>28.30948212901232</c:v>
                </c:pt>
                <c:pt idx="164">
                  <c:v>28.929398532725781</c:v>
                </c:pt>
                <c:pt idx="165">
                  <c:v>29.600980228532869</c:v>
                </c:pt>
                <c:pt idx="166">
                  <c:v>29.13604142978523</c:v>
                </c:pt>
                <c:pt idx="167">
                  <c:v>29.420163608436301</c:v>
                </c:pt>
                <c:pt idx="168">
                  <c:v>28.36114501953125</c:v>
                </c:pt>
                <c:pt idx="169">
                  <c:v>28.67109573683878</c:v>
                </c:pt>
                <c:pt idx="170">
                  <c:v>29.08437477430013</c:v>
                </c:pt>
                <c:pt idx="171">
                  <c:v>29.549313171006752</c:v>
                </c:pt>
                <c:pt idx="172">
                  <c:v>29.833431803409781</c:v>
                </c:pt>
                <c:pt idx="173">
                  <c:v>29.34267596865898</c:v>
                </c:pt>
                <c:pt idx="174">
                  <c:v>28.929400770399301</c:v>
                </c:pt>
                <c:pt idx="175">
                  <c:v>28.412803028503699</c:v>
                </c:pt>
                <c:pt idx="176">
                  <c:v>28.257823770570521</c:v>
                </c:pt>
                <c:pt idx="177">
                  <c:v>28.696931360461502</c:v>
                </c:pt>
                <c:pt idx="178">
                  <c:v>29.394334263160101</c:v>
                </c:pt>
                <c:pt idx="179">
                  <c:v>29.03272149998967</c:v>
                </c:pt>
                <c:pt idx="180">
                  <c:v>28.412807333516319</c:v>
                </c:pt>
                <c:pt idx="181">
                  <c:v>28.69693335458113</c:v>
                </c:pt>
                <c:pt idx="182">
                  <c:v>28.283648846366191</c:v>
                </c:pt>
                <c:pt idx="183">
                  <c:v>26.91467017859468</c:v>
                </c:pt>
                <c:pt idx="184">
                  <c:v>27.947870968911879</c:v>
                </c:pt>
                <c:pt idx="185">
                  <c:v>28.774426584052041</c:v>
                </c:pt>
                <c:pt idx="186">
                  <c:v>29.032721742598369</c:v>
                </c:pt>
                <c:pt idx="187">
                  <c:v>29.575143982382379</c:v>
                </c:pt>
                <c:pt idx="188">
                  <c:v>30.608333683013921</c:v>
                </c:pt>
                <c:pt idx="189">
                  <c:v>29.084386131781422</c:v>
                </c:pt>
                <c:pt idx="190">
                  <c:v>30.556688090640449</c:v>
                </c:pt>
                <c:pt idx="191">
                  <c:v>31.228250286290159</c:v>
                </c:pt>
                <c:pt idx="192">
                  <c:v>31.331574822793709</c:v>
                </c:pt>
                <c:pt idx="193">
                  <c:v>31.305741250400711</c:v>
                </c:pt>
                <c:pt idx="194">
                  <c:v>31.279913210144361</c:v>
                </c:pt>
                <c:pt idx="195">
                  <c:v>31.150766390891281</c:v>
                </c:pt>
                <c:pt idx="196">
                  <c:v>31.486549159053979</c:v>
                </c:pt>
                <c:pt idx="197">
                  <c:v>31.486561528195399</c:v>
                </c:pt>
                <c:pt idx="198">
                  <c:v>30.014250135341971</c:v>
                </c:pt>
                <c:pt idx="199">
                  <c:v>29.833441063209818</c:v>
                </c:pt>
                <c:pt idx="200">
                  <c:v>30.272551597562849</c:v>
                </c:pt>
                <c:pt idx="201">
                  <c:v>30.530846108984761</c:v>
                </c:pt>
                <c:pt idx="202">
                  <c:v>30.84080429453428</c:v>
                </c:pt>
                <c:pt idx="203">
                  <c:v>30.608333683013921</c:v>
                </c:pt>
                <c:pt idx="204">
                  <c:v>29.445994827595161</c:v>
                </c:pt>
                <c:pt idx="205">
                  <c:v>29.60097219369176</c:v>
                </c:pt>
                <c:pt idx="206">
                  <c:v>30.737492693423359</c:v>
                </c:pt>
                <c:pt idx="207">
                  <c:v>31.66735852265942</c:v>
                </c:pt>
                <c:pt idx="208">
                  <c:v>31.770674564923901</c:v>
                </c:pt>
                <c:pt idx="209">
                  <c:v>31.30574567169727</c:v>
                </c:pt>
                <c:pt idx="210">
                  <c:v>31.51237884521484</c:v>
                </c:pt>
                <c:pt idx="211">
                  <c:v>31.30574070028548</c:v>
                </c:pt>
                <c:pt idx="212">
                  <c:v>30.89246681092737</c:v>
                </c:pt>
                <c:pt idx="213">
                  <c:v>31.202425604063212</c:v>
                </c:pt>
                <c:pt idx="214">
                  <c:v>31.641526752048069</c:v>
                </c:pt>
                <c:pt idx="215">
                  <c:v>32.028973927938317</c:v>
                </c:pt>
                <c:pt idx="216">
                  <c:v>32.183953737948322</c:v>
                </c:pt>
                <c:pt idx="217">
                  <c:v>32.287278272612781</c:v>
                </c:pt>
                <c:pt idx="218">
                  <c:v>32.390594547902808</c:v>
                </c:pt>
                <c:pt idx="219">
                  <c:v>32.958850336023097</c:v>
                </c:pt>
                <c:pt idx="220">
                  <c:v>33.604597105064563</c:v>
                </c:pt>
                <c:pt idx="221">
                  <c:v>33.372123684737801</c:v>
                </c:pt>
                <c:pt idx="222">
                  <c:v>33.449612220708467</c:v>
                </c:pt>
                <c:pt idx="223">
                  <c:v>34.560295113597753</c:v>
                </c:pt>
                <c:pt idx="224">
                  <c:v>34.766948652860712</c:v>
                </c:pt>
                <c:pt idx="225">
                  <c:v>34.095363616943359</c:v>
                </c:pt>
                <c:pt idx="226">
                  <c:v>33.449618093895189</c:v>
                </c:pt>
                <c:pt idx="227">
                  <c:v>33.191324045415527</c:v>
                </c:pt>
                <c:pt idx="228">
                  <c:v>33.837064722243923</c:v>
                </c:pt>
                <c:pt idx="229">
                  <c:v>34.017872969466957</c:v>
                </c:pt>
                <c:pt idx="230">
                  <c:v>33.759579388668698</c:v>
                </c:pt>
                <c:pt idx="231">
                  <c:v>33.96621729174111</c:v>
                </c:pt>
                <c:pt idx="232">
                  <c:v>34.198675001793617</c:v>
                </c:pt>
                <c:pt idx="233">
                  <c:v>34.870259693690713</c:v>
                </c:pt>
                <c:pt idx="234">
                  <c:v>34.508644104003913</c:v>
                </c:pt>
                <c:pt idx="235">
                  <c:v>34.095363616943359</c:v>
                </c:pt>
                <c:pt idx="236">
                  <c:v>34.353661691872453</c:v>
                </c:pt>
                <c:pt idx="237">
                  <c:v>31.434886159307599</c:v>
                </c:pt>
                <c:pt idx="238">
                  <c:v>31.615692484744379</c:v>
                </c:pt>
                <c:pt idx="239">
                  <c:v>31.693195343017582</c:v>
                </c:pt>
                <c:pt idx="240">
                  <c:v>32.106464454350402</c:v>
                </c:pt>
                <c:pt idx="241">
                  <c:v>32.08063286564974</c:v>
                </c:pt>
                <c:pt idx="242">
                  <c:v>31.357405764793551</c:v>
                </c:pt>
                <c:pt idx="243">
                  <c:v>31.40906037325734</c:v>
                </c:pt>
                <c:pt idx="244">
                  <c:v>31.66735139978757</c:v>
                </c:pt>
                <c:pt idx="245">
                  <c:v>31.099113517755018</c:v>
                </c:pt>
                <c:pt idx="246">
                  <c:v>30.634176499220331</c:v>
                </c:pt>
                <c:pt idx="247">
                  <c:v>31.796505264456972</c:v>
                </c:pt>
                <c:pt idx="248">
                  <c:v>31.796507157215931</c:v>
                </c:pt>
                <c:pt idx="249">
                  <c:v>33.397958032218767</c:v>
                </c:pt>
                <c:pt idx="250">
                  <c:v>34.353660583496087</c:v>
                </c:pt>
                <c:pt idx="251">
                  <c:v>34.353660583496087</c:v>
                </c:pt>
                <c:pt idx="252">
                  <c:v>33.604598464591852</c:v>
                </c:pt>
                <c:pt idx="253">
                  <c:v>34.663616971044831</c:v>
                </c:pt>
                <c:pt idx="254">
                  <c:v>34.870257310464353</c:v>
                </c:pt>
                <c:pt idx="255">
                  <c:v>35.670972577990561</c:v>
                </c:pt>
                <c:pt idx="256">
                  <c:v>34.508638721852371</c:v>
                </c:pt>
                <c:pt idx="257">
                  <c:v>32.287279764811203</c:v>
                </c:pt>
                <c:pt idx="258">
                  <c:v>31.409063106270999</c:v>
                </c:pt>
                <c:pt idx="259">
                  <c:v>31.305742783725169</c:v>
                </c:pt>
                <c:pt idx="260">
                  <c:v>28.800248701679251</c:v>
                </c:pt>
                <c:pt idx="261">
                  <c:v>29.755951233561131</c:v>
                </c:pt>
                <c:pt idx="262">
                  <c:v>30.220882206702171</c:v>
                </c:pt>
                <c:pt idx="263">
                  <c:v>28.80025217157004</c:v>
                </c:pt>
                <c:pt idx="264">
                  <c:v>28.851911900586369</c:v>
                </c:pt>
                <c:pt idx="265">
                  <c:v>29.110207751726868</c:v>
                </c:pt>
                <c:pt idx="266">
                  <c:v>29.704293573701719</c:v>
                </c:pt>
                <c:pt idx="267">
                  <c:v>29.54931738257347</c:v>
                </c:pt>
                <c:pt idx="268">
                  <c:v>28.722766377807311</c:v>
                </c:pt>
                <c:pt idx="269">
                  <c:v>29.445997932466</c:v>
                </c:pt>
                <c:pt idx="270">
                  <c:v>29.497654390127529</c:v>
                </c:pt>
                <c:pt idx="271">
                  <c:v>30.195060729980469</c:v>
                </c:pt>
                <c:pt idx="272">
                  <c:v>29.39434088409897</c:v>
                </c:pt>
                <c:pt idx="273">
                  <c:v>31.254087448120121</c:v>
                </c:pt>
                <c:pt idx="274">
                  <c:v>30.68582703373977</c:v>
                </c:pt>
                <c:pt idx="275">
                  <c:v>30.737485995058151</c:v>
                </c:pt>
                <c:pt idx="276">
                  <c:v>30.89246603499242</c:v>
                </c:pt>
                <c:pt idx="277">
                  <c:v>30.040078487288941</c:v>
                </c:pt>
                <c:pt idx="278">
                  <c:v>30.272551569021871</c:v>
                </c:pt>
                <c:pt idx="279">
                  <c:v>30.065911064928159</c:v>
                </c:pt>
                <c:pt idx="280">
                  <c:v>31.04743547298537</c:v>
                </c:pt>
                <c:pt idx="281">
                  <c:v>31.538209471807459</c:v>
                </c:pt>
                <c:pt idx="282">
                  <c:v>31.8481674580588</c:v>
                </c:pt>
                <c:pt idx="283">
                  <c:v>32.132293683558522</c:v>
                </c:pt>
                <c:pt idx="284">
                  <c:v>32.33893240542011</c:v>
                </c:pt>
                <c:pt idx="285">
                  <c:v>33.062174252304558</c:v>
                </c:pt>
                <c:pt idx="286">
                  <c:v>33.113829769522148</c:v>
                </c:pt>
                <c:pt idx="287">
                  <c:v>32.493912712145537</c:v>
                </c:pt>
                <c:pt idx="288">
                  <c:v>32.59722900390625</c:v>
                </c:pt>
                <c:pt idx="289">
                  <c:v>32.416428658826497</c:v>
                </c:pt>
                <c:pt idx="290">
                  <c:v>32.028980046431883</c:v>
                </c:pt>
                <c:pt idx="291">
                  <c:v>32.54556538739542</c:v>
                </c:pt>
                <c:pt idx="292">
                  <c:v>31.615697328423039</c:v>
                </c:pt>
                <c:pt idx="293">
                  <c:v>30.918298200406401</c:v>
                </c:pt>
                <c:pt idx="294">
                  <c:v>30.530846910462358</c:v>
                </c:pt>
                <c:pt idx="295">
                  <c:v>30.86664008306078</c:v>
                </c:pt>
                <c:pt idx="296">
                  <c:v>30.014247594175561</c:v>
                </c:pt>
                <c:pt idx="297">
                  <c:v>29.704299926757809</c:v>
                </c:pt>
                <c:pt idx="298">
                  <c:v>29.807612757161699</c:v>
                </c:pt>
                <c:pt idx="299">
                  <c:v>30.737490961374331</c:v>
                </c:pt>
                <c:pt idx="300">
                  <c:v>30.350031154430049</c:v>
                </c:pt>
                <c:pt idx="301">
                  <c:v>30.065914306521869</c:v>
                </c:pt>
                <c:pt idx="302">
                  <c:v>29.291012900387869</c:v>
                </c:pt>
                <c:pt idx="303">
                  <c:v>29.058553463711359</c:v>
                </c:pt>
                <c:pt idx="304">
                  <c:v>28.541953438652889</c:v>
                </c:pt>
                <c:pt idx="305">
                  <c:v>28.257820813034542</c:v>
                </c:pt>
                <c:pt idx="306">
                  <c:v>28.92939567565918</c:v>
                </c:pt>
                <c:pt idx="307">
                  <c:v>28.102846646947231</c:v>
                </c:pt>
                <c:pt idx="308">
                  <c:v>27.457097400112339</c:v>
                </c:pt>
                <c:pt idx="309">
                  <c:v>27.482932445104449</c:v>
                </c:pt>
                <c:pt idx="310">
                  <c:v>29.57514098485311</c:v>
                </c:pt>
                <c:pt idx="311">
                  <c:v>30.32420791429303</c:v>
                </c:pt>
                <c:pt idx="312">
                  <c:v>29.704290173564761</c:v>
                </c:pt>
                <c:pt idx="313">
                  <c:v>29.885106200721971</c:v>
                </c:pt>
                <c:pt idx="314">
                  <c:v>29.962594355636401</c:v>
                </c:pt>
                <c:pt idx="315">
                  <c:v>30.169235847153271</c:v>
                </c:pt>
                <c:pt idx="316">
                  <c:v>30.350038584540869</c:v>
                </c:pt>
                <c:pt idx="317">
                  <c:v>30.47918654076847</c:v>
                </c:pt>
                <c:pt idx="318">
                  <c:v>31.512379024452748</c:v>
                </c:pt>
                <c:pt idx="319">
                  <c:v>32.390593260249588</c:v>
                </c:pt>
                <c:pt idx="320">
                  <c:v>31.30574567169727</c:v>
                </c:pt>
                <c:pt idx="321">
                  <c:v>30.659994383965579</c:v>
                </c:pt>
                <c:pt idx="322">
                  <c:v>32.7522165856778</c:v>
                </c:pt>
                <c:pt idx="323">
                  <c:v>33.036345494588232</c:v>
                </c:pt>
                <c:pt idx="324">
                  <c:v>33.268806542712227</c:v>
                </c:pt>
                <c:pt idx="325">
                  <c:v>33.26880991823672</c:v>
                </c:pt>
                <c:pt idx="326">
                  <c:v>33.372125522776152</c:v>
                </c:pt>
                <c:pt idx="327">
                  <c:v>32.674714456393033</c:v>
                </c:pt>
                <c:pt idx="328">
                  <c:v>32.287267249400223</c:v>
                </c:pt>
                <c:pt idx="329">
                  <c:v>32.364763726992898</c:v>
                </c:pt>
                <c:pt idx="330">
                  <c:v>31.124936961818271</c:v>
                </c:pt>
                <c:pt idx="331">
                  <c:v>31.512378877953491</c:v>
                </c:pt>
                <c:pt idx="332">
                  <c:v>31.383241819431621</c:v>
                </c:pt>
                <c:pt idx="333">
                  <c:v>31.460725152781251</c:v>
                </c:pt>
                <c:pt idx="334">
                  <c:v>31.770678243329449</c:v>
                </c:pt>
                <c:pt idx="335">
                  <c:v>32.08063353985839</c:v>
                </c:pt>
                <c:pt idx="336">
                  <c:v>33.423780920014188</c:v>
                </c:pt>
                <c:pt idx="337">
                  <c:v>34.147022337041221</c:v>
                </c:pt>
                <c:pt idx="338">
                  <c:v>34.172856652688388</c:v>
                </c:pt>
                <c:pt idx="339">
                  <c:v>33.91455565875345</c:v>
                </c:pt>
                <c:pt idx="340">
                  <c:v>33.630420890443943</c:v>
                </c:pt>
                <c:pt idx="341">
                  <c:v>34.276170335269782</c:v>
                </c:pt>
                <c:pt idx="342">
                  <c:v>34.250345211969027</c:v>
                </c:pt>
                <c:pt idx="343">
                  <c:v>34.63778535102113</c:v>
                </c:pt>
                <c:pt idx="344">
                  <c:v>35.257707023620597</c:v>
                </c:pt>
                <c:pt idx="345">
                  <c:v>35.670985752073051</c:v>
                </c:pt>
                <c:pt idx="346">
                  <c:v>35.64515353017719</c:v>
                </c:pt>
                <c:pt idx="347">
                  <c:v>35.85178838377508</c:v>
                </c:pt>
                <c:pt idx="348">
                  <c:v>36.135918631499173</c:v>
                </c:pt>
                <c:pt idx="349">
                  <c:v>36.471701889180103</c:v>
                </c:pt>
                <c:pt idx="350">
                  <c:v>36.471706693544547</c:v>
                </c:pt>
                <c:pt idx="351">
                  <c:v>36.549203175511863</c:v>
                </c:pt>
                <c:pt idx="352">
                  <c:v>37.117452519375107</c:v>
                </c:pt>
                <c:pt idx="353">
                  <c:v>37.582389831542969</c:v>
                </c:pt>
                <c:pt idx="354">
                  <c:v>36.988308170430081</c:v>
                </c:pt>
                <c:pt idx="355">
                  <c:v>36.988301834674431</c:v>
                </c:pt>
                <c:pt idx="356">
                  <c:v>36.833327409011957</c:v>
                </c:pt>
                <c:pt idx="357">
                  <c:v>36.988299540776673</c:v>
                </c:pt>
                <c:pt idx="358">
                  <c:v>36.575020511005683</c:v>
                </c:pt>
                <c:pt idx="359">
                  <c:v>36.859160294036933</c:v>
                </c:pt>
                <c:pt idx="360">
                  <c:v>36.902301622468237</c:v>
                </c:pt>
                <c:pt idx="361">
                  <c:v>37.318104096803701</c:v>
                </c:pt>
                <c:pt idx="362">
                  <c:v>37.47402427098762</c:v>
                </c:pt>
                <c:pt idx="363">
                  <c:v>37.084212537871927</c:v>
                </c:pt>
                <c:pt idx="364">
                  <c:v>37.292118072509773</c:v>
                </c:pt>
                <c:pt idx="365">
                  <c:v>37.188163757324219</c:v>
                </c:pt>
                <c:pt idx="366">
                  <c:v>36.928296654285589</c:v>
                </c:pt>
                <c:pt idx="367">
                  <c:v>36.174649177151288</c:v>
                </c:pt>
                <c:pt idx="368">
                  <c:v>36.226628944795443</c:v>
                </c:pt>
                <c:pt idx="369">
                  <c:v>36.64241506012393</c:v>
                </c:pt>
                <c:pt idx="370">
                  <c:v>36.902303629663223</c:v>
                </c:pt>
                <c:pt idx="371">
                  <c:v>37.162189276258793</c:v>
                </c:pt>
                <c:pt idx="372">
                  <c:v>38.513527480864973</c:v>
                </c:pt>
                <c:pt idx="373">
                  <c:v>39.475067457868512</c:v>
                </c:pt>
                <c:pt idx="374">
                  <c:v>39.527041918079362</c:v>
                </c:pt>
                <c:pt idx="375">
                  <c:v>39.345133660926393</c:v>
                </c:pt>
                <c:pt idx="376">
                  <c:v>38.487535445719729</c:v>
                </c:pt>
                <c:pt idx="377">
                  <c:v>38.617481295742039</c:v>
                </c:pt>
                <c:pt idx="378">
                  <c:v>38.513527480864973</c:v>
                </c:pt>
                <c:pt idx="379">
                  <c:v>39.708967881345551</c:v>
                </c:pt>
                <c:pt idx="380">
                  <c:v>39.786914861290029</c:v>
                </c:pt>
                <c:pt idx="381">
                  <c:v>38.591495513916023</c:v>
                </c:pt>
                <c:pt idx="382">
                  <c:v>38.097735320903027</c:v>
                </c:pt>
                <c:pt idx="383">
                  <c:v>37.707920529271242</c:v>
                </c:pt>
                <c:pt idx="384">
                  <c:v>37.681928022592608</c:v>
                </c:pt>
                <c:pt idx="385">
                  <c:v>37.577977940969909</c:v>
                </c:pt>
                <c:pt idx="386">
                  <c:v>37.188160354999432</c:v>
                </c:pt>
                <c:pt idx="387">
                  <c:v>37.032238817491447</c:v>
                </c:pt>
                <c:pt idx="388">
                  <c:v>37.370080973676473</c:v>
                </c:pt>
                <c:pt idx="389">
                  <c:v>36.77236754273715</c:v>
                </c:pt>
                <c:pt idx="390">
                  <c:v>37.240139413913631</c:v>
                </c:pt>
                <c:pt idx="391">
                  <c:v>36.902290344238281</c:v>
                </c:pt>
                <c:pt idx="392">
                  <c:v>35.862803901013471</c:v>
                </c:pt>
                <c:pt idx="393">
                  <c:v>35.914772859136328</c:v>
                </c:pt>
                <c:pt idx="394">
                  <c:v>35.992736257825577</c:v>
                </c:pt>
                <c:pt idx="395">
                  <c:v>35.940767654854511</c:v>
                </c:pt>
                <c:pt idx="396">
                  <c:v>35.992740631103523</c:v>
                </c:pt>
                <c:pt idx="397">
                  <c:v>34.563419754708377</c:v>
                </c:pt>
                <c:pt idx="398">
                  <c:v>34.563425958198643</c:v>
                </c:pt>
                <c:pt idx="399">
                  <c:v>35.343041823763492</c:v>
                </c:pt>
                <c:pt idx="400">
                  <c:v>35.888790690251582</c:v>
                </c:pt>
                <c:pt idx="401">
                  <c:v>35.966748727576267</c:v>
                </c:pt>
                <c:pt idx="402">
                  <c:v>37.110205589944897</c:v>
                </c:pt>
                <c:pt idx="403">
                  <c:v>36.720386505126953</c:v>
                </c:pt>
                <c:pt idx="404">
                  <c:v>35.706870895597703</c:v>
                </c:pt>
                <c:pt idx="405">
                  <c:v>35.940769116221958</c:v>
                </c:pt>
                <c:pt idx="406">
                  <c:v>35.395030326764292</c:v>
                </c:pt>
                <c:pt idx="407">
                  <c:v>34.719356013275849</c:v>
                </c:pt>
                <c:pt idx="408">
                  <c:v>34.199606785064049</c:v>
                </c:pt>
                <c:pt idx="409">
                  <c:v>34.459468850964257</c:v>
                </c:pt>
                <c:pt idx="410">
                  <c:v>34.61539436312033</c:v>
                </c:pt>
                <c:pt idx="411">
                  <c:v>35.654901434905042</c:v>
                </c:pt>
                <c:pt idx="412">
                  <c:v>35.706876624040532</c:v>
                </c:pt>
                <c:pt idx="413">
                  <c:v>36.720385361113188</c:v>
                </c:pt>
                <c:pt idx="414">
                  <c:v>36.746376816905567</c:v>
                </c:pt>
                <c:pt idx="415">
                  <c:v>36.512482026603479</c:v>
                </c:pt>
                <c:pt idx="416">
                  <c:v>37.577988640807817</c:v>
                </c:pt>
                <c:pt idx="417">
                  <c:v>37.811870905355178</c:v>
                </c:pt>
                <c:pt idx="418">
                  <c:v>38.045757068466628</c:v>
                </c:pt>
                <c:pt idx="419">
                  <c:v>38.305625763085779</c:v>
                </c:pt>
                <c:pt idx="420">
                  <c:v>38.357604006422527</c:v>
                </c:pt>
                <c:pt idx="421">
                  <c:v>37.967792983870908</c:v>
                </c:pt>
                <c:pt idx="422">
                  <c:v>37.266124016699088</c:v>
                </c:pt>
                <c:pt idx="423">
                  <c:v>36.902301622468237</c:v>
                </c:pt>
                <c:pt idx="424">
                  <c:v>37.370080416208999</c:v>
                </c:pt>
                <c:pt idx="425">
                  <c:v>36.642423536394027</c:v>
                </c:pt>
                <c:pt idx="426">
                  <c:v>36.772360269006967</c:v>
                </c:pt>
                <c:pt idx="427">
                  <c:v>36.87631776555822</c:v>
                </c:pt>
                <c:pt idx="428">
                  <c:v>38.435565488103549</c:v>
                </c:pt>
                <c:pt idx="429">
                  <c:v>39.137236514886972</c:v>
                </c:pt>
                <c:pt idx="430">
                  <c:v>37.05822919268671</c:v>
                </c:pt>
                <c:pt idx="431">
                  <c:v>34.667372614090603</c:v>
                </c:pt>
                <c:pt idx="432">
                  <c:v>35.39502846313021</c:v>
                </c:pt>
                <c:pt idx="433">
                  <c:v>36.668410307630822</c:v>
                </c:pt>
                <c:pt idx="434">
                  <c:v>35.784833388667522</c:v>
                </c:pt>
                <c:pt idx="435">
                  <c:v>35.862803442552938</c:v>
                </c:pt>
                <c:pt idx="436">
                  <c:v>36.382556491427948</c:v>
                </c:pt>
                <c:pt idx="437">
                  <c:v>37.058227611391807</c:v>
                </c:pt>
                <c:pt idx="438">
                  <c:v>36.252611609867643</c:v>
                </c:pt>
                <c:pt idx="439">
                  <c:v>33.861758321258172</c:v>
                </c:pt>
                <c:pt idx="440">
                  <c:v>36.226627050116498</c:v>
                </c:pt>
                <c:pt idx="441">
                  <c:v>35.862805702053748</c:v>
                </c:pt>
                <c:pt idx="442">
                  <c:v>35.862799539450123</c:v>
                </c:pt>
                <c:pt idx="443">
                  <c:v>36.122678580859017</c:v>
                </c:pt>
                <c:pt idx="444">
                  <c:v>37.162174224853523</c:v>
                </c:pt>
                <c:pt idx="445">
                  <c:v>37.162177291246508</c:v>
                </c:pt>
                <c:pt idx="446">
                  <c:v>35.992743386162651</c:v>
                </c:pt>
                <c:pt idx="447">
                  <c:v>36.122679636927749</c:v>
                </c:pt>
                <c:pt idx="448">
                  <c:v>36.278605398296783</c:v>
                </c:pt>
                <c:pt idx="449">
                  <c:v>36.252618789672852</c:v>
                </c:pt>
                <c:pt idx="450">
                  <c:v>36.434533452831452</c:v>
                </c:pt>
                <c:pt idx="451">
                  <c:v>37.500016143754202</c:v>
                </c:pt>
                <c:pt idx="452">
                  <c:v>37.500016419548047</c:v>
                </c:pt>
                <c:pt idx="453">
                  <c:v>38.825381515577163</c:v>
                </c:pt>
                <c:pt idx="454">
                  <c:v>38.253664388266223</c:v>
                </c:pt>
                <c:pt idx="455">
                  <c:v>38.539516928377132</c:v>
                </c:pt>
                <c:pt idx="456">
                  <c:v>38.201680474834767</c:v>
                </c:pt>
                <c:pt idx="457">
                  <c:v>38.955324988431627</c:v>
                </c:pt>
                <c:pt idx="458">
                  <c:v>38.721434292040371</c:v>
                </c:pt>
                <c:pt idx="459">
                  <c:v>38.383597438259578</c:v>
                </c:pt>
                <c:pt idx="460">
                  <c:v>38.201682168369523</c:v>
                </c:pt>
                <c:pt idx="461">
                  <c:v>39.345131256091527</c:v>
                </c:pt>
                <c:pt idx="462">
                  <c:v>40.228711994671187</c:v>
                </c:pt>
                <c:pt idx="463">
                  <c:v>39.345134065579281</c:v>
                </c:pt>
                <c:pt idx="464">
                  <c:v>39.059271241206567</c:v>
                </c:pt>
                <c:pt idx="465">
                  <c:v>38.279646241881267</c:v>
                </c:pt>
                <c:pt idx="466">
                  <c:v>37.42205810546875</c:v>
                </c:pt>
                <c:pt idx="467">
                  <c:v>37.318102259581437</c:v>
                </c:pt>
                <c:pt idx="468">
                  <c:v>37.915812582675393</c:v>
                </c:pt>
                <c:pt idx="469">
                  <c:v>38.409589221001298</c:v>
                </c:pt>
                <c:pt idx="470">
                  <c:v>38.461559719509538</c:v>
                </c:pt>
                <c:pt idx="471">
                  <c:v>38.877361516795801</c:v>
                </c:pt>
                <c:pt idx="472">
                  <c:v>39.007293043094201</c:v>
                </c:pt>
                <c:pt idx="473">
                  <c:v>39.760926619387199</c:v>
                </c:pt>
                <c:pt idx="474">
                  <c:v>39.682968924300887</c:v>
                </c:pt>
                <c:pt idx="475">
                  <c:v>36.954275558852054</c:v>
                </c:pt>
                <c:pt idx="476">
                  <c:v>39.111244741360089</c:v>
                </c:pt>
                <c:pt idx="477">
                  <c:v>39.630997455550002</c:v>
                </c:pt>
                <c:pt idx="478">
                  <c:v>38.747418724547458</c:v>
                </c:pt>
                <c:pt idx="479">
                  <c:v>38.513533576717187</c:v>
                </c:pt>
                <c:pt idx="480">
                  <c:v>38.279647308278662</c:v>
                </c:pt>
                <c:pt idx="481">
                  <c:v>38.019771907632347</c:v>
                </c:pt>
                <c:pt idx="482">
                  <c:v>38.461558670503237</c:v>
                </c:pt>
                <c:pt idx="483">
                  <c:v>39.111237901421383</c:v>
                </c:pt>
                <c:pt idx="484">
                  <c:v>39.423095194822757</c:v>
                </c:pt>
                <c:pt idx="485">
                  <c:v>38.877355610404628</c:v>
                </c:pt>
                <c:pt idx="486">
                  <c:v>38.929329889552903</c:v>
                </c:pt>
                <c:pt idx="487">
                  <c:v>38.773404658562583</c:v>
                </c:pt>
                <c:pt idx="488">
                  <c:v>39.371120910789543</c:v>
                </c:pt>
                <c:pt idx="489">
                  <c:v>39.708959407357924</c:v>
                </c:pt>
                <c:pt idx="490">
                  <c:v>39.501058307400129</c:v>
                </c:pt>
                <c:pt idx="491">
                  <c:v>39.864883955900829</c:v>
                </c:pt>
                <c:pt idx="492">
                  <c:v>40.254688547412847</c:v>
                </c:pt>
                <c:pt idx="493">
                  <c:v>40.098774296991621</c:v>
                </c:pt>
                <c:pt idx="494">
                  <c:v>40.098774699082249</c:v>
                </c:pt>
                <c:pt idx="495">
                  <c:v>40.046786767319738</c:v>
                </c:pt>
                <c:pt idx="496">
                  <c:v>40.280686280666252</c:v>
                </c:pt>
                <c:pt idx="497">
                  <c:v>39.527050018310547</c:v>
                </c:pt>
                <c:pt idx="498">
                  <c:v>39.111249692322779</c:v>
                </c:pt>
                <c:pt idx="499">
                  <c:v>38.357617930040561</c:v>
                </c:pt>
                <c:pt idx="500">
                  <c:v>38.591496593073792</c:v>
                </c:pt>
                <c:pt idx="501">
                  <c:v>39.579017639160163</c:v>
                </c:pt>
                <c:pt idx="502">
                  <c:v>39.760929999413428</c:v>
                </c:pt>
                <c:pt idx="503">
                  <c:v>40.098766562081437</c:v>
                </c:pt>
                <c:pt idx="504">
                  <c:v>41.112282994194913</c:v>
                </c:pt>
                <c:pt idx="505">
                  <c:v>42.723507657566273</c:v>
                </c:pt>
                <c:pt idx="506">
                  <c:v>43.503136188969393</c:v>
                </c:pt>
                <c:pt idx="507">
                  <c:v>43.243261121567762</c:v>
                </c:pt>
                <c:pt idx="508">
                  <c:v>42.203758937787178</c:v>
                </c:pt>
                <c:pt idx="509">
                  <c:v>42.047835397944503</c:v>
                </c:pt>
                <c:pt idx="510">
                  <c:v>41.398147465900983</c:v>
                </c:pt>
                <c:pt idx="511">
                  <c:v>41.164262522441561</c:v>
                </c:pt>
                <c:pt idx="512">
                  <c:v>41.112282208970001</c:v>
                </c:pt>
                <c:pt idx="513">
                  <c:v>40.852408540590133</c:v>
                </c:pt>
                <c:pt idx="514">
                  <c:v>40.774443439264623</c:v>
                </c:pt>
                <c:pt idx="515">
                  <c:v>41.346162368202883</c:v>
                </c:pt>
                <c:pt idx="516">
                  <c:v>40.878398389411842</c:v>
                </c:pt>
                <c:pt idx="517">
                  <c:v>41.112280591803511</c:v>
                </c:pt>
                <c:pt idx="518">
                  <c:v>41.372163121153783</c:v>
                </c:pt>
                <c:pt idx="519">
                  <c:v>41.398149222400477</c:v>
                </c:pt>
                <c:pt idx="520">
                  <c:v>41.216224716467963</c:v>
                </c:pt>
                <c:pt idx="521">
                  <c:v>41.450120690136707</c:v>
                </c:pt>
                <c:pt idx="522">
                  <c:v>42.723505403007678</c:v>
                </c:pt>
                <c:pt idx="523">
                  <c:v>42.255734385739927</c:v>
                </c:pt>
                <c:pt idx="524">
                  <c:v>41.112282768602242</c:v>
                </c:pt>
                <c:pt idx="525">
                  <c:v>40.358647169536972</c:v>
                </c:pt>
                <c:pt idx="526">
                  <c:v>40.748461656741583</c:v>
                </c:pt>
                <c:pt idx="527">
                  <c:v>40.592530268414123</c:v>
                </c:pt>
                <c:pt idx="528">
                  <c:v>39.656980477930666</c:v>
                </c:pt>
                <c:pt idx="529">
                  <c:v>40.124746187838838</c:v>
                </c:pt>
                <c:pt idx="530">
                  <c:v>39.29315937441654</c:v>
                </c:pt>
                <c:pt idx="531">
                  <c:v>38.825377365873038</c:v>
                </c:pt>
                <c:pt idx="532">
                  <c:v>38.955327290771002</c:v>
                </c:pt>
                <c:pt idx="533">
                  <c:v>39.319139364836268</c:v>
                </c:pt>
                <c:pt idx="534">
                  <c:v>36.980265024606467</c:v>
                </c:pt>
                <c:pt idx="535">
                  <c:v>35.940766506104971</c:v>
                </c:pt>
                <c:pt idx="536">
                  <c:v>36.980267441740928</c:v>
                </c:pt>
                <c:pt idx="537">
                  <c:v>36.512490600650999</c:v>
                </c:pt>
                <c:pt idx="538">
                  <c:v>36.382553966332843</c:v>
                </c:pt>
                <c:pt idx="539">
                  <c:v>36.642422600211887</c:v>
                </c:pt>
                <c:pt idx="540">
                  <c:v>37.058221778278721</c:v>
                </c:pt>
                <c:pt idx="541">
                  <c:v>37.214154910951237</c:v>
                </c:pt>
                <c:pt idx="542">
                  <c:v>37.344089719257397</c:v>
                </c:pt>
                <c:pt idx="543">
                  <c:v>38.123728596810793</c:v>
                </c:pt>
                <c:pt idx="544">
                  <c:v>37.863845305248603</c:v>
                </c:pt>
                <c:pt idx="545">
                  <c:v>37.21415029208633</c:v>
                </c:pt>
                <c:pt idx="546">
                  <c:v>37.266124089927857</c:v>
                </c:pt>
                <c:pt idx="547">
                  <c:v>37.915823526391407</c:v>
                </c:pt>
                <c:pt idx="548">
                  <c:v>38.591492954970533</c:v>
                </c:pt>
                <c:pt idx="549">
                  <c:v>39.033279248417571</c:v>
                </c:pt>
                <c:pt idx="550">
                  <c:v>38.253657116387068</c:v>
                </c:pt>
                <c:pt idx="551">
                  <c:v>38.409579167303548</c:v>
                </c:pt>
                <c:pt idx="552">
                  <c:v>38.721427917480469</c:v>
                </c:pt>
                <c:pt idx="553">
                  <c:v>38.539509715248968</c:v>
                </c:pt>
                <c:pt idx="554">
                  <c:v>37.006255873698841</c:v>
                </c:pt>
                <c:pt idx="555">
                  <c:v>36.902304034506798</c:v>
                </c:pt>
                <c:pt idx="556">
                  <c:v>36.538483946993459</c:v>
                </c:pt>
                <c:pt idx="557">
                  <c:v>36.668417375910323</c:v>
                </c:pt>
                <c:pt idx="558">
                  <c:v>37.396065574964332</c:v>
                </c:pt>
                <c:pt idx="559">
                  <c:v>37.422056966216601</c:v>
                </c:pt>
                <c:pt idx="560">
                  <c:v>37.422065658785513</c:v>
                </c:pt>
                <c:pt idx="561">
                  <c:v>37.785883649668953</c:v>
                </c:pt>
                <c:pt idx="562">
                  <c:v>37.733896154767528</c:v>
                </c:pt>
                <c:pt idx="563">
                  <c:v>37.344097137451172</c:v>
                </c:pt>
                <c:pt idx="564">
                  <c:v>37.084215600958068</c:v>
                </c:pt>
                <c:pt idx="565">
                  <c:v>37.162179007336903</c:v>
                </c:pt>
                <c:pt idx="566">
                  <c:v>36.69440029566325</c:v>
                </c:pt>
                <c:pt idx="567">
                  <c:v>36.720396341319947</c:v>
                </c:pt>
                <c:pt idx="568">
                  <c:v>36.460503154320307</c:v>
                </c:pt>
                <c:pt idx="569">
                  <c:v>37.058233827415762</c:v>
                </c:pt>
                <c:pt idx="570">
                  <c:v>37.344090476541552</c:v>
                </c:pt>
                <c:pt idx="571">
                  <c:v>37.006246486684923</c:v>
                </c:pt>
                <c:pt idx="572">
                  <c:v>35.602921444436767</c:v>
                </c:pt>
                <c:pt idx="573">
                  <c:v>35.446995550024553</c:v>
                </c:pt>
                <c:pt idx="574">
                  <c:v>35.447000337291968</c:v>
                </c:pt>
                <c:pt idx="575">
                  <c:v>35.73285911394202</c:v>
                </c:pt>
                <c:pt idx="576">
                  <c:v>35.654898459188253</c:v>
                </c:pt>
                <c:pt idx="577">
                  <c:v>35.732868600097099</c:v>
                </c:pt>
                <c:pt idx="578">
                  <c:v>35.421010394697078</c:v>
                </c:pt>
                <c:pt idx="579">
                  <c:v>35.576937069538417</c:v>
                </c:pt>
                <c:pt idx="580">
                  <c:v>35.862803097598679</c:v>
                </c:pt>
                <c:pt idx="581">
                  <c:v>35.914776257043059</c:v>
                </c:pt>
                <c:pt idx="582">
                  <c:v>35.472991428386173</c:v>
                </c:pt>
                <c:pt idx="583">
                  <c:v>34.771322564871717</c:v>
                </c:pt>
                <c:pt idx="584">
                  <c:v>35.369037142588773</c:v>
                </c:pt>
                <c:pt idx="585">
                  <c:v>35.602923229762489</c:v>
                </c:pt>
                <c:pt idx="586">
                  <c:v>36.876319208578863</c:v>
                </c:pt>
                <c:pt idx="587">
                  <c:v>36.512485998387788</c:v>
                </c:pt>
                <c:pt idx="588">
                  <c:v>36.044712861899612</c:v>
                </c:pt>
                <c:pt idx="589">
                  <c:v>35.732858702721821</c:v>
                </c:pt>
                <c:pt idx="590">
                  <c:v>35.940760418193619</c:v>
                </c:pt>
                <c:pt idx="591">
                  <c:v>36.772361755371087</c:v>
                </c:pt>
                <c:pt idx="592">
                  <c:v>36.564465943087761</c:v>
                </c:pt>
                <c:pt idx="593">
                  <c:v>36.486502886104653</c:v>
                </c:pt>
                <c:pt idx="594">
                  <c:v>35.60292619305902</c:v>
                </c:pt>
                <c:pt idx="595">
                  <c:v>35.628916680191672</c:v>
                </c:pt>
                <c:pt idx="596">
                  <c:v>35.317058012858197</c:v>
                </c:pt>
                <c:pt idx="597">
                  <c:v>34.927249254548208</c:v>
                </c:pt>
                <c:pt idx="598">
                  <c:v>34.485458163849493</c:v>
                </c:pt>
                <c:pt idx="599">
                  <c:v>35.524969785968203</c:v>
                </c:pt>
                <c:pt idx="600">
                  <c:v>35.654900880414118</c:v>
                </c:pt>
                <c:pt idx="601">
                  <c:v>35.706875885121633</c:v>
                </c:pt>
                <c:pt idx="602">
                  <c:v>36.070697784423828</c:v>
                </c:pt>
                <c:pt idx="603">
                  <c:v>35.472991428386173</c:v>
                </c:pt>
                <c:pt idx="604">
                  <c:v>35.135148475041987</c:v>
                </c:pt>
                <c:pt idx="605">
                  <c:v>34.433490753173828</c:v>
                </c:pt>
                <c:pt idx="606">
                  <c:v>33.887743859039972</c:v>
                </c:pt>
                <c:pt idx="607">
                  <c:v>33.575893292482803</c:v>
                </c:pt>
                <c:pt idx="608">
                  <c:v>34.303552428288249</c:v>
                </c:pt>
                <c:pt idx="609">
                  <c:v>34.407494494488198</c:v>
                </c:pt>
                <c:pt idx="610">
                  <c:v>34.277561399178232</c:v>
                </c:pt>
                <c:pt idx="611">
                  <c:v>33.861758633321273</c:v>
                </c:pt>
                <c:pt idx="612">
                  <c:v>33.367999404316933</c:v>
                </c:pt>
                <c:pt idx="613">
                  <c:v>32.922922607669513</c:v>
                </c:pt>
                <c:pt idx="614">
                  <c:v>31.21639199865426</c:v>
                </c:pt>
                <c:pt idx="615">
                  <c:v>30.848827075346179</c:v>
                </c:pt>
                <c:pt idx="616">
                  <c:v>30.297485828884611</c:v>
                </c:pt>
                <c:pt idx="617">
                  <c:v>30.21872397142063</c:v>
                </c:pt>
                <c:pt idx="618">
                  <c:v>30.349999771604541</c:v>
                </c:pt>
                <c:pt idx="619">
                  <c:v>30.0349428429626</c:v>
                </c:pt>
                <c:pt idx="620">
                  <c:v>28.9060084435087</c:v>
                </c:pt>
                <c:pt idx="621">
                  <c:v>28.459686946280499</c:v>
                </c:pt>
                <c:pt idx="622">
                  <c:v>27.82958490593882</c:v>
                </c:pt>
                <c:pt idx="623">
                  <c:v>29.221066876648809</c:v>
                </c:pt>
                <c:pt idx="624">
                  <c:v>30.08745183957662</c:v>
                </c:pt>
                <c:pt idx="625">
                  <c:v>30.03494590977801</c:v>
                </c:pt>
                <c:pt idx="626">
                  <c:v>29.404846365212919</c:v>
                </c:pt>
                <c:pt idx="627">
                  <c:v>30.06119791885925</c:v>
                </c:pt>
                <c:pt idx="628">
                  <c:v>29.326078099819352</c:v>
                </c:pt>
                <c:pt idx="629">
                  <c:v>30.139963518144111</c:v>
                </c:pt>
                <c:pt idx="630">
                  <c:v>28.590956877362618</c:v>
                </c:pt>
                <c:pt idx="631">
                  <c:v>30.034944520159179</c:v>
                </c:pt>
                <c:pt idx="632">
                  <c:v>31.111376746570951</c:v>
                </c:pt>
                <c:pt idx="633">
                  <c:v>31.505189895629879</c:v>
                </c:pt>
                <c:pt idx="634">
                  <c:v>30.481271215873171</c:v>
                </c:pt>
                <c:pt idx="635">
                  <c:v>29.509862741878941</c:v>
                </c:pt>
                <c:pt idx="636">
                  <c:v>30.29748810728583</c:v>
                </c:pt>
                <c:pt idx="637">
                  <c:v>31.688965889782502</c:v>
                </c:pt>
                <c:pt idx="638">
                  <c:v>32.135291468068182</c:v>
                </c:pt>
                <c:pt idx="639">
                  <c:v>32.082784455018611</c:v>
                </c:pt>
                <c:pt idx="640">
                  <c:v>31.347659144366681</c:v>
                </c:pt>
                <c:pt idx="641">
                  <c:v>29.431093613153131</c:v>
                </c:pt>
                <c:pt idx="642">
                  <c:v>29.011023327928381</c:v>
                </c:pt>
                <c:pt idx="643">
                  <c:v>27.934603833667019</c:v>
                </c:pt>
                <c:pt idx="644">
                  <c:v>27.251988777716448</c:v>
                </c:pt>
                <c:pt idx="645">
                  <c:v>28.118375578362659</c:v>
                </c:pt>
                <c:pt idx="646">
                  <c:v>29.956179763620629</c:v>
                </c:pt>
                <c:pt idx="647">
                  <c:v>29.667389019342529</c:v>
                </c:pt>
                <c:pt idx="648">
                  <c:v>28.827245271988001</c:v>
                </c:pt>
                <c:pt idx="649">
                  <c:v>26.98945105698213</c:v>
                </c:pt>
                <c:pt idx="650">
                  <c:v>26.138809085558609</c:v>
                </c:pt>
                <c:pt idx="651">
                  <c:v>27.09446230333317</c:v>
                </c:pt>
                <c:pt idx="652">
                  <c:v>26.805669216933762</c:v>
                </c:pt>
                <c:pt idx="653">
                  <c:v>28.774737580183409</c:v>
                </c:pt>
                <c:pt idx="654">
                  <c:v>30.61254314225641</c:v>
                </c:pt>
                <c:pt idx="655">
                  <c:v>30.586287563915981</c:v>
                </c:pt>
                <c:pt idx="656">
                  <c:v>30.087458469510398</c:v>
                </c:pt>
                <c:pt idx="657">
                  <c:v>30.139965219020919</c:v>
                </c:pt>
                <c:pt idx="658">
                  <c:v>30.192476531206552</c:v>
                </c:pt>
                <c:pt idx="659">
                  <c:v>29.98243891475958</c:v>
                </c:pt>
                <c:pt idx="660">
                  <c:v>33.080448942469992</c:v>
                </c:pt>
                <c:pt idx="661">
                  <c:v>32.424098378885581</c:v>
                </c:pt>
                <c:pt idx="662">
                  <c:v>32.397833939029979</c:v>
                </c:pt>
                <c:pt idx="663">
                  <c:v>32.94918185083953</c:v>
                </c:pt>
                <c:pt idx="664">
                  <c:v>32.870408284941348</c:v>
                </c:pt>
                <c:pt idx="665">
                  <c:v>32.922922352566559</c:v>
                </c:pt>
                <c:pt idx="666">
                  <c:v>33.605533097141468</c:v>
                </c:pt>
                <c:pt idx="667">
                  <c:v>33.605540114182688</c:v>
                </c:pt>
                <c:pt idx="668">
                  <c:v>33.316732932826838</c:v>
                </c:pt>
                <c:pt idx="669">
                  <c:v>32.581615192281419</c:v>
                </c:pt>
                <c:pt idx="670">
                  <c:v>32.397834316729941</c:v>
                </c:pt>
                <c:pt idx="671">
                  <c:v>32.581616375267977</c:v>
                </c:pt>
                <c:pt idx="672">
                  <c:v>32.896673377245499</c:v>
                </c:pt>
                <c:pt idx="673">
                  <c:v>32.319075990356808</c:v>
                </c:pt>
                <c:pt idx="674">
                  <c:v>32.030279762771713</c:v>
                </c:pt>
                <c:pt idx="675">
                  <c:v>31.82024184604639</c:v>
                </c:pt>
                <c:pt idx="676">
                  <c:v>30.61254554311196</c:v>
                </c:pt>
                <c:pt idx="677">
                  <c:v>30.875084867074001</c:v>
                </c:pt>
                <c:pt idx="678">
                  <c:v>28.45968716421109</c:v>
                </c:pt>
                <c:pt idx="679">
                  <c:v>27.645801104413721</c:v>
                </c:pt>
                <c:pt idx="680">
                  <c:v>28.092130276343759</c:v>
                </c:pt>
                <c:pt idx="681">
                  <c:v>28.35467345821813</c:v>
                </c:pt>
                <c:pt idx="682">
                  <c:v>28.932271994724061</c:v>
                </c:pt>
                <c:pt idx="683">
                  <c:v>29.299819947227022</c:v>
                </c:pt>
                <c:pt idx="684">
                  <c:v>30.08745372894219</c:v>
                </c:pt>
                <c:pt idx="685">
                  <c:v>30.822578532446499</c:v>
                </c:pt>
                <c:pt idx="686">
                  <c:v>31.190132875725041</c:v>
                </c:pt>
                <c:pt idx="687">
                  <c:v>29.562368351420911</c:v>
                </c:pt>
                <c:pt idx="688">
                  <c:v>29.194810947100059</c:v>
                </c:pt>
                <c:pt idx="689">
                  <c:v>30.244982148785809</c:v>
                </c:pt>
                <c:pt idx="690">
                  <c:v>29.352335470145121</c:v>
                </c:pt>
                <c:pt idx="691">
                  <c:v>28.197142542827681</c:v>
                </c:pt>
                <c:pt idx="692">
                  <c:v>28.45968485822852</c:v>
                </c:pt>
                <c:pt idx="693">
                  <c:v>27.777072710791671</c:v>
                </c:pt>
                <c:pt idx="694">
                  <c:v>26.516862854353999</c:v>
                </c:pt>
                <c:pt idx="695">
                  <c:v>27.59328845708033</c:v>
                </c:pt>
                <c:pt idx="696">
                  <c:v>29.247318671576259</c:v>
                </c:pt>
                <c:pt idx="697">
                  <c:v>30.244984384824939</c:v>
                </c:pt>
                <c:pt idx="698">
                  <c:v>29.037277466824619</c:v>
                </c:pt>
                <c:pt idx="699">
                  <c:v>29.56236383835942</c:v>
                </c:pt>
                <c:pt idx="700">
                  <c:v>31.426428741014131</c:v>
                </c:pt>
                <c:pt idx="701">
                  <c:v>31.373920894866369</c:v>
                </c:pt>
                <c:pt idx="702">
                  <c:v>30.113709292178381</c:v>
                </c:pt>
                <c:pt idx="703">
                  <c:v>29.95619362095443</c:v>
                </c:pt>
                <c:pt idx="704">
                  <c:v>29.693636389504011</c:v>
                </c:pt>
                <c:pt idx="705">
                  <c:v>30.13996313010017</c:v>
                </c:pt>
                <c:pt idx="706">
                  <c:v>29.772405175543351</c:v>
                </c:pt>
                <c:pt idx="707">
                  <c:v>30.218722972772511</c:v>
                </c:pt>
                <c:pt idx="708">
                  <c:v>31.531443763484269</c:v>
                </c:pt>
                <c:pt idx="709">
                  <c:v>32.004023037888672</c:v>
                </c:pt>
                <c:pt idx="710">
                  <c:v>32.319068866754989</c:v>
                </c:pt>
                <c:pt idx="711">
                  <c:v>31.925260300239358</c:v>
                </c:pt>
                <c:pt idx="712">
                  <c:v>31.426426444503161</c:v>
                </c:pt>
                <c:pt idx="713">
                  <c:v>31.636461589983121</c:v>
                </c:pt>
                <c:pt idx="714">
                  <c:v>32.292820359591019</c:v>
                </c:pt>
                <c:pt idx="715">
                  <c:v>31.2951545715332</c:v>
                </c:pt>
                <c:pt idx="716">
                  <c:v>31.47893681485882</c:v>
                </c:pt>
                <c:pt idx="717">
                  <c:v>31.47893075946914</c:v>
                </c:pt>
                <c:pt idx="718">
                  <c:v>31.662716556765631</c:v>
                </c:pt>
                <c:pt idx="719">
                  <c:v>30.455013268075199</c:v>
                </c:pt>
                <c:pt idx="720">
                  <c:v>30.297492240241361</c:v>
                </c:pt>
                <c:pt idx="721">
                  <c:v>31.50518996512842</c:v>
                </c:pt>
                <c:pt idx="722">
                  <c:v>31.058866338352079</c:v>
                </c:pt>
                <c:pt idx="723">
                  <c:v>31.61020120113881</c:v>
                </c:pt>
                <c:pt idx="724">
                  <c:v>31.92525940204337</c:v>
                </c:pt>
                <c:pt idx="725">
                  <c:v>31.610204200336678</c:v>
                </c:pt>
                <c:pt idx="726">
                  <c:v>30.638798576380839</c:v>
                </c:pt>
                <c:pt idx="727">
                  <c:v>29.719895245614861</c:v>
                </c:pt>
                <c:pt idx="728">
                  <c:v>29.509856027187372</c:v>
                </c:pt>
                <c:pt idx="729">
                  <c:v>29.194807667423191</c:v>
                </c:pt>
                <c:pt idx="730">
                  <c:v>28.906008144855981</c:v>
                </c:pt>
                <c:pt idx="731">
                  <c:v>28.958515884622312</c:v>
                </c:pt>
                <c:pt idx="732">
                  <c:v>30.349999272965348</c:v>
                </c:pt>
                <c:pt idx="733">
                  <c:v>31.058865447186619</c:v>
                </c:pt>
                <c:pt idx="734">
                  <c:v>30.980102679304611</c:v>
                </c:pt>
                <c:pt idx="735">
                  <c:v>30.323748168298749</c:v>
                </c:pt>
                <c:pt idx="736">
                  <c:v>30.77006799684677</c:v>
                </c:pt>
                <c:pt idx="737">
                  <c:v>31.13762894623833</c:v>
                </c:pt>
                <c:pt idx="738">
                  <c:v>30.875082392329968</c:v>
                </c:pt>
                <c:pt idx="739">
                  <c:v>30.192473066614031</c:v>
                </c:pt>
                <c:pt idx="740">
                  <c:v>30.192472950169741</c:v>
                </c:pt>
                <c:pt idx="741">
                  <c:v>31.163885476778489</c:v>
                </c:pt>
                <c:pt idx="742">
                  <c:v>30.822573155040129</c:v>
                </c:pt>
                <c:pt idx="743">
                  <c:v>29.772406903036959</c:v>
                </c:pt>
                <c:pt idx="744">
                  <c:v>29.247321080840031</c:v>
                </c:pt>
                <c:pt idx="745">
                  <c:v>29.08978964237534</c:v>
                </c:pt>
                <c:pt idx="746">
                  <c:v>29.40484799311082</c:v>
                </c:pt>
                <c:pt idx="747">
                  <c:v>28.485940561885329</c:v>
                </c:pt>
                <c:pt idx="748">
                  <c:v>28.87976028884805</c:v>
                </c:pt>
                <c:pt idx="749">
                  <c:v>28.932264677455361</c:v>
                </c:pt>
                <c:pt idx="750">
                  <c:v>29.509861846404799</c:v>
                </c:pt>
                <c:pt idx="751">
                  <c:v>28.879751465919259</c:v>
                </c:pt>
                <c:pt idx="752">
                  <c:v>28.879755905696321</c:v>
                </c:pt>
                <c:pt idx="753">
                  <c:v>29.063536612135241</c:v>
                </c:pt>
                <c:pt idx="754">
                  <c:v>29.877421372587051</c:v>
                </c:pt>
                <c:pt idx="755">
                  <c:v>29.746144577292029</c:v>
                </c:pt>
                <c:pt idx="756">
                  <c:v>29.037276982396971</c:v>
                </c:pt>
                <c:pt idx="757">
                  <c:v>29.457352130472561</c:v>
                </c:pt>
                <c:pt idx="758">
                  <c:v>30.034948926997231</c:v>
                </c:pt>
                <c:pt idx="759">
                  <c:v>30.455017473847711</c:v>
                </c:pt>
                <c:pt idx="760">
                  <c:v>29.69364275351111</c:v>
                </c:pt>
                <c:pt idx="761">
                  <c:v>29.641128549183641</c:v>
                </c:pt>
                <c:pt idx="762">
                  <c:v>29.74614900315671</c:v>
                </c:pt>
                <c:pt idx="763">
                  <c:v>29.851165549713681</c:v>
                </c:pt>
                <c:pt idx="764">
                  <c:v>30.27123906314516</c:v>
                </c:pt>
                <c:pt idx="765">
                  <c:v>29.92993078621009</c:v>
                </c:pt>
                <c:pt idx="766">
                  <c:v>29.85116551410864</c:v>
                </c:pt>
                <c:pt idx="767">
                  <c:v>29.14230012233693</c:v>
                </c:pt>
                <c:pt idx="768">
                  <c:v>29.06353851939269</c:v>
                </c:pt>
                <c:pt idx="769">
                  <c:v>29.16855399758186</c:v>
                </c:pt>
                <c:pt idx="770">
                  <c:v>29.4310972181034</c:v>
                </c:pt>
                <c:pt idx="771">
                  <c:v>28.853506170424001</c:v>
                </c:pt>
                <c:pt idx="772">
                  <c:v>28.564703277554791</c:v>
                </c:pt>
                <c:pt idx="773">
                  <c:v>28.013363518790399</c:v>
                </c:pt>
                <c:pt idx="774">
                  <c:v>27.409513760357079</c:v>
                </c:pt>
                <c:pt idx="775">
                  <c:v>26.186061712064149</c:v>
                </c:pt>
                <c:pt idx="776">
                  <c:v>26.359345558979829</c:v>
                </c:pt>
                <c:pt idx="777">
                  <c:v>25.95502534071354</c:v>
                </c:pt>
                <c:pt idx="778">
                  <c:v>25.545461987464979</c:v>
                </c:pt>
                <c:pt idx="779">
                  <c:v>24.794584959885348</c:v>
                </c:pt>
                <c:pt idx="780">
                  <c:v>24.02270388660321</c:v>
                </c:pt>
                <c:pt idx="781">
                  <c:v>23.418861101594299</c:v>
                </c:pt>
                <c:pt idx="782">
                  <c:v>23.476617200026471</c:v>
                </c:pt>
                <c:pt idx="783">
                  <c:v>25.46669645756301</c:v>
                </c:pt>
                <c:pt idx="784">
                  <c:v>24.915355528918699</c:v>
                </c:pt>
                <c:pt idx="785">
                  <c:v>25.372174352481871</c:v>
                </c:pt>
                <c:pt idx="786">
                  <c:v>24.416523707708791</c:v>
                </c:pt>
                <c:pt idx="787">
                  <c:v>23.718156952402168</c:v>
                </c:pt>
                <c:pt idx="788">
                  <c:v>24.022705816036041</c:v>
                </c:pt>
                <c:pt idx="789">
                  <c:v>23.340095289386049</c:v>
                </c:pt>
                <c:pt idx="790">
                  <c:v>22.53146051215608</c:v>
                </c:pt>
                <c:pt idx="791">
                  <c:v>22.720496565854319</c:v>
                </c:pt>
                <c:pt idx="792">
                  <c:v>22.352933721247389</c:v>
                </c:pt>
                <c:pt idx="793">
                  <c:v>21.86985162234221</c:v>
                </c:pt>
                <c:pt idx="794">
                  <c:v>21.843600501727039</c:v>
                </c:pt>
                <c:pt idx="795">
                  <c:v>22.468447678805969</c:v>
                </c:pt>
                <c:pt idx="796">
                  <c:v>23.697156489212151</c:v>
                </c:pt>
                <c:pt idx="797">
                  <c:v>24.521542454773449</c:v>
                </c:pt>
                <c:pt idx="798">
                  <c:v>24.679067517403151</c:v>
                </c:pt>
                <c:pt idx="799">
                  <c:v>24.41652290564711</c:v>
                </c:pt>
                <c:pt idx="800">
                  <c:v>25.5979687826974</c:v>
                </c:pt>
                <c:pt idx="801">
                  <c:v>24.994114927007889</c:v>
                </c:pt>
                <c:pt idx="802">
                  <c:v>24.941609355002079</c:v>
                </c:pt>
                <c:pt idx="803">
                  <c:v>24.994115610340732</c:v>
                </c:pt>
                <c:pt idx="804">
                  <c:v>25.366930349079041</c:v>
                </c:pt>
                <c:pt idx="805">
                  <c:v>25.771248374401729</c:v>
                </c:pt>
                <c:pt idx="806">
                  <c:v>24.574048335631979</c:v>
                </c:pt>
                <c:pt idx="807">
                  <c:v>24.579297253417391</c:v>
                </c:pt>
                <c:pt idx="808">
                  <c:v>24.11196991844507</c:v>
                </c:pt>
                <c:pt idx="809">
                  <c:v>24.185486927341749</c:v>
                </c:pt>
                <c:pt idx="810">
                  <c:v>23.634138107299801</c:v>
                </c:pt>
                <c:pt idx="811">
                  <c:v>22.347682151654919</c:v>
                </c:pt>
                <c:pt idx="812">
                  <c:v>21.791085336362219</c:v>
                </c:pt>
                <c:pt idx="813">
                  <c:v>22.305677250627149</c:v>
                </c:pt>
                <c:pt idx="814">
                  <c:v>23.31384325654702</c:v>
                </c:pt>
                <c:pt idx="815">
                  <c:v>23.89143266954763</c:v>
                </c:pt>
                <c:pt idx="816">
                  <c:v>24.799838572612341</c:v>
                </c:pt>
                <c:pt idx="817">
                  <c:v>25.151641128733779</c:v>
                </c:pt>
                <c:pt idx="818">
                  <c:v>25.545460949279001</c:v>
                </c:pt>
                <c:pt idx="819">
                  <c:v>26.333092560673169</c:v>
                </c:pt>
                <c:pt idx="820">
                  <c:v>25.424681956206381</c:v>
                </c:pt>
                <c:pt idx="821">
                  <c:v>24.46902774738869</c:v>
                </c:pt>
                <c:pt idx="822">
                  <c:v>25.792247742434661</c:v>
                </c:pt>
                <c:pt idx="823">
                  <c:v>24.631803884789921</c:v>
                </c:pt>
                <c:pt idx="824">
                  <c:v>25.214650539473311</c:v>
                </c:pt>
                <c:pt idx="825">
                  <c:v>24.069966888698669</c:v>
                </c:pt>
                <c:pt idx="826">
                  <c:v>24.322009926618961</c:v>
                </c:pt>
                <c:pt idx="827">
                  <c:v>25.256659997557239</c:v>
                </c:pt>
                <c:pt idx="828">
                  <c:v>26.254322761057711</c:v>
                </c:pt>
                <c:pt idx="829">
                  <c:v>26.543121813582161</c:v>
                </c:pt>
                <c:pt idx="830">
                  <c:v>28.223398422513771</c:v>
                </c:pt>
                <c:pt idx="831">
                  <c:v>28.09212467801472</c:v>
                </c:pt>
                <c:pt idx="832">
                  <c:v>27.777075503281651</c:v>
                </c:pt>
                <c:pt idx="833">
                  <c:v>27.409519921053999</c:v>
                </c:pt>
                <c:pt idx="834">
                  <c:v>27.462025325853759</c:v>
                </c:pt>
                <c:pt idx="835">
                  <c:v>27.19947644090125</c:v>
                </c:pt>
                <c:pt idx="836">
                  <c:v>28.40717926314554</c:v>
                </c:pt>
                <c:pt idx="837">
                  <c:v>27.724562818360781</c:v>
                </c:pt>
                <c:pt idx="838">
                  <c:v>27.40951431916794</c:v>
                </c:pt>
                <c:pt idx="839">
                  <c:v>27.803337359222208</c:v>
                </c:pt>
                <c:pt idx="840">
                  <c:v>27.882098898687168</c:v>
                </c:pt>
                <c:pt idx="841">
                  <c:v>27.225730650529581</c:v>
                </c:pt>
                <c:pt idx="842">
                  <c:v>26.989447105665938</c:v>
                </c:pt>
                <c:pt idx="843">
                  <c:v>26.700644360796549</c:v>
                </c:pt>
                <c:pt idx="844">
                  <c:v>27.514532089233398</c:v>
                </c:pt>
                <c:pt idx="845">
                  <c:v>27.30450197789731</c:v>
                </c:pt>
                <c:pt idx="846">
                  <c:v>27.777079529582391</c:v>
                </c:pt>
                <c:pt idx="847">
                  <c:v>28.433437523655751</c:v>
                </c:pt>
                <c:pt idx="848">
                  <c:v>28.407178214394179</c:v>
                </c:pt>
                <c:pt idx="849">
                  <c:v>28.407178357930071</c:v>
                </c:pt>
                <c:pt idx="850">
                  <c:v>27.829584047993752</c:v>
                </c:pt>
                <c:pt idx="851">
                  <c:v>27.593295460022649</c:v>
                </c:pt>
                <c:pt idx="852">
                  <c:v>27.724564215525639</c:v>
                </c:pt>
                <c:pt idx="853">
                  <c:v>27.619545180701529</c:v>
                </c:pt>
                <c:pt idx="854">
                  <c:v>27.61954402852168</c:v>
                </c:pt>
                <c:pt idx="855">
                  <c:v>27.488280760597991</c:v>
                </c:pt>
                <c:pt idx="856">
                  <c:v>27.882092378229601</c:v>
                </c:pt>
                <c:pt idx="857">
                  <c:v>26.64813963729004</c:v>
                </c:pt>
                <c:pt idx="858">
                  <c:v>26.17555803139015</c:v>
                </c:pt>
                <c:pt idx="859">
                  <c:v>26.123056207747741</c:v>
                </c:pt>
                <c:pt idx="860">
                  <c:v>26.64814150032781</c:v>
                </c:pt>
                <c:pt idx="861">
                  <c:v>26.46436201533712</c:v>
                </c:pt>
                <c:pt idx="862">
                  <c:v>26.674399483763992</c:v>
                </c:pt>
                <c:pt idx="863">
                  <c:v>26.238574646322171</c:v>
                </c:pt>
                <c:pt idx="864">
                  <c:v>27.173227690516519</c:v>
                </c:pt>
                <c:pt idx="865">
                  <c:v>27.514530836927889</c:v>
                </c:pt>
                <c:pt idx="866">
                  <c:v>27.777076424733671</c:v>
                </c:pt>
                <c:pt idx="867">
                  <c:v>28.53311744548742</c:v>
                </c:pt>
                <c:pt idx="868">
                  <c:v>28.933119193826869</c:v>
                </c:pt>
                <c:pt idx="869">
                  <c:v>29.173110295928382</c:v>
                </c:pt>
                <c:pt idx="870">
                  <c:v>28.479783579221191</c:v>
                </c:pt>
                <c:pt idx="871">
                  <c:v>28.053127080003851</c:v>
                </c:pt>
                <c:pt idx="872">
                  <c:v>27.679791958392919</c:v>
                </c:pt>
                <c:pt idx="873">
                  <c:v>27.6797899094889</c:v>
                </c:pt>
                <c:pt idx="874">
                  <c:v>28.05312127907931</c:v>
                </c:pt>
                <c:pt idx="875">
                  <c:v>28.159792571822731</c:v>
                </c:pt>
                <c:pt idx="876">
                  <c:v>28.47978474026386</c:v>
                </c:pt>
                <c:pt idx="877">
                  <c:v>28.346452282942629</c:v>
                </c:pt>
                <c:pt idx="878">
                  <c:v>29.09311180949663</c:v>
                </c:pt>
                <c:pt idx="879">
                  <c:v>29.599775481158371</c:v>
                </c:pt>
                <c:pt idx="880">
                  <c:v>29.81310580094032</c:v>
                </c:pt>
                <c:pt idx="881">
                  <c:v>29.333118502644371</c:v>
                </c:pt>
                <c:pt idx="882">
                  <c:v>28.1864569621786</c:v>
                </c:pt>
                <c:pt idx="883">
                  <c:v>27.973128886552221</c:v>
                </c:pt>
                <c:pt idx="884">
                  <c:v>27.706459463207281</c:v>
                </c:pt>
                <c:pt idx="885">
                  <c:v>27.386458187506062</c:v>
                </c:pt>
                <c:pt idx="886">
                  <c:v>27.306463528053531</c:v>
                </c:pt>
                <c:pt idx="887">
                  <c:v>27.01312653634437</c:v>
                </c:pt>
                <c:pt idx="888">
                  <c:v>26.746460863774381</c:v>
                </c:pt>
                <c:pt idx="889">
                  <c:v>27.093126770458539</c:v>
                </c:pt>
                <c:pt idx="890">
                  <c:v>27.333128520420619</c:v>
                </c:pt>
                <c:pt idx="891">
                  <c:v>27.43979321587512</c:v>
                </c:pt>
                <c:pt idx="892">
                  <c:v>27.599788316538639</c:v>
                </c:pt>
                <c:pt idx="893">
                  <c:v>27.759793408530118</c:v>
                </c:pt>
                <c:pt idx="894">
                  <c:v>27.893125638185079</c:v>
                </c:pt>
                <c:pt idx="895">
                  <c:v>27.813124713861441</c:v>
                </c:pt>
                <c:pt idx="896">
                  <c:v>27.946455589414061</c:v>
                </c:pt>
                <c:pt idx="897">
                  <c:v>28.106452112120891</c:v>
                </c:pt>
                <c:pt idx="898">
                  <c:v>27.626457806784561</c:v>
                </c:pt>
                <c:pt idx="899">
                  <c:v>27.439792773953741</c:v>
                </c:pt>
                <c:pt idx="900">
                  <c:v>27.279789056649371</c:v>
                </c:pt>
                <c:pt idx="901">
                  <c:v>27.599787384580729</c:v>
                </c:pt>
                <c:pt idx="902">
                  <c:v>27.33312941731273</c:v>
                </c:pt>
                <c:pt idx="903">
                  <c:v>27.466461755933761</c:v>
                </c:pt>
                <c:pt idx="904">
                  <c:v>27.013129312645869</c:v>
                </c:pt>
                <c:pt idx="905">
                  <c:v>27.2264619341254</c:v>
                </c:pt>
                <c:pt idx="906">
                  <c:v>27.386457464890249</c:v>
                </c:pt>
                <c:pt idx="907">
                  <c:v>27.27979729566032</c:v>
                </c:pt>
                <c:pt idx="908">
                  <c:v>27.039796236152419</c:v>
                </c:pt>
                <c:pt idx="909">
                  <c:v>26.799792971314531</c:v>
                </c:pt>
                <c:pt idx="910">
                  <c:v>26.453130595904611</c:v>
                </c:pt>
                <c:pt idx="911">
                  <c:v>26.20780359213267</c:v>
                </c:pt>
                <c:pt idx="912">
                  <c:v>25.845140313755479</c:v>
                </c:pt>
                <c:pt idx="913">
                  <c:v>25.973135453687419</c:v>
                </c:pt>
                <c:pt idx="914">
                  <c:v>25.391800887258309</c:v>
                </c:pt>
                <c:pt idx="915">
                  <c:v>25.397141738907219</c:v>
                </c:pt>
                <c:pt idx="916">
                  <c:v>25.68513540414726</c:v>
                </c:pt>
                <c:pt idx="917">
                  <c:v>25.5518104854103</c:v>
                </c:pt>
                <c:pt idx="918">
                  <c:v>25.498473264136582</c:v>
                </c:pt>
                <c:pt idx="919">
                  <c:v>25.621142589246642</c:v>
                </c:pt>
                <c:pt idx="920">
                  <c:v>25.71180257085809</c:v>
                </c:pt>
                <c:pt idx="921">
                  <c:v>26.122471010598879</c:v>
                </c:pt>
                <c:pt idx="922">
                  <c:v>26.13313615382453</c:v>
                </c:pt>
                <c:pt idx="923">
                  <c:v>25.983800502674271</c:v>
                </c:pt>
                <c:pt idx="924">
                  <c:v>25.60513749110126</c:v>
                </c:pt>
                <c:pt idx="925">
                  <c:v>25.75980140603173</c:v>
                </c:pt>
                <c:pt idx="926">
                  <c:v>25.925135048285082</c:v>
                </c:pt>
                <c:pt idx="927">
                  <c:v>25.97846852563805</c:v>
                </c:pt>
                <c:pt idx="928">
                  <c:v>25.679810431640639</c:v>
                </c:pt>
                <c:pt idx="929">
                  <c:v>25.930474904334218</c:v>
                </c:pt>
                <c:pt idx="930">
                  <c:v>26.2931308492056</c:v>
                </c:pt>
                <c:pt idx="931">
                  <c:v>27.119794853289161</c:v>
                </c:pt>
                <c:pt idx="932">
                  <c:v>27.279792831586729</c:v>
                </c:pt>
                <c:pt idx="933">
                  <c:v>27.146462936983589</c:v>
                </c:pt>
                <c:pt idx="934">
                  <c:v>27.759788958712068</c:v>
                </c:pt>
                <c:pt idx="935">
                  <c:v>27.493127936163958</c:v>
                </c:pt>
                <c:pt idx="936">
                  <c:v>27.706459463207281</c:v>
                </c:pt>
                <c:pt idx="937">
                  <c:v>27.813124713861441</c:v>
                </c:pt>
                <c:pt idx="938">
                  <c:v>28.186450279582381</c:v>
                </c:pt>
                <c:pt idx="939">
                  <c:v>28.6131124804708</c:v>
                </c:pt>
                <c:pt idx="940">
                  <c:v>28.746449246289011</c:v>
                </c:pt>
                <c:pt idx="941">
                  <c:v>28.7997820977386</c:v>
                </c:pt>
                <c:pt idx="942">
                  <c:v>28.93311354620597</c:v>
                </c:pt>
                <c:pt idx="943">
                  <c:v>29.146449992199571</c:v>
                </c:pt>
                <c:pt idx="944">
                  <c:v>29.653108027907791</c:v>
                </c:pt>
                <c:pt idx="945">
                  <c:v>29.70644000384733</c:v>
                </c:pt>
                <c:pt idx="946">
                  <c:v>29.786440351836319</c:v>
                </c:pt>
                <c:pt idx="947">
                  <c:v>29.039779663085941</c:v>
                </c:pt>
                <c:pt idx="948">
                  <c:v>28.42645131969838</c:v>
                </c:pt>
                <c:pt idx="949">
                  <c:v>28.74645158767089</c:v>
                </c:pt>
                <c:pt idx="950">
                  <c:v>27.8931185772514</c:v>
                </c:pt>
                <c:pt idx="951">
                  <c:v>28.21312023421957</c:v>
                </c:pt>
                <c:pt idx="952">
                  <c:v>27.866458435370131</c:v>
                </c:pt>
                <c:pt idx="953">
                  <c:v>27.679791958392919</c:v>
                </c:pt>
                <c:pt idx="954">
                  <c:v>27.09312411046864</c:v>
                </c:pt>
                <c:pt idx="955">
                  <c:v>27.57312568966606</c:v>
                </c:pt>
                <c:pt idx="956">
                  <c:v>27.733121259496851</c:v>
                </c:pt>
                <c:pt idx="957">
                  <c:v>28.186459436913541</c:v>
                </c:pt>
                <c:pt idx="958">
                  <c:v>27.599793188912528</c:v>
                </c:pt>
                <c:pt idx="959">
                  <c:v>27.57312465942594</c:v>
                </c:pt>
                <c:pt idx="960">
                  <c:v>27.54645778344047</c:v>
                </c:pt>
                <c:pt idx="961">
                  <c:v>27.813127172827102</c:v>
                </c:pt>
                <c:pt idx="962">
                  <c:v>27.999781669069591</c:v>
                </c:pt>
                <c:pt idx="963">
                  <c:v>27.89311941385813</c:v>
                </c:pt>
                <c:pt idx="964">
                  <c:v>28.053114311683021</c:v>
                </c:pt>
                <c:pt idx="965">
                  <c:v>27.893115063480259</c:v>
                </c:pt>
                <c:pt idx="966">
                  <c:v>28.15978490178939</c:v>
                </c:pt>
                <c:pt idx="967">
                  <c:v>27.893118993198129</c:v>
                </c:pt>
                <c:pt idx="968">
                  <c:v>28.586452478719</c:v>
                </c:pt>
                <c:pt idx="969">
                  <c:v>27.653125308814921</c:v>
                </c:pt>
                <c:pt idx="970">
                  <c:v>27.279794391539419</c:v>
                </c:pt>
                <c:pt idx="971">
                  <c:v>27.4397924919483</c:v>
                </c:pt>
                <c:pt idx="972">
                  <c:v>27.65312588235599</c:v>
                </c:pt>
                <c:pt idx="973">
                  <c:v>28.026448259336149</c:v>
                </c:pt>
                <c:pt idx="974">
                  <c:v>28.053113772738751</c:v>
                </c:pt>
                <c:pt idx="975">
                  <c:v>28.213121399392779</c:v>
                </c:pt>
                <c:pt idx="976">
                  <c:v>27.733120627246549</c:v>
                </c:pt>
                <c:pt idx="977">
                  <c:v>28.373118340267769</c:v>
                </c:pt>
                <c:pt idx="978">
                  <c:v>28.746447383255799</c:v>
                </c:pt>
                <c:pt idx="979">
                  <c:v>28.746446461628469</c:v>
                </c:pt>
                <c:pt idx="980">
                  <c:v>28.613114153428882</c:v>
                </c:pt>
                <c:pt idx="981">
                  <c:v>28.666444414392799</c:v>
                </c:pt>
                <c:pt idx="982">
                  <c:v>28.61311925569559</c:v>
                </c:pt>
                <c:pt idx="983">
                  <c:v>28.426451903353659</c:v>
                </c:pt>
                <c:pt idx="984">
                  <c:v>28.586452478719</c:v>
                </c:pt>
                <c:pt idx="985">
                  <c:v>28.47978692372029</c:v>
                </c:pt>
                <c:pt idx="986">
                  <c:v>28.853112091512319</c:v>
                </c:pt>
                <c:pt idx="987">
                  <c:v>29.439774307863711</c:v>
                </c:pt>
                <c:pt idx="988">
                  <c:v>29.78643991283467</c:v>
                </c:pt>
                <c:pt idx="989">
                  <c:v>29.09311121300825</c:v>
                </c:pt>
                <c:pt idx="990">
                  <c:v>28.666447336023509</c:v>
                </c:pt>
                <c:pt idx="991">
                  <c:v>29.06645378898396</c:v>
                </c:pt>
                <c:pt idx="992">
                  <c:v>29.706442315069712</c:v>
                </c:pt>
                <c:pt idx="993">
                  <c:v>30.186436584973709</c:v>
                </c:pt>
                <c:pt idx="994">
                  <c:v>29.839779013519859</c:v>
                </c:pt>
                <c:pt idx="995">
                  <c:v>29.973110027638381</c:v>
                </c:pt>
                <c:pt idx="996">
                  <c:v>29.626442976648029</c:v>
                </c:pt>
                <c:pt idx="997">
                  <c:v>29.46644458939544</c:v>
                </c:pt>
                <c:pt idx="998">
                  <c:v>29.59977503226213</c:v>
                </c:pt>
                <c:pt idx="999">
                  <c:v>29.7064463768309</c:v>
                </c:pt>
                <c:pt idx="1000">
                  <c:v>29.653115408257669</c:v>
                </c:pt>
                <c:pt idx="1001">
                  <c:v>29.653106712189221</c:v>
                </c:pt>
                <c:pt idx="1002">
                  <c:v>29.493116923942551</c:v>
                </c:pt>
                <c:pt idx="1003">
                  <c:v>29.546440124511719</c:v>
                </c:pt>
                <c:pt idx="1004">
                  <c:v>29.386446524357581</c:v>
                </c:pt>
                <c:pt idx="1005">
                  <c:v>29.733106486002601</c:v>
                </c:pt>
                <c:pt idx="1006">
                  <c:v>29.67977437336619</c:v>
                </c:pt>
                <c:pt idx="1007">
                  <c:v>30.31976978727344</c:v>
                </c:pt>
                <c:pt idx="1008">
                  <c:v>30.23977061866125</c:v>
                </c:pt>
                <c:pt idx="1009">
                  <c:v>30.319770512076801</c:v>
                </c:pt>
                <c:pt idx="1010">
                  <c:v>30.613099693725641</c:v>
                </c:pt>
                <c:pt idx="1011">
                  <c:v>30.58643083975436</c:v>
                </c:pt>
                <c:pt idx="1012">
                  <c:v>30.559769400926051</c:v>
                </c:pt>
                <c:pt idx="1013">
                  <c:v>31.17309396001404</c:v>
                </c:pt>
                <c:pt idx="1014">
                  <c:v>31.19976001466712</c:v>
                </c:pt>
                <c:pt idx="1015">
                  <c:v>31.306428197421472</c:v>
                </c:pt>
                <c:pt idx="1016">
                  <c:v>31.41309341701054</c:v>
                </c:pt>
                <c:pt idx="1017">
                  <c:v>31.03976029311384</c:v>
                </c:pt>
                <c:pt idx="1018">
                  <c:v>31.759757885300029</c:v>
                </c:pt>
                <c:pt idx="1019">
                  <c:v>31.919749547477629</c:v>
                </c:pt>
                <c:pt idx="1020">
                  <c:v>31.653095535336899</c:v>
                </c:pt>
                <c:pt idx="1021">
                  <c:v>31.386426214936389</c:v>
                </c:pt>
                <c:pt idx="1022">
                  <c:v>30.666436407944179</c:v>
                </c:pt>
                <c:pt idx="1023">
                  <c:v>30.426442622941462</c:v>
                </c:pt>
                <c:pt idx="1024">
                  <c:v>30.293101400464021</c:v>
                </c:pt>
                <c:pt idx="1025">
                  <c:v>30.186434410503001</c:v>
                </c:pt>
                <c:pt idx="1026">
                  <c:v>30.23977061866125</c:v>
                </c:pt>
                <c:pt idx="1027">
                  <c:v>30.639765371789441</c:v>
                </c:pt>
                <c:pt idx="1028">
                  <c:v>30.693101849009079</c:v>
                </c:pt>
                <c:pt idx="1029">
                  <c:v>31.573096776793601</c:v>
                </c:pt>
                <c:pt idx="1030">
                  <c:v>31.359760158768282</c:v>
                </c:pt>
                <c:pt idx="1031">
                  <c:v>31.493094528519212</c:v>
                </c:pt>
                <c:pt idx="1032">
                  <c:v>32.639757102368051</c:v>
                </c:pt>
                <c:pt idx="1033">
                  <c:v>30.45309980186655</c:v>
                </c:pt>
                <c:pt idx="1034">
                  <c:v>28.906446027373491</c:v>
                </c:pt>
                <c:pt idx="1035">
                  <c:v>28.85311812498718</c:v>
                </c:pt>
                <c:pt idx="1036">
                  <c:v>28.98644639412376</c:v>
                </c:pt>
                <c:pt idx="1037">
                  <c:v>29.386444091796879</c:v>
                </c:pt>
                <c:pt idx="1038">
                  <c:v>29.493110786790801</c:v>
                </c:pt>
                <c:pt idx="1039">
                  <c:v>29.946440326782611</c:v>
                </c:pt>
                <c:pt idx="1040">
                  <c:v>29.546445974392341</c:v>
                </c:pt>
                <c:pt idx="1041">
                  <c:v>29.2531093343161</c:v>
                </c:pt>
                <c:pt idx="1042">
                  <c:v>29.866452173715061</c:v>
                </c:pt>
                <c:pt idx="1043">
                  <c:v>30.586435459828969</c:v>
                </c:pt>
                <c:pt idx="1044">
                  <c:v>30.10643597122279</c:v>
                </c:pt>
                <c:pt idx="1045">
                  <c:v>29.973103933498539</c:v>
                </c:pt>
                <c:pt idx="1046">
                  <c:v>29.83977231801677</c:v>
                </c:pt>
                <c:pt idx="1047">
                  <c:v>29.25310785410224</c:v>
                </c:pt>
                <c:pt idx="1048">
                  <c:v>29.439773413451469</c:v>
                </c:pt>
                <c:pt idx="1049">
                  <c:v>29.279772577626929</c:v>
                </c:pt>
                <c:pt idx="1050">
                  <c:v>29.333118502644371</c:v>
                </c:pt>
                <c:pt idx="1051">
                  <c:v>29.519772472770409</c:v>
                </c:pt>
                <c:pt idx="1052">
                  <c:v>29.786444384746069</c:v>
                </c:pt>
                <c:pt idx="1053">
                  <c:v>29.493108615852481</c:v>
                </c:pt>
                <c:pt idx="1054">
                  <c:v>29.626439343296621</c:v>
                </c:pt>
                <c:pt idx="1055">
                  <c:v>28.959783097148861</c:v>
                </c:pt>
                <c:pt idx="1056">
                  <c:v>29.013112590630922</c:v>
                </c:pt>
                <c:pt idx="1057">
                  <c:v>29.013109381682479</c:v>
                </c:pt>
                <c:pt idx="1058">
                  <c:v>29.253108700267202</c:v>
                </c:pt>
                <c:pt idx="1059">
                  <c:v>29.413107817152891</c:v>
                </c:pt>
                <c:pt idx="1060">
                  <c:v>29.333110392331839</c:v>
                </c:pt>
                <c:pt idx="1061">
                  <c:v>29.066441803166761</c:v>
                </c:pt>
                <c:pt idx="1062">
                  <c:v>29.333104681433799</c:v>
                </c:pt>
                <c:pt idx="1063">
                  <c:v>29.119772197227629</c:v>
                </c:pt>
                <c:pt idx="1064">
                  <c:v>29.386441904019531</c:v>
                </c:pt>
                <c:pt idx="1065">
                  <c:v>29.359779486438281</c:v>
                </c:pt>
                <c:pt idx="1066">
                  <c:v>29.546446952390621</c:v>
                </c:pt>
                <c:pt idx="1067">
                  <c:v>29.066444579187412</c:v>
                </c:pt>
                <c:pt idx="1068">
                  <c:v>28.93311442582257</c:v>
                </c:pt>
                <c:pt idx="1069">
                  <c:v>29.49310302734375</c:v>
                </c:pt>
                <c:pt idx="1070">
                  <c:v>29.359774255945108</c:v>
                </c:pt>
                <c:pt idx="1071">
                  <c:v>29.199781092827632</c:v>
                </c:pt>
                <c:pt idx="1072">
                  <c:v>29.17311301004117</c:v>
                </c:pt>
                <c:pt idx="1073">
                  <c:v>29.359774719082449</c:v>
                </c:pt>
                <c:pt idx="1074">
                  <c:v>29.119776387076389</c:v>
                </c:pt>
                <c:pt idx="1075">
                  <c:v>29.279779276548439</c:v>
                </c:pt>
                <c:pt idx="1076">
                  <c:v>28.31978419112772</c:v>
                </c:pt>
                <c:pt idx="1077">
                  <c:v>28.373120651242061</c:v>
                </c:pt>
                <c:pt idx="1078">
                  <c:v>28.266451059317259</c:v>
                </c:pt>
                <c:pt idx="1079">
                  <c:v>28.426452928587739</c:v>
                </c:pt>
                <c:pt idx="1080">
                  <c:v>28.213117176903658</c:v>
                </c:pt>
                <c:pt idx="1081">
                  <c:v>28.266446799436789</c:v>
                </c:pt>
                <c:pt idx="1082">
                  <c:v>28.266454536224082</c:v>
                </c:pt>
                <c:pt idx="1083">
                  <c:v>28.26644751558732</c:v>
                </c:pt>
                <c:pt idx="1084">
                  <c:v>28.933111806923971</c:v>
                </c:pt>
                <c:pt idx="1085">
                  <c:v>28.53311920166016</c:v>
                </c:pt>
                <c:pt idx="1086">
                  <c:v>27.999790191650391</c:v>
                </c:pt>
                <c:pt idx="1087">
                  <c:v>28.319786497757981</c:v>
                </c:pt>
                <c:pt idx="1088">
                  <c:v>28.69311335674076</c:v>
                </c:pt>
                <c:pt idx="1089">
                  <c:v>28.319786497757981</c:v>
                </c:pt>
                <c:pt idx="1090">
                  <c:v>28.69311743418681</c:v>
                </c:pt>
                <c:pt idx="1091">
                  <c:v>28.639785315192661</c:v>
                </c:pt>
                <c:pt idx="1092">
                  <c:v>28.42645277023621</c:v>
                </c:pt>
                <c:pt idx="1093">
                  <c:v>28.639785315192661</c:v>
                </c:pt>
                <c:pt idx="1094">
                  <c:v>28.319787353427959</c:v>
                </c:pt>
                <c:pt idx="1095">
                  <c:v>29.173108699496741</c:v>
                </c:pt>
                <c:pt idx="1096">
                  <c:v>29.466442280767581</c:v>
                </c:pt>
                <c:pt idx="1097">
                  <c:v>27.01312503257985</c:v>
                </c:pt>
                <c:pt idx="1098">
                  <c:v>27.413129806518551</c:v>
                </c:pt>
                <c:pt idx="1099">
                  <c:v>26.357133872340459</c:v>
                </c:pt>
                <c:pt idx="1100">
                  <c:v>26.394464705815629</c:v>
                </c:pt>
                <c:pt idx="1101">
                  <c:v>27.46646254917361</c:v>
                </c:pt>
                <c:pt idx="1102">
                  <c:v>28.02645769793579</c:v>
                </c:pt>
                <c:pt idx="1103">
                  <c:v>27.679794431738131</c:v>
                </c:pt>
                <c:pt idx="1104">
                  <c:v>27.82298589455641</c:v>
                </c:pt>
                <c:pt idx="1105">
                  <c:v>28.094693435577209</c:v>
                </c:pt>
                <c:pt idx="1106">
                  <c:v>28.230545638629451</c:v>
                </c:pt>
                <c:pt idx="1107">
                  <c:v>28.529422077707618</c:v>
                </c:pt>
                <c:pt idx="1108">
                  <c:v>28.447915011290469</c:v>
                </c:pt>
                <c:pt idx="1109">
                  <c:v>28.556586224743288</c:v>
                </c:pt>
                <c:pt idx="1110">
                  <c:v>28.52942051986965</c:v>
                </c:pt>
                <c:pt idx="1111">
                  <c:v>28.638108258404401</c:v>
                </c:pt>
                <c:pt idx="1112">
                  <c:v>28.665281295776371</c:v>
                </c:pt>
                <c:pt idx="1113">
                  <c:v>28.746788362543729</c:v>
                </c:pt>
                <c:pt idx="1114">
                  <c:v>28.93698787689209</c:v>
                </c:pt>
                <c:pt idx="1115">
                  <c:v>28.8011360168457</c:v>
                </c:pt>
                <c:pt idx="1116">
                  <c:v>28.610941975345739</c:v>
                </c:pt>
                <c:pt idx="1117">
                  <c:v>28.665276516071462</c:v>
                </c:pt>
                <c:pt idx="1118">
                  <c:v>28.692452088666151</c:v>
                </c:pt>
                <c:pt idx="1119">
                  <c:v>28.90981242830081</c:v>
                </c:pt>
                <c:pt idx="1120">
                  <c:v>29.208692993155481</c:v>
                </c:pt>
                <c:pt idx="1121">
                  <c:v>29.398893356323239</c:v>
                </c:pt>
                <c:pt idx="1122">
                  <c:v>29.263040394618841</c:v>
                </c:pt>
                <c:pt idx="1123">
                  <c:v>28.801137347352839</c:v>
                </c:pt>
                <c:pt idx="1124">
                  <c:v>28.801134450378338</c:v>
                </c:pt>
                <c:pt idx="1125">
                  <c:v>28.692443813318501</c:v>
                </c:pt>
                <c:pt idx="1126">
                  <c:v>29.018507581203622</c:v>
                </c:pt>
                <c:pt idx="1127">
                  <c:v>29.34455419195821</c:v>
                </c:pt>
                <c:pt idx="1128">
                  <c:v>29.480407308904169</c:v>
                </c:pt>
                <c:pt idx="1129">
                  <c:v>29.290216445922852</c:v>
                </c:pt>
                <c:pt idx="1130">
                  <c:v>29.208699172414811</c:v>
                </c:pt>
                <c:pt idx="1131">
                  <c:v>29.371723175048832</c:v>
                </c:pt>
                <c:pt idx="1132">
                  <c:v>28.74678993225098</c:v>
                </c:pt>
                <c:pt idx="1133">
                  <c:v>28.746786872199628</c:v>
                </c:pt>
                <c:pt idx="1134">
                  <c:v>29.181527545131441</c:v>
                </c:pt>
                <c:pt idx="1135">
                  <c:v>28.69244928517379</c:v>
                </c:pt>
                <c:pt idx="1136">
                  <c:v>28.393572771324301</c:v>
                </c:pt>
                <c:pt idx="1137">
                  <c:v>28.502253951580691</c:v>
                </c:pt>
                <c:pt idx="1138">
                  <c:v>28.556598663330082</c:v>
                </c:pt>
                <c:pt idx="1139">
                  <c:v>28.36639510949102</c:v>
                </c:pt>
                <c:pt idx="1140">
                  <c:v>28.28488878738078</c:v>
                </c:pt>
                <c:pt idx="1141">
                  <c:v>28.339231797163119</c:v>
                </c:pt>
                <c:pt idx="1142">
                  <c:v>28.339224647941151</c:v>
                </c:pt>
                <c:pt idx="1143">
                  <c:v>28.447914712758411</c:v>
                </c:pt>
                <c:pt idx="1144">
                  <c:v>28.312057495117191</c:v>
                </c:pt>
                <c:pt idx="1145">
                  <c:v>28.36640226556737</c:v>
                </c:pt>
                <c:pt idx="1146">
                  <c:v>28.25771113030471</c:v>
                </c:pt>
                <c:pt idx="1147">
                  <c:v>28.257716561688049</c:v>
                </c:pt>
                <c:pt idx="1148">
                  <c:v>28.094691659400439</c:v>
                </c:pt>
                <c:pt idx="1149">
                  <c:v>28.176199507112571</c:v>
                </c:pt>
                <c:pt idx="1150">
                  <c:v>28.638108258404401</c:v>
                </c:pt>
                <c:pt idx="1151">
                  <c:v>28.964155576704531</c:v>
                </c:pt>
                <c:pt idx="1152">
                  <c:v>29.18152621720704</c:v>
                </c:pt>
                <c:pt idx="1153">
                  <c:v>29.290211487214229</c:v>
                </c:pt>
                <c:pt idx="1154">
                  <c:v>29.127179479329019</c:v>
                </c:pt>
                <c:pt idx="1155">
                  <c:v>28.99132880897378</c:v>
                </c:pt>
                <c:pt idx="1156">
                  <c:v>28.855474057077959</c:v>
                </c:pt>
                <c:pt idx="1157">
                  <c:v>28.801132524517222</c:v>
                </c:pt>
                <c:pt idx="1158">
                  <c:v>28.909817722589949</c:v>
                </c:pt>
                <c:pt idx="1159">
                  <c:v>29.616255816291361</c:v>
                </c:pt>
                <c:pt idx="1160">
                  <c:v>29.561918013122099</c:v>
                </c:pt>
                <c:pt idx="1161">
                  <c:v>29.208692553557579</c:v>
                </c:pt>
                <c:pt idx="1162">
                  <c:v>29.398893356323239</c:v>
                </c:pt>
                <c:pt idx="1163">
                  <c:v>28.8011360168457</c:v>
                </c:pt>
                <c:pt idx="1164">
                  <c:v>28.42074016393676</c:v>
                </c:pt>
                <c:pt idx="1165">
                  <c:v>28.74679499143593</c:v>
                </c:pt>
                <c:pt idx="1166">
                  <c:v>29.371720370119679</c:v>
                </c:pt>
                <c:pt idx="1167">
                  <c:v>29.779283883394129</c:v>
                </c:pt>
                <c:pt idx="1168">
                  <c:v>29.942309348759469</c:v>
                </c:pt>
                <c:pt idx="1169">
                  <c:v>29.969481887517659</c:v>
                </c:pt>
                <c:pt idx="1170">
                  <c:v>30.214018470581131</c:v>
                </c:pt>
                <c:pt idx="1171">
                  <c:v>29.806453299871329</c:v>
                </c:pt>
                <c:pt idx="1172">
                  <c:v>29.42606736983927</c:v>
                </c:pt>
                <c:pt idx="1173">
                  <c:v>29.290209566943361</c:v>
                </c:pt>
                <c:pt idx="1174">
                  <c:v>29.80645526060221</c:v>
                </c:pt>
                <c:pt idx="1175">
                  <c:v>29.942309348759469</c:v>
                </c:pt>
                <c:pt idx="1176">
                  <c:v>29.752114328461161</c:v>
                </c:pt>
                <c:pt idx="1177">
                  <c:v>30.078162777590482</c:v>
                </c:pt>
                <c:pt idx="1178">
                  <c:v>30.078164067254821</c:v>
                </c:pt>
                <c:pt idx="1179">
                  <c:v>30.023822536367579</c:v>
                </c:pt>
                <c:pt idx="1180">
                  <c:v>29.99665351652277</c:v>
                </c:pt>
                <c:pt idx="1181">
                  <c:v>30.26836017787641</c:v>
                </c:pt>
                <c:pt idx="1182">
                  <c:v>30.485727524446819</c:v>
                </c:pt>
                <c:pt idx="1183">
                  <c:v>30.811779338858159</c:v>
                </c:pt>
                <c:pt idx="1184">
                  <c:v>30.920463591975949</c:v>
                </c:pt>
                <c:pt idx="1185">
                  <c:v>31.137831367231328</c:v>
                </c:pt>
                <c:pt idx="1186">
                  <c:v>31.436707503932311</c:v>
                </c:pt>
                <c:pt idx="1187">
                  <c:v>31.952955562377021</c:v>
                </c:pt>
                <c:pt idx="1188">
                  <c:v>31.382365811168569</c:v>
                </c:pt>
                <c:pt idx="1189">
                  <c:v>31.273682848363631</c:v>
                </c:pt>
                <c:pt idx="1190">
                  <c:v>31.164996980254649</c:v>
                </c:pt>
                <c:pt idx="1191">
                  <c:v>31.219344845064391</c:v>
                </c:pt>
                <c:pt idx="1192">
                  <c:v>31.409543246162521</c:v>
                </c:pt>
                <c:pt idx="1193">
                  <c:v>30.404215179875791</c:v>
                </c:pt>
                <c:pt idx="1194">
                  <c:v>30.26836179145478</c:v>
                </c:pt>
                <c:pt idx="1195">
                  <c:v>30.377047652958101</c:v>
                </c:pt>
                <c:pt idx="1196">
                  <c:v>30.404221456477892</c:v>
                </c:pt>
                <c:pt idx="1197">
                  <c:v>30.675918985330661</c:v>
                </c:pt>
                <c:pt idx="1198">
                  <c:v>30.648758834824729</c:v>
                </c:pt>
                <c:pt idx="1199">
                  <c:v>31.02914707605192</c:v>
                </c:pt>
                <c:pt idx="1200">
                  <c:v>30.89329805580692</c:v>
                </c:pt>
                <c:pt idx="1201">
                  <c:v>31.029146505131891</c:v>
                </c:pt>
                <c:pt idx="1202">
                  <c:v>30.86612162725211</c:v>
                </c:pt>
                <c:pt idx="1203">
                  <c:v>30.97480133336293</c:v>
                </c:pt>
                <c:pt idx="1204">
                  <c:v>31.001970291137692</c:v>
                </c:pt>
                <c:pt idx="1205">
                  <c:v>30.893289116824221</c:v>
                </c:pt>
                <c:pt idx="1206">
                  <c:v>30.67592215762393</c:v>
                </c:pt>
                <c:pt idx="1207">
                  <c:v>30.70310267374332</c:v>
                </c:pt>
                <c:pt idx="1208">
                  <c:v>31.056316804886631</c:v>
                </c:pt>
                <c:pt idx="1209">
                  <c:v>31.65406625227526</c:v>
                </c:pt>
                <c:pt idx="1210">
                  <c:v>31.735101270417051</c:v>
                </c:pt>
                <c:pt idx="1211">
                  <c:v>31.35439399955008</c:v>
                </c:pt>
                <c:pt idx="1212">
                  <c:v>32.306172271166503</c:v>
                </c:pt>
                <c:pt idx="1213">
                  <c:v>32.3333698195284</c:v>
                </c:pt>
                <c:pt idx="1214">
                  <c:v>32.034240188304487</c:v>
                </c:pt>
                <c:pt idx="1215">
                  <c:v>31.40878024171678</c:v>
                </c:pt>
                <c:pt idx="1216">
                  <c:v>31.000871297999979</c:v>
                </c:pt>
                <c:pt idx="1217">
                  <c:v>31.136844511147199</c:v>
                </c:pt>
                <c:pt idx="1218">
                  <c:v>30.72893566182006</c:v>
                </c:pt>
                <c:pt idx="1219">
                  <c:v>30.973682824408119</c:v>
                </c:pt>
                <c:pt idx="1220">
                  <c:v>30.783322328679311</c:v>
                </c:pt>
                <c:pt idx="1221">
                  <c:v>30.51138819598896</c:v>
                </c:pt>
                <c:pt idx="1222">
                  <c:v>30.783322328679311</c:v>
                </c:pt>
                <c:pt idx="1223">
                  <c:v>31.16403095256004</c:v>
                </c:pt>
                <c:pt idx="1224">
                  <c:v>30.892102491506879</c:v>
                </c:pt>
                <c:pt idx="1225">
                  <c:v>30.647354954086278</c:v>
                </c:pt>
                <c:pt idx="1226">
                  <c:v>30.56577832676761</c:v>
                </c:pt>
                <c:pt idx="1227">
                  <c:v>29.88593075024864</c:v>
                </c:pt>
                <c:pt idx="1228">
                  <c:v>29.641182725037851</c:v>
                </c:pt>
                <c:pt idx="1229">
                  <c:v>30.076296886720371</c:v>
                </c:pt>
                <c:pt idx="1230">
                  <c:v>31.191229418813201</c:v>
                </c:pt>
                <c:pt idx="1231">
                  <c:v>31.164047241210941</c:v>
                </c:pt>
                <c:pt idx="1232">
                  <c:v>31.028067466716781</c:v>
                </c:pt>
                <c:pt idx="1233">
                  <c:v>31.327200987511929</c:v>
                </c:pt>
                <c:pt idx="1234">
                  <c:v>31.13684557341611</c:v>
                </c:pt>
                <c:pt idx="1235">
                  <c:v>31.136844223432639</c:v>
                </c:pt>
                <c:pt idx="1236">
                  <c:v>31.89826994238987</c:v>
                </c:pt>
                <c:pt idx="1237">
                  <c:v>31.871076983845629</c:v>
                </c:pt>
                <c:pt idx="1238">
                  <c:v>31.381592458710919</c:v>
                </c:pt>
                <c:pt idx="1239">
                  <c:v>31.762304166822322</c:v>
                </c:pt>
                <c:pt idx="1240">
                  <c:v>31.789494526210021</c:v>
                </c:pt>
                <c:pt idx="1241">
                  <c:v>32.143019750580571</c:v>
                </c:pt>
                <c:pt idx="1242">
                  <c:v>32.251789093017578</c:v>
                </c:pt>
                <c:pt idx="1243">
                  <c:v>31.89826548176498</c:v>
                </c:pt>
                <c:pt idx="1244">
                  <c:v>31.925465694787182</c:v>
                </c:pt>
                <c:pt idx="1245">
                  <c:v>32.007041652114459</c:v>
                </c:pt>
                <c:pt idx="1246">
                  <c:v>31.136844915572208</c:v>
                </c:pt>
                <c:pt idx="1247">
                  <c:v>30.97368254531586</c:v>
                </c:pt>
                <c:pt idx="1248">
                  <c:v>31.055267719485808</c:v>
                </c:pt>
                <c:pt idx="1249">
                  <c:v>30.78332370201873</c:v>
                </c:pt>
                <c:pt idx="1250">
                  <c:v>31.000876815453591</c:v>
                </c:pt>
                <c:pt idx="1251">
                  <c:v>30.756131040662549</c:v>
                </c:pt>
                <c:pt idx="1252">
                  <c:v>31.136849815264881</c:v>
                </c:pt>
                <c:pt idx="1253">
                  <c:v>30.592973125812009</c:v>
                </c:pt>
                <c:pt idx="1254">
                  <c:v>30.538578788044489</c:v>
                </c:pt>
                <c:pt idx="1255">
                  <c:v>30.620163908322951</c:v>
                </c:pt>
                <c:pt idx="1256">
                  <c:v>30.728939726102048</c:v>
                </c:pt>
                <c:pt idx="1257">
                  <c:v>30.674556308514859</c:v>
                </c:pt>
                <c:pt idx="1258">
                  <c:v>30.94648746383093</c:v>
                </c:pt>
                <c:pt idx="1259">
                  <c:v>30.83771379145119</c:v>
                </c:pt>
                <c:pt idx="1260">
                  <c:v>30.701747089720559</c:v>
                </c:pt>
                <c:pt idx="1261">
                  <c:v>30.321030080318451</c:v>
                </c:pt>
                <c:pt idx="1262">
                  <c:v>30.56578537612878</c:v>
                </c:pt>
                <c:pt idx="1263">
                  <c:v>30.892101424515381</c:v>
                </c:pt>
                <c:pt idx="1264">
                  <c:v>30.81052508279955</c:v>
                </c:pt>
                <c:pt idx="1265">
                  <c:v>30.892095896045809</c:v>
                </c:pt>
                <c:pt idx="1266">
                  <c:v>30.429808869375751</c:v>
                </c:pt>
                <c:pt idx="1267">
                  <c:v>30.91929499903048</c:v>
                </c:pt>
                <c:pt idx="1268">
                  <c:v>31.13684784952164</c:v>
                </c:pt>
                <c:pt idx="1269">
                  <c:v>31.408787388102748</c:v>
                </c:pt>
                <c:pt idx="1270">
                  <c:v>31.707910262084749</c:v>
                </c:pt>
                <c:pt idx="1271">
                  <c:v>31.816689345796231</c:v>
                </c:pt>
                <c:pt idx="1272">
                  <c:v>31.87107655069407</c:v>
                </c:pt>
                <c:pt idx="1273">
                  <c:v>31.87107655069407</c:v>
                </c:pt>
                <c:pt idx="1274">
                  <c:v>31.952661364603099</c:v>
                </c:pt>
                <c:pt idx="1275">
                  <c:v>32.061427545859082</c:v>
                </c:pt>
                <c:pt idx="1276">
                  <c:v>31.762300111446219</c:v>
                </c:pt>
                <c:pt idx="1277">
                  <c:v>31.87107615437111</c:v>
                </c:pt>
                <c:pt idx="1278">
                  <c:v>32.061436796958269</c:v>
                </c:pt>
                <c:pt idx="1279">
                  <c:v>31.435975205833611</c:v>
                </c:pt>
                <c:pt idx="1280">
                  <c:v>31.354396820068359</c:v>
                </c:pt>
                <c:pt idx="1281">
                  <c:v>31.191231587720718</c:v>
                </c:pt>
                <c:pt idx="1282">
                  <c:v>31.435975734900481</c:v>
                </c:pt>
                <c:pt idx="1283">
                  <c:v>31.300007006736301</c:v>
                </c:pt>
                <c:pt idx="1284">
                  <c:v>31.109652236767321</c:v>
                </c:pt>
                <c:pt idx="1285">
                  <c:v>31.32719816444833</c:v>
                </c:pt>
                <c:pt idx="1286">
                  <c:v>31.327202777052449</c:v>
                </c:pt>
                <c:pt idx="1287">
                  <c:v>31.354396688060159</c:v>
                </c:pt>
                <c:pt idx="1288">
                  <c:v>31.354396422476189</c:v>
                </c:pt>
                <c:pt idx="1289">
                  <c:v>31.191234011397331</c:v>
                </c:pt>
                <c:pt idx="1290">
                  <c:v>31.13684557341611</c:v>
                </c:pt>
                <c:pt idx="1291">
                  <c:v>31.02806462980897</c:v>
                </c:pt>
                <c:pt idx="1292">
                  <c:v>31.136844223432639</c:v>
                </c:pt>
                <c:pt idx="1293">
                  <c:v>31.32720127645684</c:v>
                </c:pt>
                <c:pt idx="1294">
                  <c:v>31.164047241210941</c:v>
                </c:pt>
                <c:pt idx="1295">
                  <c:v>31.164037558902422</c:v>
                </c:pt>
                <c:pt idx="1296">
                  <c:v>30.919294761190901</c:v>
                </c:pt>
                <c:pt idx="1297">
                  <c:v>30.97368254531586</c:v>
                </c:pt>
                <c:pt idx="1298">
                  <c:v>30.728937032733121</c:v>
                </c:pt>
                <c:pt idx="1299">
                  <c:v>30.674554555927632</c:v>
                </c:pt>
                <c:pt idx="1300">
                  <c:v>30.72893770542446</c:v>
                </c:pt>
                <c:pt idx="1301">
                  <c:v>31.028070152102369</c:v>
                </c:pt>
                <c:pt idx="1302">
                  <c:v>31.218419686688438</c:v>
                </c:pt>
                <c:pt idx="1303">
                  <c:v>31.327193005509109</c:v>
                </c:pt>
                <c:pt idx="1304">
                  <c:v>31.272811889648441</c:v>
                </c:pt>
                <c:pt idx="1305">
                  <c:v>31.191231182589298</c:v>
                </c:pt>
                <c:pt idx="1306">
                  <c:v>31.136847335022761</c:v>
                </c:pt>
                <c:pt idx="1307">
                  <c:v>31.30000793957214</c:v>
                </c:pt>
                <c:pt idx="1308">
                  <c:v>31.191231182589298</c:v>
                </c:pt>
                <c:pt idx="1309">
                  <c:v>31.164040673210049</c:v>
                </c:pt>
                <c:pt idx="1310">
                  <c:v>31.218424956220598</c:v>
                </c:pt>
                <c:pt idx="1311">
                  <c:v>31.300004719098141</c:v>
                </c:pt>
                <c:pt idx="1312">
                  <c:v>32.278986390844949</c:v>
                </c:pt>
                <c:pt idx="1313">
                  <c:v>32.578109741210938</c:v>
                </c:pt>
                <c:pt idx="1314">
                  <c:v>32.088626997802983</c:v>
                </c:pt>
                <c:pt idx="1315">
                  <c:v>31.762303634017371</c:v>
                </c:pt>
                <c:pt idx="1316">
                  <c:v>32.088626838173418</c:v>
                </c:pt>
                <c:pt idx="1317">
                  <c:v>32.822856469238779</c:v>
                </c:pt>
                <c:pt idx="1318">
                  <c:v>32.93162921256323</c:v>
                </c:pt>
                <c:pt idx="1319">
                  <c:v>33.33953760688884</c:v>
                </c:pt>
                <c:pt idx="1320">
                  <c:v>33.829027847427362</c:v>
                </c:pt>
                <c:pt idx="1321">
                  <c:v>34.046571090848971</c:v>
                </c:pt>
                <c:pt idx="1322">
                  <c:v>34.318515947067233</c:v>
                </c:pt>
                <c:pt idx="1323">
                  <c:v>33.801832224761228</c:v>
                </c:pt>
                <c:pt idx="1324">
                  <c:v>33.665858698697129</c:v>
                </c:pt>
                <c:pt idx="1325">
                  <c:v>33.475505690197089</c:v>
                </c:pt>
                <c:pt idx="1326">
                  <c:v>33.829025268554688</c:v>
                </c:pt>
                <c:pt idx="1327">
                  <c:v>33.067603472803377</c:v>
                </c:pt>
                <c:pt idx="1328">
                  <c:v>33.720255095895673</c:v>
                </c:pt>
                <c:pt idx="1329">
                  <c:v>33.992188175424232</c:v>
                </c:pt>
                <c:pt idx="1330">
                  <c:v>34.046579315323271</c:v>
                </c:pt>
                <c:pt idx="1331">
                  <c:v>33.992183585820179</c:v>
                </c:pt>
                <c:pt idx="1332">
                  <c:v>33.856216587474847</c:v>
                </c:pt>
                <c:pt idx="1333">
                  <c:v>33.829027395006761</c:v>
                </c:pt>
                <c:pt idx="1334">
                  <c:v>34.53606169350347</c:v>
                </c:pt>
                <c:pt idx="1335">
                  <c:v>34.862392036325453</c:v>
                </c:pt>
                <c:pt idx="1336">
                  <c:v>35.297484721870887</c:v>
                </c:pt>
                <c:pt idx="1337">
                  <c:v>35.406262263508829</c:v>
                </c:pt>
                <c:pt idx="1338">
                  <c:v>35.379070281982422</c:v>
                </c:pt>
                <c:pt idx="1339">
                  <c:v>35.10713068817094</c:v>
                </c:pt>
                <c:pt idx="1340">
                  <c:v>35.107132782964683</c:v>
                </c:pt>
                <c:pt idx="1341">
                  <c:v>35.623810957116731</c:v>
                </c:pt>
                <c:pt idx="1342">
                  <c:v>36.249265991035251</c:v>
                </c:pt>
                <c:pt idx="1343">
                  <c:v>36.330850787174711</c:v>
                </c:pt>
                <c:pt idx="1344">
                  <c:v>36.684363888253252</c:v>
                </c:pt>
                <c:pt idx="1345">
                  <c:v>36.058919757854603</c:v>
                </c:pt>
                <c:pt idx="1346">
                  <c:v>35.732581138854258</c:v>
                </c:pt>
                <c:pt idx="1347">
                  <c:v>36.113307744997478</c:v>
                </c:pt>
                <c:pt idx="1348">
                  <c:v>36.684365983209268</c:v>
                </c:pt>
                <c:pt idx="1349">
                  <c:v>36.983492337740387</c:v>
                </c:pt>
                <c:pt idx="1350">
                  <c:v>36.249270426751593</c:v>
                </c:pt>
                <c:pt idx="1351">
                  <c:v>36.086108986250949</c:v>
                </c:pt>
                <c:pt idx="1352">
                  <c:v>36.167684451887048</c:v>
                </c:pt>
                <c:pt idx="1353">
                  <c:v>35.922942492434352</c:v>
                </c:pt>
                <c:pt idx="1354">
                  <c:v>36.16769529598519</c:v>
                </c:pt>
                <c:pt idx="1355">
                  <c:v>36.276462247130382</c:v>
                </c:pt>
                <c:pt idx="1356">
                  <c:v>36.548401080783847</c:v>
                </c:pt>
                <c:pt idx="1357">
                  <c:v>37.037894445616693</c:v>
                </c:pt>
                <c:pt idx="1358">
                  <c:v>37.065080312305668</c:v>
                </c:pt>
                <c:pt idx="1359">
                  <c:v>36.793147338798171</c:v>
                </c:pt>
                <c:pt idx="1360">
                  <c:v>36.84753224694348</c:v>
                </c:pt>
                <c:pt idx="1361">
                  <c:v>36.793150044944021</c:v>
                </c:pt>
                <c:pt idx="1362">
                  <c:v>37.445795566131821</c:v>
                </c:pt>
                <c:pt idx="1363">
                  <c:v>38.044057378170429</c:v>
                </c:pt>
                <c:pt idx="1364">
                  <c:v>37.935283499733252</c:v>
                </c:pt>
                <c:pt idx="1365">
                  <c:v>37.826508819416631</c:v>
                </c:pt>
                <c:pt idx="1366">
                  <c:v>37.717729024354561</c:v>
                </c:pt>
                <c:pt idx="1367">
                  <c:v>37.554568618850062</c:v>
                </c:pt>
                <c:pt idx="1368">
                  <c:v>37.663344129670541</c:v>
                </c:pt>
                <c:pt idx="1369">
                  <c:v>37.717735539017887</c:v>
                </c:pt>
                <c:pt idx="1370">
                  <c:v>37.690536812127363</c:v>
                </c:pt>
                <c:pt idx="1371">
                  <c:v>37.663345613545872</c:v>
                </c:pt>
                <c:pt idx="1372">
                  <c:v>37.772119858242299</c:v>
                </c:pt>
                <c:pt idx="1373">
                  <c:v>37.636147473251107</c:v>
                </c:pt>
                <c:pt idx="1374">
                  <c:v>37.88089762000002</c:v>
                </c:pt>
                <c:pt idx="1375">
                  <c:v>38.479161098547152</c:v>
                </c:pt>
                <c:pt idx="1376">
                  <c:v>38.696708427522168</c:v>
                </c:pt>
                <c:pt idx="1377">
                  <c:v>38.832676223309853</c:v>
                </c:pt>
                <c:pt idx="1378">
                  <c:v>39.104618141447453</c:v>
                </c:pt>
                <c:pt idx="1379">
                  <c:v>39.294962790772608</c:v>
                </c:pt>
                <c:pt idx="1380">
                  <c:v>39.213382097129717</c:v>
                </c:pt>
                <c:pt idx="1381">
                  <c:v>39.430937615078427</c:v>
                </c:pt>
                <c:pt idx="1382">
                  <c:v>39.430943560205201</c:v>
                </c:pt>
                <c:pt idx="1383">
                  <c:v>39.702880567568997</c:v>
                </c:pt>
                <c:pt idx="1384">
                  <c:v>39.784461437943463</c:v>
                </c:pt>
                <c:pt idx="1385">
                  <c:v>39.675679992188343</c:v>
                </c:pt>
                <c:pt idx="1386">
                  <c:v>39.960975792707679</c:v>
                </c:pt>
                <c:pt idx="1387">
                  <c:v>39.850367348234293</c:v>
                </c:pt>
                <c:pt idx="1388">
                  <c:v>39.269614040310373</c:v>
                </c:pt>
                <c:pt idx="1389">
                  <c:v>39.158997097117258</c:v>
                </c:pt>
                <c:pt idx="1390">
                  <c:v>39.712096006889297</c:v>
                </c:pt>
                <c:pt idx="1391">
                  <c:v>39.629129955688121</c:v>
                </c:pt>
                <c:pt idx="1392">
                  <c:v>39.352584838867188</c:v>
                </c:pt>
                <c:pt idx="1393">
                  <c:v>37.140202610254207</c:v>
                </c:pt>
                <c:pt idx="1394">
                  <c:v>37.333789493726648</c:v>
                </c:pt>
                <c:pt idx="1395">
                  <c:v>37.914541056351212</c:v>
                </c:pt>
                <c:pt idx="1396">
                  <c:v>38.274043942661507</c:v>
                </c:pt>
                <c:pt idx="1397">
                  <c:v>38.301705430732632</c:v>
                </c:pt>
                <c:pt idx="1398">
                  <c:v>37.748609376990267</c:v>
                </c:pt>
                <c:pt idx="1399">
                  <c:v>37.527370452880859</c:v>
                </c:pt>
                <c:pt idx="1400">
                  <c:v>37.112561280305982</c:v>
                </c:pt>
                <c:pt idx="1401">
                  <c:v>37.084902425440909</c:v>
                </c:pt>
                <c:pt idx="1402">
                  <c:v>37.748613083013389</c:v>
                </c:pt>
                <c:pt idx="1403">
                  <c:v>37.361449037950493</c:v>
                </c:pt>
                <c:pt idx="1404">
                  <c:v>37.389097967541908</c:v>
                </c:pt>
                <c:pt idx="1405">
                  <c:v>37.886880616961513</c:v>
                </c:pt>
                <c:pt idx="1406">
                  <c:v>37.748609376990267</c:v>
                </c:pt>
                <c:pt idx="1407">
                  <c:v>38.10812181293818</c:v>
                </c:pt>
                <c:pt idx="1408">
                  <c:v>36.172293196529942</c:v>
                </c:pt>
                <c:pt idx="1409">
                  <c:v>37.803924245841927</c:v>
                </c:pt>
                <c:pt idx="1410">
                  <c:v>37.9421927746533</c:v>
                </c:pt>
                <c:pt idx="1411">
                  <c:v>37.748617895112282</c:v>
                </c:pt>
                <c:pt idx="1412">
                  <c:v>37.803919557343058</c:v>
                </c:pt>
                <c:pt idx="1413">
                  <c:v>38.522945865903587</c:v>
                </c:pt>
                <c:pt idx="1414">
                  <c:v>38.74418190862243</c:v>
                </c:pt>
                <c:pt idx="1415">
                  <c:v>38.744185833775127</c:v>
                </c:pt>
                <c:pt idx="1416">
                  <c:v>38.080471367938699</c:v>
                </c:pt>
                <c:pt idx="1417">
                  <c:v>38.495284919324178</c:v>
                </c:pt>
                <c:pt idx="1418">
                  <c:v>38.827144679142812</c:v>
                </c:pt>
                <c:pt idx="1419">
                  <c:v>38.522944245289963</c:v>
                </c:pt>
                <c:pt idx="1420">
                  <c:v>38.578252793028753</c:v>
                </c:pt>
                <c:pt idx="1421">
                  <c:v>38.937765657874863</c:v>
                </c:pt>
                <c:pt idx="1422">
                  <c:v>39.048374386615997</c:v>
                </c:pt>
                <c:pt idx="1423">
                  <c:v>39.048380924748223</c:v>
                </c:pt>
                <c:pt idx="1424">
                  <c:v>39.269614040310373</c:v>
                </c:pt>
                <c:pt idx="1425">
                  <c:v>39.159003655904748</c:v>
                </c:pt>
                <c:pt idx="1426">
                  <c:v>39.297274139902193</c:v>
                </c:pt>
                <c:pt idx="1427">
                  <c:v>39.380236016506267</c:v>
                </c:pt>
                <c:pt idx="1428">
                  <c:v>39.131342698889263</c:v>
                </c:pt>
                <c:pt idx="1429">
                  <c:v>38.854804992675781</c:v>
                </c:pt>
                <c:pt idx="1430">
                  <c:v>38.827141706270638</c:v>
                </c:pt>
                <c:pt idx="1431">
                  <c:v>39.103690006762037</c:v>
                </c:pt>
                <c:pt idx="1432">
                  <c:v>39.407890200199567</c:v>
                </c:pt>
                <c:pt idx="1433">
                  <c:v>39.214305568713812</c:v>
                </c:pt>
                <c:pt idx="1434">
                  <c:v>38.854792633817041</c:v>
                </c:pt>
                <c:pt idx="1435">
                  <c:v>38.578252724238801</c:v>
                </c:pt>
                <c:pt idx="1436">
                  <c:v>38.329362594932917</c:v>
                </c:pt>
                <c:pt idx="1437">
                  <c:v>38.0528131308944</c:v>
                </c:pt>
                <c:pt idx="1438">
                  <c:v>38.080464917625157</c:v>
                </c:pt>
                <c:pt idx="1439">
                  <c:v>39.103690529921728</c:v>
                </c:pt>
                <c:pt idx="1440">
                  <c:v>39.490859023290852</c:v>
                </c:pt>
                <c:pt idx="1441">
                  <c:v>39.048374386615997</c:v>
                </c:pt>
                <c:pt idx="1442">
                  <c:v>38.550594620334913</c:v>
                </c:pt>
                <c:pt idx="1443">
                  <c:v>38.329360631722658</c:v>
                </c:pt>
                <c:pt idx="1444">
                  <c:v>38.191086428288983</c:v>
                </c:pt>
                <c:pt idx="1445">
                  <c:v>37.693297864400471</c:v>
                </c:pt>
                <c:pt idx="1446">
                  <c:v>38.412314675900419</c:v>
                </c:pt>
                <c:pt idx="1447">
                  <c:v>37.776267346081823</c:v>
                </c:pt>
                <c:pt idx="1448">
                  <c:v>37.444413288683627</c:v>
                </c:pt>
                <c:pt idx="1449">
                  <c:v>37.389095940084758</c:v>
                </c:pt>
                <c:pt idx="1450">
                  <c:v>37.831577168735599</c:v>
                </c:pt>
                <c:pt idx="1451">
                  <c:v>37.499717613054742</c:v>
                </c:pt>
                <c:pt idx="1452">
                  <c:v>37.223177695948152</c:v>
                </c:pt>
                <c:pt idx="1453">
                  <c:v>36.725389212792088</c:v>
                </c:pt>
                <c:pt idx="1454">
                  <c:v>36.86365860317833</c:v>
                </c:pt>
                <c:pt idx="1455">
                  <c:v>36.891308870913562</c:v>
                </c:pt>
                <c:pt idx="1456">
                  <c:v>36.310565948486328</c:v>
                </c:pt>
                <c:pt idx="1457">
                  <c:v>36.310568411933502</c:v>
                </c:pt>
                <c:pt idx="1458">
                  <c:v>36.14464275177108</c:v>
                </c:pt>
                <c:pt idx="1459">
                  <c:v>36.559459686279297</c:v>
                </c:pt>
                <c:pt idx="1460">
                  <c:v>36.44885234434166</c:v>
                </c:pt>
                <c:pt idx="1461">
                  <c:v>36.476497570675647</c:v>
                </c:pt>
                <c:pt idx="1462">
                  <c:v>36.28291402616702</c:v>
                </c:pt>
                <c:pt idx="1463">
                  <c:v>35.895754276892987</c:v>
                </c:pt>
                <c:pt idx="1464">
                  <c:v>36.227604490345549</c:v>
                </c:pt>
                <c:pt idx="1465">
                  <c:v>37.195523963255042</c:v>
                </c:pt>
                <c:pt idx="1466">
                  <c:v>37.333791669444402</c:v>
                </c:pt>
                <c:pt idx="1467">
                  <c:v>37.33379370364765</c:v>
                </c:pt>
                <c:pt idx="1468">
                  <c:v>37.361451009499561</c:v>
                </c:pt>
                <c:pt idx="1469">
                  <c:v>37.472064722234563</c:v>
                </c:pt>
                <c:pt idx="1470">
                  <c:v>38.052818749763553</c:v>
                </c:pt>
                <c:pt idx="1471">
                  <c:v>38.357011622760687</c:v>
                </c:pt>
                <c:pt idx="1472">
                  <c:v>38.633564042582712</c:v>
                </c:pt>
                <c:pt idx="1473">
                  <c:v>38.274053896206453</c:v>
                </c:pt>
                <c:pt idx="1474">
                  <c:v>38.218734652934749</c:v>
                </c:pt>
                <c:pt idx="1475">
                  <c:v>38.384673712220192</c:v>
                </c:pt>
                <c:pt idx="1476">
                  <c:v>38.301704613636687</c:v>
                </c:pt>
                <c:pt idx="1477">
                  <c:v>37.527375493713251</c:v>
                </c:pt>
                <c:pt idx="1478">
                  <c:v>37.223174509815713</c:v>
                </c:pt>
                <c:pt idx="1479">
                  <c:v>37.416759197640047</c:v>
                </c:pt>
                <c:pt idx="1480">
                  <c:v>37.472061267386472</c:v>
                </c:pt>
                <c:pt idx="1481">
                  <c:v>37.389102789554308</c:v>
                </c:pt>
                <c:pt idx="1482">
                  <c:v>37.499717101482837</c:v>
                </c:pt>
                <c:pt idx="1483">
                  <c:v>37.637999312086563</c:v>
                </c:pt>
                <c:pt idx="1484">
                  <c:v>37.223180281577989</c:v>
                </c:pt>
                <c:pt idx="1485">
                  <c:v>37.112556165046122</c:v>
                </c:pt>
                <c:pt idx="1486">
                  <c:v>37.223167419433587</c:v>
                </c:pt>
                <c:pt idx="1487">
                  <c:v>36.780700541254298</c:v>
                </c:pt>
                <c:pt idx="1488">
                  <c:v>36.006367547697742</c:v>
                </c:pt>
                <c:pt idx="1489">
                  <c:v>35.785126046612199</c:v>
                </c:pt>
                <c:pt idx="1490">
                  <c:v>36.448840068176281</c:v>
                </c:pt>
                <c:pt idx="1491">
                  <c:v>36.448850541193913</c:v>
                </c:pt>
                <c:pt idx="1492">
                  <c:v>36.144641132811159</c:v>
                </c:pt>
                <c:pt idx="1493">
                  <c:v>36.365877789927019</c:v>
                </c:pt>
                <c:pt idx="1494">
                  <c:v>36.559462400812237</c:v>
                </c:pt>
                <c:pt idx="1495">
                  <c:v>37.029589727125853</c:v>
                </c:pt>
                <c:pt idx="1496">
                  <c:v>38.052812312623367</c:v>
                </c:pt>
                <c:pt idx="1497">
                  <c:v>37.361448223857742</c:v>
                </c:pt>
                <c:pt idx="1498">
                  <c:v>37.416758124888617</c:v>
                </c:pt>
                <c:pt idx="1499">
                  <c:v>37.886889080482469</c:v>
                </c:pt>
                <c:pt idx="1500">
                  <c:v>37.859230312744849</c:v>
                </c:pt>
                <c:pt idx="1501">
                  <c:v>37.8868912207354</c:v>
                </c:pt>
                <c:pt idx="1502">
                  <c:v>37.444413087289547</c:v>
                </c:pt>
                <c:pt idx="1503">
                  <c:v>37.555026084625382</c:v>
                </c:pt>
                <c:pt idx="1504">
                  <c:v>37.748611406219553</c:v>
                </c:pt>
                <c:pt idx="1505">
                  <c:v>38.329365229274018</c:v>
                </c:pt>
                <c:pt idx="1506">
                  <c:v>38.329365385387511</c:v>
                </c:pt>
                <c:pt idx="1507">
                  <c:v>38.301712058465213</c:v>
                </c:pt>
                <c:pt idx="1508">
                  <c:v>38.191088474795912</c:v>
                </c:pt>
                <c:pt idx="1509">
                  <c:v>38.246396952764272</c:v>
                </c:pt>
                <c:pt idx="1510">
                  <c:v>37.886885646894576</c:v>
                </c:pt>
                <c:pt idx="1511">
                  <c:v>38.235843872674678</c:v>
                </c:pt>
                <c:pt idx="1512">
                  <c:v>37.874882082054107</c:v>
                </c:pt>
                <c:pt idx="1513">
                  <c:v>38.180315720059269</c:v>
                </c:pt>
                <c:pt idx="1514">
                  <c:v>38.402462104207657</c:v>
                </c:pt>
                <c:pt idx="1515">
                  <c:v>38.930038641221223</c:v>
                </c:pt>
                <c:pt idx="1516">
                  <c:v>38.763439576263771</c:v>
                </c:pt>
                <c:pt idx="1517">
                  <c:v>38.874504886324722</c:v>
                </c:pt>
                <c:pt idx="1518">
                  <c:v>38.81897327235589</c:v>
                </c:pt>
                <c:pt idx="1519">
                  <c:v>39.152183927767872</c:v>
                </c:pt>
                <c:pt idx="1520">
                  <c:v>38.95780624157851</c:v>
                </c:pt>
                <c:pt idx="1521">
                  <c:v>39.17995046855718</c:v>
                </c:pt>
                <c:pt idx="1522">
                  <c:v>39.318788839635459</c:v>
                </c:pt>
                <c:pt idx="1523">
                  <c:v>38.98557320549174</c:v>
                </c:pt>
                <c:pt idx="1524">
                  <c:v>39.041109014230592</c:v>
                </c:pt>
                <c:pt idx="1525">
                  <c:v>40.70716533413502</c:v>
                </c:pt>
                <c:pt idx="1526">
                  <c:v>40.846002414005923</c:v>
                </c:pt>
                <c:pt idx="1527">
                  <c:v>41.206980882315179</c:v>
                </c:pt>
                <c:pt idx="1528">
                  <c:v>41.679022139847902</c:v>
                </c:pt>
                <c:pt idx="1529">
                  <c:v>41.706790102563637</c:v>
                </c:pt>
                <c:pt idx="1530">
                  <c:v>41.873390618740054</c:v>
                </c:pt>
                <c:pt idx="1531">
                  <c:v>41.234743795973081</c:v>
                </c:pt>
                <c:pt idx="1532">
                  <c:v>41.540184630037587</c:v>
                </c:pt>
                <c:pt idx="1533">
                  <c:v>40.984844593188853</c:v>
                </c:pt>
                <c:pt idx="1534">
                  <c:v>41.206971216905217</c:v>
                </c:pt>
                <c:pt idx="1535">
                  <c:v>41.595718786564802</c:v>
                </c:pt>
                <c:pt idx="1536">
                  <c:v>42.095542780342917</c:v>
                </c:pt>
                <c:pt idx="1537">
                  <c:v>42.845261571314602</c:v>
                </c:pt>
                <c:pt idx="1538">
                  <c:v>43.317310696868297</c:v>
                </c:pt>
                <c:pt idx="1539">
                  <c:v>43.428368033396552</c:v>
                </c:pt>
                <c:pt idx="1540">
                  <c:v>43.150703960932383</c:v>
                </c:pt>
                <c:pt idx="1541">
                  <c:v>43.372841463206917</c:v>
                </c:pt>
                <c:pt idx="1542">
                  <c:v>43.23399976285711</c:v>
                </c:pt>
                <c:pt idx="1543">
                  <c:v>43.011865897598661</c:v>
                </c:pt>
                <c:pt idx="1544">
                  <c:v>42.873024373844849</c:v>
                </c:pt>
                <c:pt idx="1545">
                  <c:v>42.317672729492188</c:v>
                </c:pt>
                <c:pt idx="1546">
                  <c:v>41.429110702820417</c:v>
                </c:pt>
                <c:pt idx="1547">
                  <c:v>41.984466531306197</c:v>
                </c:pt>
                <c:pt idx="1548">
                  <c:v>42.289909362792969</c:v>
                </c:pt>
                <c:pt idx="1549">
                  <c:v>41.345810518957883</c:v>
                </c:pt>
                <c:pt idx="1550">
                  <c:v>40.790470461944139</c:v>
                </c:pt>
                <c:pt idx="1551">
                  <c:v>40.040748167489028</c:v>
                </c:pt>
                <c:pt idx="1552">
                  <c:v>40.846000629221862</c:v>
                </c:pt>
                <c:pt idx="1553">
                  <c:v>41.151435692430219</c:v>
                </c:pt>
                <c:pt idx="1554">
                  <c:v>41.151445631506988</c:v>
                </c:pt>
                <c:pt idx="1555">
                  <c:v>41.234742802937532</c:v>
                </c:pt>
                <c:pt idx="1556">
                  <c:v>42.095545658644021</c:v>
                </c:pt>
                <c:pt idx="1557">
                  <c:v>41.651256561279297</c:v>
                </c:pt>
                <c:pt idx="1558">
                  <c:v>41.290277146085373</c:v>
                </c:pt>
                <c:pt idx="1559">
                  <c:v>41.318049161596392</c:v>
                </c:pt>
                <c:pt idx="1560">
                  <c:v>41.373577923471402</c:v>
                </c:pt>
                <c:pt idx="1561">
                  <c:v>41.123673883219944</c:v>
                </c:pt>
                <c:pt idx="1562">
                  <c:v>41.679030133842247</c:v>
                </c:pt>
                <c:pt idx="1563">
                  <c:v>41.318052372774467</c:v>
                </c:pt>
                <c:pt idx="1564">
                  <c:v>40.873770554051497</c:v>
                </c:pt>
                <c:pt idx="1565">
                  <c:v>41.151445631506988</c:v>
                </c:pt>
                <c:pt idx="1566">
                  <c:v>40.95707519733444</c:v>
                </c:pt>
                <c:pt idx="1567">
                  <c:v>40.734936289386582</c:v>
                </c:pt>
                <c:pt idx="1568">
                  <c:v>40.623865941431212</c:v>
                </c:pt>
                <c:pt idx="1569">
                  <c:v>39.207707937856682</c:v>
                </c:pt>
                <c:pt idx="1570">
                  <c:v>39.874142084554478</c:v>
                </c:pt>
                <c:pt idx="1571">
                  <c:v>39.56868627406957</c:v>
                </c:pt>
                <c:pt idx="1572">
                  <c:v>39.596463433379597</c:v>
                </c:pt>
                <c:pt idx="1573">
                  <c:v>39.81860045806328</c:v>
                </c:pt>
                <c:pt idx="1574">
                  <c:v>40.151809320464807</c:v>
                </c:pt>
                <c:pt idx="1575">
                  <c:v>39.568693253040188</c:v>
                </c:pt>
                <c:pt idx="1576">
                  <c:v>39.374320565019467</c:v>
                </c:pt>
                <c:pt idx="1577">
                  <c:v>39.096646349557609</c:v>
                </c:pt>
                <c:pt idx="1578">
                  <c:v>38.763445545925869</c:v>
                </c:pt>
                <c:pt idx="1579">
                  <c:v>38.930038655914231</c:v>
                </c:pt>
                <c:pt idx="1580">
                  <c:v>38.596832013650847</c:v>
                </c:pt>
                <c:pt idx="1581">
                  <c:v>39.291014072530807</c:v>
                </c:pt>
                <c:pt idx="1582">
                  <c:v>40.346186369227262</c:v>
                </c:pt>
                <c:pt idx="1583">
                  <c:v>40.207349405726497</c:v>
                </c:pt>
                <c:pt idx="1584">
                  <c:v>40.734930407048601</c:v>
                </c:pt>
                <c:pt idx="1585">
                  <c:v>41.373581517537431</c:v>
                </c:pt>
                <c:pt idx="1586">
                  <c:v>41.206974415075877</c:v>
                </c:pt>
                <c:pt idx="1587">
                  <c:v>40.901541219575478</c:v>
                </c:pt>
                <c:pt idx="1588">
                  <c:v>40.901542663574219</c:v>
                </c:pt>
                <c:pt idx="1589">
                  <c:v>40.401724136039</c:v>
                </c:pt>
                <c:pt idx="1590">
                  <c:v>40.012976382567608</c:v>
                </c:pt>
                <c:pt idx="1591">
                  <c:v>42.678653846199822</c:v>
                </c:pt>
                <c:pt idx="1592">
                  <c:v>42.845264434814453</c:v>
                </c:pt>
                <c:pt idx="1593">
                  <c:v>42.845261220073994</c:v>
                </c:pt>
                <c:pt idx="1594">
                  <c:v>41.928930578452132</c:v>
                </c:pt>
                <c:pt idx="1595">
                  <c:v>41.928930981651483</c:v>
                </c:pt>
                <c:pt idx="1596">
                  <c:v>42.095542780342917</c:v>
                </c:pt>
                <c:pt idx="1597">
                  <c:v>43.206230797999787</c:v>
                </c:pt>
                <c:pt idx="1598">
                  <c:v>43.039635822271848</c:v>
                </c:pt>
                <c:pt idx="1599">
                  <c:v>43.095163834764833</c:v>
                </c:pt>
                <c:pt idx="1600">
                  <c:v>42.734182250800139</c:v>
                </c:pt>
                <c:pt idx="1601">
                  <c:v>42.123299452433812</c:v>
                </c:pt>
                <c:pt idx="1602">
                  <c:v>41.928932368943009</c:v>
                </c:pt>
                <c:pt idx="1603">
                  <c:v>41.456882476806641</c:v>
                </c:pt>
                <c:pt idx="1604">
                  <c:v>40.984844204102487</c:v>
                </c:pt>
                <c:pt idx="1605">
                  <c:v>41.790096481213823</c:v>
                </c:pt>
                <c:pt idx="1606">
                  <c:v>41.345823307913612</c:v>
                </c:pt>
                <c:pt idx="1607">
                  <c:v>41.40135272370879</c:v>
                </c:pt>
                <c:pt idx="1608">
                  <c:v>41.429117687237976</c:v>
                </c:pt>
                <c:pt idx="1609">
                  <c:v>41.206976794078841</c:v>
                </c:pt>
                <c:pt idx="1610">
                  <c:v>41.429113483990733</c:v>
                </c:pt>
                <c:pt idx="1611">
                  <c:v>41.956698174992773</c:v>
                </c:pt>
                <c:pt idx="1612">
                  <c:v>41.484651652930317</c:v>
                </c:pt>
                <c:pt idx="1613">
                  <c:v>41.179215060718867</c:v>
                </c:pt>
                <c:pt idx="1614">
                  <c:v>41.151441463114928</c:v>
                </c:pt>
                <c:pt idx="1615">
                  <c:v>40.457255264126474</c:v>
                </c:pt>
                <c:pt idx="1616">
                  <c:v>40.623857594108799</c:v>
                </c:pt>
                <c:pt idx="1617">
                  <c:v>41.234746918846071</c:v>
                </c:pt>
                <c:pt idx="1618">
                  <c:v>41.679023742675781</c:v>
                </c:pt>
                <c:pt idx="1619">
                  <c:v>41.679021965094343</c:v>
                </c:pt>
                <c:pt idx="1620">
                  <c:v>41.901167160590617</c:v>
                </c:pt>
                <c:pt idx="1621">
                  <c:v>41.484649840240209</c:v>
                </c:pt>
                <c:pt idx="1622">
                  <c:v>41.595725348697663</c:v>
                </c:pt>
                <c:pt idx="1623">
                  <c:v>41.73455810546875</c:v>
                </c:pt>
                <c:pt idx="1624">
                  <c:v>41.651256762452647</c:v>
                </c:pt>
                <c:pt idx="1625">
                  <c:v>41.040375320427913</c:v>
                </c:pt>
                <c:pt idx="1626">
                  <c:v>40.568333394342631</c:v>
                </c:pt>
                <c:pt idx="1627">
                  <c:v>40.623864387557227</c:v>
                </c:pt>
                <c:pt idx="1628">
                  <c:v>40.762697531534222</c:v>
                </c:pt>
                <c:pt idx="1629">
                  <c:v>40.179584144579081</c:v>
                </c:pt>
                <c:pt idx="1630">
                  <c:v>40.207345050066962</c:v>
                </c:pt>
                <c:pt idx="1631">
                  <c:v>40.012976004262342</c:v>
                </c:pt>
                <c:pt idx="1632">
                  <c:v>40.096276814897863</c:v>
                </c:pt>
                <c:pt idx="1633">
                  <c:v>40.040736771010828</c:v>
                </c:pt>
                <c:pt idx="1634">
                  <c:v>40.762699244745683</c:v>
                </c:pt>
                <c:pt idx="1635">
                  <c:v>41.401350083799478</c:v>
                </c:pt>
                <c:pt idx="1636">
                  <c:v>41.679020754362242</c:v>
                </c:pt>
                <c:pt idx="1637">
                  <c:v>40.679395961112718</c:v>
                </c:pt>
                <c:pt idx="1638">
                  <c:v>40.179574271068759</c:v>
                </c:pt>
                <c:pt idx="1639">
                  <c:v>40.37395585761309</c:v>
                </c:pt>
                <c:pt idx="1640">
                  <c:v>40.929298789585118</c:v>
                </c:pt>
                <c:pt idx="1641">
                  <c:v>40.623867566383609</c:v>
                </c:pt>
                <c:pt idx="1642">
                  <c:v>40.235114826719553</c:v>
                </c:pt>
                <c:pt idx="1643">
                  <c:v>40.131824235196682</c:v>
                </c:pt>
                <c:pt idx="1644">
                  <c:v>39.819839143409062</c:v>
                </c:pt>
                <c:pt idx="1645">
                  <c:v>40.216908469579089</c:v>
                </c:pt>
                <c:pt idx="1646">
                  <c:v>40.330352438553383</c:v>
                </c:pt>
                <c:pt idx="1647">
                  <c:v>39.763116754772483</c:v>
                </c:pt>
                <c:pt idx="1648">
                  <c:v>39.592956368662819</c:v>
                </c:pt>
                <c:pt idx="1649">
                  <c:v>40.472160799886169</c:v>
                </c:pt>
                <c:pt idx="1650">
                  <c:v>40.642333968169503</c:v>
                </c:pt>
                <c:pt idx="1651">
                  <c:v>40.897584499320978</c:v>
                </c:pt>
                <c:pt idx="1652">
                  <c:v>40.472164887742323</c:v>
                </c:pt>
                <c:pt idx="1653">
                  <c:v>40.670698772886183</c:v>
                </c:pt>
                <c:pt idx="1654">
                  <c:v>41.748442191234837</c:v>
                </c:pt>
                <c:pt idx="1655">
                  <c:v>42.258954065539818</c:v>
                </c:pt>
                <c:pt idx="1656">
                  <c:v>42.145504167142498</c:v>
                </c:pt>
                <c:pt idx="1657">
                  <c:v>41.379737662441578</c:v>
                </c:pt>
                <c:pt idx="1658">
                  <c:v>41.294660789485938</c:v>
                </c:pt>
                <c:pt idx="1659">
                  <c:v>41.691716485872838</c:v>
                </c:pt>
                <c:pt idx="1660">
                  <c:v>42.429131978120267</c:v>
                </c:pt>
                <c:pt idx="1661">
                  <c:v>43.053069995284538</c:v>
                </c:pt>
                <c:pt idx="1662">
                  <c:v>43.13817026483423</c:v>
                </c:pt>
                <c:pt idx="1663">
                  <c:v>42.911272946420468</c:v>
                </c:pt>
                <c:pt idx="1664">
                  <c:v>43.1665208491915</c:v>
                </c:pt>
                <c:pt idx="1665">
                  <c:v>43.506864915588011</c:v>
                </c:pt>
                <c:pt idx="1666">
                  <c:v>43.308338853452099</c:v>
                </c:pt>
                <c:pt idx="1667">
                  <c:v>43.535224920177399</c:v>
                </c:pt>
                <c:pt idx="1668">
                  <c:v>44.102467545033697</c:v>
                </c:pt>
                <c:pt idx="1669">
                  <c:v>42.854551551008939</c:v>
                </c:pt>
                <c:pt idx="1670">
                  <c:v>42.429126844354663</c:v>
                </c:pt>
                <c:pt idx="1671">
                  <c:v>42.429129674537982</c:v>
                </c:pt>
                <c:pt idx="1672">
                  <c:v>42.088785029701441</c:v>
                </c:pt>
                <c:pt idx="1673">
                  <c:v>42.117143284828643</c:v>
                </c:pt>
                <c:pt idx="1674">
                  <c:v>43.336703376619333</c:v>
                </c:pt>
                <c:pt idx="1675">
                  <c:v>43.166532290020392</c:v>
                </c:pt>
                <c:pt idx="1676">
                  <c:v>43.421787751302709</c:v>
                </c:pt>
                <c:pt idx="1677">
                  <c:v>44.272633752834587</c:v>
                </c:pt>
                <c:pt idx="1678">
                  <c:v>44.187552185469457</c:v>
                </c:pt>
                <c:pt idx="1679">
                  <c:v>42.344038872648063</c:v>
                </c:pt>
                <c:pt idx="1680">
                  <c:v>41.805167868240773</c:v>
                </c:pt>
                <c:pt idx="1681">
                  <c:v>41.946966099433887</c:v>
                </c:pt>
                <c:pt idx="1682">
                  <c:v>41.379743425337132</c:v>
                </c:pt>
                <c:pt idx="1683">
                  <c:v>41.266292541156353</c:v>
                </c:pt>
                <c:pt idx="1684">
                  <c:v>41.181213948906837</c:v>
                </c:pt>
                <c:pt idx="1685">
                  <c:v>40.103458878392317</c:v>
                </c:pt>
                <c:pt idx="1686">
                  <c:v>39.110803917663027</c:v>
                </c:pt>
                <c:pt idx="1687">
                  <c:v>38.742102335292081</c:v>
                </c:pt>
                <c:pt idx="1688">
                  <c:v>38.600292346174712</c:v>
                </c:pt>
                <c:pt idx="1689">
                  <c:v>38.316676084324143</c:v>
                </c:pt>
                <c:pt idx="1690">
                  <c:v>38.20322663546451</c:v>
                </c:pt>
                <c:pt idx="1691">
                  <c:v>38.571929899875869</c:v>
                </c:pt>
                <c:pt idx="1692">
                  <c:v>39.224251367084811</c:v>
                </c:pt>
                <c:pt idx="1693">
                  <c:v>39.933297963724662</c:v>
                </c:pt>
                <c:pt idx="1694">
                  <c:v>40.046733689136168</c:v>
                </c:pt>
                <c:pt idx="1695">
                  <c:v>39.819841289013418</c:v>
                </c:pt>
                <c:pt idx="1696">
                  <c:v>39.22424796778791</c:v>
                </c:pt>
                <c:pt idx="1697">
                  <c:v>39.195885159270603</c:v>
                </c:pt>
                <c:pt idx="1698">
                  <c:v>39.507869062097321</c:v>
                </c:pt>
                <c:pt idx="1699">
                  <c:v>39.054077748840378</c:v>
                </c:pt>
                <c:pt idx="1700">
                  <c:v>38.912269560795821</c:v>
                </c:pt>
                <c:pt idx="1701">
                  <c:v>39.082442993191009</c:v>
                </c:pt>
                <c:pt idx="1702">
                  <c:v>39.53622039294256</c:v>
                </c:pt>
                <c:pt idx="1703">
                  <c:v>39.536230968644567</c:v>
                </c:pt>
                <c:pt idx="1704">
                  <c:v>39.252607717798881</c:v>
                </c:pt>
                <c:pt idx="1705">
                  <c:v>39.848204731627668</c:v>
                </c:pt>
                <c:pt idx="1706">
                  <c:v>39.734763085130439</c:v>
                </c:pt>
                <c:pt idx="1707">
                  <c:v>39.224253376180869</c:v>
                </c:pt>
                <c:pt idx="1708">
                  <c:v>38.827181766768383</c:v>
                </c:pt>
                <c:pt idx="1709">
                  <c:v>38.628649665887018</c:v>
                </c:pt>
                <c:pt idx="1710">
                  <c:v>37.947969522261793</c:v>
                </c:pt>
                <c:pt idx="1711">
                  <c:v>37.947975108694912</c:v>
                </c:pt>
                <c:pt idx="1712">
                  <c:v>38.288310632839988</c:v>
                </c:pt>
                <c:pt idx="1713">
                  <c:v>38.798817872254027</c:v>
                </c:pt>
                <c:pt idx="1714">
                  <c:v>38.401759897295371</c:v>
                </c:pt>
                <c:pt idx="1715">
                  <c:v>38.288315423036167</c:v>
                </c:pt>
                <c:pt idx="1716">
                  <c:v>38.17486012725481</c:v>
                </c:pt>
                <c:pt idx="1717">
                  <c:v>38.231597005743147</c:v>
                </c:pt>
                <c:pt idx="1718">
                  <c:v>38.486842090316713</c:v>
                </c:pt>
                <c:pt idx="1719">
                  <c:v>38.940631662542323</c:v>
                </c:pt>
                <c:pt idx="1720">
                  <c:v>38.685377648769112</c:v>
                </c:pt>
                <c:pt idx="1721">
                  <c:v>39.025719009943103</c:v>
                </c:pt>
                <c:pt idx="1722">
                  <c:v>39.422782697712371</c:v>
                </c:pt>
                <c:pt idx="1723">
                  <c:v>39.110799684962927</c:v>
                </c:pt>
                <c:pt idx="1724">
                  <c:v>39.422778085141204</c:v>
                </c:pt>
                <c:pt idx="1725">
                  <c:v>39.536226162440762</c:v>
                </c:pt>
                <c:pt idx="1726">
                  <c:v>39.791492599268899</c:v>
                </c:pt>
                <c:pt idx="1727">
                  <c:v>39.649675610951363</c:v>
                </c:pt>
                <c:pt idx="1728">
                  <c:v>39.309334603980979</c:v>
                </c:pt>
                <c:pt idx="1729">
                  <c:v>39.536230605367649</c:v>
                </c:pt>
                <c:pt idx="1730">
                  <c:v>38.600293154582758</c:v>
                </c:pt>
                <c:pt idx="1731">
                  <c:v>38.827183396639001</c:v>
                </c:pt>
                <c:pt idx="1732">
                  <c:v>39.167520613398587</c:v>
                </c:pt>
                <c:pt idx="1733">
                  <c:v>38.798817542603373</c:v>
                </c:pt>
                <c:pt idx="1734">
                  <c:v>38.855540244362572</c:v>
                </c:pt>
                <c:pt idx="1735">
                  <c:v>38.883916041145397</c:v>
                </c:pt>
                <c:pt idx="1736">
                  <c:v>39.13916590901777</c:v>
                </c:pt>
                <c:pt idx="1737">
                  <c:v>39.366054706914497</c:v>
                </c:pt>
                <c:pt idx="1738">
                  <c:v>39.309335761212942</c:v>
                </c:pt>
                <c:pt idx="1739">
                  <c:v>39.195885687729437</c:v>
                </c:pt>
                <c:pt idx="1740">
                  <c:v>39.422781041584123</c:v>
                </c:pt>
                <c:pt idx="1741">
                  <c:v>39.536228583562007</c:v>
                </c:pt>
                <c:pt idx="1742">
                  <c:v>39.621311817828001</c:v>
                </c:pt>
                <c:pt idx="1743">
                  <c:v>39.621316619398748</c:v>
                </c:pt>
                <c:pt idx="1744">
                  <c:v>39.224251917829079</c:v>
                </c:pt>
                <c:pt idx="1745">
                  <c:v>38.37340137939529</c:v>
                </c:pt>
                <c:pt idx="1746">
                  <c:v>38.458486586769219</c:v>
                </c:pt>
                <c:pt idx="1747">
                  <c:v>36.983676404708213</c:v>
                </c:pt>
                <c:pt idx="1748">
                  <c:v>37.494184028497138</c:v>
                </c:pt>
                <c:pt idx="1749">
                  <c:v>37.352374841555744</c:v>
                </c:pt>
                <c:pt idx="1750">
                  <c:v>37.238928091630846</c:v>
                </c:pt>
                <c:pt idx="1751">
                  <c:v>37.46582212824395</c:v>
                </c:pt>
                <c:pt idx="1752">
                  <c:v>37.664358966280169</c:v>
                </c:pt>
                <c:pt idx="1753">
                  <c:v>37.522549488246831</c:v>
                </c:pt>
                <c:pt idx="1754">
                  <c:v>37.522542875563033</c:v>
                </c:pt>
                <c:pt idx="1755">
                  <c:v>37.29564931478069</c:v>
                </c:pt>
                <c:pt idx="1756">
                  <c:v>37.23892757370681</c:v>
                </c:pt>
                <c:pt idx="1757">
                  <c:v>37.522547472791743</c:v>
                </c:pt>
                <c:pt idx="1758">
                  <c:v>37.63598798353425</c:v>
                </c:pt>
                <c:pt idx="1759">
                  <c:v>37.607629861511668</c:v>
                </c:pt>
                <c:pt idx="1760">
                  <c:v>37.295651467204173</c:v>
                </c:pt>
                <c:pt idx="1761">
                  <c:v>37.295647687584172</c:v>
                </c:pt>
                <c:pt idx="1762">
                  <c:v>37.692715155597362</c:v>
                </c:pt>
                <c:pt idx="1763">
                  <c:v>37.692709886276567</c:v>
                </c:pt>
                <c:pt idx="1764">
                  <c:v>37.352371221837288</c:v>
                </c:pt>
                <c:pt idx="1765">
                  <c:v>37.238928908450212</c:v>
                </c:pt>
                <c:pt idx="1766">
                  <c:v>36.983671925884359</c:v>
                </c:pt>
                <c:pt idx="1767">
                  <c:v>36.785141964464501</c:v>
                </c:pt>
                <c:pt idx="1768">
                  <c:v>37.416832708928268</c:v>
                </c:pt>
                <c:pt idx="1769">
                  <c:v>37.758797350287239</c:v>
                </c:pt>
                <c:pt idx="1770">
                  <c:v>37.07486950133584</c:v>
                </c:pt>
                <c:pt idx="1771">
                  <c:v>37.04637484415354</c:v>
                </c:pt>
                <c:pt idx="1772">
                  <c:v>37.359838834606649</c:v>
                </c:pt>
                <c:pt idx="1773">
                  <c:v>38.214754477533567</c:v>
                </c:pt>
                <c:pt idx="1774">
                  <c:v>38.442730902820351</c:v>
                </c:pt>
                <c:pt idx="1775">
                  <c:v>38.328742526699543</c:v>
                </c:pt>
                <c:pt idx="1776">
                  <c:v>39.069664471994493</c:v>
                </c:pt>
                <c:pt idx="1777">
                  <c:v>39.012672750756053</c:v>
                </c:pt>
                <c:pt idx="1778">
                  <c:v>39.155160727661062</c:v>
                </c:pt>
                <c:pt idx="1779">
                  <c:v>39.440129424962493</c:v>
                </c:pt>
                <c:pt idx="1780">
                  <c:v>39.611114298333362</c:v>
                </c:pt>
                <c:pt idx="1781">
                  <c:v>39.525622563984072</c:v>
                </c:pt>
                <c:pt idx="1782">
                  <c:v>39.411636238395388</c:v>
                </c:pt>
                <c:pt idx="1783">
                  <c:v>39.183660446170549</c:v>
                </c:pt>
                <c:pt idx="1784">
                  <c:v>38.927191233816799</c:v>
                </c:pt>
                <c:pt idx="1785">
                  <c:v>38.98417512570834</c:v>
                </c:pt>
                <c:pt idx="1786">
                  <c:v>39.126662690969042</c:v>
                </c:pt>
                <c:pt idx="1787">
                  <c:v>39.896094476177588</c:v>
                </c:pt>
                <c:pt idx="1788">
                  <c:v>39.867588043212891</c:v>
                </c:pt>
                <c:pt idx="1789">
                  <c:v>39.953080319737509</c:v>
                </c:pt>
                <c:pt idx="1790">
                  <c:v>39.981586325122258</c:v>
                </c:pt>
                <c:pt idx="1791">
                  <c:v>39.69660549079947</c:v>
                </c:pt>
                <c:pt idx="1792">
                  <c:v>39.953079223632813</c:v>
                </c:pt>
                <c:pt idx="1793">
                  <c:v>39.240648769448548</c:v>
                </c:pt>
                <c:pt idx="1794">
                  <c:v>39.012679386546857</c:v>
                </c:pt>
                <c:pt idx="1795">
                  <c:v>39.212156126923389</c:v>
                </c:pt>
                <c:pt idx="1796">
                  <c:v>39.468629988644167</c:v>
                </c:pt>
                <c:pt idx="1797">
                  <c:v>39.810595588194147</c:v>
                </c:pt>
                <c:pt idx="1798">
                  <c:v>40.38053959867581</c:v>
                </c:pt>
                <c:pt idx="1799">
                  <c:v>40.181059485842532</c:v>
                </c:pt>
                <c:pt idx="1800">
                  <c:v>39.924585723891873</c:v>
                </c:pt>
                <c:pt idx="1801">
                  <c:v>40.038572803931153</c:v>
                </c:pt>
                <c:pt idx="1802">
                  <c:v>39.896086575692159</c:v>
                </c:pt>
                <c:pt idx="1803">
                  <c:v>40.067079477550053</c:v>
                </c:pt>
                <c:pt idx="1804">
                  <c:v>39.896084941025322</c:v>
                </c:pt>
                <c:pt idx="1805">
                  <c:v>40.18105796989947</c:v>
                </c:pt>
                <c:pt idx="1806">
                  <c:v>40.181060028483792</c:v>
                </c:pt>
                <c:pt idx="1807">
                  <c:v>39.696607422263348</c:v>
                </c:pt>
                <c:pt idx="1808">
                  <c:v>39.212150477584068</c:v>
                </c:pt>
                <c:pt idx="1809">
                  <c:v>38.984179142174987</c:v>
                </c:pt>
                <c:pt idx="1810">
                  <c:v>38.328742862924493</c:v>
                </c:pt>
                <c:pt idx="1811">
                  <c:v>37.929784240159222</c:v>
                </c:pt>
                <c:pt idx="1812">
                  <c:v>38.471232051892073</c:v>
                </c:pt>
                <c:pt idx="1813">
                  <c:v>38.357245351057941</c:v>
                </c:pt>
                <c:pt idx="1814">
                  <c:v>38.556716078285113</c:v>
                </c:pt>
                <c:pt idx="1815">
                  <c:v>38.528216681046807</c:v>
                </c:pt>
                <c:pt idx="1816">
                  <c:v>38.613709157703632</c:v>
                </c:pt>
                <c:pt idx="1817">
                  <c:v>37.502326251954457</c:v>
                </c:pt>
                <c:pt idx="1818">
                  <c:v>38.442724204389982</c:v>
                </c:pt>
                <c:pt idx="1819">
                  <c:v>37.530819909811669</c:v>
                </c:pt>
                <c:pt idx="1820">
                  <c:v>37.844290379896442</c:v>
                </c:pt>
                <c:pt idx="1821">
                  <c:v>37.901281852437577</c:v>
                </c:pt>
                <c:pt idx="1822">
                  <c:v>37.844290379896442</c:v>
                </c:pt>
                <c:pt idx="1823">
                  <c:v>37.867090320423728</c:v>
                </c:pt>
                <c:pt idx="1824">
                  <c:v>37.798693191228438</c:v>
                </c:pt>
                <c:pt idx="1825">
                  <c:v>37.935477566160358</c:v>
                </c:pt>
                <c:pt idx="1826">
                  <c:v>37.827191787439297</c:v>
                </c:pt>
                <c:pt idx="1827">
                  <c:v>37.701806340268938</c:v>
                </c:pt>
                <c:pt idx="1828">
                  <c:v>37.844285812351352</c:v>
                </c:pt>
                <c:pt idx="1829">
                  <c:v>37.274345941652207</c:v>
                </c:pt>
                <c:pt idx="1830">
                  <c:v>36.316848115089513</c:v>
                </c:pt>
                <c:pt idx="1831">
                  <c:v>35.621505155327803</c:v>
                </c:pt>
                <c:pt idx="1832">
                  <c:v>36.083156497590807</c:v>
                </c:pt>
                <c:pt idx="1833">
                  <c:v>35.746890344906333</c:v>
                </c:pt>
                <c:pt idx="1834">
                  <c:v>36.311138596725428</c:v>
                </c:pt>
                <c:pt idx="1835">
                  <c:v>36.601812688786758</c:v>
                </c:pt>
                <c:pt idx="1836">
                  <c:v>36.670202975726937</c:v>
                </c:pt>
                <c:pt idx="1837">
                  <c:v>36.932381635189643</c:v>
                </c:pt>
                <c:pt idx="1838">
                  <c:v>36.846889376620837</c:v>
                </c:pt>
                <c:pt idx="1839">
                  <c:v>36.510616501581303</c:v>
                </c:pt>
                <c:pt idx="1840">
                  <c:v>35.798194728730969</c:v>
                </c:pt>
                <c:pt idx="1841">
                  <c:v>35.820982063256608</c:v>
                </c:pt>
                <c:pt idx="1842">
                  <c:v>35.906475625019297</c:v>
                </c:pt>
                <c:pt idx="1843">
                  <c:v>35.798194990404163</c:v>
                </c:pt>
                <c:pt idx="1844">
                  <c:v>35.99196739812546</c:v>
                </c:pt>
                <c:pt idx="1845">
                  <c:v>36.516320507459007</c:v>
                </c:pt>
                <c:pt idx="1846">
                  <c:v>36.938084517226592</c:v>
                </c:pt>
                <c:pt idx="1847">
                  <c:v>36.875390303445151</c:v>
                </c:pt>
                <c:pt idx="1848">
                  <c:v>36.487818764585668</c:v>
                </c:pt>
                <c:pt idx="1849">
                  <c:v>36.613215415636098</c:v>
                </c:pt>
                <c:pt idx="1850">
                  <c:v>36.362437091344951</c:v>
                </c:pt>
                <c:pt idx="1851">
                  <c:v>36.618909557049093</c:v>
                </c:pt>
                <c:pt idx="1852">
                  <c:v>36.556213420273032</c:v>
                </c:pt>
                <c:pt idx="1853">
                  <c:v>36.704402997458438</c:v>
                </c:pt>
                <c:pt idx="1854">
                  <c:v>36.681605706451947</c:v>
                </c:pt>
                <c:pt idx="1855">
                  <c:v>36.892483585409622</c:v>
                </c:pt>
                <c:pt idx="1856">
                  <c:v>37.120461232742763</c:v>
                </c:pt>
                <c:pt idx="1857">
                  <c:v>37.017871543046411</c:v>
                </c:pt>
                <c:pt idx="1858">
                  <c:v>37.057757760922499</c:v>
                </c:pt>
                <c:pt idx="1859">
                  <c:v>37.103362610687029</c:v>
                </c:pt>
                <c:pt idx="1860">
                  <c:v>37.422534722542622</c:v>
                </c:pt>
                <c:pt idx="1861">
                  <c:v>38.442732044405723</c:v>
                </c:pt>
                <c:pt idx="1862">
                  <c:v>38.380039291905341</c:v>
                </c:pt>
                <c:pt idx="1863">
                  <c:v>38.516819613006447</c:v>
                </c:pt>
                <c:pt idx="1864">
                  <c:v>38.10645819019193</c:v>
                </c:pt>
                <c:pt idx="1865">
                  <c:v>38.368640276801862</c:v>
                </c:pt>
                <c:pt idx="1866">
                  <c:v>38.106465043303977</c:v>
                </c:pt>
                <c:pt idx="1867">
                  <c:v>37.969680699180167</c:v>
                </c:pt>
                <c:pt idx="1868">
                  <c:v>38.186252206687307</c:v>
                </c:pt>
                <c:pt idx="1869">
                  <c:v>38.471230586548913</c:v>
                </c:pt>
                <c:pt idx="1870">
                  <c:v>38.231853404118937</c:v>
                </c:pt>
                <c:pt idx="1871">
                  <c:v>38.186256146167793</c:v>
                </c:pt>
                <c:pt idx="1872">
                  <c:v>38.368633847496589</c:v>
                </c:pt>
                <c:pt idx="1873">
                  <c:v>38.203353659205398</c:v>
                </c:pt>
                <c:pt idx="1874">
                  <c:v>38.471229354318943</c:v>
                </c:pt>
                <c:pt idx="1875">
                  <c:v>38.927191390484268</c:v>
                </c:pt>
                <c:pt idx="1876">
                  <c:v>38.47122434999536</c:v>
                </c:pt>
                <c:pt idx="1877">
                  <c:v>38.807492002841499</c:v>
                </c:pt>
                <c:pt idx="1878">
                  <c:v>38.636512832359372</c:v>
                </c:pt>
                <c:pt idx="1879">
                  <c:v>38.134958245750212</c:v>
                </c:pt>
                <c:pt idx="1880">
                  <c:v>38.30594388990113</c:v>
                </c:pt>
                <c:pt idx="1881">
                  <c:v>38.300243995793323</c:v>
                </c:pt>
                <c:pt idx="1882">
                  <c:v>38.62511155936631</c:v>
                </c:pt>
                <c:pt idx="1883">
                  <c:v>38.824594943262838</c:v>
                </c:pt>
                <c:pt idx="1884">
                  <c:v>39.04117118070711</c:v>
                </c:pt>
                <c:pt idx="1885">
                  <c:v>39.787799052534069</c:v>
                </c:pt>
                <c:pt idx="1886">
                  <c:v>39.987277039677707</c:v>
                </c:pt>
                <c:pt idx="1887">
                  <c:v>40.078469372796597</c:v>
                </c:pt>
                <c:pt idx="1888">
                  <c:v>39.753595654747528</c:v>
                </c:pt>
                <c:pt idx="1889">
                  <c:v>39.953085938171647</c:v>
                </c:pt>
                <c:pt idx="1890">
                  <c:v>40.072770590217402</c:v>
                </c:pt>
                <c:pt idx="1891">
                  <c:v>39.810597573708343</c:v>
                </c:pt>
                <c:pt idx="1892">
                  <c:v>39.975884749038279</c:v>
                </c:pt>
                <c:pt idx="1893">
                  <c:v>40.483129842392053</c:v>
                </c:pt>
                <c:pt idx="1894">
                  <c:v>40.431844842488161</c:v>
                </c:pt>
                <c:pt idx="1895">
                  <c:v>40.4660247125531</c:v>
                </c:pt>
                <c:pt idx="1896">
                  <c:v>40.084171295166023</c:v>
                </c:pt>
                <c:pt idx="1897">
                  <c:v>39.548424695105979</c:v>
                </c:pt>
                <c:pt idx="1898">
                  <c:v>39.449106720900588</c:v>
                </c:pt>
                <c:pt idx="1899">
                  <c:v>38.975232991363583</c:v>
                </c:pt>
                <c:pt idx="1900">
                  <c:v>39.080535020437154</c:v>
                </c:pt>
                <c:pt idx="1901">
                  <c:v>38.817267305318488</c:v>
                </c:pt>
                <c:pt idx="1902">
                  <c:v>38.700258895195446</c:v>
                </c:pt>
                <c:pt idx="1903">
                  <c:v>35.997384844924369</c:v>
                </c:pt>
                <c:pt idx="1904">
                  <c:v>36.389362318447269</c:v>
                </c:pt>
                <c:pt idx="1905">
                  <c:v>36.009087697752058</c:v>
                </c:pt>
                <c:pt idx="1906">
                  <c:v>35.8043272591499</c:v>
                </c:pt>
                <c:pt idx="1907">
                  <c:v>35.997390263158373</c:v>
                </c:pt>
                <c:pt idx="1908">
                  <c:v>35.39479674543616</c:v>
                </c:pt>
                <c:pt idx="1909">
                  <c:v>35.166634525978239</c:v>
                </c:pt>
                <c:pt idx="1910">
                  <c:v>34.897513116086209</c:v>
                </c:pt>
                <c:pt idx="1911">
                  <c:v>34.973569481171857</c:v>
                </c:pt>
                <c:pt idx="1912">
                  <c:v>35.014518743599737</c:v>
                </c:pt>
                <c:pt idx="1913">
                  <c:v>35.207580401755052</c:v>
                </c:pt>
                <c:pt idx="1914">
                  <c:v>34.973569884465427</c:v>
                </c:pt>
                <c:pt idx="1915">
                  <c:v>34.956019975337753</c:v>
                </c:pt>
                <c:pt idx="1916">
                  <c:v>35.28949395827204</c:v>
                </c:pt>
                <c:pt idx="1917">
                  <c:v>35.388949891588283</c:v>
                </c:pt>
                <c:pt idx="1918">
                  <c:v>35.862829247151062</c:v>
                </c:pt>
                <c:pt idx="1919">
                  <c:v>35.833577008776338</c:v>
                </c:pt>
                <c:pt idx="1920">
                  <c:v>35.944732191007652</c:v>
                </c:pt>
                <c:pt idx="1921">
                  <c:v>35.576161944016263</c:v>
                </c:pt>
                <c:pt idx="1922">
                  <c:v>35.307042089706691</c:v>
                </c:pt>
                <c:pt idx="1923">
                  <c:v>35.500104199850163</c:v>
                </c:pt>
                <c:pt idx="1924">
                  <c:v>35.944733350021572</c:v>
                </c:pt>
                <c:pt idx="1925">
                  <c:v>35.99739464389922</c:v>
                </c:pt>
                <c:pt idx="1926">
                  <c:v>36.096851059261667</c:v>
                </c:pt>
                <c:pt idx="1927">
                  <c:v>35.991538645943848</c:v>
                </c:pt>
                <c:pt idx="1928">
                  <c:v>35.658074290703993</c:v>
                </c:pt>
                <c:pt idx="1929">
                  <c:v>36.348408212287943</c:v>
                </c:pt>
                <c:pt idx="1930">
                  <c:v>36.184598812019317</c:v>
                </c:pt>
                <c:pt idx="1931">
                  <c:v>35.98568801058763</c:v>
                </c:pt>
                <c:pt idx="1932">
                  <c:v>35.658065821303452</c:v>
                </c:pt>
                <c:pt idx="1933">
                  <c:v>35.424049733364619</c:v>
                </c:pt>
                <c:pt idx="1934">
                  <c:v>35.125678721472717</c:v>
                </c:pt>
                <c:pt idx="1935">
                  <c:v>35.043772425097629</c:v>
                </c:pt>
                <c:pt idx="1936">
                  <c:v>35.353845054712487</c:v>
                </c:pt>
                <c:pt idx="1937">
                  <c:v>34.172069772317229</c:v>
                </c:pt>
                <c:pt idx="1938">
                  <c:v>34.809757635033918</c:v>
                </c:pt>
                <c:pt idx="1939">
                  <c:v>34.88581752963033</c:v>
                </c:pt>
                <c:pt idx="1940">
                  <c:v>34.517243348149528</c:v>
                </c:pt>
                <c:pt idx="1941">
                  <c:v>35.248535219510799</c:v>
                </c:pt>
                <c:pt idx="1942">
                  <c:v>35.511805059974733</c:v>
                </c:pt>
                <c:pt idx="1943">
                  <c:v>35.1022758502531</c:v>
                </c:pt>
                <c:pt idx="1944">
                  <c:v>34.306621551513672</c:v>
                </c:pt>
                <c:pt idx="1945">
                  <c:v>34.48799287958915</c:v>
                </c:pt>
                <c:pt idx="1946">
                  <c:v>34.265674994298003</c:v>
                </c:pt>
                <c:pt idx="1947">
                  <c:v>33.932197638689878</c:v>
                </c:pt>
                <c:pt idx="1948">
                  <c:v>32.879132895085107</c:v>
                </c:pt>
                <c:pt idx="1949">
                  <c:v>33.01369352086504</c:v>
                </c:pt>
                <c:pt idx="1950">
                  <c:v>34.025811155857241</c:v>
                </c:pt>
                <c:pt idx="1951">
                  <c:v>33.885399521340787</c:v>
                </c:pt>
                <c:pt idx="1952">
                  <c:v>34.353431396461858</c:v>
                </c:pt>
                <c:pt idx="1953">
                  <c:v>34.517234872250178</c:v>
                </c:pt>
                <c:pt idx="1954">
                  <c:v>34.166216336837202</c:v>
                </c:pt>
                <c:pt idx="1955">
                  <c:v>34.52309294204111</c:v>
                </c:pt>
                <c:pt idx="1956">
                  <c:v>34.055061264824843</c:v>
                </c:pt>
                <c:pt idx="1957">
                  <c:v>33.908795607322112</c:v>
                </c:pt>
                <c:pt idx="1958">
                  <c:v>34.300771481837486</c:v>
                </c:pt>
                <c:pt idx="1959">
                  <c:v>34.704455222478707</c:v>
                </c:pt>
                <c:pt idx="1960">
                  <c:v>35.061328292311437</c:v>
                </c:pt>
                <c:pt idx="1961">
                  <c:v>34.926768570247717</c:v>
                </c:pt>
                <c:pt idx="1962">
                  <c:v>34.973571182663413</c:v>
                </c:pt>
                <c:pt idx="1963">
                  <c:v>34.809756534646382</c:v>
                </c:pt>
                <c:pt idx="1964">
                  <c:v>34.850716389900583</c:v>
                </c:pt>
                <c:pt idx="1965">
                  <c:v>34.868264001574254</c:v>
                </c:pt>
                <c:pt idx="1966">
                  <c:v>34.926772098948611</c:v>
                </c:pt>
                <c:pt idx="1967">
                  <c:v>35.102279238069528</c:v>
                </c:pt>
                <c:pt idx="1968">
                  <c:v>35.576163486852877</c:v>
                </c:pt>
                <c:pt idx="1969">
                  <c:v>35.786771907011143</c:v>
                </c:pt>
                <c:pt idx="1970">
                  <c:v>34.956018583187962</c:v>
                </c:pt>
                <c:pt idx="1971">
                  <c:v>34.956020975700902</c:v>
                </c:pt>
                <c:pt idx="1972">
                  <c:v>35.763374539907041</c:v>
                </c:pt>
                <c:pt idx="1973">
                  <c:v>35.687318612909898</c:v>
                </c:pt>
                <c:pt idx="1974">
                  <c:v>35.230985494628257</c:v>
                </c:pt>
                <c:pt idx="1975">
                  <c:v>35.137379163285637</c:v>
                </c:pt>
                <c:pt idx="1976">
                  <c:v>35.073032057127548</c:v>
                </c:pt>
                <c:pt idx="1977">
                  <c:v>35.254382272452993</c:v>
                </c:pt>
                <c:pt idx="1978">
                  <c:v>34.839013699481328</c:v>
                </c:pt>
                <c:pt idx="1979">
                  <c:v>34.528941332150772</c:v>
                </c:pt>
                <c:pt idx="1980">
                  <c:v>34.41193467757666</c:v>
                </c:pt>
                <c:pt idx="1981">
                  <c:v>34.640099698754057</c:v>
                </c:pt>
                <c:pt idx="1982">
                  <c:v>34.956018583187962</c:v>
                </c:pt>
                <c:pt idx="1983">
                  <c:v>35.073027645045883</c:v>
                </c:pt>
                <c:pt idx="1984">
                  <c:v>35.424043999494927</c:v>
                </c:pt>
                <c:pt idx="1985">
                  <c:v>35.599563465200653</c:v>
                </c:pt>
                <c:pt idx="1986">
                  <c:v>36.564874794750423</c:v>
                </c:pt>
                <c:pt idx="1987">
                  <c:v>36.71114120067115</c:v>
                </c:pt>
                <c:pt idx="1988">
                  <c:v>36.518069845030489</c:v>
                </c:pt>
                <c:pt idx="1989">
                  <c:v>36.16704726411561</c:v>
                </c:pt>
                <c:pt idx="1990">
                  <c:v>36.167054361795657</c:v>
                </c:pt>
                <c:pt idx="1991">
                  <c:v>35.453302266646418</c:v>
                </c:pt>
                <c:pt idx="1992">
                  <c:v>35.248536384177442</c:v>
                </c:pt>
                <c:pt idx="1993">
                  <c:v>34.950169069963302</c:v>
                </c:pt>
                <c:pt idx="1994">
                  <c:v>34.517235058063818</c:v>
                </c:pt>
                <c:pt idx="1995">
                  <c:v>34.30078069195887</c:v>
                </c:pt>
                <c:pt idx="1996">
                  <c:v>34.294925083915388</c:v>
                </c:pt>
                <c:pt idx="1997">
                  <c:v>34.207167822014142</c:v>
                </c:pt>
                <c:pt idx="1998">
                  <c:v>34.312486448371359</c:v>
                </c:pt>
                <c:pt idx="1999">
                  <c:v>34.458738251452942</c:v>
                </c:pt>
                <c:pt idx="2000">
                  <c:v>34.248120011911347</c:v>
                </c:pt>
                <c:pt idx="2001">
                  <c:v>33.984857744082682</c:v>
                </c:pt>
                <c:pt idx="2002">
                  <c:v>34.780506184210147</c:v>
                </c:pt>
                <c:pt idx="2003">
                  <c:v>35.073022118874547</c:v>
                </c:pt>
                <c:pt idx="2004">
                  <c:v>34.991122170856663</c:v>
                </c:pt>
                <c:pt idx="2005">
                  <c:v>35.06717405427348</c:v>
                </c:pt>
                <c:pt idx="2006">
                  <c:v>34.991124184380567</c:v>
                </c:pt>
                <c:pt idx="2007">
                  <c:v>35.745816224523168</c:v>
                </c:pt>
                <c:pt idx="2008">
                  <c:v>35.599563271515372</c:v>
                </c:pt>
                <c:pt idx="2009">
                  <c:v>35.745820769707983</c:v>
                </c:pt>
                <c:pt idx="2010">
                  <c:v>35.669770071358158</c:v>
                </c:pt>
                <c:pt idx="2011">
                  <c:v>35.839418148821913</c:v>
                </c:pt>
                <c:pt idx="2012">
                  <c:v>36.494664162257301</c:v>
                </c:pt>
                <c:pt idx="2013">
                  <c:v>35.102275324608293</c:v>
                </c:pt>
                <c:pt idx="2014">
                  <c:v>34.710302956284451</c:v>
                </c:pt>
                <c:pt idx="2015">
                  <c:v>34.435337228878623</c:v>
                </c:pt>
                <c:pt idx="2016">
                  <c:v>34.294929209126991</c:v>
                </c:pt>
                <c:pt idx="2017">
                  <c:v>34.318331868113987</c:v>
                </c:pt>
                <c:pt idx="2018">
                  <c:v>34.546496261540902</c:v>
                </c:pt>
                <c:pt idx="2019">
                  <c:v>35.517656067203532</c:v>
                </c:pt>
                <c:pt idx="2020">
                  <c:v>35.816028637170312</c:v>
                </c:pt>
                <c:pt idx="2021">
                  <c:v>35.529361751701238</c:v>
                </c:pt>
                <c:pt idx="2022">
                  <c:v>35.75752073125777</c:v>
                </c:pt>
                <c:pt idx="2023">
                  <c:v>36.523924780661801</c:v>
                </c:pt>
                <c:pt idx="2024">
                  <c:v>36.798894542508613</c:v>
                </c:pt>
                <c:pt idx="2025">
                  <c:v>37.588688828753192</c:v>
                </c:pt>
                <c:pt idx="2026">
                  <c:v>37.161611272486788</c:v>
                </c:pt>
                <c:pt idx="2027">
                  <c:v>37.465827817570663</c:v>
                </c:pt>
                <c:pt idx="2028">
                  <c:v>37.746650307559612</c:v>
                </c:pt>
                <c:pt idx="2029">
                  <c:v>37.746647665686567</c:v>
                </c:pt>
                <c:pt idx="2030">
                  <c:v>37.664747743705291</c:v>
                </c:pt>
                <c:pt idx="2031">
                  <c:v>37.530191492859402</c:v>
                </c:pt>
                <c:pt idx="2032">
                  <c:v>37.372224647861927</c:v>
                </c:pt>
                <c:pt idx="2033">
                  <c:v>37.208411934968581</c:v>
                </c:pt>
                <c:pt idx="2034">
                  <c:v>36.810589776094638</c:v>
                </c:pt>
                <c:pt idx="2035">
                  <c:v>36.547324281680133</c:v>
                </c:pt>
                <c:pt idx="2036">
                  <c:v>36.939293396342308</c:v>
                </c:pt>
                <c:pt idx="2037">
                  <c:v>37.108959514221162</c:v>
                </c:pt>
                <c:pt idx="2038">
                  <c:v>37.255219525119408</c:v>
                </c:pt>
                <c:pt idx="2039">
                  <c:v>37.705696837781133</c:v>
                </c:pt>
                <c:pt idx="2040">
                  <c:v>37.676444126702542</c:v>
                </c:pt>
                <c:pt idx="2041">
                  <c:v>37.337119354931232</c:v>
                </c:pt>
                <c:pt idx="2042">
                  <c:v>36.687731888113149</c:v>
                </c:pt>
                <c:pt idx="2043">
                  <c:v>36.740384666059327</c:v>
                </c:pt>
                <c:pt idx="2044">
                  <c:v>36.354263701563077</c:v>
                </c:pt>
                <c:pt idx="2045">
                  <c:v>35.821879891934529</c:v>
                </c:pt>
                <c:pt idx="2046">
                  <c:v>35.587860803753181</c:v>
                </c:pt>
                <c:pt idx="2047">
                  <c:v>35.775076310154518</c:v>
                </c:pt>
                <c:pt idx="2048">
                  <c:v>36.945152365619187</c:v>
                </c:pt>
                <c:pt idx="2049">
                  <c:v>37.945564754553899</c:v>
                </c:pt>
                <c:pt idx="2050">
                  <c:v>38.319983973530768</c:v>
                </c:pt>
                <c:pt idx="2051">
                  <c:v>37.933856270790272</c:v>
                </c:pt>
                <c:pt idx="2052">
                  <c:v>37.851955043230163</c:v>
                </c:pt>
                <c:pt idx="2053">
                  <c:v>36.927590950597171</c:v>
                </c:pt>
                <c:pt idx="2054">
                  <c:v>36.945149328614242</c:v>
                </c:pt>
                <c:pt idx="2055">
                  <c:v>36.143642718547973</c:v>
                </c:pt>
                <c:pt idx="2056">
                  <c:v>35.599561698647918</c:v>
                </c:pt>
                <c:pt idx="2057">
                  <c:v>33.347170995944893</c:v>
                </c:pt>
                <c:pt idx="2058">
                  <c:v>32.206344504164313</c:v>
                </c:pt>
                <c:pt idx="2059">
                  <c:v>32.212188720703118</c:v>
                </c:pt>
                <c:pt idx="2060">
                  <c:v>32.071788477884191</c:v>
                </c:pt>
                <c:pt idx="2061">
                  <c:v>32.31164398630829</c:v>
                </c:pt>
                <c:pt idx="2062">
                  <c:v>31.86116681357203</c:v>
                </c:pt>
                <c:pt idx="2063">
                  <c:v>32.177087561067268</c:v>
                </c:pt>
                <c:pt idx="2064">
                  <c:v>31.469200161526469</c:v>
                </c:pt>
                <c:pt idx="2065">
                  <c:v>31.393138553888409</c:v>
                </c:pt>
                <c:pt idx="2066">
                  <c:v>31.159126407066591</c:v>
                </c:pt>
                <c:pt idx="2067">
                  <c:v>31.293683544174051</c:v>
                </c:pt>
                <c:pt idx="2068">
                  <c:v>30.223059289867781</c:v>
                </c:pt>
                <c:pt idx="2069">
                  <c:v>29.678977538633681</c:v>
                </c:pt>
                <c:pt idx="2070">
                  <c:v>30.31081971896138</c:v>
                </c:pt>
                <c:pt idx="2071">
                  <c:v>30.018302993730931</c:v>
                </c:pt>
                <c:pt idx="2072">
                  <c:v>29.866186578836992</c:v>
                </c:pt>
                <c:pt idx="2073">
                  <c:v>30.20551415071462</c:v>
                </c:pt>
                <c:pt idx="2074">
                  <c:v>30.33422357435105</c:v>
                </c:pt>
                <c:pt idx="2075">
                  <c:v>30.67354393033289</c:v>
                </c:pt>
                <c:pt idx="2076">
                  <c:v>30.135308729958439</c:v>
                </c:pt>
                <c:pt idx="2077">
                  <c:v>30.509735439453181</c:v>
                </c:pt>
                <c:pt idx="2078">
                  <c:v>30.655991572370411</c:v>
                </c:pt>
                <c:pt idx="2079">
                  <c:v>30.187962243302579</c:v>
                </c:pt>
                <c:pt idx="2080">
                  <c:v>30.19965915033946</c:v>
                </c:pt>
                <c:pt idx="2081">
                  <c:v>29.848632907070829</c:v>
                </c:pt>
                <c:pt idx="2082">
                  <c:v>30.45707748561497</c:v>
                </c:pt>
                <c:pt idx="2083">
                  <c:v>30.211365437588039</c:v>
                </c:pt>
                <c:pt idx="2084">
                  <c:v>30.082651037880179</c:v>
                </c:pt>
                <c:pt idx="2085">
                  <c:v>29.240197998856519</c:v>
                </c:pt>
                <c:pt idx="2086">
                  <c:v>28.42114699642222</c:v>
                </c:pt>
                <c:pt idx="2087">
                  <c:v>28.292441107967321</c:v>
                </c:pt>
                <c:pt idx="2088">
                  <c:v>28.070124030444671</c:v>
                </c:pt>
                <c:pt idx="2089">
                  <c:v>28.35679439720408</c:v>
                </c:pt>
                <c:pt idx="2090">
                  <c:v>27.789305888132741</c:v>
                </c:pt>
                <c:pt idx="2091">
                  <c:v>27.36807720378054</c:v>
                </c:pt>
                <c:pt idx="2092">
                  <c:v>27.33882496294007</c:v>
                </c:pt>
                <c:pt idx="2093">
                  <c:v>27.777604859949641</c:v>
                </c:pt>
                <c:pt idx="2094">
                  <c:v>27.760054589249179</c:v>
                </c:pt>
                <c:pt idx="2095">
                  <c:v>27.005355238275019</c:v>
                </c:pt>
                <c:pt idx="2096">
                  <c:v>26.15705132810319</c:v>
                </c:pt>
                <c:pt idx="2097">
                  <c:v>25.91718588018912</c:v>
                </c:pt>
                <c:pt idx="2098">
                  <c:v>26.36180877847465</c:v>
                </c:pt>
                <c:pt idx="2099">
                  <c:v>26.537321557854391</c:v>
                </c:pt>
                <c:pt idx="2100">
                  <c:v>26.560720060143581</c:v>
                </c:pt>
                <c:pt idx="2101">
                  <c:v>27.403176880996082</c:v>
                </c:pt>
                <c:pt idx="2102">
                  <c:v>27.069710925072481</c:v>
                </c:pt>
                <c:pt idx="2103">
                  <c:v>27.221814868831721</c:v>
                </c:pt>
                <c:pt idx="2104">
                  <c:v>27.526032883472251</c:v>
                </c:pt>
                <c:pt idx="2105">
                  <c:v>27.15161563609713</c:v>
                </c:pt>
                <c:pt idx="2106">
                  <c:v>27.643049366265739</c:v>
                </c:pt>
                <c:pt idx="2107">
                  <c:v>28.210535268688069</c:v>
                </c:pt>
                <c:pt idx="2108">
                  <c:v>28.456245067846169</c:v>
                </c:pt>
                <c:pt idx="2109">
                  <c:v>28.391893216336069</c:v>
                </c:pt>
                <c:pt idx="2110">
                  <c:v>28.397741934038152</c:v>
                </c:pt>
                <c:pt idx="2111">
                  <c:v>28.40359469967089</c:v>
                </c:pt>
                <c:pt idx="2112">
                  <c:v>28.128623328264339</c:v>
                </c:pt>
                <c:pt idx="2113">
                  <c:v>27.90631224108991</c:v>
                </c:pt>
                <c:pt idx="2114">
                  <c:v>28.058424308891471</c:v>
                </c:pt>
                <c:pt idx="2115">
                  <c:v>27.859510181513539</c:v>
                </c:pt>
                <c:pt idx="2116">
                  <c:v>27.760056178812238</c:v>
                </c:pt>
                <c:pt idx="2117">
                  <c:v>27.871202928796929</c:v>
                </c:pt>
                <c:pt idx="2118">
                  <c:v>27.912156268651351</c:v>
                </c:pt>
                <c:pt idx="2119">
                  <c:v>27.9414132890216</c:v>
                </c:pt>
                <c:pt idx="2120">
                  <c:v>28.409446919524079</c:v>
                </c:pt>
                <c:pt idx="2121">
                  <c:v>28.111079402583659</c:v>
                </c:pt>
                <c:pt idx="2122">
                  <c:v>28.22807734368163</c:v>
                </c:pt>
                <c:pt idx="2123">
                  <c:v>28.625904761274111</c:v>
                </c:pt>
                <c:pt idx="2124">
                  <c:v>29.205098843011751</c:v>
                </c:pt>
                <c:pt idx="2125">
                  <c:v>29.2167888813937</c:v>
                </c:pt>
                <c:pt idx="2126">
                  <c:v>28.82481677320288</c:v>
                </c:pt>
                <c:pt idx="2127">
                  <c:v>28.52060273051686</c:v>
                </c:pt>
                <c:pt idx="2128">
                  <c:v>29.310398447393251</c:v>
                </c:pt>
                <c:pt idx="2129">
                  <c:v>29.45081294778619</c:v>
                </c:pt>
                <c:pt idx="2130">
                  <c:v>29.368909634539399</c:v>
                </c:pt>
                <c:pt idx="2131">
                  <c:v>29.263600683488949</c:v>
                </c:pt>
                <c:pt idx="2132">
                  <c:v>29.24605407468831</c:v>
                </c:pt>
                <c:pt idx="2133">
                  <c:v>27.625494809006341</c:v>
                </c:pt>
                <c:pt idx="2134">
                  <c:v>27.56113913438621</c:v>
                </c:pt>
                <c:pt idx="2135">
                  <c:v>27.444136954431482</c:v>
                </c:pt>
                <c:pt idx="2136">
                  <c:v>27.947270498833401</c:v>
                </c:pt>
                <c:pt idx="2137">
                  <c:v>28.070121948012439</c:v>
                </c:pt>
                <c:pt idx="2138">
                  <c:v>28.783791739908839</c:v>
                </c:pt>
                <c:pt idx="2139">
                  <c:v>28.82657074797881</c:v>
                </c:pt>
                <c:pt idx="2140">
                  <c:v>28.9732356140916</c:v>
                </c:pt>
                <c:pt idx="2141">
                  <c:v>28.8326815477349</c:v>
                </c:pt>
                <c:pt idx="2142">
                  <c:v>28.582118694267962</c:v>
                </c:pt>
                <c:pt idx="2143">
                  <c:v>28.40489387512207</c:v>
                </c:pt>
                <c:pt idx="2144">
                  <c:v>28.197117958856509</c:v>
                </c:pt>
                <c:pt idx="2145">
                  <c:v>28.12989904461946</c:v>
                </c:pt>
                <c:pt idx="2146">
                  <c:v>28.288784962145051</c:v>
                </c:pt>
                <c:pt idx="2147">
                  <c:v>28.655457412121951</c:v>
                </c:pt>
                <c:pt idx="2148">
                  <c:v>28.967128457484009</c:v>
                </c:pt>
                <c:pt idx="2149">
                  <c:v>28.7837908925585</c:v>
                </c:pt>
                <c:pt idx="2150">
                  <c:v>28.569903037480771</c:v>
                </c:pt>
                <c:pt idx="2151">
                  <c:v>28.1237828712169</c:v>
                </c:pt>
                <c:pt idx="2152">
                  <c:v>28.15433659085663</c:v>
                </c:pt>
                <c:pt idx="2153">
                  <c:v>27.402659962737001</c:v>
                </c:pt>
                <c:pt idx="2154">
                  <c:v>26.357643648527361</c:v>
                </c:pt>
                <c:pt idx="2155">
                  <c:v>25.917635657426398</c:v>
                </c:pt>
                <c:pt idx="2156">
                  <c:v>26.198750080634269</c:v>
                </c:pt>
                <c:pt idx="2157">
                  <c:v>26.100969774244248</c:v>
                </c:pt>
                <c:pt idx="2158">
                  <c:v>25.801525908701709</c:v>
                </c:pt>
                <c:pt idx="2159">
                  <c:v>25.471517218595849</c:v>
                </c:pt>
                <c:pt idx="2160">
                  <c:v>25.43484967821491</c:v>
                </c:pt>
                <c:pt idx="2161">
                  <c:v>25.599851443140771</c:v>
                </c:pt>
                <c:pt idx="2162">
                  <c:v>25.495960435724101</c:v>
                </c:pt>
                <c:pt idx="2163">
                  <c:v>25.318735679194209</c:v>
                </c:pt>
                <c:pt idx="2164">
                  <c:v>25.220954827824819</c:v>
                </c:pt>
                <c:pt idx="2165">
                  <c:v>25.300404126565461</c:v>
                </c:pt>
                <c:pt idx="2166">
                  <c:v>25.557074161269171</c:v>
                </c:pt>
                <c:pt idx="2167">
                  <c:v>25.63651949306346</c:v>
                </c:pt>
                <c:pt idx="2168">
                  <c:v>25.599847734912551</c:v>
                </c:pt>
                <c:pt idx="2169">
                  <c:v>25.245402570560081</c:v>
                </c:pt>
                <c:pt idx="2170">
                  <c:v>25.502071380615231</c:v>
                </c:pt>
                <c:pt idx="2171">
                  <c:v>25.428737554539769</c:v>
                </c:pt>
                <c:pt idx="2172">
                  <c:v>26.38819825214043</c:v>
                </c:pt>
                <c:pt idx="2173">
                  <c:v>26.993206264735651</c:v>
                </c:pt>
                <c:pt idx="2174">
                  <c:v>27.066545203335611</c:v>
                </c:pt>
                <c:pt idx="2175">
                  <c:v>27.02376455437194</c:v>
                </c:pt>
                <c:pt idx="2176">
                  <c:v>27.659333799780701</c:v>
                </c:pt>
                <c:pt idx="2177">
                  <c:v>27.561544113967269</c:v>
                </c:pt>
                <c:pt idx="2178">
                  <c:v>26.815982818603519</c:v>
                </c:pt>
                <c:pt idx="2179">
                  <c:v>26.944317086104679</c:v>
                </c:pt>
                <c:pt idx="2180">
                  <c:v>26.290420909847249</c:v>
                </c:pt>
                <c:pt idx="2181">
                  <c:v>26.797648760521341</c:v>
                </c:pt>
                <c:pt idx="2182">
                  <c:v>26.510421365117381</c:v>
                </c:pt>
                <c:pt idx="2183">
                  <c:v>27.060433032434251</c:v>
                </c:pt>
                <c:pt idx="2184">
                  <c:v>27.500441192675439</c:v>
                </c:pt>
                <c:pt idx="2185">
                  <c:v>27.420995671396689</c:v>
                </c:pt>
                <c:pt idx="2186">
                  <c:v>27.750997544696499</c:v>
                </c:pt>
                <c:pt idx="2187">
                  <c:v>27.775447389523929</c:v>
                </c:pt>
                <c:pt idx="2188">
                  <c:v>28.191010429768049</c:v>
                </c:pt>
                <c:pt idx="2189">
                  <c:v>28.349894436625579</c:v>
                </c:pt>
                <c:pt idx="2190">
                  <c:v>28.160450816139651</c:v>
                </c:pt>
                <c:pt idx="2191">
                  <c:v>27.977111435379879</c:v>
                </c:pt>
                <c:pt idx="2192">
                  <c:v>26.492086255808509</c:v>
                </c:pt>
                <c:pt idx="2193">
                  <c:v>27.347663119310809</c:v>
                </c:pt>
                <c:pt idx="2194">
                  <c:v>27.500437135723729</c:v>
                </c:pt>
                <c:pt idx="2195">
                  <c:v>27.860999607505551</c:v>
                </c:pt>
                <c:pt idx="2196">
                  <c:v>28.215449437106439</c:v>
                </c:pt>
                <c:pt idx="2197">
                  <c:v>28.06877859078865</c:v>
                </c:pt>
                <c:pt idx="2198">
                  <c:v>28.53323533830044</c:v>
                </c:pt>
                <c:pt idx="2199">
                  <c:v>29.22379634328118</c:v>
                </c:pt>
                <c:pt idx="2200">
                  <c:v>29.150462631174381</c:v>
                </c:pt>
                <c:pt idx="2201">
                  <c:v>29.260467052736281</c:v>
                </c:pt>
                <c:pt idx="2202">
                  <c:v>29.38880557147305</c:v>
                </c:pt>
                <c:pt idx="2203">
                  <c:v>29.779923273796619</c:v>
                </c:pt>
                <c:pt idx="2204">
                  <c:v>30.079369925280339</c:v>
                </c:pt>
                <c:pt idx="2205">
                  <c:v>29.688249588012699</c:v>
                </c:pt>
                <c:pt idx="2206">
                  <c:v>29.36435369685287</c:v>
                </c:pt>
                <c:pt idx="2207">
                  <c:v>28.527120334041161</c:v>
                </c:pt>
                <c:pt idx="2208">
                  <c:v>28.429342618903991</c:v>
                </c:pt>
                <c:pt idx="2209">
                  <c:v>28.692125285082199</c:v>
                </c:pt>
                <c:pt idx="2210">
                  <c:v>28.551568822217131</c:v>
                </c:pt>
                <c:pt idx="2211">
                  <c:v>28.624899337039661</c:v>
                </c:pt>
                <c:pt idx="2212">
                  <c:v>28.637123584820021</c:v>
                </c:pt>
                <c:pt idx="2213">
                  <c:v>29.480474654032552</c:v>
                </c:pt>
                <c:pt idx="2214">
                  <c:v>29.327689469955111</c:v>
                </c:pt>
                <c:pt idx="2215">
                  <c:v>29.480474144924958</c:v>
                </c:pt>
                <c:pt idx="2216">
                  <c:v>29.333803323097559</c:v>
                </c:pt>
                <c:pt idx="2217">
                  <c:v>28.227673114867649</c:v>
                </c:pt>
                <c:pt idx="2218">
                  <c:v>27.90071750195747</c:v>
                </c:pt>
                <c:pt idx="2219">
                  <c:v>28.038222002064359</c:v>
                </c:pt>
                <c:pt idx="2220">
                  <c:v>28.221562727457101</c:v>
                </c:pt>
                <c:pt idx="2221">
                  <c:v>30.00603549701885</c:v>
                </c:pt>
                <c:pt idx="2222">
                  <c:v>30.35437328135118</c:v>
                </c:pt>
                <c:pt idx="2223">
                  <c:v>30.296314741351171</c:v>
                </c:pt>
                <c:pt idx="2224">
                  <c:v>29.883815298025951</c:v>
                </c:pt>
                <c:pt idx="2225">
                  <c:v>29.37352426757619</c:v>
                </c:pt>
                <c:pt idx="2226">
                  <c:v>28.91518038536946</c:v>
                </c:pt>
                <c:pt idx="2227">
                  <c:v>27.570719572986441</c:v>
                </c:pt>
                <c:pt idx="2228">
                  <c:v>28.191004113807111</c:v>
                </c:pt>
                <c:pt idx="2229">
                  <c:v>27.900723726296761</c:v>
                </c:pt>
                <c:pt idx="2230">
                  <c:v>27.55543895143439</c:v>
                </c:pt>
                <c:pt idx="2231">
                  <c:v>26.70292089879479</c:v>
                </c:pt>
                <c:pt idx="2232">
                  <c:v>27.543217805956171</c:v>
                </c:pt>
                <c:pt idx="2233">
                  <c:v>27.992387866876712</c:v>
                </c:pt>
                <c:pt idx="2234">
                  <c:v>27.344608172952551</c:v>
                </c:pt>
                <c:pt idx="2235">
                  <c:v>26.99320920817248</c:v>
                </c:pt>
                <c:pt idx="2236">
                  <c:v>28.178780477901519</c:v>
                </c:pt>
                <c:pt idx="2237">
                  <c:v>28.985461346923088</c:v>
                </c:pt>
                <c:pt idx="2238">
                  <c:v>29.486581232812888</c:v>
                </c:pt>
                <c:pt idx="2239">
                  <c:v>27.903779983520511</c:v>
                </c:pt>
                <c:pt idx="2240">
                  <c:v>28.14211210341394</c:v>
                </c:pt>
                <c:pt idx="2241">
                  <c:v>26.339310143623759</c:v>
                </c:pt>
                <c:pt idx="2242">
                  <c:v>24.796230562768471</c:v>
                </c:pt>
                <c:pt idx="2243">
                  <c:v>22.03396312448028</c:v>
                </c:pt>
                <c:pt idx="2244">
                  <c:v>23.24092880209459</c:v>
                </c:pt>
                <c:pt idx="2245">
                  <c:v>25.23928934199277</c:v>
                </c:pt>
                <c:pt idx="2246">
                  <c:v>24.680112855258589</c:v>
                </c:pt>
                <c:pt idx="2247">
                  <c:v>24.114833223933999</c:v>
                </c:pt>
                <c:pt idx="2248">
                  <c:v>25.422624955947459</c:v>
                </c:pt>
                <c:pt idx="2249">
                  <c:v>27.295719257897009</c:v>
                </c:pt>
                <c:pt idx="2250">
                  <c:v>28.264336212623022</c:v>
                </c:pt>
                <c:pt idx="2251">
                  <c:v>27.647111512242251</c:v>
                </c:pt>
                <c:pt idx="2252">
                  <c:v>26.580700094607629</c:v>
                </c:pt>
                <c:pt idx="2253">
                  <c:v>25.520404313112241</c:v>
                </c:pt>
                <c:pt idx="2254">
                  <c:v>25.19651470095727</c:v>
                </c:pt>
                <c:pt idx="2255">
                  <c:v>26.314865886831448</c:v>
                </c:pt>
                <c:pt idx="2256">
                  <c:v>29.113796874753611</c:v>
                </c:pt>
                <c:pt idx="2257">
                  <c:v>28.038228194780022</c:v>
                </c:pt>
                <c:pt idx="2258">
                  <c:v>28.569902243270409</c:v>
                </c:pt>
                <c:pt idx="2259">
                  <c:v>29.60880713997803</c:v>
                </c:pt>
                <c:pt idx="2260">
                  <c:v>29.79824855764079</c:v>
                </c:pt>
                <c:pt idx="2261">
                  <c:v>27.63182417903916</c:v>
                </c:pt>
                <c:pt idx="2262">
                  <c:v>27.726551913598239</c:v>
                </c:pt>
                <c:pt idx="2263">
                  <c:v>27.5676605283013</c:v>
                </c:pt>
                <c:pt idx="2264">
                  <c:v>28.918235525249681</c:v>
                </c:pt>
                <c:pt idx="2265">
                  <c:v>28.349892148907401</c:v>
                </c:pt>
                <c:pt idx="2266">
                  <c:v>28.783787240579311</c:v>
                </c:pt>
                <c:pt idx="2267">
                  <c:v>28.719623839837851</c:v>
                </c:pt>
                <c:pt idx="2268">
                  <c:v>29.492688606217762</c:v>
                </c:pt>
                <c:pt idx="2269">
                  <c:v>28.294898182525131</c:v>
                </c:pt>
                <c:pt idx="2270">
                  <c:v>27.974060033128431</c:v>
                </c:pt>
                <c:pt idx="2271">
                  <c:v>27.784608840942379</c:v>
                </c:pt>
                <c:pt idx="2272">
                  <c:v>25.94208239600475</c:v>
                </c:pt>
                <c:pt idx="2273">
                  <c:v>23.485375193047972</c:v>
                </c:pt>
                <c:pt idx="2274">
                  <c:v>24.123993164858401</c:v>
                </c:pt>
                <c:pt idx="2275">
                  <c:v>26.412646186285439</c:v>
                </c:pt>
                <c:pt idx="2276">
                  <c:v>25.492908683573759</c:v>
                </c:pt>
                <c:pt idx="2277">
                  <c:v>25.06817975164336</c:v>
                </c:pt>
                <c:pt idx="2278">
                  <c:v>24.909281501264029</c:v>
                </c:pt>
                <c:pt idx="2279">
                  <c:v>25.23929449990132</c:v>
                </c:pt>
                <c:pt idx="2280">
                  <c:v>25.624298445439411</c:v>
                </c:pt>
                <c:pt idx="2281">
                  <c:v>25.26984334574475</c:v>
                </c:pt>
                <c:pt idx="2282">
                  <c:v>26.650978871488221</c:v>
                </c:pt>
                <c:pt idx="2283">
                  <c:v>26.345421428069528</c:v>
                </c:pt>
                <c:pt idx="2284">
                  <c:v>27.2315491763942</c:v>
                </c:pt>
                <c:pt idx="2285">
                  <c:v>27.060433400087419</c:v>
                </c:pt>
                <c:pt idx="2286">
                  <c:v>27.14599340052726</c:v>
                </c:pt>
                <c:pt idx="2287">
                  <c:v>26.681535934544019</c:v>
                </c:pt>
                <c:pt idx="2288">
                  <c:v>25.752637199209051</c:v>
                </c:pt>
                <c:pt idx="2289">
                  <c:v>26.39125568393866</c:v>
                </c:pt>
                <c:pt idx="2290">
                  <c:v>26.495144952862891</c:v>
                </c:pt>
                <c:pt idx="2291">
                  <c:v>27.54933417102319</c:v>
                </c:pt>
                <c:pt idx="2292">
                  <c:v>27.87322152118486</c:v>
                </c:pt>
                <c:pt idx="2293">
                  <c:v>27.57988441208354</c:v>
                </c:pt>
                <c:pt idx="2294">
                  <c:v>28.417121479656441</c:v>
                </c:pt>
                <c:pt idx="2295">
                  <c:v>27.194876940123439</c:v>
                </c:pt>
                <c:pt idx="2296">
                  <c:v>26.5959826251751</c:v>
                </c:pt>
                <c:pt idx="2297">
                  <c:v>26.6815368960687</c:v>
                </c:pt>
                <c:pt idx="2298">
                  <c:v>27.19182107573479</c:v>
                </c:pt>
                <c:pt idx="2299">
                  <c:v>27.702108127048021</c:v>
                </c:pt>
                <c:pt idx="2300">
                  <c:v>27.622662971416919</c:v>
                </c:pt>
                <c:pt idx="2301">
                  <c:v>27.699055853070021</c:v>
                </c:pt>
                <c:pt idx="2302">
                  <c:v>28.102394831692159</c:v>
                </c:pt>
                <c:pt idx="2303">
                  <c:v>28.392674509414359</c:v>
                </c:pt>
                <c:pt idx="2304">
                  <c:v>28.242956334752751</c:v>
                </c:pt>
                <c:pt idx="2305">
                  <c:v>28.31933795334103</c:v>
                </c:pt>
                <c:pt idx="2306">
                  <c:v>28.55156136081683</c:v>
                </c:pt>
                <c:pt idx="2307">
                  <c:v>28.689071469733172</c:v>
                </c:pt>
                <c:pt idx="2308">
                  <c:v>28.973238271825441</c:v>
                </c:pt>
                <c:pt idx="2309">
                  <c:v>28.997685283769421</c:v>
                </c:pt>
                <c:pt idx="2310">
                  <c:v>29.394912997906911</c:v>
                </c:pt>
                <c:pt idx="2311">
                  <c:v>29.685196829906911</c:v>
                </c:pt>
                <c:pt idx="2312">
                  <c:v>29.691306993696461</c:v>
                </c:pt>
                <c:pt idx="2313">
                  <c:v>28.741008856275229</c:v>
                </c:pt>
                <c:pt idx="2314">
                  <c:v>28.31323343470444</c:v>
                </c:pt>
                <c:pt idx="2315">
                  <c:v>28.3010089519702</c:v>
                </c:pt>
                <c:pt idx="2316">
                  <c:v>28.001559632175152</c:v>
                </c:pt>
                <c:pt idx="2317">
                  <c:v>27.39655349954807</c:v>
                </c:pt>
                <c:pt idx="2318">
                  <c:v>26.75486702912734</c:v>
                </c:pt>
                <c:pt idx="2319">
                  <c:v>26.50125794048618</c:v>
                </c:pt>
                <c:pt idx="2320">
                  <c:v>26.61431362417165</c:v>
                </c:pt>
                <c:pt idx="2321">
                  <c:v>26.360690774694842</c:v>
                </c:pt>
                <c:pt idx="2322">
                  <c:v>26.88932118283514</c:v>
                </c:pt>
                <c:pt idx="2323">
                  <c:v>27.23765845295712</c:v>
                </c:pt>
                <c:pt idx="2324">
                  <c:v>27.042096978284022</c:v>
                </c:pt>
                <c:pt idx="2325">
                  <c:v>26.922932147494091</c:v>
                </c:pt>
                <c:pt idx="2326">
                  <c:v>26.974874319149041</c:v>
                </c:pt>
                <c:pt idx="2327">
                  <c:v>26.736534303328231</c:v>
                </c:pt>
                <c:pt idx="2328">
                  <c:v>27.194880337473379</c:v>
                </c:pt>
                <c:pt idx="2329">
                  <c:v>28.178783051023728</c:v>
                </c:pt>
                <c:pt idx="2330">
                  <c:v>28.459898915448932</c:v>
                </c:pt>
                <c:pt idx="2331">
                  <c:v>28.02600177541969</c:v>
                </c:pt>
                <c:pt idx="2332">
                  <c:v>27.84877973472107</c:v>
                </c:pt>
                <c:pt idx="2333">
                  <c:v>27.784606319201998</c:v>
                </c:pt>
                <c:pt idx="2334">
                  <c:v>27.88238462518725</c:v>
                </c:pt>
                <c:pt idx="2335">
                  <c:v>27.13376660104473</c:v>
                </c:pt>
                <c:pt idx="2336">
                  <c:v>26.974874904351012</c:v>
                </c:pt>
                <c:pt idx="2337">
                  <c:v>26.974872593833911</c:v>
                </c:pt>
                <c:pt idx="2338">
                  <c:v>26.327087651800579</c:v>
                </c:pt>
                <c:pt idx="2339">
                  <c:v>25.89930076283537</c:v>
                </c:pt>
                <c:pt idx="2340">
                  <c:v>24.33483490651442</c:v>
                </c:pt>
                <c:pt idx="2341">
                  <c:v>24.374549110994209</c:v>
                </c:pt>
                <c:pt idx="2342">
                  <c:v>24.945959371950622</c:v>
                </c:pt>
                <c:pt idx="2343">
                  <c:v>24.389833535783001</c:v>
                </c:pt>
                <c:pt idx="2344">
                  <c:v>24.603727055098631</c:v>
                </c:pt>
                <c:pt idx="2345">
                  <c:v>24.017052403546739</c:v>
                </c:pt>
                <c:pt idx="2346">
                  <c:v>23.482316590617231</c:v>
                </c:pt>
                <c:pt idx="2347">
                  <c:v>23.89482408619865</c:v>
                </c:pt>
                <c:pt idx="2348">
                  <c:v>24.175942774929819</c:v>
                </c:pt>
                <c:pt idx="2349">
                  <c:v>23.70232373399228</c:v>
                </c:pt>
                <c:pt idx="2350">
                  <c:v>24.23705206660652</c:v>
                </c:pt>
                <c:pt idx="2351">
                  <c:v>24.83594934929058</c:v>
                </c:pt>
                <c:pt idx="2352">
                  <c:v>24.900119407682919</c:v>
                </c:pt>
                <c:pt idx="2353">
                  <c:v>25.508184186617608</c:v>
                </c:pt>
                <c:pt idx="2354">
                  <c:v>24.68010602652717</c:v>
                </c:pt>
                <c:pt idx="2355">
                  <c:v>24.322610732734169</c:v>
                </c:pt>
                <c:pt idx="2356">
                  <c:v>24.54872978406463</c:v>
                </c:pt>
                <c:pt idx="2357">
                  <c:v>24.927620825372639</c:v>
                </c:pt>
                <c:pt idx="2358">
                  <c:v>25.35845724114461</c:v>
                </c:pt>
                <c:pt idx="2359">
                  <c:v>25.56929584309211</c:v>
                </c:pt>
                <c:pt idx="2360">
                  <c:v>25.178182106314509</c:v>
                </c:pt>
                <c:pt idx="2361">
                  <c:v>24.658722011062221</c:v>
                </c:pt>
                <c:pt idx="2362">
                  <c:v>25.074287006475672</c:v>
                </c:pt>
                <c:pt idx="2363">
                  <c:v>25.016233884391941</c:v>
                </c:pt>
                <c:pt idx="2364">
                  <c:v>25.667077098690211</c:v>
                </c:pt>
                <c:pt idx="2365">
                  <c:v>25.251513106663609</c:v>
                </c:pt>
                <c:pt idx="2366">
                  <c:v>24.753455238587051</c:v>
                </c:pt>
                <c:pt idx="2367">
                  <c:v>25.327904102719721</c:v>
                </c:pt>
                <c:pt idx="2368">
                  <c:v>25.104846437018178</c:v>
                </c:pt>
                <c:pt idx="2369">
                  <c:v>25.208735151919061</c:v>
                </c:pt>
                <c:pt idx="2370">
                  <c:v>24.695392021092601</c:v>
                </c:pt>
                <c:pt idx="2371">
                  <c:v>25.098733959341679</c:v>
                </c:pt>
                <c:pt idx="2372">
                  <c:v>25.06206434427277</c:v>
                </c:pt>
                <c:pt idx="2373">
                  <c:v>25.42262407141439</c:v>
                </c:pt>
                <c:pt idx="2374">
                  <c:v>26.00930393839332</c:v>
                </c:pt>
                <c:pt idx="2375">
                  <c:v>25.593741284879879</c:v>
                </c:pt>
                <c:pt idx="2376">
                  <c:v>25.483739619952331</c:v>
                </c:pt>
                <c:pt idx="2377">
                  <c:v>25.337956934339768</c:v>
                </c:pt>
                <c:pt idx="2378">
                  <c:v>25.776156445507919</c:v>
                </c:pt>
                <c:pt idx="2379">
                  <c:v>26.388342015443481</c:v>
                </c:pt>
                <c:pt idx="2380">
                  <c:v>26.613877918208381</c:v>
                </c:pt>
                <c:pt idx="2381">
                  <c:v>27.17450798236618</c:v>
                </c:pt>
                <c:pt idx="2382">
                  <c:v>27.802808222626261</c:v>
                </c:pt>
                <c:pt idx="2383">
                  <c:v>27.590153742974309</c:v>
                </c:pt>
                <c:pt idx="2384">
                  <c:v>27.661035669091369</c:v>
                </c:pt>
                <c:pt idx="2385">
                  <c:v>27.825352302181749</c:v>
                </c:pt>
                <c:pt idx="2386">
                  <c:v>27.976791852088748</c:v>
                </c:pt>
                <c:pt idx="2387">
                  <c:v>28.250667411464651</c:v>
                </c:pt>
                <c:pt idx="2388">
                  <c:v>28.01545515176986</c:v>
                </c:pt>
                <c:pt idx="2389">
                  <c:v>27.909128991660779</c:v>
                </c:pt>
                <c:pt idx="2390">
                  <c:v>28.160451744687251</c:v>
                </c:pt>
                <c:pt idx="2391">
                  <c:v>28.58253209850038</c:v>
                </c:pt>
                <c:pt idx="2392">
                  <c:v>28.366655552641479</c:v>
                </c:pt>
                <c:pt idx="2393">
                  <c:v>28.321546546930239</c:v>
                </c:pt>
                <c:pt idx="2394">
                  <c:v>28.41177081730627</c:v>
                </c:pt>
                <c:pt idx="2395">
                  <c:v>28.57609092009919</c:v>
                </c:pt>
                <c:pt idx="2396">
                  <c:v>28.508426678009361</c:v>
                </c:pt>
                <c:pt idx="2397">
                  <c:v>27.883352250126759</c:v>
                </c:pt>
                <c:pt idx="2398">
                  <c:v>28.192669794256268</c:v>
                </c:pt>
                <c:pt idx="2399">
                  <c:v>28.440753359085448</c:v>
                </c:pt>
                <c:pt idx="2400">
                  <c:v>28.469761868087581</c:v>
                </c:pt>
                <c:pt idx="2401">
                  <c:v>28.737190763128321</c:v>
                </c:pt>
                <c:pt idx="2402">
                  <c:v>28.637304597949779</c:v>
                </c:pt>
                <c:pt idx="2403">
                  <c:v>28.80485132935911</c:v>
                </c:pt>
                <c:pt idx="2404">
                  <c:v>29.446037414070471</c:v>
                </c:pt>
                <c:pt idx="2405">
                  <c:v>28.885402690670929</c:v>
                </c:pt>
                <c:pt idx="2406">
                  <c:v>29.04972823759903</c:v>
                </c:pt>
                <c:pt idx="2407">
                  <c:v>29.681239384514029</c:v>
                </c:pt>
                <c:pt idx="2408">
                  <c:v>29.291375931208641</c:v>
                </c:pt>
                <c:pt idx="2409">
                  <c:v>29.413812935209041</c:v>
                </c:pt>
                <c:pt idx="2410">
                  <c:v>29.49114589967725</c:v>
                </c:pt>
                <c:pt idx="2411">
                  <c:v>29.220494503735861</c:v>
                </c:pt>
                <c:pt idx="2412">
                  <c:v>29.61358237378608</c:v>
                </c:pt>
                <c:pt idx="2413">
                  <c:v>29.52014131781776</c:v>
                </c:pt>
                <c:pt idx="2414">
                  <c:v>29.44925906234144</c:v>
                </c:pt>
                <c:pt idx="2415">
                  <c:v>29.684466888683438</c:v>
                </c:pt>
                <c:pt idx="2416">
                  <c:v>30.14843016952565</c:v>
                </c:pt>
                <c:pt idx="2417">
                  <c:v>30.299868077108709</c:v>
                </c:pt>
                <c:pt idx="2418">
                  <c:v>30.319196701049801</c:v>
                </c:pt>
                <c:pt idx="2419">
                  <c:v>30.093668170464088</c:v>
                </c:pt>
                <c:pt idx="2420">
                  <c:v>29.597471019710529</c:v>
                </c:pt>
                <c:pt idx="2421">
                  <c:v>28.643756866455082</c:v>
                </c:pt>
                <c:pt idx="2422">
                  <c:v>25.97269372438026</c:v>
                </c:pt>
                <c:pt idx="2423">
                  <c:v>26.13057630806076</c:v>
                </c:pt>
                <c:pt idx="2424">
                  <c:v>26.742762871323709</c:v>
                </c:pt>
                <c:pt idx="2425">
                  <c:v>27.145512712061841</c:v>
                </c:pt>
                <c:pt idx="2426">
                  <c:v>27.20028746045222</c:v>
                </c:pt>
                <c:pt idx="2427">
                  <c:v>27.425823928078248</c:v>
                </c:pt>
                <c:pt idx="2428">
                  <c:v>27.26795037363549</c:v>
                </c:pt>
                <c:pt idx="2429">
                  <c:v>27.451607342352581</c:v>
                </c:pt>
                <c:pt idx="2430">
                  <c:v>27.277616150373891</c:v>
                </c:pt>
                <c:pt idx="2431">
                  <c:v>27.06496518190696</c:v>
                </c:pt>
                <c:pt idx="2432">
                  <c:v>26.478552897437471</c:v>
                </c:pt>
                <c:pt idx="2433">
                  <c:v>26.359340425440219</c:v>
                </c:pt>
                <c:pt idx="2434">
                  <c:v>26.72343019780735</c:v>
                </c:pt>
                <c:pt idx="2435">
                  <c:v>27.264730124016491</c:v>
                </c:pt>
                <c:pt idx="2436">
                  <c:v>27.71580559813793</c:v>
                </c:pt>
                <c:pt idx="2437">
                  <c:v>28.128229945566989</c:v>
                </c:pt>
                <c:pt idx="2438">
                  <c:v>28.44720915185804</c:v>
                </c:pt>
                <c:pt idx="2439">
                  <c:v>28.630864182622769</c:v>
                </c:pt>
                <c:pt idx="2440">
                  <c:v>28.965950964252642</c:v>
                </c:pt>
                <c:pt idx="2441">
                  <c:v>29.007836281099891</c:v>
                </c:pt>
                <c:pt idx="2442">
                  <c:v>29.645799885533201</c:v>
                </c:pt>
                <c:pt idx="2443">
                  <c:v>29.536254991063409</c:v>
                </c:pt>
                <c:pt idx="2444">
                  <c:v>30.054994319458189</c:v>
                </c:pt>
                <c:pt idx="2445">
                  <c:v>29.942227448461509</c:v>
                </c:pt>
                <c:pt idx="2446">
                  <c:v>29.855235558245639</c:v>
                </c:pt>
                <c:pt idx="2447">
                  <c:v>29.542695242192291</c:v>
                </c:pt>
                <c:pt idx="2448">
                  <c:v>29.384811462962048</c:v>
                </c:pt>
                <c:pt idx="2449">
                  <c:v>29.816567066940181</c:v>
                </c:pt>
                <c:pt idx="2450">
                  <c:v>29.73924131233742</c:v>
                </c:pt>
                <c:pt idx="2451">
                  <c:v>29.591025952662569</c:v>
                </c:pt>
                <c:pt idx="2452">
                  <c:v>29.3944883904839</c:v>
                </c:pt>
                <c:pt idx="2453">
                  <c:v>29.407362271372769</c:v>
                </c:pt>
                <c:pt idx="2454">
                  <c:v>29.578137954690909</c:v>
                </c:pt>
                <c:pt idx="2455">
                  <c:v>29.658688581163961</c:v>
                </c:pt>
                <c:pt idx="2456">
                  <c:v>29.420254359694209</c:v>
                </c:pt>
                <c:pt idx="2457">
                  <c:v>29.230158890912112</c:v>
                </c:pt>
                <c:pt idx="2458">
                  <c:v>28.766181965973239</c:v>
                </c:pt>
                <c:pt idx="2459">
                  <c:v>28.766187095023771</c:v>
                </c:pt>
                <c:pt idx="2460">
                  <c:v>28.808079365116662</c:v>
                </c:pt>
                <c:pt idx="2461">
                  <c:v>29.320377844450061</c:v>
                </c:pt>
                <c:pt idx="2462">
                  <c:v>29.487916899897499</c:v>
                </c:pt>
                <c:pt idx="2463">
                  <c:v>30.145217744257689</c:v>
                </c:pt>
                <c:pt idx="2464">
                  <c:v>30.62206949251172</c:v>
                </c:pt>
                <c:pt idx="2465">
                  <c:v>30.441634805658211</c:v>
                </c:pt>
                <c:pt idx="2466">
                  <c:v>30.36108961883091</c:v>
                </c:pt>
                <c:pt idx="2467">
                  <c:v>30.576962609803129</c:v>
                </c:pt>
                <c:pt idx="2468">
                  <c:v>30.493196487426761</c:v>
                </c:pt>
                <c:pt idx="2469">
                  <c:v>30.245093895782858</c:v>
                </c:pt>
                <c:pt idx="2470">
                  <c:v>30.096884387276031</c:v>
                </c:pt>
                <c:pt idx="2471">
                  <c:v>29.910007301313929</c:v>
                </c:pt>
                <c:pt idx="2472">
                  <c:v>29.713460619871661</c:v>
                </c:pt>
                <c:pt idx="2473">
                  <c:v>30.054991564586619</c:v>
                </c:pt>
                <c:pt idx="2474">
                  <c:v>30.20320587298173</c:v>
                </c:pt>
                <c:pt idx="2475">
                  <c:v>29.910008138129111</c:v>
                </c:pt>
                <c:pt idx="2476">
                  <c:v>30.4287484146789</c:v>
                </c:pt>
                <c:pt idx="2477">
                  <c:v>30.731618076648871</c:v>
                </c:pt>
                <c:pt idx="2478">
                  <c:v>30.709059112940949</c:v>
                </c:pt>
                <c:pt idx="2479">
                  <c:v>30.50607965128129</c:v>
                </c:pt>
                <c:pt idx="2480">
                  <c:v>30.709067474582628</c:v>
                </c:pt>
                <c:pt idx="2481">
                  <c:v>31.13114792363908</c:v>
                </c:pt>
                <c:pt idx="2482">
                  <c:v>31.51779470826596</c:v>
                </c:pt>
                <c:pt idx="2483">
                  <c:v>32.09131159158143</c:v>
                </c:pt>
                <c:pt idx="2484">
                  <c:v>32.709933993882608</c:v>
                </c:pt>
                <c:pt idx="2485">
                  <c:v>32.54884076517687</c:v>
                </c:pt>
                <c:pt idx="2486">
                  <c:v>32.162200682889477</c:v>
                </c:pt>
                <c:pt idx="2487">
                  <c:v>32.091310927112048</c:v>
                </c:pt>
                <c:pt idx="2488">
                  <c:v>32.36840544678779</c:v>
                </c:pt>
                <c:pt idx="2489">
                  <c:v>32.1686373782603</c:v>
                </c:pt>
                <c:pt idx="2490">
                  <c:v>32.03331709664004</c:v>
                </c:pt>
                <c:pt idx="2491">
                  <c:v>31.96887428471927</c:v>
                </c:pt>
                <c:pt idx="2492">
                  <c:v>31.76910821318323</c:v>
                </c:pt>
                <c:pt idx="2493">
                  <c:v>31.736890769665742</c:v>
                </c:pt>
                <c:pt idx="2494">
                  <c:v>31.74977729581542</c:v>
                </c:pt>
                <c:pt idx="2495">
                  <c:v>31.972099361690798</c:v>
                </c:pt>
                <c:pt idx="2496">
                  <c:v>32.619718921102972</c:v>
                </c:pt>
                <c:pt idx="2497">
                  <c:v>32.755050330701913</c:v>
                </c:pt>
                <c:pt idx="2498">
                  <c:v>33.064363733871687</c:v>
                </c:pt>
                <c:pt idx="2499">
                  <c:v>33.579884953450353</c:v>
                </c:pt>
                <c:pt idx="2500">
                  <c:v>33.927865832661873</c:v>
                </c:pt>
                <c:pt idx="2501">
                  <c:v>34.256512113331709</c:v>
                </c:pt>
                <c:pt idx="2502">
                  <c:v>32.929039598015628</c:v>
                </c:pt>
                <c:pt idx="2503">
                  <c:v>33.109470131957629</c:v>
                </c:pt>
                <c:pt idx="2504">
                  <c:v>33.50900020325583</c:v>
                </c:pt>
                <c:pt idx="2505">
                  <c:v>33.657208598907701</c:v>
                </c:pt>
                <c:pt idx="2506">
                  <c:v>33.135241959793113</c:v>
                </c:pt>
                <c:pt idx="2507">
                  <c:v>33.257683317692297</c:v>
                </c:pt>
                <c:pt idx="2508">
                  <c:v>32.813038328329121</c:v>
                </c:pt>
                <c:pt idx="2509">
                  <c:v>32.639056207460058</c:v>
                </c:pt>
                <c:pt idx="2510">
                  <c:v>33.315681062141358</c:v>
                </c:pt>
                <c:pt idx="2511">
                  <c:v>32.639053199723939</c:v>
                </c:pt>
                <c:pt idx="2512">
                  <c:v>32.055866241455078</c:v>
                </c:pt>
                <c:pt idx="2513">
                  <c:v>31.90443420410157</c:v>
                </c:pt>
                <c:pt idx="2514">
                  <c:v>31.156922787736399</c:v>
                </c:pt>
                <c:pt idx="2515">
                  <c:v>31.430795260136591</c:v>
                </c:pt>
                <c:pt idx="2516">
                  <c:v>31.66600441380346</c:v>
                </c:pt>
                <c:pt idx="2517">
                  <c:v>31.324469152552009</c:v>
                </c:pt>
                <c:pt idx="2518">
                  <c:v>31.9495380035283</c:v>
                </c:pt>
                <c:pt idx="2519">
                  <c:v>32.445733426419999</c:v>
                </c:pt>
                <c:pt idx="2520">
                  <c:v>32.477957205721381</c:v>
                </c:pt>
                <c:pt idx="2521">
                  <c:v>32.581059630471877</c:v>
                </c:pt>
                <c:pt idx="2522">
                  <c:v>32.690607171534403</c:v>
                </c:pt>
                <c:pt idx="2523">
                  <c:v>32.993474939603921</c:v>
                </c:pt>
                <c:pt idx="2524">
                  <c:v>33.128797843157443</c:v>
                </c:pt>
                <c:pt idx="2525">
                  <c:v>32.851713410274861</c:v>
                </c:pt>
                <c:pt idx="2526">
                  <c:v>32.233080892106898</c:v>
                </c:pt>
                <c:pt idx="2527">
                  <c:v>32.026872569321313</c:v>
                </c:pt>
                <c:pt idx="2528">
                  <c:v>32.716386351628927</c:v>
                </c:pt>
                <c:pt idx="2529">
                  <c:v>32.916154976653523</c:v>
                </c:pt>
                <c:pt idx="2530">
                  <c:v>33.193238294921521</c:v>
                </c:pt>
                <c:pt idx="2531">
                  <c:v>33.03214561514033</c:v>
                </c:pt>
                <c:pt idx="2532">
                  <c:v>32.413508684829146</c:v>
                </c:pt>
                <c:pt idx="2533">
                  <c:v>32.426403045654297</c:v>
                </c:pt>
                <c:pt idx="2534">
                  <c:v>32.523066205424243</c:v>
                </c:pt>
                <c:pt idx="2535">
                  <c:v>33.283461629756047</c:v>
                </c:pt>
                <c:pt idx="2536">
                  <c:v>33.876306777276547</c:v>
                </c:pt>
                <c:pt idx="2537">
                  <c:v>33.637878394701517</c:v>
                </c:pt>
                <c:pt idx="2538">
                  <c:v>33.60566764507616</c:v>
                </c:pt>
                <c:pt idx="2539">
                  <c:v>33.48322931888584</c:v>
                </c:pt>
                <c:pt idx="2540">
                  <c:v>33.637881419618509</c:v>
                </c:pt>
                <c:pt idx="2541">
                  <c:v>33.637883160210023</c:v>
                </c:pt>
                <c:pt idx="2542">
                  <c:v>33.844090119449973</c:v>
                </c:pt>
                <c:pt idx="2543">
                  <c:v>33.86342064106065</c:v>
                </c:pt>
                <c:pt idx="2544">
                  <c:v>34.082523884234362</c:v>
                </c:pt>
                <c:pt idx="2545">
                  <c:v>34.159849970809923</c:v>
                </c:pt>
                <c:pt idx="2546">
                  <c:v>34.436939239501953</c:v>
                </c:pt>
                <c:pt idx="2547">
                  <c:v>34.507824536775601</c:v>
                </c:pt>
                <c:pt idx="2548">
                  <c:v>34.797806643085281</c:v>
                </c:pt>
                <c:pt idx="2549">
                  <c:v>35.255333832962677</c:v>
                </c:pt>
                <c:pt idx="2550">
                  <c:v>35.693526175281697</c:v>
                </c:pt>
                <c:pt idx="2551">
                  <c:v>35.635532267218039</c:v>
                </c:pt>
                <c:pt idx="2552">
                  <c:v>35.912625040199813</c:v>
                </c:pt>
                <c:pt idx="2553">
                  <c:v>36.157498896623608</c:v>
                </c:pt>
                <c:pt idx="2554">
                  <c:v>35.596866607666023</c:v>
                </c:pt>
                <c:pt idx="2555">
                  <c:v>35.190890914483212</c:v>
                </c:pt>
                <c:pt idx="2556">
                  <c:v>35.513093929286512</c:v>
                </c:pt>
                <c:pt idx="2557">
                  <c:v>35.803075915144547</c:v>
                </c:pt>
                <c:pt idx="2558">
                  <c:v>35.687084768801363</c:v>
                </c:pt>
                <c:pt idx="2559">
                  <c:v>35.558198842861508</c:v>
                </c:pt>
                <c:pt idx="2560">
                  <c:v>35.699971589892357</c:v>
                </c:pt>
                <c:pt idx="2561">
                  <c:v>35.899737145520866</c:v>
                </c:pt>
                <c:pt idx="2562">
                  <c:v>35.764415394076053</c:v>
                </c:pt>
                <c:pt idx="2563">
                  <c:v>35.873962661919037</c:v>
                </c:pt>
                <c:pt idx="2564">
                  <c:v>36.099504187269581</c:v>
                </c:pt>
                <c:pt idx="2565">
                  <c:v>36.634357452392578</c:v>
                </c:pt>
                <c:pt idx="2566">
                  <c:v>36.093057522157807</c:v>
                </c:pt>
                <c:pt idx="2567">
                  <c:v>36.080178245836429</c:v>
                </c:pt>
                <c:pt idx="2568">
                  <c:v>36.292823594884851</c:v>
                </c:pt>
                <c:pt idx="2569">
                  <c:v>35.53887179008241</c:v>
                </c:pt>
                <c:pt idx="2570">
                  <c:v>34.894472848407489</c:v>
                </c:pt>
                <c:pt idx="2571">
                  <c:v>34.527157621697633</c:v>
                </c:pt>
                <c:pt idx="2572">
                  <c:v>34.172733824974678</c:v>
                </c:pt>
                <c:pt idx="2573">
                  <c:v>34.443382087513299</c:v>
                </c:pt>
                <c:pt idx="2574">
                  <c:v>33.947193145751953</c:v>
                </c:pt>
                <c:pt idx="2575">
                  <c:v>33.624990656354512</c:v>
                </c:pt>
                <c:pt idx="2576">
                  <c:v>34.04386038944439</c:v>
                </c:pt>
                <c:pt idx="2577">
                  <c:v>34.069626720004948</c:v>
                </c:pt>
                <c:pt idx="2578">
                  <c:v>34.449827788879652</c:v>
                </c:pt>
                <c:pt idx="2579">
                  <c:v>34.424053192138672</c:v>
                </c:pt>
                <c:pt idx="2580">
                  <c:v>33.302791595458977</c:v>
                </c:pt>
                <c:pt idx="2581">
                  <c:v>33.328570359381906</c:v>
                </c:pt>
                <c:pt idx="2582">
                  <c:v>33.354338892816827</c:v>
                </c:pt>
                <c:pt idx="2583">
                  <c:v>33.386568904915087</c:v>
                </c:pt>
                <c:pt idx="2584">
                  <c:v>33.51544595521878</c:v>
                </c:pt>
                <c:pt idx="2585">
                  <c:v>33.86986370912674</c:v>
                </c:pt>
                <c:pt idx="2586">
                  <c:v>34.204963624890198</c:v>
                </c:pt>
                <c:pt idx="2587">
                  <c:v>34.088964343600253</c:v>
                </c:pt>
                <c:pt idx="2588">
                  <c:v>34.404719108561871</c:v>
                </c:pt>
                <c:pt idx="2589">
                  <c:v>34.57870656301764</c:v>
                </c:pt>
                <c:pt idx="2590">
                  <c:v>34.643148816680572</c:v>
                </c:pt>
                <c:pt idx="2591">
                  <c:v>34.804250189274207</c:v>
                </c:pt>
                <c:pt idx="2592">
                  <c:v>34.830028533935547</c:v>
                </c:pt>
                <c:pt idx="2593">
                  <c:v>34.540041142523087</c:v>
                </c:pt>
                <c:pt idx="2594">
                  <c:v>33.824761007969272</c:v>
                </c:pt>
                <c:pt idx="2595">
                  <c:v>34.114737762842367</c:v>
                </c:pt>
                <c:pt idx="2596">
                  <c:v>34.810702598708389</c:v>
                </c:pt>
                <c:pt idx="2597">
                  <c:v>35.016908419133792</c:v>
                </c:pt>
                <c:pt idx="2598">
                  <c:v>35.068453406899387</c:v>
                </c:pt>
                <c:pt idx="2599">
                  <c:v>35.042680785537868</c:v>
                </c:pt>
                <c:pt idx="2600">
                  <c:v>35.287549654856797</c:v>
                </c:pt>
                <c:pt idx="2601">
                  <c:v>35.751528684945413</c:v>
                </c:pt>
                <c:pt idx="2602">
                  <c:v>36.009280338689948</c:v>
                </c:pt>
                <c:pt idx="2603">
                  <c:v>36.002840897515512</c:v>
                </c:pt>
                <c:pt idx="2604">
                  <c:v>35.648418105828704</c:v>
                </c:pt>
                <c:pt idx="2605">
                  <c:v>35.571092799187227</c:v>
                </c:pt>
                <c:pt idx="2606">
                  <c:v>35.661314595943523</c:v>
                </c:pt>
                <c:pt idx="2607">
                  <c:v>36.228386003443447</c:v>
                </c:pt>
                <c:pt idx="2608">
                  <c:v>36.093058547639991</c:v>
                </c:pt>
                <c:pt idx="2609">
                  <c:v>36.151055420077462</c:v>
                </c:pt>
                <c:pt idx="2610">
                  <c:v>36.19616355968882</c:v>
                </c:pt>
                <c:pt idx="2611">
                  <c:v>35.506647987108543</c:v>
                </c:pt>
                <c:pt idx="2612">
                  <c:v>35.970619782066358</c:v>
                </c:pt>
                <c:pt idx="2613">
                  <c:v>35.77086208721164</c:v>
                </c:pt>
                <c:pt idx="2614">
                  <c:v>35.92551143555864</c:v>
                </c:pt>
                <c:pt idx="2615">
                  <c:v>35.777300080890598</c:v>
                </c:pt>
                <c:pt idx="2616">
                  <c:v>35.53887529770752</c:v>
                </c:pt>
                <c:pt idx="2617">
                  <c:v>35.641980003497977</c:v>
                </c:pt>
                <c:pt idx="2618">
                  <c:v>35.293995451238281</c:v>
                </c:pt>
                <c:pt idx="2619">
                  <c:v>35.435767318814747</c:v>
                </c:pt>
                <c:pt idx="2620">
                  <c:v>34.933130313770462</c:v>
                </c:pt>
                <c:pt idx="2621">
                  <c:v>35.248894826112043</c:v>
                </c:pt>
                <c:pt idx="2622">
                  <c:v>35.236006744387318</c:v>
                </c:pt>
                <c:pt idx="2623">
                  <c:v>35.364883831266653</c:v>
                </c:pt>
                <c:pt idx="2624">
                  <c:v>35.506653368499038</c:v>
                </c:pt>
                <c:pt idx="2625">
                  <c:v>35.229560852050781</c:v>
                </c:pt>
                <c:pt idx="2626">
                  <c:v>35.332662233034263</c:v>
                </c:pt>
                <c:pt idx="2627">
                  <c:v>35.313326852490363</c:v>
                </c:pt>
                <c:pt idx="2628">
                  <c:v>34.804251722693138</c:v>
                </c:pt>
                <c:pt idx="2629">
                  <c:v>34.520714972633883</c:v>
                </c:pt>
                <c:pt idx="2630">
                  <c:v>34.572263606860311</c:v>
                </c:pt>
                <c:pt idx="2631">
                  <c:v>34.759141438181771</c:v>
                </c:pt>
                <c:pt idx="2632">
                  <c:v>34.469164264165663</c:v>
                </c:pt>
                <c:pt idx="2633">
                  <c:v>34.359606767538082</c:v>
                </c:pt>
                <c:pt idx="2634">
                  <c:v>34.739811553375027</c:v>
                </c:pt>
                <c:pt idx="2635">
                  <c:v>33.579883575439453</c:v>
                </c:pt>
                <c:pt idx="2636">
                  <c:v>33.064364931624269</c:v>
                </c:pt>
                <c:pt idx="2637">
                  <c:v>32.703493026509292</c:v>
                </c:pt>
                <c:pt idx="2638">
                  <c:v>32.903260418983471</c:v>
                </c:pt>
                <c:pt idx="2639">
                  <c:v>32.56172190138885</c:v>
                </c:pt>
                <c:pt idx="2640">
                  <c:v>32.490842987832053</c:v>
                </c:pt>
                <c:pt idx="2641">
                  <c:v>32.484399700058098</c:v>
                </c:pt>
                <c:pt idx="2642">
                  <c:v>32.284634953667187</c:v>
                </c:pt>
                <c:pt idx="2643">
                  <c:v>30.995827131832879</c:v>
                </c:pt>
                <c:pt idx="2644">
                  <c:v>31.41469107787222</c:v>
                </c:pt>
                <c:pt idx="2645">
                  <c:v>32.477955002006617</c:v>
                </c:pt>
                <c:pt idx="2646">
                  <c:v>32.600388267916323</c:v>
                </c:pt>
                <c:pt idx="2647">
                  <c:v>33.141692179064137</c:v>
                </c:pt>
                <c:pt idx="2648">
                  <c:v>32.484397054372707</c:v>
                </c:pt>
                <c:pt idx="2649">
                  <c:v>32.303970691042359</c:v>
                </c:pt>
                <c:pt idx="2650">
                  <c:v>32.548840581139373</c:v>
                </c:pt>
                <c:pt idx="2651">
                  <c:v>32.026870210040272</c:v>
                </c:pt>
                <c:pt idx="2652">
                  <c:v>31.61587794865952</c:v>
                </c:pt>
                <c:pt idx="2653">
                  <c:v>30.776857568876991</c:v>
                </c:pt>
                <c:pt idx="2654">
                  <c:v>31.341852039353711</c:v>
                </c:pt>
                <c:pt idx="2655">
                  <c:v>30.59077703169957</c:v>
                </c:pt>
                <c:pt idx="2656">
                  <c:v>31.538069725702879</c:v>
                </c:pt>
                <c:pt idx="2657">
                  <c:v>32.194414074141527</c:v>
                </c:pt>
                <c:pt idx="2658">
                  <c:v>32.99283912221194</c:v>
                </c:pt>
                <c:pt idx="2659">
                  <c:v>33.134931185185103</c:v>
                </c:pt>
                <c:pt idx="2660">
                  <c:v>32.613930367792193</c:v>
                </c:pt>
                <c:pt idx="2661">
                  <c:v>32.989460168567888</c:v>
                </c:pt>
                <c:pt idx="2662">
                  <c:v>33.808184327788787</c:v>
                </c:pt>
                <c:pt idx="2663">
                  <c:v>32.877812581136162</c:v>
                </c:pt>
                <c:pt idx="2664">
                  <c:v>32.248538639272432</c:v>
                </c:pt>
                <c:pt idx="2665">
                  <c:v>32.113210558610113</c:v>
                </c:pt>
                <c:pt idx="2666">
                  <c:v>32.157195171547151</c:v>
                </c:pt>
                <c:pt idx="2667">
                  <c:v>32.475212343619141</c:v>
                </c:pt>
                <c:pt idx="2668">
                  <c:v>33.12817048956903</c:v>
                </c:pt>
                <c:pt idx="2669">
                  <c:v>33.635650585068163</c:v>
                </c:pt>
                <c:pt idx="2670">
                  <c:v>33.872473419283473</c:v>
                </c:pt>
                <c:pt idx="2671">
                  <c:v>34.346114625754367</c:v>
                </c:pt>
                <c:pt idx="2672">
                  <c:v>34.434081886997269</c:v>
                </c:pt>
                <c:pt idx="2673">
                  <c:v>32.103065587684739</c:v>
                </c:pt>
                <c:pt idx="2674">
                  <c:v>33.551062100628037</c:v>
                </c:pt>
                <c:pt idx="2675">
                  <c:v>33.4597207810802</c:v>
                </c:pt>
                <c:pt idx="2676">
                  <c:v>33.88600581052853</c:v>
                </c:pt>
                <c:pt idx="2677">
                  <c:v>33.310858344860812</c:v>
                </c:pt>
                <c:pt idx="2678">
                  <c:v>32.996226554961623</c:v>
                </c:pt>
                <c:pt idx="2679">
                  <c:v>33.162003996009631</c:v>
                </c:pt>
                <c:pt idx="2680">
                  <c:v>32.837216145397512</c:v>
                </c:pt>
                <c:pt idx="2681">
                  <c:v>33.046976028678557</c:v>
                </c:pt>
                <c:pt idx="2682">
                  <c:v>32.475219134000262</c:v>
                </c:pt>
                <c:pt idx="2683">
                  <c:v>31.734296023176039</c:v>
                </c:pt>
                <c:pt idx="2684">
                  <c:v>31.456876754760739</c:v>
                </c:pt>
                <c:pt idx="2685">
                  <c:v>31.192988440396022</c:v>
                </c:pt>
                <c:pt idx="2686">
                  <c:v>31.341847305730361</c:v>
                </c:pt>
                <c:pt idx="2687">
                  <c:v>31.497474984257291</c:v>
                </c:pt>
                <c:pt idx="2688">
                  <c:v>31.629418806580961</c:v>
                </c:pt>
                <c:pt idx="2689">
                  <c:v>32.30944254185421</c:v>
                </c:pt>
                <c:pt idx="2690">
                  <c:v>32.410933525505428</c:v>
                </c:pt>
                <c:pt idx="2691">
                  <c:v>32.762782919868023</c:v>
                </c:pt>
                <c:pt idx="2692">
                  <c:v>32.884584348071598</c:v>
                </c:pt>
                <c:pt idx="2693">
                  <c:v>32.201172781402732</c:v>
                </c:pt>
                <c:pt idx="2694">
                  <c:v>31.97450443574126</c:v>
                </c:pt>
                <c:pt idx="2695">
                  <c:v>31.717378056329991</c:v>
                </c:pt>
                <c:pt idx="2696">
                  <c:v>31.66324503038668</c:v>
                </c:pt>
                <c:pt idx="2697">
                  <c:v>31.341845204922521</c:v>
                </c:pt>
                <c:pt idx="2698">
                  <c:v>30.455452990978461</c:v>
                </c:pt>
                <c:pt idx="2699">
                  <c:v>30.387788882357629</c:v>
                </c:pt>
                <c:pt idx="2700">
                  <c:v>30.333664640134639</c:v>
                </c:pt>
                <c:pt idx="2701">
                  <c:v>30.536652354800939</c:v>
                </c:pt>
                <c:pt idx="2702">
                  <c:v>30.326894760131839</c:v>
                </c:pt>
                <c:pt idx="2703">
                  <c:v>29.778814095225009</c:v>
                </c:pt>
                <c:pt idx="2704">
                  <c:v>30.15773295186176</c:v>
                </c:pt>
                <c:pt idx="2705">
                  <c:v>30.506194892240721</c:v>
                </c:pt>
                <c:pt idx="2706">
                  <c:v>30.624609494097751</c:v>
                </c:pt>
                <c:pt idx="2707">
                  <c:v>31.111798093488041</c:v>
                </c:pt>
                <c:pt idx="2708">
                  <c:v>30.462220705368068</c:v>
                </c:pt>
                <c:pt idx="2709">
                  <c:v>30.84451541990892</c:v>
                </c:pt>
                <c:pt idx="2710">
                  <c:v>30.962928215151781</c:v>
                </c:pt>
                <c:pt idx="2711">
                  <c:v>30.702425501145871</c:v>
                </c:pt>
                <c:pt idx="2712">
                  <c:v>30.465602009111802</c:v>
                </c:pt>
                <c:pt idx="2713">
                  <c:v>30.130668613791769</c:v>
                </c:pt>
                <c:pt idx="2714">
                  <c:v>29.920909025866319</c:v>
                </c:pt>
                <c:pt idx="2715">
                  <c:v>30.31336117431065</c:v>
                </c:pt>
                <c:pt idx="2716">
                  <c:v>30.52988157103184</c:v>
                </c:pt>
                <c:pt idx="2717">
                  <c:v>30.479133605957031</c:v>
                </c:pt>
                <c:pt idx="2718">
                  <c:v>30.401324655975269</c:v>
                </c:pt>
                <c:pt idx="2719">
                  <c:v>30.46559902964454</c:v>
                </c:pt>
                <c:pt idx="2720">
                  <c:v>30.147581933474939</c:v>
                </c:pt>
                <c:pt idx="2721">
                  <c:v>29.887079474477002</c:v>
                </c:pt>
                <c:pt idx="2722">
                  <c:v>29.8464778543823</c:v>
                </c:pt>
                <c:pt idx="2723">
                  <c:v>29.988572605300199</c:v>
                </c:pt>
                <c:pt idx="2724">
                  <c:v>30.37425584331335</c:v>
                </c:pt>
                <c:pt idx="2725">
                  <c:v>30.279528269754621</c:v>
                </c:pt>
                <c:pt idx="2726">
                  <c:v>30.533269354781829</c:v>
                </c:pt>
                <c:pt idx="2727">
                  <c:v>31.26403172100289</c:v>
                </c:pt>
                <c:pt idx="2728">
                  <c:v>31.206519912218159</c:v>
                </c:pt>
                <c:pt idx="2729">
                  <c:v>31.602359451283569</c:v>
                </c:pt>
                <c:pt idx="2730">
                  <c:v>31.463640022599819</c:v>
                </c:pt>
                <c:pt idx="2731">
                  <c:v>31.65986840777472</c:v>
                </c:pt>
                <c:pt idx="2732">
                  <c:v>32.20793920420661</c:v>
                </c:pt>
                <c:pt idx="2733">
                  <c:v>32.698505381711968</c:v>
                </c:pt>
                <c:pt idx="2734">
                  <c:v>32.850750571775428</c:v>
                </c:pt>
                <c:pt idx="2735">
                  <c:v>32.911645801393213</c:v>
                </c:pt>
                <c:pt idx="2736">
                  <c:v>32.8845777987868</c:v>
                </c:pt>
                <c:pt idx="2737">
                  <c:v>33.4597234837412</c:v>
                </c:pt>
                <c:pt idx="2738">
                  <c:v>33.591668357424012</c:v>
                </c:pt>
                <c:pt idx="2739">
                  <c:v>33.872467784053342</c:v>
                </c:pt>
                <c:pt idx="2740">
                  <c:v>34.082226320064287</c:v>
                </c:pt>
                <c:pt idx="2741">
                  <c:v>33.625501630294757</c:v>
                </c:pt>
                <c:pt idx="2742">
                  <c:v>33.429269489016519</c:v>
                </c:pt>
                <c:pt idx="2743">
                  <c:v>33.449574252740611</c:v>
                </c:pt>
                <c:pt idx="2744">
                  <c:v>33.747289579697537</c:v>
                </c:pt>
                <c:pt idx="2745">
                  <c:v>33.189065461152559</c:v>
                </c:pt>
                <c:pt idx="2746">
                  <c:v>33.29056680424268</c:v>
                </c:pt>
                <c:pt idx="2747">
                  <c:v>32.921794755736848</c:v>
                </c:pt>
                <c:pt idx="2748">
                  <c:v>32.397402503951007</c:v>
                </c:pt>
                <c:pt idx="2749">
                  <c:v>32.147044279844188</c:v>
                </c:pt>
                <c:pt idx="2750">
                  <c:v>32.410938128974422</c:v>
                </c:pt>
                <c:pt idx="2751">
                  <c:v>33.263494994633028</c:v>
                </c:pt>
                <c:pt idx="2752">
                  <c:v>33.026677904529102</c:v>
                </c:pt>
                <c:pt idx="2753">
                  <c:v>32.837215693941097</c:v>
                </c:pt>
                <c:pt idx="2754">
                  <c:v>33.182301412383048</c:v>
                </c:pt>
                <c:pt idx="2755">
                  <c:v>32.816918542847368</c:v>
                </c:pt>
                <c:pt idx="2756">
                  <c:v>33.155229873657227</c:v>
                </c:pt>
                <c:pt idx="2757">
                  <c:v>33.540922707262332</c:v>
                </c:pt>
                <c:pt idx="2758">
                  <c:v>33.683013197479148</c:v>
                </c:pt>
                <c:pt idx="2759">
                  <c:v>33.747296250952729</c:v>
                </c:pt>
                <c:pt idx="2760">
                  <c:v>33.58828635989105</c:v>
                </c:pt>
                <c:pt idx="2761">
                  <c:v>33.480024459035</c:v>
                </c:pt>
                <c:pt idx="2762">
                  <c:v>33.385288681938938</c:v>
                </c:pt>
                <c:pt idx="2763">
                  <c:v>33.56122362692075</c:v>
                </c:pt>
                <c:pt idx="2764">
                  <c:v>33.666096069430871</c:v>
                </c:pt>
                <c:pt idx="2765">
                  <c:v>33.412357824754658</c:v>
                </c:pt>
                <c:pt idx="2766">
                  <c:v>33.41912614223601</c:v>
                </c:pt>
                <c:pt idx="2767">
                  <c:v>33.348078187388261</c:v>
                </c:pt>
                <c:pt idx="2768">
                  <c:v>33.618731879490227</c:v>
                </c:pt>
                <c:pt idx="2769">
                  <c:v>33.973962790584117</c:v>
                </c:pt>
                <c:pt idx="2770">
                  <c:v>33.913073245409947</c:v>
                </c:pt>
                <c:pt idx="2771">
                  <c:v>33.71007786469076</c:v>
                </c:pt>
                <c:pt idx="2772">
                  <c:v>34.001028312128298</c:v>
                </c:pt>
                <c:pt idx="2773">
                  <c:v>34.251387631107193</c:v>
                </c:pt>
                <c:pt idx="2774">
                  <c:v>34.231089041984873</c:v>
                </c:pt>
                <c:pt idx="2775">
                  <c:v>34.271691219871471</c:v>
                </c:pt>
                <c:pt idx="2776">
                  <c:v>33.838639509382197</c:v>
                </c:pt>
                <c:pt idx="2777">
                  <c:v>33.757436697151277</c:v>
                </c:pt>
                <c:pt idx="2778">
                  <c:v>33.019904972096839</c:v>
                </c:pt>
                <c:pt idx="2779">
                  <c:v>33.131552585796108</c:v>
                </c:pt>
                <c:pt idx="2780">
                  <c:v>32.925178254325701</c:v>
                </c:pt>
                <c:pt idx="2781">
                  <c:v>32.884582180645658</c:v>
                </c:pt>
                <c:pt idx="2782">
                  <c:v>33.615345733010273</c:v>
                </c:pt>
                <c:pt idx="2783">
                  <c:v>33.507081602464609</c:v>
                </c:pt>
                <c:pt idx="2784">
                  <c:v>33.34807297634822</c:v>
                </c:pt>
                <c:pt idx="2785">
                  <c:v>32.637607574462891</c:v>
                </c:pt>
                <c:pt idx="2786">
                  <c:v>32.515810441681502</c:v>
                </c:pt>
                <c:pt idx="2787">
                  <c:v>32.63422469986547</c:v>
                </c:pt>
                <c:pt idx="2788">
                  <c:v>32.187642268752079</c:v>
                </c:pt>
                <c:pt idx="2789">
                  <c:v>31.781658172607429</c:v>
                </c:pt>
                <c:pt idx="2790">
                  <c:v>31.280948025764619</c:v>
                </c:pt>
                <c:pt idx="2791">
                  <c:v>31.829022271717999</c:v>
                </c:pt>
                <c:pt idx="2792">
                  <c:v>31.45011106892305</c:v>
                </c:pt>
                <c:pt idx="2793">
                  <c:v>32.089526591044667</c:v>
                </c:pt>
                <c:pt idx="2794">
                  <c:v>32.153811126590057</c:v>
                </c:pt>
                <c:pt idx="2795">
                  <c:v>32.309440488010971</c:v>
                </c:pt>
                <c:pt idx="2796">
                  <c:v>32.715428670723917</c:v>
                </c:pt>
                <c:pt idx="2797">
                  <c:v>33.185673708044632</c:v>
                </c:pt>
                <c:pt idx="2798">
                  <c:v>33.195830888881417</c:v>
                </c:pt>
                <c:pt idx="2799">
                  <c:v>33.033440342150413</c:v>
                </c:pt>
                <c:pt idx="2800">
                  <c:v>33.141708434786402</c:v>
                </c:pt>
                <c:pt idx="2801">
                  <c:v>33.398827842948208</c:v>
                </c:pt>
                <c:pt idx="2802">
                  <c:v>33.006372887656681</c:v>
                </c:pt>
                <c:pt idx="2803">
                  <c:v>32.891351255693451</c:v>
                </c:pt>
                <c:pt idx="2804">
                  <c:v>33.026676801507918</c:v>
                </c:pt>
                <c:pt idx="2805">
                  <c:v>33.141702097688842</c:v>
                </c:pt>
                <c:pt idx="2806">
                  <c:v>33.310864537616553</c:v>
                </c:pt>
                <c:pt idx="2807">
                  <c:v>33.229664330741087</c:v>
                </c:pt>
                <c:pt idx="2808">
                  <c:v>32.559792272828538</c:v>
                </c:pt>
                <c:pt idx="2809">
                  <c:v>32.881197183556417</c:v>
                </c:pt>
                <c:pt idx="2810">
                  <c:v>33.053735841754133</c:v>
                </c:pt>
                <c:pt idx="2811">
                  <c:v>32.745864196719573</c:v>
                </c:pt>
                <c:pt idx="2812">
                  <c:v>32.553029457979306</c:v>
                </c:pt>
                <c:pt idx="2813">
                  <c:v>33.24320074483655</c:v>
                </c:pt>
                <c:pt idx="2814">
                  <c:v>33.168774936982423</c:v>
                </c:pt>
                <c:pt idx="2815">
                  <c:v>33.703306367515637</c:v>
                </c:pt>
                <c:pt idx="2816">
                  <c:v>33.635645980524352</c:v>
                </c:pt>
                <c:pt idx="2817">
                  <c:v>32.935323725632109</c:v>
                </c:pt>
                <c:pt idx="2818">
                  <c:v>32.928560883326867</c:v>
                </c:pt>
                <c:pt idx="2819">
                  <c:v>33.452951123943073</c:v>
                </c:pt>
                <c:pt idx="2820">
                  <c:v>34.467911317129179</c:v>
                </c:pt>
                <c:pt idx="2821">
                  <c:v>34.325820336310187</c:v>
                </c:pt>
                <c:pt idx="2822">
                  <c:v>34.400247277720482</c:v>
                </c:pt>
                <c:pt idx="2823">
                  <c:v>34.149896992925861</c:v>
                </c:pt>
                <c:pt idx="2824">
                  <c:v>34.278452401178058</c:v>
                </c:pt>
                <c:pt idx="2825">
                  <c:v>33.86570309775513</c:v>
                </c:pt>
                <c:pt idx="2826">
                  <c:v>33.926602440424872</c:v>
                </c:pt>
                <c:pt idx="2827">
                  <c:v>34.197256502236421</c:v>
                </c:pt>
                <c:pt idx="2828">
                  <c:v>34.102527197975377</c:v>
                </c:pt>
                <c:pt idx="2829">
                  <c:v>34.298752607352917</c:v>
                </c:pt>
                <c:pt idx="2830">
                  <c:v>34.481441919114957</c:v>
                </c:pt>
                <c:pt idx="2831">
                  <c:v>32.816916699925287</c:v>
                </c:pt>
                <c:pt idx="2832">
                  <c:v>33.009764131253128</c:v>
                </c:pt>
                <c:pt idx="2833">
                  <c:v>33.683011847265462</c:v>
                </c:pt>
                <c:pt idx="2834">
                  <c:v>34.170187008899077</c:v>
                </c:pt>
                <c:pt idx="2835">
                  <c:v>33.561211247806789</c:v>
                </c:pt>
                <c:pt idx="2836">
                  <c:v>33.845408655645599</c:v>
                </c:pt>
                <c:pt idx="2837">
                  <c:v>34.122823246903891</c:v>
                </c:pt>
                <c:pt idx="2838">
                  <c:v>34.305521399202348</c:v>
                </c:pt>
                <c:pt idx="2839">
                  <c:v>33.872470143953983</c:v>
                </c:pt>
                <c:pt idx="2840">
                  <c:v>33.608584320635117</c:v>
                </c:pt>
                <c:pt idx="2841">
                  <c:v>33.595054626464837</c:v>
                </c:pt>
                <c:pt idx="2842">
                  <c:v>33.605199241971746</c:v>
                </c:pt>
                <c:pt idx="2843">
                  <c:v>33.639034891371281</c:v>
                </c:pt>
                <c:pt idx="2844">
                  <c:v>34.379943209260468</c:v>
                </c:pt>
                <c:pt idx="2845">
                  <c:v>34.420548392391183</c:v>
                </c:pt>
                <c:pt idx="2846">
                  <c:v>34.163427104376318</c:v>
                </c:pt>
                <c:pt idx="2847">
                  <c:v>33.899533970279947</c:v>
                </c:pt>
                <c:pt idx="2848">
                  <c:v>33.148475760787228</c:v>
                </c:pt>
                <c:pt idx="2849">
                  <c:v>33.189068211459627</c:v>
                </c:pt>
                <c:pt idx="2850">
                  <c:v>32.884575731486471</c:v>
                </c:pt>
                <c:pt idx="2851">
                  <c:v>33.202606528106557</c:v>
                </c:pt>
                <c:pt idx="2852">
                  <c:v>33.243193451150731</c:v>
                </c:pt>
                <c:pt idx="2853">
                  <c:v>33.967204106423068</c:v>
                </c:pt>
                <c:pt idx="2854">
                  <c:v>34.413780627861662</c:v>
                </c:pt>
                <c:pt idx="2855">
                  <c:v>34.55587498633566</c:v>
                </c:pt>
                <c:pt idx="2856">
                  <c:v>34.481443047144339</c:v>
                </c:pt>
                <c:pt idx="2857">
                  <c:v>34.082231446491548</c:v>
                </c:pt>
                <c:pt idx="2858">
                  <c:v>33.764208674554453</c:v>
                </c:pt>
                <c:pt idx="2859">
                  <c:v>33.973959751064612</c:v>
                </c:pt>
                <c:pt idx="2860">
                  <c:v>33.730382305850199</c:v>
                </c:pt>
                <c:pt idx="2861">
                  <c:v>33.419124603271477</c:v>
                </c:pt>
                <c:pt idx="2862">
                  <c:v>32.620689556965438</c:v>
                </c:pt>
                <c:pt idx="2863">
                  <c:v>31.172685725574901</c:v>
                </c:pt>
                <c:pt idx="2864">
                  <c:v>31.152384711861188</c:v>
                </c:pt>
                <c:pt idx="2865">
                  <c:v>31.308018406951899</c:v>
                </c:pt>
                <c:pt idx="2866">
                  <c:v>31.71738376772085</c:v>
                </c:pt>
                <c:pt idx="2867">
                  <c:v>32.079381316467703</c:v>
                </c:pt>
                <c:pt idx="2868">
                  <c:v>32.059089178558537</c:v>
                </c:pt>
                <c:pt idx="2869">
                  <c:v>32.055700986648283</c:v>
                </c:pt>
                <c:pt idx="2870">
                  <c:v>32.089530798233923</c:v>
                </c:pt>
                <c:pt idx="2871">
                  <c:v>32.77969988798062</c:v>
                </c:pt>
                <c:pt idx="2872">
                  <c:v>33.104491687335653</c:v>
                </c:pt>
                <c:pt idx="2873">
                  <c:v>32.908253722455051</c:v>
                </c:pt>
                <c:pt idx="2874">
                  <c:v>33.49017291888191</c:v>
                </c:pt>
                <c:pt idx="2875">
                  <c:v>33.476634979248047</c:v>
                </c:pt>
                <c:pt idx="2876">
                  <c:v>33.588276679103238</c:v>
                </c:pt>
                <c:pt idx="2877">
                  <c:v>33.899532967581777</c:v>
                </c:pt>
                <c:pt idx="2878">
                  <c:v>33.845409146020643</c:v>
                </c:pt>
                <c:pt idx="2879">
                  <c:v>34.048395155227112</c:v>
                </c:pt>
                <c:pt idx="2880">
                  <c:v>34.021334260583018</c:v>
                </c:pt>
                <c:pt idx="2881">
                  <c:v>34.122825848295101</c:v>
                </c:pt>
                <c:pt idx="2882">
                  <c:v>34.204020496074328</c:v>
                </c:pt>
                <c:pt idx="2883">
                  <c:v>34.576176037155449</c:v>
                </c:pt>
                <c:pt idx="2884">
                  <c:v>34.569408337118247</c:v>
                </c:pt>
                <c:pt idx="2885">
                  <c:v>34.31905038557975</c:v>
                </c:pt>
                <c:pt idx="2886">
                  <c:v>34.50850737797456</c:v>
                </c:pt>
                <c:pt idx="2887">
                  <c:v>34.224328029764678</c:v>
                </c:pt>
                <c:pt idx="2888">
                  <c:v>34.427317538820503</c:v>
                </c:pt>
                <c:pt idx="2889">
                  <c:v>34.860363590990062</c:v>
                </c:pt>
                <c:pt idx="2890">
                  <c:v>35.449035571118728</c:v>
                </c:pt>
                <c:pt idx="2891">
                  <c:v>35.320473911786152</c:v>
                </c:pt>
                <c:pt idx="2892">
                  <c:v>35.780587918250177</c:v>
                </c:pt>
                <c:pt idx="2893">
                  <c:v>35.814422227960883</c:v>
                </c:pt>
                <c:pt idx="2894">
                  <c:v>35.976809784228827</c:v>
                </c:pt>
                <c:pt idx="2895">
                  <c:v>36.105374022857752</c:v>
                </c:pt>
                <c:pt idx="2896">
                  <c:v>36.206869566294088</c:v>
                </c:pt>
                <c:pt idx="2897">
                  <c:v>36.213638195246048</c:v>
                </c:pt>
                <c:pt idx="2898">
                  <c:v>36.267766807806822</c:v>
                </c:pt>
                <c:pt idx="2899">
                  <c:v>36.599321587365012</c:v>
                </c:pt>
                <c:pt idx="2900">
                  <c:v>37.154164552305438</c:v>
                </c:pt>
                <c:pt idx="2901">
                  <c:v>37.20153016127346</c:v>
                </c:pt>
                <c:pt idx="2902">
                  <c:v>37.282726730201517</c:v>
                </c:pt>
                <c:pt idx="2903">
                  <c:v>37.16769535786807</c:v>
                </c:pt>
                <c:pt idx="2904">
                  <c:v>37.810502756836527</c:v>
                </c:pt>
                <c:pt idx="2905">
                  <c:v>37.947246433349633</c:v>
                </c:pt>
                <c:pt idx="2906">
                  <c:v>37.302869961913188</c:v>
                </c:pt>
                <c:pt idx="2907">
                  <c:v>37.366601048294868</c:v>
                </c:pt>
                <c:pt idx="2908">
                  <c:v>38.138438410575233</c:v>
                </c:pt>
                <c:pt idx="2909">
                  <c:v>38.258813299154937</c:v>
                </c:pt>
                <c:pt idx="2910">
                  <c:v>37.748982981806307</c:v>
                </c:pt>
                <c:pt idx="2911">
                  <c:v>37.763136876878903</c:v>
                </c:pt>
                <c:pt idx="2912">
                  <c:v>37.805625211396944</c:v>
                </c:pt>
                <c:pt idx="2913">
                  <c:v>38.131353691584067</c:v>
                </c:pt>
                <c:pt idx="2914">
                  <c:v>38.258811950683587</c:v>
                </c:pt>
                <c:pt idx="2915">
                  <c:v>38.152595233565251</c:v>
                </c:pt>
                <c:pt idx="2916">
                  <c:v>38.40751922878006</c:v>
                </c:pt>
                <c:pt idx="2917">
                  <c:v>38.237564086914063</c:v>
                </c:pt>
                <c:pt idx="2918">
                  <c:v>37.671089172363281</c:v>
                </c:pt>
                <c:pt idx="2919">
                  <c:v>36.828442147247991</c:v>
                </c:pt>
                <c:pt idx="2920">
                  <c:v>36.96298750065278</c:v>
                </c:pt>
                <c:pt idx="2921">
                  <c:v>36.977144511828193</c:v>
                </c:pt>
                <c:pt idx="2922">
                  <c:v>36.892172353599207</c:v>
                </c:pt>
                <c:pt idx="2923">
                  <c:v>36.842601278962157</c:v>
                </c:pt>
                <c:pt idx="2924">
                  <c:v>36.375260982079418</c:v>
                </c:pt>
                <c:pt idx="2925">
                  <c:v>36.389413176784181</c:v>
                </c:pt>
                <c:pt idx="2926">
                  <c:v>36.906334269831099</c:v>
                </c:pt>
                <c:pt idx="2927">
                  <c:v>36.736390979805272</c:v>
                </c:pt>
                <c:pt idx="2928">
                  <c:v>36.304450144857569</c:v>
                </c:pt>
                <c:pt idx="2929">
                  <c:v>36.184074943662978</c:v>
                </c:pt>
                <c:pt idx="2930">
                  <c:v>36.254883352739853</c:v>
                </c:pt>
                <c:pt idx="2931">
                  <c:v>36.934662724425927</c:v>
                </c:pt>
                <c:pt idx="2932">
                  <c:v>36.955898547921862</c:v>
                </c:pt>
                <c:pt idx="2933">
                  <c:v>36.828439812062683</c:v>
                </c:pt>
                <c:pt idx="2934">
                  <c:v>37.005470151493768</c:v>
                </c:pt>
                <c:pt idx="2935">
                  <c:v>36.927580883399017</c:v>
                </c:pt>
                <c:pt idx="2936">
                  <c:v>37.232066162442578</c:v>
                </c:pt>
                <c:pt idx="2937">
                  <c:v>38.131353681386898</c:v>
                </c:pt>
                <c:pt idx="2938">
                  <c:v>38.513724993406008</c:v>
                </c:pt>
                <c:pt idx="2939">
                  <c:v>38.988160167240508</c:v>
                </c:pt>
                <c:pt idx="2940">
                  <c:v>39.094375182937952</c:v>
                </c:pt>
                <c:pt idx="2941">
                  <c:v>38.945673126956017</c:v>
                </c:pt>
                <c:pt idx="2942">
                  <c:v>39.186427127568429</c:v>
                </c:pt>
                <c:pt idx="2943">
                  <c:v>38.775727590769911</c:v>
                </c:pt>
                <c:pt idx="2944">
                  <c:v>39.172263573790673</c:v>
                </c:pt>
                <c:pt idx="2945">
                  <c:v>38.485402214882008</c:v>
                </c:pt>
                <c:pt idx="2946">
                  <c:v>37.409088277163413</c:v>
                </c:pt>
                <c:pt idx="2947">
                  <c:v>38.110111378023603</c:v>
                </c:pt>
                <c:pt idx="2948">
                  <c:v>38.393352854166743</c:v>
                </c:pt>
                <c:pt idx="2949">
                  <c:v>38.570380012918548</c:v>
                </c:pt>
                <c:pt idx="2950">
                  <c:v>38.308378423024458</c:v>
                </c:pt>
                <c:pt idx="2951">
                  <c:v>38.237565113149152</c:v>
                </c:pt>
                <c:pt idx="2952">
                  <c:v>38.740324199978538</c:v>
                </c:pt>
                <c:pt idx="2953">
                  <c:v>38.478327031159672</c:v>
                </c:pt>
                <c:pt idx="2954">
                  <c:v>38.506647622873821</c:v>
                </c:pt>
                <c:pt idx="2955">
                  <c:v>38.76864803345476</c:v>
                </c:pt>
                <c:pt idx="2956">
                  <c:v>38.818214416503913</c:v>
                </c:pt>
                <c:pt idx="2957">
                  <c:v>38.053462807248287</c:v>
                </c:pt>
                <c:pt idx="2958">
                  <c:v>37.621520328766067</c:v>
                </c:pt>
                <c:pt idx="2959">
                  <c:v>38.074714278768667</c:v>
                </c:pt>
                <c:pt idx="2960">
                  <c:v>37.458656311035163</c:v>
                </c:pt>
                <c:pt idx="2961">
                  <c:v>37.132930755615227</c:v>
                </c:pt>
                <c:pt idx="2962">
                  <c:v>36.665581449906071</c:v>
                </c:pt>
                <c:pt idx="2963">
                  <c:v>35.766292572021477</c:v>
                </c:pt>
                <c:pt idx="2964">
                  <c:v>34.718300268919997</c:v>
                </c:pt>
                <c:pt idx="2965">
                  <c:v>33.811923980712891</c:v>
                </c:pt>
                <c:pt idx="2966">
                  <c:v>31.861104772190629</c:v>
                </c:pt>
                <c:pt idx="2967">
                  <c:v>31.29107856750489</c:v>
                </c:pt>
                <c:pt idx="2968">
                  <c:v>30.34222036490679</c:v>
                </c:pt>
                <c:pt idx="2969">
                  <c:v>31.687608284021159</c:v>
                </c:pt>
                <c:pt idx="2970">
                  <c:v>34.258027300486923</c:v>
                </c:pt>
                <c:pt idx="2971">
                  <c:v>33.663228263379366</c:v>
                </c:pt>
                <c:pt idx="2972">
                  <c:v>34.130569963754709</c:v>
                </c:pt>
                <c:pt idx="2973">
                  <c:v>34.038515015625471</c:v>
                </c:pt>
                <c:pt idx="2974">
                  <c:v>33.015309122972077</c:v>
                </c:pt>
                <c:pt idx="2975">
                  <c:v>33.387065556589938</c:v>
                </c:pt>
                <c:pt idx="2976">
                  <c:v>34.948432529891868</c:v>
                </c:pt>
                <c:pt idx="2977">
                  <c:v>35.132539332675123</c:v>
                </c:pt>
                <c:pt idx="2978">
                  <c:v>35.121916063517212</c:v>
                </c:pt>
                <c:pt idx="2979">
                  <c:v>34.144731024120318</c:v>
                </c:pt>
                <c:pt idx="2980">
                  <c:v>35.061727189782012</c:v>
                </c:pt>
                <c:pt idx="2981">
                  <c:v>34.774944134182867</c:v>
                </c:pt>
                <c:pt idx="2982">
                  <c:v>35.164401184088369</c:v>
                </c:pt>
                <c:pt idx="2983">
                  <c:v>35.454723349936408</c:v>
                </c:pt>
                <c:pt idx="2984">
                  <c:v>35.051103741035597</c:v>
                </c:pt>
                <c:pt idx="2985">
                  <c:v>33.77652064058951</c:v>
                </c:pt>
                <c:pt idx="2986">
                  <c:v>34.077465235556978</c:v>
                </c:pt>
                <c:pt idx="2987">
                  <c:v>35.079428048699121</c:v>
                </c:pt>
                <c:pt idx="2988">
                  <c:v>34.732457964082677</c:v>
                </c:pt>
                <c:pt idx="2989">
                  <c:v>33.903980255126953</c:v>
                </c:pt>
                <c:pt idx="2990">
                  <c:v>32.424045257357648</c:v>
                </c:pt>
                <c:pt idx="2991">
                  <c:v>32.385095417172479</c:v>
                </c:pt>
                <c:pt idx="2992">
                  <c:v>32.714362857184923</c:v>
                </c:pt>
                <c:pt idx="2993">
                  <c:v>33.557005849190134</c:v>
                </c:pt>
                <c:pt idx="2994">
                  <c:v>33.953544228764002</c:v>
                </c:pt>
                <c:pt idx="2995">
                  <c:v>33.433090086409933</c:v>
                </c:pt>
                <c:pt idx="2996">
                  <c:v>33.464951021208797</c:v>
                </c:pt>
                <c:pt idx="2997">
                  <c:v>33.99957275390625</c:v>
                </c:pt>
                <c:pt idx="2998">
                  <c:v>32.232855207481421</c:v>
                </c:pt>
                <c:pt idx="2999">
                  <c:v>32.239930721075083</c:v>
                </c:pt>
                <c:pt idx="3000">
                  <c:v>32.710825386725389</c:v>
                </c:pt>
                <c:pt idx="3001">
                  <c:v>34.148267026178921</c:v>
                </c:pt>
                <c:pt idx="3002">
                  <c:v>34.707677970778391</c:v>
                </c:pt>
                <c:pt idx="3003">
                  <c:v>34.675812498908257</c:v>
                </c:pt>
                <c:pt idx="3004">
                  <c:v>34.714761497386377</c:v>
                </c:pt>
                <c:pt idx="3005">
                  <c:v>34.286357226421458</c:v>
                </c:pt>
                <c:pt idx="3006">
                  <c:v>33.950005969814427</c:v>
                </c:pt>
                <c:pt idx="3007">
                  <c:v>34.084543830231567</c:v>
                </c:pt>
                <c:pt idx="3008">
                  <c:v>34.296980732484514</c:v>
                </c:pt>
                <c:pt idx="3009">
                  <c:v>34.435050722271107</c:v>
                </c:pt>
                <c:pt idx="3010">
                  <c:v>35.171484578262167</c:v>
                </c:pt>
                <c:pt idx="3011">
                  <c:v>35.051108692283208</c:v>
                </c:pt>
                <c:pt idx="3012">
                  <c:v>35.128997208723028</c:v>
                </c:pt>
                <c:pt idx="3013">
                  <c:v>35.19626861485547</c:v>
                </c:pt>
                <c:pt idx="3014">
                  <c:v>35.900825863171107</c:v>
                </c:pt>
                <c:pt idx="3015">
                  <c:v>35.688402086174008</c:v>
                </c:pt>
                <c:pt idx="3016">
                  <c:v>34.923650510851303</c:v>
                </c:pt>
                <c:pt idx="3017">
                  <c:v>35.330807306467143</c:v>
                </c:pt>
                <c:pt idx="3018">
                  <c:v>35.373295346225198</c:v>
                </c:pt>
                <c:pt idx="3019">
                  <c:v>35.341431557456147</c:v>
                </c:pt>
                <c:pt idx="3020">
                  <c:v>35.766292070482351</c:v>
                </c:pt>
                <c:pt idx="3021">
                  <c:v>35.433481244784012</c:v>
                </c:pt>
                <c:pt idx="3022">
                  <c:v>35.475964363329837</c:v>
                </c:pt>
                <c:pt idx="3023">
                  <c:v>36.247797689043509</c:v>
                </c:pt>
                <c:pt idx="3024">
                  <c:v>37.040876065265941</c:v>
                </c:pt>
                <c:pt idx="3025">
                  <c:v>36.686827371106389</c:v>
                </c:pt>
                <c:pt idx="3026">
                  <c:v>35.1042145353819</c:v>
                </c:pt>
                <c:pt idx="3027">
                  <c:v>34.643945473110783</c:v>
                </c:pt>
                <c:pt idx="3028">
                  <c:v>34.34300188530311</c:v>
                </c:pt>
                <c:pt idx="3029">
                  <c:v>34.941352844238281</c:v>
                </c:pt>
                <c:pt idx="3030">
                  <c:v>34.19783309325166</c:v>
                </c:pt>
                <c:pt idx="3031">
                  <c:v>34.52356618296816</c:v>
                </c:pt>
                <c:pt idx="3032">
                  <c:v>34.233247535499572</c:v>
                </c:pt>
                <c:pt idx="3033">
                  <c:v>34.102250185536789</c:v>
                </c:pt>
                <c:pt idx="3034">
                  <c:v>34.661650408125837</c:v>
                </c:pt>
                <c:pt idx="3035">
                  <c:v>34.764323368615841</c:v>
                </c:pt>
                <c:pt idx="3036">
                  <c:v>34.463382180424091</c:v>
                </c:pt>
                <c:pt idx="3037">
                  <c:v>34.909487343436318</c:v>
                </c:pt>
                <c:pt idx="3038">
                  <c:v>34.881160190180744</c:v>
                </c:pt>
                <c:pt idx="3039">
                  <c:v>34.927181968149</c:v>
                </c:pt>
                <c:pt idx="3040">
                  <c:v>34.197838243297603</c:v>
                </c:pt>
                <c:pt idx="3041">
                  <c:v>34.169521331787109</c:v>
                </c:pt>
                <c:pt idx="3042">
                  <c:v>33.783602647178597</c:v>
                </c:pt>
                <c:pt idx="3043">
                  <c:v>33.422467979448413</c:v>
                </c:pt>
                <c:pt idx="3044">
                  <c:v>33.280848186197417</c:v>
                </c:pt>
                <c:pt idx="3045">
                  <c:v>34.254485499830672</c:v>
                </c:pt>
                <c:pt idx="3046">
                  <c:v>35.164406962987712</c:v>
                </c:pt>
                <c:pt idx="3047">
                  <c:v>35.475970881898171</c:v>
                </c:pt>
                <c:pt idx="3048">
                  <c:v>36.467310221738728</c:v>
                </c:pt>
                <c:pt idx="3049">
                  <c:v>36.55936443773728</c:v>
                </c:pt>
                <c:pt idx="3050">
                  <c:v>36.212395759171628</c:v>
                </c:pt>
                <c:pt idx="3051">
                  <c:v>36.212398053680353</c:v>
                </c:pt>
                <c:pt idx="3052">
                  <c:v>36.722227493454909</c:v>
                </c:pt>
                <c:pt idx="3053">
                  <c:v>37.267467089170509</c:v>
                </c:pt>
                <c:pt idx="3054">
                  <c:v>36.962992026685278</c:v>
                </c:pt>
                <c:pt idx="3055">
                  <c:v>37.232063293457031</c:v>
                </c:pt>
                <c:pt idx="3056">
                  <c:v>37.175414214768971</c:v>
                </c:pt>
                <c:pt idx="3057">
                  <c:v>36.68682861328125</c:v>
                </c:pt>
                <c:pt idx="3058">
                  <c:v>36.750555591893338</c:v>
                </c:pt>
                <c:pt idx="3059">
                  <c:v>37.600274715776848</c:v>
                </c:pt>
                <c:pt idx="3060">
                  <c:v>37.543629146278981</c:v>
                </c:pt>
                <c:pt idx="3061">
                  <c:v>37.579030598617237</c:v>
                </c:pt>
                <c:pt idx="3062">
                  <c:v>38.237566969911079</c:v>
                </c:pt>
                <c:pt idx="3063">
                  <c:v>38.499566292856052</c:v>
                </c:pt>
                <c:pt idx="3064">
                  <c:v>38.973998831745632</c:v>
                </c:pt>
                <c:pt idx="3065">
                  <c:v>39.044804794378798</c:v>
                </c:pt>
                <c:pt idx="3066">
                  <c:v>38.938594926531088</c:v>
                </c:pt>
                <c:pt idx="3067">
                  <c:v>38.924432136809948</c:v>
                </c:pt>
                <c:pt idx="3068">
                  <c:v>39.660855095727378</c:v>
                </c:pt>
                <c:pt idx="3069">
                  <c:v>40.03615008397562</c:v>
                </c:pt>
                <c:pt idx="3070">
                  <c:v>39.653776510281169</c:v>
                </c:pt>
                <c:pt idx="3071">
                  <c:v>39.781232746770613</c:v>
                </c:pt>
                <c:pt idx="3072">
                  <c:v>38.867781227870907</c:v>
                </c:pt>
                <c:pt idx="3073">
                  <c:v>39.370534781065459</c:v>
                </c:pt>
                <c:pt idx="3074">
                  <c:v>39.427181772298191</c:v>
                </c:pt>
                <c:pt idx="3075">
                  <c:v>39.894530425043591</c:v>
                </c:pt>
                <c:pt idx="3076">
                  <c:v>39.639611995348723</c:v>
                </c:pt>
                <c:pt idx="3077">
                  <c:v>39.335126560924159</c:v>
                </c:pt>
                <c:pt idx="3078">
                  <c:v>39.136858144503179</c:v>
                </c:pt>
                <c:pt idx="3079">
                  <c:v>39.05188457365157</c:v>
                </c:pt>
                <c:pt idx="3080">
                  <c:v>39.49799547326343</c:v>
                </c:pt>
                <c:pt idx="3081">
                  <c:v>39.625453621846368</c:v>
                </c:pt>
                <c:pt idx="3082">
                  <c:v>39.469670627330252</c:v>
                </c:pt>
                <c:pt idx="3083">
                  <c:v>39.313884735107422</c:v>
                </c:pt>
                <c:pt idx="3084">
                  <c:v>39.08020690105149</c:v>
                </c:pt>
                <c:pt idx="3085">
                  <c:v>39.214748229534933</c:v>
                </c:pt>
                <c:pt idx="3086">
                  <c:v>39.250159498376632</c:v>
                </c:pt>
                <c:pt idx="3087">
                  <c:v>39.497997448114738</c:v>
                </c:pt>
                <c:pt idx="3088">
                  <c:v>39.533397674560547</c:v>
                </c:pt>
                <c:pt idx="3089">
                  <c:v>39.335133009130651</c:v>
                </c:pt>
                <c:pt idx="3090">
                  <c:v>39.866204775720071</c:v>
                </c:pt>
                <c:pt idx="3091">
                  <c:v>39.391782664096112</c:v>
                </c:pt>
                <c:pt idx="3092">
                  <c:v>39.434261614940922</c:v>
                </c:pt>
                <c:pt idx="3093">
                  <c:v>39.285560725772598</c:v>
                </c:pt>
                <c:pt idx="3094">
                  <c:v>39.122701226138062</c:v>
                </c:pt>
                <c:pt idx="3095">
                  <c:v>39.597128436874662</c:v>
                </c:pt>
                <c:pt idx="3096">
                  <c:v>38.846540155087098</c:v>
                </c:pt>
                <c:pt idx="3097">
                  <c:v>39.455510568032587</c:v>
                </c:pt>
                <c:pt idx="3098">
                  <c:v>39.413015327079883</c:v>
                </c:pt>
                <c:pt idx="3099">
                  <c:v>39.85912761267555</c:v>
                </c:pt>
                <c:pt idx="3100">
                  <c:v>40.02198973432828</c:v>
                </c:pt>
                <c:pt idx="3101">
                  <c:v>39.887448654462681</c:v>
                </c:pt>
                <c:pt idx="3102">
                  <c:v>39.844965525230442</c:v>
                </c:pt>
                <c:pt idx="3103">
                  <c:v>39.731664988149582</c:v>
                </c:pt>
                <c:pt idx="3104">
                  <c:v>39.384698237745241</c:v>
                </c:pt>
                <c:pt idx="3105">
                  <c:v>39.476749761260947</c:v>
                </c:pt>
                <c:pt idx="3106">
                  <c:v>39.604211589482126</c:v>
                </c:pt>
                <c:pt idx="3107">
                  <c:v>39.519237967439622</c:v>
                </c:pt>
                <c:pt idx="3108">
                  <c:v>39.866207122802727</c:v>
                </c:pt>
                <c:pt idx="3109">
                  <c:v>39.490910461921487</c:v>
                </c:pt>
                <c:pt idx="3110">
                  <c:v>39.39885752527325</c:v>
                </c:pt>
                <c:pt idx="3111">
                  <c:v>39.306804656982422</c:v>
                </c:pt>
                <c:pt idx="3112">
                  <c:v>39.200592350373803</c:v>
                </c:pt>
                <c:pt idx="3113">
                  <c:v>40.361877035868531</c:v>
                </c:pt>
                <c:pt idx="3114">
                  <c:v>40.347717730132707</c:v>
                </c:pt>
                <c:pt idx="3115">
                  <c:v>39.795398712158203</c:v>
                </c:pt>
                <c:pt idx="3116">
                  <c:v>39.788311545947813</c:v>
                </c:pt>
                <c:pt idx="3117">
                  <c:v>39.972419429824527</c:v>
                </c:pt>
                <c:pt idx="3118">
                  <c:v>40.708852360653182</c:v>
                </c:pt>
                <c:pt idx="3119">
                  <c:v>40.87879321547058</c:v>
                </c:pt>
                <c:pt idx="3120">
                  <c:v>41.331982498074623</c:v>
                </c:pt>
                <c:pt idx="3121">
                  <c:v>41.473599884951398</c:v>
                </c:pt>
                <c:pt idx="3122">
                  <c:v>41.572734818764097</c:v>
                </c:pt>
                <c:pt idx="3123">
                  <c:v>41.792246831977472</c:v>
                </c:pt>
                <c:pt idx="3124">
                  <c:v>41.480686632745957</c:v>
                </c:pt>
                <c:pt idx="3125">
                  <c:v>41.28241558571213</c:v>
                </c:pt>
                <c:pt idx="3126">
                  <c:v>41.395701047311562</c:v>
                </c:pt>
                <c:pt idx="3127">
                  <c:v>41.041655966647212</c:v>
                </c:pt>
                <c:pt idx="3128">
                  <c:v>40.581391608604449</c:v>
                </c:pt>
                <c:pt idx="3129">
                  <c:v>40.623872697888437</c:v>
                </c:pt>
                <c:pt idx="3130">
                  <c:v>40.985012684562541</c:v>
                </c:pt>
                <c:pt idx="3131">
                  <c:v>40.999179935047032</c:v>
                </c:pt>
                <c:pt idx="3132">
                  <c:v>40.666363288819277</c:v>
                </c:pt>
                <c:pt idx="3133">
                  <c:v>40.758417501607433</c:v>
                </c:pt>
                <c:pt idx="3134">
                  <c:v>40.963768514648649</c:v>
                </c:pt>
                <c:pt idx="3135">
                  <c:v>41.147878321982517</c:v>
                </c:pt>
                <c:pt idx="3136">
                  <c:v>40.347714645417113</c:v>
                </c:pt>
                <c:pt idx="3137">
                  <c:v>39.894533588737048</c:v>
                </c:pt>
                <c:pt idx="3138">
                  <c:v>39.455513000488281</c:v>
                </c:pt>
                <c:pt idx="3139">
                  <c:v>39.037730445328137</c:v>
                </c:pt>
                <c:pt idx="3140">
                  <c:v>39.158107925114173</c:v>
                </c:pt>
                <c:pt idx="3141">
                  <c:v>38.945673536547943</c:v>
                </c:pt>
                <c:pt idx="3142">
                  <c:v>38.768646408839778</c:v>
                </c:pt>
                <c:pt idx="3143">
                  <c:v>39.129781691613168</c:v>
                </c:pt>
                <c:pt idx="3144">
                  <c:v>39.788315755270112</c:v>
                </c:pt>
                <c:pt idx="3145">
                  <c:v>39.497989654541023</c:v>
                </c:pt>
                <c:pt idx="3146">
                  <c:v>39.512155359515823</c:v>
                </c:pt>
                <c:pt idx="3147">
                  <c:v>39.172266963462278</c:v>
                </c:pt>
                <c:pt idx="3148">
                  <c:v>39.200593300453932</c:v>
                </c:pt>
                <c:pt idx="3149">
                  <c:v>39.830800511698598</c:v>
                </c:pt>
                <c:pt idx="3150">
                  <c:v>39.682101822284771</c:v>
                </c:pt>
                <c:pt idx="3151">
                  <c:v>40.149446829157277</c:v>
                </c:pt>
                <c:pt idx="3152">
                  <c:v>40.829231262207031</c:v>
                </c:pt>
                <c:pt idx="3153">
                  <c:v>41.069985475058878</c:v>
                </c:pt>
                <c:pt idx="3154">
                  <c:v>41.346141694928662</c:v>
                </c:pt>
                <c:pt idx="3155">
                  <c:v>40.985015687577473</c:v>
                </c:pt>
                <c:pt idx="3156">
                  <c:v>40.269829245207319</c:v>
                </c:pt>
                <c:pt idx="3157">
                  <c:v>40.723007202148438</c:v>
                </c:pt>
                <c:pt idx="3158">
                  <c:v>40.737178035599271</c:v>
                </c:pt>
                <c:pt idx="3159">
                  <c:v>41.140796591124612</c:v>
                </c:pt>
                <c:pt idx="3160">
                  <c:v>40.888532590989847</c:v>
                </c:pt>
                <c:pt idx="3161">
                  <c:v>40.51014306372079</c:v>
                </c:pt>
                <c:pt idx="3162">
                  <c:v>40.064976802147093</c:v>
                </c:pt>
                <c:pt idx="3163">
                  <c:v>40.064980845702507</c:v>
                </c:pt>
                <c:pt idx="3164">
                  <c:v>39.916583783831662</c:v>
                </c:pt>
                <c:pt idx="3165">
                  <c:v>39.694003647539489</c:v>
                </c:pt>
                <c:pt idx="3166">
                  <c:v>39.738526236708772</c:v>
                </c:pt>
                <c:pt idx="3167">
                  <c:v>40.131752593162553</c:v>
                </c:pt>
                <c:pt idx="3168">
                  <c:v>39.916589124242023</c:v>
                </c:pt>
                <c:pt idx="3169">
                  <c:v>39.783033395510728</c:v>
                </c:pt>
                <c:pt idx="3170">
                  <c:v>40.146586983278617</c:v>
                </c:pt>
                <c:pt idx="3171">
                  <c:v>40.52498216507653</c:v>
                </c:pt>
                <c:pt idx="3172">
                  <c:v>40.547240730491048</c:v>
                </c:pt>
                <c:pt idx="3173">
                  <c:v>40.317232689634388</c:v>
                </c:pt>
                <c:pt idx="3174">
                  <c:v>40.450778762597473</c:v>
                </c:pt>
                <c:pt idx="3175">
                  <c:v>39.582712713894523</c:v>
                </c:pt>
                <c:pt idx="3176">
                  <c:v>39.471419934494449</c:v>
                </c:pt>
                <c:pt idx="3177">
                  <c:v>39.924008432081898</c:v>
                </c:pt>
                <c:pt idx="3178">
                  <c:v>40.272720125946229</c:v>
                </c:pt>
                <c:pt idx="3179">
                  <c:v>40.272718788016967</c:v>
                </c:pt>
                <c:pt idx="3180">
                  <c:v>40.161431104003299</c:v>
                </c:pt>
                <c:pt idx="3181">
                  <c:v>40.717889126054679</c:v>
                </c:pt>
                <c:pt idx="3182">
                  <c:v>40.703044650188218</c:v>
                </c:pt>
                <c:pt idx="3183">
                  <c:v>41.059178549174803</c:v>
                </c:pt>
                <c:pt idx="3184">
                  <c:v>41.014659509798093</c:v>
                </c:pt>
                <c:pt idx="3185">
                  <c:v>41.252083723208948</c:v>
                </c:pt>
                <c:pt idx="3186">
                  <c:v>41.585960182928197</c:v>
                </c:pt>
                <c:pt idx="3187">
                  <c:v>41.860475158841098</c:v>
                </c:pt>
                <c:pt idx="3188">
                  <c:v>42.224029344204332</c:v>
                </c:pt>
                <c:pt idx="3189">
                  <c:v>42.364999686824383</c:v>
                </c:pt>
                <c:pt idx="3190">
                  <c:v>42.587582695717067</c:v>
                </c:pt>
                <c:pt idx="3191">
                  <c:v>42.053387461185913</c:v>
                </c:pt>
                <c:pt idx="3192">
                  <c:v>42.157258007912198</c:v>
                </c:pt>
                <c:pt idx="3193">
                  <c:v>42.587585037572538</c:v>
                </c:pt>
                <c:pt idx="3194">
                  <c:v>42.535651973741722</c:v>
                </c:pt>
                <c:pt idx="3195">
                  <c:v>43.285007861695533</c:v>
                </c:pt>
                <c:pt idx="3196">
                  <c:v>44.108566976565477</c:v>
                </c:pt>
                <c:pt idx="3197">
                  <c:v>44.627926813324557</c:v>
                </c:pt>
                <c:pt idx="3198">
                  <c:v>44.791152547078312</c:v>
                </c:pt>
                <c:pt idx="3199">
                  <c:v>44.538894514403651</c:v>
                </c:pt>
                <c:pt idx="3200">
                  <c:v>44.331150054931641</c:v>
                </c:pt>
                <c:pt idx="3201">
                  <c:v>44.182761711352107</c:v>
                </c:pt>
                <c:pt idx="3202">
                  <c:v>44.739217061570159</c:v>
                </c:pt>
                <c:pt idx="3203">
                  <c:v>44.368248851538382</c:v>
                </c:pt>
                <c:pt idx="3204">
                  <c:v>44.397924654923187</c:v>
                </c:pt>
                <c:pt idx="3205">
                  <c:v>44.568573714924412</c:v>
                </c:pt>
                <c:pt idx="3206">
                  <c:v>44.880191594025433</c:v>
                </c:pt>
                <c:pt idx="3207">
                  <c:v>45.087932628443987</c:v>
                </c:pt>
                <c:pt idx="3208">
                  <c:v>45.347611680678092</c:v>
                </c:pt>
                <c:pt idx="3209">
                  <c:v>46.55698752549921</c:v>
                </c:pt>
                <c:pt idx="3210">
                  <c:v>46.074721795666107</c:v>
                </c:pt>
                <c:pt idx="3211">
                  <c:v>45.458906724989831</c:v>
                </c:pt>
                <c:pt idx="3212">
                  <c:v>45.332778930664063</c:v>
                </c:pt>
                <c:pt idx="3213">
                  <c:v>45.184380745283839</c:v>
                </c:pt>
                <c:pt idx="3214">
                  <c:v>45.718585884620843</c:v>
                </c:pt>
                <c:pt idx="3215">
                  <c:v>47.328610096845317</c:v>
                </c:pt>
                <c:pt idx="3216">
                  <c:v>48.278290859524489</c:v>
                </c:pt>
                <c:pt idx="3217">
                  <c:v>48.604754829091661</c:v>
                </c:pt>
                <c:pt idx="3218">
                  <c:v>48.908944968815263</c:v>
                </c:pt>
                <c:pt idx="3219">
                  <c:v>48.500885009765618</c:v>
                </c:pt>
                <c:pt idx="3220">
                  <c:v>48.523131190794913</c:v>
                </c:pt>
                <c:pt idx="3221">
                  <c:v>49.07959587692676</c:v>
                </c:pt>
                <c:pt idx="3222">
                  <c:v>49.279914787491542</c:v>
                </c:pt>
                <c:pt idx="3223">
                  <c:v>49.591535559948888</c:v>
                </c:pt>
                <c:pt idx="3224">
                  <c:v>49.621211352560692</c:v>
                </c:pt>
                <c:pt idx="3225">
                  <c:v>49.584115495536167</c:v>
                </c:pt>
                <c:pt idx="3226">
                  <c:v>49.717669342294627</c:v>
                </c:pt>
                <c:pt idx="3227">
                  <c:v>50.1405751616036</c:v>
                </c:pt>
                <c:pt idx="3228">
                  <c:v>50.06637553009228</c:v>
                </c:pt>
                <c:pt idx="3229">
                  <c:v>49.917984544082259</c:v>
                </c:pt>
                <c:pt idx="3230">
                  <c:v>49.376373291015618</c:v>
                </c:pt>
                <c:pt idx="3231">
                  <c:v>48.879270286213789</c:v>
                </c:pt>
                <c:pt idx="3232">
                  <c:v>49.539595998948741</c:v>
                </c:pt>
                <c:pt idx="3233">
                  <c:v>48.634429931640618</c:v>
                </c:pt>
                <c:pt idx="3234">
                  <c:v>47.870226398265061</c:v>
                </c:pt>
                <c:pt idx="3235">
                  <c:v>48.107645191315868</c:v>
                </c:pt>
                <c:pt idx="3236">
                  <c:v>47.63279602429251</c:v>
                </c:pt>
                <c:pt idx="3237">
                  <c:v>48.337649306316237</c:v>
                </c:pt>
                <c:pt idx="3238">
                  <c:v>48.419263002227297</c:v>
                </c:pt>
                <c:pt idx="3239">
                  <c:v>47.922157287597663</c:v>
                </c:pt>
                <c:pt idx="3240">
                  <c:v>47.899897839502707</c:v>
                </c:pt>
                <c:pt idx="3241">
                  <c:v>48.070546698305677</c:v>
                </c:pt>
                <c:pt idx="3242">
                  <c:v>47.870216369628899</c:v>
                </c:pt>
                <c:pt idx="3243">
                  <c:v>47.892487998823782</c:v>
                </c:pt>
                <c:pt idx="3244">
                  <c:v>48.233783515006962</c:v>
                </c:pt>
                <c:pt idx="3245">
                  <c:v>48.9831335145143</c:v>
                </c:pt>
                <c:pt idx="3246">
                  <c:v>48.441522945446238</c:v>
                </c:pt>
                <c:pt idx="3247">
                  <c:v>48.827325320856659</c:v>
                </c:pt>
                <c:pt idx="3248">
                  <c:v>49.687987011418024</c:v>
                </c:pt>
                <c:pt idx="3249">
                  <c:v>49.554439263160504</c:v>
                </c:pt>
                <c:pt idx="3250">
                  <c:v>49.650893611453363</c:v>
                </c:pt>
                <c:pt idx="3251">
                  <c:v>49.428305186305458</c:v>
                </c:pt>
                <c:pt idx="3252">
                  <c:v>49.161211470841032</c:v>
                </c:pt>
                <c:pt idx="3253">
                  <c:v>49.569279003737712</c:v>
                </c:pt>
                <c:pt idx="3254">
                  <c:v>49.814115326204131</c:v>
                </c:pt>
                <c:pt idx="3255">
                  <c:v>50.548646485446227</c:v>
                </c:pt>
                <c:pt idx="3256">
                  <c:v>50.496703344368562</c:v>
                </c:pt>
                <c:pt idx="3257">
                  <c:v>50.934459156397907</c:v>
                </c:pt>
                <c:pt idx="3258">
                  <c:v>50.081221311472639</c:v>
                </c:pt>
                <c:pt idx="3259">
                  <c:v>50.392838065541483</c:v>
                </c:pt>
                <c:pt idx="3260">
                  <c:v>49.227981567382813</c:v>
                </c:pt>
                <c:pt idx="3261">
                  <c:v>49.198301791589479</c:v>
                </c:pt>
                <c:pt idx="3262">
                  <c:v>50.28896079108771</c:v>
                </c:pt>
                <c:pt idx="3263">
                  <c:v>49.806694573884862</c:v>
                </c:pt>
                <c:pt idx="3264">
                  <c:v>50.029281523223617</c:v>
                </c:pt>
                <c:pt idx="3265">
                  <c:v>50.288954855254218</c:v>
                </c:pt>
                <c:pt idx="3266">
                  <c:v>50.303802490234382</c:v>
                </c:pt>
                <c:pt idx="3267">
                  <c:v>49.450562597851103</c:v>
                </c:pt>
                <c:pt idx="3268">
                  <c:v>49.07958984375</c:v>
                </c:pt>
                <c:pt idx="3269">
                  <c:v>48.693779559047321</c:v>
                </c:pt>
                <c:pt idx="3270">
                  <c:v>49.124111299524081</c:v>
                </c:pt>
                <c:pt idx="3271">
                  <c:v>48.975724202192417</c:v>
                </c:pt>
                <c:pt idx="3272">
                  <c:v>50.133159663433638</c:v>
                </c:pt>
                <c:pt idx="3273">
                  <c:v>50.652512229948819</c:v>
                </c:pt>
                <c:pt idx="3274">
                  <c:v>50.978970079830091</c:v>
                </c:pt>
                <c:pt idx="3275">
                  <c:v>50.711871843687312</c:v>
                </c:pt>
                <c:pt idx="3276">
                  <c:v>50.392833368988327</c:v>
                </c:pt>
                <c:pt idx="3277">
                  <c:v>48.886690634734073</c:v>
                </c:pt>
                <c:pt idx="3278">
                  <c:v>48.916366610040612</c:v>
                </c:pt>
                <c:pt idx="3279">
                  <c:v>49.265085465717497</c:v>
                </c:pt>
                <c:pt idx="3280">
                  <c:v>49.932830528288683</c:v>
                </c:pt>
                <c:pt idx="3281">
                  <c:v>50.081219780577953</c:v>
                </c:pt>
                <c:pt idx="3282">
                  <c:v>50.274119758401348</c:v>
                </c:pt>
                <c:pt idx="3283">
                  <c:v>50.318634033203118</c:v>
                </c:pt>
                <c:pt idx="3284">
                  <c:v>49.895731396821432</c:v>
                </c:pt>
                <c:pt idx="3285">
                  <c:v>50.689612441183833</c:v>
                </c:pt>
                <c:pt idx="3286">
                  <c:v>50.518962860107429</c:v>
                </c:pt>
                <c:pt idx="3287">
                  <c:v>50.296383037833962</c:v>
                </c:pt>
                <c:pt idx="3288">
                  <c:v>49.858631134033203</c:v>
                </c:pt>
                <c:pt idx="3289">
                  <c:v>49.754761588308597</c:v>
                </c:pt>
                <c:pt idx="3290">
                  <c:v>49.888309895418438</c:v>
                </c:pt>
                <c:pt idx="3291">
                  <c:v>50.400255388023943</c:v>
                </c:pt>
                <c:pt idx="3292">
                  <c:v>49.888304883629331</c:v>
                </c:pt>
                <c:pt idx="3293">
                  <c:v>50.333475581874268</c:v>
                </c:pt>
                <c:pt idx="3294">
                  <c:v>49.524763315255669</c:v>
                </c:pt>
                <c:pt idx="3295">
                  <c:v>49.309600830078118</c:v>
                </c:pt>
                <c:pt idx="3296">
                  <c:v>49.517341989919338</c:v>
                </c:pt>
                <c:pt idx="3297">
                  <c:v>49.658311675049241</c:v>
                </c:pt>
                <c:pt idx="3298">
                  <c:v>50.177672693586537</c:v>
                </c:pt>
                <c:pt idx="3299">
                  <c:v>50.415089571466083</c:v>
                </c:pt>
                <c:pt idx="3300">
                  <c:v>50.637674124683898</c:v>
                </c:pt>
                <c:pt idx="3301">
                  <c:v>51.02349022832658</c:v>
                </c:pt>
                <c:pt idx="3302">
                  <c:v>50.837997287683812</c:v>
                </c:pt>
                <c:pt idx="3303">
                  <c:v>50.726717614973097</c:v>
                </c:pt>
                <c:pt idx="3304">
                  <c:v>51.364781718144947</c:v>
                </c:pt>
                <c:pt idx="3305">
                  <c:v>50.941871643066413</c:v>
                </c:pt>
                <c:pt idx="3306">
                  <c:v>50.771224717773997</c:v>
                </c:pt>
                <c:pt idx="3307">
                  <c:v>51.342517710060861</c:v>
                </c:pt>
                <c:pt idx="3308">
                  <c:v>51.372201897528228</c:v>
                </c:pt>
                <c:pt idx="3309">
                  <c:v>51.88414063991646</c:v>
                </c:pt>
                <c:pt idx="3310">
                  <c:v>52.492536609321732</c:v>
                </c:pt>
                <c:pt idx="3311">
                  <c:v>52.626080549755983</c:v>
                </c:pt>
                <c:pt idx="3312">
                  <c:v>52.908020705181933</c:v>
                </c:pt>
                <c:pt idx="3313">
                  <c:v>53.249317169189453</c:v>
                </c:pt>
                <c:pt idx="3314">
                  <c:v>53.026738397952307</c:v>
                </c:pt>
                <c:pt idx="3315">
                  <c:v>52.870933102118421</c:v>
                </c:pt>
                <c:pt idx="3316">
                  <c:v>52.499961537851974</c:v>
                </c:pt>
                <c:pt idx="3317">
                  <c:v>52.848677326443948</c:v>
                </c:pt>
                <c:pt idx="3318">
                  <c:v>52.477696800526608</c:v>
                </c:pt>
                <c:pt idx="3319">
                  <c:v>52.388662209891969</c:v>
                </c:pt>
                <c:pt idx="3320">
                  <c:v>52.752220426384127</c:v>
                </c:pt>
                <c:pt idx="3321">
                  <c:v>53.130607213346593</c:v>
                </c:pt>
                <c:pt idx="3322">
                  <c:v>52.366406552611693</c:v>
                </c:pt>
                <c:pt idx="3323">
                  <c:v>53.375444677881639</c:v>
                </c:pt>
                <c:pt idx="3324">
                  <c:v>53.738994611729431</c:v>
                </c:pt>
                <c:pt idx="3325">
                  <c:v>53.946746296778443</c:v>
                </c:pt>
                <c:pt idx="3326">
                  <c:v>53.842878611550567</c:v>
                </c:pt>
                <c:pt idx="3327">
                  <c:v>54.265786032728307</c:v>
                </c:pt>
                <c:pt idx="3328">
                  <c:v>54.391912516380593</c:v>
                </c:pt>
                <c:pt idx="3329">
                  <c:v>54.072875756635312</c:v>
                </c:pt>
                <c:pt idx="3330">
                  <c:v>54.199012670434378</c:v>
                </c:pt>
                <c:pt idx="3331">
                  <c:v>54.10255432128907</c:v>
                </c:pt>
                <c:pt idx="3332">
                  <c:v>53.308672178062402</c:v>
                </c:pt>
                <c:pt idx="3333">
                  <c:v>53.575769886966697</c:v>
                </c:pt>
                <c:pt idx="3334">
                  <c:v>53.716744635748611</c:v>
                </c:pt>
                <c:pt idx="3335">
                  <c:v>53.271576102541431</c:v>
                </c:pt>
                <c:pt idx="3336">
                  <c:v>53.427392149454477</c:v>
                </c:pt>
                <c:pt idx="3337">
                  <c:v>53.048993409213672</c:v>
                </c:pt>
                <c:pt idx="3338">
                  <c:v>53.130612618078679</c:v>
                </c:pt>
                <c:pt idx="3339">
                  <c:v>53.227063919182733</c:v>
                </c:pt>
                <c:pt idx="3340">
                  <c:v>53.79835647541686</c:v>
                </c:pt>
                <c:pt idx="3341">
                  <c:v>54.154488768340279</c:v>
                </c:pt>
                <c:pt idx="3342">
                  <c:v>53.286419947245328</c:v>
                </c:pt>
                <c:pt idx="3343">
                  <c:v>53.709330206805248</c:v>
                </c:pt>
                <c:pt idx="3344">
                  <c:v>53.256744190355597</c:v>
                </c:pt>
                <c:pt idx="3345">
                  <c:v>53.175119769476147</c:v>
                </c:pt>
                <c:pt idx="3346">
                  <c:v>51.698654174804688</c:v>
                </c:pt>
                <c:pt idx="3347">
                  <c:v>51.817367802310088</c:v>
                </c:pt>
                <c:pt idx="3348">
                  <c:v>51.090261627346642</c:v>
                </c:pt>
                <c:pt idx="3349">
                  <c:v>48.901529915700273</c:v>
                </c:pt>
                <c:pt idx="3350">
                  <c:v>49.658315882691582</c:v>
                </c:pt>
                <c:pt idx="3351">
                  <c:v>52.53705401120353</c:v>
                </c:pt>
                <c:pt idx="3352">
                  <c:v>52.752220352889637</c:v>
                </c:pt>
                <c:pt idx="3353">
                  <c:v>53.494162594129911</c:v>
                </c:pt>
                <c:pt idx="3354">
                  <c:v>53.145443878753312</c:v>
                </c:pt>
                <c:pt idx="3355">
                  <c:v>53.30124749129611</c:v>
                </c:pt>
                <c:pt idx="3356">
                  <c:v>52.863508079651048</c:v>
                </c:pt>
                <c:pt idx="3357">
                  <c:v>53.234479239758109</c:v>
                </c:pt>
                <c:pt idx="3358">
                  <c:v>54.518048918787571</c:v>
                </c:pt>
                <c:pt idx="3359">
                  <c:v>52.692861644395592</c:v>
                </c:pt>
                <c:pt idx="3360">
                  <c:v>52.997055806313902</c:v>
                </c:pt>
                <c:pt idx="3361">
                  <c:v>53.679643822109639</c:v>
                </c:pt>
                <c:pt idx="3362">
                  <c:v>52.010270991916428</c:v>
                </c:pt>
                <c:pt idx="3363">
                  <c:v>52.047372890024533</c:v>
                </c:pt>
                <c:pt idx="3364">
                  <c:v>52.633500875739713</c:v>
                </c:pt>
                <c:pt idx="3365">
                  <c:v>52.796734514035137</c:v>
                </c:pt>
                <c:pt idx="3366">
                  <c:v>53.160278985828199</c:v>
                </c:pt>
                <c:pt idx="3367">
                  <c:v>54.325137109669591</c:v>
                </c:pt>
                <c:pt idx="3368">
                  <c:v>54.83708350136952</c:v>
                </c:pt>
                <c:pt idx="3369">
                  <c:v>55.215468994716318</c:v>
                </c:pt>
                <c:pt idx="3370">
                  <c:v>55.645799751363569</c:v>
                </c:pt>
                <c:pt idx="3371">
                  <c:v>55.786767066893027</c:v>
                </c:pt>
                <c:pt idx="3372">
                  <c:v>55.222896266973187</c:v>
                </c:pt>
                <c:pt idx="3373">
                  <c:v>55.2377372570215</c:v>
                </c:pt>
                <c:pt idx="3374">
                  <c:v>55.823858677599041</c:v>
                </c:pt>
                <c:pt idx="3375">
                  <c:v>55.771930297546362</c:v>
                </c:pt>
                <c:pt idx="3376">
                  <c:v>55.126434756663812</c:v>
                </c:pt>
                <c:pt idx="3377">
                  <c:v>55.905474116398757</c:v>
                </c:pt>
                <c:pt idx="3378">
                  <c:v>56.410002422730493</c:v>
                </c:pt>
                <c:pt idx="3379">
                  <c:v>56.832903049417233</c:v>
                </c:pt>
                <c:pt idx="3380">
                  <c:v>56.870008675372908</c:v>
                </c:pt>
                <c:pt idx="3381">
                  <c:v>56.840328283332319</c:v>
                </c:pt>
                <c:pt idx="3382">
                  <c:v>57.359685582450211</c:v>
                </c:pt>
                <c:pt idx="3383">
                  <c:v>56.99613606481865</c:v>
                </c:pt>
                <c:pt idx="3384">
                  <c:v>57.693561114887771</c:v>
                </c:pt>
                <c:pt idx="3385">
                  <c:v>58.480019903875437</c:v>
                </c:pt>
                <c:pt idx="3386">
                  <c:v>59.370349385011778</c:v>
                </c:pt>
                <c:pt idx="3387">
                  <c:v>58.420663974534357</c:v>
                </c:pt>
                <c:pt idx="3388">
                  <c:v>56.936779803956362</c:v>
                </c:pt>
                <c:pt idx="3389">
                  <c:v>57.545173489180691</c:v>
                </c:pt>
                <c:pt idx="3390">
                  <c:v>57.886471774055082</c:v>
                </c:pt>
                <c:pt idx="3391">
                  <c:v>57.908726134492092</c:v>
                </c:pt>
                <c:pt idx="3392">
                  <c:v>58.724862069748383</c:v>
                </c:pt>
                <c:pt idx="3393">
                  <c:v>58.620988112220132</c:v>
                </c:pt>
                <c:pt idx="3394">
                  <c:v>59.28132505468362</c:v>
                </c:pt>
                <c:pt idx="3395">
                  <c:v>60.631664083158817</c:v>
                </c:pt>
                <c:pt idx="3396">
                  <c:v>59.014219887630247</c:v>
                </c:pt>
                <c:pt idx="3397">
                  <c:v>59.340689790634237</c:v>
                </c:pt>
                <c:pt idx="3398">
                  <c:v>58.925191633732346</c:v>
                </c:pt>
                <c:pt idx="3399">
                  <c:v>59.132938972881007</c:v>
                </c:pt>
                <c:pt idx="3400">
                  <c:v>59.830360154029307</c:v>
                </c:pt>
                <c:pt idx="3401">
                  <c:v>61.826196717397131</c:v>
                </c:pt>
                <c:pt idx="3402">
                  <c:v>61.210370188554499</c:v>
                </c:pt>
                <c:pt idx="3403">
                  <c:v>60.780054294653709</c:v>
                </c:pt>
                <c:pt idx="3404">
                  <c:v>61.26232105968873</c:v>
                </c:pt>
                <c:pt idx="3405">
                  <c:v>61.143614054074433</c:v>
                </c:pt>
                <c:pt idx="3406">
                  <c:v>59.429705736067888</c:v>
                </c:pt>
                <c:pt idx="3407">
                  <c:v>60.74295866380406</c:v>
                </c:pt>
                <c:pt idx="3408">
                  <c:v>62.501359283327133</c:v>
                </c:pt>
                <c:pt idx="3409">
                  <c:v>62.174911149839211</c:v>
                </c:pt>
                <c:pt idx="3410">
                  <c:v>62.827818877788452</c:v>
                </c:pt>
                <c:pt idx="3411">
                  <c:v>62.978390800193537</c:v>
                </c:pt>
                <c:pt idx="3412">
                  <c:v>63.852245339217603</c:v>
                </c:pt>
                <c:pt idx="3413">
                  <c:v>64.503779449515648</c:v>
                </c:pt>
                <c:pt idx="3414">
                  <c:v>64.350477898478303</c:v>
                </c:pt>
                <c:pt idx="3415">
                  <c:v>64.166510882756697</c:v>
                </c:pt>
                <c:pt idx="3416">
                  <c:v>64.450123123148046</c:v>
                </c:pt>
                <c:pt idx="3417">
                  <c:v>63.806245639400842</c:v>
                </c:pt>
                <c:pt idx="3418">
                  <c:v>64.350481811927068</c:v>
                </c:pt>
                <c:pt idx="3419">
                  <c:v>63.752585340250228</c:v>
                </c:pt>
                <c:pt idx="3420">
                  <c:v>64.787398543251612</c:v>
                </c:pt>
                <c:pt idx="3421">
                  <c:v>64.38880676661914</c:v>
                </c:pt>
                <c:pt idx="3422">
                  <c:v>64.457798498200205</c:v>
                </c:pt>
                <c:pt idx="3423">
                  <c:v>64.618767571184762</c:v>
                </c:pt>
                <c:pt idx="3424">
                  <c:v>65.316317143008263</c:v>
                </c:pt>
                <c:pt idx="3425">
                  <c:v>64.020860703143669</c:v>
                </c:pt>
                <c:pt idx="3426">
                  <c:v>64.05919136258747</c:v>
                </c:pt>
                <c:pt idx="3427">
                  <c:v>62.618112642069548</c:v>
                </c:pt>
                <c:pt idx="3428">
                  <c:v>61.836235879995648</c:v>
                </c:pt>
                <c:pt idx="3429">
                  <c:v>62.227188460219431</c:v>
                </c:pt>
                <c:pt idx="3430">
                  <c:v>61.483642578125</c:v>
                </c:pt>
                <c:pt idx="3431">
                  <c:v>60.778430938720703</c:v>
                </c:pt>
                <c:pt idx="3432">
                  <c:v>60.349177514399088</c:v>
                </c:pt>
                <c:pt idx="3433">
                  <c:v>61.054380256745233</c:v>
                </c:pt>
                <c:pt idx="3434">
                  <c:v>60.54080575014008</c:v>
                </c:pt>
                <c:pt idx="3435">
                  <c:v>60.977732353037027</c:v>
                </c:pt>
                <c:pt idx="3436">
                  <c:v>60.724776651475267</c:v>
                </c:pt>
                <c:pt idx="3437">
                  <c:v>61.207684288609769</c:v>
                </c:pt>
                <c:pt idx="3438">
                  <c:v>61.629283759842878</c:v>
                </c:pt>
                <c:pt idx="3439">
                  <c:v>62.265512760290832</c:v>
                </c:pt>
                <c:pt idx="3440">
                  <c:v>61.68294744580718</c:v>
                </c:pt>
                <c:pt idx="3441">
                  <c:v>59.107391357421882</c:v>
                </c:pt>
                <c:pt idx="3442">
                  <c:v>59.337352752685547</c:v>
                </c:pt>
                <c:pt idx="3443">
                  <c:v>57.781286213958232</c:v>
                </c:pt>
                <c:pt idx="3444">
                  <c:v>57.742964157551967</c:v>
                </c:pt>
                <c:pt idx="3445">
                  <c:v>58.003579523258168</c:v>
                </c:pt>
                <c:pt idx="3446">
                  <c:v>60.15754612754602</c:v>
                </c:pt>
                <c:pt idx="3447">
                  <c:v>60.663448748522441</c:v>
                </c:pt>
                <c:pt idx="3448">
                  <c:v>60.65578355557588</c:v>
                </c:pt>
                <c:pt idx="3449">
                  <c:v>60.234196918173637</c:v>
                </c:pt>
                <c:pt idx="3450">
                  <c:v>59.099720702554109</c:v>
                </c:pt>
                <c:pt idx="3451">
                  <c:v>59.935249989337848</c:v>
                </c:pt>
                <c:pt idx="3452">
                  <c:v>60.602130889892578</c:v>
                </c:pt>
                <c:pt idx="3453">
                  <c:v>60.939399292750387</c:v>
                </c:pt>
                <c:pt idx="3454">
                  <c:v>61.391660554320929</c:v>
                </c:pt>
                <c:pt idx="3455">
                  <c:v>60.433493664022599</c:v>
                </c:pt>
                <c:pt idx="3456">
                  <c:v>60.755442512166297</c:v>
                </c:pt>
                <c:pt idx="3457">
                  <c:v>60.893414258973493</c:v>
                </c:pt>
                <c:pt idx="3458">
                  <c:v>61.054385184475819</c:v>
                </c:pt>
                <c:pt idx="3459">
                  <c:v>60.441152238887149</c:v>
                </c:pt>
                <c:pt idx="3460">
                  <c:v>60.264854204351039</c:v>
                </c:pt>
                <c:pt idx="3461">
                  <c:v>60.418159620703712</c:v>
                </c:pt>
                <c:pt idx="3462">
                  <c:v>60.671121676100107</c:v>
                </c:pt>
                <c:pt idx="3463">
                  <c:v>60.763092840140928</c:v>
                </c:pt>
                <c:pt idx="3464">
                  <c:v>61.000732421875007</c:v>
                </c:pt>
                <c:pt idx="3465">
                  <c:v>60.832094903591567</c:v>
                </c:pt>
                <c:pt idx="3466">
                  <c:v>60.356839956582469</c:v>
                </c:pt>
                <c:pt idx="3467">
                  <c:v>60.908742922309372</c:v>
                </c:pt>
                <c:pt idx="3468">
                  <c:v>60.862749056677188</c:v>
                </c:pt>
                <c:pt idx="3469">
                  <c:v>60.977729507158713</c:v>
                </c:pt>
                <c:pt idx="3470">
                  <c:v>60.44115995961981</c:v>
                </c:pt>
                <c:pt idx="3471">
                  <c:v>57.336695061705171</c:v>
                </c:pt>
                <c:pt idx="3472">
                  <c:v>58.294866298558297</c:v>
                </c:pt>
                <c:pt idx="3473">
                  <c:v>58.356182866148181</c:v>
                </c:pt>
                <c:pt idx="3474">
                  <c:v>59.099727007341123</c:v>
                </c:pt>
                <c:pt idx="3475">
                  <c:v>59.766615122526119</c:v>
                </c:pt>
                <c:pt idx="3476">
                  <c:v>59.866262304267337</c:v>
                </c:pt>
                <c:pt idx="3477">
                  <c:v>60.172872770433983</c:v>
                </c:pt>
                <c:pt idx="3478">
                  <c:v>59.322023108840753</c:v>
                </c:pt>
                <c:pt idx="3479">
                  <c:v>59.429333763321672</c:v>
                </c:pt>
                <c:pt idx="3480">
                  <c:v>59.55964935827798</c:v>
                </c:pt>
                <c:pt idx="3481">
                  <c:v>58.762446736896592</c:v>
                </c:pt>
                <c:pt idx="3482">
                  <c:v>59.122708695560362</c:v>
                </c:pt>
                <c:pt idx="3483">
                  <c:v>59.046069549642937</c:v>
                </c:pt>
                <c:pt idx="3484">
                  <c:v>58.931096753515888</c:v>
                </c:pt>
                <c:pt idx="3485">
                  <c:v>58.064907073974602</c:v>
                </c:pt>
                <c:pt idx="3486">
                  <c:v>57.82728323027262</c:v>
                </c:pt>
                <c:pt idx="3487">
                  <c:v>57.060748798689559</c:v>
                </c:pt>
                <c:pt idx="3488">
                  <c:v>57.673972522500691</c:v>
                </c:pt>
                <c:pt idx="3489">
                  <c:v>57.490001678466797</c:v>
                </c:pt>
                <c:pt idx="3490">
                  <c:v>56.340206146240227</c:v>
                </c:pt>
                <c:pt idx="3491">
                  <c:v>56.29421268249807</c:v>
                </c:pt>
                <c:pt idx="3492">
                  <c:v>55.719306945800781</c:v>
                </c:pt>
                <c:pt idx="3493">
                  <c:v>56.125569356866933</c:v>
                </c:pt>
                <c:pt idx="3494">
                  <c:v>55.320711300041658</c:v>
                </c:pt>
                <c:pt idx="3495">
                  <c:v>54.80713926218732</c:v>
                </c:pt>
                <c:pt idx="3496">
                  <c:v>55.2823872080765</c:v>
                </c:pt>
                <c:pt idx="3497">
                  <c:v>55.742299945144893</c:v>
                </c:pt>
                <c:pt idx="3498">
                  <c:v>55.51234363455999</c:v>
                </c:pt>
                <c:pt idx="3499">
                  <c:v>55.880287642147898</c:v>
                </c:pt>
                <c:pt idx="3500">
                  <c:v>56.462851951564588</c:v>
                </c:pt>
                <c:pt idx="3501">
                  <c:v>55.1520761828301</c:v>
                </c:pt>
                <c:pt idx="3502">
                  <c:v>55.106089492867781</c:v>
                </c:pt>
                <c:pt idx="3503">
                  <c:v>55.152069958476623</c:v>
                </c:pt>
                <c:pt idx="3504">
                  <c:v>55.397359248373199</c:v>
                </c:pt>
                <c:pt idx="3505">
                  <c:v>55.872613654868474</c:v>
                </c:pt>
                <c:pt idx="3506">
                  <c:v>57.030078484024934</c:v>
                </c:pt>
                <c:pt idx="3507">
                  <c:v>57.352024207702136</c:v>
                </c:pt>
                <c:pt idx="3508">
                  <c:v>57.260048977206822</c:v>
                </c:pt>
                <c:pt idx="3509">
                  <c:v>56.968766047064364</c:v>
                </c:pt>
                <c:pt idx="3510">
                  <c:v>56.838456763495437</c:v>
                </c:pt>
                <c:pt idx="3511">
                  <c:v>57.037754199007949</c:v>
                </c:pt>
                <c:pt idx="3512">
                  <c:v>56.899774488233462</c:v>
                </c:pt>
                <c:pt idx="3513">
                  <c:v>57.030086689683628</c:v>
                </c:pt>
                <c:pt idx="3514">
                  <c:v>57.497665562009551</c:v>
                </c:pt>
                <c:pt idx="3515">
                  <c:v>56.892104249800703</c:v>
                </c:pt>
                <c:pt idx="3516">
                  <c:v>57.014744946902553</c:v>
                </c:pt>
                <c:pt idx="3517">
                  <c:v>56.6698128666306</c:v>
                </c:pt>
                <c:pt idx="3518">
                  <c:v>56.064246856217153</c:v>
                </c:pt>
                <c:pt idx="3519">
                  <c:v>56.347872974635777</c:v>
                </c:pt>
                <c:pt idx="3520">
                  <c:v>54.945115769077177</c:v>
                </c:pt>
                <c:pt idx="3521">
                  <c:v>55.497019754822091</c:v>
                </c:pt>
                <c:pt idx="3522">
                  <c:v>55.596671287232823</c:v>
                </c:pt>
                <c:pt idx="3523">
                  <c:v>55.941612308809937</c:v>
                </c:pt>
                <c:pt idx="3524">
                  <c:v>56.125577086296047</c:v>
                </c:pt>
                <c:pt idx="3525">
                  <c:v>55.634993271466037</c:v>
                </c:pt>
                <c:pt idx="3526">
                  <c:v>55.726978302001953</c:v>
                </c:pt>
                <c:pt idx="3527">
                  <c:v>55.795970712201672</c:v>
                </c:pt>
                <c:pt idx="3528">
                  <c:v>56.278887143410799</c:v>
                </c:pt>
                <c:pt idx="3529">
                  <c:v>56.194555625211883</c:v>
                </c:pt>
                <c:pt idx="3530">
                  <c:v>56.61616380220125</c:v>
                </c:pt>
                <c:pt idx="3531">
                  <c:v>56.731134442053623</c:v>
                </c:pt>
                <c:pt idx="3532">
                  <c:v>56.89977484322803</c:v>
                </c:pt>
                <c:pt idx="3533">
                  <c:v>57.681642393402697</c:v>
                </c:pt>
                <c:pt idx="3534">
                  <c:v>57.758291471070748</c:v>
                </c:pt>
                <c:pt idx="3535">
                  <c:v>56.64681608692775</c:v>
                </c:pt>
                <c:pt idx="3536">
                  <c:v>59.222371368787513</c:v>
                </c:pt>
                <c:pt idx="3537">
                  <c:v>59.391010000358442</c:v>
                </c:pt>
                <c:pt idx="3538">
                  <c:v>59.582638444391563</c:v>
                </c:pt>
                <c:pt idx="3539">
                  <c:v>59.490659438709052</c:v>
                </c:pt>
                <c:pt idx="3540">
                  <c:v>59.63630569722676</c:v>
                </c:pt>
                <c:pt idx="3541">
                  <c:v>60.119215525130521</c:v>
                </c:pt>
                <c:pt idx="3542">
                  <c:v>58.762459122194301</c:v>
                </c:pt>
                <c:pt idx="3543">
                  <c:v>59.789606628575811</c:v>
                </c:pt>
                <c:pt idx="3544">
                  <c:v>59.973574336717633</c:v>
                </c:pt>
                <c:pt idx="3545">
                  <c:v>59.368006636888133</c:v>
                </c:pt>
                <c:pt idx="3546">
                  <c:v>59.896920274587323</c:v>
                </c:pt>
                <c:pt idx="3547">
                  <c:v>60.234194202012191</c:v>
                </c:pt>
                <c:pt idx="3548">
                  <c:v>60.801427764277292</c:v>
                </c:pt>
                <c:pt idx="3549">
                  <c:v>60.287861068256667</c:v>
                </c:pt>
                <c:pt idx="3550">
                  <c:v>60.119216936048687</c:v>
                </c:pt>
                <c:pt idx="3551">
                  <c:v>59.674625490862439</c:v>
                </c:pt>
                <c:pt idx="3552">
                  <c:v>59.712952304110473</c:v>
                </c:pt>
                <c:pt idx="3553">
                  <c:v>59.950578981624517</c:v>
                </c:pt>
                <c:pt idx="3554">
                  <c:v>59.6516336576003</c:v>
                </c:pt>
                <c:pt idx="3555">
                  <c:v>59.636300134678947</c:v>
                </c:pt>
                <c:pt idx="3556">
                  <c:v>59.636303808435358</c:v>
                </c:pt>
                <c:pt idx="3557">
                  <c:v>59.666957855224609</c:v>
                </c:pt>
                <c:pt idx="3558">
                  <c:v>58.961749628843663</c:v>
                </c:pt>
                <c:pt idx="3559">
                  <c:v>57.3443603515625</c:v>
                </c:pt>
                <c:pt idx="3560">
                  <c:v>56.86144356937821</c:v>
                </c:pt>
                <c:pt idx="3561">
                  <c:v>56.823123931884773</c:v>
                </c:pt>
                <c:pt idx="3562">
                  <c:v>56.340201583430151</c:v>
                </c:pt>
                <c:pt idx="3563">
                  <c:v>56.447514721537686</c:v>
                </c:pt>
                <c:pt idx="3564">
                  <c:v>55.811294555664063</c:v>
                </c:pt>
                <c:pt idx="3565">
                  <c:v>55.657993596679738</c:v>
                </c:pt>
                <c:pt idx="3566">
                  <c:v>55.688654450522122</c:v>
                </c:pt>
                <c:pt idx="3567">
                  <c:v>55.075424194335938</c:v>
                </c:pt>
                <c:pt idx="3568">
                  <c:v>55.113754335799563</c:v>
                </c:pt>
                <c:pt idx="3569">
                  <c:v>55.481689453124993</c:v>
                </c:pt>
                <c:pt idx="3570">
                  <c:v>55.550673120413208</c:v>
                </c:pt>
                <c:pt idx="3571">
                  <c:v>56.194559695543248</c:v>
                </c:pt>
                <c:pt idx="3572">
                  <c:v>57.306041653879817</c:v>
                </c:pt>
                <c:pt idx="3573">
                  <c:v>57.206386760885522</c:v>
                </c:pt>
                <c:pt idx="3574">
                  <c:v>57.520671069901127</c:v>
                </c:pt>
                <c:pt idx="3575">
                  <c:v>58.110895419228491</c:v>
                </c:pt>
                <c:pt idx="3576">
                  <c:v>57.888605256309269</c:v>
                </c:pt>
                <c:pt idx="3577">
                  <c:v>58.524824896101258</c:v>
                </c:pt>
                <c:pt idx="3578">
                  <c:v>57.604980901332283</c:v>
                </c:pt>
                <c:pt idx="3579">
                  <c:v>57.873270242931078</c:v>
                </c:pt>
                <c:pt idx="3580">
                  <c:v>57.873270597316839</c:v>
                </c:pt>
                <c:pt idx="3581">
                  <c:v>57.896275442445237</c:v>
                </c:pt>
                <c:pt idx="3582">
                  <c:v>57.421015468702862</c:v>
                </c:pt>
                <c:pt idx="3583">
                  <c:v>56.922765194937753</c:v>
                </c:pt>
                <c:pt idx="3584">
                  <c:v>56.55483487665272</c:v>
                </c:pt>
                <c:pt idx="3585">
                  <c:v>55.719316912271168</c:v>
                </c:pt>
                <c:pt idx="3586">
                  <c:v>55.642654775783242</c:v>
                </c:pt>
                <c:pt idx="3587">
                  <c:v>56.685138327436412</c:v>
                </c:pt>
                <c:pt idx="3588">
                  <c:v>56.915101027954677</c:v>
                </c:pt>
                <c:pt idx="3589">
                  <c:v>57.658646685792327</c:v>
                </c:pt>
                <c:pt idx="3590">
                  <c:v>57.658647965547623</c:v>
                </c:pt>
                <c:pt idx="3591">
                  <c:v>57.903935402839643</c:v>
                </c:pt>
                <c:pt idx="3592">
                  <c:v>57.758297731739972</c:v>
                </c:pt>
                <c:pt idx="3593">
                  <c:v>57.336702497271233</c:v>
                </c:pt>
                <c:pt idx="3594">
                  <c:v>55.052422869442999</c:v>
                </c:pt>
                <c:pt idx="3595">
                  <c:v>55.182734632107199</c:v>
                </c:pt>
                <c:pt idx="3596">
                  <c:v>55.190404269164539</c:v>
                </c:pt>
                <c:pt idx="3597">
                  <c:v>54.094263675906383</c:v>
                </c:pt>
                <c:pt idx="3598">
                  <c:v>54.446869916560587</c:v>
                </c:pt>
                <c:pt idx="3599">
                  <c:v>55.029430499408377</c:v>
                </c:pt>
                <c:pt idx="3600">
                  <c:v>55.282388569745059</c:v>
                </c:pt>
                <c:pt idx="3601">
                  <c:v>54.814812201393487</c:v>
                </c:pt>
                <c:pt idx="3602">
                  <c:v>54.477530036469837</c:v>
                </c:pt>
                <c:pt idx="3603">
                  <c:v>52.346565685698437</c:v>
                </c:pt>
                <c:pt idx="3604">
                  <c:v>53.320066522383122</c:v>
                </c:pt>
                <c:pt idx="3605">
                  <c:v>54.69982530865127</c:v>
                </c:pt>
                <c:pt idx="3606">
                  <c:v>54.086593543085797</c:v>
                </c:pt>
                <c:pt idx="3607">
                  <c:v>54.807133289240248</c:v>
                </c:pt>
                <c:pt idx="3608">
                  <c:v>55.021767473091643</c:v>
                </c:pt>
                <c:pt idx="3609">
                  <c:v>55.466353062995097</c:v>
                </c:pt>
                <c:pt idx="3610">
                  <c:v>55.834288305520033</c:v>
                </c:pt>
                <c:pt idx="3611">
                  <c:v>55.918608159964947</c:v>
                </c:pt>
                <c:pt idx="3612">
                  <c:v>55.964599466250149</c:v>
                </c:pt>
                <c:pt idx="3613">
                  <c:v>55.765302733069603</c:v>
                </c:pt>
                <c:pt idx="3614">
                  <c:v>56.317203247044993</c:v>
                </c:pt>
                <c:pt idx="3615">
                  <c:v>56.324875185822087</c:v>
                </c:pt>
                <c:pt idx="3616">
                  <c:v>56.51651025711422</c:v>
                </c:pt>
                <c:pt idx="3617">
                  <c:v>57.145070476367827</c:v>
                </c:pt>
                <c:pt idx="3618">
                  <c:v>57.191053126779273</c:v>
                </c:pt>
                <c:pt idx="3619">
                  <c:v>57.244710226803413</c:v>
                </c:pt>
                <c:pt idx="3620">
                  <c:v>56.04125386022735</c:v>
                </c:pt>
                <c:pt idx="3621">
                  <c:v>57.068408581710379</c:v>
                </c:pt>
                <c:pt idx="3622">
                  <c:v>57.681641194633791</c:v>
                </c:pt>
                <c:pt idx="3623">
                  <c:v>57.581984694465042</c:v>
                </c:pt>
                <c:pt idx="3624">
                  <c:v>57.306042565475011</c:v>
                </c:pt>
                <c:pt idx="3625">
                  <c:v>57.298375725803467</c:v>
                </c:pt>
                <c:pt idx="3626">
                  <c:v>56.539506709895562</c:v>
                </c:pt>
                <c:pt idx="3627">
                  <c:v>55.634992554305612</c:v>
                </c:pt>
                <c:pt idx="3628">
                  <c:v>54.983443002719397</c:v>
                </c:pt>
                <c:pt idx="3629">
                  <c:v>54.462201941240401</c:v>
                </c:pt>
                <c:pt idx="3630">
                  <c:v>54.454540687447469</c:v>
                </c:pt>
                <c:pt idx="3631">
                  <c:v>54.876118345745731</c:v>
                </c:pt>
                <c:pt idx="3632">
                  <c:v>55.581340660908687</c:v>
                </c:pt>
                <c:pt idx="3633">
                  <c:v>55.297714161738803</c:v>
                </c:pt>
                <c:pt idx="3634">
                  <c:v>56.186901852133794</c:v>
                </c:pt>
                <c:pt idx="3635">
                  <c:v>56.20989349175688</c:v>
                </c:pt>
                <c:pt idx="3636">
                  <c:v>56.562506889826501</c:v>
                </c:pt>
                <c:pt idx="3637">
                  <c:v>57.60498790748597</c:v>
                </c:pt>
                <c:pt idx="3638">
                  <c:v>57.244712164610142</c:v>
                </c:pt>
                <c:pt idx="3639">
                  <c:v>57.742961708168629</c:v>
                </c:pt>
                <c:pt idx="3640">
                  <c:v>58.011257171630859</c:v>
                </c:pt>
                <c:pt idx="3641">
                  <c:v>57.3903624862578</c:v>
                </c:pt>
                <c:pt idx="3642">
                  <c:v>57.29069699795653</c:v>
                </c:pt>
                <c:pt idx="3643">
                  <c:v>57.375026311886508</c:v>
                </c:pt>
                <c:pt idx="3644">
                  <c:v>57.750625913332229</c:v>
                </c:pt>
                <c:pt idx="3645">
                  <c:v>57.490001608650189</c:v>
                </c:pt>
                <c:pt idx="3646">
                  <c:v>57.643310810375532</c:v>
                </c:pt>
                <c:pt idx="3647">
                  <c:v>58.256540871301837</c:v>
                </c:pt>
                <c:pt idx="3648">
                  <c:v>57.873271870897668</c:v>
                </c:pt>
                <c:pt idx="3649">
                  <c:v>56.616153423319638</c:v>
                </c:pt>
                <c:pt idx="3650">
                  <c:v>56.662144181921143</c:v>
                </c:pt>
                <c:pt idx="3651">
                  <c:v>56.723471953934208</c:v>
                </c:pt>
                <c:pt idx="3652">
                  <c:v>57.022417238096217</c:v>
                </c:pt>
                <c:pt idx="3653">
                  <c:v>56.884447531191128</c:v>
                </c:pt>
                <c:pt idx="3654">
                  <c:v>58.639804876224858</c:v>
                </c:pt>
                <c:pt idx="3655">
                  <c:v>59.061405181884773</c:v>
                </c:pt>
                <c:pt idx="3656">
                  <c:v>58.471166912467318</c:v>
                </c:pt>
                <c:pt idx="3657">
                  <c:v>58.218211371716649</c:v>
                </c:pt>
                <c:pt idx="3658">
                  <c:v>58.831439359664877</c:v>
                </c:pt>
                <c:pt idx="3659">
                  <c:v>57.681631733536243</c:v>
                </c:pt>
                <c:pt idx="3660">
                  <c:v>59.590310832285333</c:v>
                </c:pt>
                <c:pt idx="3661">
                  <c:v>59.804939270019538</c:v>
                </c:pt>
                <c:pt idx="3662">
                  <c:v>59.329682051010543</c:v>
                </c:pt>
                <c:pt idx="3663">
                  <c:v>58.862101938259713</c:v>
                </c:pt>
                <c:pt idx="3664">
                  <c:v>59.551983940532097</c:v>
                </c:pt>
                <c:pt idx="3665">
                  <c:v>59.659290753022589</c:v>
                </c:pt>
                <c:pt idx="3666">
                  <c:v>60.080888490177131</c:v>
                </c:pt>
                <c:pt idx="3667">
                  <c:v>59.904583627207472</c:v>
                </c:pt>
                <c:pt idx="3668">
                  <c:v>60.160374896007198</c:v>
                </c:pt>
                <c:pt idx="3669">
                  <c:v>60.68503000828094</c:v>
                </c:pt>
                <c:pt idx="3670">
                  <c:v>61.066597534132278</c:v>
                </c:pt>
                <c:pt idx="3671">
                  <c:v>60.462443904963337</c:v>
                </c:pt>
                <c:pt idx="3672">
                  <c:v>60.883771919102969</c:v>
                </c:pt>
                <c:pt idx="3673">
                  <c:v>60.836066822554677</c:v>
                </c:pt>
                <c:pt idx="3674">
                  <c:v>61.209686279296868</c:v>
                </c:pt>
                <c:pt idx="3675">
                  <c:v>60.828127410079908</c:v>
                </c:pt>
                <c:pt idx="3676">
                  <c:v>60.85197284190405</c:v>
                </c:pt>
                <c:pt idx="3677">
                  <c:v>61.273290454980149</c:v>
                </c:pt>
                <c:pt idx="3678">
                  <c:v>61.623046418630331</c:v>
                </c:pt>
                <c:pt idx="3679">
                  <c:v>61.607160603974677</c:v>
                </c:pt>
                <c:pt idx="3680">
                  <c:v>61.511763966715449</c:v>
                </c:pt>
                <c:pt idx="3681">
                  <c:v>61.837682228282148</c:v>
                </c:pt>
                <c:pt idx="3682">
                  <c:v>61.519716747225473</c:v>
                </c:pt>
                <c:pt idx="3683">
                  <c:v>61.782043961948261</c:v>
                </c:pt>
                <c:pt idx="3684">
                  <c:v>61.654855704714272</c:v>
                </c:pt>
                <c:pt idx="3685">
                  <c:v>61.917175720348013</c:v>
                </c:pt>
                <c:pt idx="3686">
                  <c:v>62.195404676689513</c:v>
                </c:pt>
                <c:pt idx="3687">
                  <c:v>62.346442577038061</c:v>
                </c:pt>
                <c:pt idx="3688">
                  <c:v>62.48157683036019</c:v>
                </c:pt>
                <c:pt idx="3689">
                  <c:v>62.831345342511938</c:v>
                </c:pt>
                <c:pt idx="3690">
                  <c:v>62.974433915942981</c:v>
                </c:pt>
                <c:pt idx="3691">
                  <c:v>62.823405415746272</c:v>
                </c:pt>
                <c:pt idx="3692">
                  <c:v>62.425931381148949</c:v>
                </c:pt>
                <c:pt idx="3693">
                  <c:v>62.767751134950103</c:v>
                </c:pt>
                <c:pt idx="3694">
                  <c:v>62.815438070958884</c:v>
                </c:pt>
                <c:pt idx="3695">
                  <c:v>62.886988414891633</c:v>
                </c:pt>
                <c:pt idx="3696">
                  <c:v>63.053919770773597</c:v>
                </c:pt>
                <c:pt idx="3697">
                  <c:v>63.125472469774429</c:v>
                </c:pt>
                <c:pt idx="3698">
                  <c:v>63.045973849765083</c:v>
                </c:pt>
                <c:pt idx="3699">
                  <c:v>63.117527008056634</c:v>
                </c:pt>
                <c:pt idx="3700">
                  <c:v>62.028474671857353</c:v>
                </c:pt>
                <c:pt idx="3701">
                  <c:v>61.567406154887642</c:v>
                </c:pt>
                <c:pt idx="3702">
                  <c:v>61.567404763418182</c:v>
                </c:pt>
                <c:pt idx="3703">
                  <c:v>61.623049679263538</c:v>
                </c:pt>
                <c:pt idx="3704">
                  <c:v>61.535610574298467</c:v>
                </c:pt>
                <c:pt idx="3705">
                  <c:v>61.456121156489218</c:v>
                </c:pt>
                <c:pt idx="3706">
                  <c:v>61.805887022722636</c:v>
                </c:pt>
                <c:pt idx="3707">
                  <c:v>61.829730987548828</c:v>
                </c:pt>
                <c:pt idx="3708">
                  <c:v>61.010962314088736</c:v>
                </c:pt>
                <c:pt idx="3709">
                  <c:v>60.581687927246087</c:v>
                </c:pt>
                <c:pt idx="3710">
                  <c:v>60.335271491621299</c:v>
                </c:pt>
                <c:pt idx="3711">
                  <c:v>59.945752496647707</c:v>
                </c:pt>
                <c:pt idx="3712">
                  <c:v>59.93779529841116</c:v>
                </c:pt>
                <c:pt idx="3713">
                  <c:v>60.375008329244409</c:v>
                </c:pt>
                <c:pt idx="3714">
                  <c:v>59.993446350097663</c:v>
                </c:pt>
                <c:pt idx="3715">
                  <c:v>60.192186314972403</c:v>
                </c:pt>
                <c:pt idx="3716">
                  <c:v>59.977536837544712</c:v>
                </c:pt>
                <c:pt idx="3717">
                  <c:v>59.969597410331403</c:v>
                </c:pt>
                <c:pt idx="3718">
                  <c:v>60.041134139353332</c:v>
                </c:pt>
                <c:pt idx="3719">
                  <c:v>60.041137909284437</c:v>
                </c:pt>
                <c:pt idx="3720">
                  <c:v>60.963259550879592</c:v>
                </c:pt>
                <c:pt idx="3721">
                  <c:v>60.6452951082466</c:v>
                </c:pt>
                <c:pt idx="3722">
                  <c:v>60.120634022580383</c:v>
                </c:pt>
                <c:pt idx="3723">
                  <c:v>60.19218125597186</c:v>
                </c:pt>
                <c:pt idx="3724">
                  <c:v>60.700937049482953</c:v>
                </c:pt>
                <c:pt idx="3725">
                  <c:v>60.820170387751432</c:v>
                </c:pt>
                <c:pt idx="3726">
                  <c:v>62.48158028224718</c:v>
                </c:pt>
                <c:pt idx="3727">
                  <c:v>62.497488953968301</c:v>
                </c:pt>
                <c:pt idx="3728">
                  <c:v>62.664415436398301</c:v>
                </c:pt>
                <c:pt idx="3729">
                  <c:v>63.038022472338653</c:v>
                </c:pt>
                <c:pt idx="3730">
                  <c:v>61.933085646694117</c:v>
                </c:pt>
                <c:pt idx="3731">
                  <c:v>61.392528533935547</c:v>
                </c:pt>
                <c:pt idx="3732">
                  <c:v>60.820181296949158</c:v>
                </c:pt>
                <c:pt idx="3733">
                  <c:v>61.638959750850852</c:v>
                </c:pt>
                <c:pt idx="3734">
                  <c:v>61.114301768414762</c:v>
                </c:pt>
                <c:pt idx="3735">
                  <c:v>61.829735155980472</c:v>
                </c:pt>
                <c:pt idx="3736">
                  <c:v>61.80588859471078</c:v>
                </c:pt>
                <c:pt idx="3737">
                  <c:v>61.901284557407507</c:v>
                </c:pt>
                <c:pt idx="3738">
                  <c:v>62.680308894939422</c:v>
                </c:pt>
                <c:pt idx="3739">
                  <c:v>62.97443946224395</c:v>
                </c:pt>
                <c:pt idx="3740">
                  <c:v>62.704155444107521</c:v>
                </c:pt>
                <c:pt idx="3741">
                  <c:v>62.998279599382457</c:v>
                </c:pt>
                <c:pt idx="3742">
                  <c:v>62.88699499073627</c:v>
                </c:pt>
                <c:pt idx="3743">
                  <c:v>63.666020872614261</c:v>
                </c:pt>
                <c:pt idx="3744">
                  <c:v>64.341725022988257</c:v>
                </c:pt>
                <c:pt idx="3745">
                  <c:v>65.605650280200095</c:v>
                </c:pt>
                <c:pt idx="3746">
                  <c:v>65.534105924020309</c:v>
                </c:pt>
                <c:pt idx="3747">
                  <c:v>65.414873705214887</c:v>
                </c:pt>
                <c:pt idx="3748">
                  <c:v>65.88388142866448</c:v>
                </c:pt>
                <c:pt idx="3749">
                  <c:v>66.178010889557683</c:v>
                </c:pt>
                <c:pt idx="3750">
                  <c:v>66.543683225047118</c:v>
                </c:pt>
                <c:pt idx="3751">
                  <c:v>67.155784374070365</c:v>
                </c:pt>
                <c:pt idx="3752">
                  <c:v>67.338613596279757</c:v>
                </c:pt>
                <c:pt idx="3753">
                  <c:v>67.696326311359698</c:v>
                </c:pt>
                <c:pt idx="3754">
                  <c:v>67.839408482406384</c:v>
                </c:pt>
                <c:pt idx="3755">
                  <c:v>67.966605814004723</c:v>
                </c:pt>
                <c:pt idx="3756">
                  <c:v>67.744023026858216</c:v>
                </c:pt>
                <c:pt idx="3757">
                  <c:v>68.300472028757483</c:v>
                </c:pt>
                <c:pt idx="3758">
                  <c:v>68.841024433891391</c:v>
                </c:pt>
                <c:pt idx="3759">
                  <c:v>68.395868090272074</c:v>
                </c:pt>
                <c:pt idx="3760">
                  <c:v>69.000010793603721</c:v>
                </c:pt>
                <c:pt idx="3761">
                  <c:v>69.620058242200145</c:v>
                </c:pt>
                <c:pt idx="3762">
                  <c:v>69.930086315413675</c:v>
                </c:pt>
                <c:pt idx="3763">
                  <c:v>70.152656071420822</c:v>
                </c:pt>
                <c:pt idx="3764">
                  <c:v>69.357732440348272</c:v>
                </c:pt>
                <c:pt idx="3765">
                  <c:v>69.484923118226519</c:v>
                </c:pt>
                <c:pt idx="3766">
                  <c:v>69.198745511825166</c:v>
                </c:pt>
                <c:pt idx="3767">
                  <c:v>69.262344547899914</c:v>
                </c:pt>
                <c:pt idx="3768">
                  <c:v>69.246447724106005</c:v>
                </c:pt>
                <c:pt idx="3769">
                  <c:v>70.001619051773829</c:v>
                </c:pt>
                <c:pt idx="3770">
                  <c:v>70.55808252886608</c:v>
                </c:pt>
                <c:pt idx="3771">
                  <c:v>68.419715881347656</c:v>
                </c:pt>
                <c:pt idx="3772">
                  <c:v>68.499196049792857</c:v>
                </c:pt>
                <c:pt idx="3773">
                  <c:v>68.872820645450091</c:v>
                </c:pt>
                <c:pt idx="3774">
                  <c:v>67.656577009685961</c:v>
                </c:pt>
                <c:pt idx="3775">
                  <c:v>66.726513086238569</c:v>
                </c:pt>
                <c:pt idx="3776">
                  <c:v>66.233649653265942</c:v>
                </c:pt>
                <c:pt idx="3777">
                  <c:v>65.891824299388119</c:v>
                </c:pt>
                <c:pt idx="3778">
                  <c:v>65.375124367760009</c:v>
                </c:pt>
                <c:pt idx="3779">
                  <c:v>65.335386340899106</c:v>
                </c:pt>
                <c:pt idx="3780">
                  <c:v>63.197006225585938</c:v>
                </c:pt>
                <c:pt idx="3781">
                  <c:v>61.527666868127312</c:v>
                </c:pt>
                <c:pt idx="3782">
                  <c:v>62.569009578709419</c:v>
                </c:pt>
                <c:pt idx="3783">
                  <c:v>62.910840441415523</c:v>
                </c:pt>
                <c:pt idx="3784">
                  <c:v>63.260618166800882</c:v>
                </c:pt>
                <c:pt idx="3785">
                  <c:v>64.763026733549637</c:v>
                </c:pt>
                <c:pt idx="3786">
                  <c:v>65.923631783103232</c:v>
                </c:pt>
                <c:pt idx="3787">
                  <c:v>66.790098244192194</c:v>
                </c:pt>
                <c:pt idx="3788">
                  <c:v>65.875928785641634</c:v>
                </c:pt>
                <c:pt idx="3789">
                  <c:v>58.761303565035973</c:v>
                </c:pt>
                <c:pt idx="3790">
                  <c:v>55.311300012797012</c:v>
                </c:pt>
                <c:pt idx="3791">
                  <c:v>56.495741341201082</c:v>
                </c:pt>
                <c:pt idx="3792">
                  <c:v>57.791479758402431</c:v>
                </c:pt>
                <c:pt idx="3793">
                  <c:v>57.640449765499973</c:v>
                </c:pt>
                <c:pt idx="3794">
                  <c:v>57.036308178122397</c:v>
                </c:pt>
                <c:pt idx="3795">
                  <c:v>56.917062509701573</c:v>
                </c:pt>
                <c:pt idx="3796">
                  <c:v>57.314523371563858</c:v>
                </c:pt>
                <c:pt idx="3797">
                  <c:v>57.505308339310027</c:v>
                </c:pt>
                <c:pt idx="3798">
                  <c:v>58.053811479253199</c:v>
                </c:pt>
                <c:pt idx="3799">
                  <c:v>59.126961856792668</c:v>
                </c:pt>
                <c:pt idx="3800">
                  <c:v>59.071331024169922</c:v>
                </c:pt>
                <c:pt idx="3801">
                  <c:v>59.031584842925142</c:v>
                </c:pt>
                <c:pt idx="3802">
                  <c:v>59.079265835094162</c:v>
                </c:pt>
                <c:pt idx="3803">
                  <c:v>58.944131603360717</c:v>
                </c:pt>
                <c:pt idx="3804">
                  <c:v>60.303469242664519</c:v>
                </c:pt>
                <c:pt idx="3805">
                  <c:v>60.796333584250903</c:v>
                </c:pt>
                <c:pt idx="3806">
                  <c:v>58.634110633751462</c:v>
                </c:pt>
                <c:pt idx="3807">
                  <c:v>58.71360865594594</c:v>
                </c:pt>
                <c:pt idx="3808">
                  <c:v>59.834458018828087</c:v>
                </c:pt>
                <c:pt idx="3809">
                  <c:v>60.319368025131297</c:v>
                </c:pt>
                <c:pt idx="3810">
                  <c:v>60.406808750271402</c:v>
                </c:pt>
                <c:pt idx="3811">
                  <c:v>60.732734297481343</c:v>
                </c:pt>
                <c:pt idx="3812">
                  <c:v>61.225584410728253</c:v>
                </c:pt>
                <c:pt idx="3813">
                  <c:v>61.376622392380533</c:v>
                </c:pt>
                <c:pt idx="3814">
                  <c:v>60.915561453427962</c:v>
                </c:pt>
                <c:pt idx="3815">
                  <c:v>61.678701275891243</c:v>
                </c:pt>
                <c:pt idx="3816">
                  <c:v>59.850361040337717</c:v>
                </c:pt>
                <c:pt idx="3817">
                  <c:v>59.73907051450518</c:v>
                </c:pt>
                <c:pt idx="3818">
                  <c:v>60.327320098876953</c:v>
                </c:pt>
                <c:pt idx="3819">
                  <c:v>58.689766036606798</c:v>
                </c:pt>
                <c:pt idx="3820">
                  <c:v>58.713601529650063</c:v>
                </c:pt>
                <c:pt idx="3821">
                  <c:v>59.095171329409318</c:v>
                </c:pt>
                <c:pt idx="3822">
                  <c:v>57.521212413483298</c:v>
                </c:pt>
                <c:pt idx="3823">
                  <c:v>56.416253439599913</c:v>
                </c:pt>
                <c:pt idx="3824">
                  <c:v>55.462330345803949</c:v>
                </c:pt>
                <c:pt idx="3825">
                  <c:v>57.203232795017293</c:v>
                </c:pt>
                <c:pt idx="3826">
                  <c:v>59.723167225678573</c:v>
                </c:pt>
                <c:pt idx="3827">
                  <c:v>58.872592936058069</c:v>
                </c:pt>
                <c:pt idx="3828">
                  <c:v>59.508532618914558</c:v>
                </c:pt>
                <c:pt idx="3829">
                  <c:v>59.572136490832257</c:v>
                </c:pt>
                <c:pt idx="3830">
                  <c:v>59.341596202086883</c:v>
                </c:pt>
                <c:pt idx="3831">
                  <c:v>59.421101733802487</c:v>
                </c:pt>
                <c:pt idx="3832">
                  <c:v>59.619823455810547</c:v>
                </c:pt>
                <c:pt idx="3833">
                  <c:v>59.627779084010463</c:v>
                </c:pt>
                <c:pt idx="3834">
                  <c:v>59.397241791436677</c:v>
                </c:pt>
                <c:pt idx="3835">
                  <c:v>57.982271940317482</c:v>
                </c:pt>
                <c:pt idx="3836">
                  <c:v>58.339985125760428</c:v>
                </c:pt>
                <c:pt idx="3837">
                  <c:v>58.49897218566538</c:v>
                </c:pt>
                <c:pt idx="3838">
                  <c:v>59.786759441181147</c:v>
                </c:pt>
                <c:pt idx="3839">
                  <c:v>59.087220923234518</c:v>
                </c:pt>
                <c:pt idx="3840">
                  <c:v>59.36544427224834</c:v>
                </c:pt>
                <c:pt idx="3841">
                  <c:v>59.890106544816007</c:v>
                </c:pt>
                <c:pt idx="3842">
                  <c:v>59.82651569365656</c:v>
                </c:pt>
                <c:pt idx="3843">
                  <c:v>58.188950378845718</c:v>
                </c:pt>
                <c:pt idx="3844">
                  <c:v>61.289181163731548</c:v>
                </c:pt>
                <c:pt idx="3845">
                  <c:v>63.204963873222248</c:v>
                </c:pt>
                <c:pt idx="3846">
                  <c:v>63.467292287768068</c:v>
                </c:pt>
                <c:pt idx="3847">
                  <c:v>62.672360145456523</c:v>
                </c:pt>
                <c:pt idx="3848">
                  <c:v>63.085728142584443</c:v>
                </c:pt>
                <c:pt idx="3849">
                  <c:v>64.850476046246754</c:v>
                </c:pt>
                <c:pt idx="3850">
                  <c:v>65.057147924264669</c:v>
                </c:pt>
                <c:pt idx="3851">
                  <c:v>64.429155407508489</c:v>
                </c:pt>
                <c:pt idx="3852">
                  <c:v>64.484805506591812</c:v>
                </c:pt>
                <c:pt idx="3853">
                  <c:v>64.755089652160976</c:v>
                </c:pt>
                <c:pt idx="3854">
                  <c:v>64.68354465916012</c:v>
                </c:pt>
                <c:pt idx="3855">
                  <c:v>64.548398045975489</c:v>
                </c:pt>
                <c:pt idx="3856">
                  <c:v>64.596097563634444</c:v>
                </c:pt>
                <c:pt idx="3857">
                  <c:v>63.928345934659383</c:v>
                </c:pt>
                <c:pt idx="3858">
                  <c:v>65.820298691586387</c:v>
                </c:pt>
                <c:pt idx="3859">
                  <c:v>66.639062199006133</c:v>
                </c:pt>
                <c:pt idx="3860">
                  <c:v>66.599319297522939</c:v>
                </c:pt>
                <c:pt idx="3861">
                  <c:v>66.806005908826464</c:v>
                </c:pt>
                <c:pt idx="3862">
                  <c:v>66.734450030369302</c:v>
                </c:pt>
                <c:pt idx="3863">
                  <c:v>66.837799812780602</c:v>
                </c:pt>
                <c:pt idx="3864">
                  <c:v>67.688374053099039</c:v>
                </c:pt>
                <c:pt idx="3865">
                  <c:v>68.054051844932076</c:v>
                </c:pt>
                <c:pt idx="3866">
                  <c:v>66.941139312331003</c:v>
                </c:pt>
                <c:pt idx="3867">
                  <c:v>68.062002445018223</c:v>
                </c:pt>
                <c:pt idx="3868">
                  <c:v>69.254398788888096</c:v>
                </c:pt>
                <c:pt idx="3869">
                  <c:v>68.745640549299893</c:v>
                </c:pt>
                <c:pt idx="3870">
                  <c:v>69.882383922988296</c:v>
                </c:pt>
                <c:pt idx="3871">
                  <c:v>69.699556745674698</c:v>
                </c:pt>
                <c:pt idx="3872">
                  <c:v>70.160614724726486</c:v>
                </c:pt>
                <c:pt idx="3873">
                  <c:v>69.254402474505113</c:v>
                </c:pt>
                <c:pt idx="3874">
                  <c:v>68.82512763113705</c:v>
                </c:pt>
                <c:pt idx="3875">
                  <c:v>68.308426413323829</c:v>
                </c:pt>
                <c:pt idx="3876">
                  <c:v>68.41175876333665</c:v>
                </c:pt>
                <c:pt idx="3877">
                  <c:v>68.133537712241917</c:v>
                </c:pt>
                <c:pt idx="3878">
                  <c:v>69.278245751228638</c:v>
                </c:pt>
                <c:pt idx="3879">
                  <c:v>69.413376264494602</c:v>
                </c:pt>
                <c:pt idx="3880">
                  <c:v>69.206699916354637</c:v>
                </c:pt>
                <c:pt idx="3881">
                  <c:v>68.205082323930171</c:v>
                </c:pt>
                <c:pt idx="3882">
                  <c:v>69.111293718565747</c:v>
                </c:pt>
                <c:pt idx="3883">
                  <c:v>70.335489667701026</c:v>
                </c:pt>
                <c:pt idx="3884">
                  <c:v>70.375233013290313</c:v>
                </c:pt>
                <c:pt idx="3885">
                  <c:v>71.48815605045894</c:v>
                </c:pt>
                <c:pt idx="3886">
                  <c:v>72.616951837221933</c:v>
                </c:pt>
                <c:pt idx="3887">
                  <c:v>73.125704247131523</c:v>
                </c:pt>
                <c:pt idx="3888">
                  <c:v>73.356233853813961</c:v>
                </c:pt>
                <c:pt idx="3889">
                  <c:v>73.69806241798868</c:v>
                </c:pt>
                <c:pt idx="3890">
                  <c:v>73.888835321075931</c:v>
                </c:pt>
                <c:pt idx="3891">
                  <c:v>74.031935067077498</c:v>
                </c:pt>
                <c:pt idx="3892">
                  <c:v>73.085950324839558</c:v>
                </c:pt>
                <c:pt idx="3893">
                  <c:v>71.17017170458638</c:v>
                </c:pt>
                <c:pt idx="3894">
                  <c:v>71.448400594758027</c:v>
                </c:pt>
                <c:pt idx="3895">
                  <c:v>72.895170619765238</c:v>
                </c:pt>
                <c:pt idx="3896">
                  <c:v>72.903124760363625</c:v>
                </c:pt>
                <c:pt idx="3897">
                  <c:v>72.744139468617419</c:v>
                </c:pt>
                <c:pt idx="3898">
                  <c:v>73.531120407437172</c:v>
                </c:pt>
                <c:pt idx="3899">
                  <c:v>74.675826151149536</c:v>
                </c:pt>
                <c:pt idx="3900">
                  <c:v>75.526400696502606</c:v>
                </c:pt>
                <c:pt idx="3901">
                  <c:v>76.058996008264174</c:v>
                </c:pt>
                <c:pt idx="3902">
                  <c:v>77.410377782909791</c:v>
                </c:pt>
                <c:pt idx="3903">
                  <c:v>78.101971560195707</c:v>
                </c:pt>
                <c:pt idx="3904">
                  <c:v>77.450130877277999</c:v>
                </c:pt>
                <c:pt idx="3905">
                  <c:v>77.85554663066857</c:v>
                </c:pt>
                <c:pt idx="3906">
                  <c:v>76.774441010773671</c:v>
                </c:pt>
                <c:pt idx="3907">
                  <c:v>75.701279068209303</c:v>
                </c:pt>
                <c:pt idx="3908">
                  <c:v>76.146455566622947</c:v>
                </c:pt>
                <c:pt idx="3909">
                  <c:v>76.058999745899527</c:v>
                </c:pt>
                <c:pt idx="3910">
                  <c:v>75.637691411153313</c:v>
                </c:pt>
                <c:pt idx="3911">
                  <c:v>75.343558582711552</c:v>
                </c:pt>
                <c:pt idx="3912">
                  <c:v>75.423052340960908</c:v>
                </c:pt>
                <c:pt idx="3913">
                  <c:v>74.977899362320755</c:v>
                </c:pt>
                <c:pt idx="3914">
                  <c:v>74.095513511634806</c:v>
                </c:pt>
                <c:pt idx="3915">
                  <c:v>72.783882141113281</c:v>
                </c:pt>
                <c:pt idx="3916">
                  <c:v>71.718674581686855</c:v>
                </c:pt>
                <c:pt idx="3917">
                  <c:v>71.750472585307463</c:v>
                </c:pt>
                <c:pt idx="3918">
                  <c:v>71.384810288314412</c:v>
                </c:pt>
                <c:pt idx="3919">
                  <c:v>70.764748166451369</c:v>
                </c:pt>
                <c:pt idx="3920">
                  <c:v>69.938022134053298</c:v>
                </c:pt>
                <c:pt idx="3921">
                  <c:v>70.98734519501194</c:v>
                </c:pt>
                <c:pt idx="3922">
                  <c:v>72.304718653446258</c:v>
                </c:pt>
                <c:pt idx="3923">
                  <c:v>71.402246693418718</c:v>
                </c:pt>
                <c:pt idx="3924">
                  <c:v>72.116024303569262</c:v>
                </c:pt>
                <c:pt idx="3925">
                  <c:v>71.410450252033911</c:v>
                </c:pt>
                <c:pt idx="3926">
                  <c:v>72.165248230622851</c:v>
                </c:pt>
                <c:pt idx="3927">
                  <c:v>71.582732435527859</c:v>
                </c:pt>
                <c:pt idx="3928">
                  <c:v>73.683035967657304</c:v>
                </c:pt>
                <c:pt idx="3929">
                  <c:v>74.306566454586118</c:v>
                </c:pt>
                <c:pt idx="3930">
                  <c:v>74.741404641252743</c:v>
                </c:pt>
                <c:pt idx="3931">
                  <c:v>75.332118869679434</c:v>
                </c:pt>
                <c:pt idx="3932">
                  <c:v>74.642956972926228</c:v>
                </c:pt>
                <c:pt idx="3933">
                  <c:v>74.035831769667567</c:v>
                </c:pt>
                <c:pt idx="3934">
                  <c:v>74.257350513935137</c:v>
                </c:pt>
                <c:pt idx="3935">
                  <c:v>75.389554684114756</c:v>
                </c:pt>
                <c:pt idx="3936">
                  <c:v>73.141563415527344</c:v>
                </c:pt>
                <c:pt idx="3937">
                  <c:v>73.625614911876269</c:v>
                </c:pt>
                <c:pt idx="3938">
                  <c:v>72.813379467736524</c:v>
                </c:pt>
                <c:pt idx="3939">
                  <c:v>73.633825223571307</c:v>
                </c:pt>
                <c:pt idx="3940">
                  <c:v>73.240007793929266</c:v>
                </c:pt>
                <c:pt idx="3941">
                  <c:v>72.977477618644215</c:v>
                </c:pt>
                <c:pt idx="3942">
                  <c:v>72.271896362304688</c:v>
                </c:pt>
                <c:pt idx="3943">
                  <c:v>71.377622989793466</c:v>
                </c:pt>
                <c:pt idx="3944">
                  <c:v>71.517098076134559</c:v>
                </c:pt>
                <c:pt idx="3945">
                  <c:v>72.87081943931625</c:v>
                </c:pt>
                <c:pt idx="3946">
                  <c:v>72.624677099522088</c:v>
                </c:pt>
                <c:pt idx="3947">
                  <c:v>71.459671020507813</c:v>
                </c:pt>
                <c:pt idx="3948">
                  <c:v>70.860762460945281</c:v>
                </c:pt>
                <c:pt idx="3949">
                  <c:v>70.516169418311463</c:v>
                </c:pt>
                <c:pt idx="3950">
                  <c:v>69.654719167018115</c:v>
                </c:pt>
                <c:pt idx="3951">
                  <c:v>70.73770278098462</c:v>
                </c:pt>
                <c:pt idx="3952">
                  <c:v>72.370346451849997</c:v>
                </c:pt>
                <c:pt idx="3953">
                  <c:v>74.569113166951325</c:v>
                </c:pt>
                <c:pt idx="3954">
                  <c:v>75.176232946021599</c:v>
                </c:pt>
                <c:pt idx="3955">
                  <c:v>75.003942361921233</c:v>
                </c:pt>
                <c:pt idx="3956">
                  <c:v>75.110596106116617</c:v>
                </c:pt>
                <c:pt idx="3957">
                  <c:v>72.887222915896572</c:v>
                </c:pt>
                <c:pt idx="3958">
                  <c:v>72.296518225960625</c:v>
                </c:pt>
                <c:pt idx="3959">
                  <c:v>72.321122146913197</c:v>
                </c:pt>
                <c:pt idx="3960">
                  <c:v>73.034899126609332</c:v>
                </c:pt>
                <c:pt idx="3961">
                  <c:v>71.910913029414559</c:v>
                </c:pt>
                <c:pt idx="3962">
                  <c:v>70.639233214214144</c:v>
                </c:pt>
                <c:pt idx="3963">
                  <c:v>70.565396473371933</c:v>
                </c:pt>
                <c:pt idx="3964">
                  <c:v>70.590014972734195</c:v>
                </c:pt>
                <c:pt idx="3965">
                  <c:v>71.295584533962952</c:v>
                </c:pt>
                <c:pt idx="3966">
                  <c:v>74.544497761034819</c:v>
                </c:pt>
                <c:pt idx="3967">
                  <c:v>77.38319637290607</c:v>
                </c:pt>
                <c:pt idx="3968">
                  <c:v>77.883661998786636</c:v>
                </c:pt>
                <c:pt idx="3969">
                  <c:v>78.671270920593741</c:v>
                </c:pt>
                <c:pt idx="3970">
                  <c:v>79.992170777032868</c:v>
                </c:pt>
                <c:pt idx="3971">
                  <c:v>80.837213097980452</c:v>
                </c:pt>
                <c:pt idx="3972">
                  <c:v>80.344957372310361</c:v>
                </c:pt>
                <c:pt idx="3973">
                  <c:v>79.655787404272417</c:v>
                </c:pt>
                <c:pt idx="3974">
                  <c:v>79.368635057329712</c:v>
                </c:pt>
                <c:pt idx="3975">
                  <c:v>79.893719595896059</c:v>
                </c:pt>
                <c:pt idx="3976">
                  <c:v>80.156250592255986</c:v>
                </c:pt>
                <c:pt idx="3977">
                  <c:v>78.843559265136719</c:v>
                </c:pt>
                <c:pt idx="3978">
                  <c:v>78.933816928544857</c:v>
                </c:pt>
                <c:pt idx="3979">
                  <c:v>79.590155505952396</c:v>
                </c:pt>
                <c:pt idx="3980">
                  <c:v>78.859982943064907</c:v>
                </c:pt>
                <c:pt idx="3981">
                  <c:v>79.434278424917395</c:v>
                </c:pt>
                <c:pt idx="3982">
                  <c:v>80.197275306827123</c:v>
                </c:pt>
                <c:pt idx="3983">
                  <c:v>80.074208596341293</c:v>
                </c:pt>
                <c:pt idx="3984">
                  <c:v>80.550061227164505</c:v>
                </c:pt>
                <c:pt idx="3985">
                  <c:v>82.026852387827887</c:v>
                </c:pt>
                <c:pt idx="3986">
                  <c:v>80.566470888530503</c:v>
                </c:pt>
                <c:pt idx="3987">
                  <c:v>80.476228934280897</c:v>
                </c:pt>
                <c:pt idx="3988">
                  <c:v>80.615697558543303</c:v>
                </c:pt>
                <c:pt idx="3989">
                  <c:v>77.186288359410113</c:v>
                </c:pt>
                <c:pt idx="3990">
                  <c:v>78.269261620526621</c:v>
                </c:pt>
                <c:pt idx="3991">
                  <c:v>77.137058048715744</c:v>
                </c:pt>
                <c:pt idx="3992">
                  <c:v>76.866325683713768</c:v>
                </c:pt>
                <c:pt idx="3993">
                  <c:v>77.703163746190256</c:v>
                </c:pt>
                <c:pt idx="3994">
                  <c:v>76.620185852050781</c:v>
                </c:pt>
                <c:pt idx="3995">
                  <c:v>75.176235481441353</c:v>
                </c:pt>
                <c:pt idx="3996">
                  <c:v>72.411376953125</c:v>
                </c:pt>
                <c:pt idx="3997">
                  <c:v>65.790489460572743</c:v>
                </c:pt>
                <c:pt idx="3998">
                  <c:v>69.047601828503801</c:v>
                </c:pt>
                <c:pt idx="3999">
                  <c:v>68.50610674689797</c:v>
                </c:pt>
                <c:pt idx="4000">
                  <c:v>71.435058531112347</c:v>
                </c:pt>
                <c:pt idx="4001">
                  <c:v>71.73042048731871</c:v>
                </c:pt>
                <c:pt idx="4002">
                  <c:v>71.672991280580803</c:v>
                </c:pt>
                <c:pt idx="4003">
                  <c:v>69.482432959650026</c:v>
                </c:pt>
                <c:pt idx="4004">
                  <c:v>70.713081161652312</c:v>
                </c:pt>
                <c:pt idx="4005">
                  <c:v>72.337537281208029</c:v>
                </c:pt>
                <c:pt idx="4006">
                  <c:v>71.041252713156084</c:v>
                </c:pt>
                <c:pt idx="4007">
                  <c:v>71.886304633043821</c:v>
                </c:pt>
                <c:pt idx="4008">
                  <c:v>72.747749781365215</c:v>
                </c:pt>
                <c:pt idx="4009">
                  <c:v>73.789703369140625</c:v>
                </c:pt>
                <c:pt idx="4010">
                  <c:v>72.501625089693604</c:v>
                </c:pt>
                <c:pt idx="4011">
                  <c:v>71.705805737413598</c:v>
                </c:pt>
                <c:pt idx="4012">
                  <c:v>71.894493103027344</c:v>
                </c:pt>
                <c:pt idx="4013">
                  <c:v>71.902707345628002</c:v>
                </c:pt>
                <c:pt idx="4014">
                  <c:v>72.649301677230838</c:v>
                </c:pt>
                <c:pt idx="4015">
                  <c:v>72.862609533059455</c:v>
                </c:pt>
                <c:pt idx="4016">
                  <c:v>71.016638672378093</c:v>
                </c:pt>
                <c:pt idx="4017">
                  <c:v>71.623765376071972</c:v>
                </c:pt>
                <c:pt idx="4018">
                  <c:v>69.909058568330252</c:v>
                </c:pt>
                <c:pt idx="4019">
                  <c:v>70.032121616727096</c:v>
                </c:pt>
                <c:pt idx="4020">
                  <c:v>68.440472660989045</c:v>
                </c:pt>
                <c:pt idx="4021">
                  <c:v>70.475153162407793</c:v>
                </c:pt>
                <c:pt idx="4022">
                  <c:v>69.113238220911626</c:v>
                </c:pt>
                <c:pt idx="4023">
                  <c:v>67.283676357151435</c:v>
                </c:pt>
                <c:pt idx="4024">
                  <c:v>69.219885161186369</c:v>
                </c:pt>
                <c:pt idx="4025">
                  <c:v>69.203479622153466</c:v>
                </c:pt>
                <c:pt idx="4026">
                  <c:v>68.481497423957791</c:v>
                </c:pt>
                <c:pt idx="4027">
                  <c:v>70.762304335684988</c:v>
                </c:pt>
                <c:pt idx="4028">
                  <c:v>71.402236138771343</c:v>
                </c:pt>
                <c:pt idx="4029">
                  <c:v>69.597290620164628</c:v>
                </c:pt>
                <c:pt idx="4030">
                  <c:v>70.040324235106667</c:v>
                </c:pt>
                <c:pt idx="4031">
                  <c:v>70.179792222027373</c:v>
                </c:pt>
                <c:pt idx="4032">
                  <c:v>69.720357677630432</c:v>
                </c:pt>
                <c:pt idx="4033">
                  <c:v>70.327473486312797</c:v>
                </c:pt>
                <c:pt idx="4034">
                  <c:v>69.556267720599223</c:v>
                </c:pt>
                <c:pt idx="4035">
                  <c:v>70.401309075252755</c:v>
                </c:pt>
                <c:pt idx="4036">
                  <c:v>72.009362381498519</c:v>
                </c:pt>
                <c:pt idx="4037">
                  <c:v>72.198053635388064</c:v>
                </c:pt>
                <c:pt idx="4038">
                  <c:v>71.574530680159739</c:v>
                </c:pt>
                <c:pt idx="4039">
                  <c:v>70.836143651391083</c:v>
                </c:pt>
                <c:pt idx="4040">
                  <c:v>70.96740808794452</c:v>
                </c:pt>
                <c:pt idx="4041">
                  <c:v>73.75688459996114</c:v>
                </c:pt>
                <c:pt idx="4042">
                  <c:v>74.7331971166263</c:v>
                </c:pt>
                <c:pt idx="4043">
                  <c:v>74.667562734443365</c:v>
                </c:pt>
                <c:pt idx="4044">
                  <c:v>75.479798950332722</c:v>
                </c:pt>
                <c:pt idx="4045">
                  <c:v>72.198062071695517</c:v>
                </c:pt>
                <c:pt idx="4046">
                  <c:v>73.838928651911303</c:v>
                </c:pt>
                <c:pt idx="4047">
                  <c:v>74.035833360726144</c:v>
                </c:pt>
                <c:pt idx="4048">
                  <c:v>75.069572097360378</c:v>
                </c:pt>
                <c:pt idx="4049">
                  <c:v>75.225456271937659</c:v>
                </c:pt>
                <c:pt idx="4050">
                  <c:v>75.652082817079261</c:v>
                </c:pt>
                <c:pt idx="4051">
                  <c:v>71.016635326924174</c:v>
                </c:pt>
                <c:pt idx="4052">
                  <c:v>68.850692816174629</c:v>
                </c:pt>
                <c:pt idx="4053">
                  <c:v>68.637387498983486</c:v>
                </c:pt>
                <c:pt idx="4054">
                  <c:v>68.899919006623591</c:v>
                </c:pt>
                <c:pt idx="4055">
                  <c:v>66.701165151836364</c:v>
                </c:pt>
                <c:pt idx="4056">
                  <c:v>65.478715576792254</c:v>
                </c:pt>
                <c:pt idx="4057">
                  <c:v>65.560761895457958</c:v>
                </c:pt>
                <c:pt idx="4058">
                  <c:v>65.970976252702258</c:v>
                </c:pt>
                <c:pt idx="4059">
                  <c:v>66.86525225029483</c:v>
                </c:pt>
                <c:pt idx="4060">
                  <c:v>67.390328412987415</c:v>
                </c:pt>
                <c:pt idx="4061">
                  <c:v>67.398536415411854</c:v>
                </c:pt>
                <c:pt idx="4062">
                  <c:v>67.28367457271537</c:v>
                </c:pt>
                <c:pt idx="4063">
                  <c:v>66.372992336553338</c:v>
                </c:pt>
                <c:pt idx="4064">
                  <c:v>67.070362629696959</c:v>
                </c:pt>
                <c:pt idx="4065">
                  <c:v>68.194345669125028</c:v>
                </c:pt>
                <c:pt idx="4066">
                  <c:v>68.473293201436704</c:v>
                </c:pt>
                <c:pt idx="4067">
                  <c:v>68.276397509415389</c:v>
                </c:pt>
                <c:pt idx="4068">
                  <c:v>68.276394677525516</c:v>
                </c:pt>
                <c:pt idx="4069">
                  <c:v>68.095901064717438</c:v>
                </c:pt>
                <c:pt idx="4070">
                  <c:v>65.478712662420662</c:v>
                </c:pt>
                <c:pt idx="4071">
                  <c:v>63.83785020986668</c:v>
                </c:pt>
                <c:pt idx="4072">
                  <c:v>65.322839758224958</c:v>
                </c:pt>
                <c:pt idx="4073">
                  <c:v>64.207050655245553</c:v>
                </c:pt>
                <c:pt idx="4074">
                  <c:v>63.214331261663013</c:v>
                </c:pt>
                <c:pt idx="4075">
                  <c:v>62.205189939312127</c:v>
                </c:pt>
                <c:pt idx="4076">
                  <c:v>62.508756568216477</c:v>
                </c:pt>
                <c:pt idx="4077">
                  <c:v>61.196054411859073</c:v>
                </c:pt>
                <c:pt idx="4078">
                  <c:v>62.89436075914567</c:v>
                </c:pt>
                <c:pt idx="4079">
                  <c:v>64.08398542397569</c:v>
                </c:pt>
                <c:pt idx="4080">
                  <c:v>65.02748156476531</c:v>
                </c:pt>
                <c:pt idx="4081">
                  <c:v>64.141415899790204</c:v>
                </c:pt>
                <c:pt idx="4082">
                  <c:v>63.821441650390632</c:v>
                </c:pt>
                <c:pt idx="4083">
                  <c:v>63.156902016515097</c:v>
                </c:pt>
                <c:pt idx="4084">
                  <c:v>64.42856499481033</c:v>
                </c:pt>
                <c:pt idx="4085">
                  <c:v>63.993732108205627</c:v>
                </c:pt>
                <c:pt idx="4086">
                  <c:v>64.248072961085327</c:v>
                </c:pt>
                <c:pt idx="4087">
                  <c:v>64.961847863075675</c:v>
                </c:pt>
                <c:pt idx="4088">
                  <c:v>65.314625490307378</c:v>
                </c:pt>
                <c:pt idx="4089">
                  <c:v>62.640024344998658</c:v>
                </c:pt>
                <c:pt idx="4090">
                  <c:v>63.206119718169177</c:v>
                </c:pt>
                <c:pt idx="4091">
                  <c:v>63.009229844051163</c:v>
                </c:pt>
                <c:pt idx="4092">
                  <c:v>61.524227218766598</c:v>
                </c:pt>
                <c:pt idx="4093">
                  <c:v>61.253503671613529</c:v>
                </c:pt>
                <c:pt idx="4094">
                  <c:v>60.424858093261712</c:v>
                </c:pt>
                <c:pt idx="4095">
                  <c:v>60.137710317544361</c:v>
                </c:pt>
                <c:pt idx="4096">
                  <c:v>60.933524729305319</c:v>
                </c:pt>
                <c:pt idx="4097">
                  <c:v>58.685533955380578</c:v>
                </c:pt>
                <c:pt idx="4098">
                  <c:v>58.258912836894687</c:v>
                </c:pt>
                <c:pt idx="4099">
                  <c:v>58.201485441563747</c:v>
                </c:pt>
                <c:pt idx="4100">
                  <c:v>60.252570470933172</c:v>
                </c:pt>
                <c:pt idx="4101">
                  <c:v>59.079348016533487</c:v>
                </c:pt>
                <c:pt idx="4102">
                  <c:v>60.104889187035027</c:v>
                </c:pt>
                <c:pt idx="4103">
                  <c:v>61.39296776841698</c:v>
                </c:pt>
                <c:pt idx="4104">
                  <c:v>62.098543634095677</c:v>
                </c:pt>
                <c:pt idx="4105">
                  <c:v>61.622689135008251</c:v>
                </c:pt>
                <c:pt idx="4106">
                  <c:v>62.746678723206863</c:v>
                </c:pt>
                <c:pt idx="4107">
                  <c:v>60.859678660663661</c:v>
                </c:pt>
                <c:pt idx="4108">
                  <c:v>61.548848214242277</c:v>
                </c:pt>
                <c:pt idx="4109">
                  <c:v>62.385679183729557</c:v>
                </c:pt>
                <c:pt idx="4110">
                  <c:v>61.245291661497241</c:v>
                </c:pt>
                <c:pt idx="4111">
                  <c:v>59.645434951352122</c:v>
                </c:pt>
                <c:pt idx="4112">
                  <c:v>58.9316692595647</c:v>
                </c:pt>
                <c:pt idx="4113">
                  <c:v>58.652714513045503</c:v>
                </c:pt>
                <c:pt idx="4114">
                  <c:v>57.307211289332869</c:v>
                </c:pt>
                <c:pt idx="4115">
                  <c:v>55.64993501231811</c:v>
                </c:pt>
                <c:pt idx="4116">
                  <c:v>55.165880918137077</c:v>
                </c:pt>
                <c:pt idx="4117">
                  <c:v>54.509532747020607</c:v>
                </c:pt>
                <c:pt idx="4118">
                  <c:v>55.428418007117642</c:v>
                </c:pt>
                <c:pt idx="4119">
                  <c:v>56.95442568151929</c:v>
                </c:pt>
                <c:pt idx="4120">
                  <c:v>56.634454277278728</c:v>
                </c:pt>
                <c:pt idx="4121">
                  <c:v>57.04467224270649</c:v>
                </c:pt>
                <c:pt idx="4122">
                  <c:v>58.086619285124478</c:v>
                </c:pt>
                <c:pt idx="4123">
                  <c:v>57.225171824054343</c:v>
                </c:pt>
                <c:pt idx="4124">
                  <c:v>58.053811539759259</c:v>
                </c:pt>
                <c:pt idx="4125">
                  <c:v>57.618974423760477</c:v>
                </c:pt>
                <c:pt idx="4126">
                  <c:v>56.084767533402342</c:v>
                </c:pt>
                <c:pt idx="4127">
                  <c:v>57.750241059712494</c:v>
                </c:pt>
                <c:pt idx="4128">
                  <c:v>59.907979358917117</c:v>
                </c:pt>
                <c:pt idx="4129">
                  <c:v>59.046529964328073</c:v>
                </c:pt>
                <c:pt idx="4130">
                  <c:v>59.61263115389621</c:v>
                </c:pt>
                <c:pt idx="4131">
                  <c:v>60.096683823912542</c:v>
                </c:pt>
                <c:pt idx="4132">
                  <c:v>58.439412868018728</c:v>
                </c:pt>
                <c:pt idx="4133">
                  <c:v>58.472222585290531</c:v>
                </c:pt>
                <c:pt idx="4134">
                  <c:v>58.349158728722898</c:v>
                </c:pt>
                <c:pt idx="4135">
                  <c:v>58.275320978217017</c:v>
                </c:pt>
                <c:pt idx="4136">
                  <c:v>59.23522345414235</c:v>
                </c:pt>
                <c:pt idx="4137">
                  <c:v>59.333684175312108</c:v>
                </c:pt>
                <c:pt idx="4138">
                  <c:v>60.072065692499017</c:v>
                </c:pt>
                <c:pt idx="4139">
                  <c:v>60.999157995650911</c:v>
                </c:pt>
                <c:pt idx="4140">
                  <c:v>60.539722739456202</c:v>
                </c:pt>
                <c:pt idx="4141">
                  <c:v>59.73568418123525</c:v>
                </c:pt>
                <c:pt idx="4142">
                  <c:v>57.947145619368477</c:v>
                </c:pt>
                <c:pt idx="4143">
                  <c:v>57.996383451899547</c:v>
                </c:pt>
                <c:pt idx="4144">
                  <c:v>57.717422421861833</c:v>
                </c:pt>
                <c:pt idx="4145">
                  <c:v>57.003650292853578</c:v>
                </c:pt>
                <c:pt idx="4146">
                  <c:v>57.594360260993909</c:v>
                </c:pt>
                <c:pt idx="4147">
                  <c:v>56.486782996303802</c:v>
                </c:pt>
                <c:pt idx="4148">
                  <c:v>56.765730306513561</c:v>
                </c:pt>
                <c:pt idx="4149">
                  <c:v>57.88971882879293</c:v>
                </c:pt>
                <c:pt idx="4150">
                  <c:v>58.053806998719139</c:v>
                </c:pt>
                <c:pt idx="4151">
                  <c:v>56.757522082845632</c:v>
                </c:pt>
                <c:pt idx="4152">
                  <c:v>58.242499156095882</c:v>
                </c:pt>
                <c:pt idx="4153">
                  <c:v>58.964486170683223</c:v>
                </c:pt>
                <c:pt idx="4154">
                  <c:v>59.23522913295686</c:v>
                </c:pt>
                <c:pt idx="4155">
                  <c:v>60.958140279806102</c:v>
                </c:pt>
                <c:pt idx="4156">
                  <c:v>60.654580634186779</c:v>
                </c:pt>
                <c:pt idx="4157">
                  <c:v>60.515100496286102</c:v>
                </c:pt>
                <c:pt idx="4158">
                  <c:v>59.932593990219999</c:v>
                </c:pt>
                <c:pt idx="4159">
                  <c:v>61.22887239987903</c:v>
                </c:pt>
                <c:pt idx="4160">
                  <c:v>62.557976980745707</c:v>
                </c:pt>
                <c:pt idx="4161">
                  <c:v>63.050233685704157</c:v>
                </c:pt>
                <c:pt idx="4162">
                  <c:v>62.836926143460637</c:v>
                </c:pt>
                <c:pt idx="4163">
                  <c:v>63.353803396158618</c:v>
                </c:pt>
                <c:pt idx="4164">
                  <c:v>63.230732672886226</c:v>
                </c:pt>
                <c:pt idx="4165">
                  <c:v>63.444052122540633</c:v>
                </c:pt>
                <c:pt idx="4166">
                  <c:v>64.059368937910492</c:v>
                </c:pt>
                <c:pt idx="4167">
                  <c:v>63.813242052759271</c:v>
                </c:pt>
                <c:pt idx="4168">
                  <c:v>63.107663292864594</c:v>
                </c:pt>
                <c:pt idx="4169">
                  <c:v>62.98460327334174</c:v>
                </c:pt>
                <c:pt idx="4170">
                  <c:v>61.655500408932141</c:v>
                </c:pt>
                <c:pt idx="4171">
                  <c:v>58.439413814823411</c:v>
                </c:pt>
                <c:pt idx="4172">
                  <c:v>58.989091127484187</c:v>
                </c:pt>
                <c:pt idx="4173">
                  <c:v>57.930738414923738</c:v>
                </c:pt>
                <c:pt idx="4174">
                  <c:v>57.282601805154478</c:v>
                </c:pt>
                <c:pt idx="4175">
                  <c:v>57.454888799587543</c:v>
                </c:pt>
                <c:pt idx="4176">
                  <c:v>57.134922872059903</c:v>
                </c:pt>
                <c:pt idx="4177">
                  <c:v>58.004575914007809</c:v>
                </c:pt>
                <c:pt idx="4178">
                  <c:v>59.590974987649503</c:v>
                </c:pt>
                <c:pt idx="4179">
                  <c:v>59.120543093160649</c:v>
                </c:pt>
                <c:pt idx="4180">
                  <c:v>58.99223831683895</c:v>
                </c:pt>
                <c:pt idx="4181">
                  <c:v>58.436270894924768</c:v>
                </c:pt>
                <c:pt idx="4182">
                  <c:v>58.992239279002227</c:v>
                </c:pt>
                <c:pt idx="4183">
                  <c:v>59.31726307674073</c:v>
                </c:pt>
                <c:pt idx="4184">
                  <c:v>59.325816795439437</c:v>
                </c:pt>
                <c:pt idx="4185">
                  <c:v>58.91525638674932</c:v>
                </c:pt>
                <c:pt idx="4186">
                  <c:v>59.445572234063143</c:v>
                </c:pt>
                <c:pt idx="4187">
                  <c:v>60.035743830044638</c:v>
                </c:pt>
                <c:pt idx="4188">
                  <c:v>59.667952569776823</c:v>
                </c:pt>
                <c:pt idx="4189">
                  <c:v>61.926029882095413</c:v>
                </c:pt>
                <c:pt idx="4190">
                  <c:v>62.481998280504023</c:v>
                </c:pt>
                <c:pt idx="4191">
                  <c:v>62.464884015141457</c:v>
                </c:pt>
                <c:pt idx="4192">
                  <c:v>62.815579463337791</c:v>
                </c:pt>
                <c:pt idx="4193">
                  <c:v>62.712936156063257</c:v>
                </c:pt>
                <c:pt idx="4194">
                  <c:v>62.447784221218797</c:v>
                </c:pt>
                <c:pt idx="4195">
                  <c:v>62.199736055199502</c:v>
                </c:pt>
                <c:pt idx="4196">
                  <c:v>61.635213013042389</c:v>
                </c:pt>
                <c:pt idx="4197">
                  <c:v>61.754951306190399</c:v>
                </c:pt>
                <c:pt idx="4198">
                  <c:v>62.242494975502318</c:v>
                </c:pt>
                <c:pt idx="4199">
                  <c:v>61.763517738705907</c:v>
                </c:pt>
                <c:pt idx="4200">
                  <c:v>61.549679915943678</c:v>
                </c:pt>
                <c:pt idx="4201">
                  <c:v>60.164041973821057</c:v>
                </c:pt>
                <c:pt idx="4202">
                  <c:v>59.342924687989793</c:v>
                </c:pt>
                <c:pt idx="4203">
                  <c:v>57.435534063574849</c:v>
                </c:pt>
                <c:pt idx="4204">
                  <c:v>58.07703772952663</c:v>
                </c:pt>
                <c:pt idx="4205">
                  <c:v>57.238812350568232</c:v>
                </c:pt>
                <c:pt idx="4206">
                  <c:v>57.409881252991063</c:v>
                </c:pt>
                <c:pt idx="4207">
                  <c:v>59.19751344875997</c:v>
                </c:pt>
                <c:pt idx="4208">
                  <c:v>59.188964411313528</c:v>
                </c:pt>
                <c:pt idx="4209">
                  <c:v>60.10416624667171</c:v>
                </c:pt>
                <c:pt idx="4210">
                  <c:v>60.822655537574768</c:v>
                </c:pt>
                <c:pt idx="4211">
                  <c:v>53.458244683922352</c:v>
                </c:pt>
                <c:pt idx="4212">
                  <c:v>58.461930972883962</c:v>
                </c:pt>
                <c:pt idx="4213">
                  <c:v>61.455601441134711</c:v>
                </c:pt>
                <c:pt idx="4214">
                  <c:v>62.764259947896143</c:v>
                </c:pt>
                <c:pt idx="4215">
                  <c:v>62.644501312047282</c:v>
                </c:pt>
                <c:pt idx="4216">
                  <c:v>63.337333309549507</c:v>
                </c:pt>
                <c:pt idx="4217">
                  <c:v>64.141333122636937</c:v>
                </c:pt>
                <c:pt idx="4218">
                  <c:v>63.371536024202847</c:v>
                </c:pt>
                <c:pt idx="4219">
                  <c:v>62.362254782896358</c:v>
                </c:pt>
                <c:pt idx="4220">
                  <c:v>63.0123021477295</c:v>
                </c:pt>
                <c:pt idx="4221">
                  <c:v>62.764253735971359</c:v>
                </c:pt>
                <c:pt idx="4222">
                  <c:v>63.337333284632997</c:v>
                </c:pt>
                <c:pt idx="4223">
                  <c:v>63.499837111674488</c:v>
                </c:pt>
                <c:pt idx="4224">
                  <c:v>64.149884192563789</c:v>
                </c:pt>
                <c:pt idx="4225">
                  <c:v>64.218315002842076</c:v>
                </c:pt>
                <c:pt idx="4226">
                  <c:v>64.132783125453983</c:v>
                </c:pt>
                <c:pt idx="4227">
                  <c:v>63.867629776250674</c:v>
                </c:pt>
                <c:pt idx="4228">
                  <c:v>63.251793703884289</c:v>
                </c:pt>
                <c:pt idx="4229">
                  <c:v>64.380823404182024</c:v>
                </c:pt>
                <c:pt idx="4230">
                  <c:v>64.312406721783475</c:v>
                </c:pt>
                <c:pt idx="4231">
                  <c:v>64.919687683227082</c:v>
                </c:pt>
                <c:pt idx="4232">
                  <c:v>65.107865483628899</c:v>
                </c:pt>
                <c:pt idx="4233">
                  <c:v>65.330252174816238</c:v>
                </c:pt>
                <c:pt idx="4234">
                  <c:v>65.355910005756982</c:v>
                </c:pt>
                <c:pt idx="4235">
                  <c:v>65.116416770629215</c:v>
                </c:pt>
                <c:pt idx="4236">
                  <c:v>63.294557241146883</c:v>
                </c:pt>
                <c:pt idx="4237">
                  <c:v>64.526247316590059</c:v>
                </c:pt>
                <c:pt idx="4238">
                  <c:v>63.217586517333977</c:v>
                </c:pt>
                <c:pt idx="4239">
                  <c:v>61.977347898340149</c:v>
                </c:pt>
                <c:pt idx="4240">
                  <c:v>61.746407645536877</c:v>
                </c:pt>
                <c:pt idx="4241">
                  <c:v>60.933833602995101</c:v>
                </c:pt>
                <c:pt idx="4242">
                  <c:v>61.703634843786141</c:v>
                </c:pt>
                <c:pt idx="4243">
                  <c:v>61.515469211850707</c:v>
                </c:pt>
                <c:pt idx="4244">
                  <c:v>60.677239708445541</c:v>
                </c:pt>
                <c:pt idx="4245">
                  <c:v>61.019365566581477</c:v>
                </c:pt>
                <c:pt idx="4246">
                  <c:v>61.087801512881278</c:v>
                </c:pt>
                <c:pt idx="4247">
                  <c:v>61.241762652519547</c:v>
                </c:pt>
                <c:pt idx="4248">
                  <c:v>60.429192751362088</c:v>
                </c:pt>
                <c:pt idx="4249">
                  <c:v>59.907441406134879</c:v>
                </c:pt>
                <c:pt idx="4250">
                  <c:v>59.437001317316543</c:v>
                </c:pt>
                <c:pt idx="4251">
                  <c:v>59.086326383559033</c:v>
                </c:pt>
                <c:pt idx="4252">
                  <c:v>59.197514744427821</c:v>
                </c:pt>
                <c:pt idx="4253">
                  <c:v>58.692877383392023</c:v>
                </c:pt>
                <c:pt idx="4254">
                  <c:v>58.590228886265137</c:v>
                </c:pt>
                <c:pt idx="4255">
                  <c:v>57.769110006480268</c:v>
                </c:pt>
                <c:pt idx="4256">
                  <c:v>58.15401267834504</c:v>
                </c:pt>
                <c:pt idx="4257">
                  <c:v>58.786966667876122</c:v>
                </c:pt>
                <c:pt idx="4258">
                  <c:v>59.334379669586781</c:v>
                </c:pt>
                <c:pt idx="4259">
                  <c:v>58.812619449596191</c:v>
                </c:pt>
                <c:pt idx="4260">
                  <c:v>58.290864196091789</c:v>
                </c:pt>
                <c:pt idx="4261">
                  <c:v>58.692881713144473</c:v>
                </c:pt>
                <c:pt idx="4262">
                  <c:v>59.864677429199219</c:v>
                </c:pt>
                <c:pt idx="4263">
                  <c:v>59.650845591894758</c:v>
                </c:pt>
                <c:pt idx="4264">
                  <c:v>59.402800915814723</c:v>
                </c:pt>
                <c:pt idx="4265">
                  <c:v>60.010085746753823</c:v>
                </c:pt>
                <c:pt idx="4266">
                  <c:v>60.078508949672909</c:v>
                </c:pt>
                <c:pt idx="4267">
                  <c:v>58.889599630615933</c:v>
                </c:pt>
                <c:pt idx="4268">
                  <c:v>59.274501800537109</c:v>
                </c:pt>
                <c:pt idx="4269">
                  <c:v>59.214629928084591</c:v>
                </c:pt>
                <c:pt idx="4270">
                  <c:v>58.667210614396261</c:v>
                </c:pt>
                <c:pt idx="4271">
                  <c:v>58.444825208415153</c:v>
                </c:pt>
                <c:pt idx="4272">
                  <c:v>59.334377281237067</c:v>
                </c:pt>
                <c:pt idx="4273">
                  <c:v>58.940917657754547</c:v>
                </c:pt>
                <c:pt idx="4274">
                  <c:v>58.573127677475163</c:v>
                </c:pt>
                <c:pt idx="4275">
                  <c:v>58.000052828928283</c:v>
                </c:pt>
                <c:pt idx="4276">
                  <c:v>58.265207912667393</c:v>
                </c:pt>
                <c:pt idx="4277">
                  <c:v>57.640814439891308</c:v>
                </c:pt>
                <c:pt idx="4278">
                  <c:v>57.640812888274873</c:v>
                </c:pt>
                <c:pt idx="4279">
                  <c:v>58.205342538767219</c:v>
                </c:pt>
                <c:pt idx="4280">
                  <c:v>57.965836683984612</c:v>
                </c:pt>
                <c:pt idx="4281">
                  <c:v>57.067741053648618</c:v>
                </c:pt>
                <c:pt idx="4282">
                  <c:v>58.025717167405112</c:v>
                </c:pt>
                <c:pt idx="4283">
                  <c:v>58.384957375096377</c:v>
                </c:pt>
                <c:pt idx="4284">
                  <c:v>58.299421826600138</c:v>
                </c:pt>
                <c:pt idx="4285">
                  <c:v>58.496144460072479</c:v>
                </c:pt>
                <c:pt idx="4286">
                  <c:v>58.581678769224119</c:v>
                </c:pt>
                <c:pt idx="4287">
                  <c:v>58.496149133407833</c:v>
                </c:pt>
                <c:pt idx="4288">
                  <c:v>59.146202085736263</c:v>
                </c:pt>
                <c:pt idx="4289">
                  <c:v>58.402057461804787</c:v>
                </c:pt>
                <c:pt idx="4290">
                  <c:v>57.555278377846008</c:v>
                </c:pt>
                <c:pt idx="4291">
                  <c:v>58.427721510406748</c:v>
                </c:pt>
                <c:pt idx="4292">
                  <c:v>58.01716621306344</c:v>
                </c:pt>
                <c:pt idx="4293">
                  <c:v>58.128355196532951</c:v>
                </c:pt>
                <c:pt idx="4294">
                  <c:v>58.290865536197913</c:v>
                </c:pt>
                <c:pt idx="4295">
                  <c:v>58.607338697023081</c:v>
                </c:pt>
                <c:pt idx="4296">
                  <c:v>59.094874004104732</c:v>
                </c:pt>
                <c:pt idx="4297">
                  <c:v>59.17185726345496</c:v>
                </c:pt>
                <c:pt idx="4298">
                  <c:v>58.367842268601073</c:v>
                </c:pt>
                <c:pt idx="4299">
                  <c:v>57.49541177235001</c:v>
                </c:pt>
                <c:pt idx="4300">
                  <c:v>57.820435190185187</c:v>
                </c:pt>
                <c:pt idx="4301">
                  <c:v>60.471952753451021</c:v>
                </c:pt>
                <c:pt idx="4302">
                  <c:v>60.35221712915294</c:v>
                </c:pt>
                <c:pt idx="4303">
                  <c:v>60.206805843062952</c:v>
                </c:pt>
                <c:pt idx="4304">
                  <c:v>60.275237486321501</c:v>
                </c:pt>
                <c:pt idx="4305">
                  <c:v>61.233199714166389</c:v>
                </c:pt>
                <c:pt idx="4306">
                  <c:v>60.677244653710638</c:v>
                </c:pt>
                <c:pt idx="4307">
                  <c:v>61.558242734616471</c:v>
                </c:pt>
                <c:pt idx="4308">
                  <c:v>61.652325605985169</c:v>
                </c:pt>
                <c:pt idx="4309">
                  <c:v>63.362984939221938</c:v>
                </c:pt>
                <c:pt idx="4310">
                  <c:v>65.552628618922498</c:v>
                </c:pt>
                <c:pt idx="4311">
                  <c:v>64.697301035207886</c:v>
                </c:pt>
                <c:pt idx="4312">
                  <c:v>65.296036521948153</c:v>
                </c:pt>
                <c:pt idx="4313">
                  <c:v>65.629615574983532</c:v>
                </c:pt>
                <c:pt idx="4314">
                  <c:v>65.501323273523582</c:v>
                </c:pt>
                <c:pt idx="4315">
                  <c:v>65.390117171124487</c:v>
                </c:pt>
                <c:pt idx="4316">
                  <c:v>65.047988891601563</c:v>
                </c:pt>
                <c:pt idx="4317">
                  <c:v>64.423595322591908</c:v>
                </c:pt>
                <c:pt idx="4318">
                  <c:v>63.910397802137467</c:v>
                </c:pt>
                <c:pt idx="4319">
                  <c:v>62.824124293611277</c:v>
                </c:pt>
                <c:pt idx="4320">
                  <c:v>63.465622937668599</c:v>
                </c:pt>
                <c:pt idx="4321">
                  <c:v>63.816309303287291</c:v>
                </c:pt>
                <c:pt idx="4322">
                  <c:v>64.107122913277806</c:v>
                </c:pt>
                <c:pt idx="4323">
                  <c:v>64.466367965381323</c:v>
                </c:pt>
                <c:pt idx="4324">
                  <c:v>65.099311828613281</c:v>
                </c:pt>
                <c:pt idx="4325">
                  <c:v>63.893284781581983</c:v>
                </c:pt>
                <c:pt idx="4326">
                  <c:v>63.055068183788663</c:v>
                </c:pt>
                <c:pt idx="4327">
                  <c:v>64.132787961492951</c:v>
                </c:pt>
                <c:pt idx="4328">
                  <c:v>63.50838917787344</c:v>
                </c:pt>
                <c:pt idx="4329">
                  <c:v>63.662349457303861</c:v>
                </c:pt>
                <c:pt idx="4330">
                  <c:v>63.568268661100952</c:v>
                </c:pt>
                <c:pt idx="4331">
                  <c:v>64.389389665844064</c:v>
                </c:pt>
                <c:pt idx="4332">
                  <c:v>64.705859776272177</c:v>
                </c:pt>
                <c:pt idx="4333">
                  <c:v>65.236163382144028</c:v>
                </c:pt>
                <c:pt idx="4334">
                  <c:v>64.303845692419529</c:v>
                </c:pt>
                <c:pt idx="4335">
                  <c:v>64.757171494270509</c:v>
                </c:pt>
                <c:pt idx="4336">
                  <c:v>63.132037857960327</c:v>
                </c:pt>
                <c:pt idx="4337">
                  <c:v>63.140597817866222</c:v>
                </c:pt>
                <c:pt idx="4338">
                  <c:v>63.901843608725343</c:v>
                </c:pt>
                <c:pt idx="4339">
                  <c:v>64.166993373056968</c:v>
                </c:pt>
                <c:pt idx="4340">
                  <c:v>64.86836981510011</c:v>
                </c:pt>
                <c:pt idx="4341">
                  <c:v>64.492030870897153</c:v>
                </c:pt>
                <c:pt idx="4342">
                  <c:v>64.971009403993577</c:v>
                </c:pt>
                <c:pt idx="4343">
                  <c:v>64.859816101242743</c:v>
                </c:pt>
                <c:pt idx="4344">
                  <c:v>64.654529262675524</c:v>
                </c:pt>
                <c:pt idx="4345">
                  <c:v>64.714407178893822</c:v>
                </c:pt>
                <c:pt idx="4346">
                  <c:v>65.390122062319023</c:v>
                </c:pt>
                <c:pt idx="4347">
                  <c:v>66.630346757867599</c:v>
                </c:pt>
                <c:pt idx="4348">
                  <c:v>66.656005667080834</c:v>
                </c:pt>
                <c:pt idx="4349">
                  <c:v>66.177029651594509</c:v>
                </c:pt>
                <c:pt idx="4350">
                  <c:v>64.603217441093307</c:v>
                </c:pt>
                <c:pt idx="4351">
                  <c:v>65.57828998774032</c:v>
                </c:pt>
                <c:pt idx="4352">
                  <c:v>66.519160932037309</c:v>
                </c:pt>
                <c:pt idx="4353">
                  <c:v>66.08294425929931</c:v>
                </c:pt>
                <c:pt idx="4354">
                  <c:v>65.013777204217533</c:v>
                </c:pt>
                <c:pt idx="4355">
                  <c:v>65.928987669755344</c:v>
                </c:pt>
                <c:pt idx="4356">
                  <c:v>65.612504315433966</c:v>
                </c:pt>
                <c:pt idx="4357">
                  <c:v>64.876921120304885</c:v>
                </c:pt>
                <c:pt idx="4358">
                  <c:v>65.116416686229726</c:v>
                </c:pt>
                <c:pt idx="4359">
                  <c:v>64.474908062010329</c:v>
                </c:pt>
                <c:pt idx="4360">
                  <c:v>64.320954322802521</c:v>
                </c:pt>
                <c:pt idx="4361">
                  <c:v>63.593920236469842</c:v>
                </c:pt>
                <c:pt idx="4362">
                  <c:v>62.772807833935687</c:v>
                </c:pt>
                <c:pt idx="4363">
                  <c:v>63.311665716596401</c:v>
                </c:pt>
                <c:pt idx="4364">
                  <c:v>63.448515340838178</c:v>
                </c:pt>
                <c:pt idx="4365">
                  <c:v>63.037955866530602</c:v>
                </c:pt>
                <c:pt idx="4366">
                  <c:v>63.243245042958137</c:v>
                </c:pt>
                <c:pt idx="4367">
                  <c:v>63.414303975500161</c:v>
                </c:pt>
                <c:pt idx="4368">
                  <c:v>63.807762776828739</c:v>
                </c:pt>
                <c:pt idx="4369">
                  <c:v>63.730782569203193</c:v>
                </c:pt>
                <c:pt idx="4370">
                  <c:v>64.50912837921301</c:v>
                </c:pt>
                <c:pt idx="4371">
                  <c:v>64.235423767333245</c:v>
                </c:pt>
                <c:pt idx="4372">
                  <c:v>64.748630305795956</c:v>
                </c:pt>
                <c:pt idx="4373">
                  <c:v>64.936792621048326</c:v>
                </c:pt>
                <c:pt idx="4374">
                  <c:v>65.963196940941472</c:v>
                </c:pt>
                <c:pt idx="4375">
                  <c:v>68.3324596135283</c:v>
                </c:pt>
                <c:pt idx="4376">
                  <c:v>68.383778699273734</c:v>
                </c:pt>
                <c:pt idx="4377">
                  <c:v>68.435106728043735</c:v>
                </c:pt>
                <c:pt idx="4378">
                  <c:v>69.08514894708766</c:v>
                </c:pt>
                <c:pt idx="4379">
                  <c:v>69.512819744017079</c:v>
                </c:pt>
                <c:pt idx="4380">
                  <c:v>69.196353697971958</c:v>
                </c:pt>
                <c:pt idx="4381">
                  <c:v>68.589067905590269</c:v>
                </c:pt>
                <c:pt idx="4382">
                  <c:v>68.323900588717521</c:v>
                </c:pt>
                <c:pt idx="4383">
                  <c:v>68.264034086923829</c:v>
                </c:pt>
                <c:pt idx="4384">
                  <c:v>68.435106963445449</c:v>
                </c:pt>
                <c:pt idx="4385">
                  <c:v>67.998878030241485</c:v>
                </c:pt>
                <c:pt idx="4386">
                  <c:v>68.554850163346487</c:v>
                </c:pt>
                <c:pt idx="4387">
                  <c:v>68.725919780306697</c:v>
                </c:pt>
                <c:pt idx="4388">
                  <c:v>69.931935209914172</c:v>
                </c:pt>
                <c:pt idx="4389">
                  <c:v>70.436576698133479</c:v>
                </c:pt>
                <c:pt idx="4390">
                  <c:v>70.556321042707836</c:v>
                </c:pt>
                <c:pt idx="4391">
                  <c:v>69.983253257146927</c:v>
                </c:pt>
                <c:pt idx="4392">
                  <c:v>69.435832705352013</c:v>
                </c:pt>
                <c:pt idx="4393">
                  <c:v>69.119370027952854</c:v>
                </c:pt>
                <c:pt idx="4394">
                  <c:v>69.769420287754144</c:v>
                </c:pt>
                <c:pt idx="4395">
                  <c:v>70.30827709202832</c:v>
                </c:pt>
                <c:pt idx="4396">
                  <c:v>70.068790314022138</c:v>
                </c:pt>
                <c:pt idx="4397">
                  <c:v>69.88061240747507</c:v>
                </c:pt>
                <c:pt idx="4398">
                  <c:v>70.000357021073498</c:v>
                </c:pt>
                <c:pt idx="4399">
                  <c:v>70.402366320578835</c:v>
                </c:pt>
                <c:pt idx="4400">
                  <c:v>70.120109337409588</c:v>
                </c:pt>
                <c:pt idx="4401">
                  <c:v>70.351046072636748</c:v>
                </c:pt>
                <c:pt idx="4402">
                  <c:v>70.419480451404695</c:v>
                </c:pt>
                <c:pt idx="4403">
                  <c:v>70.291179428842767</c:v>
                </c:pt>
                <c:pt idx="4404">
                  <c:v>70.590536330858228</c:v>
                </c:pt>
                <c:pt idx="4405">
                  <c:v>70.496452024024322</c:v>
                </c:pt>
                <c:pt idx="4406">
                  <c:v>70.256961154567279</c:v>
                </c:pt>
                <c:pt idx="4407">
                  <c:v>71.095190293741894</c:v>
                </c:pt>
                <c:pt idx="4408">
                  <c:v>71.83931955213562</c:v>
                </c:pt>
                <c:pt idx="4409">
                  <c:v>71.403114037750385</c:v>
                </c:pt>
                <c:pt idx="4410">
                  <c:v>71.770904209585538</c:v>
                </c:pt>
                <c:pt idx="4411">
                  <c:v>71.933407828447756</c:v>
                </c:pt>
                <c:pt idx="4412">
                  <c:v>72.027493253381493</c:v>
                </c:pt>
                <c:pt idx="4413">
                  <c:v>72.532150010203424</c:v>
                </c:pt>
                <c:pt idx="4414">
                  <c:v>72.455161824380724</c:v>
                </c:pt>
                <c:pt idx="4415">
                  <c:v>72.044608908383054</c:v>
                </c:pt>
                <c:pt idx="4416">
                  <c:v>72.113026739014003</c:v>
                </c:pt>
                <c:pt idx="4417">
                  <c:v>71.796553074627198</c:v>
                </c:pt>
                <c:pt idx="4418">
                  <c:v>72.77163570929396</c:v>
                </c:pt>
                <c:pt idx="4419">
                  <c:v>72.4123952483191</c:v>
                </c:pt>
                <c:pt idx="4420">
                  <c:v>71.137945753823402</c:v>
                </c:pt>
                <c:pt idx="4421">
                  <c:v>70.188527030426982</c:v>
                </c:pt>
                <c:pt idx="4422">
                  <c:v>70.419473892618385</c:v>
                </c:pt>
                <c:pt idx="4423">
                  <c:v>70.385256428007139</c:v>
                </c:pt>
                <c:pt idx="4424">
                  <c:v>72.044613980785016</c:v>
                </c:pt>
                <c:pt idx="4425">
                  <c:v>72.343974935993913</c:v>
                </c:pt>
                <c:pt idx="4426">
                  <c:v>72.25843388477584</c:v>
                </c:pt>
                <c:pt idx="4427">
                  <c:v>72.711764869572335</c:v>
                </c:pt>
                <c:pt idx="4428">
                  <c:v>73.703951238006283</c:v>
                </c:pt>
                <c:pt idx="4429">
                  <c:v>74.507958498707779</c:v>
                </c:pt>
                <c:pt idx="4430">
                  <c:v>74.50796734120317</c:v>
                </c:pt>
                <c:pt idx="4431">
                  <c:v>74.995502861037153</c:v>
                </c:pt>
                <c:pt idx="4432">
                  <c:v>76.244286515343035</c:v>
                </c:pt>
                <c:pt idx="4433">
                  <c:v>76.449554443359375</c:v>
                </c:pt>
                <c:pt idx="4434">
                  <c:v>76.560753921135827</c:v>
                </c:pt>
                <c:pt idx="4435">
                  <c:v>77.065396299965911</c:v>
                </c:pt>
                <c:pt idx="4436">
                  <c:v>77.253585159517883</c:v>
                </c:pt>
                <c:pt idx="4437">
                  <c:v>78.220104726883676</c:v>
                </c:pt>
                <c:pt idx="4438">
                  <c:v>78.647768046543149</c:v>
                </c:pt>
                <c:pt idx="4439">
                  <c:v>79.210997644303873</c:v>
                </c:pt>
                <c:pt idx="4440">
                  <c:v>78.83110432252434</c:v>
                </c:pt>
                <c:pt idx="4441">
                  <c:v>77.903471011205781</c:v>
                </c:pt>
                <c:pt idx="4442">
                  <c:v>77.691444382692083</c:v>
                </c:pt>
                <c:pt idx="4443">
                  <c:v>77.179033742345965</c:v>
                </c:pt>
                <c:pt idx="4444">
                  <c:v>77.117193793680485</c:v>
                </c:pt>
                <c:pt idx="4445">
                  <c:v>77.285056655838588</c:v>
                </c:pt>
                <c:pt idx="4446">
                  <c:v>76.958167950039794</c:v>
                </c:pt>
                <c:pt idx="4447">
                  <c:v>76.896336130729125</c:v>
                </c:pt>
                <c:pt idx="4448">
                  <c:v>77.134860106949461</c:v>
                </c:pt>
                <c:pt idx="4449">
                  <c:v>76.701969867356127</c:v>
                </c:pt>
                <c:pt idx="4450">
                  <c:v>77.470581191338525</c:v>
                </c:pt>
                <c:pt idx="4451">
                  <c:v>77.2232149700436</c:v>
                </c:pt>
                <c:pt idx="4452">
                  <c:v>77.929982491834849</c:v>
                </c:pt>
                <c:pt idx="4453">
                  <c:v>78.11549655623746</c:v>
                </c:pt>
                <c:pt idx="4454">
                  <c:v>77.594261169433594</c:v>
                </c:pt>
                <c:pt idx="4455">
                  <c:v>76.048210144042969</c:v>
                </c:pt>
                <c:pt idx="4456">
                  <c:v>74.21944521035995</c:v>
                </c:pt>
                <c:pt idx="4457">
                  <c:v>75.412121679198179</c:v>
                </c:pt>
                <c:pt idx="4458">
                  <c:v>74.802532462622636</c:v>
                </c:pt>
                <c:pt idx="4459">
                  <c:v>74.952717478042942</c:v>
                </c:pt>
                <c:pt idx="4460">
                  <c:v>74.970390319824219</c:v>
                </c:pt>
                <c:pt idx="4461">
                  <c:v>74.148769895017764</c:v>
                </c:pt>
                <c:pt idx="4462">
                  <c:v>74.908548315940678</c:v>
                </c:pt>
                <c:pt idx="4463">
                  <c:v>75.359116681375355</c:v>
                </c:pt>
                <c:pt idx="4464">
                  <c:v>76.70196533203125</c:v>
                </c:pt>
                <c:pt idx="4465">
                  <c:v>75.783169684264806</c:v>
                </c:pt>
                <c:pt idx="4466">
                  <c:v>76.58712251791745</c:v>
                </c:pt>
                <c:pt idx="4467">
                  <c:v>77.629608154296875</c:v>
                </c:pt>
                <c:pt idx="4468">
                  <c:v>77.700282081592135</c:v>
                </c:pt>
                <c:pt idx="4469">
                  <c:v>77.152538152434246</c:v>
                </c:pt>
                <c:pt idx="4470">
                  <c:v>76.118892578478352</c:v>
                </c:pt>
                <c:pt idx="4471">
                  <c:v>74.484476802132534</c:v>
                </c:pt>
                <c:pt idx="4472">
                  <c:v>73.989744448991686</c:v>
                </c:pt>
                <c:pt idx="4473">
                  <c:v>73.636366794530502</c:v>
                </c:pt>
                <c:pt idx="4474">
                  <c:v>73.901403597277309</c:v>
                </c:pt>
                <c:pt idx="4475">
                  <c:v>73.477340523988275</c:v>
                </c:pt>
                <c:pt idx="4476">
                  <c:v>72.885424417593171</c:v>
                </c:pt>
                <c:pt idx="4477">
                  <c:v>73.176967020193331</c:v>
                </c:pt>
                <c:pt idx="4478">
                  <c:v>73.963245664368216</c:v>
                </c:pt>
                <c:pt idx="4479">
                  <c:v>73.618699923618991</c:v>
                </c:pt>
                <c:pt idx="4480">
                  <c:v>73.813057787594218</c:v>
                </c:pt>
                <c:pt idx="4481">
                  <c:v>75.288429260253906</c:v>
                </c:pt>
                <c:pt idx="4482">
                  <c:v>74.475654825308609</c:v>
                </c:pt>
                <c:pt idx="4483">
                  <c:v>73.883734641090342</c:v>
                </c:pt>
                <c:pt idx="4484">
                  <c:v>72.964927673339844</c:v>
                </c:pt>
                <c:pt idx="4485">
                  <c:v>72.593874039716098</c:v>
                </c:pt>
                <c:pt idx="4486">
                  <c:v>72.240495092646398</c:v>
                </c:pt>
                <c:pt idx="4487">
                  <c:v>71.807601995365573</c:v>
                </c:pt>
                <c:pt idx="4488">
                  <c:v>71.842936831990954</c:v>
                </c:pt>
                <c:pt idx="4489">
                  <c:v>72.532034662099932</c:v>
                </c:pt>
                <c:pt idx="4490">
                  <c:v>72.585050593542761</c:v>
                </c:pt>
                <c:pt idx="4491">
                  <c:v>72.081471630315122</c:v>
                </c:pt>
                <c:pt idx="4492">
                  <c:v>71.145009171073511</c:v>
                </c:pt>
                <c:pt idx="4493">
                  <c:v>71.3128662109375</c:v>
                </c:pt>
                <c:pt idx="4494">
                  <c:v>70.385227728497327</c:v>
                </c:pt>
                <c:pt idx="4495">
                  <c:v>69.970006059297702</c:v>
                </c:pt>
                <c:pt idx="4496">
                  <c:v>70.464741200476041</c:v>
                </c:pt>
                <c:pt idx="4497">
                  <c:v>70.694439606100062</c:v>
                </c:pt>
                <c:pt idx="4498">
                  <c:v>71.772263432953224</c:v>
                </c:pt>
                <c:pt idx="4499">
                  <c:v>71.816435986783063</c:v>
                </c:pt>
                <c:pt idx="4500">
                  <c:v>71.100837367075982</c:v>
                </c:pt>
                <c:pt idx="4501">
                  <c:v>70.941807499186069</c:v>
                </c:pt>
                <c:pt idx="4502">
                  <c:v>70.650270978217662</c:v>
                </c:pt>
                <c:pt idx="4503">
                  <c:v>71.16267802790415</c:v>
                </c:pt>
                <c:pt idx="4504">
                  <c:v>71.851776105552545</c:v>
                </c:pt>
                <c:pt idx="4505">
                  <c:v>72.443692242537509</c:v>
                </c:pt>
                <c:pt idx="4506">
                  <c:v>72.708736905282308</c:v>
                </c:pt>
                <c:pt idx="4507">
                  <c:v>71.948956600607303</c:v>
                </c:pt>
                <c:pt idx="4508">
                  <c:v>72.028464182708305</c:v>
                </c:pt>
                <c:pt idx="4509">
                  <c:v>72.408348331715956</c:v>
                </c:pt>
                <c:pt idx="4510">
                  <c:v>72.116812649300428</c:v>
                </c:pt>
                <c:pt idx="4511">
                  <c:v>72.293501009695461</c:v>
                </c:pt>
                <c:pt idx="4512">
                  <c:v>72.470193921823352</c:v>
                </c:pt>
                <c:pt idx="4513">
                  <c:v>71.736918929512797</c:v>
                </c:pt>
                <c:pt idx="4514">
                  <c:v>71.162676472857626</c:v>
                </c:pt>
                <c:pt idx="4515">
                  <c:v>71.32170449926636</c:v>
                </c:pt>
                <c:pt idx="4516">
                  <c:v>71.533728861545171</c:v>
                </c:pt>
                <c:pt idx="4517">
                  <c:v>72.434861285884892</c:v>
                </c:pt>
                <c:pt idx="4518">
                  <c:v>72.443693582698458</c:v>
                </c:pt>
                <c:pt idx="4519">
                  <c:v>72.134481927268169</c:v>
                </c:pt>
                <c:pt idx="4520">
                  <c:v>71.860604839848577</c:v>
                </c:pt>
                <c:pt idx="4521">
                  <c:v>72.063805175149312</c:v>
                </c:pt>
                <c:pt idx="4522">
                  <c:v>72.090308114336437</c:v>
                </c:pt>
                <c:pt idx="4523">
                  <c:v>71.2775279409272</c:v>
                </c:pt>
                <c:pt idx="4524">
                  <c:v>71.966618605931529</c:v>
                </c:pt>
                <c:pt idx="4525">
                  <c:v>72.01962689751025</c:v>
                </c:pt>
                <c:pt idx="4526">
                  <c:v>71.789940353778292</c:v>
                </c:pt>
                <c:pt idx="4527">
                  <c:v>71.834110938923729</c:v>
                </c:pt>
                <c:pt idx="4528">
                  <c:v>71.736923603023627</c:v>
                </c:pt>
                <c:pt idx="4529">
                  <c:v>71.781098733919364</c:v>
                </c:pt>
                <c:pt idx="4530">
                  <c:v>72.487867690311944</c:v>
                </c:pt>
                <c:pt idx="4531">
                  <c:v>72.823587590425049</c:v>
                </c:pt>
                <c:pt idx="4532">
                  <c:v>74.21944640261232</c:v>
                </c:pt>
                <c:pt idx="4533">
                  <c:v>74.192944003583435</c:v>
                </c:pt>
                <c:pt idx="4534">
                  <c:v>74.263622917190304</c:v>
                </c:pt>
                <c:pt idx="4535">
                  <c:v>74.228272709015556</c:v>
                </c:pt>
                <c:pt idx="4536">
                  <c:v>73.998584450682955</c:v>
                </c:pt>
                <c:pt idx="4537">
                  <c:v>73.72470988478527</c:v>
                </c:pt>
                <c:pt idx="4538">
                  <c:v>74.254786936709039</c:v>
                </c:pt>
                <c:pt idx="4539">
                  <c:v>74.484480564033674</c:v>
                </c:pt>
                <c:pt idx="4540">
                  <c:v>74.740685225649287</c:v>
                </c:pt>
                <c:pt idx="4541">
                  <c:v>74.563996928203892</c:v>
                </c:pt>
                <c:pt idx="4542">
                  <c:v>75.738997088534418</c:v>
                </c:pt>
                <c:pt idx="4543">
                  <c:v>75.526963639745276</c:v>
                </c:pt>
                <c:pt idx="4544">
                  <c:v>74.678849055781441</c:v>
                </c:pt>
                <c:pt idx="4545">
                  <c:v>74.298965809761967</c:v>
                </c:pt>
                <c:pt idx="4546">
                  <c:v>73.66286950786143</c:v>
                </c:pt>
                <c:pt idx="4547">
                  <c:v>73.857231140136719</c:v>
                </c:pt>
                <c:pt idx="4548">
                  <c:v>74.007407808769386</c:v>
                </c:pt>
                <c:pt idx="4549">
                  <c:v>73.945574337680185</c:v>
                </c:pt>
                <c:pt idx="4550">
                  <c:v>74.254787949553688</c:v>
                </c:pt>
                <c:pt idx="4551">
                  <c:v>74.263611653424618</c:v>
                </c:pt>
                <c:pt idx="4552">
                  <c:v>74.042747497558594</c:v>
                </c:pt>
                <c:pt idx="4553">
                  <c:v>74.28129018344346</c:v>
                </c:pt>
                <c:pt idx="4554">
                  <c:v>73.318318539081957</c:v>
                </c:pt>
                <c:pt idx="4555">
                  <c:v>71.75459281212116</c:v>
                </c:pt>
                <c:pt idx="4556">
                  <c:v>71.189183917765448</c:v>
                </c:pt>
                <c:pt idx="4557">
                  <c:v>72.47019800258127</c:v>
                </c:pt>
                <c:pt idx="4558">
                  <c:v>71.948955814716697</c:v>
                </c:pt>
                <c:pt idx="4559">
                  <c:v>71.675079986263782</c:v>
                </c:pt>
                <c:pt idx="4560">
                  <c:v>71.056659655840704</c:v>
                </c:pt>
                <c:pt idx="4561">
                  <c:v>68.468127135216108</c:v>
                </c:pt>
                <c:pt idx="4562">
                  <c:v>69.687297933087308</c:v>
                </c:pt>
                <c:pt idx="4563">
                  <c:v>69.492939654193449</c:v>
                </c:pt>
                <c:pt idx="4564">
                  <c:v>69.386922689919984</c:v>
                </c:pt>
                <c:pt idx="4565">
                  <c:v>69.660795473800647</c:v>
                </c:pt>
                <c:pt idx="4566">
                  <c:v>68.724327087402344</c:v>
                </c:pt>
                <c:pt idx="4567">
                  <c:v>68.035236672701217</c:v>
                </c:pt>
                <c:pt idx="4568">
                  <c:v>67.240120305641568</c:v>
                </c:pt>
                <c:pt idx="4569">
                  <c:v>66.74538019725172</c:v>
                </c:pt>
                <c:pt idx="4570">
                  <c:v>66.498011630270639</c:v>
                </c:pt>
                <c:pt idx="4571">
                  <c:v>66.604016392671895</c:v>
                </c:pt>
                <c:pt idx="4572">
                  <c:v>66.498009361071723</c:v>
                </c:pt>
                <c:pt idx="4573">
                  <c:v>66.612863812277482</c:v>
                </c:pt>
                <c:pt idx="4574">
                  <c:v>66.489171754479557</c:v>
                </c:pt>
                <c:pt idx="4575">
                  <c:v>67.195944835382974</c:v>
                </c:pt>
                <c:pt idx="4576">
                  <c:v>67.460981063012284</c:v>
                </c:pt>
                <c:pt idx="4577">
                  <c:v>67.938051410673637</c:v>
                </c:pt>
                <c:pt idx="4578">
                  <c:v>67.946891784667969</c:v>
                </c:pt>
                <c:pt idx="4579">
                  <c:v>67.717182754739213</c:v>
                </c:pt>
                <c:pt idx="4580">
                  <c:v>68.00872802734375</c:v>
                </c:pt>
                <c:pt idx="4581">
                  <c:v>67.487486051321028</c:v>
                </c:pt>
                <c:pt idx="4582">
                  <c:v>65.985608900241033</c:v>
                </c:pt>
                <c:pt idx="4583">
                  <c:v>65.676392817422126</c:v>
                </c:pt>
                <c:pt idx="4584">
                  <c:v>64.987296094780888</c:v>
                </c:pt>
                <c:pt idx="4585">
                  <c:v>64.165677228092235</c:v>
                </c:pt>
                <c:pt idx="4586">
                  <c:v>64.377712257513039</c:v>
                </c:pt>
                <c:pt idx="4587">
                  <c:v>64.421879402357206</c:v>
                </c:pt>
                <c:pt idx="4588">
                  <c:v>64.554400398848031</c:v>
                </c:pt>
                <c:pt idx="4589">
                  <c:v>64.757598717878565</c:v>
                </c:pt>
                <c:pt idx="4590">
                  <c:v>65.437861701507742</c:v>
                </c:pt>
                <c:pt idx="4591">
                  <c:v>65.172813415527344</c:v>
                </c:pt>
                <c:pt idx="4592">
                  <c:v>64.307030974553768</c:v>
                </c:pt>
                <c:pt idx="4593">
                  <c:v>65.384851105959655</c:v>
                </c:pt>
                <c:pt idx="4594">
                  <c:v>64.616237437446841</c:v>
                </c:pt>
                <c:pt idx="4595">
                  <c:v>64.148016585006644</c:v>
                </c:pt>
                <c:pt idx="4596">
                  <c:v>64.050823410391828</c:v>
                </c:pt>
                <c:pt idx="4597">
                  <c:v>63.927141727917409</c:v>
                </c:pt>
                <c:pt idx="4598">
                  <c:v>63.927146652127448</c:v>
                </c:pt>
                <c:pt idx="4599">
                  <c:v>63.582596093481392</c:v>
                </c:pt>
                <c:pt idx="4600">
                  <c:v>63.476573944091797</c:v>
                </c:pt>
                <c:pt idx="4601">
                  <c:v>62.778645985891053</c:v>
                </c:pt>
                <c:pt idx="4602">
                  <c:v>63.052517526756837</c:v>
                </c:pt>
                <c:pt idx="4603">
                  <c:v>63.838803016758447</c:v>
                </c:pt>
                <c:pt idx="4604">
                  <c:v>64.333532585315893</c:v>
                </c:pt>
                <c:pt idx="4605">
                  <c:v>65.437851205623033</c:v>
                </c:pt>
                <c:pt idx="4606">
                  <c:v>65.588043212890625</c:v>
                </c:pt>
                <c:pt idx="4607">
                  <c:v>64.439544530505657</c:v>
                </c:pt>
                <c:pt idx="4608">
                  <c:v>64.218687225008026</c:v>
                </c:pt>
                <c:pt idx="4609">
                  <c:v>64.19217571246277</c:v>
                </c:pt>
                <c:pt idx="4610">
                  <c:v>64.457214432865058</c:v>
                </c:pt>
                <c:pt idx="4611">
                  <c:v>64.501390912067393</c:v>
                </c:pt>
                <c:pt idx="4612">
                  <c:v>64.156851121273633</c:v>
                </c:pt>
                <c:pt idx="4613">
                  <c:v>63.838793025200069</c:v>
                </c:pt>
                <c:pt idx="4614">
                  <c:v>63.794621255315683</c:v>
                </c:pt>
                <c:pt idx="4615">
                  <c:v>61.656648260368151</c:v>
                </c:pt>
                <c:pt idx="4616">
                  <c:v>61.921684279981392</c:v>
                </c:pt>
                <c:pt idx="4617">
                  <c:v>62.981840967399968</c:v>
                </c:pt>
                <c:pt idx="4618">
                  <c:v>63.467745762767933</c:v>
                </c:pt>
                <c:pt idx="4619">
                  <c:v>63.980146530469831</c:v>
                </c:pt>
                <c:pt idx="4620">
                  <c:v>63.909470940325242</c:v>
                </c:pt>
                <c:pt idx="4621">
                  <c:v>63.556093126575789</c:v>
                </c:pt>
                <c:pt idx="4622">
                  <c:v>62.610788679445967</c:v>
                </c:pt>
                <c:pt idx="4623">
                  <c:v>61.948192672536933</c:v>
                </c:pt>
                <c:pt idx="4624">
                  <c:v>61.541802966491971</c:v>
                </c:pt>
                <c:pt idx="4625">
                  <c:v>60.976383209228523</c:v>
                </c:pt>
                <c:pt idx="4626">
                  <c:v>59.509845480131048</c:v>
                </c:pt>
                <c:pt idx="4627">
                  <c:v>57.74291973019632</c:v>
                </c:pt>
                <c:pt idx="4628">
                  <c:v>57.19517357005666</c:v>
                </c:pt>
                <c:pt idx="4629">
                  <c:v>55.737472833752634</c:v>
                </c:pt>
                <c:pt idx="4630">
                  <c:v>56.797622680664063</c:v>
                </c:pt>
                <c:pt idx="4631">
                  <c:v>56.135026830023591</c:v>
                </c:pt>
                <c:pt idx="4632">
                  <c:v>55.958334619692742</c:v>
                </c:pt>
                <c:pt idx="4633">
                  <c:v>55.887657678326981</c:v>
                </c:pt>
                <c:pt idx="4634">
                  <c:v>56.161532693986999</c:v>
                </c:pt>
                <c:pt idx="4635">
                  <c:v>56.638598031131792</c:v>
                </c:pt>
                <c:pt idx="4636">
                  <c:v>56.567921871295738</c:v>
                </c:pt>
                <c:pt idx="4637">
                  <c:v>56.497244457838171</c:v>
                </c:pt>
                <c:pt idx="4638">
                  <c:v>56.779950329080172</c:v>
                </c:pt>
                <c:pt idx="4639">
                  <c:v>56.912471260749683</c:v>
                </c:pt>
                <c:pt idx="4640">
                  <c:v>57.672245099495512</c:v>
                </c:pt>
                <c:pt idx="4641">
                  <c:v>57.654579554112068</c:v>
                </c:pt>
                <c:pt idx="4642">
                  <c:v>57.283522187933563</c:v>
                </c:pt>
                <c:pt idx="4643">
                  <c:v>56.824125940515877</c:v>
                </c:pt>
                <c:pt idx="4644">
                  <c:v>55.905327321858131</c:v>
                </c:pt>
                <c:pt idx="4645">
                  <c:v>55.772811640379103</c:v>
                </c:pt>
                <c:pt idx="4646">
                  <c:v>56.232210136192663</c:v>
                </c:pt>
                <c:pt idx="4647">
                  <c:v>55.861152169302343</c:v>
                </c:pt>
                <c:pt idx="4648">
                  <c:v>56.26754598473994</c:v>
                </c:pt>
                <c:pt idx="4649">
                  <c:v>57.283521372670037</c:v>
                </c:pt>
                <c:pt idx="4650">
                  <c:v>57.73408760039009</c:v>
                </c:pt>
                <c:pt idx="4651">
                  <c:v>57.548565335394038</c:v>
                </c:pt>
                <c:pt idx="4652">
                  <c:v>57.513225664916618</c:v>
                </c:pt>
                <c:pt idx="4653">
                  <c:v>57.85777064987969</c:v>
                </c:pt>
                <c:pt idx="4654">
                  <c:v>58.193492746029769</c:v>
                </c:pt>
                <c:pt idx="4655">
                  <c:v>58.264164399285107</c:v>
                </c:pt>
                <c:pt idx="4656">
                  <c:v>57.601567822802842</c:v>
                </c:pt>
                <c:pt idx="4657">
                  <c:v>57.159838372446721</c:v>
                </c:pt>
                <c:pt idx="4658">
                  <c:v>56.400065183571158</c:v>
                </c:pt>
                <c:pt idx="4659">
                  <c:v>55.931831632677103</c:v>
                </c:pt>
                <c:pt idx="4660">
                  <c:v>55.551946837577681</c:v>
                </c:pt>
                <c:pt idx="4661">
                  <c:v>56.267545949470133</c:v>
                </c:pt>
                <c:pt idx="4662">
                  <c:v>55.675628994649742</c:v>
                </c:pt>
                <c:pt idx="4663">
                  <c:v>57.044988014195042</c:v>
                </c:pt>
                <c:pt idx="4664">
                  <c:v>56.514912384511938</c:v>
                </c:pt>
                <c:pt idx="4665">
                  <c:v>56.744620811160303</c:v>
                </c:pt>
                <c:pt idx="4666">
                  <c:v>57.804768526320977</c:v>
                </c:pt>
                <c:pt idx="4667">
                  <c:v>58.016794812195833</c:v>
                </c:pt>
                <c:pt idx="4668">
                  <c:v>58.219995678533799</c:v>
                </c:pt>
                <c:pt idx="4669">
                  <c:v>58.838413940160969</c:v>
                </c:pt>
                <c:pt idx="4670">
                  <c:v>58.326004667137518</c:v>
                </c:pt>
                <c:pt idx="4671">
                  <c:v>58.379017308438463</c:v>
                </c:pt>
                <c:pt idx="4672">
                  <c:v>58.166979218222338</c:v>
                </c:pt>
                <c:pt idx="4673">
                  <c:v>57.787098724962</c:v>
                </c:pt>
                <c:pt idx="4674">
                  <c:v>58.131648000621247</c:v>
                </c:pt>
                <c:pt idx="4675">
                  <c:v>57.919611318799923</c:v>
                </c:pt>
                <c:pt idx="4676">
                  <c:v>57.734091125561207</c:v>
                </c:pt>
                <c:pt idx="4677">
                  <c:v>57.495555791273738</c:v>
                </c:pt>
                <c:pt idx="4678">
                  <c:v>57.601565352905347</c:v>
                </c:pt>
                <c:pt idx="4679">
                  <c:v>57.424877518009318</c:v>
                </c:pt>
                <c:pt idx="4680">
                  <c:v>57.513225145577742</c:v>
                </c:pt>
                <c:pt idx="4681">
                  <c:v>58.334842903252962</c:v>
                </c:pt>
                <c:pt idx="4682">
                  <c:v>56.682774930039614</c:v>
                </c:pt>
                <c:pt idx="4683">
                  <c:v>57.433720463857561</c:v>
                </c:pt>
                <c:pt idx="4684">
                  <c:v>57.380702703157048</c:v>
                </c:pt>
                <c:pt idx="4685">
                  <c:v>57.539728219591147</c:v>
                </c:pt>
                <c:pt idx="4686">
                  <c:v>57.442544063969123</c:v>
                </c:pt>
                <c:pt idx="4687">
                  <c:v>57.8489452608842</c:v>
                </c:pt>
                <c:pt idx="4688">
                  <c:v>57.610402634593882</c:v>
                </c:pt>
                <c:pt idx="4689">
                  <c:v>57.72525213464035</c:v>
                </c:pt>
                <c:pt idx="4690">
                  <c:v>57.840107361576898</c:v>
                </c:pt>
                <c:pt idx="4691">
                  <c:v>58.562070700689972</c:v>
                </c:pt>
                <c:pt idx="4692">
                  <c:v>59.108343175434101</c:v>
                </c:pt>
                <c:pt idx="4693">
                  <c:v>59.45091882781081</c:v>
                </c:pt>
                <c:pt idx="4694">
                  <c:v>59.904598247511963</c:v>
                </c:pt>
                <c:pt idx="4695">
                  <c:v>60.543459169581233</c:v>
                </c:pt>
                <c:pt idx="4696">
                  <c:v>60.895289791599481</c:v>
                </c:pt>
                <c:pt idx="4697">
                  <c:v>61.061953869719957</c:v>
                </c:pt>
                <c:pt idx="4698">
                  <c:v>61.052694975654092</c:v>
                </c:pt>
                <c:pt idx="4699">
                  <c:v>60.506423964356557</c:v>
                </c:pt>
                <c:pt idx="4700">
                  <c:v>60.673081824303523</c:v>
                </c:pt>
                <c:pt idx="4701">
                  <c:v>60.673081824303523</c:v>
                </c:pt>
                <c:pt idx="4702">
                  <c:v>60.413836991200462</c:v>
                </c:pt>
                <c:pt idx="4703">
                  <c:v>59.673126983976537</c:v>
                </c:pt>
                <c:pt idx="4704">
                  <c:v>60.821228002933523</c:v>
                </c:pt>
                <c:pt idx="4705">
                  <c:v>60.302729489460432</c:v>
                </c:pt>
                <c:pt idx="4706">
                  <c:v>60.830483839940371</c:v>
                </c:pt>
                <c:pt idx="4707">
                  <c:v>61.247128922829468</c:v>
                </c:pt>
                <c:pt idx="4708">
                  <c:v>61.13602489365271</c:v>
                </c:pt>
                <c:pt idx="4709">
                  <c:v>60.062007966225707</c:v>
                </c:pt>
                <c:pt idx="4710">
                  <c:v>60.774931581542788</c:v>
                </c:pt>
                <c:pt idx="4711">
                  <c:v>60.83048457593776</c:v>
                </c:pt>
                <c:pt idx="4712">
                  <c:v>61.450824947822603</c:v>
                </c:pt>
                <c:pt idx="4713">
                  <c:v>61.052697605914041</c:v>
                </c:pt>
                <c:pt idx="4714">
                  <c:v>60.774931256899038</c:v>
                </c:pt>
                <c:pt idx="4715">
                  <c:v>60.830479052324648</c:v>
                </c:pt>
                <c:pt idx="4716">
                  <c:v>62.441522465076112</c:v>
                </c:pt>
                <c:pt idx="4717">
                  <c:v>62.58965748788502</c:v>
                </c:pt>
                <c:pt idx="4718">
                  <c:v>62.395222560577139</c:v>
                </c:pt>
                <c:pt idx="4719">
                  <c:v>62.728544002431221</c:v>
                </c:pt>
                <c:pt idx="4720">
                  <c:v>62.654469283155628</c:v>
                </c:pt>
                <c:pt idx="4721">
                  <c:v>62.719282064086258</c:v>
                </c:pt>
                <c:pt idx="4722">
                  <c:v>63.237781719503353</c:v>
                </c:pt>
                <c:pt idx="4723">
                  <c:v>63.802572427495647</c:v>
                </c:pt>
                <c:pt idx="4724">
                  <c:v>63.20074733347559</c:v>
                </c:pt>
                <c:pt idx="4725">
                  <c:v>63.209998998954923</c:v>
                </c:pt>
                <c:pt idx="4726">
                  <c:v>63.561840057373047</c:v>
                </c:pt>
                <c:pt idx="4727">
                  <c:v>63.006309833944101</c:v>
                </c:pt>
                <c:pt idx="4728">
                  <c:v>63.922930116614367</c:v>
                </c:pt>
                <c:pt idx="4729">
                  <c:v>64.635862496772674</c:v>
                </c:pt>
                <c:pt idx="4730">
                  <c:v>65.515447600243817</c:v>
                </c:pt>
                <c:pt idx="4731">
                  <c:v>66.746864893345233</c:v>
                </c:pt>
                <c:pt idx="4732">
                  <c:v>66.135794725807301</c:v>
                </c:pt>
                <c:pt idx="4733">
                  <c:v>65.663592824317973</c:v>
                </c:pt>
                <c:pt idx="4734">
                  <c:v>65.58952035603447</c:v>
                </c:pt>
                <c:pt idx="4735">
                  <c:v>66.052453446412954</c:v>
                </c:pt>
                <c:pt idx="4736">
                  <c:v>66.496889973844162</c:v>
                </c:pt>
                <c:pt idx="4737">
                  <c:v>65.959871211903675</c:v>
                </c:pt>
                <c:pt idx="4738">
                  <c:v>65.561745783237555</c:v>
                </c:pt>
                <c:pt idx="4739">
                  <c:v>66.617243182992894</c:v>
                </c:pt>
                <c:pt idx="4740">
                  <c:v>66.617251508669284</c:v>
                </c:pt>
                <c:pt idx="4741">
                  <c:v>66.376524683136211</c:v>
                </c:pt>
                <c:pt idx="4742">
                  <c:v>66.36726231635258</c:v>
                </c:pt>
                <c:pt idx="4743">
                  <c:v>66.719096184606244</c:v>
                </c:pt>
                <c:pt idx="4744">
                  <c:v>67.200555721761845</c:v>
                </c:pt>
                <c:pt idx="4745">
                  <c:v>68.015332969492846</c:v>
                </c:pt>
                <c:pt idx="4746">
                  <c:v>68.478271391676742</c:v>
                </c:pt>
                <c:pt idx="4747">
                  <c:v>68.219024227611243</c:v>
                </c:pt>
                <c:pt idx="4748">
                  <c:v>66.663543098075721</c:v>
                </c:pt>
                <c:pt idx="4749">
                  <c:v>68.931953015171317</c:v>
                </c:pt>
                <c:pt idx="4750">
                  <c:v>68.774553309035369</c:v>
                </c:pt>
                <c:pt idx="4751">
                  <c:v>68.135692823500023</c:v>
                </c:pt>
                <c:pt idx="4752">
                  <c:v>68.08014541686066</c:v>
                </c:pt>
                <c:pt idx="4753">
                  <c:v>67.978294067487013</c:v>
                </c:pt>
                <c:pt idx="4754">
                  <c:v>67.709786017001591</c:v>
                </c:pt>
                <c:pt idx="4755">
                  <c:v>67.506101075502059</c:v>
                </c:pt>
                <c:pt idx="4756">
                  <c:v>67.561652160827407</c:v>
                </c:pt>
                <c:pt idx="4757">
                  <c:v>67.422774030727439</c:v>
                </c:pt>
                <c:pt idx="4758">
                  <c:v>67.274625763922174</c:v>
                </c:pt>
                <c:pt idx="4759">
                  <c:v>66.52465528033828</c:v>
                </c:pt>
                <c:pt idx="4760">
                  <c:v>66.033948916976158</c:v>
                </c:pt>
                <c:pt idx="4761">
                  <c:v>67.311659936887523</c:v>
                </c:pt>
                <c:pt idx="4762">
                  <c:v>67.793121968179008</c:v>
                </c:pt>
                <c:pt idx="4763">
                  <c:v>67.848671622924911</c:v>
                </c:pt>
                <c:pt idx="4764">
                  <c:v>68.57086337603549</c:v>
                </c:pt>
                <c:pt idx="4765">
                  <c:v>69.024547461406641</c:v>
                </c:pt>
                <c:pt idx="4766">
                  <c:v>68.950472606402229</c:v>
                </c:pt>
                <c:pt idx="4767">
                  <c:v>68.857892444984742</c:v>
                </c:pt>
                <c:pt idx="4768">
                  <c:v>68.478275799894632</c:v>
                </c:pt>
                <c:pt idx="4769">
                  <c:v>68.941216257565557</c:v>
                </c:pt>
                <c:pt idx="4770">
                  <c:v>68.66345341139855</c:v>
                </c:pt>
                <c:pt idx="4771">
                  <c:v>68.256064921413113</c:v>
                </c:pt>
                <c:pt idx="4772">
                  <c:v>68.283836697572042</c:v>
                </c:pt>
                <c:pt idx="4773">
                  <c:v>67.644976528993823</c:v>
                </c:pt>
                <c:pt idx="4774">
                  <c:v>66.987602146645827</c:v>
                </c:pt>
                <c:pt idx="4775">
                  <c:v>66.89501389960256</c:v>
                </c:pt>
                <c:pt idx="4776">
                  <c:v>66.876502004441434</c:v>
                </c:pt>
                <c:pt idx="4777">
                  <c:v>67.89497615830723</c:v>
                </c:pt>
                <c:pt idx="4778">
                  <c:v>67.543126751794389</c:v>
                </c:pt>
                <c:pt idx="4779">
                  <c:v>68.006073811754234</c:v>
                </c:pt>
                <c:pt idx="4780">
                  <c:v>69.16342512549565</c:v>
                </c:pt>
                <c:pt idx="4781">
                  <c:v>69.617114448270002</c:v>
                </c:pt>
                <c:pt idx="4782">
                  <c:v>69.39489915397904</c:v>
                </c:pt>
                <c:pt idx="4783">
                  <c:v>68.904175576336101</c:v>
                </c:pt>
                <c:pt idx="4784">
                  <c:v>68.978249777145919</c:v>
                </c:pt>
                <c:pt idx="4785">
                  <c:v>68.737520842339308</c:v>
                </c:pt>
                <c:pt idx="4786">
                  <c:v>68.487531984728079</c:v>
                </c:pt>
                <c:pt idx="4787">
                  <c:v>68.163478937649472</c:v>
                </c:pt>
                <c:pt idx="4788">
                  <c:v>68.385689066580568</c:v>
                </c:pt>
                <c:pt idx="4789">
                  <c:v>68.987513592537852</c:v>
                </c:pt>
                <c:pt idx="4790">
                  <c:v>69.857838085640751</c:v>
                </c:pt>
                <c:pt idx="4791">
                  <c:v>70.654096070843622</c:v>
                </c:pt>
                <c:pt idx="4792">
                  <c:v>70.830011945896047</c:v>
                </c:pt>
                <c:pt idx="4793">
                  <c:v>70.755939726617754</c:v>
                </c:pt>
                <c:pt idx="4794">
                  <c:v>70.913338056404257</c:v>
                </c:pt>
                <c:pt idx="4795">
                  <c:v>70.367074110650904</c:v>
                </c:pt>
                <c:pt idx="4796">
                  <c:v>70.320771761191253</c:v>
                </c:pt>
                <c:pt idx="4797">
                  <c:v>69.626364717917141</c:v>
                </c:pt>
                <c:pt idx="4798">
                  <c:v>69.191204795858553</c:v>
                </c:pt>
                <c:pt idx="4799">
                  <c:v>70.070794072086386</c:v>
                </c:pt>
                <c:pt idx="4800">
                  <c:v>69.691179065674532</c:v>
                </c:pt>
                <c:pt idx="4801">
                  <c:v>68.181991995347374</c:v>
                </c:pt>
                <c:pt idx="4802">
                  <c:v>68.385689142535313</c:v>
                </c:pt>
                <c:pt idx="4803">
                  <c:v>69.654147154203343</c:v>
                </c:pt>
                <c:pt idx="4804">
                  <c:v>70.783715916862278</c:v>
                </c:pt>
                <c:pt idx="4805">
                  <c:v>71.515169462827188</c:v>
                </c:pt>
                <c:pt idx="4806">
                  <c:v>71.552205614195955</c:v>
                </c:pt>
                <c:pt idx="4807">
                  <c:v>71.570724487304688</c:v>
                </c:pt>
                <c:pt idx="4808">
                  <c:v>70.765210295469075</c:v>
                </c:pt>
                <c:pt idx="4809">
                  <c:v>70.404115256110657</c:v>
                </c:pt>
                <c:pt idx="4810">
                  <c:v>68.376430601344083</c:v>
                </c:pt>
                <c:pt idx="4811">
                  <c:v>68.219028238663014</c:v>
                </c:pt>
                <c:pt idx="4812">
                  <c:v>68.367162524507521</c:v>
                </c:pt>
                <c:pt idx="4813">
                  <c:v>68.867145800908105</c:v>
                </c:pt>
                <c:pt idx="4814">
                  <c:v>72.033662798419257</c:v>
                </c:pt>
                <c:pt idx="4815">
                  <c:v>72.38549983890104</c:v>
                </c:pt>
                <c:pt idx="4816">
                  <c:v>71.96885118043572</c:v>
                </c:pt>
                <c:pt idx="4817">
                  <c:v>71.950330334413891</c:v>
                </c:pt>
                <c:pt idx="4818">
                  <c:v>71.700350312261094</c:v>
                </c:pt>
                <c:pt idx="4819">
                  <c:v>71.904044948968703</c:v>
                </c:pt>
                <c:pt idx="4820">
                  <c:v>72.67252397993623</c:v>
                </c:pt>
                <c:pt idx="4821">
                  <c:v>73.015103764570071</c:v>
                </c:pt>
                <c:pt idx="4822">
                  <c:v>73.441009063667465</c:v>
                </c:pt>
                <c:pt idx="4823">
                  <c:v>73.690995390382582</c:v>
                </c:pt>
                <c:pt idx="4824">
                  <c:v>73.274345729326413</c:v>
                </c:pt>
                <c:pt idx="4825">
                  <c:v>71.737381317472327</c:v>
                </c:pt>
                <c:pt idx="4826">
                  <c:v>72.46882776496885</c:v>
                </c:pt>
                <c:pt idx="4827">
                  <c:v>72.542899991936821</c:v>
                </c:pt>
                <c:pt idx="4828">
                  <c:v>72.265137440790426</c:v>
                </c:pt>
                <c:pt idx="4829">
                  <c:v>72.366987608266029</c:v>
                </c:pt>
                <c:pt idx="4830">
                  <c:v>72.163292962797442</c:v>
                </c:pt>
                <c:pt idx="4831">
                  <c:v>72.237354712093961</c:v>
                </c:pt>
                <c:pt idx="4832">
                  <c:v>72.700299369802224</c:v>
                </c:pt>
                <c:pt idx="4833">
                  <c:v>72.431797325270722</c:v>
                </c:pt>
                <c:pt idx="4834">
                  <c:v>72.978063677714786</c:v>
                </c:pt>
                <c:pt idx="4835">
                  <c:v>72.9595491595569</c:v>
                </c:pt>
                <c:pt idx="4836">
                  <c:v>72.978062093982814</c:v>
                </c:pt>
                <c:pt idx="4837">
                  <c:v>72.098481257177696</c:v>
                </c:pt>
                <c:pt idx="4838">
                  <c:v>72.20958080156646</c:v>
                </c:pt>
                <c:pt idx="4839">
                  <c:v>72.079957959980746</c:v>
                </c:pt>
                <c:pt idx="4840">
                  <c:v>69.478222365448019</c:v>
                </c:pt>
                <c:pt idx="4841">
                  <c:v>70.246711837278966</c:v>
                </c:pt>
                <c:pt idx="4842">
                  <c:v>71.042973725981284</c:v>
                </c:pt>
                <c:pt idx="4843">
                  <c:v>72.163285444366281</c:v>
                </c:pt>
                <c:pt idx="4844">
                  <c:v>72.200329648885969</c:v>
                </c:pt>
                <c:pt idx="4845">
                  <c:v>72.292912459864226</c:v>
                </c:pt>
                <c:pt idx="4846">
                  <c:v>71.968852660928007</c:v>
                </c:pt>
                <c:pt idx="4847">
                  <c:v>71.302215566656557</c:v>
                </c:pt>
                <c:pt idx="4848">
                  <c:v>70.413370644180119</c:v>
                </c:pt>
                <c:pt idx="4849">
                  <c:v>70.654101226558211</c:v>
                </c:pt>
                <c:pt idx="4850">
                  <c:v>69.885618935507793</c:v>
                </c:pt>
                <c:pt idx="4851">
                  <c:v>68.3764263540982</c:v>
                </c:pt>
                <c:pt idx="4852">
                  <c:v>68.737518310546875</c:v>
                </c:pt>
                <c:pt idx="4853">
                  <c:v>67.515360981715062</c:v>
                </c:pt>
                <c:pt idx="4854">
                  <c:v>68.644934934959352</c:v>
                </c:pt>
                <c:pt idx="4855">
                  <c:v>69.413415396045252</c:v>
                </c:pt>
                <c:pt idx="4856">
                  <c:v>67.357956132803665</c:v>
                </c:pt>
                <c:pt idx="4857">
                  <c:v>68.75604173781278</c:v>
                </c:pt>
                <c:pt idx="4858">
                  <c:v>68.811591966285704</c:v>
                </c:pt>
                <c:pt idx="4859">
                  <c:v>68.033853390136969</c:v>
                </c:pt>
                <c:pt idx="4860">
                  <c:v>68.580117338474381</c:v>
                </c:pt>
                <c:pt idx="4861">
                  <c:v>68.543086677180085</c:v>
                </c:pt>
                <c:pt idx="4862">
                  <c:v>68.117179761382531</c:v>
                </c:pt>
                <c:pt idx="4863">
                  <c:v>68.394949136734184</c:v>
                </c:pt>
                <c:pt idx="4864">
                  <c:v>67.45980527982843</c:v>
                </c:pt>
                <c:pt idx="4865">
                  <c:v>67.357957600147756</c:v>
                </c:pt>
                <c:pt idx="4866">
                  <c:v>68.570859379633433</c:v>
                </c:pt>
                <c:pt idx="4867">
                  <c:v>68.0431079883721</c:v>
                </c:pt>
                <c:pt idx="4868">
                  <c:v>67.237589829586412</c:v>
                </c:pt>
                <c:pt idx="4869">
                  <c:v>67.209811104060691</c:v>
                </c:pt>
                <c:pt idx="4870">
                  <c:v>67.274630434695524</c:v>
                </c:pt>
                <c:pt idx="4871">
                  <c:v>67.580162048339844</c:v>
                </c:pt>
                <c:pt idx="4872">
                  <c:v>67.450544684357126</c:v>
                </c:pt>
                <c:pt idx="4873">
                  <c:v>67.274635874163891</c:v>
                </c:pt>
                <c:pt idx="4874">
                  <c:v>67.496842674864723</c:v>
                </c:pt>
                <c:pt idx="4875">
                  <c:v>67.99682007182453</c:v>
                </c:pt>
                <c:pt idx="4876">
                  <c:v>68.487534944405709</c:v>
                </c:pt>
                <c:pt idx="4877">
                  <c:v>69.265273186146331</c:v>
                </c:pt>
                <c:pt idx="4878">
                  <c:v>69.339344242936534</c:v>
                </c:pt>
                <c:pt idx="4879">
                  <c:v>69.635631490330397</c:v>
                </c:pt>
                <c:pt idx="4880">
                  <c:v>70.144865727072968</c:v>
                </c:pt>
                <c:pt idx="4881">
                  <c:v>70.024490924494359</c:v>
                </c:pt>
                <c:pt idx="4882">
                  <c:v>69.07083450089425</c:v>
                </c:pt>
                <c:pt idx="4883">
                  <c:v>69.191206289764125</c:v>
                </c:pt>
                <c:pt idx="4884">
                  <c:v>69.376380896197659</c:v>
                </c:pt>
                <c:pt idx="4885">
                  <c:v>69.570814025545332</c:v>
                </c:pt>
                <c:pt idx="4886">
                  <c:v>68.376422347637529</c:v>
                </c:pt>
                <c:pt idx="4887">
                  <c:v>66.737619432213108</c:v>
                </c:pt>
                <c:pt idx="4888">
                  <c:v>68.117184091542171</c:v>
                </c:pt>
                <c:pt idx="4889">
                  <c:v>68.802329400530269</c:v>
                </c:pt>
                <c:pt idx="4890">
                  <c:v>69.135650634765625</c:v>
                </c:pt>
                <c:pt idx="4891">
                  <c:v>68.654195338429176</c:v>
                </c:pt>
                <c:pt idx="4892">
                  <c:v>67.543130667024528</c:v>
                </c:pt>
                <c:pt idx="4893">
                  <c:v>66.969081990067181</c:v>
                </c:pt>
                <c:pt idx="4894">
                  <c:v>66.867238035940701</c:v>
                </c:pt>
                <c:pt idx="4895">
                  <c:v>66.932049531054787</c:v>
                </c:pt>
                <c:pt idx="4896">
                  <c:v>66.904281053647878</c:v>
                </c:pt>
                <c:pt idx="4897">
                  <c:v>67.070934910859393</c:v>
                </c:pt>
                <c:pt idx="4898">
                  <c:v>67.894972550023553</c:v>
                </c:pt>
                <c:pt idx="4899">
                  <c:v>68.793080901436781</c:v>
                </c:pt>
                <c:pt idx="4900">
                  <c:v>69.765250508464149</c:v>
                </c:pt>
                <c:pt idx="4901">
                  <c:v>70.672612627910908</c:v>
                </c:pt>
                <c:pt idx="4902">
                  <c:v>70.691133706541066</c:v>
                </c:pt>
                <c:pt idx="4903">
                  <c:v>71.089263916015639</c:v>
                </c:pt>
                <c:pt idx="4904">
                  <c:v>70.691131487879261</c:v>
                </c:pt>
                <c:pt idx="4905">
                  <c:v>71.191105135216759</c:v>
                </c:pt>
                <c:pt idx="4906">
                  <c:v>71.385546464998271</c:v>
                </c:pt>
                <c:pt idx="4907">
                  <c:v>72.005886483675184</c:v>
                </c:pt>
                <c:pt idx="4908">
                  <c:v>72.626230965046688</c:v>
                </c:pt>
                <c:pt idx="4909">
                  <c:v>73.070643989110167</c:v>
                </c:pt>
                <c:pt idx="4910">
                  <c:v>73.042875295482759</c:v>
                </c:pt>
                <c:pt idx="4911">
                  <c:v>73.38545269205882</c:v>
                </c:pt>
                <c:pt idx="4912">
                  <c:v>72.829924351722809</c:v>
                </c:pt>
                <c:pt idx="4913">
                  <c:v>72.505859375</c:v>
                </c:pt>
                <c:pt idx="4914">
                  <c:v>71.478128144987437</c:v>
                </c:pt>
                <c:pt idx="4915">
                  <c:v>71.765160118597734</c:v>
                </c:pt>
                <c:pt idx="4916">
                  <c:v>71.54294006943357</c:v>
                </c:pt>
                <c:pt idx="4917">
                  <c:v>72.200322782765582</c:v>
                </c:pt>
                <c:pt idx="4918">
                  <c:v>72.265137528376144</c:v>
                </c:pt>
                <c:pt idx="4919">
                  <c:v>72.866952693753518</c:v>
                </c:pt>
                <c:pt idx="4920">
                  <c:v>72.728081535235091</c:v>
                </c:pt>
                <c:pt idx="4921">
                  <c:v>72.126250485039179</c:v>
                </c:pt>
                <c:pt idx="4922">
                  <c:v>72.496604487178928</c:v>
                </c:pt>
                <c:pt idx="4923">
                  <c:v>72.404016696116372</c:v>
                </c:pt>
                <c:pt idx="4924">
                  <c:v>72.366987608266029</c:v>
                </c:pt>
                <c:pt idx="4925">
                  <c:v>72.135513076162979</c:v>
                </c:pt>
                <c:pt idx="4926">
                  <c:v>72.181800842285156</c:v>
                </c:pt>
                <c:pt idx="4927">
                  <c:v>71.246656965345423</c:v>
                </c:pt>
                <c:pt idx="4928">
                  <c:v>69.811546325683594</c:v>
                </c:pt>
                <c:pt idx="4929">
                  <c:v>69.256018938850602</c:v>
                </c:pt>
                <c:pt idx="4930">
                  <c:v>69.25602241289748</c:v>
                </c:pt>
                <c:pt idx="4931">
                  <c:v>67.469060881880196</c:v>
                </c:pt>
                <c:pt idx="4932">
                  <c:v>67.126491315190506</c:v>
                </c:pt>
                <c:pt idx="4933">
                  <c:v>67.478317274384139</c:v>
                </c:pt>
                <c:pt idx="4934">
                  <c:v>68.543087298913264</c:v>
                </c:pt>
                <c:pt idx="4935">
                  <c:v>68.144953430051615</c:v>
                </c:pt>
                <c:pt idx="4936">
                  <c:v>69.50600889214077</c:v>
                </c:pt>
                <c:pt idx="4937">
                  <c:v>70.191152500473009</c:v>
                </c:pt>
                <c:pt idx="4938">
                  <c:v>71.181846527297338</c:v>
                </c:pt>
                <c:pt idx="4939">
                  <c:v>71.320732116699219</c:v>
                </c:pt>
                <c:pt idx="4940">
                  <c:v>71.635533762440545</c:v>
                </c:pt>
                <c:pt idx="4941">
                  <c:v>70.172641927072519</c:v>
                </c:pt>
                <c:pt idx="4942">
                  <c:v>70.40411239756078</c:v>
                </c:pt>
                <c:pt idx="4943">
                  <c:v>69.793029945833183</c:v>
                </c:pt>
                <c:pt idx="4944">
                  <c:v>70.421799274968365</c:v>
                </c:pt>
                <c:pt idx="4945">
                  <c:v>70.132389857366931</c:v>
                </c:pt>
                <c:pt idx="4946">
                  <c:v>69.640407206664563</c:v>
                </c:pt>
                <c:pt idx="4947">
                  <c:v>70.431445147216422</c:v>
                </c:pt>
                <c:pt idx="4948">
                  <c:v>70.180627595733029</c:v>
                </c:pt>
                <c:pt idx="4949">
                  <c:v>70.990954120937602</c:v>
                </c:pt>
                <c:pt idx="4950">
                  <c:v>71.74341655754958</c:v>
                </c:pt>
                <c:pt idx="4951">
                  <c:v>71.270716988939412</c:v>
                </c:pt>
                <c:pt idx="4952">
                  <c:v>70.865549387555205</c:v>
                </c:pt>
                <c:pt idx="4953">
                  <c:v>70.865547473161584</c:v>
                </c:pt>
                <c:pt idx="4954">
                  <c:v>72.013521548245365</c:v>
                </c:pt>
                <c:pt idx="4955">
                  <c:v>72.302926318059406</c:v>
                </c:pt>
                <c:pt idx="4956">
                  <c:v>72.457278577906138</c:v>
                </c:pt>
                <c:pt idx="4957">
                  <c:v>71.492597809882781</c:v>
                </c:pt>
                <c:pt idx="4958">
                  <c:v>70.277091844377125</c:v>
                </c:pt>
                <c:pt idx="4959">
                  <c:v>70.103448452311753</c:v>
                </c:pt>
                <c:pt idx="4960">
                  <c:v>69.437824718774337</c:v>
                </c:pt>
                <c:pt idx="4961">
                  <c:v>69.206296241818535</c:v>
                </c:pt>
                <c:pt idx="4962">
                  <c:v>70.508615377005754</c:v>
                </c:pt>
                <c:pt idx="4963">
                  <c:v>69.997334032808325</c:v>
                </c:pt>
                <c:pt idx="4964">
                  <c:v>71.270715800020852</c:v>
                </c:pt>
                <c:pt idx="4965">
                  <c:v>73.952540683451957</c:v>
                </c:pt>
                <c:pt idx="4966">
                  <c:v>74.261233045400488</c:v>
                </c:pt>
                <c:pt idx="4967">
                  <c:v>73.286901713442674</c:v>
                </c:pt>
                <c:pt idx="4968">
                  <c:v>72.804566089370269</c:v>
                </c:pt>
                <c:pt idx="4969">
                  <c:v>73.209729342900673</c:v>
                </c:pt>
                <c:pt idx="4970">
                  <c:v>72.708097852529335</c:v>
                </c:pt>
                <c:pt idx="4971">
                  <c:v>72.8045654296875</c:v>
                </c:pt>
                <c:pt idx="4972">
                  <c:v>72.929966655323028</c:v>
                </c:pt>
                <c:pt idx="4973">
                  <c:v>73.692066020092568</c:v>
                </c:pt>
                <c:pt idx="4974">
                  <c:v>75.274145274054462</c:v>
                </c:pt>
                <c:pt idx="4975">
                  <c:v>74.463815995630839</c:v>
                </c:pt>
                <c:pt idx="4976">
                  <c:v>74.328766180782566</c:v>
                </c:pt>
                <c:pt idx="4977">
                  <c:v>73.653483918489243</c:v>
                </c:pt>
                <c:pt idx="4978">
                  <c:v>72.920323458945504</c:v>
                </c:pt>
                <c:pt idx="4979">
                  <c:v>72.389752727257303</c:v>
                </c:pt>
                <c:pt idx="4980">
                  <c:v>72.370452895071992</c:v>
                </c:pt>
                <c:pt idx="4981">
                  <c:v>73.373721994791197</c:v>
                </c:pt>
                <c:pt idx="4982">
                  <c:v>74.135826048661301</c:v>
                </c:pt>
                <c:pt idx="4983">
                  <c:v>74.695340150096371</c:v>
                </c:pt>
                <c:pt idx="4984">
                  <c:v>74.926862849976089</c:v>
                </c:pt>
                <c:pt idx="4985">
                  <c:v>74.811106066124552</c:v>
                </c:pt>
                <c:pt idx="4986">
                  <c:v>73.856063696323346</c:v>
                </c:pt>
                <c:pt idx="4987">
                  <c:v>73.68242180252804</c:v>
                </c:pt>
                <c:pt idx="4988">
                  <c:v>73.846420288085938</c:v>
                </c:pt>
                <c:pt idx="4989">
                  <c:v>72.447631835937514</c:v>
                </c:pt>
                <c:pt idx="4990">
                  <c:v>70.865548489266075</c:v>
                </c:pt>
                <c:pt idx="4991">
                  <c:v>70.479677696201264</c:v>
                </c:pt>
                <c:pt idx="4992">
                  <c:v>71.222482990858381</c:v>
                </c:pt>
                <c:pt idx="4993">
                  <c:v>71.521531777922064</c:v>
                </c:pt>
                <c:pt idx="4994">
                  <c:v>71.318954779698061</c:v>
                </c:pt>
                <c:pt idx="4995">
                  <c:v>71.019902858693854</c:v>
                </c:pt>
                <c:pt idx="4996">
                  <c:v>71.704830291679926</c:v>
                </c:pt>
                <c:pt idx="4997">
                  <c:v>72.370449325720244</c:v>
                </c:pt>
                <c:pt idx="4998">
                  <c:v>72.794913475270576</c:v>
                </c:pt>
                <c:pt idx="4999">
                  <c:v>72.505515996864673</c:v>
                </c:pt>
                <c:pt idx="5000">
                  <c:v>72.814214200232271</c:v>
                </c:pt>
                <c:pt idx="5001">
                  <c:v>74.376991271972656</c:v>
                </c:pt>
                <c:pt idx="5002">
                  <c:v>72.592335784807062</c:v>
                </c:pt>
                <c:pt idx="5003">
                  <c:v>71.203187224153808</c:v>
                </c:pt>
                <c:pt idx="5004">
                  <c:v>72.341511470047749</c:v>
                </c:pt>
                <c:pt idx="5005">
                  <c:v>71.425066028065018</c:v>
                </c:pt>
                <c:pt idx="5006">
                  <c:v>69.794754028320313</c:v>
                </c:pt>
                <c:pt idx="5007">
                  <c:v>69.206295702538696</c:v>
                </c:pt>
                <c:pt idx="5008">
                  <c:v>69.322061360714898</c:v>
                </c:pt>
                <c:pt idx="5009">
                  <c:v>70.566502351091572</c:v>
                </c:pt>
                <c:pt idx="5010">
                  <c:v>70.952375959816493</c:v>
                </c:pt>
                <c:pt idx="5011">
                  <c:v>70.971666677672189</c:v>
                </c:pt>
                <c:pt idx="5012">
                  <c:v>71.367190732966904</c:v>
                </c:pt>
                <c:pt idx="5013">
                  <c:v>72.621272155506134</c:v>
                </c:pt>
                <c:pt idx="5014">
                  <c:v>71.52153129326409</c:v>
                </c:pt>
                <c:pt idx="5015">
                  <c:v>72.206461003869364</c:v>
                </c:pt>
                <c:pt idx="5016">
                  <c:v>73.219376272524016</c:v>
                </c:pt>
                <c:pt idx="5017">
                  <c:v>74.184056482439161</c:v>
                </c:pt>
                <c:pt idx="5018">
                  <c:v>74.010416439668987</c:v>
                </c:pt>
                <c:pt idx="5019">
                  <c:v>74.270880657824861</c:v>
                </c:pt>
                <c:pt idx="5020">
                  <c:v>73.827124459828795</c:v>
                </c:pt>
                <c:pt idx="5021">
                  <c:v>73.721011788059457</c:v>
                </c:pt>
                <c:pt idx="5022">
                  <c:v>73.663132222446791</c:v>
                </c:pt>
                <c:pt idx="5023">
                  <c:v>74.357701718697129</c:v>
                </c:pt>
                <c:pt idx="5024">
                  <c:v>74.695336930933621</c:v>
                </c:pt>
                <c:pt idx="5025">
                  <c:v>74.830391435737468</c:v>
                </c:pt>
                <c:pt idx="5026">
                  <c:v>75.351321661695536</c:v>
                </c:pt>
                <c:pt idx="5027">
                  <c:v>76.865875155764797</c:v>
                </c:pt>
                <c:pt idx="5028">
                  <c:v>78.07173119426453</c:v>
                </c:pt>
                <c:pt idx="5029">
                  <c:v>78.03314031697424</c:v>
                </c:pt>
                <c:pt idx="5030">
                  <c:v>77.550796547848634</c:v>
                </c:pt>
                <c:pt idx="5031">
                  <c:v>76.460708618164063</c:v>
                </c:pt>
                <c:pt idx="5032">
                  <c:v>74.975100314672744</c:v>
                </c:pt>
                <c:pt idx="5033">
                  <c:v>75.206619557338115</c:v>
                </c:pt>
                <c:pt idx="5034">
                  <c:v>75.66001960555613</c:v>
                </c:pt>
                <c:pt idx="5035">
                  <c:v>75.100502247449711</c:v>
                </c:pt>
                <c:pt idx="5036">
                  <c:v>76.065185499795163</c:v>
                </c:pt>
                <c:pt idx="5037">
                  <c:v>76.373887815294438</c:v>
                </c:pt>
                <c:pt idx="5038">
                  <c:v>77.087753564251571</c:v>
                </c:pt>
                <c:pt idx="5039">
                  <c:v>77.386802707067687</c:v>
                </c:pt>
                <c:pt idx="5040">
                  <c:v>78.303251166815116</c:v>
                </c:pt>
                <c:pt idx="5041">
                  <c:v>80.579900250160961</c:v>
                </c:pt>
                <c:pt idx="5042">
                  <c:v>80.821069457210285</c:v>
                </c:pt>
                <c:pt idx="5043">
                  <c:v>81.264826981723445</c:v>
                </c:pt>
                <c:pt idx="5044">
                  <c:v>81.486700122487719</c:v>
                </c:pt>
                <c:pt idx="5045">
                  <c:v>81.023652806781186</c:v>
                </c:pt>
                <c:pt idx="5046">
                  <c:v>80.994713519482715</c:v>
                </c:pt>
                <c:pt idx="5047">
                  <c:v>80.608840942382813</c:v>
                </c:pt>
                <c:pt idx="5048">
                  <c:v>77.73408973168948</c:v>
                </c:pt>
                <c:pt idx="5049">
                  <c:v>77.444685612262631</c:v>
                </c:pt>
                <c:pt idx="5050">
                  <c:v>78.206779223888702</c:v>
                </c:pt>
                <c:pt idx="5051">
                  <c:v>79.345104014692936</c:v>
                </c:pt>
                <c:pt idx="5052">
                  <c:v>79.03640841647983</c:v>
                </c:pt>
                <c:pt idx="5053">
                  <c:v>78.911006451260889</c:v>
                </c:pt>
                <c:pt idx="5054">
                  <c:v>78.30325025380624</c:v>
                </c:pt>
                <c:pt idx="5055">
                  <c:v>78.100668498750835</c:v>
                </c:pt>
                <c:pt idx="5056">
                  <c:v>78.255016082785332</c:v>
                </c:pt>
                <c:pt idx="5057">
                  <c:v>78.7952381455233</c:v>
                </c:pt>
                <c:pt idx="5058">
                  <c:v>79.374043891756457</c:v>
                </c:pt>
                <c:pt idx="5059">
                  <c:v>79.431925138405177</c:v>
                </c:pt>
                <c:pt idx="5060">
                  <c:v>79.817800710529525</c:v>
                </c:pt>
                <c:pt idx="5061">
                  <c:v>79.258290645305735</c:v>
                </c:pt>
                <c:pt idx="5062">
                  <c:v>78.438302524796157</c:v>
                </c:pt>
                <c:pt idx="5063">
                  <c:v>78.187491137355792</c:v>
                </c:pt>
                <c:pt idx="5064">
                  <c:v>79.412635806762367</c:v>
                </c:pt>
                <c:pt idx="5065">
                  <c:v>79.354753628399777</c:v>
                </c:pt>
                <c:pt idx="5066">
                  <c:v>79.933564437578795</c:v>
                </c:pt>
                <c:pt idx="5067">
                  <c:v>80.18438428428324</c:v>
                </c:pt>
                <c:pt idx="5068">
                  <c:v>80.657073926055489</c:v>
                </c:pt>
                <c:pt idx="5069">
                  <c:v>79.702041625976548</c:v>
                </c:pt>
                <c:pt idx="5070">
                  <c:v>78.264662547016371</c:v>
                </c:pt>
                <c:pt idx="5071">
                  <c:v>78.698773625708995</c:v>
                </c:pt>
                <c:pt idx="5072">
                  <c:v>78.775948269996732</c:v>
                </c:pt>
                <c:pt idx="5073">
                  <c:v>79.402986976858472</c:v>
                </c:pt>
                <c:pt idx="5074">
                  <c:v>79.412637110200194</c:v>
                </c:pt>
                <c:pt idx="5075">
                  <c:v>78.814529030356567</c:v>
                </c:pt>
                <c:pt idx="5076">
                  <c:v>79.827447873447269</c:v>
                </c:pt>
                <c:pt idx="5077">
                  <c:v>79.682748160464953</c:v>
                </c:pt>
                <c:pt idx="5078">
                  <c:v>80.039680480957031</c:v>
                </c:pt>
                <c:pt idx="5079">
                  <c:v>78.756654138416962</c:v>
                </c:pt>
                <c:pt idx="5080">
                  <c:v>78.766301909971276</c:v>
                </c:pt>
                <c:pt idx="5081">
                  <c:v>79.808159040889365</c:v>
                </c:pt>
                <c:pt idx="5082">
                  <c:v>80.030032224945842</c:v>
                </c:pt>
                <c:pt idx="5083">
                  <c:v>79.740634069847786</c:v>
                </c:pt>
                <c:pt idx="5084">
                  <c:v>78.911006444781094</c:v>
                </c:pt>
                <c:pt idx="5085">
                  <c:v>80.946484444571468</c:v>
                </c:pt>
                <c:pt idx="5086">
                  <c:v>80.850010702631465</c:v>
                </c:pt>
                <c:pt idx="5087">
                  <c:v>81.081536242807246</c:v>
                </c:pt>
                <c:pt idx="5088">
                  <c:v>81.149067388673416</c:v>
                </c:pt>
                <c:pt idx="5089">
                  <c:v>81.226231369853892</c:v>
                </c:pt>
                <c:pt idx="5090">
                  <c:v>81.071889649855393</c:v>
                </c:pt>
                <c:pt idx="5091">
                  <c:v>79.518750071234138</c:v>
                </c:pt>
                <c:pt idx="5092">
                  <c:v>78.525127744650064</c:v>
                </c:pt>
                <c:pt idx="5093">
                  <c:v>79.190754242817476</c:v>
                </c:pt>
                <c:pt idx="5094">
                  <c:v>80.194023132324233</c:v>
                </c:pt>
                <c:pt idx="5095">
                  <c:v>79.480164553453307</c:v>
                </c:pt>
                <c:pt idx="5096">
                  <c:v>78.968879699707017</c:v>
                </c:pt>
                <c:pt idx="5097">
                  <c:v>81.660344446976467</c:v>
                </c:pt>
                <c:pt idx="5098">
                  <c:v>83.599362226404182</c:v>
                </c:pt>
                <c:pt idx="5099">
                  <c:v>84.728033797257069</c:v>
                </c:pt>
                <c:pt idx="5100">
                  <c:v>85.528726853104686</c:v>
                </c:pt>
                <c:pt idx="5101">
                  <c:v>86.03035302590196</c:v>
                </c:pt>
                <c:pt idx="5102">
                  <c:v>86.435523986816406</c:v>
                </c:pt>
                <c:pt idx="5103">
                  <c:v>86.310115498133626</c:v>
                </c:pt>
                <c:pt idx="5104">
                  <c:v>86.155759860234681</c:v>
                </c:pt>
                <c:pt idx="5105">
                  <c:v>86.773159544156726</c:v>
                </c:pt>
                <c:pt idx="5106">
                  <c:v>87.14938209279633</c:v>
                </c:pt>
                <c:pt idx="5107">
                  <c:v>87.014324576184279</c:v>
                </c:pt>
                <c:pt idx="5108">
                  <c:v>87.429138183593764</c:v>
                </c:pt>
                <c:pt idx="5109">
                  <c:v>87.149380429709765</c:v>
                </c:pt>
                <c:pt idx="5110">
                  <c:v>86.406580001855801</c:v>
                </c:pt>
                <c:pt idx="5111">
                  <c:v>86.097883673104704</c:v>
                </c:pt>
                <c:pt idx="5112">
                  <c:v>86.416226768745076</c:v>
                </c:pt>
                <c:pt idx="5113">
                  <c:v>86.512696010473206</c:v>
                </c:pt>
                <c:pt idx="5114">
                  <c:v>87.477375375065847</c:v>
                </c:pt>
                <c:pt idx="5115">
                  <c:v>87.544907867286241</c:v>
                </c:pt>
                <c:pt idx="5116">
                  <c:v>87.284447171259401</c:v>
                </c:pt>
                <c:pt idx="5117">
                  <c:v>88.577112233532588</c:v>
                </c:pt>
                <c:pt idx="5118">
                  <c:v>88.509584920459119</c:v>
                </c:pt>
                <c:pt idx="5119">
                  <c:v>88.480645808811147</c:v>
                </c:pt>
                <c:pt idx="5120">
                  <c:v>87.448441065563046</c:v>
                </c:pt>
                <c:pt idx="5121">
                  <c:v>87.96937147113961</c:v>
                </c:pt>
                <c:pt idx="5122">
                  <c:v>88.104424775626882</c:v>
                </c:pt>
                <c:pt idx="5123">
                  <c:v>88.480649716659599</c:v>
                </c:pt>
                <c:pt idx="5124">
                  <c:v>88.22017787101079</c:v>
                </c:pt>
                <c:pt idx="5125">
                  <c:v>87.284444173950135</c:v>
                </c:pt>
                <c:pt idx="5126">
                  <c:v>85.692719813006775</c:v>
                </c:pt>
                <c:pt idx="5127">
                  <c:v>85.335784025520752</c:v>
                </c:pt>
                <c:pt idx="5128">
                  <c:v>85.924241419477198</c:v>
                </c:pt>
                <c:pt idx="5129">
                  <c:v>83.551121592404741</c:v>
                </c:pt>
                <c:pt idx="5130">
                  <c:v>83.840531537010065</c:v>
                </c:pt>
                <c:pt idx="5131">
                  <c:v>84.216758332005185</c:v>
                </c:pt>
                <c:pt idx="5132">
                  <c:v>84.158867691229176</c:v>
                </c:pt>
                <c:pt idx="5133">
                  <c:v>83.879112243652344</c:v>
                </c:pt>
                <c:pt idx="5134">
                  <c:v>84.216756685319154</c:v>
                </c:pt>
                <c:pt idx="5135">
                  <c:v>84.409690227276016</c:v>
                </c:pt>
                <c:pt idx="5136">
                  <c:v>84.843794162317238</c:v>
                </c:pt>
                <c:pt idx="5137">
                  <c:v>88.278064337986123</c:v>
                </c:pt>
                <c:pt idx="5138">
                  <c:v>90.004845929931065</c:v>
                </c:pt>
                <c:pt idx="5139">
                  <c:v>88.9436956186251</c:v>
                </c:pt>
                <c:pt idx="5140">
                  <c:v>89.879434110027617</c:v>
                </c:pt>
                <c:pt idx="5141">
                  <c:v>89.368152369522377</c:v>
                </c:pt>
                <c:pt idx="5142">
                  <c:v>88.287705238471744</c:v>
                </c:pt>
                <c:pt idx="5143">
                  <c:v>88.451706165105804</c:v>
                </c:pt>
                <c:pt idx="5144">
                  <c:v>88.683228129233072</c:v>
                </c:pt>
                <c:pt idx="5145">
                  <c:v>88.364887713721473</c:v>
                </c:pt>
                <c:pt idx="5146">
                  <c:v>90.429302954942884</c:v>
                </c:pt>
                <c:pt idx="5147">
                  <c:v>89.773321906652527</c:v>
                </c:pt>
                <c:pt idx="5148">
                  <c:v>89.030520227259572</c:v>
                </c:pt>
                <c:pt idx="5149">
                  <c:v>87.110802024116452</c:v>
                </c:pt>
                <c:pt idx="5150">
                  <c:v>87.033625985168499</c:v>
                </c:pt>
                <c:pt idx="5151">
                  <c:v>84.940270547712913</c:v>
                </c:pt>
                <c:pt idx="5152">
                  <c:v>84.245692417220354</c:v>
                </c:pt>
                <c:pt idx="5153">
                  <c:v>79.586278743514271</c:v>
                </c:pt>
                <c:pt idx="5154">
                  <c:v>80.657079659062745</c:v>
                </c:pt>
                <c:pt idx="5155">
                  <c:v>82.625029104062918</c:v>
                </c:pt>
                <c:pt idx="5156">
                  <c:v>82.837259334667294</c:v>
                </c:pt>
                <c:pt idx="5157">
                  <c:v>85.11390821007511</c:v>
                </c:pt>
                <c:pt idx="5158">
                  <c:v>81.785752598717693</c:v>
                </c:pt>
                <c:pt idx="5159">
                  <c:v>75.852958238916855</c:v>
                </c:pt>
                <c:pt idx="5160">
                  <c:v>75.26449769536778</c:v>
                </c:pt>
                <c:pt idx="5161">
                  <c:v>75.785425008295476</c:v>
                </c:pt>
                <c:pt idx="5162">
                  <c:v>68.66607633194954</c:v>
                </c:pt>
                <c:pt idx="5163">
                  <c:v>68.839720380821788</c:v>
                </c:pt>
                <c:pt idx="5164">
                  <c:v>65.260750776154524</c:v>
                </c:pt>
                <c:pt idx="5165">
                  <c:v>70.093810345018895</c:v>
                </c:pt>
                <c:pt idx="5166">
                  <c:v>68.974771466545107</c:v>
                </c:pt>
                <c:pt idx="5167">
                  <c:v>69.457116677959604</c:v>
                </c:pt>
                <c:pt idx="5168">
                  <c:v>70.045571703999954</c:v>
                </c:pt>
                <c:pt idx="5169">
                  <c:v>67.421638738767598</c:v>
                </c:pt>
                <c:pt idx="5170">
                  <c:v>69.939455842657679</c:v>
                </c:pt>
                <c:pt idx="5171">
                  <c:v>70.47967648904519</c:v>
                </c:pt>
                <c:pt idx="5172">
                  <c:v>71.087432650300258</c:v>
                </c:pt>
                <c:pt idx="5173">
                  <c:v>73.103611812355339</c:v>
                </c:pt>
                <c:pt idx="5174">
                  <c:v>72.399401083222941</c:v>
                </c:pt>
                <c:pt idx="5175">
                  <c:v>75.457443279777252</c:v>
                </c:pt>
                <c:pt idx="5176">
                  <c:v>73.431612159898123</c:v>
                </c:pt>
                <c:pt idx="5177">
                  <c:v>74.762869155217373</c:v>
                </c:pt>
                <c:pt idx="5178">
                  <c:v>77.43503435814921</c:v>
                </c:pt>
                <c:pt idx="5179">
                  <c:v>80.068621829007668</c:v>
                </c:pt>
                <c:pt idx="5180">
                  <c:v>78.554069423796534</c:v>
                </c:pt>
                <c:pt idx="5181">
                  <c:v>78.071725649406375</c:v>
                </c:pt>
                <c:pt idx="5182">
                  <c:v>77.878790524103039</c:v>
                </c:pt>
                <c:pt idx="5183">
                  <c:v>79.38369376208324</c:v>
                </c:pt>
                <c:pt idx="5184">
                  <c:v>79.393347579980315</c:v>
                </c:pt>
                <c:pt idx="5185">
                  <c:v>79.981803964615381</c:v>
                </c:pt>
                <c:pt idx="5186">
                  <c:v>82.248803808714129</c:v>
                </c:pt>
                <c:pt idx="5187">
                  <c:v>82.075163701576585</c:v>
                </c:pt>
                <c:pt idx="5188">
                  <c:v>84.120284750638533</c:v>
                </c:pt>
                <c:pt idx="5189">
                  <c:v>83.618653817090419</c:v>
                </c:pt>
                <c:pt idx="5190">
                  <c:v>84.71838549427784</c:v>
                </c:pt>
                <c:pt idx="5191">
                  <c:v>83.975582296388808</c:v>
                </c:pt>
                <c:pt idx="5192">
                  <c:v>88.335948178600319</c:v>
                </c:pt>
                <c:pt idx="5193">
                  <c:v>88.191242121988523</c:v>
                </c:pt>
                <c:pt idx="5194">
                  <c:v>86.531983827814031</c:v>
                </c:pt>
                <c:pt idx="5195">
                  <c:v>85.451544231633875</c:v>
                </c:pt>
                <c:pt idx="5196">
                  <c:v>86.699996948242188</c:v>
                </c:pt>
                <c:pt idx="5197">
                  <c:v>88.730003356933594</c:v>
                </c:pt>
                <c:pt idx="5198">
                  <c:v>90.989997863769531</c:v>
                </c:pt>
                <c:pt idx="5199">
                  <c:v>89.550003051757813</c:v>
                </c:pt>
                <c:pt idx="5200">
                  <c:v>88.919998168945313</c:v>
                </c:pt>
                <c:pt idx="5201">
                  <c:v>87.44000244140625</c:v>
                </c:pt>
                <c:pt idx="5202">
                  <c:v>88.349998474121094</c:v>
                </c:pt>
                <c:pt idx="5203">
                  <c:v>89.269996643066406</c:v>
                </c:pt>
                <c:pt idx="5204">
                  <c:v>87.199996948242188</c:v>
                </c:pt>
                <c:pt idx="5205">
                  <c:v>86.569999694824219</c:v>
                </c:pt>
                <c:pt idx="5206">
                  <c:v>85.709999084472656</c:v>
                </c:pt>
                <c:pt idx="5207">
                  <c:v>86.830001831054688</c:v>
                </c:pt>
                <c:pt idx="5208">
                  <c:v>86.739997863769531</c:v>
                </c:pt>
                <c:pt idx="5209">
                  <c:v>86.849998474121094</c:v>
                </c:pt>
                <c:pt idx="5210">
                  <c:v>85.410003662109375</c:v>
                </c:pt>
                <c:pt idx="5211">
                  <c:v>86.660003662109375</c:v>
                </c:pt>
                <c:pt idx="5212">
                  <c:v>86.459999084472656</c:v>
                </c:pt>
                <c:pt idx="5213">
                  <c:v>84.760002136230469</c:v>
                </c:pt>
                <c:pt idx="5214">
                  <c:v>85.180000305175781</c:v>
                </c:pt>
                <c:pt idx="5215">
                  <c:v>87.040000915527344</c:v>
                </c:pt>
                <c:pt idx="5216">
                  <c:v>88.160003662109375</c:v>
                </c:pt>
                <c:pt idx="5217">
                  <c:v>87.69000244140625</c:v>
                </c:pt>
                <c:pt idx="5218">
                  <c:v>88.199996948242188</c:v>
                </c:pt>
                <c:pt idx="5219">
                  <c:v>87.75</c:v>
                </c:pt>
                <c:pt idx="5220">
                  <c:v>87.839996337890625</c:v>
                </c:pt>
                <c:pt idx="5221">
                  <c:v>87.629997253417969</c:v>
                </c:pt>
                <c:pt idx="5222">
                  <c:v>89.160003662109375</c:v>
                </c:pt>
                <c:pt idx="5223">
                  <c:v>89.129997253417969</c:v>
                </c:pt>
                <c:pt idx="5224">
                  <c:v>89.220001220703125</c:v>
                </c:pt>
                <c:pt idx="5225">
                  <c:v>87.709999084472656</c:v>
                </c:pt>
                <c:pt idx="5226">
                  <c:v>86.569999694824219</c:v>
                </c:pt>
                <c:pt idx="5227">
                  <c:v>89.400001525878906</c:v>
                </c:pt>
                <c:pt idx="5228">
                  <c:v>90.779998779296875</c:v>
                </c:pt>
                <c:pt idx="5229">
                  <c:v>91.010002136230469</c:v>
                </c:pt>
                <c:pt idx="5230">
                  <c:v>92.589996337890625</c:v>
                </c:pt>
                <c:pt idx="5231">
                  <c:v>92.949996948242188</c:v>
                </c:pt>
                <c:pt idx="5232">
                  <c:v>91.879997253417969</c:v>
                </c:pt>
                <c:pt idx="5233">
                  <c:v>90.75</c:v>
                </c:pt>
                <c:pt idx="5234">
                  <c:v>90.330001831054688</c:v>
                </c:pt>
                <c:pt idx="5235">
                  <c:v>91.010002136230469</c:v>
                </c:pt>
                <c:pt idx="5236">
                  <c:v>90.860000610351563</c:v>
                </c:pt>
                <c:pt idx="5237">
                  <c:v>90.05999755859375</c:v>
                </c:pt>
                <c:pt idx="5238">
                  <c:v>90.139999389648438</c:v>
                </c:pt>
                <c:pt idx="5239">
                  <c:v>90.519996643066406</c:v>
                </c:pt>
                <c:pt idx="5240">
                  <c:v>90.650001525878906</c:v>
                </c:pt>
                <c:pt idx="5241">
                  <c:v>91.529998779296875</c:v>
                </c:pt>
                <c:pt idx="5242">
                  <c:v>90.760002136230469</c:v>
                </c:pt>
                <c:pt idx="5243">
                  <c:v>90.470001220703125</c:v>
                </c:pt>
                <c:pt idx="5244">
                  <c:v>89.180000305175781</c:v>
                </c:pt>
                <c:pt idx="5245">
                  <c:v>88.739997863769531</c:v>
                </c:pt>
                <c:pt idx="5246">
                  <c:v>88.620002746582031</c:v>
                </c:pt>
                <c:pt idx="5247">
                  <c:v>89.150001525878906</c:v>
                </c:pt>
                <c:pt idx="5248">
                  <c:v>91</c:v>
                </c:pt>
                <c:pt idx="5249">
                  <c:v>92.30999755859375</c:v>
                </c:pt>
                <c:pt idx="5250">
                  <c:v>92.419998168945313</c:v>
                </c:pt>
                <c:pt idx="5251">
                  <c:v>92.419998168945313</c:v>
                </c:pt>
                <c:pt idx="5252">
                  <c:v>92.720001220703125</c:v>
                </c:pt>
                <c:pt idx="5253">
                  <c:v>91.330001831054688</c:v>
                </c:pt>
                <c:pt idx="5254">
                  <c:v>90.75</c:v>
                </c:pt>
                <c:pt idx="5255">
                  <c:v>88.459999084472656</c:v>
                </c:pt>
                <c:pt idx="5256">
                  <c:v>87.44000244140625</c:v>
                </c:pt>
                <c:pt idx="5257">
                  <c:v>88.669998168945313</c:v>
                </c:pt>
                <c:pt idx="5258">
                  <c:v>89.089996337890625</c:v>
                </c:pt>
                <c:pt idx="5259">
                  <c:v>87.55999755859375</c:v>
                </c:pt>
                <c:pt idx="5260">
                  <c:v>87.949996948242188</c:v>
                </c:pt>
                <c:pt idx="5261">
                  <c:v>88.19000244140625</c:v>
                </c:pt>
                <c:pt idx="5262">
                  <c:v>88.089996337890625</c:v>
                </c:pt>
                <c:pt idx="5263">
                  <c:v>86.970001220703125</c:v>
                </c:pt>
                <c:pt idx="5264">
                  <c:v>86</c:v>
                </c:pt>
                <c:pt idx="5265">
                  <c:v>86.389999389648438</c:v>
                </c:pt>
                <c:pt idx="5266">
                  <c:v>86.589996337890625</c:v>
                </c:pt>
                <c:pt idx="5267">
                  <c:v>86.830001831054688</c:v>
                </c:pt>
                <c:pt idx="5268">
                  <c:v>86.650001525878906</c:v>
                </c:pt>
                <c:pt idx="5269">
                  <c:v>86.449996948242188</c:v>
                </c:pt>
                <c:pt idx="5270">
                  <c:v>85.050003051757813</c:v>
                </c:pt>
                <c:pt idx="5271">
                  <c:v>85.160003662109375</c:v>
                </c:pt>
                <c:pt idx="5272">
                  <c:v>86.550003051757813</c:v>
                </c:pt>
                <c:pt idx="5273">
                  <c:v>86.949996948242188</c:v>
                </c:pt>
                <c:pt idx="5274">
                  <c:v>86.669998168945313</c:v>
                </c:pt>
                <c:pt idx="5275">
                  <c:v>85.709999084472656</c:v>
                </c:pt>
                <c:pt idx="5276">
                  <c:v>86.879997253417969</c:v>
                </c:pt>
                <c:pt idx="5277">
                  <c:v>87.489997863769531</c:v>
                </c:pt>
                <c:pt idx="5278">
                  <c:v>87.180000305175781</c:v>
                </c:pt>
                <c:pt idx="5279">
                  <c:v>86.150001525878906</c:v>
                </c:pt>
                <c:pt idx="5280">
                  <c:v>84.779998779296875</c:v>
                </c:pt>
                <c:pt idx="5281">
                  <c:v>84.319999694824219</c:v>
                </c:pt>
                <c:pt idx="5282">
                  <c:v>83.699996948242188</c:v>
                </c:pt>
                <c:pt idx="5283">
                  <c:v>84.019996643066406</c:v>
                </c:pt>
                <c:pt idx="5284">
                  <c:v>83.910003662109375</c:v>
                </c:pt>
                <c:pt idx="5285">
                  <c:v>82.599998474121094</c:v>
                </c:pt>
                <c:pt idx="5286">
                  <c:v>83.860000610351563</c:v>
                </c:pt>
                <c:pt idx="5287">
                  <c:v>85.029998779296875</c:v>
                </c:pt>
                <c:pt idx="5288">
                  <c:v>86.019996643066406</c:v>
                </c:pt>
                <c:pt idx="5289">
                  <c:v>86.669998168945313</c:v>
                </c:pt>
                <c:pt idx="5290">
                  <c:v>86.019996643066406</c:v>
                </c:pt>
                <c:pt idx="5291">
                  <c:v>86.260002136230469</c:v>
                </c:pt>
                <c:pt idx="5292">
                  <c:v>87.080001831054688</c:v>
                </c:pt>
                <c:pt idx="5293">
                  <c:v>87.970001220703125</c:v>
                </c:pt>
                <c:pt idx="5294">
                  <c:v>87.129997253417969</c:v>
                </c:pt>
                <c:pt idx="5295">
                  <c:v>88.209999084472656</c:v>
                </c:pt>
                <c:pt idx="5296">
                  <c:v>85.360000610351563</c:v>
                </c:pt>
                <c:pt idx="5297">
                  <c:v>84.760002136230469</c:v>
                </c:pt>
                <c:pt idx="5298">
                  <c:v>85.290000915527344</c:v>
                </c:pt>
                <c:pt idx="5299">
                  <c:v>86.410003662109375</c:v>
                </c:pt>
                <c:pt idx="5300">
                  <c:v>85.139999389648438</c:v>
                </c:pt>
                <c:pt idx="5301">
                  <c:v>87.319999694824219</c:v>
                </c:pt>
                <c:pt idx="5302">
                  <c:v>86.180000305175781</c:v>
                </c:pt>
                <c:pt idx="5303">
                  <c:v>85.330001831054688</c:v>
                </c:pt>
                <c:pt idx="5304">
                  <c:v>85</c:v>
                </c:pt>
                <c:pt idx="5305">
                  <c:v>84.160003662109375</c:v>
                </c:pt>
                <c:pt idx="5306">
                  <c:v>85.510002136230469</c:v>
                </c:pt>
                <c:pt idx="5307">
                  <c:v>84.779998779296875</c:v>
                </c:pt>
                <c:pt idx="5308">
                  <c:v>83.660003662109375</c:v>
                </c:pt>
                <c:pt idx="5309">
                  <c:v>84</c:v>
                </c:pt>
                <c:pt idx="5310">
                  <c:v>85.089996337890625</c:v>
                </c:pt>
                <c:pt idx="5311">
                  <c:v>85.449996948242188</c:v>
                </c:pt>
                <c:pt idx="5312">
                  <c:v>86.739997863769531</c:v>
                </c:pt>
                <c:pt idx="5313">
                  <c:v>87.089996337890625</c:v>
                </c:pt>
                <c:pt idx="5314">
                  <c:v>84.410003662109375</c:v>
                </c:pt>
                <c:pt idx="5315">
                  <c:v>84.650001525878906</c:v>
                </c:pt>
                <c:pt idx="5316">
                  <c:v>85.44000244140625</c:v>
                </c:pt>
                <c:pt idx="5317">
                  <c:v>84.610000610351563</c:v>
                </c:pt>
                <c:pt idx="5318">
                  <c:v>83.360000610351563</c:v>
                </c:pt>
                <c:pt idx="5319">
                  <c:v>81.660003662109375</c:v>
                </c:pt>
                <c:pt idx="5320">
                  <c:v>81.989997863769531</c:v>
                </c:pt>
                <c:pt idx="5321">
                  <c:v>82.150001525878906</c:v>
                </c:pt>
                <c:pt idx="5322">
                  <c:v>80.860000610351563</c:v>
                </c:pt>
                <c:pt idx="5323">
                  <c:v>78.449996948242188</c:v>
                </c:pt>
                <c:pt idx="5324">
                  <c:v>77.080001831054688</c:v>
                </c:pt>
                <c:pt idx="5325">
                  <c:v>76.699996948242188</c:v>
                </c:pt>
                <c:pt idx="5326">
                  <c:v>77.830001831054688</c:v>
                </c:pt>
                <c:pt idx="5327">
                  <c:v>79.550003051757813</c:v>
                </c:pt>
                <c:pt idx="5328">
                  <c:v>82.349998474121094</c:v>
                </c:pt>
                <c:pt idx="5329">
                  <c:v>85.169998168945313</c:v>
                </c:pt>
                <c:pt idx="5330">
                  <c:v>83</c:v>
                </c:pt>
                <c:pt idx="5331">
                  <c:v>83.050003051757813</c:v>
                </c:pt>
                <c:pt idx="5332">
                  <c:v>83.709999084472656</c:v>
                </c:pt>
                <c:pt idx="5333">
                  <c:v>84.790000915527344</c:v>
                </c:pt>
                <c:pt idx="5334">
                  <c:v>85.040000915527344</c:v>
                </c:pt>
                <c:pt idx="5335">
                  <c:v>85.760002136230469</c:v>
                </c:pt>
                <c:pt idx="5336">
                  <c:v>85.529998779296875</c:v>
                </c:pt>
                <c:pt idx="5337">
                  <c:v>84.360000610351563</c:v>
                </c:pt>
                <c:pt idx="5338">
                  <c:v>84.830001831054688</c:v>
                </c:pt>
                <c:pt idx="5339">
                  <c:v>85.099998474121094</c:v>
                </c:pt>
                <c:pt idx="5340">
                  <c:v>84.889999389648438</c:v>
                </c:pt>
                <c:pt idx="5341">
                  <c:v>84.089996337890625</c:v>
                </c:pt>
                <c:pt idx="5342">
                  <c:v>83.400001525878906</c:v>
                </c:pt>
                <c:pt idx="5343">
                  <c:v>84.029998779296875</c:v>
                </c:pt>
                <c:pt idx="5344">
                  <c:v>84.610000610351563</c:v>
                </c:pt>
                <c:pt idx="5345">
                  <c:v>85.199996948242188</c:v>
                </c:pt>
                <c:pt idx="5346">
                  <c:v>84.709999084472656</c:v>
                </c:pt>
                <c:pt idx="5347">
                  <c:v>84.019996643066406</c:v>
                </c:pt>
                <c:pt idx="5348">
                  <c:v>83.529998779296875</c:v>
                </c:pt>
                <c:pt idx="5349">
                  <c:v>82.5</c:v>
                </c:pt>
                <c:pt idx="5350">
                  <c:v>82.970001220703125</c:v>
                </c:pt>
                <c:pt idx="5351">
                  <c:v>82.279998779296875</c:v>
                </c:pt>
                <c:pt idx="5352">
                  <c:v>81.160003662109375</c:v>
                </c:pt>
                <c:pt idx="5353">
                  <c:v>81.449996948242188</c:v>
                </c:pt>
                <c:pt idx="5354">
                  <c:v>81.360000610351563</c:v>
                </c:pt>
                <c:pt idx="5355">
                  <c:v>78.519996643066406</c:v>
                </c:pt>
                <c:pt idx="5356">
                  <c:v>77.849998474121094</c:v>
                </c:pt>
                <c:pt idx="5357">
                  <c:v>75.769996643066406</c:v>
                </c:pt>
                <c:pt idx="5358">
                  <c:v>76.30999755859375</c:v>
                </c:pt>
                <c:pt idx="5359">
                  <c:v>77.379997253417969</c:v>
                </c:pt>
                <c:pt idx="5360">
                  <c:v>77.839996337890625</c:v>
                </c:pt>
                <c:pt idx="5361">
                  <c:v>76.879997253417969</c:v>
                </c:pt>
                <c:pt idx="5362">
                  <c:v>77.160003662109375</c:v>
                </c:pt>
                <c:pt idx="5363">
                  <c:v>78.040000915527344</c:v>
                </c:pt>
                <c:pt idx="5364">
                  <c:v>78.319999694824219</c:v>
                </c:pt>
                <c:pt idx="5365">
                  <c:v>78.519996643066406</c:v>
                </c:pt>
                <c:pt idx="5366">
                  <c:v>78.569999694824219</c:v>
                </c:pt>
                <c:pt idx="5367">
                  <c:v>78.650001525878906</c:v>
                </c:pt>
                <c:pt idx="5368">
                  <c:v>78.349998474121094</c:v>
                </c:pt>
                <c:pt idx="5369">
                  <c:v>78.860000610351563</c:v>
                </c:pt>
                <c:pt idx="5370">
                  <c:v>78.510002136230469</c:v>
                </c:pt>
                <c:pt idx="5371">
                  <c:v>78.040000915527344</c:v>
                </c:pt>
                <c:pt idx="5372">
                  <c:v>77.720001220703125</c:v>
                </c:pt>
                <c:pt idx="5373">
                  <c:v>77.790000915527344</c:v>
                </c:pt>
                <c:pt idx="5374">
                  <c:v>78.5</c:v>
                </c:pt>
                <c:pt idx="5375">
                  <c:v>79.029998779296875</c:v>
                </c:pt>
                <c:pt idx="5376">
                  <c:v>78.80999755859375</c:v>
                </c:pt>
                <c:pt idx="5377">
                  <c:v>78.970001220703125</c:v>
                </c:pt>
                <c:pt idx="5378">
                  <c:v>80.290000915527344</c:v>
                </c:pt>
                <c:pt idx="5379">
                  <c:v>81.019996643066406</c:v>
                </c:pt>
                <c:pt idx="5380">
                  <c:v>82.25</c:v>
                </c:pt>
                <c:pt idx="5381">
                  <c:v>82.129997253417969</c:v>
                </c:pt>
                <c:pt idx="5382">
                  <c:v>81.30999755859375</c:v>
                </c:pt>
                <c:pt idx="5383">
                  <c:v>80.620002746582031</c:v>
                </c:pt>
                <c:pt idx="5384">
                  <c:v>80.779998779296875</c:v>
                </c:pt>
                <c:pt idx="5385">
                  <c:v>80.949996948242188</c:v>
                </c:pt>
                <c:pt idx="5386">
                  <c:v>79.069999694824219</c:v>
                </c:pt>
                <c:pt idx="5387">
                  <c:v>78.019996643066406</c:v>
                </c:pt>
                <c:pt idx="5388">
                  <c:v>77.150001525878906</c:v>
                </c:pt>
                <c:pt idx="5389">
                  <c:v>77.5</c:v>
                </c:pt>
                <c:pt idx="5390">
                  <c:v>78.110000610351563</c:v>
                </c:pt>
                <c:pt idx="5391">
                  <c:v>77.540000915527344</c:v>
                </c:pt>
                <c:pt idx="5392">
                  <c:v>77.19000244140625</c:v>
                </c:pt>
                <c:pt idx="5393">
                  <c:v>79.980003356933594</c:v>
                </c:pt>
                <c:pt idx="5394">
                  <c:v>80.300003051757813</c:v>
                </c:pt>
                <c:pt idx="5395">
                  <c:v>79.639999389648438</c:v>
                </c:pt>
                <c:pt idx="5396">
                  <c:v>79.110000610351563</c:v>
                </c:pt>
                <c:pt idx="5397">
                  <c:v>77.639999389648438</c:v>
                </c:pt>
                <c:pt idx="5398">
                  <c:v>77.580001831054688</c:v>
                </c:pt>
                <c:pt idx="5399">
                  <c:v>77.849998474121094</c:v>
                </c:pt>
                <c:pt idx="5400">
                  <c:v>77.919998168945313</c:v>
                </c:pt>
                <c:pt idx="5401">
                  <c:v>77.839996337890625</c:v>
                </c:pt>
                <c:pt idx="5402">
                  <c:v>77.879997253417969</c:v>
                </c:pt>
                <c:pt idx="5403">
                  <c:v>76.430000305175781</c:v>
                </c:pt>
                <c:pt idx="5404">
                  <c:v>76.290000915527344</c:v>
                </c:pt>
                <c:pt idx="5405">
                  <c:v>75.660003662109375</c:v>
                </c:pt>
                <c:pt idx="5406">
                  <c:v>76.220001220703125</c:v>
                </c:pt>
                <c:pt idx="5407">
                  <c:v>75.540000915527344</c:v>
                </c:pt>
                <c:pt idx="5408">
                  <c:v>75</c:v>
                </c:pt>
                <c:pt idx="5409">
                  <c:v>76.279998779296875</c:v>
                </c:pt>
                <c:pt idx="5410">
                  <c:v>75.889999389648438</c:v>
                </c:pt>
                <c:pt idx="5411">
                  <c:v>74.919998168945313</c:v>
                </c:pt>
                <c:pt idx="5412">
                  <c:v>75.360000610351563</c:v>
                </c:pt>
                <c:pt idx="5413">
                  <c:v>76.349998474121094</c:v>
                </c:pt>
                <c:pt idx="5414">
                  <c:v>76.139999389648438</c:v>
                </c:pt>
                <c:pt idx="5415">
                  <c:v>78.879997253417969</c:v>
                </c:pt>
                <c:pt idx="5416">
                  <c:v>78.889999389648438</c:v>
                </c:pt>
                <c:pt idx="5417">
                  <c:v>79.629997253417969</c:v>
                </c:pt>
                <c:pt idx="5418">
                  <c:v>79.849998474121094</c:v>
                </c:pt>
                <c:pt idx="5419">
                  <c:v>80.459999084472656</c:v>
                </c:pt>
                <c:pt idx="5420">
                  <c:v>81.220001220703125</c:v>
                </c:pt>
                <c:pt idx="5421">
                  <c:v>81.580001831054688</c:v>
                </c:pt>
                <c:pt idx="5422">
                  <c:v>81.540000915527344</c:v>
                </c:pt>
                <c:pt idx="5423">
                  <c:v>81.889999389648438</c:v>
                </c:pt>
                <c:pt idx="5424">
                  <c:v>82.089996337890625</c:v>
                </c:pt>
                <c:pt idx="5425">
                  <c:v>82.080001831054688</c:v>
                </c:pt>
                <c:pt idx="5426">
                  <c:v>81.639999389648438</c:v>
                </c:pt>
                <c:pt idx="5427">
                  <c:v>81.639999389648438</c:v>
                </c:pt>
                <c:pt idx="5428">
                  <c:v>82.889999389648438</c:v>
                </c:pt>
                <c:pt idx="5429">
                  <c:v>83.580001831054688</c:v>
                </c:pt>
                <c:pt idx="5430">
                  <c:v>83.709999084472656</c:v>
                </c:pt>
                <c:pt idx="5431">
                  <c:v>83.720001220703125</c:v>
                </c:pt>
                <c:pt idx="5432">
                  <c:v>83.449996948242188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1F-4004-B39A-3A68EDAEC9E1}"/>
            </c:ext>
          </c:extLst>
        </c:ser>
        <c:ser>
          <c:idx val="4"/>
          <c:order val="4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Ref>
              <c:f>[1]GraphData!$A$3:$A$5435</c:f>
              <c:strCache>
                <c:ptCount val="5433"/>
                <c:pt idx="0">
                  <c:v>2000-01-03</c:v>
                </c:pt>
                <c:pt idx="1">
                  <c:v>2000-01-04</c:v>
                </c:pt>
                <c:pt idx="2">
                  <c:v>2000-01-05</c:v>
                </c:pt>
                <c:pt idx="3">
                  <c:v>2000-01-06</c:v>
                </c:pt>
                <c:pt idx="4">
                  <c:v>2000-01-07</c:v>
                </c:pt>
                <c:pt idx="5">
                  <c:v>2000-01-10</c:v>
                </c:pt>
                <c:pt idx="6">
                  <c:v>2000-01-11</c:v>
                </c:pt>
                <c:pt idx="7">
                  <c:v>2000-01-12</c:v>
                </c:pt>
                <c:pt idx="8">
                  <c:v>2000-01-13</c:v>
                </c:pt>
                <c:pt idx="9">
                  <c:v>2000-01-14</c:v>
                </c:pt>
                <c:pt idx="10">
                  <c:v>2000-01-17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2000-02-21</c:v>
                </c:pt>
                <c:pt idx="36">
                  <c:v>2000-02-22</c:v>
                </c:pt>
                <c:pt idx="37">
                  <c:v>2000-02-23</c:v>
                </c:pt>
                <c:pt idx="38">
                  <c:v>2000-02-24</c:v>
                </c:pt>
                <c:pt idx="39">
                  <c:v>2000-02-25</c:v>
                </c:pt>
                <c:pt idx="40">
                  <c:v>2000-02-28</c:v>
                </c:pt>
                <c:pt idx="41">
                  <c:v>2000-02-29</c:v>
                </c:pt>
                <c:pt idx="42">
                  <c:v>2000-03-01</c:v>
                </c:pt>
                <c:pt idx="43">
                  <c:v>2000-03-02</c:v>
                </c:pt>
                <c:pt idx="44">
                  <c:v>2000-03-03</c:v>
                </c:pt>
                <c:pt idx="45">
                  <c:v>2000-03-06</c:v>
                </c:pt>
                <c:pt idx="46">
                  <c:v>2000-03-07</c:v>
                </c:pt>
                <c:pt idx="47">
                  <c:v>2000-03-08</c:v>
                </c:pt>
                <c:pt idx="48">
                  <c:v>2000-03-09</c:v>
                </c:pt>
                <c:pt idx="49">
                  <c:v>2000-03-10</c:v>
                </c:pt>
                <c:pt idx="50">
                  <c:v>2000-03-13</c:v>
                </c:pt>
                <c:pt idx="51">
                  <c:v>2000-03-14</c:v>
                </c:pt>
                <c:pt idx="52">
                  <c:v>2000-03-15</c:v>
                </c:pt>
                <c:pt idx="53">
                  <c:v>2000-03-16</c:v>
                </c:pt>
                <c:pt idx="54">
                  <c:v>2000-03-17</c:v>
                </c:pt>
                <c:pt idx="55">
                  <c:v>2000-03-20</c:v>
                </c:pt>
                <c:pt idx="56">
                  <c:v>2000-03-21</c:v>
                </c:pt>
                <c:pt idx="57">
                  <c:v>2000-03-22</c:v>
                </c:pt>
                <c:pt idx="58">
                  <c:v>2000-03-23</c:v>
                </c:pt>
                <c:pt idx="59">
                  <c:v>2000-03-24</c:v>
                </c:pt>
                <c:pt idx="60">
                  <c:v>2000-03-27</c:v>
                </c:pt>
                <c:pt idx="61">
                  <c:v>2000-03-28</c:v>
                </c:pt>
                <c:pt idx="62">
                  <c:v>2000-03-29</c:v>
                </c:pt>
                <c:pt idx="63">
                  <c:v>2000-03-30</c:v>
                </c:pt>
                <c:pt idx="64">
                  <c:v>2000-03-31</c:v>
                </c:pt>
                <c:pt idx="65">
                  <c:v>2000-04-03</c:v>
                </c:pt>
                <c:pt idx="66">
                  <c:v>2000-04-04</c:v>
                </c:pt>
                <c:pt idx="67">
                  <c:v>2000-04-05</c:v>
                </c:pt>
                <c:pt idx="68">
                  <c:v>2000-04-06</c:v>
                </c:pt>
                <c:pt idx="69">
                  <c:v>2000-04-07</c:v>
                </c:pt>
                <c:pt idx="70">
                  <c:v>2000-04-10</c:v>
                </c:pt>
                <c:pt idx="71">
                  <c:v>2000-04-11</c:v>
                </c:pt>
                <c:pt idx="72">
                  <c:v>2000-04-12</c:v>
                </c:pt>
                <c:pt idx="73">
                  <c:v>2000-04-13</c:v>
                </c:pt>
                <c:pt idx="74">
                  <c:v>2000-04-14</c:v>
                </c:pt>
                <c:pt idx="75">
                  <c:v>2000-04-17</c:v>
                </c:pt>
                <c:pt idx="76">
                  <c:v>2000-04-18</c:v>
                </c:pt>
                <c:pt idx="77">
                  <c:v>2000-04-19</c:v>
                </c:pt>
                <c:pt idx="78">
                  <c:v>2000-04-20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2000-05-02</c:v>
                </c:pt>
                <c:pt idx="84">
                  <c:v>2000-05-03</c:v>
                </c:pt>
                <c:pt idx="85">
                  <c:v>2000-05-04</c:v>
                </c:pt>
                <c:pt idx="86">
                  <c:v>2000-05-05</c:v>
                </c:pt>
                <c:pt idx="87">
                  <c:v>2000-05-08</c:v>
                </c:pt>
                <c:pt idx="88">
                  <c:v>2000-05-09</c:v>
                </c:pt>
                <c:pt idx="89">
                  <c:v>2000-05-10</c:v>
                </c:pt>
                <c:pt idx="90">
                  <c:v>2000-05-11</c:v>
                </c:pt>
                <c:pt idx="91">
                  <c:v>2000-05-12</c:v>
                </c:pt>
                <c:pt idx="92">
                  <c:v>2000-05-15</c:v>
                </c:pt>
                <c:pt idx="93">
                  <c:v>2000-05-16</c:v>
                </c:pt>
                <c:pt idx="94">
                  <c:v>2000-05-17</c:v>
                </c:pt>
                <c:pt idx="95">
                  <c:v>2000-05-18</c:v>
                </c:pt>
                <c:pt idx="96">
                  <c:v>2000-05-19</c:v>
                </c:pt>
                <c:pt idx="97">
                  <c:v>2000-05-22</c:v>
                </c:pt>
                <c:pt idx="98">
                  <c:v>2000-05-23</c:v>
                </c:pt>
                <c:pt idx="99">
                  <c:v>2000-05-24</c:v>
                </c:pt>
                <c:pt idx="100">
                  <c:v>2000-05-25</c:v>
                </c:pt>
                <c:pt idx="101">
                  <c:v>2000-05-26</c:v>
                </c:pt>
                <c:pt idx="102">
                  <c:v>2000-05-29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2000-06-13</c:v>
                </c:pt>
                <c:pt idx="113">
                  <c:v>2000-06-14</c:v>
                </c:pt>
                <c:pt idx="114">
                  <c:v>2000-06-15</c:v>
                </c:pt>
                <c:pt idx="115">
                  <c:v>2000-06-16</c:v>
                </c:pt>
                <c:pt idx="116">
                  <c:v>2000-06-19</c:v>
                </c:pt>
                <c:pt idx="117">
                  <c:v>2000-06-20</c:v>
                </c:pt>
                <c:pt idx="118">
                  <c:v>2000-06-21</c:v>
                </c:pt>
                <c:pt idx="119">
                  <c:v>2000-06-22</c:v>
                </c:pt>
                <c:pt idx="120">
                  <c:v>2000-06-23</c:v>
                </c:pt>
                <c:pt idx="121">
                  <c:v>2000-06-26</c:v>
                </c:pt>
                <c:pt idx="122">
                  <c:v>2000-06-27</c:v>
                </c:pt>
                <c:pt idx="123">
                  <c:v>2000-06-28</c:v>
                </c:pt>
                <c:pt idx="124">
                  <c:v>2000-06-29</c:v>
                </c:pt>
                <c:pt idx="125">
                  <c:v>2000-06-30</c:v>
                </c:pt>
                <c:pt idx="126">
                  <c:v>2000-07-03</c:v>
                </c:pt>
                <c:pt idx="127">
                  <c:v>2000-07-04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2000-07-17</c:v>
                </c:pt>
                <c:pt idx="136">
                  <c:v>2000-07-18</c:v>
                </c:pt>
                <c:pt idx="137">
                  <c:v>2000-07-19</c:v>
                </c:pt>
                <c:pt idx="138">
                  <c:v>2000-07-20</c:v>
                </c:pt>
                <c:pt idx="139">
                  <c:v>2000-07-21</c:v>
                </c:pt>
                <c:pt idx="140">
                  <c:v>2000-07-24</c:v>
                </c:pt>
                <c:pt idx="141">
                  <c:v>2000-07-25</c:v>
                </c:pt>
                <c:pt idx="142">
                  <c:v>2000-07-26</c:v>
                </c:pt>
                <c:pt idx="143">
                  <c:v>2000-07-27</c:v>
                </c:pt>
                <c:pt idx="144">
                  <c:v>2000-07-28</c:v>
                </c:pt>
                <c:pt idx="145">
                  <c:v>2000-07-31</c:v>
                </c:pt>
                <c:pt idx="146">
                  <c:v>2000-08-01</c:v>
                </c:pt>
                <c:pt idx="147">
                  <c:v>2000-08-02</c:v>
                </c:pt>
                <c:pt idx="148">
                  <c:v>2000-08-03</c:v>
                </c:pt>
                <c:pt idx="149">
                  <c:v>2000-08-04</c:v>
                </c:pt>
                <c:pt idx="150">
                  <c:v>2000-08-07</c:v>
                </c:pt>
                <c:pt idx="151">
                  <c:v>2000-08-08</c:v>
                </c:pt>
                <c:pt idx="152">
                  <c:v>2000-08-09</c:v>
                </c:pt>
                <c:pt idx="153">
                  <c:v>2000-08-10</c:v>
                </c:pt>
                <c:pt idx="154">
                  <c:v>2000-08-11</c:v>
                </c:pt>
                <c:pt idx="155">
                  <c:v>2000-08-14</c:v>
                </c:pt>
                <c:pt idx="156">
                  <c:v>2000-08-15</c:v>
                </c:pt>
                <c:pt idx="157">
                  <c:v>2000-08-16</c:v>
                </c:pt>
                <c:pt idx="158">
                  <c:v>2000-08-17</c:v>
                </c:pt>
                <c:pt idx="159">
                  <c:v>2000-08-18</c:v>
                </c:pt>
                <c:pt idx="160">
                  <c:v>2000-08-21</c:v>
                </c:pt>
                <c:pt idx="161">
                  <c:v>2000-08-22</c:v>
                </c:pt>
                <c:pt idx="162">
                  <c:v>2000-08-23</c:v>
                </c:pt>
                <c:pt idx="163">
                  <c:v>2000-08-24</c:v>
                </c:pt>
                <c:pt idx="164">
                  <c:v>2000-08-25</c:v>
                </c:pt>
                <c:pt idx="165">
                  <c:v>2000-08-28</c:v>
                </c:pt>
                <c:pt idx="166">
                  <c:v>2000-08-29</c:v>
                </c:pt>
                <c:pt idx="167">
                  <c:v>2000-08-30</c:v>
                </c:pt>
                <c:pt idx="168">
                  <c:v>2000-08-31</c:v>
                </c:pt>
                <c:pt idx="169">
                  <c:v>2000-09-01</c:v>
                </c:pt>
                <c:pt idx="170">
                  <c:v>2000-09-04</c:v>
                </c:pt>
                <c:pt idx="171">
                  <c:v>2000-09-05</c:v>
                </c:pt>
                <c:pt idx="172">
                  <c:v>2000-09-06</c:v>
                </c:pt>
                <c:pt idx="173">
                  <c:v>2000-09-07</c:v>
                </c:pt>
                <c:pt idx="174">
                  <c:v>2000-09-08</c:v>
                </c:pt>
                <c:pt idx="175">
                  <c:v>2000-09-11</c:v>
                </c:pt>
                <c:pt idx="176">
                  <c:v>2000-09-12</c:v>
                </c:pt>
                <c:pt idx="177">
                  <c:v>2000-09-13</c:v>
                </c:pt>
                <c:pt idx="178">
                  <c:v>2000-09-14</c:v>
                </c:pt>
                <c:pt idx="179">
                  <c:v>2000-09-15</c:v>
                </c:pt>
                <c:pt idx="180">
                  <c:v>2000-09-18</c:v>
                </c:pt>
                <c:pt idx="181">
                  <c:v>2000-09-19</c:v>
                </c:pt>
                <c:pt idx="182">
                  <c:v>2000-09-20</c:v>
                </c:pt>
                <c:pt idx="183">
                  <c:v>2000-09-21</c:v>
                </c:pt>
                <c:pt idx="184">
                  <c:v>2000-09-22</c:v>
                </c:pt>
                <c:pt idx="185">
                  <c:v>2000-09-25</c:v>
                </c:pt>
                <c:pt idx="186">
                  <c:v>2000-09-26</c:v>
                </c:pt>
                <c:pt idx="187">
                  <c:v>2000-09-27</c:v>
                </c:pt>
                <c:pt idx="188">
                  <c:v>2000-09-28</c:v>
                </c:pt>
                <c:pt idx="189">
                  <c:v>2000-09-29</c:v>
                </c:pt>
                <c:pt idx="190">
                  <c:v>2000-10-02</c:v>
                </c:pt>
                <c:pt idx="191">
                  <c:v>2000-10-03</c:v>
                </c:pt>
                <c:pt idx="192">
                  <c:v>2000-10-04</c:v>
                </c:pt>
                <c:pt idx="193">
                  <c:v>2000-10-05</c:v>
                </c:pt>
                <c:pt idx="194">
                  <c:v>2000-10-06</c:v>
                </c:pt>
                <c:pt idx="195">
                  <c:v>2000-10-09</c:v>
                </c:pt>
                <c:pt idx="196">
                  <c:v>2000-10-10</c:v>
                </c:pt>
                <c:pt idx="197">
                  <c:v>2000-10-11</c:v>
                </c:pt>
                <c:pt idx="198">
                  <c:v>2000-10-12</c:v>
                </c:pt>
                <c:pt idx="199">
                  <c:v>2000-10-13</c:v>
                </c:pt>
                <c:pt idx="200">
                  <c:v>2000-10-16</c:v>
                </c:pt>
                <c:pt idx="201">
                  <c:v>2000-10-17</c:v>
                </c:pt>
                <c:pt idx="202">
                  <c:v>2000-10-18</c:v>
                </c:pt>
                <c:pt idx="203">
                  <c:v>2000-10-19</c:v>
                </c:pt>
                <c:pt idx="204">
                  <c:v>2000-10-20</c:v>
                </c:pt>
                <c:pt idx="205">
                  <c:v>2000-10-23</c:v>
                </c:pt>
                <c:pt idx="206">
                  <c:v>2000-10-24</c:v>
                </c:pt>
                <c:pt idx="207">
                  <c:v>2000-10-25</c:v>
                </c:pt>
                <c:pt idx="208">
                  <c:v>2000-10-26</c:v>
                </c:pt>
                <c:pt idx="209">
                  <c:v>2000-10-27</c:v>
                </c:pt>
                <c:pt idx="210">
                  <c:v>2000-10-30</c:v>
                </c:pt>
                <c:pt idx="211">
                  <c:v>2000-10-31</c:v>
                </c:pt>
                <c:pt idx="212">
                  <c:v>2000-11-01</c:v>
                </c:pt>
                <c:pt idx="213">
                  <c:v>2000-11-02</c:v>
                </c:pt>
                <c:pt idx="214">
                  <c:v>2000-11-03</c:v>
                </c:pt>
                <c:pt idx="215">
                  <c:v>2000-11-06</c:v>
                </c:pt>
                <c:pt idx="216">
                  <c:v>2000-11-07</c:v>
                </c:pt>
                <c:pt idx="217">
                  <c:v>2000-11-08</c:v>
                </c:pt>
                <c:pt idx="218">
                  <c:v>2000-11-09</c:v>
                </c:pt>
                <c:pt idx="219">
                  <c:v>2000-11-10</c:v>
                </c:pt>
                <c:pt idx="220">
                  <c:v>2000-11-13</c:v>
                </c:pt>
                <c:pt idx="221">
                  <c:v>2000-11-14</c:v>
                </c:pt>
                <c:pt idx="222">
                  <c:v>2000-11-15</c:v>
                </c:pt>
                <c:pt idx="223">
                  <c:v>2000-11-16</c:v>
                </c:pt>
                <c:pt idx="224">
                  <c:v>2000-11-17</c:v>
                </c:pt>
                <c:pt idx="225">
                  <c:v>2000-11-20</c:v>
                </c:pt>
                <c:pt idx="226">
                  <c:v>2000-11-21</c:v>
                </c:pt>
                <c:pt idx="227">
                  <c:v>2000-11-22</c:v>
                </c:pt>
                <c:pt idx="228">
                  <c:v>2000-11-23</c:v>
                </c:pt>
                <c:pt idx="229">
                  <c:v>2000-11-24</c:v>
                </c:pt>
                <c:pt idx="230">
                  <c:v>2000-11-27</c:v>
                </c:pt>
                <c:pt idx="231">
                  <c:v>2000-11-28</c:v>
                </c:pt>
                <c:pt idx="232">
                  <c:v>2000-11-29</c:v>
                </c:pt>
                <c:pt idx="233">
                  <c:v>2000-11-30</c:v>
                </c:pt>
                <c:pt idx="234">
                  <c:v>2000-12-01</c:v>
                </c:pt>
                <c:pt idx="235">
                  <c:v>2000-12-04</c:v>
                </c:pt>
                <c:pt idx="236">
                  <c:v>2000-12-05</c:v>
                </c:pt>
                <c:pt idx="237">
                  <c:v>2000-12-06</c:v>
                </c:pt>
                <c:pt idx="238">
                  <c:v>2000-12-07</c:v>
                </c:pt>
                <c:pt idx="239">
                  <c:v>2000-12-08</c:v>
                </c:pt>
                <c:pt idx="240">
                  <c:v>2000-12-11</c:v>
                </c:pt>
                <c:pt idx="241">
                  <c:v>2000-12-12</c:v>
                </c:pt>
                <c:pt idx="242">
                  <c:v>2000-12-13</c:v>
                </c:pt>
                <c:pt idx="243">
                  <c:v>2000-12-14</c:v>
                </c:pt>
                <c:pt idx="244">
                  <c:v>2000-12-15</c:v>
                </c:pt>
                <c:pt idx="245">
                  <c:v>2000-12-18</c:v>
                </c:pt>
                <c:pt idx="246">
                  <c:v>2000-12-19</c:v>
                </c:pt>
                <c:pt idx="247">
                  <c:v>2000-12-20</c:v>
                </c:pt>
                <c:pt idx="248">
                  <c:v>2000-12-21</c:v>
                </c:pt>
                <c:pt idx="249">
                  <c:v>2000-12-22</c:v>
                </c:pt>
                <c:pt idx="250">
                  <c:v>2000-12-25</c:v>
                </c:pt>
                <c:pt idx="251">
                  <c:v>2000-12-26</c:v>
                </c:pt>
                <c:pt idx="252">
                  <c:v>2000-12-27</c:v>
                </c:pt>
                <c:pt idx="253">
                  <c:v>2000-12-28</c:v>
                </c:pt>
                <c:pt idx="254">
                  <c:v>2000-12-29</c:v>
                </c:pt>
                <c:pt idx="255">
                  <c:v>2001-01-02</c:v>
                </c:pt>
                <c:pt idx="256">
                  <c:v>2001-01-03</c:v>
                </c:pt>
                <c:pt idx="257">
                  <c:v>2001-01-04</c:v>
                </c:pt>
                <c:pt idx="258">
                  <c:v>2001-01-05</c:v>
                </c:pt>
                <c:pt idx="259">
                  <c:v>2001-01-08</c:v>
                </c:pt>
                <c:pt idx="260">
                  <c:v>2001-01-09</c:v>
                </c:pt>
                <c:pt idx="261">
                  <c:v>2001-01-10</c:v>
                </c:pt>
                <c:pt idx="262">
                  <c:v>2001-01-11</c:v>
                </c:pt>
                <c:pt idx="263">
                  <c:v>2001-01-12</c:v>
                </c:pt>
                <c:pt idx="264">
                  <c:v>2001-01-15</c:v>
                </c:pt>
                <c:pt idx="265">
                  <c:v>2001-01-16</c:v>
                </c:pt>
                <c:pt idx="266">
                  <c:v>2001-01-17</c:v>
                </c:pt>
                <c:pt idx="267">
                  <c:v>2001-01-18</c:v>
                </c:pt>
                <c:pt idx="268">
                  <c:v>2001-01-19</c:v>
                </c:pt>
                <c:pt idx="269">
                  <c:v>2001-01-22</c:v>
                </c:pt>
                <c:pt idx="270">
                  <c:v>2001-01-23</c:v>
                </c:pt>
                <c:pt idx="271">
                  <c:v>2001-01-24</c:v>
                </c:pt>
                <c:pt idx="272">
                  <c:v>2001-01-25</c:v>
                </c:pt>
                <c:pt idx="273">
                  <c:v>2001-01-26</c:v>
                </c:pt>
                <c:pt idx="274">
                  <c:v>2001-01-29</c:v>
                </c:pt>
                <c:pt idx="275">
                  <c:v>2001-01-30</c:v>
                </c:pt>
                <c:pt idx="276">
                  <c:v>2001-01-31</c:v>
                </c:pt>
                <c:pt idx="277">
                  <c:v>2001-02-01</c:v>
                </c:pt>
                <c:pt idx="278">
                  <c:v>2001-02-02</c:v>
                </c:pt>
                <c:pt idx="279">
                  <c:v>2001-02-05</c:v>
                </c:pt>
                <c:pt idx="280">
                  <c:v>2001-02-06</c:v>
                </c:pt>
                <c:pt idx="281">
                  <c:v>2001-02-07</c:v>
                </c:pt>
                <c:pt idx="282">
                  <c:v>2001-02-08</c:v>
                </c:pt>
                <c:pt idx="283">
                  <c:v>2001-02-09</c:v>
                </c:pt>
                <c:pt idx="284">
                  <c:v>2001-02-12</c:v>
                </c:pt>
                <c:pt idx="285">
                  <c:v>2001-02-13</c:v>
                </c:pt>
                <c:pt idx="286">
                  <c:v>2001-02-14</c:v>
                </c:pt>
                <c:pt idx="287">
                  <c:v>2001-02-15</c:v>
                </c:pt>
                <c:pt idx="288">
                  <c:v>2001-02-16</c:v>
                </c:pt>
                <c:pt idx="289">
                  <c:v>2001-02-19</c:v>
                </c:pt>
                <c:pt idx="290">
                  <c:v>2001-02-20</c:v>
                </c:pt>
                <c:pt idx="291">
                  <c:v>2001-02-21</c:v>
                </c:pt>
                <c:pt idx="292">
                  <c:v>2001-02-22</c:v>
                </c:pt>
                <c:pt idx="293">
                  <c:v>2001-02-23</c:v>
                </c:pt>
                <c:pt idx="294">
                  <c:v>2001-02-26</c:v>
                </c:pt>
                <c:pt idx="295">
                  <c:v>2001-02-27</c:v>
                </c:pt>
                <c:pt idx="296">
                  <c:v>2001-02-28</c:v>
                </c:pt>
                <c:pt idx="297">
                  <c:v>2001-03-01</c:v>
                </c:pt>
                <c:pt idx="298">
                  <c:v>2001-03-02</c:v>
                </c:pt>
                <c:pt idx="299">
                  <c:v>2001-03-05</c:v>
                </c:pt>
                <c:pt idx="300">
                  <c:v>2001-03-06</c:v>
                </c:pt>
                <c:pt idx="301">
                  <c:v>2001-03-07</c:v>
                </c:pt>
                <c:pt idx="302">
                  <c:v>2001-03-08</c:v>
                </c:pt>
                <c:pt idx="303">
                  <c:v>2001-03-09</c:v>
                </c:pt>
                <c:pt idx="304">
                  <c:v>2001-03-12</c:v>
                </c:pt>
                <c:pt idx="305">
                  <c:v>2001-03-13</c:v>
                </c:pt>
                <c:pt idx="306">
                  <c:v>2001-03-14</c:v>
                </c:pt>
                <c:pt idx="307">
                  <c:v>2001-03-15</c:v>
                </c:pt>
                <c:pt idx="308">
                  <c:v>2001-03-16</c:v>
                </c:pt>
                <c:pt idx="309">
                  <c:v>2001-03-19</c:v>
                </c:pt>
                <c:pt idx="310">
                  <c:v>2001-03-20</c:v>
                </c:pt>
                <c:pt idx="311">
                  <c:v>2001-03-21</c:v>
                </c:pt>
                <c:pt idx="312">
                  <c:v>2001-03-22</c:v>
                </c:pt>
                <c:pt idx="313">
                  <c:v>2001-03-23</c:v>
                </c:pt>
                <c:pt idx="314">
                  <c:v>2001-03-26</c:v>
                </c:pt>
                <c:pt idx="315">
                  <c:v>2001-03-27</c:v>
                </c:pt>
                <c:pt idx="316">
                  <c:v>2001-03-28</c:v>
                </c:pt>
                <c:pt idx="317">
                  <c:v>2001-03-29</c:v>
                </c:pt>
                <c:pt idx="318">
                  <c:v>2001-03-30</c:v>
                </c:pt>
                <c:pt idx="319">
                  <c:v>2001-04-02</c:v>
                </c:pt>
                <c:pt idx="320">
                  <c:v>2001-04-03</c:v>
                </c:pt>
                <c:pt idx="321">
                  <c:v>2001-04-04</c:v>
                </c:pt>
                <c:pt idx="322">
                  <c:v>2001-04-05</c:v>
                </c:pt>
                <c:pt idx="323">
                  <c:v>2001-04-06</c:v>
                </c:pt>
                <c:pt idx="324">
                  <c:v>2001-04-09</c:v>
                </c:pt>
                <c:pt idx="325">
                  <c:v>2001-04-10</c:v>
                </c:pt>
                <c:pt idx="326">
                  <c:v>2001-04-11</c:v>
                </c:pt>
                <c:pt idx="327">
                  <c:v>2001-04-12</c:v>
                </c:pt>
                <c:pt idx="328">
                  <c:v>2001-04-17</c:v>
                </c:pt>
                <c:pt idx="329">
                  <c:v>2001-04-18</c:v>
                </c:pt>
                <c:pt idx="330">
                  <c:v>2001-04-19</c:v>
                </c:pt>
                <c:pt idx="331">
                  <c:v>2001-04-20</c:v>
                </c:pt>
                <c:pt idx="332">
                  <c:v>2001-04-23</c:v>
                </c:pt>
                <c:pt idx="333">
                  <c:v>2001-04-24</c:v>
                </c:pt>
                <c:pt idx="334">
                  <c:v>2001-04-25</c:v>
                </c:pt>
                <c:pt idx="335">
                  <c:v>2001-04-26</c:v>
                </c:pt>
                <c:pt idx="336">
                  <c:v>2001-04-27</c:v>
                </c:pt>
                <c:pt idx="337">
                  <c:v>2001-04-30</c:v>
                </c:pt>
                <c:pt idx="338">
                  <c:v>2001-05-02</c:v>
                </c:pt>
                <c:pt idx="339">
                  <c:v>2001-05-03</c:v>
                </c:pt>
                <c:pt idx="340">
                  <c:v>2001-05-04</c:v>
                </c:pt>
                <c:pt idx="341">
                  <c:v>2001-05-07</c:v>
                </c:pt>
                <c:pt idx="342">
                  <c:v>2001-05-08</c:v>
                </c:pt>
                <c:pt idx="343">
                  <c:v>2001-05-09</c:v>
                </c:pt>
                <c:pt idx="344">
                  <c:v>2001-05-10</c:v>
                </c:pt>
                <c:pt idx="345">
                  <c:v>2001-05-11</c:v>
                </c:pt>
                <c:pt idx="346">
                  <c:v>2001-05-14</c:v>
                </c:pt>
                <c:pt idx="347">
                  <c:v>2001-05-15</c:v>
                </c:pt>
                <c:pt idx="348">
                  <c:v>2001-05-16</c:v>
                </c:pt>
                <c:pt idx="349">
                  <c:v>2001-05-17</c:v>
                </c:pt>
                <c:pt idx="350">
                  <c:v>2001-05-18</c:v>
                </c:pt>
                <c:pt idx="351">
                  <c:v>2001-05-21</c:v>
                </c:pt>
                <c:pt idx="352">
                  <c:v>2001-05-22</c:v>
                </c:pt>
                <c:pt idx="353">
                  <c:v>2001-05-23</c:v>
                </c:pt>
                <c:pt idx="354">
                  <c:v>2001-05-24</c:v>
                </c:pt>
                <c:pt idx="355">
                  <c:v>2001-05-25</c:v>
                </c:pt>
                <c:pt idx="356">
                  <c:v>2001-05-28</c:v>
                </c:pt>
                <c:pt idx="357">
                  <c:v>2001-05-29</c:v>
                </c:pt>
                <c:pt idx="358">
                  <c:v>2001-05-30</c:v>
                </c:pt>
                <c:pt idx="359">
                  <c:v>2001-05-31</c:v>
                </c:pt>
                <c:pt idx="360">
                  <c:v>2001-06-01</c:v>
                </c:pt>
                <c:pt idx="361">
                  <c:v>2001-06-05</c:v>
                </c:pt>
                <c:pt idx="362">
                  <c:v>2001-06-06</c:v>
                </c:pt>
                <c:pt idx="363">
                  <c:v>2001-06-07</c:v>
                </c:pt>
                <c:pt idx="364">
                  <c:v>2001-06-08</c:v>
                </c:pt>
                <c:pt idx="365">
                  <c:v>2001-06-11</c:v>
                </c:pt>
                <c:pt idx="366">
                  <c:v>2001-06-12</c:v>
                </c:pt>
                <c:pt idx="367">
                  <c:v>2001-06-13</c:v>
                </c:pt>
                <c:pt idx="368">
                  <c:v>2001-06-14</c:v>
                </c:pt>
                <c:pt idx="369">
                  <c:v>2001-06-15</c:v>
                </c:pt>
                <c:pt idx="370">
                  <c:v>2001-06-18</c:v>
                </c:pt>
                <c:pt idx="371">
                  <c:v>2001-06-19</c:v>
                </c:pt>
                <c:pt idx="372">
                  <c:v>2001-06-20</c:v>
                </c:pt>
                <c:pt idx="373">
                  <c:v>2001-06-21</c:v>
                </c:pt>
                <c:pt idx="374">
                  <c:v>2001-06-22</c:v>
                </c:pt>
                <c:pt idx="375">
                  <c:v>2001-06-25</c:v>
                </c:pt>
                <c:pt idx="376">
                  <c:v>2001-06-26</c:v>
                </c:pt>
                <c:pt idx="377">
                  <c:v>2001-06-27</c:v>
                </c:pt>
                <c:pt idx="378">
                  <c:v>2001-06-28</c:v>
                </c:pt>
                <c:pt idx="379">
                  <c:v>2001-06-29</c:v>
                </c:pt>
                <c:pt idx="380">
                  <c:v>2001-07-02</c:v>
                </c:pt>
                <c:pt idx="381">
                  <c:v>2001-07-03</c:v>
                </c:pt>
                <c:pt idx="382">
                  <c:v>2001-07-04</c:v>
                </c:pt>
                <c:pt idx="383">
                  <c:v>2001-07-05</c:v>
                </c:pt>
                <c:pt idx="384">
                  <c:v>2001-07-06</c:v>
                </c:pt>
                <c:pt idx="385">
                  <c:v>2001-07-09</c:v>
                </c:pt>
                <c:pt idx="386">
                  <c:v>2001-07-10</c:v>
                </c:pt>
                <c:pt idx="387">
                  <c:v>2001-07-11</c:v>
                </c:pt>
                <c:pt idx="388">
                  <c:v>2001-07-12</c:v>
                </c:pt>
                <c:pt idx="389">
                  <c:v>2001-07-13</c:v>
                </c:pt>
                <c:pt idx="390">
                  <c:v>2001-07-16</c:v>
                </c:pt>
                <c:pt idx="391">
                  <c:v>2001-07-17</c:v>
                </c:pt>
                <c:pt idx="392">
                  <c:v>2001-07-18</c:v>
                </c:pt>
                <c:pt idx="393">
                  <c:v>2001-07-19</c:v>
                </c:pt>
                <c:pt idx="394">
                  <c:v>2001-07-20</c:v>
                </c:pt>
                <c:pt idx="395">
                  <c:v>2001-07-23</c:v>
                </c:pt>
                <c:pt idx="396">
                  <c:v>2001-07-24</c:v>
                </c:pt>
                <c:pt idx="397">
                  <c:v>2001-07-25</c:v>
                </c:pt>
                <c:pt idx="398">
                  <c:v>2001-07-26</c:v>
                </c:pt>
                <c:pt idx="399">
                  <c:v>2001-07-27</c:v>
                </c:pt>
                <c:pt idx="400">
                  <c:v>2001-07-30</c:v>
                </c:pt>
                <c:pt idx="401">
                  <c:v>2001-07-31</c:v>
                </c:pt>
                <c:pt idx="402">
                  <c:v>2001-08-01</c:v>
                </c:pt>
                <c:pt idx="403">
                  <c:v>2001-08-02</c:v>
                </c:pt>
                <c:pt idx="404">
                  <c:v>2001-08-03</c:v>
                </c:pt>
                <c:pt idx="405">
                  <c:v>2001-08-06</c:v>
                </c:pt>
                <c:pt idx="406">
                  <c:v>2001-08-07</c:v>
                </c:pt>
                <c:pt idx="407">
                  <c:v>2001-08-08</c:v>
                </c:pt>
                <c:pt idx="408">
                  <c:v>2001-08-09</c:v>
                </c:pt>
                <c:pt idx="409">
                  <c:v>2001-08-10</c:v>
                </c:pt>
                <c:pt idx="410">
                  <c:v>2001-08-13</c:v>
                </c:pt>
                <c:pt idx="411">
                  <c:v>2001-08-14</c:v>
                </c:pt>
                <c:pt idx="412">
                  <c:v>2001-08-15</c:v>
                </c:pt>
                <c:pt idx="413">
                  <c:v>2001-08-16</c:v>
                </c:pt>
                <c:pt idx="414">
                  <c:v>2001-08-17</c:v>
                </c:pt>
                <c:pt idx="415">
                  <c:v>2001-08-20</c:v>
                </c:pt>
                <c:pt idx="416">
                  <c:v>2001-08-21</c:v>
                </c:pt>
                <c:pt idx="417">
                  <c:v>2001-08-22</c:v>
                </c:pt>
                <c:pt idx="418">
                  <c:v>2001-08-23</c:v>
                </c:pt>
                <c:pt idx="419">
                  <c:v>2001-08-24</c:v>
                </c:pt>
                <c:pt idx="420">
                  <c:v>2001-08-27</c:v>
                </c:pt>
                <c:pt idx="421">
                  <c:v>2001-08-28</c:v>
                </c:pt>
                <c:pt idx="422">
                  <c:v>2001-08-29</c:v>
                </c:pt>
                <c:pt idx="423">
                  <c:v>2001-08-30</c:v>
                </c:pt>
                <c:pt idx="424">
                  <c:v>2001-08-31</c:v>
                </c:pt>
                <c:pt idx="425">
                  <c:v>2001-09-03</c:v>
                </c:pt>
                <c:pt idx="426">
                  <c:v>2001-09-04</c:v>
                </c:pt>
                <c:pt idx="427">
                  <c:v>2001-09-05</c:v>
                </c:pt>
                <c:pt idx="428">
                  <c:v>2001-09-06</c:v>
                </c:pt>
                <c:pt idx="429">
                  <c:v>2001-09-07</c:v>
                </c:pt>
                <c:pt idx="430">
                  <c:v>2001-09-10</c:v>
                </c:pt>
                <c:pt idx="431">
                  <c:v>2001-09-11</c:v>
                </c:pt>
                <c:pt idx="432">
                  <c:v>2001-09-12</c:v>
                </c:pt>
                <c:pt idx="433">
                  <c:v>2001-09-13</c:v>
                </c:pt>
                <c:pt idx="434">
                  <c:v>2001-09-14</c:v>
                </c:pt>
                <c:pt idx="435">
                  <c:v>2001-09-17</c:v>
                </c:pt>
                <c:pt idx="436">
                  <c:v>2001-09-18</c:v>
                </c:pt>
                <c:pt idx="437">
                  <c:v>2001-09-19</c:v>
                </c:pt>
                <c:pt idx="438">
                  <c:v>2001-09-20</c:v>
                </c:pt>
                <c:pt idx="439">
                  <c:v>2001-09-21</c:v>
                </c:pt>
                <c:pt idx="440">
                  <c:v>2001-09-24</c:v>
                </c:pt>
                <c:pt idx="441">
                  <c:v>2001-09-25</c:v>
                </c:pt>
                <c:pt idx="442">
                  <c:v>2001-09-26</c:v>
                </c:pt>
                <c:pt idx="443">
                  <c:v>2001-09-27</c:v>
                </c:pt>
                <c:pt idx="444">
                  <c:v>2001-09-28</c:v>
                </c:pt>
                <c:pt idx="445">
                  <c:v>2001-10-01</c:v>
                </c:pt>
                <c:pt idx="446">
                  <c:v>2001-10-02</c:v>
                </c:pt>
                <c:pt idx="447">
                  <c:v>2001-10-03</c:v>
                </c:pt>
                <c:pt idx="448">
                  <c:v>2001-10-04</c:v>
                </c:pt>
                <c:pt idx="449">
                  <c:v>2001-10-05</c:v>
                </c:pt>
                <c:pt idx="450">
                  <c:v>2001-10-08</c:v>
                </c:pt>
                <c:pt idx="451">
                  <c:v>2001-10-09</c:v>
                </c:pt>
                <c:pt idx="452">
                  <c:v>2001-10-10</c:v>
                </c:pt>
                <c:pt idx="453">
                  <c:v>2001-10-11</c:v>
                </c:pt>
                <c:pt idx="454">
                  <c:v>2001-10-12</c:v>
                </c:pt>
                <c:pt idx="455">
                  <c:v>2001-10-15</c:v>
                </c:pt>
                <c:pt idx="456">
                  <c:v>2001-10-16</c:v>
                </c:pt>
                <c:pt idx="457">
                  <c:v>2001-10-17</c:v>
                </c:pt>
                <c:pt idx="458">
                  <c:v>2001-10-18</c:v>
                </c:pt>
                <c:pt idx="459">
                  <c:v>2001-10-19</c:v>
                </c:pt>
                <c:pt idx="460">
                  <c:v>2001-10-22</c:v>
                </c:pt>
                <c:pt idx="461">
                  <c:v>2001-10-23</c:v>
                </c:pt>
                <c:pt idx="462">
                  <c:v>2001-10-24</c:v>
                </c:pt>
                <c:pt idx="463">
                  <c:v>2001-10-25</c:v>
                </c:pt>
                <c:pt idx="464">
                  <c:v>2001-10-26</c:v>
                </c:pt>
                <c:pt idx="465">
                  <c:v>2001-10-29</c:v>
                </c:pt>
                <c:pt idx="466">
                  <c:v>2001-10-30</c:v>
                </c:pt>
                <c:pt idx="467">
                  <c:v>2001-10-31</c:v>
                </c:pt>
                <c:pt idx="468">
                  <c:v>2001-11-01</c:v>
                </c:pt>
                <c:pt idx="469">
                  <c:v>2001-11-02</c:v>
                </c:pt>
                <c:pt idx="470">
                  <c:v>2001-11-05</c:v>
                </c:pt>
                <c:pt idx="471">
                  <c:v>2001-11-06</c:v>
                </c:pt>
                <c:pt idx="472">
                  <c:v>2001-11-07</c:v>
                </c:pt>
                <c:pt idx="473">
                  <c:v>2001-11-08</c:v>
                </c:pt>
                <c:pt idx="474">
                  <c:v>2001-11-09</c:v>
                </c:pt>
                <c:pt idx="475">
                  <c:v>2001-11-12</c:v>
                </c:pt>
                <c:pt idx="476">
                  <c:v>2001-11-13</c:v>
                </c:pt>
                <c:pt idx="477">
                  <c:v>2001-11-14</c:v>
                </c:pt>
                <c:pt idx="478">
                  <c:v>2001-11-15</c:v>
                </c:pt>
                <c:pt idx="479">
                  <c:v>2001-11-16</c:v>
                </c:pt>
                <c:pt idx="480">
                  <c:v>2001-11-19</c:v>
                </c:pt>
                <c:pt idx="481">
                  <c:v>2001-11-20</c:v>
                </c:pt>
                <c:pt idx="482">
                  <c:v>2001-11-21</c:v>
                </c:pt>
                <c:pt idx="483">
                  <c:v>2001-11-22</c:v>
                </c:pt>
                <c:pt idx="484">
                  <c:v>2001-11-23</c:v>
                </c:pt>
                <c:pt idx="485">
                  <c:v>2001-11-26</c:v>
                </c:pt>
                <c:pt idx="486">
                  <c:v>2001-11-27</c:v>
                </c:pt>
                <c:pt idx="487">
                  <c:v>2001-11-28</c:v>
                </c:pt>
                <c:pt idx="488">
                  <c:v>2001-11-29</c:v>
                </c:pt>
                <c:pt idx="489">
                  <c:v>2001-11-30</c:v>
                </c:pt>
                <c:pt idx="490">
                  <c:v>2001-12-03</c:v>
                </c:pt>
                <c:pt idx="491">
                  <c:v>2001-12-04</c:v>
                </c:pt>
                <c:pt idx="492">
                  <c:v>2001-12-05</c:v>
                </c:pt>
                <c:pt idx="493">
                  <c:v>2001-12-06</c:v>
                </c:pt>
                <c:pt idx="494">
                  <c:v>2001-12-07</c:v>
                </c:pt>
                <c:pt idx="495">
                  <c:v>2001-12-10</c:v>
                </c:pt>
                <c:pt idx="496">
                  <c:v>2001-12-11</c:v>
                </c:pt>
                <c:pt idx="497">
                  <c:v>2001-12-12</c:v>
                </c:pt>
                <c:pt idx="498">
                  <c:v>2001-12-13</c:v>
                </c:pt>
                <c:pt idx="499">
                  <c:v>2001-12-14</c:v>
                </c:pt>
                <c:pt idx="500">
                  <c:v>2001-12-17</c:v>
                </c:pt>
                <c:pt idx="501">
                  <c:v>2001-12-18</c:v>
                </c:pt>
                <c:pt idx="502">
                  <c:v>2001-12-19</c:v>
                </c:pt>
                <c:pt idx="503">
                  <c:v>2001-12-20</c:v>
                </c:pt>
                <c:pt idx="504">
                  <c:v>2001-12-21</c:v>
                </c:pt>
                <c:pt idx="505">
                  <c:v>2001-12-24</c:v>
                </c:pt>
                <c:pt idx="506">
                  <c:v>2001-12-27</c:v>
                </c:pt>
                <c:pt idx="507">
                  <c:v>2001-12-28</c:v>
                </c:pt>
                <c:pt idx="508">
                  <c:v>2002-01-02</c:v>
                </c:pt>
                <c:pt idx="509">
                  <c:v>2002-01-03</c:v>
                </c:pt>
                <c:pt idx="510">
                  <c:v>2002-01-04</c:v>
                </c:pt>
                <c:pt idx="511">
                  <c:v>2002-01-07</c:v>
                </c:pt>
                <c:pt idx="512">
                  <c:v>2002-01-08</c:v>
                </c:pt>
                <c:pt idx="513">
                  <c:v>2002-01-09</c:v>
                </c:pt>
                <c:pt idx="514">
                  <c:v>2002-01-10</c:v>
                </c:pt>
                <c:pt idx="515">
                  <c:v>2002-01-11</c:v>
                </c:pt>
                <c:pt idx="516">
                  <c:v>2002-01-14</c:v>
                </c:pt>
                <c:pt idx="517">
                  <c:v>2002-01-15</c:v>
                </c:pt>
                <c:pt idx="518">
                  <c:v>2002-01-16</c:v>
                </c:pt>
                <c:pt idx="519">
                  <c:v>2002-01-17</c:v>
                </c:pt>
                <c:pt idx="520">
                  <c:v>2002-01-18</c:v>
                </c:pt>
                <c:pt idx="521">
                  <c:v>2002-01-21</c:v>
                </c:pt>
                <c:pt idx="522">
                  <c:v>2002-01-22</c:v>
                </c:pt>
                <c:pt idx="523">
                  <c:v>2002-01-23</c:v>
                </c:pt>
                <c:pt idx="524">
                  <c:v>2002-01-24</c:v>
                </c:pt>
                <c:pt idx="525">
                  <c:v>2002-01-25</c:v>
                </c:pt>
                <c:pt idx="526">
                  <c:v>2002-01-28</c:v>
                </c:pt>
                <c:pt idx="527">
                  <c:v>2002-01-29</c:v>
                </c:pt>
                <c:pt idx="528">
                  <c:v>2002-01-30</c:v>
                </c:pt>
                <c:pt idx="529">
                  <c:v>2002-01-31</c:v>
                </c:pt>
                <c:pt idx="530">
                  <c:v>2002-02-01</c:v>
                </c:pt>
                <c:pt idx="531">
                  <c:v>2002-02-04</c:v>
                </c:pt>
                <c:pt idx="532">
                  <c:v>2002-02-05</c:v>
                </c:pt>
                <c:pt idx="533">
                  <c:v>2002-02-06</c:v>
                </c:pt>
                <c:pt idx="534">
                  <c:v>2002-02-07</c:v>
                </c:pt>
                <c:pt idx="535">
                  <c:v>2002-02-08</c:v>
                </c:pt>
                <c:pt idx="536">
                  <c:v>2002-02-11</c:v>
                </c:pt>
                <c:pt idx="537">
                  <c:v>2002-02-12</c:v>
                </c:pt>
                <c:pt idx="538">
                  <c:v>2002-02-13</c:v>
                </c:pt>
                <c:pt idx="539">
                  <c:v>2002-02-14</c:v>
                </c:pt>
                <c:pt idx="540">
                  <c:v>2002-02-15</c:v>
                </c:pt>
                <c:pt idx="541">
                  <c:v>2002-02-18</c:v>
                </c:pt>
                <c:pt idx="542">
                  <c:v>2002-02-19</c:v>
                </c:pt>
                <c:pt idx="543">
                  <c:v>2002-02-20</c:v>
                </c:pt>
                <c:pt idx="544">
                  <c:v>2002-02-21</c:v>
                </c:pt>
                <c:pt idx="545">
                  <c:v>2002-02-22</c:v>
                </c:pt>
                <c:pt idx="546">
                  <c:v>2002-02-25</c:v>
                </c:pt>
                <c:pt idx="547">
                  <c:v>2002-02-26</c:v>
                </c:pt>
                <c:pt idx="548">
                  <c:v>2002-02-27</c:v>
                </c:pt>
                <c:pt idx="549">
                  <c:v>2002-02-28</c:v>
                </c:pt>
                <c:pt idx="550">
                  <c:v>2002-03-01</c:v>
                </c:pt>
                <c:pt idx="551">
                  <c:v>2002-03-04</c:v>
                </c:pt>
                <c:pt idx="552">
                  <c:v>2002-03-05</c:v>
                </c:pt>
                <c:pt idx="553">
                  <c:v>2002-03-06</c:v>
                </c:pt>
                <c:pt idx="554">
                  <c:v>2002-03-07</c:v>
                </c:pt>
                <c:pt idx="555">
                  <c:v>2002-03-08</c:v>
                </c:pt>
                <c:pt idx="556">
                  <c:v>2002-03-11</c:v>
                </c:pt>
                <c:pt idx="557">
                  <c:v>2002-03-12</c:v>
                </c:pt>
                <c:pt idx="558">
                  <c:v>2002-03-13</c:v>
                </c:pt>
                <c:pt idx="559">
                  <c:v>2002-03-14</c:v>
                </c:pt>
                <c:pt idx="560">
                  <c:v>2002-03-15</c:v>
                </c:pt>
                <c:pt idx="561">
                  <c:v>2002-03-18</c:v>
                </c:pt>
                <c:pt idx="562">
                  <c:v>2002-03-19</c:v>
                </c:pt>
                <c:pt idx="563">
                  <c:v>2002-03-20</c:v>
                </c:pt>
                <c:pt idx="564">
                  <c:v>2002-03-21</c:v>
                </c:pt>
                <c:pt idx="565">
                  <c:v>2002-03-22</c:v>
                </c:pt>
                <c:pt idx="566">
                  <c:v>2002-03-25</c:v>
                </c:pt>
                <c:pt idx="567">
                  <c:v>2002-03-26</c:v>
                </c:pt>
                <c:pt idx="568">
                  <c:v>2002-03-27</c:v>
                </c:pt>
                <c:pt idx="569">
                  <c:v>2002-03-28</c:v>
                </c:pt>
                <c:pt idx="570">
                  <c:v>2002-04-02</c:v>
                </c:pt>
                <c:pt idx="571">
                  <c:v>2002-04-03</c:v>
                </c:pt>
                <c:pt idx="572">
                  <c:v>2002-04-04</c:v>
                </c:pt>
                <c:pt idx="573">
                  <c:v>2002-04-05</c:v>
                </c:pt>
                <c:pt idx="574">
                  <c:v>2002-04-08</c:v>
                </c:pt>
                <c:pt idx="575">
                  <c:v>2002-04-09</c:v>
                </c:pt>
                <c:pt idx="576">
                  <c:v>2002-04-10</c:v>
                </c:pt>
                <c:pt idx="577">
                  <c:v>2002-04-11</c:v>
                </c:pt>
                <c:pt idx="578">
                  <c:v>2002-04-12</c:v>
                </c:pt>
                <c:pt idx="579">
                  <c:v>2002-04-15</c:v>
                </c:pt>
                <c:pt idx="580">
                  <c:v>2002-04-16</c:v>
                </c:pt>
                <c:pt idx="581">
                  <c:v>2002-04-17</c:v>
                </c:pt>
                <c:pt idx="582">
                  <c:v>2002-04-18</c:v>
                </c:pt>
                <c:pt idx="583">
                  <c:v>2002-04-19</c:v>
                </c:pt>
                <c:pt idx="584">
                  <c:v>2002-04-22</c:v>
                </c:pt>
                <c:pt idx="585">
                  <c:v>2002-04-23</c:v>
                </c:pt>
                <c:pt idx="586">
                  <c:v>2002-04-24</c:v>
                </c:pt>
                <c:pt idx="587">
                  <c:v>2002-04-25</c:v>
                </c:pt>
                <c:pt idx="588">
                  <c:v>2002-04-26</c:v>
                </c:pt>
                <c:pt idx="589">
                  <c:v>2002-04-29</c:v>
                </c:pt>
                <c:pt idx="590">
                  <c:v>2002-04-30</c:v>
                </c:pt>
                <c:pt idx="591">
                  <c:v>2002-05-02</c:v>
                </c:pt>
                <c:pt idx="592">
                  <c:v>2002-05-03</c:v>
                </c:pt>
                <c:pt idx="593">
                  <c:v>2002-05-06</c:v>
                </c:pt>
                <c:pt idx="594">
                  <c:v>2002-05-07</c:v>
                </c:pt>
                <c:pt idx="595">
                  <c:v>2002-05-08</c:v>
                </c:pt>
                <c:pt idx="596">
                  <c:v>2002-05-09</c:v>
                </c:pt>
                <c:pt idx="597">
                  <c:v>2002-05-10</c:v>
                </c:pt>
                <c:pt idx="598">
                  <c:v>2002-05-13</c:v>
                </c:pt>
                <c:pt idx="599">
                  <c:v>2002-05-14</c:v>
                </c:pt>
                <c:pt idx="600">
                  <c:v>2002-05-15</c:v>
                </c:pt>
                <c:pt idx="601">
                  <c:v>2002-05-16</c:v>
                </c:pt>
                <c:pt idx="602">
                  <c:v>2002-05-17</c:v>
                </c:pt>
                <c:pt idx="603">
                  <c:v>2002-05-20</c:v>
                </c:pt>
                <c:pt idx="604">
                  <c:v>2002-05-21</c:v>
                </c:pt>
                <c:pt idx="605">
                  <c:v>2002-05-22</c:v>
                </c:pt>
                <c:pt idx="606">
                  <c:v>2002-05-23</c:v>
                </c:pt>
                <c:pt idx="607">
                  <c:v>2002-05-24</c:v>
                </c:pt>
                <c:pt idx="608">
                  <c:v>2002-05-27</c:v>
                </c:pt>
                <c:pt idx="609">
                  <c:v>2002-05-28</c:v>
                </c:pt>
                <c:pt idx="610">
                  <c:v>2002-05-29</c:v>
                </c:pt>
                <c:pt idx="611">
                  <c:v>2002-05-30</c:v>
                </c:pt>
                <c:pt idx="612">
                  <c:v>2002-05-31</c:v>
                </c:pt>
                <c:pt idx="613">
                  <c:v>2002-06-03</c:v>
                </c:pt>
                <c:pt idx="614">
                  <c:v>2002-06-04</c:v>
                </c:pt>
                <c:pt idx="615">
                  <c:v>2002-06-05</c:v>
                </c:pt>
                <c:pt idx="616">
                  <c:v>2002-06-06</c:v>
                </c:pt>
                <c:pt idx="617">
                  <c:v>2002-06-07</c:v>
                </c:pt>
                <c:pt idx="618">
                  <c:v>2002-06-10</c:v>
                </c:pt>
                <c:pt idx="619">
                  <c:v>2002-06-11</c:v>
                </c:pt>
                <c:pt idx="620">
                  <c:v>2002-06-12</c:v>
                </c:pt>
                <c:pt idx="621">
                  <c:v>2002-06-13</c:v>
                </c:pt>
                <c:pt idx="622">
                  <c:v>2002-06-14</c:v>
                </c:pt>
                <c:pt idx="623">
                  <c:v>2002-06-17</c:v>
                </c:pt>
                <c:pt idx="624">
                  <c:v>2002-06-18</c:v>
                </c:pt>
                <c:pt idx="625">
                  <c:v>2002-06-19</c:v>
                </c:pt>
                <c:pt idx="626">
                  <c:v>2002-06-20</c:v>
                </c:pt>
                <c:pt idx="627">
                  <c:v>2002-06-21</c:v>
                </c:pt>
                <c:pt idx="628">
                  <c:v>2002-06-24</c:v>
                </c:pt>
                <c:pt idx="629">
                  <c:v>2002-06-25</c:v>
                </c:pt>
                <c:pt idx="630">
                  <c:v>2002-06-26</c:v>
                </c:pt>
                <c:pt idx="631">
                  <c:v>2002-06-27</c:v>
                </c:pt>
                <c:pt idx="632">
                  <c:v>2002-06-28</c:v>
                </c:pt>
                <c:pt idx="633">
                  <c:v>2002-07-01</c:v>
                </c:pt>
                <c:pt idx="634">
                  <c:v>2002-07-02</c:v>
                </c:pt>
                <c:pt idx="635">
                  <c:v>2002-07-03</c:v>
                </c:pt>
                <c:pt idx="636">
                  <c:v>2002-07-04</c:v>
                </c:pt>
                <c:pt idx="637">
                  <c:v>2002-07-05</c:v>
                </c:pt>
                <c:pt idx="638">
                  <c:v>2002-07-08</c:v>
                </c:pt>
                <c:pt idx="639">
                  <c:v>2002-07-09</c:v>
                </c:pt>
                <c:pt idx="640">
                  <c:v>2002-07-10</c:v>
                </c:pt>
                <c:pt idx="641">
                  <c:v>2002-07-11</c:v>
                </c:pt>
                <c:pt idx="642">
                  <c:v>2002-07-12</c:v>
                </c:pt>
                <c:pt idx="643">
                  <c:v>2002-07-15</c:v>
                </c:pt>
                <c:pt idx="644">
                  <c:v>2002-07-16</c:v>
                </c:pt>
                <c:pt idx="645">
                  <c:v>2002-07-17</c:v>
                </c:pt>
                <c:pt idx="646">
                  <c:v>2002-07-18</c:v>
                </c:pt>
                <c:pt idx="647">
                  <c:v>2002-07-19</c:v>
                </c:pt>
                <c:pt idx="648">
                  <c:v>2002-07-22</c:v>
                </c:pt>
                <c:pt idx="649">
                  <c:v>2002-07-23</c:v>
                </c:pt>
                <c:pt idx="650">
                  <c:v>2002-07-24</c:v>
                </c:pt>
                <c:pt idx="651">
                  <c:v>2002-07-25</c:v>
                </c:pt>
                <c:pt idx="652">
                  <c:v>2002-07-26</c:v>
                </c:pt>
                <c:pt idx="653">
                  <c:v>2002-07-29</c:v>
                </c:pt>
                <c:pt idx="654">
                  <c:v>2002-07-30</c:v>
                </c:pt>
                <c:pt idx="655">
                  <c:v>2002-07-31</c:v>
                </c:pt>
                <c:pt idx="656">
                  <c:v>2002-08-01</c:v>
                </c:pt>
                <c:pt idx="657">
                  <c:v>2002-08-02</c:v>
                </c:pt>
                <c:pt idx="658">
                  <c:v>2002-08-05</c:v>
                </c:pt>
                <c:pt idx="659">
                  <c:v>2002-08-06</c:v>
                </c:pt>
                <c:pt idx="660">
                  <c:v>2002-08-07</c:v>
                </c:pt>
                <c:pt idx="661">
                  <c:v>2002-08-08</c:v>
                </c:pt>
                <c:pt idx="662">
                  <c:v>2002-08-09</c:v>
                </c:pt>
                <c:pt idx="663">
                  <c:v>2002-08-12</c:v>
                </c:pt>
                <c:pt idx="664">
                  <c:v>2002-08-13</c:v>
                </c:pt>
                <c:pt idx="665">
                  <c:v>2002-08-14</c:v>
                </c:pt>
                <c:pt idx="666">
                  <c:v>2002-08-15</c:v>
                </c:pt>
                <c:pt idx="667">
                  <c:v>2002-08-16</c:v>
                </c:pt>
                <c:pt idx="668">
                  <c:v>2002-08-19</c:v>
                </c:pt>
                <c:pt idx="669">
                  <c:v>2002-08-20</c:v>
                </c:pt>
                <c:pt idx="670">
                  <c:v>2002-08-21</c:v>
                </c:pt>
                <c:pt idx="671">
                  <c:v>2002-08-22</c:v>
                </c:pt>
                <c:pt idx="672">
                  <c:v>2002-08-23</c:v>
                </c:pt>
                <c:pt idx="673">
                  <c:v>2002-08-26</c:v>
                </c:pt>
                <c:pt idx="674">
                  <c:v>2002-08-27</c:v>
                </c:pt>
                <c:pt idx="675">
                  <c:v>2002-08-28</c:v>
                </c:pt>
                <c:pt idx="676">
                  <c:v>2002-08-29</c:v>
                </c:pt>
                <c:pt idx="677">
                  <c:v>2002-08-30</c:v>
                </c:pt>
                <c:pt idx="678">
                  <c:v>2002-09-02</c:v>
                </c:pt>
                <c:pt idx="679">
                  <c:v>2002-09-03</c:v>
                </c:pt>
                <c:pt idx="680">
                  <c:v>2002-09-04</c:v>
                </c:pt>
                <c:pt idx="681">
                  <c:v>2002-09-05</c:v>
                </c:pt>
                <c:pt idx="682">
                  <c:v>2002-09-06</c:v>
                </c:pt>
                <c:pt idx="683">
                  <c:v>2002-09-09</c:v>
                </c:pt>
                <c:pt idx="684">
                  <c:v>2002-09-10</c:v>
                </c:pt>
                <c:pt idx="685">
                  <c:v>2002-09-11</c:v>
                </c:pt>
                <c:pt idx="686">
                  <c:v>2002-09-12</c:v>
                </c:pt>
                <c:pt idx="687">
                  <c:v>2002-09-13</c:v>
                </c:pt>
                <c:pt idx="688">
                  <c:v>2002-09-16</c:v>
                </c:pt>
                <c:pt idx="689">
                  <c:v>2002-09-17</c:v>
                </c:pt>
                <c:pt idx="690">
                  <c:v>2002-09-18</c:v>
                </c:pt>
                <c:pt idx="691">
                  <c:v>2002-09-19</c:v>
                </c:pt>
                <c:pt idx="692">
                  <c:v>2002-09-20</c:v>
                </c:pt>
                <c:pt idx="693">
                  <c:v>2002-09-23</c:v>
                </c:pt>
                <c:pt idx="694">
                  <c:v>2002-09-24</c:v>
                </c:pt>
                <c:pt idx="695">
                  <c:v>2002-09-25</c:v>
                </c:pt>
                <c:pt idx="696">
                  <c:v>2002-09-26</c:v>
                </c:pt>
                <c:pt idx="697">
                  <c:v>2002-09-27</c:v>
                </c:pt>
                <c:pt idx="698">
                  <c:v>2002-09-30</c:v>
                </c:pt>
                <c:pt idx="699">
                  <c:v>2002-10-01</c:v>
                </c:pt>
                <c:pt idx="700">
                  <c:v>2002-10-02</c:v>
                </c:pt>
                <c:pt idx="701">
                  <c:v>2002-10-03</c:v>
                </c:pt>
                <c:pt idx="702">
                  <c:v>2002-10-04</c:v>
                </c:pt>
                <c:pt idx="703">
                  <c:v>2002-10-07</c:v>
                </c:pt>
                <c:pt idx="704">
                  <c:v>2002-10-08</c:v>
                </c:pt>
                <c:pt idx="705">
                  <c:v>2002-10-09</c:v>
                </c:pt>
                <c:pt idx="706">
                  <c:v>2002-10-10</c:v>
                </c:pt>
                <c:pt idx="707">
                  <c:v>2002-10-11</c:v>
                </c:pt>
                <c:pt idx="708">
                  <c:v>2002-10-14</c:v>
                </c:pt>
                <c:pt idx="709">
                  <c:v>2002-10-15</c:v>
                </c:pt>
                <c:pt idx="710">
                  <c:v>2002-10-16</c:v>
                </c:pt>
                <c:pt idx="711">
                  <c:v>2002-10-17</c:v>
                </c:pt>
                <c:pt idx="712">
                  <c:v>2002-10-18</c:v>
                </c:pt>
                <c:pt idx="713">
                  <c:v>2002-10-21</c:v>
                </c:pt>
                <c:pt idx="714">
                  <c:v>2002-10-22</c:v>
                </c:pt>
                <c:pt idx="715">
                  <c:v>2002-10-23</c:v>
                </c:pt>
                <c:pt idx="716">
                  <c:v>2002-10-24</c:v>
                </c:pt>
                <c:pt idx="717">
                  <c:v>2002-10-25</c:v>
                </c:pt>
                <c:pt idx="718">
                  <c:v>2002-10-28</c:v>
                </c:pt>
                <c:pt idx="719">
                  <c:v>2002-10-29</c:v>
                </c:pt>
                <c:pt idx="720">
                  <c:v>2002-10-30</c:v>
                </c:pt>
                <c:pt idx="721">
                  <c:v>2002-10-31</c:v>
                </c:pt>
                <c:pt idx="722">
                  <c:v>2002-11-01</c:v>
                </c:pt>
                <c:pt idx="723">
                  <c:v>2002-11-04</c:v>
                </c:pt>
                <c:pt idx="724">
                  <c:v>2002-11-05</c:v>
                </c:pt>
                <c:pt idx="725">
                  <c:v>2002-11-06</c:v>
                </c:pt>
                <c:pt idx="726">
                  <c:v>2002-11-07</c:v>
                </c:pt>
                <c:pt idx="727">
                  <c:v>2002-11-08</c:v>
                </c:pt>
                <c:pt idx="728">
                  <c:v>2002-11-11</c:v>
                </c:pt>
                <c:pt idx="729">
                  <c:v>2002-11-12</c:v>
                </c:pt>
                <c:pt idx="730">
                  <c:v>2002-11-13</c:v>
                </c:pt>
                <c:pt idx="731">
                  <c:v>2002-11-14</c:v>
                </c:pt>
                <c:pt idx="732">
                  <c:v>2002-11-15</c:v>
                </c:pt>
                <c:pt idx="733">
                  <c:v>2002-11-18</c:v>
                </c:pt>
                <c:pt idx="734">
                  <c:v>2002-11-19</c:v>
                </c:pt>
                <c:pt idx="735">
                  <c:v>2002-11-20</c:v>
                </c:pt>
                <c:pt idx="736">
                  <c:v>2002-11-21</c:v>
                </c:pt>
                <c:pt idx="737">
                  <c:v>2002-11-22</c:v>
                </c:pt>
                <c:pt idx="738">
                  <c:v>2002-11-25</c:v>
                </c:pt>
                <c:pt idx="739">
                  <c:v>2002-11-26</c:v>
                </c:pt>
                <c:pt idx="740">
                  <c:v>2002-11-27</c:v>
                </c:pt>
                <c:pt idx="741">
                  <c:v>2002-11-28</c:v>
                </c:pt>
                <c:pt idx="742">
                  <c:v>2002-11-29</c:v>
                </c:pt>
                <c:pt idx="743">
                  <c:v>2002-12-02</c:v>
                </c:pt>
                <c:pt idx="744">
                  <c:v>2002-12-03</c:v>
                </c:pt>
                <c:pt idx="745">
                  <c:v>2002-12-04</c:v>
                </c:pt>
                <c:pt idx="746">
                  <c:v>2002-12-05</c:v>
                </c:pt>
                <c:pt idx="747">
                  <c:v>2002-12-06</c:v>
                </c:pt>
                <c:pt idx="748">
                  <c:v>2002-12-09</c:v>
                </c:pt>
                <c:pt idx="749">
                  <c:v>2002-12-10</c:v>
                </c:pt>
                <c:pt idx="750">
                  <c:v>2002-12-11</c:v>
                </c:pt>
                <c:pt idx="751">
                  <c:v>2002-12-12</c:v>
                </c:pt>
                <c:pt idx="752">
                  <c:v>2002-12-13</c:v>
                </c:pt>
                <c:pt idx="753">
                  <c:v>2002-12-16</c:v>
                </c:pt>
                <c:pt idx="754">
                  <c:v>2002-12-17</c:v>
                </c:pt>
                <c:pt idx="755">
                  <c:v>2002-12-18</c:v>
                </c:pt>
                <c:pt idx="756">
                  <c:v>2002-12-19</c:v>
                </c:pt>
                <c:pt idx="757">
                  <c:v>2002-12-20</c:v>
                </c:pt>
                <c:pt idx="758">
                  <c:v>2002-12-23</c:v>
                </c:pt>
                <c:pt idx="759">
                  <c:v>2002-12-24</c:v>
                </c:pt>
                <c:pt idx="760">
                  <c:v>2002-12-27</c:v>
                </c:pt>
                <c:pt idx="761">
                  <c:v>2002-12-30</c:v>
                </c:pt>
                <c:pt idx="762">
                  <c:v>2002-12-31</c:v>
                </c:pt>
                <c:pt idx="763">
                  <c:v>2003-01-02</c:v>
                </c:pt>
                <c:pt idx="764">
                  <c:v>2003-01-03</c:v>
                </c:pt>
                <c:pt idx="765">
                  <c:v>2003-01-06</c:v>
                </c:pt>
                <c:pt idx="766">
                  <c:v>2003-01-07</c:v>
                </c:pt>
                <c:pt idx="767">
                  <c:v>2003-01-08</c:v>
                </c:pt>
                <c:pt idx="768">
                  <c:v>2003-01-09</c:v>
                </c:pt>
                <c:pt idx="769">
                  <c:v>2003-01-10</c:v>
                </c:pt>
                <c:pt idx="770">
                  <c:v>2003-01-13</c:v>
                </c:pt>
                <c:pt idx="771">
                  <c:v>2003-01-14</c:v>
                </c:pt>
                <c:pt idx="772">
                  <c:v>2003-01-15</c:v>
                </c:pt>
                <c:pt idx="773">
                  <c:v>2003-01-16</c:v>
                </c:pt>
                <c:pt idx="774">
                  <c:v>2003-01-17</c:v>
                </c:pt>
                <c:pt idx="775">
                  <c:v>2003-01-20</c:v>
                </c:pt>
                <c:pt idx="776">
                  <c:v>2003-01-21</c:v>
                </c:pt>
                <c:pt idx="777">
                  <c:v>2003-01-22</c:v>
                </c:pt>
                <c:pt idx="778">
                  <c:v>2003-01-23</c:v>
                </c:pt>
                <c:pt idx="779">
                  <c:v>2003-01-24</c:v>
                </c:pt>
                <c:pt idx="780">
                  <c:v>2003-01-27</c:v>
                </c:pt>
                <c:pt idx="781">
                  <c:v>2003-01-28</c:v>
                </c:pt>
                <c:pt idx="782">
                  <c:v>2003-01-29</c:v>
                </c:pt>
                <c:pt idx="783">
                  <c:v>2003-01-30</c:v>
                </c:pt>
                <c:pt idx="784">
                  <c:v>2003-01-31</c:v>
                </c:pt>
                <c:pt idx="785">
                  <c:v>2003-02-03</c:v>
                </c:pt>
                <c:pt idx="786">
                  <c:v>2003-02-04</c:v>
                </c:pt>
                <c:pt idx="787">
                  <c:v>2003-02-05</c:v>
                </c:pt>
                <c:pt idx="788">
                  <c:v>2003-02-06</c:v>
                </c:pt>
                <c:pt idx="789">
                  <c:v>2003-02-07</c:v>
                </c:pt>
                <c:pt idx="790">
                  <c:v>2003-02-10</c:v>
                </c:pt>
                <c:pt idx="791">
                  <c:v>2003-02-11</c:v>
                </c:pt>
                <c:pt idx="792">
                  <c:v>2003-02-12</c:v>
                </c:pt>
                <c:pt idx="793">
                  <c:v>2003-02-13</c:v>
                </c:pt>
                <c:pt idx="794">
                  <c:v>2003-02-14</c:v>
                </c:pt>
                <c:pt idx="795">
                  <c:v>2003-02-17</c:v>
                </c:pt>
                <c:pt idx="796">
                  <c:v>2003-02-18</c:v>
                </c:pt>
                <c:pt idx="797">
                  <c:v>2003-02-19</c:v>
                </c:pt>
                <c:pt idx="798">
                  <c:v>2003-02-20</c:v>
                </c:pt>
                <c:pt idx="799">
                  <c:v>2003-02-21</c:v>
                </c:pt>
                <c:pt idx="800">
                  <c:v>2003-02-24</c:v>
                </c:pt>
                <c:pt idx="801">
                  <c:v>2003-02-25</c:v>
                </c:pt>
                <c:pt idx="802">
                  <c:v>2003-02-26</c:v>
                </c:pt>
                <c:pt idx="803">
                  <c:v>2003-02-27</c:v>
                </c:pt>
                <c:pt idx="804">
                  <c:v>2003-02-28</c:v>
                </c:pt>
                <c:pt idx="805">
                  <c:v>2003-03-03</c:v>
                </c:pt>
                <c:pt idx="806">
                  <c:v>2003-03-04</c:v>
                </c:pt>
                <c:pt idx="807">
                  <c:v>2003-03-05</c:v>
                </c:pt>
                <c:pt idx="808">
                  <c:v>2003-03-06</c:v>
                </c:pt>
                <c:pt idx="809">
                  <c:v>2003-03-07</c:v>
                </c:pt>
                <c:pt idx="810">
                  <c:v>2003-03-10</c:v>
                </c:pt>
                <c:pt idx="811">
                  <c:v>2003-03-11</c:v>
                </c:pt>
                <c:pt idx="812">
                  <c:v>2003-03-12</c:v>
                </c:pt>
                <c:pt idx="813">
                  <c:v>2003-03-13</c:v>
                </c:pt>
                <c:pt idx="814">
                  <c:v>2003-03-14</c:v>
                </c:pt>
                <c:pt idx="815">
                  <c:v>2003-03-17</c:v>
                </c:pt>
                <c:pt idx="816">
                  <c:v>2003-03-18</c:v>
                </c:pt>
                <c:pt idx="817">
                  <c:v>2003-03-19</c:v>
                </c:pt>
                <c:pt idx="818">
                  <c:v>2003-03-20</c:v>
                </c:pt>
                <c:pt idx="819">
                  <c:v>2003-03-21</c:v>
                </c:pt>
                <c:pt idx="820">
                  <c:v>2003-03-24</c:v>
                </c:pt>
                <c:pt idx="821">
                  <c:v>2003-03-25</c:v>
                </c:pt>
                <c:pt idx="822">
                  <c:v>2003-03-26</c:v>
                </c:pt>
                <c:pt idx="823">
                  <c:v>2003-03-27</c:v>
                </c:pt>
                <c:pt idx="824">
                  <c:v>2003-03-28</c:v>
                </c:pt>
                <c:pt idx="825">
                  <c:v>2003-03-31</c:v>
                </c:pt>
                <c:pt idx="826">
                  <c:v>2003-04-01</c:v>
                </c:pt>
                <c:pt idx="827">
                  <c:v>2003-04-02</c:v>
                </c:pt>
                <c:pt idx="828">
                  <c:v>2003-04-03</c:v>
                </c:pt>
                <c:pt idx="829">
                  <c:v>2003-04-04</c:v>
                </c:pt>
                <c:pt idx="830">
                  <c:v>2003-04-07</c:v>
                </c:pt>
                <c:pt idx="831">
                  <c:v>2003-04-08</c:v>
                </c:pt>
                <c:pt idx="832">
                  <c:v>2003-04-09</c:v>
                </c:pt>
                <c:pt idx="833">
                  <c:v>2003-04-10</c:v>
                </c:pt>
                <c:pt idx="834">
                  <c:v>2003-04-11</c:v>
                </c:pt>
                <c:pt idx="835">
                  <c:v>2003-04-14</c:v>
                </c:pt>
                <c:pt idx="836">
                  <c:v>2003-04-15</c:v>
                </c:pt>
                <c:pt idx="837">
                  <c:v>2003-04-16</c:v>
                </c:pt>
                <c:pt idx="838">
                  <c:v>2003-04-17</c:v>
                </c:pt>
                <c:pt idx="839">
                  <c:v>2003-04-22</c:v>
                </c:pt>
                <c:pt idx="840">
                  <c:v>2003-04-23</c:v>
                </c:pt>
                <c:pt idx="841">
                  <c:v>2003-04-24</c:v>
                </c:pt>
                <c:pt idx="842">
                  <c:v>2003-04-25</c:v>
                </c:pt>
                <c:pt idx="843">
                  <c:v>2003-04-28</c:v>
                </c:pt>
                <c:pt idx="844">
                  <c:v>2003-04-29</c:v>
                </c:pt>
                <c:pt idx="845">
                  <c:v>2003-04-30</c:v>
                </c:pt>
                <c:pt idx="846">
                  <c:v>2003-05-02</c:v>
                </c:pt>
                <c:pt idx="847">
                  <c:v>2003-05-05</c:v>
                </c:pt>
                <c:pt idx="848">
                  <c:v>2003-05-06</c:v>
                </c:pt>
                <c:pt idx="849">
                  <c:v>2003-05-07</c:v>
                </c:pt>
                <c:pt idx="850">
                  <c:v>2003-05-08</c:v>
                </c:pt>
                <c:pt idx="851">
                  <c:v>2003-05-09</c:v>
                </c:pt>
                <c:pt idx="852">
                  <c:v>2003-05-12</c:v>
                </c:pt>
                <c:pt idx="853">
                  <c:v>2003-05-13</c:v>
                </c:pt>
                <c:pt idx="854">
                  <c:v>2003-05-14</c:v>
                </c:pt>
                <c:pt idx="855">
                  <c:v>2003-05-15</c:v>
                </c:pt>
                <c:pt idx="856">
                  <c:v>2003-05-16</c:v>
                </c:pt>
                <c:pt idx="857">
                  <c:v>2003-05-19</c:v>
                </c:pt>
                <c:pt idx="858">
                  <c:v>2003-05-20</c:v>
                </c:pt>
                <c:pt idx="859">
                  <c:v>2003-05-21</c:v>
                </c:pt>
                <c:pt idx="860">
                  <c:v>2003-05-22</c:v>
                </c:pt>
                <c:pt idx="861">
                  <c:v>2003-05-23</c:v>
                </c:pt>
                <c:pt idx="862">
                  <c:v>2003-05-26</c:v>
                </c:pt>
                <c:pt idx="863">
                  <c:v>2003-05-27</c:v>
                </c:pt>
                <c:pt idx="864">
                  <c:v>2003-05-28</c:v>
                </c:pt>
                <c:pt idx="865">
                  <c:v>2003-05-29</c:v>
                </c:pt>
                <c:pt idx="866">
                  <c:v>2003-05-30</c:v>
                </c:pt>
                <c:pt idx="867">
                  <c:v>2003-06-02</c:v>
                </c:pt>
                <c:pt idx="868">
                  <c:v>2003-06-03</c:v>
                </c:pt>
                <c:pt idx="869">
                  <c:v>2003-06-04</c:v>
                </c:pt>
                <c:pt idx="870">
                  <c:v>2003-06-05</c:v>
                </c:pt>
                <c:pt idx="871">
                  <c:v>2003-06-06</c:v>
                </c:pt>
                <c:pt idx="872">
                  <c:v>2003-06-09</c:v>
                </c:pt>
                <c:pt idx="873">
                  <c:v>2003-06-10</c:v>
                </c:pt>
                <c:pt idx="874">
                  <c:v>2003-06-11</c:v>
                </c:pt>
                <c:pt idx="875">
                  <c:v>2003-06-12</c:v>
                </c:pt>
                <c:pt idx="876">
                  <c:v>2003-06-13</c:v>
                </c:pt>
                <c:pt idx="877">
                  <c:v>2003-06-16</c:v>
                </c:pt>
                <c:pt idx="878">
                  <c:v>2003-06-17</c:v>
                </c:pt>
                <c:pt idx="879">
                  <c:v>2003-06-18</c:v>
                </c:pt>
                <c:pt idx="880">
                  <c:v>2003-06-19</c:v>
                </c:pt>
                <c:pt idx="881">
                  <c:v>2003-06-20</c:v>
                </c:pt>
                <c:pt idx="882">
                  <c:v>2003-06-23</c:v>
                </c:pt>
                <c:pt idx="883">
                  <c:v>2003-06-24</c:v>
                </c:pt>
                <c:pt idx="884">
                  <c:v>2003-06-25</c:v>
                </c:pt>
                <c:pt idx="885">
                  <c:v>2003-06-26</c:v>
                </c:pt>
                <c:pt idx="886">
                  <c:v>2003-06-27</c:v>
                </c:pt>
                <c:pt idx="887">
                  <c:v>2003-06-30</c:v>
                </c:pt>
                <c:pt idx="888">
                  <c:v>2003-07-01</c:v>
                </c:pt>
                <c:pt idx="889">
                  <c:v>2003-07-02</c:v>
                </c:pt>
                <c:pt idx="890">
                  <c:v>2003-07-03</c:v>
                </c:pt>
                <c:pt idx="891">
                  <c:v>2003-07-04</c:v>
                </c:pt>
                <c:pt idx="892">
                  <c:v>2003-07-07</c:v>
                </c:pt>
                <c:pt idx="893">
                  <c:v>2003-07-08</c:v>
                </c:pt>
                <c:pt idx="894">
                  <c:v>2003-07-09</c:v>
                </c:pt>
                <c:pt idx="895">
                  <c:v>2003-07-10</c:v>
                </c:pt>
                <c:pt idx="896">
                  <c:v>2003-07-11</c:v>
                </c:pt>
                <c:pt idx="897">
                  <c:v>2003-07-14</c:v>
                </c:pt>
                <c:pt idx="898">
                  <c:v>2003-07-15</c:v>
                </c:pt>
                <c:pt idx="899">
                  <c:v>2003-07-16</c:v>
                </c:pt>
                <c:pt idx="900">
                  <c:v>2003-07-17</c:v>
                </c:pt>
                <c:pt idx="901">
                  <c:v>2003-07-18</c:v>
                </c:pt>
                <c:pt idx="902">
                  <c:v>2003-07-21</c:v>
                </c:pt>
                <c:pt idx="903">
                  <c:v>2003-07-22</c:v>
                </c:pt>
                <c:pt idx="904">
                  <c:v>2003-07-23</c:v>
                </c:pt>
                <c:pt idx="905">
                  <c:v>2003-07-24</c:v>
                </c:pt>
                <c:pt idx="906">
                  <c:v>2003-07-25</c:v>
                </c:pt>
                <c:pt idx="907">
                  <c:v>2003-07-28</c:v>
                </c:pt>
                <c:pt idx="908">
                  <c:v>2003-07-29</c:v>
                </c:pt>
                <c:pt idx="909">
                  <c:v>2003-07-30</c:v>
                </c:pt>
                <c:pt idx="910">
                  <c:v>2003-07-31</c:v>
                </c:pt>
                <c:pt idx="911">
                  <c:v>2003-08-01</c:v>
                </c:pt>
                <c:pt idx="912">
                  <c:v>2003-08-04</c:v>
                </c:pt>
                <c:pt idx="913">
                  <c:v>2003-08-05</c:v>
                </c:pt>
                <c:pt idx="914">
                  <c:v>2003-08-06</c:v>
                </c:pt>
                <c:pt idx="915">
                  <c:v>2003-08-07</c:v>
                </c:pt>
                <c:pt idx="916">
                  <c:v>2003-08-08</c:v>
                </c:pt>
                <c:pt idx="917">
                  <c:v>2003-08-11</c:v>
                </c:pt>
                <c:pt idx="918">
                  <c:v>2003-08-12</c:v>
                </c:pt>
                <c:pt idx="919">
                  <c:v>2003-08-13</c:v>
                </c:pt>
                <c:pt idx="920">
                  <c:v>2003-08-14</c:v>
                </c:pt>
                <c:pt idx="921">
                  <c:v>2003-08-15</c:v>
                </c:pt>
                <c:pt idx="922">
                  <c:v>2003-08-18</c:v>
                </c:pt>
                <c:pt idx="923">
                  <c:v>2003-08-19</c:v>
                </c:pt>
                <c:pt idx="924">
                  <c:v>2003-08-20</c:v>
                </c:pt>
                <c:pt idx="925">
                  <c:v>2003-08-21</c:v>
                </c:pt>
                <c:pt idx="926">
                  <c:v>2003-08-22</c:v>
                </c:pt>
                <c:pt idx="927">
                  <c:v>2003-08-25</c:v>
                </c:pt>
                <c:pt idx="928">
                  <c:v>2003-08-26</c:v>
                </c:pt>
                <c:pt idx="929">
                  <c:v>2003-08-27</c:v>
                </c:pt>
                <c:pt idx="930">
                  <c:v>2003-08-28</c:v>
                </c:pt>
                <c:pt idx="931">
                  <c:v>2003-08-29</c:v>
                </c:pt>
                <c:pt idx="932">
                  <c:v>2003-09-01</c:v>
                </c:pt>
                <c:pt idx="933">
                  <c:v>2003-09-02</c:v>
                </c:pt>
                <c:pt idx="934">
                  <c:v>2003-09-03</c:v>
                </c:pt>
                <c:pt idx="935">
                  <c:v>2003-09-04</c:v>
                </c:pt>
                <c:pt idx="936">
                  <c:v>2003-09-05</c:v>
                </c:pt>
                <c:pt idx="937">
                  <c:v>2003-09-08</c:v>
                </c:pt>
                <c:pt idx="938">
                  <c:v>2003-09-09</c:v>
                </c:pt>
                <c:pt idx="939">
                  <c:v>2003-09-10</c:v>
                </c:pt>
                <c:pt idx="940">
                  <c:v>2003-09-11</c:v>
                </c:pt>
                <c:pt idx="941">
                  <c:v>2003-09-12</c:v>
                </c:pt>
                <c:pt idx="942">
                  <c:v>2003-09-15</c:v>
                </c:pt>
                <c:pt idx="943">
                  <c:v>2003-09-16</c:v>
                </c:pt>
                <c:pt idx="944">
                  <c:v>2003-09-17</c:v>
                </c:pt>
                <c:pt idx="945">
                  <c:v>2003-09-18</c:v>
                </c:pt>
                <c:pt idx="946">
                  <c:v>2003-09-19</c:v>
                </c:pt>
                <c:pt idx="947">
                  <c:v>2003-09-22</c:v>
                </c:pt>
                <c:pt idx="948">
                  <c:v>2003-09-23</c:v>
                </c:pt>
                <c:pt idx="949">
                  <c:v>2003-09-24</c:v>
                </c:pt>
                <c:pt idx="950">
                  <c:v>2003-09-25</c:v>
                </c:pt>
                <c:pt idx="951">
                  <c:v>2003-09-26</c:v>
                </c:pt>
                <c:pt idx="952">
                  <c:v>2003-09-29</c:v>
                </c:pt>
                <c:pt idx="953">
                  <c:v>2003-09-30</c:v>
                </c:pt>
                <c:pt idx="954">
                  <c:v>2003-10-01</c:v>
                </c:pt>
                <c:pt idx="955">
                  <c:v>2003-10-02</c:v>
                </c:pt>
                <c:pt idx="956">
                  <c:v>2003-10-03</c:v>
                </c:pt>
                <c:pt idx="957">
                  <c:v>2003-10-06</c:v>
                </c:pt>
                <c:pt idx="958">
                  <c:v>2003-10-07</c:v>
                </c:pt>
                <c:pt idx="959">
                  <c:v>2003-10-08</c:v>
                </c:pt>
                <c:pt idx="960">
                  <c:v>2003-10-09</c:v>
                </c:pt>
                <c:pt idx="961">
                  <c:v>2003-10-10</c:v>
                </c:pt>
                <c:pt idx="962">
                  <c:v>2003-10-13</c:v>
                </c:pt>
                <c:pt idx="963">
                  <c:v>2003-10-14</c:v>
                </c:pt>
                <c:pt idx="964">
                  <c:v>2003-10-15</c:v>
                </c:pt>
                <c:pt idx="965">
                  <c:v>2003-10-16</c:v>
                </c:pt>
                <c:pt idx="966">
                  <c:v>2003-10-17</c:v>
                </c:pt>
                <c:pt idx="967">
                  <c:v>2003-10-20</c:v>
                </c:pt>
                <c:pt idx="968">
                  <c:v>2003-10-21</c:v>
                </c:pt>
                <c:pt idx="969">
                  <c:v>2003-10-22</c:v>
                </c:pt>
                <c:pt idx="970">
                  <c:v>2003-10-23</c:v>
                </c:pt>
                <c:pt idx="971">
                  <c:v>2003-10-24</c:v>
                </c:pt>
                <c:pt idx="972">
                  <c:v>2003-10-27</c:v>
                </c:pt>
                <c:pt idx="973">
                  <c:v>2003-10-28</c:v>
                </c:pt>
                <c:pt idx="974">
                  <c:v>2003-10-29</c:v>
                </c:pt>
                <c:pt idx="975">
                  <c:v>2003-10-30</c:v>
                </c:pt>
                <c:pt idx="976">
                  <c:v>2003-10-31</c:v>
                </c:pt>
                <c:pt idx="977">
                  <c:v>2003-11-03</c:v>
                </c:pt>
                <c:pt idx="978">
                  <c:v>2003-11-04</c:v>
                </c:pt>
                <c:pt idx="979">
                  <c:v>2003-11-05</c:v>
                </c:pt>
                <c:pt idx="980">
                  <c:v>2003-11-06</c:v>
                </c:pt>
                <c:pt idx="981">
                  <c:v>2003-11-07</c:v>
                </c:pt>
                <c:pt idx="982">
                  <c:v>2003-11-10</c:v>
                </c:pt>
                <c:pt idx="983">
                  <c:v>2003-11-11</c:v>
                </c:pt>
                <c:pt idx="984">
                  <c:v>2003-11-12</c:v>
                </c:pt>
                <c:pt idx="985">
                  <c:v>2003-11-13</c:v>
                </c:pt>
                <c:pt idx="986">
                  <c:v>2003-11-14</c:v>
                </c:pt>
                <c:pt idx="987">
                  <c:v>2003-11-17</c:v>
                </c:pt>
                <c:pt idx="988">
                  <c:v>2003-11-18</c:v>
                </c:pt>
                <c:pt idx="989">
                  <c:v>2003-11-19</c:v>
                </c:pt>
                <c:pt idx="990">
                  <c:v>2003-11-20</c:v>
                </c:pt>
                <c:pt idx="991">
                  <c:v>2003-11-21</c:v>
                </c:pt>
                <c:pt idx="992">
                  <c:v>2003-11-24</c:v>
                </c:pt>
                <c:pt idx="993">
                  <c:v>2003-11-25</c:v>
                </c:pt>
                <c:pt idx="994">
                  <c:v>2003-11-26</c:v>
                </c:pt>
                <c:pt idx="995">
                  <c:v>2003-11-27</c:v>
                </c:pt>
                <c:pt idx="996">
                  <c:v>2003-11-28</c:v>
                </c:pt>
                <c:pt idx="997">
                  <c:v>2003-12-01</c:v>
                </c:pt>
                <c:pt idx="998">
                  <c:v>2003-12-02</c:v>
                </c:pt>
                <c:pt idx="999">
                  <c:v>2003-12-03</c:v>
                </c:pt>
                <c:pt idx="1000">
                  <c:v>2003-12-04</c:v>
                </c:pt>
                <c:pt idx="1001">
                  <c:v>2003-12-05</c:v>
                </c:pt>
                <c:pt idx="1002">
                  <c:v>2003-12-08</c:v>
                </c:pt>
                <c:pt idx="1003">
                  <c:v>2003-12-09</c:v>
                </c:pt>
                <c:pt idx="1004">
                  <c:v>2003-12-10</c:v>
                </c:pt>
                <c:pt idx="1005">
                  <c:v>2003-12-11</c:v>
                </c:pt>
                <c:pt idx="1006">
                  <c:v>2003-12-12</c:v>
                </c:pt>
                <c:pt idx="1007">
                  <c:v>2003-12-15</c:v>
                </c:pt>
                <c:pt idx="1008">
                  <c:v>2003-12-16</c:v>
                </c:pt>
                <c:pt idx="1009">
                  <c:v>2003-12-17</c:v>
                </c:pt>
                <c:pt idx="1010">
                  <c:v>2003-12-18</c:v>
                </c:pt>
                <c:pt idx="1011">
                  <c:v>2003-12-19</c:v>
                </c:pt>
                <c:pt idx="1012">
                  <c:v>2003-12-22</c:v>
                </c:pt>
                <c:pt idx="1013">
                  <c:v>2003-12-23</c:v>
                </c:pt>
                <c:pt idx="1014">
                  <c:v>2003-12-24</c:v>
                </c:pt>
                <c:pt idx="1015">
                  <c:v>2003-12-29</c:v>
                </c:pt>
                <c:pt idx="1016">
                  <c:v>2003-12-30</c:v>
                </c:pt>
                <c:pt idx="1017">
                  <c:v>2003-12-31</c:v>
                </c:pt>
                <c:pt idx="1018">
                  <c:v>2004-01-02</c:v>
                </c:pt>
                <c:pt idx="1019">
                  <c:v>2004-01-05</c:v>
                </c:pt>
                <c:pt idx="1020">
                  <c:v>2004-01-06</c:v>
                </c:pt>
                <c:pt idx="1021">
                  <c:v>2004-01-07</c:v>
                </c:pt>
                <c:pt idx="1022">
                  <c:v>2004-01-08</c:v>
                </c:pt>
                <c:pt idx="1023">
                  <c:v>2004-01-09</c:v>
                </c:pt>
                <c:pt idx="1024">
                  <c:v>2004-01-12</c:v>
                </c:pt>
                <c:pt idx="1025">
                  <c:v>2004-01-13</c:v>
                </c:pt>
                <c:pt idx="1026">
                  <c:v>2004-01-14</c:v>
                </c:pt>
                <c:pt idx="1027">
                  <c:v>2004-01-15</c:v>
                </c:pt>
                <c:pt idx="1028">
                  <c:v>2004-01-16</c:v>
                </c:pt>
                <c:pt idx="1029">
                  <c:v>2004-01-19</c:v>
                </c:pt>
                <c:pt idx="1030">
                  <c:v>2004-01-20</c:v>
                </c:pt>
                <c:pt idx="1031">
                  <c:v>2004-01-21</c:v>
                </c:pt>
                <c:pt idx="1032">
                  <c:v>2004-01-22</c:v>
                </c:pt>
                <c:pt idx="1033">
                  <c:v>2004-01-23</c:v>
                </c:pt>
                <c:pt idx="1034">
                  <c:v>2004-01-26</c:v>
                </c:pt>
                <c:pt idx="1035">
                  <c:v>2004-01-27</c:v>
                </c:pt>
                <c:pt idx="1036">
                  <c:v>2004-01-28</c:v>
                </c:pt>
                <c:pt idx="1037">
                  <c:v>2004-01-29</c:v>
                </c:pt>
                <c:pt idx="1038">
                  <c:v>2004-01-30</c:v>
                </c:pt>
                <c:pt idx="1039">
                  <c:v>2004-02-02</c:v>
                </c:pt>
                <c:pt idx="1040">
                  <c:v>2004-02-03</c:v>
                </c:pt>
                <c:pt idx="1041">
                  <c:v>2004-02-04</c:v>
                </c:pt>
                <c:pt idx="1042">
                  <c:v>2004-02-05</c:v>
                </c:pt>
                <c:pt idx="1043">
                  <c:v>2004-02-06</c:v>
                </c:pt>
                <c:pt idx="1044">
                  <c:v>2004-02-09</c:v>
                </c:pt>
                <c:pt idx="1045">
                  <c:v>2004-02-10</c:v>
                </c:pt>
                <c:pt idx="1046">
                  <c:v>2004-02-11</c:v>
                </c:pt>
                <c:pt idx="1047">
                  <c:v>2004-02-12</c:v>
                </c:pt>
                <c:pt idx="1048">
                  <c:v>2004-02-13</c:v>
                </c:pt>
                <c:pt idx="1049">
                  <c:v>2004-02-16</c:v>
                </c:pt>
                <c:pt idx="1050">
                  <c:v>2004-02-17</c:v>
                </c:pt>
                <c:pt idx="1051">
                  <c:v>2004-02-18</c:v>
                </c:pt>
                <c:pt idx="1052">
                  <c:v>2004-02-19</c:v>
                </c:pt>
                <c:pt idx="1053">
                  <c:v>2004-02-20</c:v>
                </c:pt>
                <c:pt idx="1054">
                  <c:v>2004-02-23</c:v>
                </c:pt>
                <c:pt idx="1055">
                  <c:v>2004-02-24</c:v>
                </c:pt>
                <c:pt idx="1056">
                  <c:v>2004-02-25</c:v>
                </c:pt>
                <c:pt idx="1057">
                  <c:v>2004-02-26</c:v>
                </c:pt>
                <c:pt idx="1058">
                  <c:v>2004-02-27</c:v>
                </c:pt>
                <c:pt idx="1059">
                  <c:v>2004-03-01</c:v>
                </c:pt>
                <c:pt idx="1060">
                  <c:v>2004-03-02</c:v>
                </c:pt>
                <c:pt idx="1061">
                  <c:v>2004-03-03</c:v>
                </c:pt>
                <c:pt idx="1062">
                  <c:v>2004-03-04</c:v>
                </c:pt>
                <c:pt idx="1063">
                  <c:v>2004-03-05</c:v>
                </c:pt>
                <c:pt idx="1064">
                  <c:v>2004-03-08</c:v>
                </c:pt>
                <c:pt idx="1065">
                  <c:v>2004-03-09</c:v>
                </c:pt>
                <c:pt idx="1066">
                  <c:v>2004-03-10</c:v>
                </c:pt>
                <c:pt idx="1067">
                  <c:v>2004-03-11</c:v>
                </c:pt>
                <c:pt idx="1068">
                  <c:v>2004-03-12</c:v>
                </c:pt>
                <c:pt idx="1069">
                  <c:v>2004-03-15</c:v>
                </c:pt>
                <c:pt idx="1070">
                  <c:v>2004-03-16</c:v>
                </c:pt>
                <c:pt idx="1071">
                  <c:v>2004-03-17</c:v>
                </c:pt>
                <c:pt idx="1072">
                  <c:v>2004-03-18</c:v>
                </c:pt>
                <c:pt idx="1073">
                  <c:v>2004-03-19</c:v>
                </c:pt>
                <c:pt idx="1074">
                  <c:v>2004-03-22</c:v>
                </c:pt>
                <c:pt idx="1075">
                  <c:v>2004-03-23</c:v>
                </c:pt>
                <c:pt idx="1076">
                  <c:v>2004-03-24</c:v>
                </c:pt>
                <c:pt idx="1077">
                  <c:v>2004-03-25</c:v>
                </c:pt>
                <c:pt idx="1078">
                  <c:v>2004-03-26</c:v>
                </c:pt>
                <c:pt idx="1079">
                  <c:v>2004-03-29</c:v>
                </c:pt>
                <c:pt idx="1080">
                  <c:v>2004-03-30</c:v>
                </c:pt>
                <c:pt idx="1081">
                  <c:v>2004-03-31</c:v>
                </c:pt>
                <c:pt idx="1082">
                  <c:v>2004-04-01</c:v>
                </c:pt>
                <c:pt idx="1083">
                  <c:v>2004-04-02</c:v>
                </c:pt>
                <c:pt idx="1084">
                  <c:v>2004-04-05</c:v>
                </c:pt>
                <c:pt idx="1085">
                  <c:v>2004-04-06</c:v>
                </c:pt>
                <c:pt idx="1086">
                  <c:v>2004-04-07</c:v>
                </c:pt>
                <c:pt idx="1087">
                  <c:v>2004-04-08</c:v>
                </c:pt>
                <c:pt idx="1088">
                  <c:v>2004-04-13</c:v>
                </c:pt>
                <c:pt idx="1089">
                  <c:v>2004-04-14</c:v>
                </c:pt>
                <c:pt idx="1090">
                  <c:v>2004-04-15</c:v>
                </c:pt>
                <c:pt idx="1091">
                  <c:v>2004-04-16</c:v>
                </c:pt>
                <c:pt idx="1092">
                  <c:v>2004-04-19</c:v>
                </c:pt>
                <c:pt idx="1093">
                  <c:v>2004-04-20</c:v>
                </c:pt>
                <c:pt idx="1094">
                  <c:v>2004-04-21</c:v>
                </c:pt>
                <c:pt idx="1095">
                  <c:v>2004-04-22</c:v>
                </c:pt>
                <c:pt idx="1096">
                  <c:v>2004-04-23</c:v>
                </c:pt>
                <c:pt idx="1097">
                  <c:v>2004-04-26</c:v>
                </c:pt>
                <c:pt idx="1098">
                  <c:v>2004-04-27</c:v>
                </c:pt>
                <c:pt idx="1099">
                  <c:v>2004-04-28</c:v>
                </c:pt>
                <c:pt idx="1100">
                  <c:v>2004-04-29</c:v>
                </c:pt>
                <c:pt idx="1101">
                  <c:v>2004-04-30</c:v>
                </c:pt>
                <c:pt idx="1102">
                  <c:v>2004-05-03</c:v>
                </c:pt>
                <c:pt idx="1103">
                  <c:v>2004-05-04</c:v>
                </c:pt>
                <c:pt idx="1104">
                  <c:v>2004-05-05</c:v>
                </c:pt>
                <c:pt idx="1105">
                  <c:v>2004-05-06</c:v>
                </c:pt>
                <c:pt idx="1106">
                  <c:v>2004-05-07</c:v>
                </c:pt>
                <c:pt idx="1107">
                  <c:v>2004-05-10</c:v>
                </c:pt>
                <c:pt idx="1108">
                  <c:v>2004-05-11</c:v>
                </c:pt>
                <c:pt idx="1109">
                  <c:v>2004-05-12</c:v>
                </c:pt>
                <c:pt idx="1110">
                  <c:v>2004-05-13</c:v>
                </c:pt>
                <c:pt idx="1111">
                  <c:v>2004-05-14</c:v>
                </c:pt>
                <c:pt idx="1112">
                  <c:v>2004-05-17</c:v>
                </c:pt>
                <c:pt idx="1113">
                  <c:v>2004-05-18</c:v>
                </c:pt>
                <c:pt idx="1114">
                  <c:v>2004-05-19</c:v>
                </c:pt>
                <c:pt idx="1115">
                  <c:v>2004-05-20</c:v>
                </c:pt>
                <c:pt idx="1116">
                  <c:v>2004-05-21</c:v>
                </c:pt>
                <c:pt idx="1117">
                  <c:v>2004-05-24</c:v>
                </c:pt>
                <c:pt idx="1118">
                  <c:v>2004-05-25</c:v>
                </c:pt>
                <c:pt idx="1119">
                  <c:v>2004-05-26</c:v>
                </c:pt>
                <c:pt idx="1120">
                  <c:v>2004-05-27</c:v>
                </c:pt>
                <c:pt idx="1121">
                  <c:v>2004-05-28</c:v>
                </c:pt>
                <c:pt idx="1122">
                  <c:v>2004-05-31</c:v>
                </c:pt>
                <c:pt idx="1123">
                  <c:v>2004-06-01</c:v>
                </c:pt>
                <c:pt idx="1124">
                  <c:v>2004-06-02</c:v>
                </c:pt>
                <c:pt idx="1125">
                  <c:v>2004-06-03</c:v>
                </c:pt>
                <c:pt idx="1126">
                  <c:v>2004-06-04</c:v>
                </c:pt>
                <c:pt idx="1127">
                  <c:v>2004-06-07</c:v>
                </c:pt>
                <c:pt idx="1128">
                  <c:v>2004-06-08</c:v>
                </c:pt>
                <c:pt idx="1129">
                  <c:v>2004-06-09</c:v>
                </c:pt>
                <c:pt idx="1130">
                  <c:v>2004-06-10</c:v>
                </c:pt>
                <c:pt idx="1131">
                  <c:v>2004-06-11</c:v>
                </c:pt>
                <c:pt idx="1132">
                  <c:v>2004-06-14</c:v>
                </c:pt>
                <c:pt idx="1133">
                  <c:v>2004-06-15</c:v>
                </c:pt>
                <c:pt idx="1134">
                  <c:v>2004-06-16</c:v>
                </c:pt>
                <c:pt idx="1135">
                  <c:v>2004-06-17</c:v>
                </c:pt>
                <c:pt idx="1136">
                  <c:v>2004-06-18</c:v>
                </c:pt>
                <c:pt idx="1137">
                  <c:v>2004-06-21</c:v>
                </c:pt>
                <c:pt idx="1138">
                  <c:v>2004-06-22</c:v>
                </c:pt>
                <c:pt idx="1139">
                  <c:v>2004-06-23</c:v>
                </c:pt>
                <c:pt idx="1140">
                  <c:v>2004-06-24</c:v>
                </c:pt>
                <c:pt idx="1141">
                  <c:v>2004-06-25</c:v>
                </c:pt>
                <c:pt idx="1142">
                  <c:v>2004-06-28</c:v>
                </c:pt>
                <c:pt idx="1143">
                  <c:v>2004-06-29</c:v>
                </c:pt>
                <c:pt idx="1144">
                  <c:v>2004-06-30</c:v>
                </c:pt>
                <c:pt idx="1145">
                  <c:v>2004-07-01</c:v>
                </c:pt>
                <c:pt idx="1146">
                  <c:v>2004-07-02</c:v>
                </c:pt>
                <c:pt idx="1147">
                  <c:v>2004-07-05</c:v>
                </c:pt>
                <c:pt idx="1148">
                  <c:v>2004-07-06</c:v>
                </c:pt>
                <c:pt idx="1149">
                  <c:v>2004-07-07</c:v>
                </c:pt>
                <c:pt idx="1150">
                  <c:v>2004-07-08</c:v>
                </c:pt>
                <c:pt idx="1151">
                  <c:v>2004-07-09</c:v>
                </c:pt>
                <c:pt idx="1152">
                  <c:v>2004-07-12</c:v>
                </c:pt>
                <c:pt idx="1153">
                  <c:v>2004-07-13</c:v>
                </c:pt>
                <c:pt idx="1154">
                  <c:v>2004-07-14</c:v>
                </c:pt>
                <c:pt idx="1155">
                  <c:v>2004-07-15</c:v>
                </c:pt>
                <c:pt idx="1156">
                  <c:v>2004-07-16</c:v>
                </c:pt>
                <c:pt idx="1157">
                  <c:v>2004-07-19</c:v>
                </c:pt>
                <c:pt idx="1158">
                  <c:v>2004-07-20</c:v>
                </c:pt>
                <c:pt idx="1159">
                  <c:v>2004-07-21</c:v>
                </c:pt>
                <c:pt idx="1160">
                  <c:v>2004-07-22</c:v>
                </c:pt>
                <c:pt idx="1161">
                  <c:v>2004-07-23</c:v>
                </c:pt>
                <c:pt idx="1162">
                  <c:v>2004-07-26</c:v>
                </c:pt>
                <c:pt idx="1163">
                  <c:v>2004-07-27</c:v>
                </c:pt>
                <c:pt idx="1164">
                  <c:v>2004-07-28</c:v>
                </c:pt>
                <c:pt idx="1165">
                  <c:v>2004-07-29</c:v>
                </c:pt>
                <c:pt idx="1166">
                  <c:v>2004-07-30</c:v>
                </c:pt>
                <c:pt idx="1167">
                  <c:v>2004-08-02</c:v>
                </c:pt>
                <c:pt idx="1168">
                  <c:v>2004-08-03</c:v>
                </c:pt>
                <c:pt idx="1169">
                  <c:v>2004-08-04</c:v>
                </c:pt>
                <c:pt idx="1170">
                  <c:v>2004-08-05</c:v>
                </c:pt>
                <c:pt idx="1171">
                  <c:v>2004-08-06</c:v>
                </c:pt>
                <c:pt idx="1172">
                  <c:v>2004-08-09</c:v>
                </c:pt>
                <c:pt idx="1173">
                  <c:v>2004-08-10</c:v>
                </c:pt>
                <c:pt idx="1174">
                  <c:v>2004-08-11</c:v>
                </c:pt>
                <c:pt idx="1175">
                  <c:v>2004-08-12</c:v>
                </c:pt>
                <c:pt idx="1176">
                  <c:v>2004-08-13</c:v>
                </c:pt>
                <c:pt idx="1177">
                  <c:v>2004-08-16</c:v>
                </c:pt>
                <c:pt idx="1178">
                  <c:v>2004-08-17</c:v>
                </c:pt>
                <c:pt idx="1179">
                  <c:v>2004-08-18</c:v>
                </c:pt>
                <c:pt idx="1180">
                  <c:v>2004-08-19</c:v>
                </c:pt>
                <c:pt idx="1181">
                  <c:v>2004-08-20</c:v>
                </c:pt>
                <c:pt idx="1182">
                  <c:v>2004-08-23</c:v>
                </c:pt>
                <c:pt idx="1183">
                  <c:v>2004-08-24</c:v>
                </c:pt>
                <c:pt idx="1184">
                  <c:v>2004-08-25</c:v>
                </c:pt>
                <c:pt idx="1185">
                  <c:v>2004-08-26</c:v>
                </c:pt>
                <c:pt idx="1186">
                  <c:v>2004-08-27</c:v>
                </c:pt>
                <c:pt idx="1187">
                  <c:v>2004-08-30</c:v>
                </c:pt>
                <c:pt idx="1188">
                  <c:v>2004-08-31</c:v>
                </c:pt>
                <c:pt idx="1189">
                  <c:v>2004-09-01</c:v>
                </c:pt>
                <c:pt idx="1190">
                  <c:v>2004-09-02</c:v>
                </c:pt>
                <c:pt idx="1191">
                  <c:v>2004-09-03</c:v>
                </c:pt>
                <c:pt idx="1192">
                  <c:v>2004-09-06</c:v>
                </c:pt>
                <c:pt idx="1193">
                  <c:v>2004-09-07</c:v>
                </c:pt>
                <c:pt idx="1194">
                  <c:v>2004-09-08</c:v>
                </c:pt>
                <c:pt idx="1195">
                  <c:v>2004-09-09</c:v>
                </c:pt>
                <c:pt idx="1196">
                  <c:v>2004-09-10</c:v>
                </c:pt>
                <c:pt idx="1197">
                  <c:v>2004-09-13</c:v>
                </c:pt>
                <c:pt idx="1198">
                  <c:v>2004-09-14</c:v>
                </c:pt>
                <c:pt idx="1199">
                  <c:v>2004-09-15</c:v>
                </c:pt>
                <c:pt idx="1200">
                  <c:v>2004-09-16</c:v>
                </c:pt>
                <c:pt idx="1201">
                  <c:v>2004-09-17</c:v>
                </c:pt>
                <c:pt idx="1202">
                  <c:v>2004-09-20</c:v>
                </c:pt>
                <c:pt idx="1203">
                  <c:v>2004-09-21</c:v>
                </c:pt>
                <c:pt idx="1204">
                  <c:v>2004-09-22</c:v>
                </c:pt>
                <c:pt idx="1205">
                  <c:v>2004-09-23</c:v>
                </c:pt>
                <c:pt idx="1206">
                  <c:v>2004-09-24</c:v>
                </c:pt>
                <c:pt idx="1207">
                  <c:v>2004-09-27</c:v>
                </c:pt>
                <c:pt idx="1208">
                  <c:v>2004-09-28</c:v>
                </c:pt>
                <c:pt idx="1209">
                  <c:v>2004-09-29</c:v>
                </c:pt>
                <c:pt idx="1210">
                  <c:v>2004-09-30</c:v>
                </c:pt>
                <c:pt idx="1211">
                  <c:v>2004-10-01</c:v>
                </c:pt>
                <c:pt idx="1212">
                  <c:v>2004-10-04</c:v>
                </c:pt>
                <c:pt idx="1213">
                  <c:v>2004-10-05</c:v>
                </c:pt>
                <c:pt idx="1214">
                  <c:v>2004-10-06</c:v>
                </c:pt>
                <c:pt idx="1215">
                  <c:v>2004-10-07</c:v>
                </c:pt>
                <c:pt idx="1216">
                  <c:v>2004-10-08</c:v>
                </c:pt>
                <c:pt idx="1217">
                  <c:v>2004-10-11</c:v>
                </c:pt>
                <c:pt idx="1218">
                  <c:v>2004-10-12</c:v>
                </c:pt>
                <c:pt idx="1219">
                  <c:v>2004-10-13</c:v>
                </c:pt>
                <c:pt idx="1220">
                  <c:v>2004-10-14</c:v>
                </c:pt>
                <c:pt idx="1221">
                  <c:v>2004-10-15</c:v>
                </c:pt>
                <c:pt idx="1222">
                  <c:v>2004-10-18</c:v>
                </c:pt>
                <c:pt idx="1223">
                  <c:v>2004-10-19</c:v>
                </c:pt>
                <c:pt idx="1224">
                  <c:v>2004-10-20</c:v>
                </c:pt>
                <c:pt idx="1225">
                  <c:v>2004-10-21</c:v>
                </c:pt>
                <c:pt idx="1226">
                  <c:v>2004-10-22</c:v>
                </c:pt>
                <c:pt idx="1227">
                  <c:v>2004-10-25</c:v>
                </c:pt>
                <c:pt idx="1228">
                  <c:v>2004-10-26</c:v>
                </c:pt>
                <c:pt idx="1229">
                  <c:v>2004-10-27</c:v>
                </c:pt>
                <c:pt idx="1230">
                  <c:v>2004-10-28</c:v>
                </c:pt>
                <c:pt idx="1231">
                  <c:v>2004-10-29</c:v>
                </c:pt>
                <c:pt idx="1232">
                  <c:v>2004-11-01</c:v>
                </c:pt>
                <c:pt idx="1233">
                  <c:v>2004-11-02</c:v>
                </c:pt>
                <c:pt idx="1234">
                  <c:v>2004-11-03</c:v>
                </c:pt>
                <c:pt idx="1235">
                  <c:v>2004-11-04</c:v>
                </c:pt>
                <c:pt idx="1236">
                  <c:v>2004-11-05</c:v>
                </c:pt>
                <c:pt idx="1237">
                  <c:v>2004-11-08</c:v>
                </c:pt>
                <c:pt idx="1238">
                  <c:v>2004-11-09</c:v>
                </c:pt>
                <c:pt idx="1239">
                  <c:v>2004-11-10</c:v>
                </c:pt>
                <c:pt idx="1240">
                  <c:v>2004-11-11</c:v>
                </c:pt>
                <c:pt idx="1241">
                  <c:v>2004-11-12</c:v>
                </c:pt>
                <c:pt idx="1242">
                  <c:v>2004-11-15</c:v>
                </c:pt>
                <c:pt idx="1243">
                  <c:v>2004-11-16</c:v>
                </c:pt>
                <c:pt idx="1244">
                  <c:v>2004-11-17</c:v>
                </c:pt>
                <c:pt idx="1245">
                  <c:v>2004-11-18</c:v>
                </c:pt>
                <c:pt idx="1246">
                  <c:v>2004-11-19</c:v>
                </c:pt>
                <c:pt idx="1247">
                  <c:v>2004-11-22</c:v>
                </c:pt>
                <c:pt idx="1248">
                  <c:v>2004-11-23</c:v>
                </c:pt>
                <c:pt idx="1249">
                  <c:v>2004-11-24</c:v>
                </c:pt>
                <c:pt idx="1250">
                  <c:v>2004-11-25</c:v>
                </c:pt>
                <c:pt idx="1251">
                  <c:v>2004-11-26</c:v>
                </c:pt>
                <c:pt idx="1252">
                  <c:v>2004-11-29</c:v>
                </c:pt>
                <c:pt idx="1253">
                  <c:v>2004-11-30</c:v>
                </c:pt>
                <c:pt idx="1254">
                  <c:v>2004-12-01</c:v>
                </c:pt>
                <c:pt idx="1255">
                  <c:v>2004-12-02</c:v>
                </c:pt>
                <c:pt idx="1256">
                  <c:v>2004-12-03</c:v>
                </c:pt>
                <c:pt idx="1257">
                  <c:v>2004-12-06</c:v>
                </c:pt>
                <c:pt idx="1258">
                  <c:v>2004-12-07</c:v>
                </c:pt>
                <c:pt idx="1259">
                  <c:v>2004-12-08</c:v>
                </c:pt>
                <c:pt idx="1260">
                  <c:v>2004-12-09</c:v>
                </c:pt>
                <c:pt idx="1261">
                  <c:v>2004-12-10</c:v>
                </c:pt>
                <c:pt idx="1262">
                  <c:v>2004-12-13</c:v>
                </c:pt>
                <c:pt idx="1263">
                  <c:v>2004-12-14</c:v>
                </c:pt>
                <c:pt idx="1264">
                  <c:v>2004-12-15</c:v>
                </c:pt>
                <c:pt idx="1265">
                  <c:v>2004-12-16</c:v>
                </c:pt>
                <c:pt idx="1266">
                  <c:v>2004-12-17</c:v>
                </c:pt>
                <c:pt idx="1267">
                  <c:v>2004-12-20</c:v>
                </c:pt>
                <c:pt idx="1268">
                  <c:v>2004-12-21</c:v>
                </c:pt>
                <c:pt idx="1269">
                  <c:v>2004-12-22</c:v>
                </c:pt>
                <c:pt idx="1270">
                  <c:v>2004-12-23</c:v>
                </c:pt>
                <c:pt idx="1271">
                  <c:v>2004-12-24</c:v>
                </c:pt>
                <c:pt idx="1272">
                  <c:v>2004-12-27</c:v>
                </c:pt>
                <c:pt idx="1273">
                  <c:v>2004-12-28</c:v>
                </c:pt>
                <c:pt idx="1274">
                  <c:v>2004-12-29</c:v>
                </c:pt>
                <c:pt idx="1275">
                  <c:v>2004-12-30</c:v>
                </c:pt>
                <c:pt idx="1276">
                  <c:v>2004-12-31</c:v>
                </c:pt>
                <c:pt idx="1277">
                  <c:v>2005-01-03</c:v>
                </c:pt>
                <c:pt idx="1278">
                  <c:v>2005-01-04</c:v>
                </c:pt>
                <c:pt idx="1279">
                  <c:v>2005-01-05</c:v>
                </c:pt>
                <c:pt idx="1280">
                  <c:v>2005-01-06</c:v>
                </c:pt>
                <c:pt idx="1281">
                  <c:v>2005-01-07</c:v>
                </c:pt>
                <c:pt idx="1282">
                  <c:v>2005-01-10</c:v>
                </c:pt>
                <c:pt idx="1283">
                  <c:v>2005-01-11</c:v>
                </c:pt>
                <c:pt idx="1284">
                  <c:v>2005-01-12</c:v>
                </c:pt>
                <c:pt idx="1285">
                  <c:v>2005-01-13</c:v>
                </c:pt>
                <c:pt idx="1286">
                  <c:v>2005-01-14</c:v>
                </c:pt>
                <c:pt idx="1287">
                  <c:v>2005-01-17</c:v>
                </c:pt>
                <c:pt idx="1288">
                  <c:v>2005-01-18</c:v>
                </c:pt>
                <c:pt idx="1289">
                  <c:v>2005-01-19</c:v>
                </c:pt>
                <c:pt idx="1290">
                  <c:v>2005-01-20</c:v>
                </c:pt>
                <c:pt idx="1291">
                  <c:v>2005-01-21</c:v>
                </c:pt>
                <c:pt idx="1292">
                  <c:v>2005-01-24</c:v>
                </c:pt>
                <c:pt idx="1293">
                  <c:v>2005-01-25</c:v>
                </c:pt>
                <c:pt idx="1294">
                  <c:v>2005-01-26</c:v>
                </c:pt>
                <c:pt idx="1295">
                  <c:v>2005-01-27</c:v>
                </c:pt>
                <c:pt idx="1296">
                  <c:v>2005-01-28</c:v>
                </c:pt>
                <c:pt idx="1297">
                  <c:v>2005-01-31</c:v>
                </c:pt>
                <c:pt idx="1298">
                  <c:v>2005-02-01</c:v>
                </c:pt>
                <c:pt idx="1299">
                  <c:v>2005-02-02</c:v>
                </c:pt>
                <c:pt idx="1300">
                  <c:v>2005-02-03</c:v>
                </c:pt>
                <c:pt idx="1301">
                  <c:v>2005-02-04</c:v>
                </c:pt>
                <c:pt idx="1302">
                  <c:v>2005-02-07</c:v>
                </c:pt>
                <c:pt idx="1303">
                  <c:v>2005-02-08</c:v>
                </c:pt>
                <c:pt idx="1304">
                  <c:v>2005-02-09</c:v>
                </c:pt>
                <c:pt idx="1305">
                  <c:v>2005-02-10</c:v>
                </c:pt>
                <c:pt idx="1306">
                  <c:v>2005-02-11</c:v>
                </c:pt>
                <c:pt idx="1307">
                  <c:v>2005-02-14</c:v>
                </c:pt>
                <c:pt idx="1308">
                  <c:v>2005-02-15</c:v>
                </c:pt>
                <c:pt idx="1309">
                  <c:v>2005-02-16</c:v>
                </c:pt>
                <c:pt idx="1310">
                  <c:v>2005-02-17</c:v>
                </c:pt>
                <c:pt idx="1311">
                  <c:v>2005-02-18</c:v>
                </c:pt>
                <c:pt idx="1312">
                  <c:v>2005-02-21</c:v>
                </c:pt>
                <c:pt idx="1313">
                  <c:v>2005-02-22</c:v>
                </c:pt>
                <c:pt idx="1314">
                  <c:v>2005-02-23</c:v>
                </c:pt>
                <c:pt idx="1315">
                  <c:v>2005-02-24</c:v>
                </c:pt>
                <c:pt idx="1316">
                  <c:v>2005-02-25</c:v>
                </c:pt>
                <c:pt idx="1317">
                  <c:v>2005-02-28</c:v>
                </c:pt>
                <c:pt idx="1318">
                  <c:v>2005-03-01</c:v>
                </c:pt>
                <c:pt idx="1319">
                  <c:v>2005-03-02</c:v>
                </c:pt>
                <c:pt idx="1320">
                  <c:v>2005-03-03</c:v>
                </c:pt>
                <c:pt idx="1321">
                  <c:v>2005-03-04</c:v>
                </c:pt>
                <c:pt idx="1322">
                  <c:v>2005-03-07</c:v>
                </c:pt>
                <c:pt idx="1323">
                  <c:v>2005-03-08</c:v>
                </c:pt>
                <c:pt idx="1324">
                  <c:v>2005-03-09</c:v>
                </c:pt>
                <c:pt idx="1325">
                  <c:v>2005-03-10</c:v>
                </c:pt>
                <c:pt idx="1326">
                  <c:v>2005-03-11</c:v>
                </c:pt>
                <c:pt idx="1327">
                  <c:v>2005-03-14</c:v>
                </c:pt>
                <c:pt idx="1328">
                  <c:v>2005-03-15</c:v>
                </c:pt>
                <c:pt idx="1329">
                  <c:v>2005-03-16</c:v>
                </c:pt>
                <c:pt idx="1330">
                  <c:v>2005-03-17</c:v>
                </c:pt>
                <c:pt idx="1331">
                  <c:v>2005-03-18</c:v>
                </c:pt>
                <c:pt idx="1332">
                  <c:v>2005-03-21</c:v>
                </c:pt>
                <c:pt idx="1333">
                  <c:v>2005-03-22</c:v>
                </c:pt>
                <c:pt idx="1334">
                  <c:v>2005-03-23</c:v>
                </c:pt>
                <c:pt idx="1335">
                  <c:v>2005-03-24</c:v>
                </c:pt>
                <c:pt idx="1336">
                  <c:v>2005-03-29</c:v>
                </c:pt>
                <c:pt idx="1337">
                  <c:v>2005-03-30</c:v>
                </c:pt>
                <c:pt idx="1338">
                  <c:v>2005-03-31</c:v>
                </c:pt>
                <c:pt idx="1339">
                  <c:v>2005-04-01</c:v>
                </c:pt>
                <c:pt idx="1340">
                  <c:v>2005-04-04</c:v>
                </c:pt>
                <c:pt idx="1341">
                  <c:v>2005-04-05</c:v>
                </c:pt>
                <c:pt idx="1342">
                  <c:v>2005-04-06</c:v>
                </c:pt>
                <c:pt idx="1343">
                  <c:v>2005-04-07</c:v>
                </c:pt>
                <c:pt idx="1344">
                  <c:v>2005-04-08</c:v>
                </c:pt>
                <c:pt idx="1345">
                  <c:v>2005-04-11</c:v>
                </c:pt>
                <c:pt idx="1346">
                  <c:v>2005-04-12</c:v>
                </c:pt>
                <c:pt idx="1347">
                  <c:v>2005-04-13</c:v>
                </c:pt>
                <c:pt idx="1348">
                  <c:v>2005-04-14</c:v>
                </c:pt>
                <c:pt idx="1349">
                  <c:v>2005-04-15</c:v>
                </c:pt>
                <c:pt idx="1350">
                  <c:v>2005-04-18</c:v>
                </c:pt>
                <c:pt idx="1351">
                  <c:v>2005-04-19</c:v>
                </c:pt>
                <c:pt idx="1352">
                  <c:v>2005-04-20</c:v>
                </c:pt>
                <c:pt idx="1353">
                  <c:v>2005-04-21</c:v>
                </c:pt>
                <c:pt idx="1354">
                  <c:v>2005-04-22</c:v>
                </c:pt>
                <c:pt idx="1355">
                  <c:v>2005-04-25</c:v>
                </c:pt>
                <c:pt idx="1356">
                  <c:v>2005-04-26</c:v>
                </c:pt>
                <c:pt idx="1357">
                  <c:v>2005-04-27</c:v>
                </c:pt>
                <c:pt idx="1358">
                  <c:v>2005-04-28</c:v>
                </c:pt>
                <c:pt idx="1359">
                  <c:v>2005-04-29</c:v>
                </c:pt>
                <c:pt idx="1360">
                  <c:v>2005-05-02</c:v>
                </c:pt>
                <c:pt idx="1361">
                  <c:v>2005-05-03</c:v>
                </c:pt>
                <c:pt idx="1362">
                  <c:v>2005-05-04</c:v>
                </c:pt>
                <c:pt idx="1363">
                  <c:v>2005-05-05</c:v>
                </c:pt>
                <c:pt idx="1364">
                  <c:v>2005-05-06</c:v>
                </c:pt>
                <c:pt idx="1365">
                  <c:v>2005-05-09</c:v>
                </c:pt>
                <c:pt idx="1366">
                  <c:v>2005-05-10</c:v>
                </c:pt>
                <c:pt idx="1367">
                  <c:v>2005-05-11</c:v>
                </c:pt>
                <c:pt idx="1368">
                  <c:v>2005-05-12</c:v>
                </c:pt>
                <c:pt idx="1369">
                  <c:v>2005-05-13</c:v>
                </c:pt>
                <c:pt idx="1370">
                  <c:v>2005-05-16</c:v>
                </c:pt>
                <c:pt idx="1371">
                  <c:v>2005-05-17</c:v>
                </c:pt>
                <c:pt idx="1372">
                  <c:v>2005-05-18</c:v>
                </c:pt>
                <c:pt idx="1373">
                  <c:v>2005-05-19</c:v>
                </c:pt>
                <c:pt idx="1374">
                  <c:v>2005-05-20</c:v>
                </c:pt>
                <c:pt idx="1375">
                  <c:v>2005-05-23</c:v>
                </c:pt>
                <c:pt idx="1376">
                  <c:v>2005-05-24</c:v>
                </c:pt>
                <c:pt idx="1377">
                  <c:v>2005-05-25</c:v>
                </c:pt>
                <c:pt idx="1378">
                  <c:v>2005-05-26</c:v>
                </c:pt>
                <c:pt idx="1379">
                  <c:v>2005-05-27</c:v>
                </c:pt>
                <c:pt idx="1380">
                  <c:v>2005-05-30</c:v>
                </c:pt>
                <c:pt idx="1381">
                  <c:v>2005-05-31</c:v>
                </c:pt>
                <c:pt idx="1382">
                  <c:v>2005-06-01</c:v>
                </c:pt>
                <c:pt idx="1383">
                  <c:v>2005-06-02</c:v>
                </c:pt>
                <c:pt idx="1384">
                  <c:v>2005-06-03</c:v>
                </c:pt>
                <c:pt idx="1385">
                  <c:v>2005-06-06</c:v>
                </c:pt>
                <c:pt idx="1386">
                  <c:v>2005-06-07</c:v>
                </c:pt>
                <c:pt idx="1387">
                  <c:v>2005-06-08</c:v>
                </c:pt>
                <c:pt idx="1388">
                  <c:v>2005-06-09</c:v>
                </c:pt>
                <c:pt idx="1389">
                  <c:v>2005-06-10</c:v>
                </c:pt>
                <c:pt idx="1390">
                  <c:v>2005-06-13</c:v>
                </c:pt>
                <c:pt idx="1391">
                  <c:v>2005-06-14</c:v>
                </c:pt>
                <c:pt idx="1392">
                  <c:v>2005-06-15</c:v>
                </c:pt>
                <c:pt idx="1393">
                  <c:v>2005-06-16</c:v>
                </c:pt>
                <c:pt idx="1394">
                  <c:v>2005-06-17</c:v>
                </c:pt>
                <c:pt idx="1395">
                  <c:v>2005-06-20</c:v>
                </c:pt>
                <c:pt idx="1396">
                  <c:v>2005-06-21</c:v>
                </c:pt>
                <c:pt idx="1397">
                  <c:v>2005-06-22</c:v>
                </c:pt>
                <c:pt idx="1398">
                  <c:v>2005-06-23</c:v>
                </c:pt>
                <c:pt idx="1399">
                  <c:v>2005-06-24</c:v>
                </c:pt>
                <c:pt idx="1400">
                  <c:v>2005-06-27</c:v>
                </c:pt>
                <c:pt idx="1401">
                  <c:v>2005-06-28</c:v>
                </c:pt>
                <c:pt idx="1402">
                  <c:v>2005-06-29</c:v>
                </c:pt>
                <c:pt idx="1403">
                  <c:v>2005-06-30</c:v>
                </c:pt>
                <c:pt idx="1404">
                  <c:v>2005-07-01</c:v>
                </c:pt>
                <c:pt idx="1405">
                  <c:v>2005-07-04</c:v>
                </c:pt>
                <c:pt idx="1406">
                  <c:v>2005-07-05</c:v>
                </c:pt>
                <c:pt idx="1407">
                  <c:v>2005-07-06</c:v>
                </c:pt>
                <c:pt idx="1408">
                  <c:v>2005-07-07</c:v>
                </c:pt>
                <c:pt idx="1409">
                  <c:v>2005-07-08</c:v>
                </c:pt>
                <c:pt idx="1410">
                  <c:v>2005-07-11</c:v>
                </c:pt>
                <c:pt idx="1411">
                  <c:v>2005-07-12</c:v>
                </c:pt>
                <c:pt idx="1412">
                  <c:v>2005-07-13</c:v>
                </c:pt>
                <c:pt idx="1413">
                  <c:v>2005-07-14</c:v>
                </c:pt>
                <c:pt idx="1414">
                  <c:v>2005-07-15</c:v>
                </c:pt>
                <c:pt idx="1415">
                  <c:v>2005-07-18</c:v>
                </c:pt>
                <c:pt idx="1416">
                  <c:v>2005-07-19</c:v>
                </c:pt>
                <c:pt idx="1417">
                  <c:v>2005-07-20</c:v>
                </c:pt>
                <c:pt idx="1418">
                  <c:v>2005-07-21</c:v>
                </c:pt>
                <c:pt idx="1419">
                  <c:v>2005-07-22</c:v>
                </c:pt>
                <c:pt idx="1420">
                  <c:v>2005-07-25</c:v>
                </c:pt>
                <c:pt idx="1421">
                  <c:v>2005-07-26</c:v>
                </c:pt>
                <c:pt idx="1422">
                  <c:v>2005-07-27</c:v>
                </c:pt>
                <c:pt idx="1423">
                  <c:v>2005-07-28</c:v>
                </c:pt>
                <c:pt idx="1424">
                  <c:v>2005-07-29</c:v>
                </c:pt>
                <c:pt idx="1425">
                  <c:v>2005-08-01</c:v>
                </c:pt>
                <c:pt idx="1426">
                  <c:v>2005-08-02</c:v>
                </c:pt>
                <c:pt idx="1427">
                  <c:v>2005-08-03</c:v>
                </c:pt>
                <c:pt idx="1428">
                  <c:v>2005-08-04</c:v>
                </c:pt>
                <c:pt idx="1429">
                  <c:v>2005-08-05</c:v>
                </c:pt>
                <c:pt idx="1430">
                  <c:v>2005-08-08</c:v>
                </c:pt>
                <c:pt idx="1431">
                  <c:v>2005-08-09</c:v>
                </c:pt>
                <c:pt idx="1432">
                  <c:v>2005-08-10</c:v>
                </c:pt>
                <c:pt idx="1433">
                  <c:v>2005-08-11</c:v>
                </c:pt>
                <c:pt idx="1434">
                  <c:v>2005-08-12</c:v>
                </c:pt>
                <c:pt idx="1435">
                  <c:v>2005-08-15</c:v>
                </c:pt>
                <c:pt idx="1436">
                  <c:v>2005-08-16</c:v>
                </c:pt>
                <c:pt idx="1437">
                  <c:v>2005-08-17</c:v>
                </c:pt>
                <c:pt idx="1438">
                  <c:v>2005-08-18</c:v>
                </c:pt>
                <c:pt idx="1439">
                  <c:v>2005-08-19</c:v>
                </c:pt>
                <c:pt idx="1440">
                  <c:v>2005-08-22</c:v>
                </c:pt>
                <c:pt idx="1441">
                  <c:v>2005-08-23</c:v>
                </c:pt>
                <c:pt idx="1442">
                  <c:v>2005-08-24</c:v>
                </c:pt>
                <c:pt idx="1443">
                  <c:v>2005-08-25</c:v>
                </c:pt>
                <c:pt idx="1444">
                  <c:v>2005-08-26</c:v>
                </c:pt>
                <c:pt idx="1445">
                  <c:v>2005-08-29</c:v>
                </c:pt>
                <c:pt idx="1446">
                  <c:v>2005-08-30</c:v>
                </c:pt>
                <c:pt idx="1447">
                  <c:v>2005-08-31</c:v>
                </c:pt>
                <c:pt idx="1448">
                  <c:v>2005-09-01</c:v>
                </c:pt>
                <c:pt idx="1449">
                  <c:v>2005-09-02</c:v>
                </c:pt>
                <c:pt idx="1450">
                  <c:v>2005-09-05</c:v>
                </c:pt>
                <c:pt idx="1451">
                  <c:v>2005-09-06</c:v>
                </c:pt>
                <c:pt idx="1452">
                  <c:v>2005-09-07</c:v>
                </c:pt>
                <c:pt idx="1453">
                  <c:v>2005-09-08</c:v>
                </c:pt>
                <c:pt idx="1454">
                  <c:v>2005-09-09</c:v>
                </c:pt>
                <c:pt idx="1455">
                  <c:v>2005-09-12</c:v>
                </c:pt>
                <c:pt idx="1456">
                  <c:v>2005-09-13</c:v>
                </c:pt>
                <c:pt idx="1457">
                  <c:v>2005-09-14</c:v>
                </c:pt>
                <c:pt idx="1458">
                  <c:v>2005-09-15</c:v>
                </c:pt>
                <c:pt idx="1459">
                  <c:v>2005-09-16</c:v>
                </c:pt>
                <c:pt idx="1460">
                  <c:v>2005-09-19</c:v>
                </c:pt>
                <c:pt idx="1461">
                  <c:v>2005-09-20</c:v>
                </c:pt>
                <c:pt idx="1462">
                  <c:v>2005-09-21</c:v>
                </c:pt>
                <c:pt idx="1463">
                  <c:v>2005-09-22</c:v>
                </c:pt>
                <c:pt idx="1464">
                  <c:v>2005-09-23</c:v>
                </c:pt>
                <c:pt idx="1465">
                  <c:v>2005-09-26</c:v>
                </c:pt>
                <c:pt idx="1466">
                  <c:v>2005-09-27</c:v>
                </c:pt>
                <c:pt idx="1467">
                  <c:v>2005-09-28</c:v>
                </c:pt>
                <c:pt idx="1468">
                  <c:v>2005-09-29</c:v>
                </c:pt>
                <c:pt idx="1469">
                  <c:v>2005-09-30</c:v>
                </c:pt>
                <c:pt idx="1470">
                  <c:v>2005-10-03</c:v>
                </c:pt>
                <c:pt idx="1471">
                  <c:v>2005-10-04</c:v>
                </c:pt>
                <c:pt idx="1472">
                  <c:v>2005-10-05</c:v>
                </c:pt>
                <c:pt idx="1473">
                  <c:v>2005-10-06</c:v>
                </c:pt>
                <c:pt idx="1474">
                  <c:v>2005-10-07</c:v>
                </c:pt>
                <c:pt idx="1475">
                  <c:v>2005-10-10</c:v>
                </c:pt>
                <c:pt idx="1476">
                  <c:v>2005-10-11</c:v>
                </c:pt>
                <c:pt idx="1477">
                  <c:v>2005-10-12</c:v>
                </c:pt>
                <c:pt idx="1478">
                  <c:v>2005-10-13</c:v>
                </c:pt>
                <c:pt idx="1479">
                  <c:v>2005-10-14</c:v>
                </c:pt>
                <c:pt idx="1480">
                  <c:v>2005-10-17</c:v>
                </c:pt>
                <c:pt idx="1481">
                  <c:v>2005-10-18</c:v>
                </c:pt>
                <c:pt idx="1482">
                  <c:v>2005-10-19</c:v>
                </c:pt>
                <c:pt idx="1483">
                  <c:v>2005-10-20</c:v>
                </c:pt>
                <c:pt idx="1484">
                  <c:v>2005-10-21</c:v>
                </c:pt>
                <c:pt idx="1485">
                  <c:v>2005-10-24</c:v>
                </c:pt>
                <c:pt idx="1486">
                  <c:v>2005-10-25</c:v>
                </c:pt>
                <c:pt idx="1487">
                  <c:v>2005-10-26</c:v>
                </c:pt>
                <c:pt idx="1488">
                  <c:v>2005-10-27</c:v>
                </c:pt>
                <c:pt idx="1489">
                  <c:v>2005-10-28</c:v>
                </c:pt>
                <c:pt idx="1490">
                  <c:v>2005-10-31</c:v>
                </c:pt>
                <c:pt idx="1491">
                  <c:v>2005-11-01</c:v>
                </c:pt>
                <c:pt idx="1492">
                  <c:v>2005-11-02</c:v>
                </c:pt>
                <c:pt idx="1493">
                  <c:v>2005-11-03</c:v>
                </c:pt>
                <c:pt idx="1494">
                  <c:v>2005-11-04</c:v>
                </c:pt>
                <c:pt idx="1495">
                  <c:v>2005-11-07</c:v>
                </c:pt>
                <c:pt idx="1496">
                  <c:v>2005-11-08</c:v>
                </c:pt>
                <c:pt idx="1497">
                  <c:v>2005-11-09</c:v>
                </c:pt>
                <c:pt idx="1498">
                  <c:v>2005-11-10</c:v>
                </c:pt>
                <c:pt idx="1499">
                  <c:v>2005-11-11</c:v>
                </c:pt>
                <c:pt idx="1500">
                  <c:v>2005-11-14</c:v>
                </c:pt>
                <c:pt idx="1501">
                  <c:v>2005-11-15</c:v>
                </c:pt>
                <c:pt idx="1502">
                  <c:v>2005-11-16</c:v>
                </c:pt>
                <c:pt idx="1503">
                  <c:v>2005-11-17</c:v>
                </c:pt>
                <c:pt idx="1504">
                  <c:v>2005-11-18</c:v>
                </c:pt>
                <c:pt idx="1505">
                  <c:v>2005-11-21</c:v>
                </c:pt>
                <c:pt idx="1506">
                  <c:v>2005-11-22</c:v>
                </c:pt>
                <c:pt idx="1507">
                  <c:v>2005-11-23</c:v>
                </c:pt>
                <c:pt idx="1508">
                  <c:v>2005-11-24</c:v>
                </c:pt>
                <c:pt idx="1509">
                  <c:v>2005-11-25</c:v>
                </c:pt>
                <c:pt idx="1510">
                  <c:v>2005-11-28</c:v>
                </c:pt>
                <c:pt idx="1511">
                  <c:v>2005-11-29</c:v>
                </c:pt>
                <c:pt idx="1512">
                  <c:v>2005-11-30</c:v>
                </c:pt>
                <c:pt idx="1513">
                  <c:v>2005-12-01</c:v>
                </c:pt>
                <c:pt idx="1514">
                  <c:v>2005-12-02</c:v>
                </c:pt>
                <c:pt idx="1515">
                  <c:v>2005-12-05</c:v>
                </c:pt>
                <c:pt idx="1516">
                  <c:v>2005-12-06</c:v>
                </c:pt>
                <c:pt idx="1517">
                  <c:v>2005-12-07</c:v>
                </c:pt>
                <c:pt idx="1518">
                  <c:v>2005-12-08</c:v>
                </c:pt>
                <c:pt idx="1519">
                  <c:v>2005-12-09</c:v>
                </c:pt>
                <c:pt idx="1520">
                  <c:v>2005-12-12</c:v>
                </c:pt>
                <c:pt idx="1521">
                  <c:v>2005-12-13</c:v>
                </c:pt>
                <c:pt idx="1522">
                  <c:v>2005-12-14</c:v>
                </c:pt>
                <c:pt idx="1523">
                  <c:v>2005-12-15</c:v>
                </c:pt>
                <c:pt idx="1524">
                  <c:v>2005-12-16</c:v>
                </c:pt>
                <c:pt idx="1525">
                  <c:v>2005-12-19</c:v>
                </c:pt>
                <c:pt idx="1526">
                  <c:v>2005-12-20</c:v>
                </c:pt>
                <c:pt idx="1527">
                  <c:v>2005-12-21</c:v>
                </c:pt>
                <c:pt idx="1528">
                  <c:v>2005-12-22</c:v>
                </c:pt>
                <c:pt idx="1529">
                  <c:v>2005-12-23</c:v>
                </c:pt>
                <c:pt idx="1530">
                  <c:v>2005-12-27</c:v>
                </c:pt>
                <c:pt idx="1531">
                  <c:v>2005-12-28</c:v>
                </c:pt>
                <c:pt idx="1532">
                  <c:v>2005-12-29</c:v>
                </c:pt>
                <c:pt idx="1533">
                  <c:v>2005-12-30</c:v>
                </c:pt>
                <c:pt idx="1534">
                  <c:v>2006-01-02</c:v>
                </c:pt>
                <c:pt idx="1535">
                  <c:v>2006-01-03</c:v>
                </c:pt>
                <c:pt idx="1536">
                  <c:v>2006-01-04</c:v>
                </c:pt>
                <c:pt idx="1537">
                  <c:v>2006-01-05</c:v>
                </c:pt>
                <c:pt idx="1538">
                  <c:v>2006-01-06</c:v>
                </c:pt>
                <c:pt idx="1539">
                  <c:v>2006-01-09</c:v>
                </c:pt>
                <c:pt idx="1540">
                  <c:v>2006-01-10</c:v>
                </c:pt>
                <c:pt idx="1541">
                  <c:v>2006-01-11</c:v>
                </c:pt>
                <c:pt idx="1542">
                  <c:v>2006-01-12</c:v>
                </c:pt>
                <c:pt idx="1543">
                  <c:v>2006-01-13</c:v>
                </c:pt>
                <c:pt idx="1544">
                  <c:v>2006-01-16</c:v>
                </c:pt>
                <c:pt idx="1545">
                  <c:v>2006-01-17</c:v>
                </c:pt>
                <c:pt idx="1546">
                  <c:v>2006-01-18</c:v>
                </c:pt>
                <c:pt idx="1547">
                  <c:v>2006-01-19</c:v>
                </c:pt>
                <c:pt idx="1548">
                  <c:v>2006-01-20</c:v>
                </c:pt>
                <c:pt idx="1549">
                  <c:v>2006-01-23</c:v>
                </c:pt>
                <c:pt idx="1550">
                  <c:v>2006-01-24</c:v>
                </c:pt>
                <c:pt idx="1551">
                  <c:v>2006-01-25</c:v>
                </c:pt>
                <c:pt idx="1552">
                  <c:v>2006-01-26</c:v>
                </c:pt>
                <c:pt idx="1553">
                  <c:v>2006-01-27</c:v>
                </c:pt>
                <c:pt idx="1554">
                  <c:v>2006-01-30</c:v>
                </c:pt>
                <c:pt idx="1555">
                  <c:v>2006-01-31</c:v>
                </c:pt>
                <c:pt idx="1556">
                  <c:v>2006-02-01</c:v>
                </c:pt>
                <c:pt idx="1557">
                  <c:v>2006-02-02</c:v>
                </c:pt>
                <c:pt idx="1558">
                  <c:v>2006-02-03</c:v>
                </c:pt>
                <c:pt idx="1559">
                  <c:v>2006-02-06</c:v>
                </c:pt>
                <c:pt idx="1560">
                  <c:v>2006-02-07</c:v>
                </c:pt>
                <c:pt idx="1561">
                  <c:v>2006-02-08</c:v>
                </c:pt>
                <c:pt idx="1562">
                  <c:v>2006-02-09</c:v>
                </c:pt>
                <c:pt idx="1563">
                  <c:v>2006-02-10</c:v>
                </c:pt>
                <c:pt idx="1564">
                  <c:v>2006-02-13</c:v>
                </c:pt>
                <c:pt idx="1565">
                  <c:v>2006-02-14</c:v>
                </c:pt>
                <c:pt idx="1566">
                  <c:v>2006-02-15</c:v>
                </c:pt>
                <c:pt idx="1567">
                  <c:v>2006-02-16</c:v>
                </c:pt>
                <c:pt idx="1568">
                  <c:v>2006-02-17</c:v>
                </c:pt>
                <c:pt idx="1569">
                  <c:v>2006-02-20</c:v>
                </c:pt>
                <c:pt idx="1570">
                  <c:v>2006-02-21</c:v>
                </c:pt>
                <c:pt idx="1571">
                  <c:v>2006-02-22</c:v>
                </c:pt>
                <c:pt idx="1572">
                  <c:v>2006-02-23</c:v>
                </c:pt>
                <c:pt idx="1573">
                  <c:v>2006-02-24</c:v>
                </c:pt>
                <c:pt idx="1574">
                  <c:v>2006-02-27</c:v>
                </c:pt>
                <c:pt idx="1575">
                  <c:v>2006-02-28</c:v>
                </c:pt>
                <c:pt idx="1576">
                  <c:v>2006-03-01</c:v>
                </c:pt>
                <c:pt idx="1577">
                  <c:v>2006-03-02</c:v>
                </c:pt>
                <c:pt idx="1578">
                  <c:v>2006-03-03</c:v>
                </c:pt>
                <c:pt idx="1579">
                  <c:v>2006-03-06</c:v>
                </c:pt>
                <c:pt idx="1580">
                  <c:v>2006-03-07</c:v>
                </c:pt>
                <c:pt idx="1581">
                  <c:v>2006-03-08</c:v>
                </c:pt>
                <c:pt idx="1582">
                  <c:v>2006-03-09</c:v>
                </c:pt>
                <c:pt idx="1583">
                  <c:v>2006-03-10</c:v>
                </c:pt>
                <c:pt idx="1584">
                  <c:v>2006-03-13</c:v>
                </c:pt>
                <c:pt idx="1585">
                  <c:v>2006-03-14</c:v>
                </c:pt>
                <c:pt idx="1586">
                  <c:v>2006-03-15</c:v>
                </c:pt>
                <c:pt idx="1587">
                  <c:v>2006-03-16</c:v>
                </c:pt>
                <c:pt idx="1588">
                  <c:v>2006-03-17</c:v>
                </c:pt>
                <c:pt idx="1589">
                  <c:v>2006-03-20</c:v>
                </c:pt>
                <c:pt idx="1590">
                  <c:v>2006-03-21</c:v>
                </c:pt>
                <c:pt idx="1591">
                  <c:v>2006-03-22</c:v>
                </c:pt>
                <c:pt idx="1592">
                  <c:v>2006-03-23</c:v>
                </c:pt>
                <c:pt idx="1593">
                  <c:v>2006-03-24</c:v>
                </c:pt>
                <c:pt idx="1594">
                  <c:v>2006-03-27</c:v>
                </c:pt>
                <c:pt idx="1595">
                  <c:v>2006-03-28</c:v>
                </c:pt>
                <c:pt idx="1596">
                  <c:v>2006-03-29</c:v>
                </c:pt>
                <c:pt idx="1597">
                  <c:v>2006-03-30</c:v>
                </c:pt>
                <c:pt idx="1598">
                  <c:v>2006-03-31</c:v>
                </c:pt>
                <c:pt idx="1599">
                  <c:v>2006-04-03</c:v>
                </c:pt>
                <c:pt idx="1600">
                  <c:v>2006-04-04</c:v>
                </c:pt>
                <c:pt idx="1601">
                  <c:v>2006-04-05</c:v>
                </c:pt>
                <c:pt idx="1602">
                  <c:v>2006-04-06</c:v>
                </c:pt>
                <c:pt idx="1603">
                  <c:v>2006-04-07</c:v>
                </c:pt>
                <c:pt idx="1604">
                  <c:v>2006-04-10</c:v>
                </c:pt>
                <c:pt idx="1605">
                  <c:v>2006-04-11</c:v>
                </c:pt>
                <c:pt idx="1606">
                  <c:v>2006-04-12</c:v>
                </c:pt>
                <c:pt idx="1607">
                  <c:v>2006-04-13</c:v>
                </c:pt>
                <c:pt idx="1608">
                  <c:v>2006-04-18</c:v>
                </c:pt>
                <c:pt idx="1609">
                  <c:v>2006-04-19</c:v>
                </c:pt>
                <c:pt idx="1610">
                  <c:v>2006-04-20</c:v>
                </c:pt>
                <c:pt idx="1611">
                  <c:v>2006-04-21</c:v>
                </c:pt>
                <c:pt idx="1612">
                  <c:v>2006-04-24</c:v>
                </c:pt>
                <c:pt idx="1613">
                  <c:v>2006-04-25</c:v>
                </c:pt>
                <c:pt idx="1614">
                  <c:v>2006-04-26</c:v>
                </c:pt>
                <c:pt idx="1615">
                  <c:v>2006-04-27</c:v>
                </c:pt>
                <c:pt idx="1616">
                  <c:v>2006-04-28</c:v>
                </c:pt>
                <c:pt idx="1617">
                  <c:v>2006-05-02</c:v>
                </c:pt>
                <c:pt idx="1618">
                  <c:v>2006-05-03</c:v>
                </c:pt>
                <c:pt idx="1619">
                  <c:v>2006-05-04</c:v>
                </c:pt>
                <c:pt idx="1620">
                  <c:v>2006-05-05</c:v>
                </c:pt>
                <c:pt idx="1621">
                  <c:v>2006-05-08</c:v>
                </c:pt>
                <c:pt idx="1622">
                  <c:v>2006-05-09</c:v>
                </c:pt>
                <c:pt idx="1623">
                  <c:v>2006-05-10</c:v>
                </c:pt>
                <c:pt idx="1624">
                  <c:v>2006-05-11</c:v>
                </c:pt>
                <c:pt idx="1625">
                  <c:v>2006-05-12</c:v>
                </c:pt>
                <c:pt idx="1626">
                  <c:v>2006-05-15</c:v>
                </c:pt>
                <c:pt idx="1627">
                  <c:v>2006-05-16</c:v>
                </c:pt>
                <c:pt idx="1628">
                  <c:v>2006-05-17</c:v>
                </c:pt>
                <c:pt idx="1629">
                  <c:v>2006-05-18</c:v>
                </c:pt>
                <c:pt idx="1630">
                  <c:v>2006-05-19</c:v>
                </c:pt>
                <c:pt idx="1631">
                  <c:v>2006-05-22</c:v>
                </c:pt>
                <c:pt idx="1632">
                  <c:v>2006-05-23</c:v>
                </c:pt>
                <c:pt idx="1633">
                  <c:v>2006-05-24</c:v>
                </c:pt>
                <c:pt idx="1634">
                  <c:v>2006-05-25</c:v>
                </c:pt>
                <c:pt idx="1635">
                  <c:v>2006-05-26</c:v>
                </c:pt>
                <c:pt idx="1636">
                  <c:v>2006-05-29</c:v>
                </c:pt>
                <c:pt idx="1637">
                  <c:v>2006-05-30</c:v>
                </c:pt>
                <c:pt idx="1638">
                  <c:v>2006-05-31</c:v>
                </c:pt>
                <c:pt idx="1639">
                  <c:v>2006-06-01</c:v>
                </c:pt>
                <c:pt idx="1640">
                  <c:v>2006-06-02</c:v>
                </c:pt>
                <c:pt idx="1641">
                  <c:v>2006-06-05</c:v>
                </c:pt>
                <c:pt idx="1642">
                  <c:v>2006-06-06</c:v>
                </c:pt>
                <c:pt idx="1643">
                  <c:v>2006-06-07</c:v>
                </c:pt>
                <c:pt idx="1644">
                  <c:v>2006-06-08</c:v>
                </c:pt>
                <c:pt idx="1645">
                  <c:v>2006-06-09</c:v>
                </c:pt>
                <c:pt idx="1646">
                  <c:v>2006-06-12</c:v>
                </c:pt>
                <c:pt idx="1647">
                  <c:v>2006-06-13</c:v>
                </c:pt>
                <c:pt idx="1648">
                  <c:v>2006-06-14</c:v>
                </c:pt>
                <c:pt idx="1649">
                  <c:v>2006-06-15</c:v>
                </c:pt>
                <c:pt idx="1650">
                  <c:v>2006-06-16</c:v>
                </c:pt>
                <c:pt idx="1651">
                  <c:v>2006-06-19</c:v>
                </c:pt>
                <c:pt idx="1652">
                  <c:v>2006-06-20</c:v>
                </c:pt>
                <c:pt idx="1653">
                  <c:v>2006-06-21</c:v>
                </c:pt>
                <c:pt idx="1654">
                  <c:v>2006-06-22</c:v>
                </c:pt>
                <c:pt idx="1655">
                  <c:v>2006-06-23</c:v>
                </c:pt>
                <c:pt idx="1656">
                  <c:v>2006-06-26</c:v>
                </c:pt>
                <c:pt idx="1657">
                  <c:v>2006-06-27</c:v>
                </c:pt>
                <c:pt idx="1658">
                  <c:v>2006-06-28</c:v>
                </c:pt>
                <c:pt idx="1659">
                  <c:v>2006-06-29</c:v>
                </c:pt>
                <c:pt idx="1660">
                  <c:v>2006-06-30</c:v>
                </c:pt>
                <c:pt idx="1661">
                  <c:v>2006-07-03</c:v>
                </c:pt>
                <c:pt idx="1662">
                  <c:v>2006-07-04</c:v>
                </c:pt>
                <c:pt idx="1663">
                  <c:v>2006-07-05</c:v>
                </c:pt>
                <c:pt idx="1664">
                  <c:v>2006-07-06</c:v>
                </c:pt>
                <c:pt idx="1665">
                  <c:v>2006-07-07</c:v>
                </c:pt>
                <c:pt idx="1666">
                  <c:v>2006-07-10</c:v>
                </c:pt>
                <c:pt idx="1667">
                  <c:v>2006-07-11</c:v>
                </c:pt>
                <c:pt idx="1668">
                  <c:v>2006-07-12</c:v>
                </c:pt>
                <c:pt idx="1669">
                  <c:v>2006-07-13</c:v>
                </c:pt>
                <c:pt idx="1670">
                  <c:v>2006-07-14</c:v>
                </c:pt>
                <c:pt idx="1671">
                  <c:v>2006-07-17</c:v>
                </c:pt>
                <c:pt idx="1672">
                  <c:v>2006-07-18</c:v>
                </c:pt>
                <c:pt idx="1673">
                  <c:v>2006-07-19</c:v>
                </c:pt>
                <c:pt idx="1674">
                  <c:v>2006-07-20</c:v>
                </c:pt>
                <c:pt idx="1675">
                  <c:v>2006-07-21</c:v>
                </c:pt>
                <c:pt idx="1676">
                  <c:v>2006-07-24</c:v>
                </c:pt>
                <c:pt idx="1677">
                  <c:v>2006-07-25</c:v>
                </c:pt>
                <c:pt idx="1678">
                  <c:v>2006-07-26</c:v>
                </c:pt>
                <c:pt idx="1679">
                  <c:v>2006-07-27</c:v>
                </c:pt>
                <c:pt idx="1680">
                  <c:v>2006-07-28</c:v>
                </c:pt>
                <c:pt idx="1681">
                  <c:v>2006-07-31</c:v>
                </c:pt>
                <c:pt idx="1682">
                  <c:v>2006-08-01</c:v>
                </c:pt>
                <c:pt idx="1683">
                  <c:v>2006-08-02</c:v>
                </c:pt>
                <c:pt idx="1684">
                  <c:v>2006-08-03</c:v>
                </c:pt>
                <c:pt idx="1685">
                  <c:v>2006-08-04</c:v>
                </c:pt>
                <c:pt idx="1686">
                  <c:v>2006-08-07</c:v>
                </c:pt>
                <c:pt idx="1687">
                  <c:v>2006-08-08</c:v>
                </c:pt>
                <c:pt idx="1688">
                  <c:v>2006-08-09</c:v>
                </c:pt>
                <c:pt idx="1689">
                  <c:v>2006-08-10</c:v>
                </c:pt>
                <c:pt idx="1690">
                  <c:v>2006-08-11</c:v>
                </c:pt>
                <c:pt idx="1691">
                  <c:v>2006-08-14</c:v>
                </c:pt>
                <c:pt idx="1692">
                  <c:v>2006-08-15</c:v>
                </c:pt>
                <c:pt idx="1693">
                  <c:v>2006-08-16</c:v>
                </c:pt>
                <c:pt idx="1694">
                  <c:v>2006-08-17</c:v>
                </c:pt>
                <c:pt idx="1695">
                  <c:v>2006-08-18</c:v>
                </c:pt>
                <c:pt idx="1696">
                  <c:v>2006-08-21</c:v>
                </c:pt>
                <c:pt idx="1697">
                  <c:v>2006-08-22</c:v>
                </c:pt>
                <c:pt idx="1698">
                  <c:v>2006-08-23</c:v>
                </c:pt>
                <c:pt idx="1699">
                  <c:v>2006-08-24</c:v>
                </c:pt>
                <c:pt idx="1700">
                  <c:v>2006-08-25</c:v>
                </c:pt>
                <c:pt idx="1701">
                  <c:v>2006-08-28</c:v>
                </c:pt>
                <c:pt idx="1702">
                  <c:v>2006-08-29</c:v>
                </c:pt>
                <c:pt idx="1703">
                  <c:v>2006-08-30</c:v>
                </c:pt>
                <c:pt idx="1704">
                  <c:v>2006-08-31</c:v>
                </c:pt>
                <c:pt idx="1705">
                  <c:v>2006-09-01</c:v>
                </c:pt>
                <c:pt idx="1706">
                  <c:v>2006-09-04</c:v>
                </c:pt>
                <c:pt idx="1707">
                  <c:v>2006-09-05</c:v>
                </c:pt>
                <c:pt idx="1708">
                  <c:v>2006-09-06</c:v>
                </c:pt>
                <c:pt idx="1709">
                  <c:v>2006-09-07</c:v>
                </c:pt>
                <c:pt idx="1710">
                  <c:v>2006-09-08</c:v>
                </c:pt>
                <c:pt idx="1711">
                  <c:v>2006-09-11</c:v>
                </c:pt>
                <c:pt idx="1712">
                  <c:v>2006-09-12</c:v>
                </c:pt>
                <c:pt idx="1713">
                  <c:v>2006-09-13</c:v>
                </c:pt>
                <c:pt idx="1714">
                  <c:v>2006-09-14</c:v>
                </c:pt>
                <c:pt idx="1715">
                  <c:v>2006-09-15</c:v>
                </c:pt>
                <c:pt idx="1716">
                  <c:v>2006-09-18</c:v>
                </c:pt>
                <c:pt idx="1717">
                  <c:v>2006-09-19</c:v>
                </c:pt>
                <c:pt idx="1718">
                  <c:v>2006-09-20</c:v>
                </c:pt>
                <c:pt idx="1719">
                  <c:v>2006-09-21</c:v>
                </c:pt>
                <c:pt idx="1720">
                  <c:v>2006-09-22</c:v>
                </c:pt>
                <c:pt idx="1721">
                  <c:v>2006-09-25</c:v>
                </c:pt>
                <c:pt idx="1722">
                  <c:v>2006-09-26</c:v>
                </c:pt>
                <c:pt idx="1723">
                  <c:v>2006-09-27</c:v>
                </c:pt>
                <c:pt idx="1724">
                  <c:v>2006-09-28</c:v>
                </c:pt>
                <c:pt idx="1725">
                  <c:v>2006-09-29</c:v>
                </c:pt>
                <c:pt idx="1726">
                  <c:v>2006-10-02</c:v>
                </c:pt>
                <c:pt idx="1727">
                  <c:v>2006-10-03</c:v>
                </c:pt>
                <c:pt idx="1728">
                  <c:v>2006-10-04</c:v>
                </c:pt>
                <c:pt idx="1729">
                  <c:v>2006-10-05</c:v>
                </c:pt>
                <c:pt idx="1730">
                  <c:v>2006-10-06</c:v>
                </c:pt>
                <c:pt idx="1731">
                  <c:v>2006-10-09</c:v>
                </c:pt>
                <c:pt idx="1732">
                  <c:v>2006-10-10</c:v>
                </c:pt>
                <c:pt idx="1733">
                  <c:v>2006-10-11</c:v>
                </c:pt>
                <c:pt idx="1734">
                  <c:v>2006-10-12</c:v>
                </c:pt>
                <c:pt idx="1735">
                  <c:v>2006-10-13</c:v>
                </c:pt>
                <c:pt idx="1736">
                  <c:v>2006-10-16</c:v>
                </c:pt>
                <c:pt idx="1737">
                  <c:v>2006-10-17</c:v>
                </c:pt>
                <c:pt idx="1738">
                  <c:v>2006-10-18</c:v>
                </c:pt>
                <c:pt idx="1739">
                  <c:v>2006-10-19</c:v>
                </c:pt>
                <c:pt idx="1740">
                  <c:v>2006-10-20</c:v>
                </c:pt>
                <c:pt idx="1741">
                  <c:v>2006-10-23</c:v>
                </c:pt>
                <c:pt idx="1742">
                  <c:v>2006-10-24</c:v>
                </c:pt>
                <c:pt idx="1743">
                  <c:v>2006-10-25</c:v>
                </c:pt>
                <c:pt idx="1744">
                  <c:v>2006-10-26</c:v>
                </c:pt>
                <c:pt idx="1745">
                  <c:v>2006-10-27</c:v>
                </c:pt>
                <c:pt idx="1746">
                  <c:v>2006-10-30</c:v>
                </c:pt>
                <c:pt idx="1747">
                  <c:v>2006-10-31</c:v>
                </c:pt>
                <c:pt idx="1748">
                  <c:v>2006-11-01</c:v>
                </c:pt>
                <c:pt idx="1749">
                  <c:v>2006-11-02</c:v>
                </c:pt>
                <c:pt idx="1750">
                  <c:v>2006-11-03</c:v>
                </c:pt>
                <c:pt idx="1751">
                  <c:v>2006-11-06</c:v>
                </c:pt>
                <c:pt idx="1752">
                  <c:v>2006-11-07</c:v>
                </c:pt>
                <c:pt idx="1753">
                  <c:v>2006-11-08</c:v>
                </c:pt>
                <c:pt idx="1754">
                  <c:v>2006-11-09</c:v>
                </c:pt>
                <c:pt idx="1755">
                  <c:v>2006-11-10</c:v>
                </c:pt>
                <c:pt idx="1756">
                  <c:v>2006-11-13</c:v>
                </c:pt>
                <c:pt idx="1757">
                  <c:v>2006-11-14</c:v>
                </c:pt>
                <c:pt idx="1758">
                  <c:v>2006-11-15</c:v>
                </c:pt>
                <c:pt idx="1759">
                  <c:v>2006-11-16</c:v>
                </c:pt>
                <c:pt idx="1760">
                  <c:v>2006-11-17</c:v>
                </c:pt>
                <c:pt idx="1761">
                  <c:v>2006-11-20</c:v>
                </c:pt>
                <c:pt idx="1762">
                  <c:v>2006-11-21</c:v>
                </c:pt>
                <c:pt idx="1763">
                  <c:v>2006-11-22</c:v>
                </c:pt>
                <c:pt idx="1764">
                  <c:v>2006-11-23</c:v>
                </c:pt>
                <c:pt idx="1765">
                  <c:v>2006-11-24</c:v>
                </c:pt>
                <c:pt idx="1766">
                  <c:v>2006-11-27</c:v>
                </c:pt>
                <c:pt idx="1767">
                  <c:v>2006-11-28</c:v>
                </c:pt>
                <c:pt idx="1768">
                  <c:v>2006-11-29</c:v>
                </c:pt>
                <c:pt idx="1769">
                  <c:v>2006-11-30</c:v>
                </c:pt>
                <c:pt idx="1770">
                  <c:v>2006-12-01</c:v>
                </c:pt>
                <c:pt idx="1771">
                  <c:v>2006-12-04</c:v>
                </c:pt>
                <c:pt idx="1772">
                  <c:v>2006-12-05</c:v>
                </c:pt>
                <c:pt idx="1773">
                  <c:v>2006-12-06</c:v>
                </c:pt>
                <c:pt idx="1774">
                  <c:v>2006-12-07</c:v>
                </c:pt>
                <c:pt idx="1775">
                  <c:v>2006-12-08</c:v>
                </c:pt>
                <c:pt idx="1776">
                  <c:v>2006-12-11</c:v>
                </c:pt>
                <c:pt idx="1777">
                  <c:v>2006-12-12</c:v>
                </c:pt>
                <c:pt idx="1778">
                  <c:v>2006-12-13</c:v>
                </c:pt>
                <c:pt idx="1779">
                  <c:v>2006-12-14</c:v>
                </c:pt>
                <c:pt idx="1780">
                  <c:v>2006-12-15</c:v>
                </c:pt>
                <c:pt idx="1781">
                  <c:v>2006-12-18</c:v>
                </c:pt>
                <c:pt idx="1782">
                  <c:v>2006-12-19</c:v>
                </c:pt>
                <c:pt idx="1783">
                  <c:v>2006-12-20</c:v>
                </c:pt>
                <c:pt idx="1784">
                  <c:v>2006-12-21</c:v>
                </c:pt>
                <c:pt idx="1785">
                  <c:v>2006-12-22</c:v>
                </c:pt>
                <c:pt idx="1786">
                  <c:v>2006-12-27</c:v>
                </c:pt>
                <c:pt idx="1787">
                  <c:v>2006-12-28</c:v>
                </c:pt>
                <c:pt idx="1788">
                  <c:v>2006-12-29</c:v>
                </c:pt>
                <c:pt idx="1789">
                  <c:v>2007-01-02</c:v>
                </c:pt>
                <c:pt idx="1790">
                  <c:v>2007-01-03</c:v>
                </c:pt>
                <c:pt idx="1791">
                  <c:v>2007-01-04</c:v>
                </c:pt>
                <c:pt idx="1792">
                  <c:v>2007-01-05</c:v>
                </c:pt>
                <c:pt idx="1793">
                  <c:v>2007-01-08</c:v>
                </c:pt>
                <c:pt idx="1794">
                  <c:v>2007-01-09</c:v>
                </c:pt>
                <c:pt idx="1795">
                  <c:v>2007-01-10</c:v>
                </c:pt>
                <c:pt idx="1796">
                  <c:v>2007-01-11</c:v>
                </c:pt>
                <c:pt idx="1797">
                  <c:v>2007-01-12</c:v>
                </c:pt>
                <c:pt idx="1798">
                  <c:v>2007-01-15</c:v>
                </c:pt>
                <c:pt idx="1799">
                  <c:v>2007-01-16</c:v>
                </c:pt>
                <c:pt idx="1800">
                  <c:v>2007-01-17</c:v>
                </c:pt>
                <c:pt idx="1801">
                  <c:v>2007-01-18</c:v>
                </c:pt>
                <c:pt idx="1802">
                  <c:v>2007-01-19</c:v>
                </c:pt>
                <c:pt idx="1803">
                  <c:v>2007-01-22</c:v>
                </c:pt>
                <c:pt idx="1804">
                  <c:v>2007-01-23</c:v>
                </c:pt>
                <c:pt idx="1805">
                  <c:v>2007-01-24</c:v>
                </c:pt>
                <c:pt idx="1806">
                  <c:v>2007-01-25</c:v>
                </c:pt>
                <c:pt idx="1807">
                  <c:v>2007-01-26</c:v>
                </c:pt>
                <c:pt idx="1808">
                  <c:v>2007-01-29</c:v>
                </c:pt>
                <c:pt idx="1809">
                  <c:v>2007-01-30</c:v>
                </c:pt>
                <c:pt idx="1810">
                  <c:v>2007-01-31</c:v>
                </c:pt>
                <c:pt idx="1811">
                  <c:v>2007-02-01</c:v>
                </c:pt>
                <c:pt idx="1812">
                  <c:v>2007-02-02</c:v>
                </c:pt>
                <c:pt idx="1813">
                  <c:v>2007-02-05</c:v>
                </c:pt>
                <c:pt idx="1814">
                  <c:v>2007-02-06</c:v>
                </c:pt>
                <c:pt idx="1815">
                  <c:v>2007-02-07</c:v>
                </c:pt>
                <c:pt idx="1816">
                  <c:v>2007-02-08</c:v>
                </c:pt>
                <c:pt idx="1817">
                  <c:v>2007-02-09</c:v>
                </c:pt>
                <c:pt idx="1818">
                  <c:v>2007-02-12</c:v>
                </c:pt>
                <c:pt idx="1819">
                  <c:v>2007-02-13</c:v>
                </c:pt>
                <c:pt idx="1820">
                  <c:v>2007-02-14</c:v>
                </c:pt>
                <c:pt idx="1821">
                  <c:v>2007-02-15</c:v>
                </c:pt>
                <c:pt idx="1822">
                  <c:v>2007-02-16</c:v>
                </c:pt>
                <c:pt idx="1823">
                  <c:v>2007-02-19</c:v>
                </c:pt>
                <c:pt idx="1824">
                  <c:v>2007-02-20</c:v>
                </c:pt>
                <c:pt idx="1825">
                  <c:v>2007-02-21</c:v>
                </c:pt>
                <c:pt idx="1826">
                  <c:v>2007-02-22</c:v>
                </c:pt>
                <c:pt idx="1827">
                  <c:v>2007-02-23</c:v>
                </c:pt>
                <c:pt idx="1828">
                  <c:v>2007-02-26</c:v>
                </c:pt>
                <c:pt idx="1829">
                  <c:v>2007-02-27</c:v>
                </c:pt>
                <c:pt idx="1830">
                  <c:v>2007-02-28</c:v>
                </c:pt>
                <c:pt idx="1831">
                  <c:v>2007-03-01</c:v>
                </c:pt>
                <c:pt idx="1832">
                  <c:v>2007-03-02</c:v>
                </c:pt>
                <c:pt idx="1833">
                  <c:v>2007-03-05</c:v>
                </c:pt>
                <c:pt idx="1834">
                  <c:v>2007-03-06</c:v>
                </c:pt>
                <c:pt idx="1835">
                  <c:v>2007-03-07</c:v>
                </c:pt>
                <c:pt idx="1836">
                  <c:v>2007-03-08</c:v>
                </c:pt>
                <c:pt idx="1837">
                  <c:v>2007-03-09</c:v>
                </c:pt>
                <c:pt idx="1838">
                  <c:v>2007-03-12</c:v>
                </c:pt>
                <c:pt idx="1839">
                  <c:v>2007-03-13</c:v>
                </c:pt>
                <c:pt idx="1840">
                  <c:v>2007-03-14</c:v>
                </c:pt>
                <c:pt idx="1841">
                  <c:v>2007-03-15</c:v>
                </c:pt>
                <c:pt idx="1842">
                  <c:v>2007-03-16</c:v>
                </c:pt>
                <c:pt idx="1843">
                  <c:v>2007-03-19</c:v>
                </c:pt>
                <c:pt idx="1844">
                  <c:v>2007-03-20</c:v>
                </c:pt>
                <c:pt idx="1845">
                  <c:v>2007-03-21</c:v>
                </c:pt>
                <c:pt idx="1846">
                  <c:v>2007-03-22</c:v>
                </c:pt>
                <c:pt idx="1847">
                  <c:v>2007-03-23</c:v>
                </c:pt>
                <c:pt idx="1848">
                  <c:v>2007-03-26</c:v>
                </c:pt>
                <c:pt idx="1849">
                  <c:v>2007-03-27</c:v>
                </c:pt>
                <c:pt idx="1850">
                  <c:v>2007-03-28</c:v>
                </c:pt>
                <c:pt idx="1851">
                  <c:v>2007-03-29</c:v>
                </c:pt>
                <c:pt idx="1852">
                  <c:v>2007-03-30</c:v>
                </c:pt>
                <c:pt idx="1853">
                  <c:v>2007-04-02</c:v>
                </c:pt>
                <c:pt idx="1854">
                  <c:v>2007-04-03</c:v>
                </c:pt>
                <c:pt idx="1855">
                  <c:v>2007-04-04</c:v>
                </c:pt>
                <c:pt idx="1856">
                  <c:v>2007-04-05</c:v>
                </c:pt>
                <c:pt idx="1857">
                  <c:v>2007-04-10</c:v>
                </c:pt>
                <c:pt idx="1858">
                  <c:v>2007-04-11</c:v>
                </c:pt>
                <c:pt idx="1859">
                  <c:v>2007-04-12</c:v>
                </c:pt>
                <c:pt idx="1860">
                  <c:v>2007-04-13</c:v>
                </c:pt>
                <c:pt idx="1861">
                  <c:v>2007-04-16</c:v>
                </c:pt>
                <c:pt idx="1862">
                  <c:v>2007-04-17</c:v>
                </c:pt>
                <c:pt idx="1863">
                  <c:v>2007-04-18</c:v>
                </c:pt>
                <c:pt idx="1864">
                  <c:v>2007-04-19</c:v>
                </c:pt>
                <c:pt idx="1865">
                  <c:v>2007-04-20</c:v>
                </c:pt>
                <c:pt idx="1866">
                  <c:v>2007-04-23</c:v>
                </c:pt>
                <c:pt idx="1867">
                  <c:v>2007-04-24</c:v>
                </c:pt>
                <c:pt idx="1868">
                  <c:v>2007-04-25</c:v>
                </c:pt>
                <c:pt idx="1869">
                  <c:v>2007-04-26</c:v>
                </c:pt>
                <c:pt idx="1870">
                  <c:v>2007-04-27</c:v>
                </c:pt>
                <c:pt idx="1871">
                  <c:v>2007-04-30</c:v>
                </c:pt>
                <c:pt idx="1872">
                  <c:v>2007-05-02</c:v>
                </c:pt>
                <c:pt idx="1873">
                  <c:v>2007-05-03</c:v>
                </c:pt>
                <c:pt idx="1874">
                  <c:v>2007-05-04</c:v>
                </c:pt>
                <c:pt idx="1875">
                  <c:v>2007-05-07</c:v>
                </c:pt>
                <c:pt idx="1876">
                  <c:v>2007-05-08</c:v>
                </c:pt>
                <c:pt idx="1877">
                  <c:v>2007-05-09</c:v>
                </c:pt>
                <c:pt idx="1878">
                  <c:v>2007-05-10</c:v>
                </c:pt>
                <c:pt idx="1879">
                  <c:v>2007-05-11</c:v>
                </c:pt>
                <c:pt idx="1880">
                  <c:v>2007-05-14</c:v>
                </c:pt>
                <c:pt idx="1881">
                  <c:v>2007-05-15</c:v>
                </c:pt>
                <c:pt idx="1882">
                  <c:v>2007-05-16</c:v>
                </c:pt>
                <c:pt idx="1883">
                  <c:v>2007-05-17</c:v>
                </c:pt>
                <c:pt idx="1884">
                  <c:v>2007-05-18</c:v>
                </c:pt>
                <c:pt idx="1885">
                  <c:v>2007-05-21</c:v>
                </c:pt>
                <c:pt idx="1886">
                  <c:v>2007-05-22</c:v>
                </c:pt>
                <c:pt idx="1887">
                  <c:v>2007-05-23</c:v>
                </c:pt>
                <c:pt idx="1888">
                  <c:v>2007-05-24</c:v>
                </c:pt>
                <c:pt idx="1889">
                  <c:v>2007-05-25</c:v>
                </c:pt>
                <c:pt idx="1890">
                  <c:v>2007-05-28</c:v>
                </c:pt>
                <c:pt idx="1891">
                  <c:v>2007-05-29</c:v>
                </c:pt>
                <c:pt idx="1892">
                  <c:v>2007-05-30</c:v>
                </c:pt>
                <c:pt idx="1893">
                  <c:v>2007-05-31</c:v>
                </c:pt>
                <c:pt idx="1894">
                  <c:v>2007-06-01</c:v>
                </c:pt>
                <c:pt idx="1895">
                  <c:v>2007-06-04</c:v>
                </c:pt>
                <c:pt idx="1896">
                  <c:v>2007-06-05</c:v>
                </c:pt>
                <c:pt idx="1897">
                  <c:v>2007-06-06</c:v>
                </c:pt>
                <c:pt idx="1898">
                  <c:v>2007-06-07</c:v>
                </c:pt>
                <c:pt idx="1899">
                  <c:v>2007-06-08</c:v>
                </c:pt>
                <c:pt idx="1900">
                  <c:v>2007-06-11</c:v>
                </c:pt>
                <c:pt idx="1901">
                  <c:v>2007-06-12</c:v>
                </c:pt>
                <c:pt idx="1902">
                  <c:v>2007-06-13</c:v>
                </c:pt>
                <c:pt idx="1903">
                  <c:v>2007-06-14</c:v>
                </c:pt>
                <c:pt idx="1904">
                  <c:v>2007-06-15</c:v>
                </c:pt>
                <c:pt idx="1905">
                  <c:v>2007-06-18</c:v>
                </c:pt>
                <c:pt idx="1906">
                  <c:v>2007-06-19</c:v>
                </c:pt>
                <c:pt idx="1907">
                  <c:v>2007-06-20</c:v>
                </c:pt>
                <c:pt idx="1908">
                  <c:v>2007-06-21</c:v>
                </c:pt>
                <c:pt idx="1909">
                  <c:v>2007-06-22</c:v>
                </c:pt>
                <c:pt idx="1910">
                  <c:v>2007-06-25</c:v>
                </c:pt>
                <c:pt idx="1911">
                  <c:v>2007-06-26</c:v>
                </c:pt>
                <c:pt idx="1912">
                  <c:v>2007-06-27</c:v>
                </c:pt>
                <c:pt idx="1913">
                  <c:v>2007-06-28</c:v>
                </c:pt>
                <c:pt idx="1914">
                  <c:v>2007-06-29</c:v>
                </c:pt>
                <c:pt idx="1915">
                  <c:v>2007-07-02</c:v>
                </c:pt>
                <c:pt idx="1916">
                  <c:v>2007-07-03</c:v>
                </c:pt>
                <c:pt idx="1917">
                  <c:v>2007-07-04</c:v>
                </c:pt>
                <c:pt idx="1918">
                  <c:v>2007-07-05</c:v>
                </c:pt>
                <c:pt idx="1919">
                  <c:v>2007-07-06</c:v>
                </c:pt>
                <c:pt idx="1920">
                  <c:v>2007-07-09</c:v>
                </c:pt>
                <c:pt idx="1921">
                  <c:v>2007-07-10</c:v>
                </c:pt>
                <c:pt idx="1922">
                  <c:v>2007-07-11</c:v>
                </c:pt>
                <c:pt idx="1923">
                  <c:v>2007-07-12</c:v>
                </c:pt>
                <c:pt idx="1924">
                  <c:v>2007-07-13</c:v>
                </c:pt>
                <c:pt idx="1925">
                  <c:v>2007-07-16</c:v>
                </c:pt>
                <c:pt idx="1926">
                  <c:v>2007-07-17</c:v>
                </c:pt>
                <c:pt idx="1927">
                  <c:v>2007-07-18</c:v>
                </c:pt>
                <c:pt idx="1928">
                  <c:v>2007-07-19</c:v>
                </c:pt>
                <c:pt idx="1929">
                  <c:v>2007-07-20</c:v>
                </c:pt>
                <c:pt idx="1930">
                  <c:v>2007-07-23</c:v>
                </c:pt>
                <c:pt idx="1931">
                  <c:v>2007-07-24</c:v>
                </c:pt>
                <c:pt idx="1932">
                  <c:v>2007-07-25</c:v>
                </c:pt>
                <c:pt idx="1933">
                  <c:v>2007-07-26</c:v>
                </c:pt>
                <c:pt idx="1934">
                  <c:v>2007-07-27</c:v>
                </c:pt>
                <c:pt idx="1935">
                  <c:v>2007-07-30</c:v>
                </c:pt>
                <c:pt idx="1936">
                  <c:v>2007-07-31</c:v>
                </c:pt>
                <c:pt idx="1937">
                  <c:v>2007-08-01</c:v>
                </c:pt>
                <c:pt idx="1938">
                  <c:v>2007-08-02</c:v>
                </c:pt>
                <c:pt idx="1939">
                  <c:v>2007-08-03</c:v>
                </c:pt>
                <c:pt idx="1940">
                  <c:v>2007-08-06</c:v>
                </c:pt>
                <c:pt idx="1941">
                  <c:v>2007-08-07</c:v>
                </c:pt>
                <c:pt idx="1942">
                  <c:v>2007-08-08</c:v>
                </c:pt>
                <c:pt idx="1943">
                  <c:v>2007-08-09</c:v>
                </c:pt>
                <c:pt idx="1944">
                  <c:v>2007-08-10</c:v>
                </c:pt>
                <c:pt idx="1945">
                  <c:v>2007-08-13</c:v>
                </c:pt>
                <c:pt idx="1946">
                  <c:v>2007-08-14</c:v>
                </c:pt>
                <c:pt idx="1947">
                  <c:v>2007-08-15</c:v>
                </c:pt>
                <c:pt idx="1948">
                  <c:v>2007-08-16</c:v>
                </c:pt>
                <c:pt idx="1949">
                  <c:v>2007-08-17</c:v>
                </c:pt>
                <c:pt idx="1950">
                  <c:v>2007-08-20</c:v>
                </c:pt>
                <c:pt idx="1951">
                  <c:v>2007-08-21</c:v>
                </c:pt>
                <c:pt idx="1952">
                  <c:v>2007-08-22</c:v>
                </c:pt>
                <c:pt idx="1953">
                  <c:v>2007-08-23</c:v>
                </c:pt>
                <c:pt idx="1954">
                  <c:v>2007-08-24</c:v>
                </c:pt>
                <c:pt idx="1955">
                  <c:v>2007-08-27</c:v>
                </c:pt>
                <c:pt idx="1956">
                  <c:v>2007-08-28</c:v>
                </c:pt>
                <c:pt idx="1957">
                  <c:v>2007-08-29</c:v>
                </c:pt>
                <c:pt idx="1958">
                  <c:v>2007-08-30</c:v>
                </c:pt>
                <c:pt idx="1959">
                  <c:v>2007-08-31</c:v>
                </c:pt>
                <c:pt idx="1960">
                  <c:v>2007-09-03</c:v>
                </c:pt>
                <c:pt idx="1961">
                  <c:v>2007-09-04</c:v>
                </c:pt>
                <c:pt idx="1962">
                  <c:v>2007-09-05</c:v>
                </c:pt>
                <c:pt idx="1963">
                  <c:v>2007-09-06</c:v>
                </c:pt>
                <c:pt idx="1964">
                  <c:v>2007-09-07</c:v>
                </c:pt>
                <c:pt idx="1965">
                  <c:v>2007-09-10</c:v>
                </c:pt>
                <c:pt idx="1966">
                  <c:v>2007-09-11</c:v>
                </c:pt>
                <c:pt idx="1967">
                  <c:v>2007-09-12</c:v>
                </c:pt>
                <c:pt idx="1968">
                  <c:v>2007-09-13</c:v>
                </c:pt>
                <c:pt idx="1969">
                  <c:v>2007-09-14</c:v>
                </c:pt>
                <c:pt idx="1970">
                  <c:v>2007-09-17</c:v>
                </c:pt>
                <c:pt idx="1971">
                  <c:v>2007-09-18</c:v>
                </c:pt>
                <c:pt idx="1972">
                  <c:v>2007-09-19</c:v>
                </c:pt>
                <c:pt idx="1973">
                  <c:v>2007-09-20</c:v>
                </c:pt>
                <c:pt idx="1974">
                  <c:v>2007-09-21</c:v>
                </c:pt>
                <c:pt idx="1975">
                  <c:v>2007-09-24</c:v>
                </c:pt>
                <c:pt idx="1976">
                  <c:v>2007-09-25</c:v>
                </c:pt>
                <c:pt idx="1977">
                  <c:v>2007-09-26</c:v>
                </c:pt>
                <c:pt idx="1978">
                  <c:v>2007-09-27</c:v>
                </c:pt>
                <c:pt idx="1979">
                  <c:v>2007-09-28</c:v>
                </c:pt>
                <c:pt idx="1980">
                  <c:v>2007-10-01</c:v>
                </c:pt>
                <c:pt idx="1981">
                  <c:v>2007-10-02</c:v>
                </c:pt>
                <c:pt idx="1982">
                  <c:v>2007-10-03</c:v>
                </c:pt>
                <c:pt idx="1983">
                  <c:v>2007-10-04</c:v>
                </c:pt>
                <c:pt idx="1984">
                  <c:v>2007-10-05</c:v>
                </c:pt>
                <c:pt idx="1985">
                  <c:v>2007-10-08</c:v>
                </c:pt>
                <c:pt idx="1986">
                  <c:v>2007-10-09</c:v>
                </c:pt>
                <c:pt idx="1987">
                  <c:v>2007-10-10</c:v>
                </c:pt>
                <c:pt idx="1988">
                  <c:v>2007-10-11</c:v>
                </c:pt>
                <c:pt idx="1989">
                  <c:v>2007-10-12</c:v>
                </c:pt>
                <c:pt idx="1990">
                  <c:v>2007-10-15</c:v>
                </c:pt>
                <c:pt idx="1991">
                  <c:v>2007-10-16</c:v>
                </c:pt>
                <c:pt idx="1992">
                  <c:v>2007-10-17</c:v>
                </c:pt>
                <c:pt idx="1993">
                  <c:v>2007-10-18</c:v>
                </c:pt>
                <c:pt idx="1994">
                  <c:v>2007-10-19</c:v>
                </c:pt>
                <c:pt idx="1995">
                  <c:v>2007-10-22</c:v>
                </c:pt>
                <c:pt idx="1996">
                  <c:v>2007-10-23</c:v>
                </c:pt>
                <c:pt idx="1997">
                  <c:v>2007-10-24</c:v>
                </c:pt>
                <c:pt idx="1998">
                  <c:v>2007-10-25</c:v>
                </c:pt>
                <c:pt idx="1999">
                  <c:v>2007-10-26</c:v>
                </c:pt>
                <c:pt idx="2000">
                  <c:v>2007-10-29</c:v>
                </c:pt>
                <c:pt idx="2001">
                  <c:v>2007-10-30</c:v>
                </c:pt>
                <c:pt idx="2002">
                  <c:v>2007-10-31</c:v>
                </c:pt>
                <c:pt idx="2003">
                  <c:v>2007-11-01</c:v>
                </c:pt>
                <c:pt idx="2004">
                  <c:v>2007-11-02</c:v>
                </c:pt>
                <c:pt idx="2005">
                  <c:v>2007-11-05</c:v>
                </c:pt>
                <c:pt idx="2006">
                  <c:v>2007-11-06</c:v>
                </c:pt>
                <c:pt idx="2007">
                  <c:v>2007-11-07</c:v>
                </c:pt>
                <c:pt idx="2008">
                  <c:v>2007-11-08</c:v>
                </c:pt>
                <c:pt idx="2009">
                  <c:v>2007-11-09</c:v>
                </c:pt>
                <c:pt idx="2010">
                  <c:v>2007-11-12</c:v>
                </c:pt>
                <c:pt idx="2011">
                  <c:v>2007-11-13</c:v>
                </c:pt>
                <c:pt idx="2012">
                  <c:v>2007-11-14</c:v>
                </c:pt>
                <c:pt idx="2013">
                  <c:v>2007-11-15</c:v>
                </c:pt>
                <c:pt idx="2014">
                  <c:v>2007-11-16</c:v>
                </c:pt>
                <c:pt idx="2015">
                  <c:v>2007-11-19</c:v>
                </c:pt>
                <c:pt idx="2016">
                  <c:v>2007-11-20</c:v>
                </c:pt>
                <c:pt idx="2017">
                  <c:v>2007-11-21</c:v>
                </c:pt>
                <c:pt idx="2018">
                  <c:v>2007-11-22</c:v>
                </c:pt>
                <c:pt idx="2019">
                  <c:v>2007-11-23</c:v>
                </c:pt>
                <c:pt idx="2020">
                  <c:v>2007-11-26</c:v>
                </c:pt>
                <c:pt idx="2021">
                  <c:v>2007-11-27</c:v>
                </c:pt>
                <c:pt idx="2022">
                  <c:v>2007-11-28</c:v>
                </c:pt>
                <c:pt idx="2023">
                  <c:v>2007-11-29</c:v>
                </c:pt>
                <c:pt idx="2024">
                  <c:v>2007-11-30</c:v>
                </c:pt>
                <c:pt idx="2025">
                  <c:v>2007-12-03</c:v>
                </c:pt>
                <c:pt idx="2026">
                  <c:v>2007-12-04</c:v>
                </c:pt>
                <c:pt idx="2027">
                  <c:v>2007-12-05</c:v>
                </c:pt>
                <c:pt idx="2028">
                  <c:v>2007-12-06</c:v>
                </c:pt>
                <c:pt idx="2029">
                  <c:v>2007-12-07</c:v>
                </c:pt>
                <c:pt idx="2030">
                  <c:v>2007-12-10</c:v>
                </c:pt>
                <c:pt idx="2031">
                  <c:v>2007-12-11</c:v>
                </c:pt>
                <c:pt idx="2032">
                  <c:v>2007-12-12</c:v>
                </c:pt>
                <c:pt idx="2033">
                  <c:v>2007-12-13</c:v>
                </c:pt>
                <c:pt idx="2034">
                  <c:v>2007-12-14</c:v>
                </c:pt>
                <c:pt idx="2035">
                  <c:v>2007-12-17</c:v>
                </c:pt>
                <c:pt idx="2036">
                  <c:v>2007-12-18</c:v>
                </c:pt>
                <c:pt idx="2037">
                  <c:v>2007-12-19</c:v>
                </c:pt>
                <c:pt idx="2038">
                  <c:v>2007-12-20</c:v>
                </c:pt>
                <c:pt idx="2039">
                  <c:v>2007-12-21</c:v>
                </c:pt>
                <c:pt idx="2040">
                  <c:v>2007-12-24</c:v>
                </c:pt>
                <c:pt idx="2041">
                  <c:v>2007-12-27</c:v>
                </c:pt>
                <c:pt idx="2042">
                  <c:v>2007-12-28</c:v>
                </c:pt>
                <c:pt idx="2043">
                  <c:v>2007-12-31</c:v>
                </c:pt>
                <c:pt idx="2044">
                  <c:v>2008-01-02</c:v>
                </c:pt>
                <c:pt idx="2045">
                  <c:v>2008-01-03</c:v>
                </c:pt>
                <c:pt idx="2046">
                  <c:v>2008-01-04</c:v>
                </c:pt>
                <c:pt idx="2047">
                  <c:v>2008-01-07</c:v>
                </c:pt>
                <c:pt idx="2048">
                  <c:v>2008-01-08</c:v>
                </c:pt>
                <c:pt idx="2049">
                  <c:v>2008-01-09</c:v>
                </c:pt>
                <c:pt idx="2050">
                  <c:v>2008-01-10</c:v>
                </c:pt>
                <c:pt idx="2051">
                  <c:v>2008-01-11</c:v>
                </c:pt>
                <c:pt idx="2052">
                  <c:v>2008-01-14</c:v>
                </c:pt>
                <c:pt idx="2053">
                  <c:v>2008-01-15</c:v>
                </c:pt>
                <c:pt idx="2054">
                  <c:v>2008-01-16</c:v>
                </c:pt>
                <c:pt idx="2055">
                  <c:v>2008-01-17</c:v>
                </c:pt>
                <c:pt idx="2056">
                  <c:v>2008-01-18</c:v>
                </c:pt>
                <c:pt idx="2057">
                  <c:v>2008-01-21</c:v>
                </c:pt>
                <c:pt idx="2058">
                  <c:v>2008-01-22</c:v>
                </c:pt>
                <c:pt idx="2059">
                  <c:v>2008-01-23</c:v>
                </c:pt>
                <c:pt idx="2060">
                  <c:v>2008-01-24</c:v>
                </c:pt>
                <c:pt idx="2061">
                  <c:v>2008-01-25</c:v>
                </c:pt>
                <c:pt idx="2062">
                  <c:v>2008-01-28</c:v>
                </c:pt>
                <c:pt idx="2063">
                  <c:v>2008-01-29</c:v>
                </c:pt>
                <c:pt idx="2064">
                  <c:v>2008-01-30</c:v>
                </c:pt>
                <c:pt idx="2065">
                  <c:v>2008-01-31</c:v>
                </c:pt>
                <c:pt idx="2066">
                  <c:v>2008-02-01</c:v>
                </c:pt>
                <c:pt idx="2067">
                  <c:v>2008-02-04</c:v>
                </c:pt>
                <c:pt idx="2068">
                  <c:v>2008-02-05</c:v>
                </c:pt>
                <c:pt idx="2069">
                  <c:v>2008-02-06</c:v>
                </c:pt>
                <c:pt idx="2070">
                  <c:v>2008-02-07</c:v>
                </c:pt>
                <c:pt idx="2071">
                  <c:v>2008-02-08</c:v>
                </c:pt>
                <c:pt idx="2072">
                  <c:v>2008-02-11</c:v>
                </c:pt>
                <c:pt idx="2073">
                  <c:v>2008-02-12</c:v>
                </c:pt>
                <c:pt idx="2074">
                  <c:v>2008-02-13</c:v>
                </c:pt>
                <c:pt idx="2075">
                  <c:v>2008-02-14</c:v>
                </c:pt>
                <c:pt idx="2076">
                  <c:v>2008-02-15</c:v>
                </c:pt>
                <c:pt idx="2077">
                  <c:v>2008-02-18</c:v>
                </c:pt>
                <c:pt idx="2078">
                  <c:v>2008-02-19</c:v>
                </c:pt>
                <c:pt idx="2079">
                  <c:v>2008-02-20</c:v>
                </c:pt>
                <c:pt idx="2080">
                  <c:v>2008-02-21</c:v>
                </c:pt>
                <c:pt idx="2081">
                  <c:v>2008-02-22</c:v>
                </c:pt>
                <c:pt idx="2082">
                  <c:v>2008-02-25</c:v>
                </c:pt>
                <c:pt idx="2083">
                  <c:v>2008-02-26</c:v>
                </c:pt>
                <c:pt idx="2084">
                  <c:v>2008-02-27</c:v>
                </c:pt>
                <c:pt idx="2085">
                  <c:v>2008-02-28</c:v>
                </c:pt>
                <c:pt idx="2086">
                  <c:v>2008-02-29</c:v>
                </c:pt>
                <c:pt idx="2087">
                  <c:v>2008-03-03</c:v>
                </c:pt>
                <c:pt idx="2088">
                  <c:v>2008-03-04</c:v>
                </c:pt>
                <c:pt idx="2089">
                  <c:v>2008-03-05</c:v>
                </c:pt>
                <c:pt idx="2090">
                  <c:v>2008-03-06</c:v>
                </c:pt>
                <c:pt idx="2091">
                  <c:v>2008-03-07</c:v>
                </c:pt>
                <c:pt idx="2092">
                  <c:v>2008-03-10</c:v>
                </c:pt>
                <c:pt idx="2093">
                  <c:v>2008-03-11</c:v>
                </c:pt>
                <c:pt idx="2094">
                  <c:v>2008-03-12</c:v>
                </c:pt>
                <c:pt idx="2095">
                  <c:v>2008-03-13</c:v>
                </c:pt>
                <c:pt idx="2096">
                  <c:v>2008-03-14</c:v>
                </c:pt>
                <c:pt idx="2097">
                  <c:v>2008-03-17</c:v>
                </c:pt>
                <c:pt idx="2098">
                  <c:v>2008-03-18</c:v>
                </c:pt>
                <c:pt idx="2099">
                  <c:v>2008-03-19</c:v>
                </c:pt>
                <c:pt idx="2100">
                  <c:v>2008-03-20</c:v>
                </c:pt>
                <c:pt idx="2101">
                  <c:v>2008-03-25</c:v>
                </c:pt>
                <c:pt idx="2102">
                  <c:v>2008-03-26</c:v>
                </c:pt>
                <c:pt idx="2103">
                  <c:v>2008-03-27</c:v>
                </c:pt>
                <c:pt idx="2104">
                  <c:v>2008-03-28</c:v>
                </c:pt>
                <c:pt idx="2105">
                  <c:v>2008-03-31</c:v>
                </c:pt>
                <c:pt idx="2106">
                  <c:v>2008-04-01</c:v>
                </c:pt>
                <c:pt idx="2107">
                  <c:v>2008-04-02</c:v>
                </c:pt>
                <c:pt idx="2108">
                  <c:v>2008-04-03</c:v>
                </c:pt>
                <c:pt idx="2109">
                  <c:v>2008-04-04</c:v>
                </c:pt>
                <c:pt idx="2110">
                  <c:v>2008-04-07</c:v>
                </c:pt>
                <c:pt idx="2111">
                  <c:v>2008-04-08</c:v>
                </c:pt>
                <c:pt idx="2112">
                  <c:v>2008-04-09</c:v>
                </c:pt>
                <c:pt idx="2113">
                  <c:v>2008-04-10</c:v>
                </c:pt>
                <c:pt idx="2114">
                  <c:v>2008-04-11</c:v>
                </c:pt>
                <c:pt idx="2115">
                  <c:v>2008-04-14</c:v>
                </c:pt>
                <c:pt idx="2116">
                  <c:v>2008-04-15</c:v>
                </c:pt>
                <c:pt idx="2117">
                  <c:v>2008-04-16</c:v>
                </c:pt>
                <c:pt idx="2118">
                  <c:v>2008-04-17</c:v>
                </c:pt>
                <c:pt idx="2119">
                  <c:v>2008-04-18</c:v>
                </c:pt>
                <c:pt idx="2120">
                  <c:v>2008-04-21</c:v>
                </c:pt>
                <c:pt idx="2121">
                  <c:v>2008-04-22</c:v>
                </c:pt>
                <c:pt idx="2122">
                  <c:v>2008-04-23</c:v>
                </c:pt>
                <c:pt idx="2123">
                  <c:v>2008-04-24</c:v>
                </c:pt>
                <c:pt idx="2124">
                  <c:v>2008-04-25</c:v>
                </c:pt>
                <c:pt idx="2125">
                  <c:v>2008-04-28</c:v>
                </c:pt>
                <c:pt idx="2126">
                  <c:v>2008-04-29</c:v>
                </c:pt>
                <c:pt idx="2127">
                  <c:v>2008-04-30</c:v>
                </c:pt>
                <c:pt idx="2128">
                  <c:v>2008-05-02</c:v>
                </c:pt>
                <c:pt idx="2129">
                  <c:v>2008-05-05</c:v>
                </c:pt>
                <c:pt idx="2130">
                  <c:v>2008-05-06</c:v>
                </c:pt>
                <c:pt idx="2131">
                  <c:v>2008-05-07</c:v>
                </c:pt>
                <c:pt idx="2132">
                  <c:v>2008-05-08</c:v>
                </c:pt>
                <c:pt idx="2133">
                  <c:v>2008-05-09</c:v>
                </c:pt>
                <c:pt idx="2134">
                  <c:v>2008-05-12</c:v>
                </c:pt>
                <c:pt idx="2135">
                  <c:v>2008-05-13</c:v>
                </c:pt>
                <c:pt idx="2136">
                  <c:v>2008-05-14</c:v>
                </c:pt>
                <c:pt idx="2137">
                  <c:v>2008-05-15</c:v>
                </c:pt>
                <c:pt idx="2138">
                  <c:v>2008-05-16</c:v>
                </c:pt>
                <c:pt idx="2139">
                  <c:v>2008-05-19</c:v>
                </c:pt>
                <c:pt idx="2140">
                  <c:v>2008-05-20</c:v>
                </c:pt>
                <c:pt idx="2141">
                  <c:v>2008-05-21</c:v>
                </c:pt>
                <c:pt idx="2142">
                  <c:v>2008-05-22</c:v>
                </c:pt>
                <c:pt idx="2143">
                  <c:v>2008-05-23</c:v>
                </c:pt>
                <c:pt idx="2144">
                  <c:v>2008-05-26</c:v>
                </c:pt>
                <c:pt idx="2145">
                  <c:v>2008-05-27</c:v>
                </c:pt>
                <c:pt idx="2146">
                  <c:v>2008-05-28</c:v>
                </c:pt>
                <c:pt idx="2147">
                  <c:v>2008-05-29</c:v>
                </c:pt>
                <c:pt idx="2148">
                  <c:v>2008-05-30</c:v>
                </c:pt>
                <c:pt idx="2149">
                  <c:v>2008-06-02</c:v>
                </c:pt>
                <c:pt idx="2150">
                  <c:v>2008-06-03</c:v>
                </c:pt>
                <c:pt idx="2151">
                  <c:v>2008-06-04</c:v>
                </c:pt>
                <c:pt idx="2152">
                  <c:v>2008-06-05</c:v>
                </c:pt>
                <c:pt idx="2153">
                  <c:v>2008-06-06</c:v>
                </c:pt>
                <c:pt idx="2154">
                  <c:v>2008-06-09</c:v>
                </c:pt>
                <c:pt idx="2155">
                  <c:v>2008-06-10</c:v>
                </c:pt>
                <c:pt idx="2156">
                  <c:v>2008-06-11</c:v>
                </c:pt>
                <c:pt idx="2157">
                  <c:v>2008-06-12</c:v>
                </c:pt>
                <c:pt idx="2158">
                  <c:v>2008-06-13</c:v>
                </c:pt>
                <c:pt idx="2159">
                  <c:v>2008-06-16</c:v>
                </c:pt>
                <c:pt idx="2160">
                  <c:v>2008-06-17</c:v>
                </c:pt>
                <c:pt idx="2161">
                  <c:v>2008-06-18</c:v>
                </c:pt>
                <c:pt idx="2162">
                  <c:v>2008-06-19</c:v>
                </c:pt>
                <c:pt idx="2163">
                  <c:v>2008-06-20</c:v>
                </c:pt>
                <c:pt idx="2164">
                  <c:v>2008-06-23</c:v>
                </c:pt>
                <c:pt idx="2165">
                  <c:v>2008-06-24</c:v>
                </c:pt>
                <c:pt idx="2166">
                  <c:v>2008-06-25</c:v>
                </c:pt>
                <c:pt idx="2167">
                  <c:v>2008-06-26</c:v>
                </c:pt>
                <c:pt idx="2168">
                  <c:v>2008-06-27</c:v>
                </c:pt>
                <c:pt idx="2169">
                  <c:v>2008-06-30</c:v>
                </c:pt>
                <c:pt idx="2170">
                  <c:v>2008-07-01</c:v>
                </c:pt>
                <c:pt idx="2171">
                  <c:v>2008-07-02</c:v>
                </c:pt>
                <c:pt idx="2172">
                  <c:v>2008-07-03</c:v>
                </c:pt>
                <c:pt idx="2173">
                  <c:v>2008-07-04</c:v>
                </c:pt>
                <c:pt idx="2174">
                  <c:v>2008-07-07</c:v>
                </c:pt>
                <c:pt idx="2175">
                  <c:v>2008-07-08</c:v>
                </c:pt>
                <c:pt idx="2176">
                  <c:v>2008-07-09</c:v>
                </c:pt>
                <c:pt idx="2177">
                  <c:v>2008-07-10</c:v>
                </c:pt>
                <c:pt idx="2178">
                  <c:v>2008-07-11</c:v>
                </c:pt>
                <c:pt idx="2179">
                  <c:v>2008-07-14</c:v>
                </c:pt>
                <c:pt idx="2180">
                  <c:v>2008-07-15</c:v>
                </c:pt>
                <c:pt idx="2181">
                  <c:v>2008-07-16</c:v>
                </c:pt>
                <c:pt idx="2182">
                  <c:v>2008-07-17</c:v>
                </c:pt>
                <c:pt idx="2183">
                  <c:v>2008-07-18</c:v>
                </c:pt>
                <c:pt idx="2184">
                  <c:v>2008-07-21</c:v>
                </c:pt>
                <c:pt idx="2185">
                  <c:v>2008-07-22</c:v>
                </c:pt>
                <c:pt idx="2186">
                  <c:v>2008-07-23</c:v>
                </c:pt>
                <c:pt idx="2187">
                  <c:v>2008-07-24</c:v>
                </c:pt>
                <c:pt idx="2188">
                  <c:v>2008-07-25</c:v>
                </c:pt>
                <c:pt idx="2189">
                  <c:v>2008-07-28</c:v>
                </c:pt>
                <c:pt idx="2190">
                  <c:v>2008-07-29</c:v>
                </c:pt>
                <c:pt idx="2191">
                  <c:v>2008-07-30</c:v>
                </c:pt>
                <c:pt idx="2192">
                  <c:v>2008-07-31</c:v>
                </c:pt>
                <c:pt idx="2193">
                  <c:v>2008-08-01</c:v>
                </c:pt>
                <c:pt idx="2194">
                  <c:v>2008-08-04</c:v>
                </c:pt>
                <c:pt idx="2195">
                  <c:v>2008-08-05</c:v>
                </c:pt>
                <c:pt idx="2196">
                  <c:v>2008-08-06</c:v>
                </c:pt>
                <c:pt idx="2197">
                  <c:v>2008-08-07</c:v>
                </c:pt>
                <c:pt idx="2198">
                  <c:v>2008-08-08</c:v>
                </c:pt>
                <c:pt idx="2199">
                  <c:v>2008-08-11</c:v>
                </c:pt>
                <c:pt idx="2200">
                  <c:v>2008-08-12</c:v>
                </c:pt>
                <c:pt idx="2201">
                  <c:v>2008-08-13</c:v>
                </c:pt>
                <c:pt idx="2202">
                  <c:v>2008-08-14</c:v>
                </c:pt>
                <c:pt idx="2203">
                  <c:v>2008-08-15</c:v>
                </c:pt>
                <c:pt idx="2204">
                  <c:v>2008-08-18</c:v>
                </c:pt>
                <c:pt idx="2205">
                  <c:v>2008-08-19</c:v>
                </c:pt>
                <c:pt idx="2206">
                  <c:v>2008-08-20</c:v>
                </c:pt>
                <c:pt idx="2207">
                  <c:v>2008-08-21</c:v>
                </c:pt>
                <c:pt idx="2208">
                  <c:v>2008-08-22</c:v>
                </c:pt>
                <c:pt idx="2209">
                  <c:v>2008-08-25</c:v>
                </c:pt>
                <c:pt idx="2210">
                  <c:v>2008-08-26</c:v>
                </c:pt>
                <c:pt idx="2211">
                  <c:v>2008-08-27</c:v>
                </c:pt>
                <c:pt idx="2212">
                  <c:v>2008-08-28</c:v>
                </c:pt>
                <c:pt idx="2213">
                  <c:v>2008-08-29</c:v>
                </c:pt>
                <c:pt idx="2214">
                  <c:v>2008-09-01</c:v>
                </c:pt>
                <c:pt idx="2215">
                  <c:v>2008-09-02</c:v>
                </c:pt>
                <c:pt idx="2216">
                  <c:v>2008-09-03</c:v>
                </c:pt>
                <c:pt idx="2217">
                  <c:v>2008-09-04</c:v>
                </c:pt>
                <c:pt idx="2218">
                  <c:v>2008-09-05</c:v>
                </c:pt>
                <c:pt idx="2219">
                  <c:v>2008-09-08</c:v>
                </c:pt>
                <c:pt idx="2220">
                  <c:v>2008-09-09</c:v>
                </c:pt>
                <c:pt idx="2221">
                  <c:v>2008-09-10</c:v>
                </c:pt>
                <c:pt idx="2222">
                  <c:v>2008-09-11</c:v>
                </c:pt>
                <c:pt idx="2223">
                  <c:v>2008-09-12</c:v>
                </c:pt>
                <c:pt idx="2224">
                  <c:v>2008-09-15</c:v>
                </c:pt>
                <c:pt idx="2225">
                  <c:v>2008-09-16</c:v>
                </c:pt>
                <c:pt idx="2226">
                  <c:v>2008-09-17</c:v>
                </c:pt>
                <c:pt idx="2227">
                  <c:v>2008-09-18</c:v>
                </c:pt>
                <c:pt idx="2228">
                  <c:v>2008-09-19</c:v>
                </c:pt>
                <c:pt idx="2229">
                  <c:v>2008-09-22</c:v>
                </c:pt>
                <c:pt idx="2230">
                  <c:v>2008-09-23</c:v>
                </c:pt>
                <c:pt idx="2231">
                  <c:v>2008-09-24</c:v>
                </c:pt>
                <c:pt idx="2232">
                  <c:v>2008-09-25</c:v>
                </c:pt>
                <c:pt idx="2233">
                  <c:v>2008-09-26</c:v>
                </c:pt>
                <c:pt idx="2234">
                  <c:v>2008-09-29</c:v>
                </c:pt>
                <c:pt idx="2235">
                  <c:v>2008-09-30</c:v>
                </c:pt>
                <c:pt idx="2236">
                  <c:v>2008-10-01</c:v>
                </c:pt>
                <c:pt idx="2237">
                  <c:v>2008-10-02</c:v>
                </c:pt>
                <c:pt idx="2238">
                  <c:v>2008-10-03</c:v>
                </c:pt>
                <c:pt idx="2239">
                  <c:v>2008-10-06</c:v>
                </c:pt>
                <c:pt idx="2240">
                  <c:v>2008-10-07</c:v>
                </c:pt>
                <c:pt idx="2241">
                  <c:v>2008-10-08</c:v>
                </c:pt>
                <c:pt idx="2242">
                  <c:v>2008-10-09</c:v>
                </c:pt>
                <c:pt idx="2243">
                  <c:v>2008-10-10</c:v>
                </c:pt>
                <c:pt idx="2244">
                  <c:v>2008-10-13</c:v>
                </c:pt>
                <c:pt idx="2245">
                  <c:v>2008-10-14</c:v>
                </c:pt>
                <c:pt idx="2246">
                  <c:v>2008-10-15</c:v>
                </c:pt>
                <c:pt idx="2247">
                  <c:v>2008-10-16</c:v>
                </c:pt>
                <c:pt idx="2248">
                  <c:v>2008-10-17</c:v>
                </c:pt>
                <c:pt idx="2249">
                  <c:v>2008-10-20</c:v>
                </c:pt>
                <c:pt idx="2250">
                  <c:v>2008-10-21</c:v>
                </c:pt>
                <c:pt idx="2251">
                  <c:v>2008-10-22</c:v>
                </c:pt>
                <c:pt idx="2252">
                  <c:v>2008-10-23</c:v>
                </c:pt>
                <c:pt idx="2253">
                  <c:v>2008-10-24</c:v>
                </c:pt>
                <c:pt idx="2254">
                  <c:v>2008-10-27</c:v>
                </c:pt>
                <c:pt idx="2255">
                  <c:v>2008-10-28</c:v>
                </c:pt>
                <c:pt idx="2256">
                  <c:v>2008-10-29</c:v>
                </c:pt>
                <c:pt idx="2257">
                  <c:v>2008-10-30</c:v>
                </c:pt>
                <c:pt idx="2258">
                  <c:v>2008-10-31</c:v>
                </c:pt>
                <c:pt idx="2259">
                  <c:v>2008-11-03</c:v>
                </c:pt>
                <c:pt idx="2260">
                  <c:v>2008-11-04</c:v>
                </c:pt>
                <c:pt idx="2261">
                  <c:v>2008-11-05</c:v>
                </c:pt>
                <c:pt idx="2262">
                  <c:v>2008-11-06</c:v>
                </c:pt>
                <c:pt idx="2263">
                  <c:v>2008-11-07</c:v>
                </c:pt>
                <c:pt idx="2264">
                  <c:v>2008-11-10</c:v>
                </c:pt>
                <c:pt idx="2265">
                  <c:v>2008-11-11</c:v>
                </c:pt>
                <c:pt idx="2266">
                  <c:v>2008-11-12</c:v>
                </c:pt>
                <c:pt idx="2267">
                  <c:v>2008-11-13</c:v>
                </c:pt>
                <c:pt idx="2268">
                  <c:v>2008-11-14</c:v>
                </c:pt>
                <c:pt idx="2269">
                  <c:v>2008-11-17</c:v>
                </c:pt>
                <c:pt idx="2270">
                  <c:v>2008-11-18</c:v>
                </c:pt>
                <c:pt idx="2271">
                  <c:v>2008-11-19</c:v>
                </c:pt>
                <c:pt idx="2272">
                  <c:v>2008-11-20</c:v>
                </c:pt>
                <c:pt idx="2273">
                  <c:v>2008-11-21</c:v>
                </c:pt>
                <c:pt idx="2274">
                  <c:v>2008-11-24</c:v>
                </c:pt>
                <c:pt idx="2275">
                  <c:v>2008-11-25</c:v>
                </c:pt>
                <c:pt idx="2276">
                  <c:v>2008-11-26</c:v>
                </c:pt>
                <c:pt idx="2277">
                  <c:v>2008-11-27</c:v>
                </c:pt>
                <c:pt idx="2278">
                  <c:v>2008-11-28</c:v>
                </c:pt>
                <c:pt idx="2279">
                  <c:v>2008-12-01</c:v>
                </c:pt>
                <c:pt idx="2280">
                  <c:v>2008-12-02</c:v>
                </c:pt>
                <c:pt idx="2281">
                  <c:v>2008-12-03</c:v>
                </c:pt>
                <c:pt idx="2282">
                  <c:v>2008-12-04</c:v>
                </c:pt>
                <c:pt idx="2283">
                  <c:v>2008-12-05</c:v>
                </c:pt>
                <c:pt idx="2284">
                  <c:v>2008-12-08</c:v>
                </c:pt>
                <c:pt idx="2285">
                  <c:v>2008-12-09</c:v>
                </c:pt>
                <c:pt idx="2286">
                  <c:v>2008-12-10</c:v>
                </c:pt>
                <c:pt idx="2287">
                  <c:v>2008-12-11</c:v>
                </c:pt>
                <c:pt idx="2288">
                  <c:v>2008-12-12</c:v>
                </c:pt>
                <c:pt idx="2289">
                  <c:v>2008-12-15</c:v>
                </c:pt>
                <c:pt idx="2290">
                  <c:v>2008-12-16</c:v>
                </c:pt>
                <c:pt idx="2291">
                  <c:v>2008-12-17</c:v>
                </c:pt>
                <c:pt idx="2292">
                  <c:v>2008-12-18</c:v>
                </c:pt>
                <c:pt idx="2293">
                  <c:v>2008-12-19</c:v>
                </c:pt>
                <c:pt idx="2294">
                  <c:v>2008-12-22</c:v>
                </c:pt>
                <c:pt idx="2295">
                  <c:v>2008-12-23</c:v>
                </c:pt>
                <c:pt idx="2296">
                  <c:v>2008-12-24</c:v>
                </c:pt>
                <c:pt idx="2297">
                  <c:v>2008-12-29</c:v>
                </c:pt>
                <c:pt idx="2298">
                  <c:v>2008-12-30</c:v>
                </c:pt>
                <c:pt idx="2299">
                  <c:v>2008-12-31</c:v>
                </c:pt>
                <c:pt idx="2300">
                  <c:v>2009-01-02</c:v>
                </c:pt>
                <c:pt idx="2301">
                  <c:v>2009-01-05</c:v>
                </c:pt>
                <c:pt idx="2302">
                  <c:v>2009-01-06</c:v>
                </c:pt>
                <c:pt idx="2303">
                  <c:v>2009-01-07</c:v>
                </c:pt>
                <c:pt idx="2304">
                  <c:v>2009-01-08</c:v>
                </c:pt>
                <c:pt idx="2305">
                  <c:v>2009-01-09</c:v>
                </c:pt>
                <c:pt idx="2306">
                  <c:v>2009-01-12</c:v>
                </c:pt>
                <c:pt idx="2307">
                  <c:v>2009-01-13</c:v>
                </c:pt>
                <c:pt idx="2308">
                  <c:v>2009-01-14</c:v>
                </c:pt>
                <c:pt idx="2309">
                  <c:v>2009-01-15</c:v>
                </c:pt>
                <c:pt idx="2310">
                  <c:v>2009-01-16</c:v>
                </c:pt>
                <c:pt idx="2311">
                  <c:v>2009-01-19</c:v>
                </c:pt>
                <c:pt idx="2312">
                  <c:v>2009-01-20</c:v>
                </c:pt>
                <c:pt idx="2313">
                  <c:v>2009-01-21</c:v>
                </c:pt>
                <c:pt idx="2314">
                  <c:v>2009-01-22</c:v>
                </c:pt>
                <c:pt idx="2315">
                  <c:v>2009-01-23</c:v>
                </c:pt>
                <c:pt idx="2316">
                  <c:v>2009-01-26</c:v>
                </c:pt>
                <c:pt idx="2317">
                  <c:v>2009-01-27</c:v>
                </c:pt>
                <c:pt idx="2318">
                  <c:v>2009-01-28</c:v>
                </c:pt>
                <c:pt idx="2319">
                  <c:v>2009-01-29</c:v>
                </c:pt>
                <c:pt idx="2320">
                  <c:v>2009-01-30</c:v>
                </c:pt>
                <c:pt idx="2321">
                  <c:v>2009-02-02</c:v>
                </c:pt>
                <c:pt idx="2322">
                  <c:v>2009-02-03</c:v>
                </c:pt>
                <c:pt idx="2323">
                  <c:v>2009-02-04</c:v>
                </c:pt>
                <c:pt idx="2324">
                  <c:v>2009-02-05</c:v>
                </c:pt>
                <c:pt idx="2325">
                  <c:v>2009-02-06</c:v>
                </c:pt>
                <c:pt idx="2326">
                  <c:v>2009-02-09</c:v>
                </c:pt>
                <c:pt idx="2327">
                  <c:v>2009-02-10</c:v>
                </c:pt>
                <c:pt idx="2328">
                  <c:v>2009-02-11</c:v>
                </c:pt>
                <c:pt idx="2329">
                  <c:v>2009-02-12</c:v>
                </c:pt>
                <c:pt idx="2330">
                  <c:v>2009-02-13</c:v>
                </c:pt>
                <c:pt idx="2331">
                  <c:v>2009-02-16</c:v>
                </c:pt>
                <c:pt idx="2332">
                  <c:v>2009-02-17</c:v>
                </c:pt>
                <c:pt idx="2333">
                  <c:v>2009-02-18</c:v>
                </c:pt>
                <c:pt idx="2334">
                  <c:v>2009-02-19</c:v>
                </c:pt>
                <c:pt idx="2335">
                  <c:v>2009-02-20</c:v>
                </c:pt>
                <c:pt idx="2336">
                  <c:v>2009-02-23</c:v>
                </c:pt>
                <c:pt idx="2337">
                  <c:v>2009-02-24</c:v>
                </c:pt>
                <c:pt idx="2338">
                  <c:v>2009-02-25</c:v>
                </c:pt>
                <c:pt idx="2339">
                  <c:v>2009-02-26</c:v>
                </c:pt>
                <c:pt idx="2340">
                  <c:v>2009-02-27</c:v>
                </c:pt>
                <c:pt idx="2341">
                  <c:v>2009-03-02</c:v>
                </c:pt>
                <c:pt idx="2342">
                  <c:v>2009-03-03</c:v>
                </c:pt>
                <c:pt idx="2343">
                  <c:v>2009-03-04</c:v>
                </c:pt>
                <c:pt idx="2344">
                  <c:v>2009-03-05</c:v>
                </c:pt>
                <c:pt idx="2345">
                  <c:v>2009-03-06</c:v>
                </c:pt>
                <c:pt idx="2346">
                  <c:v>2009-03-09</c:v>
                </c:pt>
                <c:pt idx="2347">
                  <c:v>2009-03-10</c:v>
                </c:pt>
                <c:pt idx="2348">
                  <c:v>2009-03-11</c:v>
                </c:pt>
                <c:pt idx="2349">
                  <c:v>2009-03-12</c:v>
                </c:pt>
                <c:pt idx="2350">
                  <c:v>2009-03-13</c:v>
                </c:pt>
                <c:pt idx="2351">
                  <c:v>2009-03-16</c:v>
                </c:pt>
                <c:pt idx="2352">
                  <c:v>2009-03-17</c:v>
                </c:pt>
                <c:pt idx="2353">
                  <c:v>2009-03-18</c:v>
                </c:pt>
                <c:pt idx="2354">
                  <c:v>2009-03-19</c:v>
                </c:pt>
                <c:pt idx="2355">
                  <c:v>2009-03-20</c:v>
                </c:pt>
                <c:pt idx="2356">
                  <c:v>2009-03-23</c:v>
                </c:pt>
                <c:pt idx="2357">
                  <c:v>2009-03-24</c:v>
                </c:pt>
                <c:pt idx="2358">
                  <c:v>2009-03-25</c:v>
                </c:pt>
                <c:pt idx="2359">
                  <c:v>2009-03-26</c:v>
                </c:pt>
                <c:pt idx="2360">
                  <c:v>2009-03-27</c:v>
                </c:pt>
                <c:pt idx="2361">
                  <c:v>2009-03-30</c:v>
                </c:pt>
                <c:pt idx="2362">
                  <c:v>2009-03-31</c:v>
                </c:pt>
                <c:pt idx="2363">
                  <c:v>2009-04-01</c:v>
                </c:pt>
                <c:pt idx="2364">
                  <c:v>2009-04-02</c:v>
                </c:pt>
                <c:pt idx="2365">
                  <c:v>2009-04-03</c:v>
                </c:pt>
                <c:pt idx="2366">
                  <c:v>2009-04-06</c:v>
                </c:pt>
                <c:pt idx="2367">
                  <c:v>2009-04-07</c:v>
                </c:pt>
                <c:pt idx="2368">
                  <c:v>2009-04-08</c:v>
                </c:pt>
                <c:pt idx="2369">
                  <c:v>2009-04-09</c:v>
                </c:pt>
                <c:pt idx="2370">
                  <c:v>2009-04-14</c:v>
                </c:pt>
                <c:pt idx="2371">
                  <c:v>2009-04-15</c:v>
                </c:pt>
                <c:pt idx="2372">
                  <c:v>2009-04-16</c:v>
                </c:pt>
                <c:pt idx="2373">
                  <c:v>2009-04-17</c:v>
                </c:pt>
                <c:pt idx="2374">
                  <c:v>2009-04-20</c:v>
                </c:pt>
                <c:pt idx="2375">
                  <c:v>2009-04-21</c:v>
                </c:pt>
                <c:pt idx="2376">
                  <c:v>2009-04-22</c:v>
                </c:pt>
                <c:pt idx="2377">
                  <c:v>2009-04-23</c:v>
                </c:pt>
                <c:pt idx="2378">
                  <c:v>2009-04-24</c:v>
                </c:pt>
                <c:pt idx="2379">
                  <c:v>2009-04-27</c:v>
                </c:pt>
                <c:pt idx="2380">
                  <c:v>2009-04-28</c:v>
                </c:pt>
                <c:pt idx="2381">
                  <c:v>2009-04-29</c:v>
                </c:pt>
                <c:pt idx="2382">
                  <c:v>2009-04-30</c:v>
                </c:pt>
                <c:pt idx="2383">
                  <c:v>2009-05-04</c:v>
                </c:pt>
                <c:pt idx="2384">
                  <c:v>2009-05-05</c:v>
                </c:pt>
                <c:pt idx="2385">
                  <c:v>2009-05-06</c:v>
                </c:pt>
                <c:pt idx="2386">
                  <c:v>2009-05-07</c:v>
                </c:pt>
                <c:pt idx="2387">
                  <c:v>2009-05-08</c:v>
                </c:pt>
                <c:pt idx="2388">
                  <c:v>2009-05-11</c:v>
                </c:pt>
                <c:pt idx="2389">
                  <c:v>2009-05-12</c:v>
                </c:pt>
                <c:pt idx="2390">
                  <c:v>2009-05-13</c:v>
                </c:pt>
                <c:pt idx="2391">
                  <c:v>2009-05-14</c:v>
                </c:pt>
                <c:pt idx="2392">
                  <c:v>2009-05-15</c:v>
                </c:pt>
                <c:pt idx="2393">
                  <c:v>2009-05-18</c:v>
                </c:pt>
                <c:pt idx="2394">
                  <c:v>2009-05-19</c:v>
                </c:pt>
                <c:pt idx="2395">
                  <c:v>2009-05-20</c:v>
                </c:pt>
                <c:pt idx="2396">
                  <c:v>2009-05-21</c:v>
                </c:pt>
                <c:pt idx="2397">
                  <c:v>2009-05-22</c:v>
                </c:pt>
                <c:pt idx="2398">
                  <c:v>2009-05-25</c:v>
                </c:pt>
                <c:pt idx="2399">
                  <c:v>2009-05-26</c:v>
                </c:pt>
                <c:pt idx="2400">
                  <c:v>2009-05-27</c:v>
                </c:pt>
                <c:pt idx="2401">
                  <c:v>2009-05-28</c:v>
                </c:pt>
                <c:pt idx="2402">
                  <c:v>2009-05-29</c:v>
                </c:pt>
                <c:pt idx="2403">
                  <c:v>2009-06-01</c:v>
                </c:pt>
                <c:pt idx="2404">
                  <c:v>2009-06-02</c:v>
                </c:pt>
                <c:pt idx="2405">
                  <c:v>2009-06-03</c:v>
                </c:pt>
                <c:pt idx="2406">
                  <c:v>2009-06-04</c:v>
                </c:pt>
                <c:pt idx="2407">
                  <c:v>2009-06-05</c:v>
                </c:pt>
                <c:pt idx="2408">
                  <c:v>2009-06-08</c:v>
                </c:pt>
                <c:pt idx="2409">
                  <c:v>2009-06-09</c:v>
                </c:pt>
                <c:pt idx="2410">
                  <c:v>2009-06-10</c:v>
                </c:pt>
                <c:pt idx="2411">
                  <c:v>2009-06-11</c:v>
                </c:pt>
                <c:pt idx="2412">
                  <c:v>2009-06-12</c:v>
                </c:pt>
                <c:pt idx="2413">
                  <c:v>2009-06-15</c:v>
                </c:pt>
                <c:pt idx="2414">
                  <c:v>2009-06-16</c:v>
                </c:pt>
                <c:pt idx="2415">
                  <c:v>2009-06-17</c:v>
                </c:pt>
                <c:pt idx="2416">
                  <c:v>2009-06-18</c:v>
                </c:pt>
                <c:pt idx="2417">
                  <c:v>2009-06-19</c:v>
                </c:pt>
                <c:pt idx="2418">
                  <c:v>2009-06-22</c:v>
                </c:pt>
                <c:pt idx="2419">
                  <c:v>2009-06-23</c:v>
                </c:pt>
                <c:pt idx="2420">
                  <c:v>2009-06-24</c:v>
                </c:pt>
                <c:pt idx="2421">
                  <c:v>2009-06-25</c:v>
                </c:pt>
                <c:pt idx="2422">
                  <c:v>2009-06-26</c:v>
                </c:pt>
                <c:pt idx="2423">
                  <c:v>2009-06-29</c:v>
                </c:pt>
                <c:pt idx="2424">
                  <c:v>2009-06-30</c:v>
                </c:pt>
                <c:pt idx="2425">
                  <c:v>2009-07-01</c:v>
                </c:pt>
                <c:pt idx="2426">
                  <c:v>2009-07-02</c:v>
                </c:pt>
                <c:pt idx="2427">
                  <c:v>2009-07-03</c:v>
                </c:pt>
                <c:pt idx="2428">
                  <c:v>2009-07-06</c:v>
                </c:pt>
                <c:pt idx="2429">
                  <c:v>2009-07-07</c:v>
                </c:pt>
                <c:pt idx="2430">
                  <c:v>2009-07-08</c:v>
                </c:pt>
                <c:pt idx="2431">
                  <c:v>2009-07-09</c:v>
                </c:pt>
                <c:pt idx="2432">
                  <c:v>2009-07-10</c:v>
                </c:pt>
                <c:pt idx="2433">
                  <c:v>2009-07-13</c:v>
                </c:pt>
                <c:pt idx="2434">
                  <c:v>2009-07-14</c:v>
                </c:pt>
                <c:pt idx="2435">
                  <c:v>2009-07-15</c:v>
                </c:pt>
                <c:pt idx="2436">
                  <c:v>2009-07-16</c:v>
                </c:pt>
                <c:pt idx="2437">
                  <c:v>2009-07-17</c:v>
                </c:pt>
                <c:pt idx="2438">
                  <c:v>2009-07-20</c:v>
                </c:pt>
                <c:pt idx="2439">
                  <c:v>2009-07-21</c:v>
                </c:pt>
                <c:pt idx="2440">
                  <c:v>2009-07-22</c:v>
                </c:pt>
                <c:pt idx="2441">
                  <c:v>2009-07-23</c:v>
                </c:pt>
                <c:pt idx="2442">
                  <c:v>2009-07-24</c:v>
                </c:pt>
                <c:pt idx="2443">
                  <c:v>2009-07-27</c:v>
                </c:pt>
                <c:pt idx="2444">
                  <c:v>2009-07-28</c:v>
                </c:pt>
                <c:pt idx="2445">
                  <c:v>2009-07-29</c:v>
                </c:pt>
                <c:pt idx="2446">
                  <c:v>2009-07-30</c:v>
                </c:pt>
                <c:pt idx="2447">
                  <c:v>2009-07-31</c:v>
                </c:pt>
                <c:pt idx="2448">
                  <c:v>2009-08-03</c:v>
                </c:pt>
                <c:pt idx="2449">
                  <c:v>2009-08-04</c:v>
                </c:pt>
                <c:pt idx="2450">
                  <c:v>2009-08-05</c:v>
                </c:pt>
                <c:pt idx="2451">
                  <c:v>2009-08-06</c:v>
                </c:pt>
                <c:pt idx="2452">
                  <c:v>2009-08-07</c:v>
                </c:pt>
                <c:pt idx="2453">
                  <c:v>2009-08-10</c:v>
                </c:pt>
                <c:pt idx="2454">
                  <c:v>2009-08-11</c:v>
                </c:pt>
                <c:pt idx="2455">
                  <c:v>2009-08-12</c:v>
                </c:pt>
                <c:pt idx="2456">
                  <c:v>2009-08-13</c:v>
                </c:pt>
                <c:pt idx="2457">
                  <c:v>2009-08-14</c:v>
                </c:pt>
                <c:pt idx="2458">
                  <c:v>2009-08-17</c:v>
                </c:pt>
                <c:pt idx="2459">
                  <c:v>2009-08-18</c:v>
                </c:pt>
                <c:pt idx="2460">
                  <c:v>2009-08-19</c:v>
                </c:pt>
                <c:pt idx="2461">
                  <c:v>2009-08-20</c:v>
                </c:pt>
                <c:pt idx="2462">
                  <c:v>2009-08-21</c:v>
                </c:pt>
                <c:pt idx="2463">
                  <c:v>2009-08-24</c:v>
                </c:pt>
                <c:pt idx="2464">
                  <c:v>2009-08-25</c:v>
                </c:pt>
                <c:pt idx="2465">
                  <c:v>2009-08-26</c:v>
                </c:pt>
                <c:pt idx="2466">
                  <c:v>2009-08-27</c:v>
                </c:pt>
                <c:pt idx="2467">
                  <c:v>2009-08-28</c:v>
                </c:pt>
                <c:pt idx="2468">
                  <c:v>2009-08-31</c:v>
                </c:pt>
                <c:pt idx="2469">
                  <c:v>2009-09-01</c:v>
                </c:pt>
                <c:pt idx="2470">
                  <c:v>2009-09-02</c:v>
                </c:pt>
                <c:pt idx="2471">
                  <c:v>2009-09-03</c:v>
                </c:pt>
                <c:pt idx="2472">
                  <c:v>2009-09-04</c:v>
                </c:pt>
                <c:pt idx="2473">
                  <c:v>2009-09-07</c:v>
                </c:pt>
                <c:pt idx="2474">
                  <c:v>2009-09-08</c:v>
                </c:pt>
                <c:pt idx="2475">
                  <c:v>2009-09-09</c:v>
                </c:pt>
                <c:pt idx="2476">
                  <c:v>2009-09-10</c:v>
                </c:pt>
                <c:pt idx="2477">
                  <c:v>2009-09-11</c:v>
                </c:pt>
                <c:pt idx="2478">
                  <c:v>2009-09-14</c:v>
                </c:pt>
                <c:pt idx="2479">
                  <c:v>2009-09-15</c:v>
                </c:pt>
                <c:pt idx="2480">
                  <c:v>2009-09-16</c:v>
                </c:pt>
                <c:pt idx="2481">
                  <c:v>2009-09-17</c:v>
                </c:pt>
                <c:pt idx="2482">
                  <c:v>2009-09-18</c:v>
                </c:pt>
                <c:pt idx="2483">
                  <c:v>2009-09-21</c:v>
                </c:pt>
                <c:pt idx="2484">
                  <c:v>2009-09-22</c:v>
                </c:pt>
                <c:pt idx="2485">
                  <c:v>2009-09-23</c:v>
                </c:pt>
                <c:pt idx="2486">
                  <c:v>2009-09-24</c:v>
                </c:pt>
                <c:pt idx="2487">
                  <c:v>2009-09-25</c:v>
                </c:pt>
                <c:pt idx="2488">
                  <c:v>2009-09-28</c:v>
                </c:pt>
                <c:pt idx="2489">
                  <c:v>2009-09-29</c:v>
                </c:pt>
                <c:pt idx="2490">
                  <c:v>2009-09-30</c:v>
                </c:pt>
                <c:pt idx="2491">
                  <c:v>2009-10-01</c:v>
                </c:pt>
                <c:pt idx="2492">
                  <c:v>2009-10-02</c:v>
                </c:pt>
                <c:pt idx="2493">
                  <c:v>2009-10-05</c:v>
                </c:pt>
                <c:pt idx="2494">
                  <c:v>2009-10-06</c:v>
                </c:pt>
                <c:pt idx="2495">
                  <c:v>2009-10-07</c:v>
                </c:pt>
                <c:pt idx="2496">
                  <c:v>2009-10-08</c:v>
                </c:pt>
                <c:pt idx="2497">
                  <c:v>2009-10-09</c:v>
                </c:pt>
                <c:pt idx="2498">
                  <c:v>2009-10-12</c:v>
                </c:pt>
                <c:pt idx="2499">
                  <c:v>2009-10-13</c:v>
                </c:pt>
                <c:pt idx="2500">
                  <c:v>2009-10-14</c:v>
                </c:pt>
                <c:pt idx="2501">
                  <c:v>2009-10-15</c:v>
                </c:pt>
                <c:pt idx="2502">
                  <c:v>2009-10-16</c:v>
                </c:pt>
                <c:pt idx="2503">
                  <c:v>2009-10-19</c:v>
                </c:pt>
                <c:pt idx="2504">
                  <c:v>2009-10-20</c:v>
                </c:pt>
                <c:pt idx="2505">
                  <c:v>2009-10-21</c:v>
                </c:pt>
                <c:pt idx="2506">
                  <c:v>2009-10-22</c:v>
                </c:pt>
                <c:pt idx="2507">
                  <c:v>2009-10-23</c:v>
                </c:pt>
                <c:pt idx="2508">
                  <c:v>2009-10-26</c:v>
                </c:pt>
                <c:pt idx="2509">
                  <c:v>2009-10-27</c:v>
                </c:pt>
                <c:pt idx="2510">
                  <c:v>2009-10-28</c:v>
                </c:pt>
                <c:pt idx="2511">
                  <c:v>2009-10-29</c:v>
                </c:pt>
                <c:pt idx="2512">
                  <c:v>2009-10-30</c:v>
                </c:pt>
                <c:pt idx="2513">
                  <c:v>2009-11-02</c:v>
                </c:pt>
                <c:pt idx="2514">
                  <c:v>2009-11-03</c:v>
                </c:pt>
                <c:pt idx="2515">
                  <c:v>2009-11-04</c:v>
                </c:pt>
                <c:pt idx="2516">
                  <c:v>2009-11-05</c:v>
                </c:pt>
                <c:pt idx="2517">
                  <c:v>2009-11-06</c:v>
                </c:pt>
                <c:pt idx="2518">
                  <c:v>2009-11-09</c:v>
                </c:pt>
                <c:pt idx="2519">
                  <c:v>2009-11-10</c:v>
                </c:pt>
                <c:pt idx="2520">
                  <c:v>2009-11-11</c:v>
                </c:pt>
                <c:pt idx="2521">
                  <c:v>2009-11-12</c:v>
                </c:pt>
                <c:pt idx="2522">
                  <c:v>2009-11-13</c:v>
                </c:pt>
                <c:pt idx="2523">
                  <c:v>2009-11-16</c:v>
                </c:pt>
                <c:pt idx="2524">
                  <c:v>2009-11-17</c:v>
                </c:pt>
                <c:pt idx="2525">
                  <c:v>2009-11-18</c:v>
                </c:pt>
                <c:pt idx="2526">
                  <c:v>2009-11-19</c:v>
                </c:pt>
                <c:pt idx="2527">
                  <c:v>2009-11-20</c:v>
                </c:pt>
                <c:pt idx="2528">
                  <c:v>2009-11-23</c:v>
                </c:pt>
                <c:pt idx="2529">
                  <c:v>2009-11-24</c:v>
                </c:pt>
                <c:pt idx="2530">
                  <c:v>2009-11-25</c:v>
                </c:pt>
                <c:pt idx="2531">
                  <c:v>2009-11-26</c:v>
                </c:pt>
                <c:pt idx="2532">
                  <c:v>2009-11-27</c:v>
                </c:pt>
                <c:pt idx="2533">
                  <c:v>2009-11-30</c:v>
                </c:pt>
                <c:pt idx="2534">
                  <c:v>2009-12-01</c:v>
                </c:pt>
                <c:pt idx="2535">
                  <c:v>2009-12-02</c:v>
                </c:pt>
                <c:pt idx="2536">
                  <c:v>2009-12-03</c:v>
                </c:pt>
                <c:pt idx="2537">
                  <c:v>2009-12-04</c:v>
                </c:pt>
                <c:pt idx="2538">
                  <c:v>2009-12-07</c:v>
                </c:pt>
                <c:pt idx="2539">
                  <c:v>2009-12-08</c:v>
                </c:pt>
                <c:pt idx="2540">
                  <c:v>2009-12-09</c:v>
                </c:pt>
                <c:pt idx="2541">
                  <c:v>2009-12-10</c:v>
                </c:pt>
                <c:pt idx="2542">
                  <c:v>2009-12-11</c:v>
                </c:pt>
                <c:pt idx="2543">
                  <c:v>2009-12-14</c:v>
                </c:pt>
                <c:pt idx="2544">
                  <c:v>2009-12-15</c:v>
                </c:pt>
                <c:pt idx="2545">
                  <c:v>2009-12-16</c:v>
                </c:pt>
                <c:pt idx="2546">
                  <c:v>2009-12-17</c:v>
                </c:pt>
                <c:pt idx="2547">
                  <c:v>2009-12-18</c:v>
                </c:pt>
                <c:pt idx="2548">
                  <c:v>2009-12-21</c:v>
                </c:pt>
                <c:pt idx="2549">
                  <c:v>2009-12-22</c:v>
                </c:pt>
                <c:pt idx="2550">
                  <c:v>2009-12-23</c:v>
                </c:pt>
                <c:pt idx="2551">
                  <c:v>2009-12-24</c:v>
                </c:pt>
                <c:pt idx="2552">
                  <c:v>2009-12-28</c:v>
                </c:pt>
                <c:pt idx="2553">
                  <c:v>2009-12-29</c:v>
                </c:pt>
                <c:pt idx="2554">
                  <c:v>2009-12-30</c:v>
                </c:pt>
                <c:pt idx="2555">
                  <c:v>2009-12-31</c:v>
                </c:pt>
                <c:pt idx="2556">
                  <c:v>2010-01-04</c:v>
                </c:pt>
                <c:pt idx="2557">
                  <c:v>2010-01-05</c:v>
                </c:pt>
                <c:pt idx="2558">
                  <c:v>2010-01-06</c:v>
                </c:pt>
                <c:pt idx="2559">
                  <c:v>2010-01-07</c:v>
                </c:pt>
                <c:pt idx="2560">
                  <c:v>2010-01-08</c:v>
                </c:pt>
                <c:pt idx="2561">
                  <c:v>2010-01-11</c:v>
                </c:pt>
                <c:pt idx="2562">
                  <c:v>2010-01-12</c:v>
                </c:pt>
                <c:pt idx="2563">
                  <c:v>2010-01-13</c:v>
                </c:pt>
                <c:pt idx="2564">
                  <c:v>2010-01-14</c:v>
                </c:pt>
                <c:pt idx="2565">
                  <c:v>2010-01-15</c:v>
                </c:pt>
                <c:pt idx="2566">
                  <c:v>2010-01-18</c:v>
                </c:pt>
                <c:pt idx="2567">
                  <c:v>2010-01-19</c:v>
                </c:pt>
                <c:pt idx="2568">
                  <c:v>2010-01-20</c:v>
                </c:pt>
                <c:pt idx="2569">
                  <c:v>2010-01-21</c:v>
                </c:pt>
                <c:pt idx="2570">
                  <c:v>2010-01-22</c:v>
                </c:pt>
                <c:pt idx="2571">
                  <c:v>2010-01-25</c:v>
                </c:pt>
                <c:pt idx="2572">
                  <c:v>2010-01-26</c:v>
                </c:pt>
                <c:pt idx="2573">
                  <c:v>2010-01-27</c:v>
                </c:pt>
                <c:pt idx="2574">
                  <c:v>2010-01-28</c:v>
                </c:pt>
                <c:pt idx="2575">
                  <c:v>2010-01-29</c:v>
                </c:pt>
                <c:pt idx="2576">
                  <c:v>2010-02-01</c:v>
                </c:pt>
                <c:pt idx="2577">
                  <c:v>2010-02-02</c:v>
                </c:pt>
                <c:pt idx="2578">
                  <c:v>2010-02-03</c:v>
                </c:pt>
                <c:pt idx="2579">
                  <c:v>2010-02-04</c:v>
                </c:pt>
                <c:pt idx="2580">
                  <c:v>2010-02-05</c:v>
                </c:pt>
                <c:pt idx="2581">
                  <c:v>2010-02-08</c:v>
                </c:pt>
                <c:pt idx="2582">
                  <c:v>2010-02-09</c:v>
                </c:pt>
                <c:pt idx="2583">
                  <c:v>2010-02-10</c:v>
                </c:pt>
                <c:pt idx="2584">
                  <c:v>2010-02-11</c:v>
                </c:pt>
                <c:pt idx="2585">
                  <c:v>2010-02-12</c:v>
                </c:pt>
                <c:pt idx="2586">
                  <c:v>2010-02-15</c:v>
                </c:pt>
                <c:pt idx="2587">
                  <c:v>2010-02-16</c:v>
                </c:pt>
                <c:pt idx="2588">
                  <c:v>2010-02-17</c:v>
                </c:pt>
                <c:pt idx="2589">
                  <c:v>2010-02-18</c:v>
                </c:pt>
                <c:pt idx="2590">
                  <c:v>2010-02-19</c:v>
                </c:pt>
                <c:pt idx="2591">
                  <c:v>2010-02-22</c:v>
                </c:pt>
                <c:pt idx="2592">
                  <c:v>2010-02-23</c:v>
                </c:pt>
                <c:pt idx="2593">
                  <c:v>2010-02-24</c:v>
                </c:pt>
                <c:pt idx="2594">
                  <c:v>2010-02-25</c:v>
                </c:pt>
                <c:pt idx="2595">
                  <c:v>2010-02-26</c:v>
                </c:pt>
                <c:pt idx="2596">
                  <c:v>2010-03-01</c:v>
                </c:pt>
                <c:pt idx="2597">
                  <c:v>2010-03-02</c:v>
                </c:pt>
                <c:pt idx="2598">
                  <c:v>2010-03-03</c:v>
                </c:pt>
                <c:pt idx="2599">
                  <c:v>2010-03-04</c:v>
                </c:pt>
                <c:pt idx="2600">
                  <c:v>2010-03-05</c:v>
                </c:pt>
                <c:pt idx="2601">
                  <c:v>2010-03-08</c:v>
                </c:pt>
                <c:pt idx="2602">
                  <c:v>2010-03-09</c:v>
                </c:pt>
                <c:pt idx="2603">
                  <c:v>2010-03-10</c:v>
                </c:pt>
                <c:pt idx="2604">
                  <c:v>2010-03-11</c:v>
                </c:pt>
                <c:pt idx="2605">
                  <c:v>2010-03-12</c:v>
                </c:pt>
                <c:pt idx="2606">
                  <c:v>2010-03-15</c:v>
                </c:pt>
                <c:pt idx="2607">
                  <c:v>2010-03-16</c:v>
                </c:pt>
                <c:pt idx="2608">
                  <c:v>2010-03-17</c:v>
                </c:pt>
                <c:pt idx="2609">
                  <c:v>2010-03-18</c:v>
                </c:pt>
                <c:pt idx="2610">
                  <c:v>2010-03-19</c:v>
                </c:pt>
                <c:pt idx="2611">
                  <c:v>2010-03-22</c:v>
                </c:pt>
                <c:pt idx="2612">
                  <c:v>2010-03-23</c:v>
                </c:pt>
                <c:pt idx="2613">
                  <c:v>2010-03-24</c:v>
                </c:pt>
                <c:pt idx="2614">
                  <c:v>2010-03-25</c:v>
                </c:pt>
                <c:pt idx="2615">
                  <c:v>2010-03-26</c:v>
                </c:pt>
                <c:pt idx="2616">
                  <c:v>2010-03-29</c:v>
                </c:pt>
                <c:pt idx="2617">
                  <c:v>2010-03-30</c:v>
                </c:pt>
                <c:pt idx="2618">
                  <c:v>2010-03-31</c:v>
                </c:pt>
                <c:pt idx="2619">
                  <c:v>2010-04-01</c:v>
                </c:pt>
                <c:pt idx="2620">
                  <c:v>2010-04-06</c:v>
                </c:pt>
                <c:pt idx="2621">
                  <c:v>2010-04-07</c:v>
                </c:pt>
                <c:pt idx="2622">
                  <c:v>2010-04-08</c:v>
                </c:pt>
                <c:pt idx="2623">
                  <c:v>2010-04-09</c:v>
                </c:pt>
                <c:pt idx="2624">
                  <c:v>2010-04-12</c:v>
                </c:pt>
                <c:pt idx="2625">
                  <c:v>2010-04-13</c:v>
                </c:pt>
                <c:pt idx="2626">
                  <c:v>2010-04-14</c:v>
                </c:pt>
                <c:pt idx="2627">
                  <c:v>2010-04-15</c:v>
                </c:pt>
                <c:pt idx="2628">
                  <c:v>2010-04-16</c:v>
                </c:pt>
                <c:pt idx="2629">
                  <c:v>2010-04-19</c:v>
                </c:pt>
                <c:pt idx="2630">
                  <c:v>2010-04-20</c:v>
                </c:pt>
                <c:pt idx="2631">
                  <c:v>2010-04-21</c:v>
                </c:pt>
                <c:pt idx="2632">
                  <c:v>2010-04-22</c:v>
                </c:pt>
                <c:pt idx="2633">
                  <c:v>2010-04-23</c:v>
                </c:pt>
                <c:pt idx="2634">
                  <c:v>2010-04-26</c:v>
                </c:pt>
                <c:pt idx="2635">
                  <c:v>2010-04-27</c:v>
                </c:pt>
                <c:pt idx="2636">
                  <c:v>2010-04-28</c:v>
                </c:pt>
                <c:pt idx="2637">
                  <c:v>2010-04-29</c:v>
                </c:pt>
                <c:pt idx="2638">
                  <c:v>2010-04-30</c:v>
                </c:pt>
                <c:pt idx="2639">
                  <c:v>2010-05-03</c:v>
                </c:pt>
                <c:pt idx="2640">
                  <c:v>2010-05-04</c:v>
                </c:pt>
                <c:pt idx="2641">
                  <c:v>2010-05-05</c:v>
                </c:pt>
                <c:pt idx="2642">
                  <c:v>2010-05-06</c:v>
                </c:pt>
                <c:pt idx="2643">
                  <c:v>2010-05-07</c:v>
                </c:pt>
                <c:pt idx="2644">
                  <c:v>2010-05-10</c:v>
                </c:pt>
                <c:pt idx="2645">
                  <c:v>2010-05-11</c:v>
                </c:pt>
                <c:pt idx="2646">
                  <c:v>2010-05-12</c:v>
                </c:pt>
                <c:pt idx="2647">
                  <c:v>2010-05-13</c:v>
                </c:pt>
                <c:pt idx="2648">
                  <c:v>2010-05-14</c:v>
                </c:pt>
                <c:pt idx="2649">
                  <c:v>2010-05-17</c:v>
                </c:pt>
                <c:pt idx="2650">
                  <c:v>2010-05-18</c:v>
                </c:pt>
                <c:pt idx="2651">
                  <c:v>2010-05-19</c:v>
                </c:pt>
                <c:pt idx="2652">
                  <c:v>2010-05-20</c:v>
                </c:pt>
                <c:pt idx="2653">
                  <c:v>2010-05-21</c:v>
                </c:pt>
                <c:pt idx="2654">
                  <c:v>2010-05-24</c:v>
                </c:pt>
                <c:pt idx="2655">
                  <c:v>2010-05-25</c:v>
                </c:pt>
                <c:pt idx="2656">
                  <c:v>2010-05-26</c:v>
                </c:pt>
                <c:pt idx="2657">
                  <c:v>2010-05-27</c:v>
                </c:pt>
                <c:pt idx="2658">
                  <c:v>2010-05-28</c:v>
                </c:pt>
                <c:pt idx="2659">
                  <c:v>2010-05-31</c:v>
                </c:pt>
                <c:pt idx="2660">
                  <c:v>2010-06-01</c:v>
                </c:pt>
                <c:pt idx="2661">
                  <c:v>2010-06-02</c:v>
                </c:pt>
                <c:pt idx="2662">
                  <c:v>2010-06-03</c:v>
                </c:pt>
                <c:pt idx="2663">
                  <c:v>2010-06-04</c:v>
                </c:pt>
                <c:pt idx="2664">
                  <c:v>2010-06-07</c:v>
                </c:pt>
                <c:pt idx="2665">
                  <c:v>2010-06-08</c:v>
                </c:pt>
                <c:pt idx="2666">
                  <c:v>2010-06-09</c:v>
                </c:pt>
                <c:pt idx="2667">
                  <c:v>2010-06-10</c:v>
                </c:pt>
                <c:pt idx="2668">
                  <c:v>2010-06-11</c:v>
                </c:pt>
                <c:pt idx="2669">
                  <c:v>2010-06-14</c:v>
                </c:pt>
                <c:pt idx="2670">
                  <c:v>2010-06-15</c:v>
                </c:pt>
                <c:pt idx="2671">
                  <c:v>2010-06-16</c:v>
                </c:pt>
                <c:pt idx="2672">
                  <c:v>2010-06-17</c:v>
                </c:pt>
                <c:pt idx="2673">
                  <c:v>2010-06-18</c:v>
                </c:pt>
                <c:pt idx="2674">
                  <c:v>2010-06-21</c:v>
                </c:pt>
                <c:pt idx="2675">
                  <c:v>2010-06-22</c:v>
                </c:pt>
                <c:pt idx="2676">
                  <c:v>2010-06-23</c:v>
                </c:pt>
                <c:pt idx="2677">
                  <c:v>2010-06-24</c:v>
                </c:pt>
                <c:pt idx="2678">
                  <c:v>2010-06-25</c:v>
                </c:pt>
                <c:pt idx="2679">
                  <c:v>2010-06-28</c:v>
                </c:pt>
                <c:pt idx="2680">
                  <c:v>2010-06-29</c:v>
                </c:pt>
                <c:pt idx="2681">
                  <c:v>2010-06-30</c:v>
                </c:pt>
                <c:pt idx="2682">
                  <c:v>2010-07-01</c:v>
                </c:pt>
                <c:pt idx="2683">
                  <c:v>2010-07-02</c:v>
                </c:pt>
                <c:pt idx="2684">
                  <c:v>2010-07-05</c:v>
                </c:pt>
                <c:pt idx="2685">
                  <c:v>2010-07-06</c:v>
                </c:pt>
                <c:pt idx="2686">
                  <c:v>2010-07-07</c:v>
                </c:pt>
                <c:pt idx="2687">
                  <c:v>2010-07-08</c:v>
                </c:pt>
                <c:pt idx="2688">
                  <c:v>2010-07-09</c:v>
                </c:pt>
                <c:pt idx="2689">
                  <c:v>2010-07-12</c:v>
                </c:pt>
                <c:pt idx="2690">
                  <c:v>2010-07-13</c:v>
                </c:pt>
                <c:pt idx="2691">
                  <c:v>2010-07-14</c:v>
                </c:pt>
                <c:pt idx="2692">
                  <c:v>2010-07-15</c:v>
                </c:pt>
                <c:pt idx="2693">
                  <c:v>2010-07-16</c:v>
                </c:pt>
                <c:pt idx="2694">
                  <c:v>2010-07-19</c:v>
                </c:pt>
                <c:pt idx="2695">
                  <c:v>2010-07-20</c:v>
                </c:pt>
                <c:pt idx="2696">
                  <c:v>2010-07-21</c:v>
                </c:pt>
                <c:pt idx="2697">
                  <c:v>2010-07-22</c:v>
                </c:pt>
                <c:pt idx="2698">
                  <c:v>2010-07-23</c:v>
                </c:pt>
                <c:pt idx="2699">
                  <c:v>2010-07-26</c:v>
                </c:pt>
                <c:pt idx="2700">
                  <c:v>2010-07-27</c:v>
                </c:pt>
                <c:pt idx="2701">
                  <c:v>2010-07-28</c:v>
                </c:pt>
                <c:pt idx="2702">
                  <c:v>2010-07-29</c:v>
                </c:pt>
                <c:pt idx="2703">
                  <c:v>2010-07-30</c:v>
                </c:pt>
                <c:pt idx="2704">
                  <c:v>2010-08-02</c:v>
                </c:pt>
                <c:pt idx="2705">
                  <c:v>2010-08-03</c:v>
                </c:pt>
                <c:pt idx="2706">
                  <c:v>2010-08-04</c:v>
                </c:pt>
                <c:pt idx="2707">
                  <c:v>2010-08-05</c:v>
                </c:pt>
                <c:pt idx="2708">
                  <c:v>2010-08-06</c:v>
                </c:pt>
                <c:pt idx="2709">
                  <c:v>2010-08-09</c:v>
                </c:pt>
                <c:pt idx="2710">
                  <c:v>2010-08-10</c:v>
                </c:pt>
                <c:pt idx="2711">
                  <c:v>2010-08-11</c:v>
                </c:pt>
                <c:pt idx="2712">
                  <c:v>2010-08-12</c:v>
                </c:pt>
                <c:pt idx="2713">
                  <c:v>2010-08-13</c:v>
                </c:pt>
                <c:pt idx="2714">
                  <c:v>2010-08-16</c:v>
                </c:pt>
                <c:pt idx="2715">
                  <c:v>2010-08-17</c:v>
                </c:pt>
                <c:pt idx="2716">
                  <c:v>2010-08-18</c:v>
                </c:pt>
                <c:pt idx="2717">
                  <c:v>2010-08-19</c:v>
                </c:pt>
                <c:pt idx="2718">
                  <c:v>2010-08-20</c:v>
                </c:pt>
                <c:pt idx="2719">
                  <c:v>2010-08-23</c:v>
                </c:pt>
                <c:pt idx="2720">
                  <c:v>2010-08-24</c:v>
                </c:pt>
                <c:pt idx="2721">
                  <c:v>2010-08-25</c:v>
                </c:pt>
                <c:pt idx="2722">
                  <c:v>2010-08-26</c:v>
                </c:pt>
                <c:pt idx="2723">
                  <c:v>2010-08-27</c:v>
                </c:pt>
                <c:pt idx="2724">
                  <c:v>2010-08-30</c:v>
                </c:pt>
                <c:pt idx="2725">
                  <c:v>2010-08-31</c:v>
                </c:pt>
                <c:pt idx="2726">
                  <c:v>2010-09-01</c:v>
                </c:pt>
                <c:pt idx="2727">
                  <c:v>2010-09-02</c:v>
                </c:pt>
                <c:pt idx="2728">
                  <c:v>2010-09-03</c:v>
                </c:pt>
                <c:pt idx="2729">
                  <c:v>2010-09-06</c:v>
                </c:pt>
                <c:pt idx="2730">
                  <c:v>2010-09-07</c:v>
                </c:pt>
                <c:pt idx="2731">
                  <c:v>2010-09-08</c:v>
                </c:pt>
                <c:pt idx="2732">
                  <c:v>2010-09-09</c:v>
                </c:pt>
                <c:pt idx="2733">
                  <c:v>2010-09-10</c:v>
                </c:pt>
                <c:pt idx="2734">
                  <c:v>2010-09-13</c:v>
                </c:pt>
                <c:pt idx="2735">
                  <c:v>2010-09-14</c:v>
                </c:pt>
                <c:pt idx="2736">
                  <c:v>2010-09-15</c:v>
                </c:pt>
                <c:pt idx="2737">
                  <c:v>2010-09-16</c:v>
                </c:pt>
                <c:pt idx="2738">
                  <c:v>2010-09-17</c:v>
                </c:pt>
                <c:pt idx="2739">
                  <c:v>2010-09-20</c:v>
                </c:pt>
                <c:pt idx="2740">
                  <c:v>2010-09-21</c:v>
                </c:pt>
                <c:pt idx="2741">
                  <c:v>2010-09-22</c:v>
                </c:pt>
                <c:pt idx="2742">
                  <c:v>2010-09-23</c:v>
                </c:pt>
                <c:pt idx="2743">
                  <c:v>2010-09-24</c:v>
                </c:pt>
                <c:pt idx="2744">
                  <c:v>2010-09-27</c:v>
                </c:pt>
                <c:pt idx="2745">
                  <c:v>2010-09-28</c:v>
                </c:pt>
                <c:pt idx="2746">
                  <c:v>2010-09-29</c:v>
                </c:pt>
                <c:pt idx="2747">
                  <c:v>2010-09-30</c:v>
                </c:pt>
                <c:pt idx="2748">
                  <c:v>2010-10-01</c:v>
                </c:pt>
                <c:pt idx="2749">
                  <c:v>2010-10-04</c:v>
                </c:pt>
                <c:pt idx="2750">
                  <c:v>2010-10-05</c:v>
                </c:pt>
                <c:pt idx="2751">
                  <c:v>2010-10-06</c:v>
                </c:pt>
                <c:pt idx="2752">
                  <c:v>2010-10-07</c:v>
                </c:pt>
                <c:pt idx="2753">
                  <c:v>2010-10-08</c:v>
                </c:pt>
                <c:pt idx="2754">
                  <c:v>2010-10-11</c:v>
                </c:pt>
                <c:pt idx="2755">
                  <c:v>2010-10-12</c:v>
                </c:pt>
                <c:pt idx="2756">
                  <c:v>2010-10-13</c:v>
                </c:pt>
                <c:pt idx="2757">
                  <c:v>2010-10-14</c:v>
                </c:pt>
                <c:pt idx="2758">
                  <c:v>2010-10-15</c:v>
                </c:pt>
                <c:pt idx="2759">
                  <c:v>2010-10-18</c:v>
                </c:pt>
                <c:pt idx="2760">
                  <c:v>2010-10-19</c:v>
                </c:pt>
                <c:pt idx="2761">
                  <c:v>2010-10-20</c:v>
                </c:pt>
                <c:pt idx="2762">
                  <c:v>2010-10-21</c:v>
                </c:pt>
                <c:pt idx="2763">
                  <c:v>2010-10-22</c:v>
                </c:pt>
                <c:pt idx="2764">
                  <c:v>2010-10-25</c:v>
                </c:pt>
                <c:pt idx="2765">
                  <c:v>2010-10-26</c:v>
                </c:pt>
                <c:pt idx="2766">
                  <c:v>2010-10-27</c:v>
                </c:pt>
                <c:pt idx="2767">
                  <c:v>2010-10-28</c:v>
                </c:pt>
                <c:pt idx="2768">
                  <c:v>2010-10-29</c:v>
                </c:pt>
                <c:pt idx="2769">
                  <c:v>2010-11-01</c:v>
                </c:pt>
                <c:pt idx="2770">
                  <c:v>2010-11-02</c:v>
                </c:pt>
                <c:pt idx="2771">
                  <c:v>2010-11-03</c:v>
                </c:pt>
                <c:pt idx="2772">
                  <c:v>2010-11-04</c:v>
                </c:pt>
                <c:pt idx="2773">
                  <c:v>2010-11-05</c:v>
                </c:pt>
                <c:pt idx="2774">
                  <c:v>2010-11-08</c:v>
                </c:pt>
                <c:pt idx="2775">
                  <c:v>2010-11-09</c:v>
                </c:pt>
                <c:pt idx="2776">
                  <c:v>2010-11-10</c:v>
                </c:pt>
                <c:pt idx="2777">
                  <c:v>2010-11-11</c:v>
                </c:pt>
                <c:pt idx="2778">
                  <c:v>2010-11-12</c:v>
                </c:pt>
                <c:pt idx="2779">
                  <c:v>2010-11-15</c:v>
                </c:pt>
                <c:pt idx="2780">
                  <c:v>2010-11-16</c:v>
                </c:pt>
                <c:pt idx="2781">
                  <c:v>2010-11-17</c:v>
                </c:pt>
                <c:pt idx="2782">
                  <c:v>2010-11-18</c:v>
                </c:pt>
                <c:pt idx="2783">
                  <c:v>2010-11-19</c:v>
                </c:pt>
                <c:pt idx="2784">
                  <c:v>2010-11-22</c:v>
                </c:pt>
                <c:pt idx="2785">
                  <c:v>2010-11-23</c:v>
                </c:pt>
                <c:pt idx="2786">
                  <c:v>2010-11-24</c:v>
                </c:pt>
                <c:pt idx="2787">
                  <c:v>2010-11-25</c:v>
                </c:pt>
                <c:pt idx="2788">
                  <c:v>2010-11-26</c:v>
                </c:pt>
                <c:pt idx="2789">
                  <c:v>2010-11-29</c:v>
                </c:pt>
                <c:pt idx="2790">
                  <c:v>2010-11-30</c:v>
                </c:pt>
                <c:pt idx="2791">
                  <c:v>2010-12-01</c:v>
                </c:pt>
                <c:pt idx="2792">
                  <c:v>2010-12-02</c:v>
                </c:pt>
                <c:pt idx="2793">
                  <c:v>2010-12-03</c:v>
                </c:pt>
                <c:pt idx="2794">
                  <c:v>2010-12-06</c:v>
                </c:pt>
                <c:pt idx="2795">
                  <c:v>2010-12-07</c:v>
                </c:pt>
                <c:pt idx="2796">
                  <c:v>2010-12-08</c:v>
                </c:pt>
                <c:pt idx="2797">
                  <c:v>2010-12-09</c:v>
                </c:pt>
                <c:pt idx="2798">
                  <c:v>2010-12-10</c:v>
                </c:pt>
                <c:pt idx="2799">
                  <c:v>2010-12-13</c:v>
                </c:pt>
                <c:pt idx="2800">
                  <c:v>2010-12-14</c:v>
                </c:pt>
                <c:pt idx="2801">
                  <c:v>2010-12-15</c:v>
                </c:pt>
                <c:pt idx="2802">
                  <c:v>2010-12-16</c:v>
                </c:pt>
                <c:pt idx="2803">
                  <c:v>2010-12-17</c:v>
                </c:pt>
                <c:pt idx="2804">
                  <c:v>2010-12-20</c:v>
                </c:pt>
                <c:pt idx="2805">
                  <c:v>2010-12-21</c:v>
                </c:pt>
                <c:pt idx="2806">
                  <c:v>2010-12-22</c:v>
                </c:pt>
                <c:pt idx="2807">
                  <c:v>2010-12-23</c:v>
                </c:pt>
                <c:pt idx="2808">
                  <c:v>2010-12-27</c:v>
                </c:pt>
                <c:pt idx="2809">
                  <c:v>2010-12-28</c:v>
                </c:pt>
                <c:pt idx="2810">
                  <c:v>2010-12-29</c:v>
                </c:pt>
                <c:pt idx="2811">
                  <c:v>2010-12-30</c:v>
                </c:pt>
                <c:pt idx="2812">
                  <c:v>2011-01-03</c:v>
                </c:pt>
                <c:pt idx="2813">
                  <c:v>2011-01-04</c:v>
                </c:pt>
                <c:pt idx="2814">
                  <c:v>2011-01-05</c:v>
                </c:pt>
                <c:pt idx="2815">
                  <c:v>2011-01-06</c:v>
                </c:pt>
                <c:pt idx="2816">
                  <c:v>2011-01-07</c:v>
                </c:pt>
                <c:pt idx="2817">
                  <c:v>2011-01-10</c:v>
                </c:pt>
                <c:pt idx="2818">
                  <c:v>2011-01-11</c:v>
                </c:pt>
                <c:pt idx="2819">
                  <c:v>2011-01-12</c:v>
                </c:pt>
                <c:pt idx="2820">
                  <c:v>2011-01-13</c:v>
                </c:pt>
                <c:pt idx="2821">
                  <c:v>2011-01-14</c:v>
                </c:pt>
                <c:pt idx="2822">
                  <c:v>2011-01-17</c:v>
                </c:pt>
                <c:pt idx="2823">
                  <c:v>2011-01-18</c:v>
                </c:pt>
                <c:pt idx="2824">
                  <c:v>2011-01-19</c:v>
                </c:pt>
                <c:pt idx="2825">
                  <c:v>2011-01-20</c:v>
                </c:pt>
                <c:pt idx="2826">
                  <c:v>2011-01-21</c:v>
                </c:pt>
                <c:pt idx="2827">
                  <c:v>2011-01-24</c:v>
                </c:pt>
                <c:pt idx="2828">
                  <c:v>2011-01-25</c:v>
                </c:pt>
                <c:pt idx="2829">
                  <c:v>2011-01-26</c:v>
                </c:pt>
                <c:pt idx="2830">
                  <c:v>2011-01-27</c:v>
                </c:pt>
                <c:pt idx="2831">
                  <c:v>2011-01-28</c:v>
                </c:pt>
                <c:pt idx="2832">
                  <c:v>2011-01-31</c:v>
                </c:pt>
                <c:pt idx="2833">
                  <c:v>2011-02-01</c:v>
                </c:pt>
                <c:pt idx="2834">
                  <c:v>2011-02-02</c:v>
                </c:pt>
                <c:pt idx="2835">
                  <c:v>2011-02-03</c:v>
                </c:pt>
                <c:pt idx="2836">
                  <c:v>2011-02-04</c:v>
                </c:pt>
                <c:pt idx="2837">
                  <c:v>2011-02-07</c:v>
                </c:pt>
                <c:pt idx="2838">
                  <c:v>2011-02-08</c:v>
                </c:pt>
                <c:pt idx="2839">
                  <c:v>2011-02-09</c:v>
                </c:pt>
                <c:pt idx="2840">
                  <c:v>2011-02-10</c:v>
                </c:pt>
                <c:pt idx="2841">
                  <c:v>2011-02-11</c:v>
                </c:pt>
                <c:pt idx="2842">
                  <c:v>2011-02-14</c:v>
                </c:pt>
                <c:pt idx="2843">
                  <c:v>2011-02-15</c:v>
                </c:pt>
                <c:pt idx="2844">
                  <c:v>2011-02-16</c:v>
                </c:pt>
                <c:pt idx="2845">
                  <c:v>2011-02-17</c:v>
                </c:pt>
                <c:pt idx="2846">
                  <c:v>2011-02-18</c:v>
                </c:pt>
                <c:pt idx="2847">
                  <c:v>2011-02-21</c:v>
                </c:pt>
                <c:pt idx="2848">
                  <c:v>2011-02-22</c:v>
                </c:pt>
                <c:pt idx="2849">
                  <c:v>2011-02-23</c:v>
                </c:pt>
                <c:pt idx="2850">
                  <c:v>2011-02-24</c:v>
                </c:pt>
                <c:pt idx="2851">
                  <c:v>2011-02-25</c:v>
                </c:pt>
                <c:pt idx="2852">
                  <c:v>2011-02-28</c:v>
                </c:pt>
                <c:pt idx="2853">
                  <c:v>2011-03-01</c:v>
                </c:pt>
                <c:pt idx="2854">
                  <c:v>2011-03-02</c:v>
                </c:pt>
                <c:pt idx="2855">
                  <c:v>2011-03-03</c:v>
                </c:pt>
                <c:pt idx="2856">
                  <c:v>2011-03-04</c:v>
                </c:pt>
                <c:pt idx="2857">
                  <c:v>2011-03-07</c:v>
                </c:pt>
                <c:pt idx="2858">
                  <c:v>2011-03-08</c:v>
                </c:pt>
                <c:pt idx="2859">
                  <c:v>2011-03-09</c:v>
                </c:pt>
                <c:pt idx="2860">
                  <c:v>2011-03-10</c:v>
                </c:pt>
                <c:pt idx="2861">
                  <c:v>2011-03-11</c:v>
                </c:pt>
                <c:pt idx="2862">
                  <c:v>2011-03-14</c:v>
                </c:pt>
                <c:pt idx="2863">
                  <c:v>2011-03-15</c:v>
                </c:pt>
                <c:pt idx="2864">
                  <c:v>2011-03-16</c:v>
                </c:pt>
                <c:pt idx="2865">
                  <c:v>2011-03-17</c:v>
                </c:pt>
                <c:pt idx="2866">
                  <c:v>2011-03-18</c:v>
                </c:pt>
                <c:pt idx="2867">
                  <c:v>2011-03-21</c:v>
                </c:pt>
                <c:pt idx="2868">
                  <c:v>2011-03-22</c:v>
                </c:pt>
                <c:pt idx="2869">
                  <c:v>2011-03-23</c:v>
                </c:pt>
                <c:pt idx="2870">
                  <c:v>2011-03-24</c:v>
                </c:pt>
                <c:pt idx="2871">
                  <c:v>2011-03-25</c:v>
                </c:pt>
                <c:pt idx="2872">
                  <c:v>2011-03-28</c:v>
                </c:pt>
                <c:pt idx="2873">
                  <c:v>2011-03-29</c:v>
                </c:pt>
                <c:pt idx="2874">
                  <c:v>2011-03-30</c:v>
                </c:pt>
                <c:pt idx="2875">
                  <c:v>2011-03-31</c:v>
                </c:pt>
                <c:pt idx="2876">
                  <c:v>2011-04-01</c:v>
                </c:pt>
                <c:pt idx="2877">
                  <c:v>2011-04-04</c:v>
                </c:pt>
                <c:pt idx="2878">
                  <c:v>2011-04-05</c:v>
                </c:pt>
                <c:pt idx="2879">
                  <c:v>2011-04-06</c:v>
                </c:pt>
                <c:pt idx="2880">
                  <c:v>2011-04-07</c:v>
                </c:pt>
                <c:pt idx="2881">
                  <c:v>2011-04-08</c:v>
                </c:pt>
                <c:pt idx="2882">
                  <c:v>2011-04-11</c:v>
                </c:pt>
                <c:pt idx="2883">
                  <c:v>2011-04-12</c:v>
                </c:pt>
                <c:pt idx="2884">
                  <c:v>2011-04-13</c:v>
                </c:pt>
                <c:pt idx="2885">
                  <c:v>2011-04-14</c:v>
                </c:pt>
                <c:pt idx="2886">
                  <c:v>2011-04-15</c:v>
                </c:pt>
                <c:pt idx="2887">
                  <c:v>2011-04-18</c:v>
                </c:pt>
                <c:pt idx="2888">
                  <c:v>2011-04-19</c:v>
                </c:pt>
                <c:pt idx="2889">
                  <c:v>2011-04-20</c:v>
                </c:pt>
                <c:pt idx="2890">
                  <c:v>2011-04-21</c:v>
                </c:pt>
                <c:pt idx="2891">
                  <c:v>2011-04-26</c:v>
                </c:pt>
                <c:pt idx="2892">
                  <c:v>2011-04-27</c:v>
                </c:pt>
                <c:pt idx="2893">
                  <c:v>2011-04-28</c:v>
                </c:pt>
                <c:pt idx="2894">
                  <c:v>2011-04-29</c:v>
                </c:pt>
                <c:pt idx="2895">
                  <c:v>2011-05-02</c:v>
                </c:pt>
                <c:pt idx="2896">
                  <c:v>2011-05-03</c:v>
                </c:pt>
                <c:pt idx="2897">
                  <c:v>2011-05-04</c:v>
                </c:pt>
                <c:pt idx="2898">
                  <c:v>2011-05-05</c:v>
                </c:pt>
                <c:pt idx="2899">
                  <c:v>2011-05-06</c:v>
                </c:pt>
                <c:pt idx="2900">
                  <c:v>2011-05-09</c:v>
                </c:pt>
                <c:pt idx="2901">
                  <c:v>2011-05-10</c:v>
                </c:pt>
                <c:pt idx="2902">
                  <c:v>2011-05-11</c:v>
                </c:pt>
                <c:pt idx="2903">
                  <c:v>2011-05-12</c:v>
                </c:pt>
                <c:pt idx="2904">
                  <c:v>2011-05-13</c:v>
                </c:pt>
                <c:pt idx="2905">
                  <c:v>2011-05-16</c:v>
                </c:pt>
                <c:pt idx="2906">
                  <c:v>2011-05-17</c:v>
                </c:pt>
                <c:pt idx="2907">
                  <c:v>2011-05-18</c:v>
                </c:pt>
                <c:pt idx="2908">
                  <c:v>2011-05-19</c:v>
                </c:pt>
                <c:pt idx="2909">
                  <c:v>2011-05-20</c:v>
                </c:pt>
                <c:pt idx="2910">
                  <c:v>2011-05-23</c:v>
                </c:pt>
                <c:pt idx="2911">
                  <c:v>2011-05-24</c:v>
                </c:pt>
                <c:pt idx="2912">
                  <c:v>2011-05-25</c:v>
                </c:pt>
                <c:pt idx="2913">
                  <c:v>2011-05-26</c:v>
                </c:pt>
                <c:pt idx="2914">
                  <c:v>2011-05-27</c:v>
                </c:pt>
                <c:pt idx="2915">
                  <c:v>2011-05-30</c:v>
                </c:pt>
                <c:pt idx="2916">
                  <c:v>2011-05-31</c:v>
                </c:pt>
                <c:pt idx="2917">
                  <c:v>2011-06-01</c:v>
                </c:pt>
                <c:pt idx="2918">
                  <c:v>2011-06-02</c:v>
                </c:pt>
                <c:pt idx="2919">
                  <c:v>2011-06-03</c:v>
                </c:pt>
                <c:pt idx="2920">
                  <c:v>2011-06-06</c:v>
                </c:pt>
                <c:pt idx="2921">
                  <c:v>2011-06-07</c:v>
                </c:pt>
                <c:pt idx="2922">
                  <c:v>2011-06-08</c:v>
                </c:pt>
                <c:pt idx="2923">
                  <c:v>2011-06-09</c:v>
                </c:pt>
                <c:pt idx="2924">
                  <c:v>2011-06-10</c:v>
                </c:pt>
                <c:pt idx="2925">
                  <c:v>2011-06-13</c:v>
                </c:pt>
                <c:pt idx="2926">
                  <c:v>2011-06-14</c:v>
                </c:pt>
                <c:pt idx="2927">
                  <c:v>2011-06-15</c:v>
                </c:pt>
                <c:pt idx="2928">
                  <c:v>2011-06-16</c:v>
                </c:pt>
                <c:pt idx="2929">
                  <c:v>2011-06-17</c:v>
                </c:pt>
                <c:pt idx="2930">
                  <c:v>2011-06-20</c:v>
                </c:pt>
                <c:pt idx="2931">
                  <c:v>2011-06-21</c:v>
                </c:pt>
                <c:pt idx="2932">
                  <c:v>2011-06-22</c:v>
                </c:pt>
                <c:pt idx="2933">
                  <c:v>2011-06-23</c:v>
                </c:pt>
                <c:pt idx="2934">
                  <c:v>2011-06-24</c:v>
                </c:pt>
                <c:pt idx="2935">
                  <c:v>2011-06-27</c:v>
                </c:pt>
                <c:pt idx="2936">
                  <c:v>2011-06-28</c:v>
                </c:pt>
                <c:pt idx="2937">
                  <c:v>2011-06-29</c:v>
                </c:pt>
                <c:pt idx="2938">
                  <c:v>2011-06-30</c:v>
                </c:pt>
                <c:pt idx="2939">
                  <c:v>2011-07-01</c:v>
                </c:pt>
                <c:pt idx="2940">
                  <c:v>2011-07-04</c:v>
                </c:pt>
                <c:pt idx="2941">
                  <c:v>2011-07-05</c:v>
                </c:pt>
                <c:pt idx="2942">
                  <c:v>2011-07-06</c:v>
                </c:pt>
                <c:pt idx="2943">
                  <c:v>2011-07-07</c:v>
                </c:pt>
                <c:pt idx="2944">
                  <c:v>2011-07-08</c:v>
                </c:pt>
                <c:pt idx="2945">
                  <c:v>2011-07-11</c:v>
                </c:pt>
                <c:pt idx="2946">
                  <c:v>2011-07-12</c:v>
                </c:pt>
                <c:pt idx="2947">
                  <c:v>2011-07-13</c:v>
                </c:pt>
                <c:pt idx="2948">
                  <c:v>2011-07-14</c:v>
                </c:pt>
                <c:pt idx="2949">
                  <c:v>2011-07-15</c:v>
                </c:pt>
                <c:pt idx="2950">
                  <c:v>2011-07-18</c:v>
                </c:pt>
                <c:pt idx="2951">
                  <c:v>2011-07-19</c:v>
                </c:pt>
                <c:pt idx="2952">
                  <c:v>2011-07-20</c:v>
                </c:pt>
                <c:pt idx="2953">
                  <c:v>2011-07-21</c:v>
                </c:pt>
                <c:pt idx="2954">
                  <c:v>2011-07-22</c:v>
                </c:pt>
                <c:pt idx="2955">
                  <c:v>2011-07-25</c:v>
                </c:pt>
                <c:pt idx="2956">
                  <c:v>2011-07-26</c:v>
                </c:pt>
                <c:pt idx="2957">
                  <c:v>2011-07-27</c:v>
                </c:pt>
                <c:pt idx="2958">
                  <c:v>2011-07-28</c:v>
                </c:pt>
                <c:pt idx="2959">
                  <c:v>2011-07-29</c:v>
                </c:pt>
                <c:pt idx="2960">
                  <c:v>2011-08-01</c:v>
                </c:pt>
                <c:pt idx="2961">
                  <c:v>2011-08-02</c:v>
                </c:pt>
                <c:pt idx="2962">
                  <c:v>2011-08-03</c:v>
                </c:pt>
                <c:pt idx="2963">
                  <c:v>2011-08-04</c:v>
                </c:pt>
                <c:pt idx="2964">
                  <c:v>2011-08-05</c:v>
                </c:pt>
                <c:pt idx="2965">
                  <c:v>2011-08-08</c:v>
                </c:pt>
                <c:pt idx="2966">
                  <c:v>2011-08-09</c:v>
                </c:pt>
                <c:pt idx="2967">
                  <c:v>2011-08-10</c:v>
                </c:pt>
                <c:pt idx="2968">
                  <c:v>2011-08-11</c:v>
                </c:pt>
                <c:pt idx="2969">
                  <c:v>2011-08-12</c:v>
                </c:pt>
                <c:pt idx="2970">
                  <c:v>2011-08-15</c:v>
                </c:pt>
                <c:pt idx="2971">
                  <c:v>2011-08-16</c:v>
                </c:pt>
                <c:pt idx="2972">
                  <c:v>2011-08-17</c:v>
                </c:pt>
                <c:pt idx="2973">
                  <c:v>2011-08-18</c:v>
                </c:pt>
                <c:pt idx="2974">
                  <c:v>2011-08-19</c:v>
                </c:pt>
                <c:pt idx="2975">
                  <c:v>2011-08-22</c:v>
                </c:pt>
                <c:pt idx="2976">
                  <c:v>2011-08-23</c:v>
                </c:pt>
                <c:pt idx="2977">
                  <c:v>2011-08-24</c:v>
                </c:pt>
                <c:pt idx="2978">
                  <c:v>2011-08-25</c:v>
                </c:pt>
                <c:pt idx="2979">
                  <c:v>2011-08-26</c:v>
                </c:pt>
                <c:pt idx="2980">
                  <c:v>2011-08-29</c:v>
                </c:pt>
                <c:pt idx="2981">
                  <c:v>2011-08-30</c:v>
                </c:pt>
                <c:pt idx="2982">
                  <c:v>2011-08-31</c:v>
                </c:pt>
                <c:pt idx="2983">
                  <c:v>2011-09-01</c:v>
                </c:pt>
                <c:pt idx="2984">
                  <c:v>2011-09-02</c:v>
                </c:pt>
                <c:pt idx="2985">
                  <c:v>2011-09-05</c:v>
                </c:pt>
                <c:pt idx="2986">
                  <c:v>2011-09-06</c:v>
                </c:pt>
                <c:pt idx="2987">
                  <c:v>2011-09-07</c:v>
                </c:pt>
                <c:pt idx="2988">
                  <c:v>2011-09-08</c:v>
                </c:pt>
                <c:pt idx="2989">
                  <c:v>2011-09-09</c:v>
                </c:pt>
                <c:pt idx="2990">
                  <c:v>2011-09-12</c:v>
                </c:pt>
                <c:pt idx="2991">
                  <c:v>2011-09-13</c:v>
                </c:pt>
                <c:pt idx="2992">
                  <c:v>2011-09-14</c:v>
                </c:pt>
                <c:pt idx="2993">
                  <c:v>2011-09-15</c:v>
                </c:pt>
                <c:pt idx="2994">
                  <c:v>2011-09-16</c:v>
                </c:pt>
                <c:pt idx="2995">
                  <c:v>2011-09-19</c:v>
                </c:pt>
                <c:pt idx="2996">
                  <c:v>2011-09-20</c:v>
                </c:pt>
                <c:pt idx="2997">
                  <c:v>2011-09-21</c:v>
                </c:pt>
                <c:pt idx="2998">
                  <c:v>2011-09-22</c:v>
                </c:pt>
                <c:pt idx="2999">
                  <c:v>2011-09-23</c:v>
                </c:pt>
                <c:pt idx="3000">
                  <c:v>2011-09-26</c:v>
                </c:pt>
                <c:pt idx="3001">
                  <c:v>2011-09-27</c:v>
                </c:pt>
                <c:pt idx="3002">
                  <c:v>2011-09-28</c:v>
                </c:pt>
                <c:pt idx="3003">
                  <c:v>2011-09-29</c:v>
                </c:pt>
                <c:pt idx="3004">
                  <c:v>2011-09-30</c:v>
                </c:pt>
                <c:pt idx="3005">
                  <c:v>2011-10-03</c:v>
                </c:pt>
                <c:pt idx="3006">
                  <c:v>2011-10-04</c:v>
                </c:pt>
                <c:pt idx="3007">
                  <c:v>2011-10-05</c:v>
                </c:pt>
                <c:pt idx="3008">
                  <c:v>2011-10-06</c:v>
                </c:pt>
                <c:pt idx="3009">
                  <c:v>2011-10-07</c:v>
                </c:pt>
                <c:pt idx="3010">
                  <c:v>2011-10-10</c:v>
                </c:pt>
                <c:pt idx="3011">
                  <c:v>2011-10-11</c:v>
                </c:pt>
                <c:pt idx="3012">
                  <c:v>2011-10-12</c:v>
                </c:pt>
                <c:pt idx="3013">
                  <c:v>2011-10-13</c:v>
                </c:pt>
                <c:pt idx="3014">
                  <c:v>2011-10-14</c:v>
                </c:pt>
                <c:pt idx="3015">
                  <c:v>2011-10-17</c:v>
                </c:pt>
                <c:pt idx="3016">
                  <c:v>2011-10-18</c:v>
                </c:pt>
                <c:pt idx="3017">
                  <c:v>2011-10-19</c:v>
                </c:pt>
                <c:pt idx="3018">
                  <c:v>2011-10-20</c:v>
                </c:pt>
                <c:pt idx="3019">
                  <c:v>2011-10-21</c:v>
                </c:pt>
                <c:pt idx="3020">
                  <c:v>2011-10-24</c:v>
                </c:pt>
                <c:pt idx="3021">
                  <c:v>2011-10-25</c:v>
                </c:pt>
                <c:pt idx="3022">
                  <c:v>2011-10-26</c:v>
                </c:pt>
                <c:pt idx="3023">
                  <c:v>2011-10-27</c:v>
                </c:pt>
                <c:pt idx="3024">
                  <c:v>2011-10-28</c:v>
                </c:pt>
                <c:pt idx="3025">
                  <c:v>2011-10-31</c:v>
                </c:pt>
                <c:pt idx="3026">
                  <c:v>2011-11-01</c:v>
                </c:pt>
                <c:pt idx="3027">
                  <c:v>2011-11-02</c:v>
                </c:pt>
                <c:pt idx="3028">
                  <c:v>2011-11-03</c:v>
                </c:pt>
                <c:pt idx="3029">
                  <c:v>2011-11-04</c:v>
                </c:pt>
                <c:pt idx="3030">
                  <c:v>2011-11-07</c:v>
                </c:pt>
                <c:pt idx="3031">
                  <c:v>2011-11-08</c:v>
                </c:pt>
                <c:pt idx="3032">
                  <c:v>2011-11-09</c:v>
                </c:pt>
                <c:pt idx="3033">
                  <c:v>2011-11-10</c:v>
                </c:pt>
                <c:pt idx="3034">
                  <c:v>2011-11-11</c:v>
                </c:pt>
                <c:pt idx="3035">
                  <c:v>2011-11-14</c:v>
                </c:pt>
                <c:pt idx="3036">
                  <c:v>2011-11-15</c:v>
                </c:pt>
                <c:pt idx="3037">
                  <c:v>2011-11-16</c:v>
                </c:pt>
                <c:pt idx="3038">
                  <c:v>2011-11-17</c:v>
                </c:pt>
                <c:pt idx="3039">
                  <c:v>2011-11-18</c:v>
                </c:pt>
                <c:pt idx="3040">
                  <c:v>2011-11-21</c:v>
                </c:pt>
                <c:pt idx="3041">
                  <c:v>2011-11-22</c:v>
                </c:pt>
                <c:pt idx="3042">
                  <c:v>2011-11-23</c:v>
                </c:pt>
                <c:pt idx="3043">
                  <c:v>2011-11-24</c:v>
                </c:pt>
                <c:pt idx="3044">
                  <c:v>2011-11-25</c:v>
                </c:pt>
                <c:pt idx="3045">
                  <c:v>2011-11-28</c:v>
                </c:pt>
                <c:pt idx="3046">
                  <c:v>2011-11-29</c:v>
                </c:pt>
                <c:pt idx="3047">
                  <c:v>2011-11-30</c:v>
                </c:pt>
                <c:pt idx="3048">
                  <c:v>2011-12-01</c:v>
                </c:pt>
                <c:pt idx="3049">
                  <c:v>2011-12-02</c:v>
                </c:pt>
                <c:pt idx="3050">
                  <c:v>2011-12-05</c:v>
                </c:pt>
                <c:pt idx="3051">
                  <c:v>2011-12-06</c:v>
                </c:pt>
                <c:pt idx="3052">
                  <c:v>2011-12-07</c:v>
                </c:pt>
                <c:pt idx="3053">
                  <c:v>2011-12-08</c:v>
                </c:pt>
                <c:pt idx="3054">
                  <c:v>2011-12-09</c:v>
                </c:pt>
                <c:pt idx="3055">
                  <c:v>2011-12-12</c:v>
                </c:pt>
                <c:pt idx="3056">
                  <c:v>2011-12-13</c:v>
                </c:pt>
                <c:pt idx="3057">
                  <c:v>2011-12-14</c:v>
                </c:pt>
                <c:pt idx="3058">
                  <c:v>2011-12-15</c:v>
                </c:pt>
                <c:pt idx="3059">
                  <c:v>2011-12-16</c:v>
                </c:pt>
                <c:pt idx="3060">
                  <c:v>2011-12-19</c:v>
                </c:pt>
                <c:pt idx="3061">
                  <c:v>2011-12-20</c:v>
                </c:pt>
                <c:pt idx="3062">
                  <c:v>2011-12-21</c:v>
                </c:pt>
                <c:pt idx="3063">
                  <c:v>2011-12-22</c:v>
                </c:pt>
                <c:pt idx="3064">
                  <c:v>2011-12-23</c:v>
                </c:pt>
                <c:pt idx="3065">
                  <c:v>2011-12-27</c:v>
                </c:pt>
                <c:pt idx="3066">
                  <c:v>2011-12-28</c:v>
                </c:pt>
                <c:pt idx="3067">
                  <c:v>2011-12-29</c:v>
                </c:pt>
                <c:pt idx="3068">
                  <c:v>2011-12-30</c:v>
                </c:pt>
                <c:pt idx="3069">
                  <c:v>2012-01-02</c:v>
                </c:pt>
                <c:pt idx="3070">
                  <c:v>2012-01-03</c:v>
                </c:pt>
                <c:pt idx="3071">
                  <c:v>2012-01-04</c:v>
                </c:pt>
                <c:pt idx="3072">
                  <c:v>2012-01-05</c:v>
                </c:pt>
                <c:pt idx="3073">
                  <c:v>2012-01-06</c:v>
                </c:pt>
                <c:pt idx="3074">
                  <c:v>2012-01-09</c:v>
                </c:pt>
                <c:pt idx="3075">
                  <c:v>2012-01-10</c:v>
                </c:pt>
                <c:pt idx="3076">
                  <c:v>2012-01-11</c:v>
                </c:pt>
                <c:pt idx="3077">
                  <c:v>2012-01-12</c:v>
                </c:pt>
                <c:pt idx="3078">
                  <c:v>2012-01-13</c:v>
                </c:pt>
                <c:pt idx="3079">
                  <c:v>2012-01-16</c:v>
                </c:pt>
                <c:pt idx="3080">
                  <c:v>2012-01-17</c:v>
                </c:pt>
                <c:pt idx="3081">
                  <c:v>2012-01-18</c:v>
                </c:pt>
                <c:pt idx="3082">
                  <c:v>2012-01-19</c:v>
                </c:pt>
                <c:pt idx="3083">
                  <c:v>2012-01-20</c:v>
                </c:pt>
                <c:pt idx="3084">
                  <c:v>2012-01-23</c:v>
                </c:pt>
                <c:pt idx="3085">
                  <c:v>2012-01-24</c:v>
                </c:pt>
                <c:pt idx="3086">
                  <c:v>2012-01-25</c:v>
                </c:pt>
                <c:pt idx="3087">
                  <c:v>2012-01-26</c:v>
                </c:pt>
                <c:pt idx="3088">
                  <c:v>2012-01-27</c:v>
                </c:pt>
                <c:pt idx="3089">
                  <c:v>2012-01-30</c:v>
                </c:pt>
                <c:pt idx="3090">
                  <c:v>2012-01-31</c:v>
                </c:pt>
                <c:pt idx="3091">
                  <c:v>2012-02-01</c:v>
                </c:pt>
                <c:pt idx="3092">
                  <c:v>2012-02-02</c:v>
                </c:pt>
                <c:pt idx="3093">
                  <c:v>2012-02-03</c:v>
                </c:pt>
                <c:pt idx="3094">
                  <c:v>2012-02-06</c:v>
                </c:pt>
                <c:pt idx="3095">
                  <c:v>2012-02-07</c:v>
                </c:pt>
                <c:pt idx="3096">
                  <c:v>2012-02-08</c:v>
                </c:pt>
                <c:pt idx="3097">
                  <c:v>2012-02-09</c:v>
                </c:pt>
                <c:pt idx="3098">
                  <c:v>2012-02-10</c:v>
                </c:pt>
                <c:pt idx="3099">
                  <c:v>2012-02-13</c:v>
                </c:pt>
                <c:pt idx="3100">
                  <c:v>2012-02-14</c:v>
                </c:pt>
                <c:pt idx="3101">
                  <c:v>2012-02-15</c:v>
                </c:pt>
                <c:pt idx="3102">
                  <c:v>2012-02-16</c:v>
                </c:pt>
                <c:pt idx="3103">
                  <c:v>2012-02-17</c:v>
                </c:pt>
                <c:pt idx="3104">
                  <c:v>2012-02-20</c:v>
                </c:pt>
                <c:pt idx="3105">
                  <c:v>2012-02-21</c:v>
                </c:pt>
                <c:pt idx="3106">
                  <c:v>2012-02-22</c:v>
                </c:pt>
                <c:pt idx="3107">
                  <c:v>2012-02-23</c:v>
                </c:pt>
                <c:pt idx="3108">
                  <c:v>2012-02-24</c:v>
                </c:pt>
                <c:pt idx="3109">
                  <c:v>2012-02-27</c:v>
                </c:pt>
                <c:pt idx="3110">
                  <c:v>2012-02-28</c:v>
                </c:pt>
                <c:pt idx="3111">
                  <c:v>2012-02-29</c:v>
                </c:pt>
                <c:pt idx="3112">
                  <c:v>2012-03-01</c:v>
                </c:pt>
                <c:pt idx="3113">
                  <c:v>2012-03-02</c:v>
                </c:pt>
                <c:pt idx="3114">
                  <c:v>2012-03-05</c:v>
                </c:pt>
                <c:pt idx="3115">
                  <c:v>2012-03-06</c:v>
                </c:pt>
                <c:pt idx="3116">
                  <c:v>2012-03-07</c:v>
                </c:pt>
                <c:pt idx="3117">
                  <c:v>2012-03-08</c:v>
                </c:pt>
                <c:pt idx="3118">
                  <c:v>2012-03-09</c:v>
                </c:pt>
                <c:pt idx="3119">
                  <c:v>2012-03-12</c:v>
                </c:pt>
                <c:pt idx="3120">
                  <c:v>2012-03-13</c:v>
                </c:pt>
                <c:pt idx="3121">
                  <c:v>2012-03-14</c:v>
                </c:pt>
                <c:pt idx="3122">
                  <c:v>2012-03-15</c:v>
                </c:pt>
                <c:pt idx="3123">
                  <c:v>2012-03-16</c:v>
                </c:pt>
                <c:pt idx="3124">
                  <c:v>2012-03-19</c:v>
                </c:pt>
                <c:pt idx="3125">
                  <c:v>2012-03-20</c:v>
                </c:pt>
                <c:pt idx="3126">
                  <c:v>2012-03-21</c:v>
                </c:pt>
                <c:pt idx="3127">
                  <c:v>2012-03-22</c:v>
                </c:pt>
                <c:pt idx="3128">
                  <c:v>2012-03-23</c:v>
                </c:pt>
                <c:pt idx="3129">
                  <c:v>2012-03-26</c:v>
                </c:pt>
                <c:pt idx="3130">
                  <c:v>2012-03-27</c:v>
                </c:pt>
                <c:pt idx="3131">
                  <c:v>2012-03-28</c:v>
                </c:pt>
                <c:pt idx="3132">
                  <c:v>2012-03-29</c:v>
                </c:pt>
                <c:pt idx="3133">
                  <c:v>2012-03-30</c:v>
                </c:pt>
                <c:pt idx="3134">
                  <c:v>2012-04-02</c:v>
                </c:pt>
                <c:pt idx="3135">
                  <c:v>2012-04-03</c:v>
                </c:pt>
                <c:pt idx="3136">
                  <c:v>2012-04-04</c:v>
                </c:pt>
                <c:pt idx="3137">
                  <c:v>2012-04-05</c:v>
                </c:pt>
                <c:pt idx="3138">
                  <c:v>2012-04-10</c:v>
                </c:pt>
                <c:pt idx="3139">
                  <c:v>2012-04-11</c:v>
                </c:pt>
                <c:pt idx="3140">
                  <c:v>2012-04-12</c:v>
                </c:pt>
                <c:pt idx="3141">
                  <c:v>2012-04-13</c:v>
                </c:pt>
                <c:pt idx="3142">
                  <c:v>2012-04-16</c:v>
                </c:pt>
                <c:pt idx="3143">
                  <c:v>2012-04-17</c:v>
                </c:pt>
                <c:pt idx="3144">
                  <c:v>2012-04-18</c:v>
                </c:pt>
                <c:pt idx="3145">
                  <c:v>2012-04-19</c:v>
                </c:pt>
                <c:pt idx="3146">
                  <c:v>2012-04-20</c:v>
                </c:pt>
                <c:pt idx="3147">
                  <c:v>2012-04-23</c:v>
                </c:pt>
                <c:pt idx="3148">
                  <c:v>2012-04-24</c:v>
                </c:pt>
                <c:pt idx="3149">
                  <c:v>2012-04-25</c:v>
                </c:pt>
                <c:pt idx="3150">
                  <c:v>2012-04-26</c:v>
                </c:pt>
                <c:pt idx="3151">
                  <c:v>2012-04-27</c:v>
                </c:pt>
                <c:pt idx="3152">
                  <c:v>2012-04-30</c:v>
                </c:pt>
                <c:pt idx="3153">
                  <c:v>2012-05-02</c:v>
                </c:pt>
                <c:pt idx="3154">
                  <c:v>2012-05-03</c:v>
                </c:pt>
                <c:pt idx="3155">
                  <c:v>2012-05-04</c:v>
                </c:pt>
                <c:pt idx="3156">
                  <c:v>2012-05-07</c:v>
                </c:pt>
                <c:pt idx="3157">
                  <c:v>2012-05-08</c:v>
                </c:pt>
                <c:pt idx="3158">
                  <c:v>2012-05-09</c:v>
                </c:pt>
                <c:pt idx="3159">
                  <c:v>2012-05-10</c:v>
                </c:pt>
                <c:pt idx="3160">
                  <c:v>2012-05-11</c:v>
                </c:pt>
                <c:pt idx="3161">
                  <c:v>2012-05-14</c:v>
                </c:pt>
                <c:pt idx="3162">
                  <c:v>2012-05-15</c:v>
                </c:pt>
                <c:pt idx="3163">
                  <c:v>2012-05-16</c:v>
                </c:pt>
                <c:pt idx="3164">
                  <c:v>2012-05-17</c:v>
                </c:pt>
                <c:pt idx="3165">
                  <c:v>2012-05-18</c:v>
                </c:pt>
                <c:pt idx="3166">
                  <c:v>2012-05-21</c:v>
                </c:pt>
                <c:pt idx="3167">
                  <c:v>2012-05-22</c:v>
                </c:pt>
                <c:pt idx="3168">
                  <c:v>2012-05-23</c:v>
                </c:pt>
                <c:pt idx="3169">
                  <c:v>2012-05-24</c:v>
                </c:pt>
                <c:pt idx="3170">
                  <c:v>2012-05-25</c:v>
                </c:pt>
                <c:pt idx="3171">
                  <c:v>2012-05-28</c:v>
                </c:pt>
                <c:pt idx="3172">
                  <c:v>2012-05-29</c:v>
                </c:pt>
                <c:pt idx="3173">
                  <c:v>2012-05-30</c:v>
                </c:pt>
                <c:pt idx="3174">
                  <c:v>2012-05-31</c:v>
                </c:pt>
                <c:pt idx="3175">
                  <c:v>2012-06-01</c:v>
                </c:pt>
                <c:pt idx="3176">
                  <c:v>2012-06-04</c:v>
                </c:pt>
                <c:pt idx="3177">
                  <c:v>2012-06-05</c:v>
                </c:pt>
                <c:pt idx="3178">
                  <c:v>2012-06-06</c:v>
                </c:pt>
                <c:pt idx="3179">
                  <c:v>2012-06-07</c:v>
                </c:pt>
                <c:pt idx="3180">
                  <c:v>2012-06-08</c:v>
                </c:pt>
                <c:pt idx="3181">
                  <c:v>2012-06-11</c:v>
                </c:pt>
                <c:pt idx="3182">
                  <c:v>2012-06-12</c:v>
                </c:pt>
                <c:pt idx="3183">
                  <c:v>2012-06-13</c:v>
                </c:pt>
                <c:pt idx="3184">
                  <c:v>2012-06-14</c:v>
                </c:pt>
                <c:pt idx="3185">
                  <c:v>2012-06-15</c:v>
                </c:pt>
                <c:pt idx="3186">
                  <c:v>2012-06-18</c:v>
                </c:pt>
                <c:pt idx="3187">
                  <c:v>2012-06-19</c:v>
                </c:pt>
                <c:pt idx="3188">
                  <c:v>2012-06-20</c:v>
                </c:pt>
                <c:pt idx="3189">
                  <c:v>2012-06-21</c:v>
                </c:pt>
                <c:pt idx="3190">
                  <c:v>2012-06-22</c:v>
                </c:pt>
                <c:pt idx="3191">
                  <c:v>2012-06-25</c:v>
                </c:pt>
                <c:pt idx="3192">
                  <c:v>2012-06-26</c:v>
                </c:pt>
                <c:pt idx="3193">
                  <c:v>2012-06-27</c:v>
                </c:pt>
                <c:pt idx="3194">
                  <c:v>2012-06-28</c:v>
                </c:pt>
                <c:pt idx="3195">
                  <c:v>2012-06-29</c:v>
                </c:pt>
                <c:pt idx="3196">
                  <c:v>2012-07-02</c:v>
                </c:pt>
                <c:pt idx="3197">
                  <c:v>2012-07-03</c:v>
                </c:pt>
                <c:pt idx="3198">
                  <c:v>2012-07-04</c:v>
                </c:pt>
                <c:pt idx="3199">
                  <c:v>2012-07-05</c:v>
                </c:pt>
                <c:pt idx="3200">
                  <c:v>2012-07-06</c:v>
                </c:pt>
                <c:pt idx="3201">
                  <c:v>2012-07-09</c:v>
                </c:pt>
                <c:pt idx="3202">
                  <c:v>2012-07-10</c:v>
                </c:pt>
                <c:pt idx="3203">
                  <c:v>2012-07-11</c:v>
                </c:pt>
                <c:pt idx="3204">
                  <c:v>2012-07-12</c:v>
                </c:pt>
                <c:pt idx="3205">
                  <c:v>2012-07-13</c:v>
                </c:pt>
                <c:pt idx="3206">
                  <c:v>2012-07-16</c:v>
                </c:pt>
                <c:pt idx="3207">
                  <c:v>2012-07-17</c:v>
                </c:pt>
                <c:pt idx="3208">
                  <c:v>2012-07-18</c:v>
                </c:pt>
                <c:pt idx="3209">
                  <c:v>2012-07-19</c:v>
                </c:pt>
                <c:pt idx="3210">
                  <c:v>2012-07-20</c:v>
                </c:pt>
                <c:pt idx="3211">
                  <c:v>2012-07-23</c:v>
                </c:pt>
                <c:pt idx="3212">
                  <c:v>2012-07-24</c:v>
                </c:pt>
                <c:pt idx="3213">
                  <c:v>2012-07-25</c:v>
                </c:pt>
                <c:pt idx="3214">
                  <c:v>2012-07-26</c:v>
                </c:pt>
                <c:pt idx="3215">
                  <c:v>2012-07-27</c:v>
                </c:pt>
                <c:pt idx="3216">
                  <c:v>2012-07-30</c:v>
                </c:pt>
                <c:pt idx="3217">
                  <c:v>2012-07-31</c:v>
                </c:pt>
                <c:pt idx="3218">
                  <c:v>2012-08-01</c:v>
                </c:pt>
                <c:pt idx="3219">
                  <c:v>2012-08-02</c:v>
                </c:pt>
                <c:pt idx="3220">
                  <c:v>2012-08-03</c:v>
                </c:pt>
                <c:pt idx="3221">
                  <c:v>2012-08-06</c:v>
                </c:pt>
                <c:pt idx="3222">
                  <c:v>2012-08-07</c:v>
                </c:pt>
                <c:pt idx="3223">
                  <c:v>2012-08-08</c:v>
                </c:pt>
                <c:pt idx="3224">
                  <c:v>2012-08-09</c:v>
                </c:pt>
                <c:pt idx="3225">
                  <c:v>2012-08-10</c:v>
                </c:pt>
                <c:pt idx="3226">
                  <c:v>2012-08-13</c:v>
                </c:pt>
                <c:pt idx="3227">
                  <c:v>2012-08-14</c:v>
                </c:pt>
                <c:pt idx="3228">
                  <c:v>2012-08-15</c:v>
                </c:pt>
                <c:pt idx="3229">
                  <c:v>2012-08-16</c:v>
                </c:pt>
                <c:pt idx="3230">
                  <c:v>2012-08-17</c:v>
                </c:pt>
                <c:pt idx="3231">
                  <c:v>2012-08-20</c:v>
                </c:pt>
                <c:pt idx="3232">
                  <c:v>2012-08-21</c:v>
                </c:pt>
                <c:pt idx="3233">
                  <c:v>2012-08-22</c:v>
                </c:pt>
                <c:pt idx="3234">
                  <c:v>2012-08-23</c:v>
                </c:pt>
                <c:pt idx="3235">
                  <c:v>2012-08-24</c:v>
                </c:pt>
                <c:pt idx="3236">
                  <c:v>2012-08-27</c:v>
                </c:pt>
                <c:pt idx="3237">
                  <c:v>2012-08-28</c:v>
                </c:pt>
                <c:pt idx="3238">
                  <c:v>2012-08-29</c:v>
                </c:pt>
                <c:pt idx="3239">
                  <c:v>2012-08-30</c:v>
                </c:pt>
                <c:pt idx="3240">
                  <c:v>2012-08-31</c:v>
                </c:pt>
                <c:pt idx="3241">
                  <c:v>2012-09-03</c:v>
                </c:pt>
                <c:pt idx="3242">
                  <c:v>2012-09-04</c:v>
                </c:pt>
                <c:pt idx="3243">
                  <c:v>2012-09-05</c:v>
                </c:pt>
                <c:pt idx="3244">
                  <c:v>2012-09-06</c:v>
                </c:pt>
                <c:pt idx="3245">
                  <c:v>2012-09-07</c:v>
                </c:pt>
                <c:pt idx="3246">
                  <c:v>2012-09-10</c:v>
                </c:pt>
                <c:pt idx="3247">
                  <c:v>2012-09-11</c:v>
                </c:pt>
                <c:pt idx="3248">
                  <c:v>2012-09-12</c:v>
                </c:pt>
                <c:pt idx="3249">
                  <c:v>2012-09-13</c:v>
                </c:pt>
                <c:pt idx="3250">
                  <c:v>2012-09-14</c:v>
                </c:pt>
                <c:pt idx="3251">
                  <c:v>2012-09-17</c:v>
                </c:pt>
                <c:pt idx="3252">
                  <c:v>2012-09-18</c:v>
                </c:pt>
                <c:pt idx="3253">
                  <c:v>2012-09-19</c:v>
                </c:pt>
                <c:pt idx="3254">
                  <c:v>2012-09-20</c:v>
                </c:pt>
                <c:pt idx="3255">
                  <c:v>2012-09-21</c:v>
                </c:pt>
                <c:pt idx="3256">
                  <c:v>2012-09-24</c:v>
                </c:pt>
                <c:pt idx="3257">
                  <c:v>2012-09-25</c:v>
                </c:pt>
                <c:pt idx="3258">
                  <c:v>2012-09-26</c:v>
                </c:pt>
                <c:pt idx="3259">
                  <c:v>2012-09-27</c:v>
                </c:pt>
                <c:pt idx="3260">
                  <c:v>2012-09-28</c:v>
                </c:pt>
                <c:pt idx="3261">
                  <c:v>2012-10-01</c:v>
                </c:pt>
                <c:pt idx="3262">
                  <c:v>2012-10-02</c:v>
                </c:pt>
                <c:pt idx="3263">
                  <c:v>2012-10-03</c:v>
                </c:pt>
                <c:pt idx="3264">
                  <c:v>2012-10-04</c:v>
                </c:pt>
                <c:pt idx="3265">
                  <c:v>2012-10-05</c:v>
                </c:pt>
                <c:pt idx="3266">
                  <c:v>2012-10-08</c:v>
                </c:pt>
                <c:pt idx="3267">
                  <c:v>2012-10-09</c:v>
                </c:pt>
                <c:pt idx="3268">
                  <c:v>2012-10-10</c:v>
                </c:pt>
                <c:pt idx="3269">
                  <c:v>2012-10-11</c:v>
                </c:pt>
                <c:pt idx="3270">
                  <c:v>2012-10-12</c:v>
                </c:pt>
                <c:pt idx="3271">
                  <c:v>2012-10-15</c:v>
                </c:pt>
                <c:pt idx="3272">
                  <c:v>2012-10-16</c:v>
                </c:pt>
                <c:pt idx="3273">
                  <c:v>2012-10-17</c:v>
                </c:pt>
                <c:pt idx="3274">
                  <c:v>2012-10-18</c:v>
                </c:pt>
                <c:pt idx="3275">
                  <c:v>2012-10-19</c:v>
                </c:pt>
                <c:pt idx="3276">
                  <c:v>2012-10-22</c:v>
                </c:pt>
                <c:pt idx="3277">
                  <c:v>2012-10-23</c:v>
                </c:pt>
                <c:pt idx="3278">
                  <c:v>2012-10-24</c:v>
                </c:pt>
                <c:pt idx="3279">
                  <c:v>2012-10-25</c:v>
                </c:pt>
                <c:pt idx="3280">
                  <c:v>2012-10-26</c:v>
                </c:pt>
                <c:pt idx="3281">
                  <c:v>2012-10-29</c:v>
                </c:pt>
                <c:pt idx="3282">
                  <c:v>2012-10-30</c:v>
                </c:pt>
                <c:pt idx="3283">
                  <c:v>2012-10-31</c:v>
                </c:pt>
                <c:pt idx="3284">
                  <c:v>2012-11-01</c:v>
                </c:pt>
                <c:pt idx="3285">
                  <c:v>2012-11-02</c:v>
                </c:pt>
                <c:pt idx="3286">
                  <c:v>2012-11-05</c:v>
                </c:pt>
                <c:pt idx="3287">
                  <c:v>2012-11-06</c:v>
                </c:pt>
                <c:pt idx="3288">
                  <c:v>2012-11-07</c:v>
                </c:pt>
                <c:pt idx="3289">
                  <c:v>2012-11-08</c:v>
                </c:pt>
                <c:pt idx="3290">
                  <c:v>2012-11-09</c:v>
                </c:pt>
                <c:pt idx="3291">
                  <c:v>2012-11-12</c:v>
                </c:pt>
                <c:pt idx="3292">
                  <c:v>2012-11-13</c:v>
                </c:pt>
                <c:pt idx="3293">
                  <c:v>2012-11-14</c:v>
                </c:pt>
                <c:pt idx="3294">
                  <c:v>2012-11-15</c:v>
                </c:pt>
                <c:pt idx="3295">
                  <c:v>2012-11-16</c:v>
                </c:pt>
                <c:pt idx="3296">
                  <c:v>2012-11-19</c:v>
                </c:pt>
                <c:pt idx="3297">
                  <c:v>2012-11-20</c:v>
                </c:pt>
                <c:pt idx="3298">
                  <c:v>2012-11-21</c:v>
                </c:pt>
                <c:pt idx="3299">
                  <c:v>2012-11-22</c:v>
                </c:pt>
                <c:pt idx="3300">
                  <c:v>2012-11-23</c:v>
                </c:pt>
                <c:pt idx="3301">
                  <c:v>2012-11-26</c:v>
                </c:pt>
                <c:pt idx="3302">
                  <c:v>2012-11-27</c:v>
                </c:pt>
                <c:pt idx="3303">
                  <c:v>2012-11-28</c:v>
                </c:pt>
                <c:pt idx="3304">
                  <c:v>2012-11-29</c:v>
                </c:pt>
                <c:pt idx="3305">
                  <c:v>2012-11-30</c:v>
                </c:pt>
                <c:pt idx="3306">
                  <c:v>2012-12-03</c:v>
                </c:pt>
                <c:pt idx="3307">
                  <c:v>2012-12-04</c:v>
                </c:pt>
                <c:pt idx="3308">
                  <c:v>2012-12-05</c:v>
                </c:pt>
                <c:pt idx="3309">
                  <c:v>2012-12-06</c:v>
                </c:pt>
                <c:pt idx="3310">
                  <c:v>2012-12-07</c:v>
                </c:pt>
                <c:pt idx="3311">
                  <c:v>2012-12-10</c:v>
                </c:pt>
                <c:pt idx="3312">
                  <c:v>2012-12-11</c:v>
                </c:pt>
                <c:pt idx="3313">
                  <c:v>2012-12-12</c:v>
                </c:pt>
                <c:pt idx="3314">
                  <c:v>2012-12-13</c:v>
                </c:pt>
                <c:pt idx="3315">
                  <c:v>2012-12-14</c:v>
                </c:pt>
                <c:pt idx="3316">
                  <c:v>2012-12-17</c:v>
                </c:pt>
                <c:pt idx="3317">
                  <c:v>2012-12-18</c:v>
                </c:pt>
                <c:pt idx="3318">
                  <c:v>2012-12-19</c:v>
                </c:pt>
                <c:pt idx="3319">
                  <c:v>2012-12-20</c:v>
                </c:pt>
                <c:pt idx="3320">
                  <c:v>2012-12-21</c:v>
                </c:pt>
                <c:pt idx="3321">
                  <c:v>2012-12-27</c:v>
                </c:pt>
                <c:pt idx="3322">
                  <c:v>2012-12-28</c:v>
                </c:pt>
                <c:pt idx="3323">
                  <c:v>2013-01-02</c:v>
                </c:pt>
                <c:pt idx="3324">
                  <c:v>2013-01-03</c:v>
                </c:pt>
                <c:pt idx="3325">
                  <c:v>2013-01-04</c:v>
                </c:pt>
                <c:pt idx="3326">
                  <c:v>2013-01-07</c:v>
                </c:pt>
                <c:pt idx="3327">
                  <c:v>2013-01-08</c:v>
                </c:pt>
                <c:pt idx="3328">
                  <c:v>2013-01-09</c:v>
                </c:pt>
                <c:pt idx="3329">
                  <c:v>2013-01-10</c:v>
                </c:pt>
                <c:pt idx="3330">
                  <c:v>2013-01-11</c:v>
                </c:pt>
                <c:pt idx="3331">
                  <c:v>2013-01-14</c:v>
                </c:pt>
                <c:pt idx="3332">
                  <c:v>2013-01-15</c:v>
                </c:pt>
                <c:pt idx="3333">
                  <c:v>2013-01-16</c:v>
                </c:pt>
                <c:pt idx="3334">
                  <c:v>2013-01-17</c:v>
                </c:pt>
                <c:pt idx="3335">
                  <c:v>2013-01-18</c:v>
                </c:pt>
                <c:pt idx="3336">
                  <c:v>2013-01-21</c:v>
                </c:pt>
                <c:pt idx="3337">
                  <c:v>2013-01-22</c:v>
                </c:pt>
                <c:pt idx="3338">
                  <c:v>2013-01-23</c:v>
                </c:pt>
                <c:pt idx="3339">
                  <c:v>2013-01-24</c:v>
                </c:pt>
                <c:pt idx="3340">
                  <c:v>2013-01-25</c:v>
                </c:pt>
                <c:pt idx="3341">
                  <c:v>2013-01-28</c:v>
                </c:pt>
                <c:pt idx="3342">
                  <c:v>2013-01-29</c:v>
                </c:pt>
                <c:pt idx="3343">
                  <c:v>2013-01-30</c:v>
                </c:pt>
                <c:pt idx="3344">
                  <c:v>2013-01-31</c:v>
                </c:pt>
                <c:pt idx="3345">
                  <c:v>2013-02-01</c:v>
                </c:pt>
                <c:pt idx="3346">
                  <c:v>2013-02-04</c:v>
                </c:pt>
                <c:pt idx="3347">
                  <c:v>2013-02-05</c:v>
                </c:pt>
                <c:pt idx="3348">
                  <c:v>2013-02-06</c:v>
                </c:pt>
                <c:pt idx="3349">
                  <c:v>2013-02-07</c:v>
                </c:pt>
                <c:pt idx="3350">
                  <c:v>2013-02-08</c:v>
                </c:pt>
                <c:pt idx="3351">
                  <c:v>2013-02-11</c:v>
                </c:pt>
                <c:pt idx="3352">
                  <c:v>2013-02-12</c:v>
                </c:pt>
                <c:pt idx="3353">
                  <c:v>2013-02-13</c:v>
                </c:pt>
                <c:pt idx="3354">
                  <c:v>2013-02-14</c:v>
                </c:pt>
                <c:pt idx="3355">
                  <c:v>2013-02-15</c:v>
                </c:pt>
                <c:pt idx="3356">
                  <c:v>2013-02-18</c:v>
                </c:pt>
                <c:pt idx="3357">
                  <c:v>2013-02-19</c:v>
                </c:pt>
                <c:pt idx="3358">
                  <c:v>2013-02-20</c:v>
                </c:pt>
                <c:pt idx="3359">
                  <c:v>2013-02-21</c:v>
                </c:pt>
                <c:pt idx="3360">
                  <c:v>2013-02-22</c:v>
                </c:pt>
                <c:pt idx="3361">
                  <c:v>2013-02-25</c:v>
                </c:pt>
                <c:pt idx="3362">
                  <c:v>2013-02-26</c:v>
                </c:pt>
                <c:pt idx="3363">
                  <c:v>2013-02-27</c:v>
                </c:pt>
                <c:pt idx="3364">
                  <c:v>2013-02-28</c:v>
                </c:pt>
                <c:pt idx="3365">
                  <c:v>2013-03-01</c:v>
                </c:pt>
                <c:pt idx="3366">
                  <c:v>2013-03-04</c:v>
                </c:pt>
                <c:pt idx="3367">
                  <c:v>2013-03-05</c:v>
                </c:pt>
                <c:pt idx="3368">
                  <c:v>2013-03-06</c:v>
                </c:pt>
                <c:pt idx="3369">
                  <c:v>2013-03-07</c:v>
                </c:pt>
                <c:pt idx="3370">
                  <c:v>2013-03-08</c:v>
                </c:pt>
                <c:pt idx="3371">
                  <c:v>2013-03-11</c:v>
                </c:pt>
                <c:pt idx="3372">
                  <c:v>2013-03-12</c:v>
                </c:pt>
                <c:pt idx="3373">
                  <c:v>2013-03-13</c:v>
                </c:pt>
                <c:pt idx="3374">
                  <c:v>2013-03-14</c:v>
                </c:pt>
                <c:pt idx="3375">
                  <c:v>2013-03-15</c:v>
                </c:pt>
                <c:pt idx="3376">
                  <c:v>2013-03-18</c:v>
                </c:pt>
                <c:pt idx="3377">
                  <c:v>2013-03-19</c:v>
                </c:pt>
                <c:pt idx="3378">
                  <c:v>2013-03-20</c:v>
                </c:pt>
                <c:pt idx="3379">
                  <c:v>2013-03-21</c:v>
                </c:pt>
                <c:pt idx="3380">
                  <c:v>2013-03-22</c:v>
                </c:pt>
                <c:pt idx="3381">
                  <c:v>2013-03-25</c:v>
                </c:pt>
                <c:pt idx="3382">
                  <c:v>2013-03-26</c:v>
                </c:pt>
                <c:pt idx="3383">
                  <c:v>2013-03-27</c:v>
                </c:pt>
                <c:pt idx="3384">
                  <c:v>2013-03-28</c:v>
                </c:pt>
                <c:pt idx="3385">
                  <c:v>2013-04-02</c:v>
                </c:pt>
                <c:pt idx="3386">
                  <c:v>2013-04-03</c:v>
                </c:pt>
                <c:pt idx="3387">
                  <c:v>2013-04-04</c:v>
                </c:pt>
                <c:pt idx="3388">
                  <c:v>2013-04-05</c:v>
                </c:pt>
                <c:pt idx="3389">
                  <c:v>2013-04-08</c:v>
                </c:pt>
                <c:pt idx="3390">
                  <c:v>2013-04-09</c:v>
                </c:pt>
                <c:pt idx="3391">
                  <c:v>2013-04-10</c:v>
                </c:pt>
                <c:pt idx="3392">
                  <c:v>2013-04-11</c:v>
                </c:pt>
                <c:pt idx="3393">
                  <c:v>2013-04-12</c:v>
                </c:pt>
                <c:pt idx="3394">
                  <c:v>2013-04-15</c:v>
                </c:pt>
                <c:pt idx="3395">
                  <c:v>2013-04-16</c:v>
                </c:pt>
                <c:pt idx="3396">
                  <c:v>2013-04-17</c:v>
                </c:pt>
                <c:pt idx="3397">
                  <c:v>2013-04-18</c:v>
                </c:pt>
                <c:pt idx="3398">
                  <c:v>2013-04-19</c:v>
                </c:pt>
                <c:pt idx="3399">
                  <c:v>2013-04-22</c:v>
                </c:pt>
                <c:pt idx="3400">
                  <c:v>2013-04-23</c:v>
                </c:pt>
                <c:pt idx="3401">
                  <c:v>2013-04-24</c:v>
                </c:pt>
                <c:pt idx="3402">
                  <c:v>2013-04-25</c:v>
                </c:pt>
                <c:pt idx="3403">
                  <c:v>2013-04-26</c:v>
                </c:pt>
                <c:pt idx="3404">
                  <c:v>2013-04-29</c:v>
                </c:pt>
                <c:pt idx="3405">
                  <c:v>2013-04-30</c:v>
                </c:pt>
                <c:pt idx="3406">
                  <c:v>2013-05-02</c:v>
                </c:pt>
                <c:pt idx="3407">
                  <c:v>2013-05-03</c:v>
                </c:pt>
                <c:pt idx="3408">
                  <c:v>2013-05-06</c:v>
                </c:pt>
                <c:pt idx="3409">
                  <c:v>2013-05-07</c:v>
                </c:pt>
                <c:pt idx="3410">
                  <c:v>2013-05-08</c:v>
                </c:pt>
                <c:pt idx="3411">
                  <c:v>2013-05-09</c:v>
                </c:pt>
                <c:pt idx="3412">
                  <c:v>2013-05-10</c:v>
                </c:pt>
                <c:pt idx="3413">
                  <c:v>2013-05-13</c:v>
                </c:pt>
                <c:pt idx="3414">
                  <c:v>2013-05-14</c:v>
                </c:pt>
                <c:pt idx="3415">
                  <c:v>2013-05-15</c:v>
                </c:pt>
                <c:pt idx="3416">
                  <c:v>2013-05-16</c:v>
                </c:pt>
                <c:pt idx="3417">
                  <c:v>2013-05-17</c:v>
                </c:pt>
                <c:pt idx="3418">
                  <c:v>2013-05-20</c:v>
                </c:pt>
                <c:pt idx="3419">
                  <c:v>2013-05-21</c:v>
                </c:pt>
                <c:pt idx="3420">
                  <c:v>2013-05-22</c:v>
                </c:pt>
                <c:pt idx="3421">
                  <c:v>2013-05-23</c:v>
                </c:pt>
                <c:pt idx="3422">
                  <c:v>2013-05-24</c:v>
                </c:pt>
                <c:pt idx="3423">
                  <c:v>2013-05-27</c:v>
                </c:pt>
                <c:pt idx="3424">
                  <c:v>2013-05-28</c:v>
                </c:pt>
                <c:pt idx="3425">
                  <c:v>2013-05-29</c:v>
                </c:pt>
                <c:pt idx="3426">
                  <c:v>2013-05-30</c:v>
                </c:pt>
                <c:pt idx="3427">
                  <c:v>2013-05-31</c:v>
                </c:pt>
                <c:pt idx="3428">
                  <c:v>2013-06-03</c:v>
                </c:pt>
                <c:pt idx="3429">
                  <c:v>2013-06-04</c:v>
                </c:pt>
                <c:pt idx="3430">
                  <c:v>2013-06-05</c:v>
                </c:pt>
                <c:pt idx="3431">
                  <c:v>2013-06-06</c:v>
                </c:pt>
                <c:pt idx="3432">
                  <c:v>2013-06-07</c:v>
                </c:pt>
                <c:pt idx="3433">
                  <c:v>2013-06-10</c:v>
                </c:pt>
                <c:pt idx="3434">
                  <c:v>2013-06-11</c:v>
                </c:pt>
                <c:pt idx="3435">
                  <c:v>2013-06-12</c:v>
                </c:pt>
                <c:pt idx="3436">
                  <c:v>2013-06-13</c:v>
                </c:pt>
                <c:pt idx="3437">
                  <c:v>2013-06-14</c:v>
                </c:pt>
                <c:pt idx="3438">
                  <c:v>2013-06-17</c:v>
                </c:pt>
                <c:pt idx="3439">
                  <c:v>2013-06-18</c:v>
                </c:pt>
                <c:pt idx="3440">
                  <c:v>2013-06-19</c:v>
                </c:pt>
                <c:pt idx="3441">
                  <c:v>2013-06-20</c:v>
                </c:pt>
                <c:pt idx="3442">
                  <c:v>2013-06-21</c:v>
                </c:pt>
                <c:pt idx="3443">
                  <c:v>2013-06-24</c:v>
                </c:pt>
                <c:pt idx="3444">
                  <c:v>2013-06-25</c:v>
                </c:pt>
                <c:pt idx="3445">
                  <c:v>2013-06-26</c:v>
                </c:pt>
                <c:pt idx="3446">
                  <c:v>2013-06-27</c:v>
                </c:pt>
                <c:pt idx="3447">
                  <c:v>2013-06-28</c:v>
                </c:pt>
                <c:pt idx="3448">
                  <c:v>2013-07-01</c:v>
                </c:pt>
                <c:pt idx="3449">
                  <c:v>2013-07-02</c:v>
                </c:pt>
                <c:pt idx="3450">
                  <c:v>2013-07-03</c:v>
                </c:pt>
                <c:pt idx="3451">
                  <c:v>2013-07-04</c:v>
                </c:pt>
                <c:pt idx="3452">
                  <c:v>2013-07-05</c:v>
                </c:pt>
                <c:pt idx="3453">
                  <c:v>2013-07-08</c:v>
                </c:pt>
                <c:pt idx="3454">
                  <c:v>2013-07-09</c:v>
                </c:pt>
                <c:pt idx="3455">
                  <c:v>2013-07-10</c:v>
                </c:pt>
                <c:pt idx="3456">
                  <c:v>2013-07-11</c:v>
                </c:pt>
                <c:pt idx="3457">
                  <c:v>2013-07-12</c:v>
                </c:pt>
                <c:pt idx="3458">
                  <c:v>2013-07-15</c:v>
                </c:pt>
                <c:pt idx="3459">
                  <c:v>2013-07-16</c:v>
                </c:pt>
                <c:pt idx="3460">
                  <c:v>2013-07-17</c:v>
                </c:pt>
                <c:pt idx="3461">
                  <c:v>2013-07-18</c:v>
                </c:pt>
                <c:pt idx="3462">
                  <c:v>2013-07-19</c:v>
                </c:pt>
                <c:pt idx="3463">
                  <c:v>2013-07-22</c:v>
                </c:pt>
                <c:pt idx="3464">
                  <c:v>2013-07-23</c:v>
                </c:pt>
                <c:pt idx="3465">
                  <c:v>2013-07-24</c:v>
                </c:pt>
                <c:pt idx="3466">
                  <c:v>2013-07-25</c:v>
                </c:pt>
                <c:pt idx="3467">
                  <c:v>2013-07-26</c:v>
                </c:pt>
                <c:pt idx="3468">
                  <c:v>2013-07-29</c:v>
                </c:pt>
                <c:pt idx="3469">
                  <c:v>2013-07-30</c:v>
                </c:pt>
                <c:pt idx="3470">
                  <c:v>2013-07-31</c:v>
                </c:pt>
                <c:pt idx="3471">
                  <c:v>2013-08-01</c:v>
                </c:pt>
                <c:pt idx="3472">
                  <c:v>2013-08-02</c:v>
                </c:pt>
                <c:pt idx="3473">
                  <c:v>2013-08-05</c:v>
                </c:pt>
                <c:pt idx="3474">
                  <c:v>2013-08-06</c:v>
                </c:pt>
                <c:pt idx="3475">
                  <c:v>2013-08-07</c:v>
                </c:pt>
                <c:pt idx="3476">
                  <c:v>2013-08-08</c:v>
                </c:pt>
                <c:pt idx="3477">
                  <c:v>2013-08-09</c:v>
                </c:pt>
                <c:pt idx="3478">
                  <c:v>2013-08-12</c:v>
                </c:pt>
                <c:pt idx="3479">
                  <c:v>2013-08-13</c:v>
                </c:pt>
                <c:pt idx="3480">
                  <c:v>2013-08-14</c:v>
                </c:pt>
                <c:pt idx="3481">
                  <c:v>2013-08-15</c:v>
                </c:pt>
                <c:pt idx="3482">
                  <c:v>2013-08-16</c:v>
                </c:pt>
                <c:pt idx="3483">
                  <c:v>2013-08-19</c:v>
                </c:pt>
                <c:pt idx="3484">
                  <c:v>2013-08-20</c:v>
                </c:pt>
                <c:pt idx="3485">
                  <c:v>2013-08-21</c:v>
                </c:pt>
                <c:pt idx="3486">
                  <c:v>2013-08-22</c:v>
                </c:pt>
                <c:pt idx="3487">
                  <c:v>2013-08-23</c:v>
                </c:pt>
                <c:pt idx="3488">
                  <c:v>2013-08-26</c:v>
                </c:pt>
                <c:pt idx="3489">
                  <c:v>2013-08-27</c:v>
                </c:pt>
                <c:pt idx="3490">
                  <c:v>2013-08-28</c:v>
                </c:pt>
                <c:pt idx="3491">
                  <c:v>2013-08-29</c:v>
                </c:pt>
                <c:pt idx="3492">
                  <c:v>2013-08-30</c:v>
                </c:pt>
                <c:pt idx="3493">
                  <c:v>2013-09-02</c:v>
                </c:pt>
                <c:pt idx="3494">
                  <c:v>2013-09-03</c:v>
                </c:pt>
                <c:pt idx="3495">
                  <c:v>2013-09-04</c:v>
                </c:pt>
                <c:pt idx="3496">
                  <c:v>2013-09-05</c:v>
                </c:pt>
                <c:pt idx="3497">
                  <c:v>2013-09-06</c:v>
                </c:pt>
                <c:pt idx="3498">
                  <c:v>2013-09-09</c:v>
                </c:pt>
                <c:pt idx="3499">
                  <c:v>2013-09-10</c:v>
                </c:pt>
                <c:pt idx="3500">
                  <c:v>2013-09-11</c:v>
                </c:pt>
                <c:pt idx="3501">
                  <c:v>2013-09-12</c:v>
                </c:pt>
                <c:pt idx="3502">
                  <c:v>2013-09-13</c:v>
                </c:pt>
                <c:pt idx="3503">
                  <c:v>2013-09-16</c:v>
                </c:pt>
                <c:pt idx="3504">
                  <c:v>2013-09-17</c:v>
                </c:pt>
                <c:pt idx="3505">
                  <c:v>2013-09-18</c:v>
                </c:pt>
                <c:pt idx="3506">
                  <c:v>2013-09-19</c:v>
                </c:pt>
                <c:pt idx="3507">
                  <c:v>2013-09-20</c:v>
                </c:pt>
                <c:pt idx="3508">
                  <c:v>2013-09-23</c:v>
                </c:pt>
                <c:pt idx="3509">
                  <c:v>2013-09-24</c:v>
                </c:pt>
                <c:pt idx="3510">
                  <c:v>2013-09-25</c:v>
                </c:pt>
                <c:pt idx="3511">
                  <c:v>2013-09-26</c:v>
                </c:pt>
                <c:pt idx="3512">
                  <c:v>2013-09-27</c:v>
                </c:pt>
                <c:pt idx="3513">
                  <c:v>2013-09-30</c:v>
                </c:pt>
                <c:pt idx="3514">
                  <c:v>2013-10-01</c:v>
                </c:pt>
                <c:pt idx="3515">
                  <c:v>2013-10-02</c:v>
                </c:pt>
                <c:pt idx="3516">
                  <c:v>2013-10-03</c:v>
                </c:pt>
                <c:pt idx="3517">
                  <c:v>2013-10-04</c:v>
                </c:pt>
                <c:pt idx="3518">
                  <c:v>2013-10-07</c:v>
                </c:pt>
                <c:pt idx="3519">
                  <c:v>2013-10-08</c:v>
                </c:pt>
                <c:pt idx="3520">
                  <c:v>2013-10-09</c:v>
                </c:pt>
                <c:pt idx="3521">
                  <c:v>2013-10-10</c:v>
                </c:pt>
                <c:pt idx="3522">
                  <c:v>2013-10-11</c:v>
                </c:pt>
                <c:pt idx="3523">
                  <c:v>2013-10-14</c:v>
                </c:pt>
                <c:pt idx="3524">
                  <c:v>2013-10-15</c:v>
                </c:pt>
                <c:pt idx="3525">
                  <c:v>2013-10-16</c:v>
                </c:pt>
                <c:pt idx="3526">
                  <c:v>2013-10-17</c:v>
                </c:pt>
                <c:pt idx="3527">
                  <c:v>2013-10-18</c:v>
                </c:pt>
                <c:pt idx="3528">
                  <c:v>2013-10-21</c:v>
                </c:pt>
                <c:pt idx="3529">
                  <c:v>2013-10-22</c:v>
                </c:pt>
                <c:pt idx="3530">
                  <c:v>2013-10-23</c:v>
                </c:pt>
                <c:pt idx="3531">
                  <c:v>2013-10-24</c:v>
                </c:pt>
                <c:pt idx="3532">
                  <c:v>2013-10-25</c:v>
                </c:pt>
                <c:pt idx="3533">
                  <c:v>2013-10-28</c:v>
                </c:pt>
                <c:pt idx="3534">
                  <c:v>2013-10-29</c:v>
                </c:pt>
                <c:pt idx="3535">
                  <c:v>2013-10-30</c:v>
                </c:pt>
                <c:pt idx="3536">
                  <c:v>2013-10-31</c:v>
                </c:pt>
                <c:pt idx="3537">
                  <c:v>2013-11-01</c:v>
                </c:pt>
                <c:pt idx="3538">
                  <c:v>2013-11-04</c:v>
                </c:pt>
                <c:pt idx="3539">
                  <c:v>2013-11-05</c:v>
                </c:pt>
                <c:pt idx="3540">
                  <c:v>2013-11-06</c:v>
                </c:pt>
                <c:pt idx="3541">
                  <c:v>2013-11-07</c:v>
                </c:pt>
                <c:pt idx="3542">
                  <c:v>2013-11-08</c:v>
                </c:pt>
                <c:pt idx="3543">
                  <c:v>2013-11-11</c:v>
                </c:pt>
                <c:pt idx="3544">
                  <c:v>2013-11-12</c:v>
                </c:pt>
                <c:pt idx="3545">
                  <c:v>2013-11-13</c:v>
                </c:pt>
                <c:pt idx="3546">
                  <c:v>2013-11-14</c:v>
                </c:pt>
                <c:pt idx="3547">
                  <c:v>2013-11-15</c:v>
                </c:pt>
                <c:pt idx="3548">
                  <c:v>2013-11-18</c:v>
                </c:pt>
                <c:pt idx="3549">
                  <c:v>2013-11-19</c:v>
                </c:pt>
                <c:pt idx="3550">
                  <c:v>2013-11-20</c:v>
                </c:pt>
                <c:pt idx="3551">
                  <c:v>2013-11-21</c:v>
                </c:pt>
                <c:pt idx="3552">
                  <c:v>2013-11-22</c:v>
                </c:pt>
                <c:pt idx="3553">
                  <c:v>2013-11-25</c:v>
                </c:pt>
                <c:pt idx="3554">
                  <c:v>2013-11-26</c:v>
                </c:pt>
                <c:pt idx="3555">
                  <c:v>2013-11-27</c:v>
                </c:pt>
                <c:pt idx="3556">
                  <c:v>2013-11-28</c:v>
                </c:pt>
                <c:pt idx="3557">
                  <c:v>2013-11-29</c:v>
                </c:pt>
                <c:pt idx="3558">
                  <c:v>2013-12-02</c:v>
                </c:pt>
                <c:pt idx="3559">
                  <c:v>2013-12-03</c:v>
                </c:pt>
                <c:pt idx="3560">
                  <c:v>2013-12-04</c:v>
                </c:pt>
                <c:pt idx="3561">
                  <c:v>2013-12-05</c:v>
                </c:pt>
                <c:pt idx="3562">
                  <c:v>2013-12-06</c:v>
                </c:pt>
                <c:pt idx="3563">
                  <c:v>2013-12-09</c:v>
                </c:pt>
                <c:pt idx="3564">
                  <c:v>2013-12-10</c:v>
                </c:pt>
                <c:pt idx="3565">
                  <c:v>2013-12-11</c:v>
                </c:pt>
                <c:pt idx="3566">
                  <c:v>2013-12-12</c:v>
                </c:pt>
                <c:pt idx="3567">
                  <c:v>2013-12-13</c:v>
                </c:pt>
                <c:pt idx="3568">
                  <c:v>2013-12-16</c:v>
                </c:pt>
                <c:pt idx="3569">
                  <c:v>2013-12-17</c:v>
                </c:pt>
                <c:pt idx="3570">
                  <c:v>2013-12-18</c:v>
                </c:pt>
                <c:pt idx="3571">
                  <c:v>2013-12-19</c:v>
                </c:pt>
                <c:pt idx="3572">
                  <c:v>2013-12-20</c:v>
                </c:pt>
                <c:pt idx="3573">
                  <c:v>2013-12-23</c:v>
                </c:pt>
                <c:pt idx="3574">
                  <c:v>2013-12-24</c:v>
                </c:pt>
                <c:pt idx="3575">
                  <c:v>2013-12-27</c:v>
                </c:pt>
                <c:pt idx="3576">
                  <c:v>2013-12-30</c:v>
                </c:pt>
                <c:pt idx="3577">
                  <c:v>2013-12-31</c:v>
                </c:pt>
                <c:pt idx="3578">
                  <c:v>2014-01-02</c:v>
                </c:pt>
                <c:pt idx="3579">
                  <c:v>2014-01-03</c:v>
                </c:pt>
                <c:pt idx="3580">
                  <c:v>2014-01-06</c:v>
                </c:pt>
                <c:pt idx="3581">
                  <c:v>2014-01-07</c:v>
                </c:pt>
                <c:pt idx="3582">
                  <c:v>2014-01-08</c:v>
                </c:pt>
                <c:pt idx="3583">
                  <c:v>2014-01-09</c:v>
                </c:pt>
                <c:pt idx="3584">
                  <c:v>2014-01-10</c:v>
                </c:pt>
                <c:pt idx="3585">
                  <c:v>2014-01-13</c:v>
                </c:pt>
                <c:pt idx="3586">
                  <c:v>2014-01-14</c:v>
                </c:pt>
                <c:pt idx="3587">
                  <c:v>2014-01-15</c:v>
                </c:pt>
                <c:pt idx="3588">
                  <c:v>2014-01-16</c:v>
                </c:pt>
                <c:pt idx="3589">
                  <c:v>2014-01-17</c:v>
                </c:pt>
                <c:pt idx="3590">
                  <c:v>2014-01-20</c:v>
                </c:pt>
                <c:pt idx="3591">
                  <c:v>2014-01-21</c:v>
                </c:pt>
                <c:pt idx="3592">
                  <c:v>2014-01-22</c:v>
                </c:pt>
                <c:pt idx="3593">
                  <c:v>2014-01-23</c:v>
                </c:pt>
                <c:pt idx="3594">
                  <c:v>2014-01-24</c:v>
                </c:pt>
                <c:pt idx="3595">
                  <c:v>2014-01-27</c:v>
                </c:pt>
                <c:pt idx="3596">
                  <c:v>2014-01-28</c:v>
                </c:pt>
                <c:pt idx="3597">
                  <c:v>2014-01-29</c:v>
                </c:pt>
                <c:pt idx="3598">
                  <c:v>2014-01-30</c:v>
                </c:pt>
                <c:pt idx="3599">
                  <c:v>2014-01-31</c:v>
                </c:pt>
                <c:pt idx="3600">
                  <c:v>2014-02-03</c:v>
                </c:pt>
                <c:pt idx="3601">
                  <c:v>2014-02-04</c:v>
                </c:pt>
                <c:pt idx="3602">
                  <c:v>2014-02-05</c:v>
                </c:pt>
                <c:pt idx="3603">
                  <c:v>2014-02-06</c:v>
                </c:pt>
                <c:pt idx="3604">
                  <c:v>2014-02-07</c:v>
                </c:pt>
                <c:pt idx="3605">
                  <c:v>2014-02-10</c:v>
                </c:pt>
                <c:pt idx="3606">
                  <c:v>2014-02-11</c:v>
                </c:pt>
                <c:pt idx="3607">
                  <c:v>2014-02-12</c:v>
                </c:pt>
                <c:pt idx="3608">
                  <c:v>2014-02-13</c:v>
                </c:pt>
                <c:pt idx="3609">
                  <c:v>2014-02-14</c:v>
                </c:pt>
                <c:pt idx="3610">
                  <c:v>2014-02-17</c:v>
                </c:pt>
                <c:pt idx="3611">
                  <c:v>2014-02-18</c:v>
                </c:pt>
                <c:pt idx="3612">
                  <c:v>2014-02-19</c:v>
                </c:pt>
                <c:pt idx="3613">
                  <c:v>2014-02-20</c:v>
                </c:pt>
                <c:pt idx="3614">
                  <c:v>2014-02-21</c:v>
                </c:pt>
                <c:pt idx="3615">
                  <c:v>2014-02-24</c:v>
                </c:pt>
                <c:pt idx="3616">
                  <c:v>2014-02-25</c:v>
                </c:pt>
                <c:pt idx="3617">
                  <c:v>2014-02-26</c:v>
                </c:pt>
                <c:pt idx="3618">
                  <c:v>2014-02-27</c:v>
                </c:pt>
                <c:pt idx="3619">
                  <c:v>2014-02-28</c:v>
                </c:pt>
                <c:pt idx="3620">
                  <c:v>2014-03-03</c:v>
                </c:pt>
                <c:pt idx="3621">
                  <c:v>2014-03-04</c:v>
                </c:pt>
                <c:pt idx="3622">
                  <c:v>2014-03-05</c:v>
                </c:pt>
                <c:pt idx="3623">
                  <c:v>2014-03-06</c:v>
                </c:pt>
                <c:pt idx="3624">
                  <c:v>2014-03-07</c:v>
                </c:pt>
                <c:pt idx="3625">
                  <c:v>2014-03-10</c:v>
                </c:pt>
                <c:pt idx="3626">
                  <c:v>2014-03-11</c:v>
                </c:pt>
                <c:pt idx="3627">
                  <c:v>2014-03-12</c:v>
                </c:pt>
                <c:pt idx="3628">
                  <c:v>2014-03-13</c:v>
                </c:pt>
                <c:pt idx="3629">
                  <c:v>2014-03-14</c:v>
                </c:pt>
                <c:pt idx="3630">
                  <c:v>2014-03-17</c:v>
                </c:pt>
                <c:pt idx="3631">
                  <c:v>2014-03-18</c:v>
                </c:pt>
                <c:pt idx="3632">
                  <c:v>2014-03-19</c:v>
                </c:pt>
                <c:pt idx="3633">
                  <c:v>2014-03-20</c:v>
                </c:pt>
                <c:pt idx="3634">
                  <c:v>2014-03-21</c:v>
                </c:pt>
                <c:pt idx="3635">
                  <c:v>2014-03-24</c:v>
                </c:pt>
                <c:pt idx="3636">
                  <c:v>2014-03-25</c:v>
                </c:pt>
                <c:pt idx="3637">
                  <c:v>2014-03-26</c:v>
                </c:pt>
                <c:pt idx="3638">
                  <c:v>2014-03-27</c:v>
                </c:pt>
                <c:pt idx="3639">
                  <c:v>2014-03-28</c:v>
                </c:pt>
                <c:pt idx="3640">
                  <c:v>2014-03-31</c:v>
                </c:pt>
                <c:pt idx="3641">
                  <c:v>2014-04-01</c:v>
                </c:pt>
                <c:pt idx="3642">
                  <c:v>2014-04-02</c:v>
                </c:pt>
                <c:pt idx="3643">
                  <c:v>2014-04-03</c:v>
                </c:pt>
                <c:pt idx="3644">
                  <c:v>2014-04-04</c:v>
                </c:pt>
                <c:pt idx="3645">
                  <c:v>2014-04-07</c:v>
                </c:pt>
                <c:pt idx="3646">
                  <c:v>2014-04-08</c:v>
                </c:pt>
                <c:pt idx="3647">
                  <c:v>2014-04-09</c:v>
                </c:pt>
                <c:pt idx="3648">
                  <c:v>2014-04-10</c:v>
                </c:pt>
                <c:pt idx="3649">
                  <c:v>2014-04-11</c:v>
                </c:pt>
                <c:pt idx="3650">
                  <c:v>2014-04-14</c:v>
                </c:pt>
                <c:pt idx="3651">
                  <c:v>2014-04-15</c:v>
                </c:pt>
                <c:pt idx="3652">
                  <c:v>2014-04-16</c:v>
                </c:pt>
                <c:pt idx="3653">
                  <c:v>2014-04-17</c:v>
                </c:pt>
                <c:pt idx="3654">
                  <c:v>2014-04-22</c:v>
                </c:pt>
                <c:pt idx="3655">
                  <c:v>2014-04-23</c:v>
                </c:pt>
                <c:pt idx="3656">
                  <c:v>2014-04-24</c:v>
                </c:pt>
                <c:pt idx="3657">
                  <c:v>2014-04-25</c:v>
                </c:pt>
                <c:pt idx="3658">
                  <c:v>2014-04-28</c:v>
                </c:pt>
                <c:pt idx="3659">
                  <c:v>2014-04-29</c:v>
                </c:pt>
                <c:pt idx="3660">
                  <c:v>2014-04-30</c:v>
                </c:pt>
                <c:pt idx="3661">
                  <c:v>2014-05-01</c:v>
                </c:pt>
                <c:pt idx="3662">
                  <c:v>2014-05-02</c:v>
                </c:pt>
                <c:pt idx="3663">
                  <c:v>2014-05-05</c:v>
                </c:pt>
                <c:pt idx="3664">
                  <c:v>2014-05-06</c:v>
                </c:pt>
                <c:pt idx="3665">
                  <c:v>2014-05-07</c:v>
                </c:pt>
                <c:pt idx="3666">
                  <c:v>2014-05-08</c:v>
                </c:pt>
                <c:pt idx="3667">
                  <c:v>2014-05-09</c:v>
                </c:pt>
                <c:pt idx="3668">
                  <c:v>2014-05-12</c:v>
                </c:pt>
                <c:pt idx="3669">
                  <c:v>2014-05-13</c:v>
                </c:pt>
                <c:pt idx="3670">
                  <c:v>2014-05-14</c:v>
                </c:pt>
                <c:pt idx="3671">
                  <c:v>2014-05-15</c:v>
                </c:pt>
                <c:pt idx="3672">
                  <c:v>2014-05-16</c:v>
                </c:pt>
                <c:pt idx="3673">
                  <c:v>2014-05-19</c:v>
                </c:pt>
                <c:pt idx="3674">
                  <c:v>2014-05-20</c:v>
                </c:pt>
                <c:pt idx="3675">
                  <c:v>2014-05-21</c:v>
                </c:pt>
                <c:pt idx="3676">
                  <c:v>2014-05-22</c:v>
                </c:pt>
                <c:pt idx="3677">
                  <c:v>2014-05-23</c:v>
                </c:pt>
                <c:pt idx="3678">
                  <c:v>2014-05-26</c:v>
                </c:pt>
                <c:pt idx="3679">
                  <c:v>2014-05-27</c:v>
                </c:pt>
                <c:pt idx="3680">
                  <c:v>2014-05-28</c:v>
                </c:pt>
                <c:pt idx="3681">
                  <c:v>2014-05-29</c:v>
                </c:pt>
                <c:pt idx="3682">
                  <c:v>2014-05-30</c:v>
                </c:pt>
                <c:pt idx="3683">
                  <c:v>2014-06-02</c:v>
                </c:pt>
                <c:pt idx="3684">
                  <c:v>2014-06-03</c:v>
                </c:pt>
                <c:pt idx="3685">
                  <c:v>2014-06-04</c:v>
                </c:pt>
                <c:pt idx="3686">
                  <c:v>2014-06-05</c:v>
                </c:pt>
                <c:pt idx="3687">
                  <c:v>2014-06-06</c:v>
                </c:pt>
                <c:pt idx="3688">
                  <c:v>2014-06-09</c:v>
                </c:pt>
                <c:pt idx="3689">
                  <c:v>2014-06-10</c:v>
                </c:pt>
                <c:pt idx="3690">
                  <c:v>2014-06-11</c:v>
                </c:pt>
                <c:pt idx="3691">
                  <c:v>2014-06-12</c:v>
                </c:pt>
                <c:pt idx="3692">
                  <c:v>2014-06-13</c:v>
                </c:pt>
                <c:pt idx="3693">
                  <c:v>2014-06-16</c:v>
                </c:pt>
                <c:pt idx="3694">
                  <c:v>2014-06-17</c:v>
                </c:pt>
                <c:pt idx="3695">
                  <c:v>2014-06-18</c:v>
                </c:pt>
                <c:pt idx="3696">
                  <c:v>2014-06-19</c:v>
                </c:pt>
                <c:pt idx="3697">
                  <c:v>2014-06-20</c:v>
                </c:pt>
                <c:pt idx="3698">
                  <c:v>2014-06-23</c:v>
                </c:pt>
                <c:pt idx="3699">
                  <c:v>2014-06-24</c:v>
                </c:pt>
                <c:pt idx="3700">
                  <c:v>2014-06-25</c:v>
                </c:pt>
                <c:pt idx="3701">
                  <c:v>2014-06-26</c:v>
                </c:pt>
                <c:pt idx="3702">
                  <c:v>2014-06-27</c:v>
                </c:pt>
                <c:pt idx="3703">
                  <c:v>2014-06-30</c:v>
                </c:pt>
                <c:pt idx="3704">
                  <c:v>2014-07-01</c:v>
                </c:pt>
                <c:pt idx="3705">
                  <c:v>2014-07-02</c:v>
                </c:pt>
                <c:pt idx="3706">
                  <c:v>2014-07-03</c:v>
                </c:pt>
                <c:pt idx="3707">
                  <c:v>2014-07-04</c:v>
                </c:pt>
                <c:pt idx="3708">
                  <c:v>2014-07-07</c:v>
                </c:pt>
                <c:pt idx="3709">
                  <c:v>2014-07-08</c:v>
                </c:pt>
                <c:pt idx="3710">
                  <c:v>2014-07-09</c:v>
                </c:pt>
                <c:pt idx="3711">
                  <c:v>2014-07-10</c:v>
                </c:pt>
                <c:pt idx="3712">
                  <c:v>2014-07-11</c:v>
                </c:pt>
                <c:pt idx="3713">
                  <c:v>2014-07-14</c:v>
                </c:pt>
                <c:pt idx="3714">
                  <c:v>2014-07-15</c:v>
                </c:pt>
                <c:pt idx="3715">
                  <c:v>2014-07-16</c:v>
                </c:pt>
                <c:pt idx="3716">
                  <c:v>2014-07-17</c:v>
                </c:pt>
                <c:pt idx="3717">
                  <c:v>2014-07-18</c:v>
                </c:pt>
                <c:pt idx="3718">
                  <c:v>2014-07-21</c:v>
                </c:pt>
                <c:pt idx="3719">
                  <c:v>2014-07-22</c:v>
                </c:pt>
                <c:pt idx="3720">
                  <c:v>2014-07-23</c:v>
                </c:pt>
                <c:pt idx="3721">
                  <c:v>2014-07-24</c:v>
                </c:pt>
                <c:pt idx="3722">
                  <c:v>2014-07-25</c:v>
                </c:pt>
                <c:pt idx="3723">
                  <c:v>2014-07-28</c:v>
                </c:pt>
                <c:pt idx="3724">
                  <c:v>2014-07-29</c:v>
                </c:pt>
                <c:pt idx="3725">
                  <c:v>2014-07-30</c:v>
                </c:pt>
                <c:pt idx="3726">
                  <c:v>2014-07-31</c:v>
                </c:pt>
                <c:pt idx="3727">
                  <c:v>2014-08-01</c:v>
                </c:pt>
                <c:pt idx="3728">
                  <c:v>2014-08-04</c:v>
                </c:pt>
                <c:pt idx="3729">
                  <c:v>2014-08-05</c:v>
                </c:pt>
                <c:pt idx="3730">
                  <c:v>2014-08-06</c:v>
                </c:pt>
                <c:pt idx="3731">
                  <c:v>2014-08-07</c:v>
                </c:pt>
                <c:pt idx="3732">
                  <c:v>2014-08-08</c:v>
                </c:pt>
                <c:pt idx="3733">
                  <c:v>2014-08-11</c:v>
                </c:pt>
                <c:pt idx="3734">
                  <c:v>2014-08-12</c:v>
                </c:pt>
                <c:pt idx="3735">
                  <c:v>2014-08-13</c:v>
                </c:pt>
                <c:pt idx="3736">
                  <c:v>2014-08-14</c:v>
                </c:pt>
                <c:pt idx="3737">
                  <c:v>2014-08-15</c:v>
                </c:pt>
                <c:pt idx="3738">
                  <c:v>2014-08-18</c:v>
                </c:pt>
                <c:pt idx="3739">
                  <c:v>2014-08-19</c:v>
                </c:pt>
                <c:pt idx="3740">
                  <c:v>2014-08-20</c:v>
                </c:pt>
                <c:pt idx="3741">
                  <c:v>2014-08-21</c:v>
                </c:pt>
                <c:pt idx="3742">
                  <c:v>2014-08-22</c:v>
                </c:pt>
                <c:pt idx="3743">
                  <c:v>2014-08-25</c:v>
                </c:pt>
                <c:pt idx="3744">
                  <c:v>2014-08-26</c:v>
                </c:pt>
                <c:pt idx="3745">
                  <c:v>2014-08-27</c:v>
                </c:pt>
                <c:pt idx="3746">
                  <c:v>2014-08-28</c:v>
                </c:pt>
                <c:pt idx="3747">
                  <c:v>2014-08-29</c:v>
                </c:pt>
                <c:pt idx="3748">
                  <c:v>2014-09-01</c:v>
                </c:pt>
                <c:pt idx="3749">
                  <c:v>2014-09-02</c:v>
                </c:pt>
                <c:pt idx="3750">
                  <c:v>2014-09-03</c:v>
                </c:pt>
                <c:pt idx="3751">
                  <c:v>2014-09-04</c:v>
                </c:pt>
                <c:pt idx="3752">
                  <c:v>2014-09-05</c:v>
                </c:pt>
                <c:pt idx="3753">
                  <c:v>2014-09-08</c:v>
                </c:pt>
                <c:pt idx="3754">
                  <c:v>2014-09-09</c:v>
                </c:pt>
                <c:pt idx="3755">
                  <c:v>2014-09-10</c:v>
                </c:pt>
                <c:pt idx="3756">
                  <c:v>2014-09-11</c:v>
                </c:pt>
                <c:pt idx="3757">
                  <c:v>2014-09-12</c:v>
                </c:pt>
                <c:pt idx="3758">
                  <c:v>2014-09-15</c:v>
                </c:pt>
                <c:pt idx="3759">
                  <c:v>2014-09-16</c:v>
                </c:pt>
                <c:pt idx="3760">
                  <c:v>2014-09-17</c:v>
                </c:pt>
                <c:pt idx="3761">
                  <c:v>2014-09-18</c:v>
                </c:pt>
                <c:pt idx="3762">
                  <c:v>2014-09-19</c:v>
                </c:pt>
                <c:pt idx="3763">
                  <c:v>2014-09-22</c:v>
                </c:pt>
                <c:pt idx="3764">
                  <c:v>2014-09-23</c:v>
                </c:pt>
                <c:pt idx="3765">
                  <c:v>2014-09-24</c:v>
                </c:pt>
                <c:pt idx="3766">
                  <c:v>2014-09-25</c:v>
                </c:pt>
                <c:pt idx="3767">
                  <c:v>2014-09-26</c:v>
                </c:pt>
                <c:pt idx="3768">
                  <c:v>2014-09-29</c:v>
                </c:pt>
                <c:pt idx="3769">
                  <c:v>2014-09-30</c:v>
                </c:pt>
                <c:pt idx="3770">
                  <c:v>2014-10-01</c:v>
                </c:pt>
                <c:pt idx="3771">
                  <c:v>2014-10-02</c:v>
                </c:pt>
                <c:pt idx="3772">
                  <c:v>2014-10-03</c:v>
                </c:pt>
                <c:pt idx="3773">
                  <c:v>2014-10-06</c:v>
                </c:pt>
                <c:pt idx="3774">
                  <c:v>2014-10-07</c:v>
                </c:pt>
                <c:pt idx="3775">
                  <c:v>2014-10-08</c:v>
                </c:pt>
                <c:pt idx="3776">
                  <c:v>2014-10-09</c:v>
                </c:pt>
                <c:pt idx="3777">
                  <c:v>2014-10-10</c:v>
                </c:pt>
                <c:pt idx="3778">
                  <c:v>2014-10-13</c:v>
                </c:pt>
                <c:pt idx="3779">
                  <c:v>2014-10-14</c:v>
                </c:pt>
                <c:pt idx="3780">
                  <c:v>2014-10-15</c:v>
                </c:pt>
                <c:pt idx="3781">
                  <c:v>2014-10-16</c:v>
                </c:pt>
                <c:pt idx="3782">
                  <c:v>2014-10-17</c:v>
                </c:pt>
                <c:pt idx="3783">
                  <c:v>2014-10-20</c:v>
                </c:pt>
                <c:pt idx="3784">
                  <c:v>2014-10-21</c:v>
                </c:pt>
                <c:pt idx="3785">
                  <c:v>2014-10-22</c:v>
                </c:pt>
                <c:pt idx="3786">
                  <c:v>2014-10-23</c:v>
                </c:pt>
                <c:pt idx="3787">
                  <c:v>2014-10-24</c:v>
                </c:pt>
                <c:pt idx="3788">
                  <c:v>2014-10-27</c:v>
                </c:pt>
                <c:pt idx="3789">
                  <c:v>2014-10-28</c:v>
                </c:pt>
                <c:pt idx="3790">
                  <c:v>2014-10-29</c:v>
                </c:pt>
                <c:pt idx="3791">
                  <c:v>2014-10-30</c:v>
                </c:pt>
                <c:pt idx="3792">
                  <c:v>2014-10-31</c:v>
                </c:pt>
                <c:pt idx="3793">
                  <c:v>2014-11-03</c:v>
                </c:pt>
                <c:pt idx="3794">
                  <c:v>2014-11-04</c:v>
                </c:pt>
                <c:pt idx="3795">
                  <c:v>2014-11-05</c:v>
                </c:pt>
                <c:pt idx="3796">
                  <c:v>2014-11-06</c:v>
                </c:pt>
                <c:pt idx="3797">
                  <c:v>2014-11-07</c:v>
                </c:pt>
                <c:pt idx="3798">
                  <c:v>2014-11-10</c:v>
                </c:pt>
                <c:pt idx="3799">
                  <c:v>2014-11-11</c:v>
                </c:pt>
                <c:pt idx="3800">
                  <c:v>2014-11-12</c:v>
                </c:pt>
                <c:pt idx="3801">
                  <c:v>2014-11-13</c:v>
                </c:pt>
                <c:pt idx="3802">
                  <c:v>2014-11-14</c:v>
                </c:pt>
                <c:pt idx="3803">
                  <c:v>2014-11-17</c:v>
                </c:pt>
                <c:pt idx="3804">
                  <c:v>2014-11-18</c:v>
                </c:pt>
                <c:pt idx="3805">
                  <c:v>2014-11-19</c:v>
                </c:pt>
                <c:pt idx="3806">
                  <c:v>2014-11-20</c:v>
                </c:pt>
                <c:pt idx="3807">
                  <c:v>2014-11-21</c:v>
                </c:pt>
                <c:pt idx="3808">
                  <c:v>2014-11-24</c:v>
                </c:pt>
                <c:pt idx="3809">
                  <c:v>2014-11-25</c:v>
                </c:pt>
                <c:pt idx="3810">
                  <c:v>2014-11-26</c:v>
                </c:pt>
                <c:pt idx="3811">
                  <c:v>2014-11-27</c:v>
                </c:pt>
                <c:pt idx="3812">
                  <c:v>2014-11-28</c:v>
                </c:pt>
                <c:pt idx="3813">
                  <c:v>2014-12-01</c:v>
                </c:pt>
                <c:pt idx="3814">
                  <c:v>2014-12-02</c:v>
                </c:pt>
                <c:pt idx="3815">
                  <c:v>2014-12-03</c:v>
                </c:pt>
                <c:pt idx="3816">
                  <c:v>2014-12-04</c:v>
                </c:pt>
                <c:pt idx="3817">
                  <c:v>2014-12-05</c:v>
                </c:pt>
                <c:pt idx="3818">
                  <c:v>2014-12-08</c:v>
                </c:pt>
                <c:pt idx="3819">
                  <c:v>2014-12-09</c:v>
                </c:pt>
                <c:pt idx="3820">
                  <c:v>2014-12-10</c:v>
                </c:pt>
                <c:pt idx="3821">
                  <c:v>2014-12-11</c:v>
                </c:pt>
                <c:pt idx="3822">
                  <c:v>2014-12-12</c:v>
                </c:pt>
                <c:pt idx="3823">
                  <c:v>2014-12-15</c:v>
                </c:pt>
                <c:pt idx="3824">
                  <c:v>2014-12-16</c:v>
                </c:pt>
                <c:pt idx="3825">
                  <c:v>2014-12-17</c:v>
                </c:pt>
                <c:pt idx="3826">
                  <c:v>2014-12-18</c:v>
                </c:pt>
                <c:pt idx="3827">
                  <c:v>2014-12-19</c:v>
                </c:pt>
                <c:pt idx="3828">
                  <c:v>2014-12-22</c:v>
                </c:pt>
                <c:pt idx="3829">
                  <c:v>2014-12-23</c:v>
                </c:pt>
                <c:pt idx="3830">
                  <c:v>2014-12-24</c:v>
                </c:pt>
                <c:pt idx="3831">
                  <c:v>2014-12-29</c:v>
                </c:pt>
                <c:pt idx="3832">
                  <c:v>2014-12-30</c:v>
                </c:pt>
                <c:pt idx="3833">
                  <c:v>2014-12-31</c:v>
                </c:pt>
                <c:pt idx="3834">
                  <c:v>2015-01-02</c:v>
                </c:pt>
                <c:pt idx="3835">
                  <c:v>2015-01-05</c:v>
                </c:pt>
                <c:pt idx="3836">
                  <c:v>2015-01-06</c:v>
                </c:pt>
                <c:pt idx="3837">
                  <c:v>2015-01-07</c:v>
                </c:pt>
                <c:pt idx="3838">
                  <c:v>2015-01-08</c:v>
                </c:pt>
                <c:pt idx="3839">
                  <c:v>2015-01-09</c:v>
                </c:pt>
                <c:pt idx="3840">
                  <c:v>2015-01-12</c:v>
                </c:pt>
                <c:pt idx="3841">
                  <c:v>2015-01-13</c:v>
                </c:pt>
                <c:pt idx="3842">
                  <c:v>2015-01-14</c:v>
                </c:pt>
                <c:pt idx="3843">
                  <c:v>2015-01-15</c:v>
                </c:pt>
                <c:pt idx="3844">
                  <c:v>2015-01-16</c:v>
                </c:pt>
                <c:pt idx="3845">
                  <c:v>2015-01-19</c:v>
                </c:pt>
                <c:pt idx="3846">
                  <c:v>2015-01-20</c:v>
                </c:pt>
                <c:pt idx="3847">
                  <c:v>2015-01-21</c:v>
                </c:pt>
                <c:pt idx="3848">
                  <c:v>2015-01-22</c:v>
                </c:pt>
                <c:pt idx="3849">
                  <c:v>2015-01-23</c:v>
                </c:pt>
                <c:pt idx="3850">
                  <c:v>2015-01-26</c:v>
                </c:pt>
                <c:pt idx="3851">
                  <c:v>2015-01-27</c:v>
                </c:pt>
                <c:pt idx="3852">
                  <c:v>2015-01-28</c:v>
                </c:pt>
                <c:pt idx="3853">
                  <c:v>2015-01-29</c:v>
                </c:pt>
                <c:pt idx="3854">
                  <c:v>2015-01-30</c:v>
                </c:pt>
                <c:pt idx="3855">
                  <c:v>2015-02-02</c:v>
                </c:pt>
                <c:pt idx="3856">
                  <c:v>2015-02-03</c:v>
                </c:pt>
                <c:pt idx="3857">
                  <c:v>2015-02-04</c:v>
                </c:pt>
                <c:pt idx="3858">
                  <c:v>2015-02-05</c:v>
                </c:pt>
                <c:pt idx="3859">
                  <c:v>2015-02-06</c:v>
                </c:pt>
                <c:pt idx="3860">
                  <c:v>2015-02-09</c:v>
                </c:pt>
                <c:pt idx="3861">
                  <c:v>2015-02-10</c:v>
                </c:pt>
                <c:pt idx="3862">
                  <c:v>2015-02-11</c:v>
                </c:pt>
                <c:pt idx="3863">
                  <c:v>2015-02-12</c:v>
                </c:pt>
                <c:pt idx="3864">
                  <c:v>2015-02-13</c:v>
                </c:pt>
                <c:pt idx="3865">
                  <c:v>2015-02-16</c:v>
                </c:pt>
                <c:pt idx="3866">
                  <c:v>2015-02-17</c:v>
                </c:pt>
                <c:pt idx="3867">
                  <c:v>2015-02-18</c:v>
                </c:pt>
                <c:pt idx="3868">
                  <c:v>2015-02-19</c:v>
                </c:pt>
                <c:pt idx="3869">
                  <c:v>2015-02-20</c:v>
                </c:pt>
                <c:pt idx="3870">
                  <c:v>2015-02-23</c:v>
                </c:pt>
                <c:pt idx="3871">
                  <c:v>2015-02-24</c:v>
                </c:pt>
                <c:pt idx="3872">
                  <c:v>2015-02-25</c:v>
                </c:pt>
                <c:pt idx="3873">
                  <c:v>2015-02-26</c:v>
                </c:pt>
                <c:pt idx="3874">
                  <c:v>2015-02-27</c:v>
                </c:pt>
                <c:pt idx="3875">
                  <c:v>2015-03-02</c:v>
                </c:pt>
                <c:pt idx="3876">
                  <c:v>2015-03-03</c:v>
                </c:pt>
                <c:pt idx="3877">
                  <c:v>2015-03-04</c:v>
                </c:pt>
                <c:pt idx="3878">
                  <c:v>2015-03-05</c:v>
                </c:pt>
                <c:pt idx="3879">
                  <c:v>2015-03-06</c:v>
                </c:pt>
                <c:pt idx="3880">
                  <c:v>2015-03-09</c:v>
                </c:pt>
                <c:pt idx="3881">
                  <c:v>2015-03-10</c:v>
                </c:pt>
                <c:pt idx="3882">
                  <c:v>2015-03-11</c:v>
                </c:pt>
                <c:pt idx="3883">
                  <c:v>2015-03-12</c:v>
                </c:pt>
                <c:pt idx="3884">
                  <c:v>2015-03-13</c:v>
                </c:pt>
                <c:pt idx="3885">
                  <c:v>2015-03-16</c:v>
                </c:pt>
                <c:pt idx="3886">
                  <c:v>2015-03-17</c:v>
                </c:pt>
                <c:pt idx="3887">
                  <c:v>2015-03-18</c:v>
                </c:pt>
                <c:pt idx="3888">
                  <c:v>2015-03-19</c:v>
                </c:pt>
                <c:pt idx="3889">
                  <c:v>2015-03-20</c:v>
                </c:pt>
                <c:pt idx="3890">
                  <c:v>2015-03-23</c:v>
                </c:pt>
                <c:pt idx="3891">
                  <c:v>2015-03-24</c:v>
                </c:pt>
                <c:pt idx="3892">
                  <c:v>2015-03-25</c:v>
                </c:pt>
                <c:pt idx="3893">
                  <c:v>2015-03-26</c:v>
                </c:pt>
                <c:pt idx="3894">
                  <c:v>2015-03-27</c:v>
                </c:pt>
                <c:pt idx="3895">
                  <c:v>2015-03-30</c:v>
                </c:pt>
                <c:pt idx="3896">
                  <c:v>2015-03-31</c:v>
                </c:pt>
                <c:pt idx="3897">
                  <c:v>2015-04-01</c:v>
                </c:pt>
                <c:pt idx="3898">
                  <c:v>2015-04-02</c:v>
                </c:pt>
                <c:pt idx="3899">
                  <c:v>2015-04-07</c:v>
                </c:pt>
                <c:pt idx="3900">
                  <c:v>2015-04-08</c:v>
                </c:pt>
                <c:pt idx="3901">
                  <c:v>2015-04-09</c:v>
                </c:pt>
                <c:pt idx="3902">
                  <c:v>2015-04-10</c:v>
                </c:pt>
                <c:pt idx="3903">
                  <c:v>2015-04-13</c:v>
                </c:pt>
                <c:pt idx="3904">
                  <c:v>2015-04-14</c:v>
                </c:pt>
                <c:pt idx="3905">
                  <c:v>2015-04-15</c:v>
                </c:pt>
                <c:pt idx="3906">
                  <c:v>2015-04-16</c:v>
                </c:pt>
                <c:pt idx="3907">
                  <c:v>2015-04-17</c:v>
                </c:pt>
                <c:pt idx="3908">
                  <c:v>2015-04-20</c:v>
                </c:pt>
                <c:pt idx="3909">
                  <c:v>2015-04-21</c:v>
                </c:pt>
                <c:pt idx="3910">
                  <c:v>2015-04-22</c:v>
                </c:pt>
                <c:pt idx="3911">
                  <c:v>2015-04-23</c:v>
                </c:pt>
                <c:pt idx="3912">
                  <c:v>2015-04-24</c:v>
                </c:pt>
                <c:pt idx="3913">
                  <c:v>2015-04-27</c:v>
                </c:pt>
                <c:pt idx="3914">
                  <c:v>2015-04-28</c:v>
                </c:pt>
                <c:pt idx="3915">
                  <c:v>2015-04-29</c:v>
                </c:pt>
                <c:pt idx="3916">
                  <c:v>2015-04-30</c:v>
                </c:pt>
                <c:pt idx="3917">
                  <c:v>2015-05-04</c:v>
                </c:pt>
                <c:pt idx="3918">
                  <c:v>2015-05-05</c:v>
                </c:pt>
                <c:pt idx="3919">
                  <c:v>2015-05-06</c:v>
                </c:pt>
                <c:pt idx="3920">
                  <c:v>2015-05-07</c:v>
                </c:pt>
                <c:pt idx="3921">
                  <c:v>2015-05-08</c:v>
                </c:pt>
                <c:pt idx="3922">
                  <c:v>2015-05-11</c:v>
                </c:pt>
                <c:pt idx="3923">
                  <c:v>2015-05-12</c:v>
                </c:pt>
                <c:pt idx="3924">
                  <c:v>2015-05-13</c:v>
                </c:pt>
                <c:pt idx="3925">
                  <c:v>2015-05-14</c:v>
                </c:pt>
                <c:pt idx="3926">
                  <c:v>2015-05-15</c:v>
                </c:pt>
                <c:pt idx="3927">
                  <c:v>2015-05-18</c:v>
                </c:pt>
                <c:pt idx="3928">
                  <c:v>2015-05-19</c:v>
                </c:pt>
                <c:pt idx="3929">
                  <c:v>2015-05-20</c:v>
                </c:pt>
                <c:pt idx="3930">
                  <c:v>2015-05-21</c:v>
                </c:pt>
                <c:pt idx="3931">
                  <c:v>2015-05-22</c:v>
                </c:pt>
                <c:pt idx="3932">
                  <c:v>2015-05-25</c:v>
                </c:pt>
                <c:pt idx="3933">
                  <c:v>2015-05-26</c:v>
                </c:pt>
                <c:pt idx="3934">
                  <c:v>2015-05-27</c:v>
                </c:pt>
                <c:pt idx="3935">
                  <c:v>2015-05-28</c:v>
                </c:pt>
                <c:pt idx="3936">
                  <c:v>2015-05-29</c:v>
                </c:pt>
                <c:pt idx="3937">
                  <c:v>2015-06-01</c:v>
                </c:pt>
                <c:pt idx="3938">
                  <c:v>2015-06-02</c:v>
                </c:pt>
                <c:pt idx="3939">
                  <c:v>2015-06-03</c:v>
                </c:pt>
                <c:pt idx="3940">
                  <c:v>2015-06-04</c:v>
                </c:pt>
                <c:pt idx="3941">
                  <c:v>2015-06-05</c:v>
                </c:pt>
                <c:pt idx="3942">
                  <c:v>2015-06-08</c:v>
                </c:pt>
                <c:pt idx="3943">
                  <c:v>2015-06-09</c:v>
                </c:pt>
                <c:pt idx="3944">
                  <c:v>2015-06-10</c:v>
                </c:pt>
                <c:pt idx="3945">
                  <c:v>2015-06-11</c:v>
                </c:pt>
                <c:pt idx="3946">
                  <c:v>2015-06-12</c:v>
                </c:pt>
                <c:pt idx="3947">
                  <c:v>2015-06-15</c:v>
                </c:pt>
                <c:pt idx="3948">
                  <c:v>2015-06-16</c:v>
                </c:pt>
                <c:pt idx="3949">
                  <c:v>2015-06-17</c:v>
                </c:pt>
                <c:pt idx="3950">
                  <c:v>2015-06-18</c:v>
                </c:pt>
                <c:pt idx="3951">
                  <c:v>2015-06-19</c:v>
                </c:pt>
                <c:pt idx="3952">
                  <c:v>2015-06-22</c:v>
                </c:pt>
                <c:pt idx="3953">
                  <c:v>2015-06-23</c:v>
                </c:pt>
                <c:pt idx="3954">
                  <c:v>2015-06-24</c:v>
                </c:pt>
                <c:pt idx="3955">
                  <c:v>2015-06-25</c:v>
                </c:pt>
                <c:pt idx="3956">
                  <c:v>2015-06-26</c:v>
                </c:pt>
                <c:pt idx="3957">
                  <c:v>2015-06-29</c:v>
                </c:pt>
                <c:pt idx="3958">
                  <c:v>2015-06-30</c:v>
                </c:pt>
                <c:pt idx="3959">
                  <c:v>2015-07-01</c:v>
                </c:pt>
                <c:pt idx="3960">
                  <c:v>2015-07-02</c:v>
                </c:pt>
                <c:pt idx="3961">
                  <c:v>2015-07-03</c:v>
                </c:pt>
                <c:pt idx="3962">
                  <c:v>2015-07-06</c:v>
                </c:pt>
                <c:pt idx="3963">
                  <c:v>2015-07-07</c:v>
                </c:pt>
                <c:pt idx="3964">
                  <c:v>2015-07-08</c:v>
                </c:pt>
                <c:pt idx="3965">
                  <c:v>2015-07-09</c:v>
                </c:pt>
                <c:pt idx="3966">
                  <c:v>2015-07-10</c:v>
                </c:pt>
                <c:pt idx="3967">
                  <c:v>2015-07-13</c:v>
                </c:pt>
                <c:pt idx="3968">
                  <c:v>2015-07-14</c:v>
                </c:pt>
                <c:pt idx="3969">
                  <c:v>2015-07-15</c:v>
                </c:pt>
                <c:pt idx="3970">
                  <c:v>2015-07-16</c:v>
                </c:pt>
                <c:pt idx="3971">
                  <c:v>2015-07-17</c:v>
                </c:pt>
                <c:pt idx="3972">
                  <c:v>2015-07-20</c:v>
                </c:pt>
                <c:pt idx="3973">
                  <c:v>2015-07-21</c:v>
                </c:pt>
                <c:pt idx="3974">
                  <c:v>2015-07-22</c:v>
                </c:pt>
                <c:pt idx="3975">
                  <c:v>2015-07-23</c:v>
                </c:pt>
                <c:pt idx="3976">
                  <c:v>2015-07-24</c:v>
                </c:pt>
                <c:pt idx="3977">
                  <c:v>2015-07-27</c:v>
                </c:pt>
                <c:pt idx="3978">
                  <c:v>2015-07-28</c:v>
                </c:pt>
                <c:pt idx="3979">
                  <c:v>2015-07-29</c:v>
                </c:pt>
                <c:pt idx="3980">
                  <c:v>2015-07-30</c:v>
                </c:pt>
                <c:pt idx="3981">
                  <c:v>2015-07-31</c:v>
                </c:pt>
                <c:pt idx="3982">
                  <c:v>2015-08-03</c:v>
                </c:pt>
                <c:pt idx="3983">
                  <c:v>2015-08-04</c:v>
                </c:pt>
                <c:pt idx="3984">
                  <c:v>2015-08-05</c:v>
                </c:pt>
                <c:pt idx="3985">
                  <c:v>2015-08-06</c:v>
                </c:pt>
                <c:pt idx="3986">
                  <c:v>2015-08-07</c:v>
                </c:pt>
                <c:pt idx="3987">
                  <c:v>2015-08-10</c:v>
                </c:pt>
                <c:pt idx="3988">
                  <c:v>2015-08-11</c:v>
                </c:pt>
                <c:pt idx="3989">
                  <c:v>2015-08-12</c:v>
                </c:pt>
                <c:pt idx="3990">
                  <c:v>2015-08-13</c:v>
                </c:pt>
                <c:pt idx="3991">
                  <c:v>2015-08-14</c:v>
                </c:pt>
                <c:pt idx="3992">
                  <c:v>2015-08-17</c:v>
                </c:pt>
                <c:pt idx="3993">
                  <c:v>2015-08-18</c:v>
                </c:pt>
                <c:pt idx="3994">
                  <c:v>2015-08-19</c:v>
                </c:pt>
                <c:pt idx="3995">
                  <c:v>2015-08-20</c:v>
                </c:pt>
                <c:pt idx="3996">
                  <c:v>2015-08-21</c:v>
                </c:pt>
                <c:pt idx="3997">
                  <c:v>2015-08-24</c:v>
                </c:pt>
                <c:pt idx="3998">
                  <c:v>2015-08-25</c:v>
                </c:pt>
                <c:pt idx="3999">
                  <c:v>2015-08-26</c:v>
                </c:pt>
                <c:pt idx="4000">
                  <c:v>2015-08-27</c:v>
                </c:pt>
                <c:pt idx="4001">
                  <c:v>2015-08-28</c:v>
                </c:pt>
                <c:pt idx="4002">
                  <c:v>2015-08-31</c:v>
                </c:pt>
                <c:pt idx="4003">
                  <c:v>2015-09-01</c:v>
                </c:pt>
                <c:pt idx="4004">
                  <c:v>2015-09-02</c:v>
                </c:pt>
                <c:pt idx="4005">
                  <c:v>2015-09-03</c:v>
                </c:pt>
                <c:pt idx="4006">
                  <c:v>2015-09-04</c:v>
                </c:pt>
                <c:pt idx="4007">
                  <c:v>2015-09-07</c:v>
                </c:pt>
                <c:pt idx="4008">
                  <c:v>2015-09-08</c:v>
                </c:pt>
                <c:pt idx="4009">
                  <c:v>2015-09-09</c:v>
                </c:pt>
                <c:pt idx="4010">
                  <c:v>2015-09-10</c:v>
                </c:pt>
                <c:pt idx="4011">
                  <c:v>2015-09-11</c:v>
                </c:pt>
                <c:pt idx="4012">
                  <c:v>2015-09-14</c:v>
                </c:pt>
                <c:pt idx="4013">
                  <c:v>2015-09-15</c:v>
                </c:pt>
                <c:pt idx="4014">
                  <c:v>2015-09-16</c:v>
                </c:pt>
                <c:pt idx="4015">
                  <c:v>2015-09-17</c:v>
                </c:pt>
                <c:pt idx="4016">
                  <c:v>2015-09-18</c:v>
                </c:pt>
                <c:pt idx="4017">
                  <c:v>2015-09-21</c:v>
                </c:pt>
                <c:pt idx="4018">
                  <c:v>2015-09-22</c:v>
                </c:pt>
                <c:pt idx="4019">
                  <c:v>2015-09-23</c:v>
                </c:pt>
                <c:pt idx="4020">
                  <c:v>2015-09-24</c:v>
                </c:pt>
                <c:pt idx="4021">
                  <c:v>2015-09-25</c:v>
                </c:pt>
                <c:pt idx="4022">
                  <c:v>2015-09-28</c:v>
                </c:pt>
                <c:pt idx="4023">
                  <c:v>2015-09-29</c:v>
                </c:pt>
                <c:pt idx="4024">
                  <c:v>2015-09-30</c:v>
                </c:pt>
                <c:pt idx="4025">
                  <c:v>2015-10-01</c:v>
                </c:pt>
                <c:pt idx="4026">
                  <c:v>2015-10-02</c:v>
                </c:pt>
                <c:pt idx="4027">
                  <c:v>2015-10-05</c:v>
                </c:pt>
                <c:pt idx="4028">
                  <c:v>2015-10-06</c:v>
                </c:pt>
                <c:pt idx="4029">
                  <c:v>2015-10-07</c:v>
                </c:pt>
                <c:pt idx="4030">
                  <c:v>2015-10-08</c:v>
                </c:pt>
                <c:pt idx="4031">
                  <c:v>2015-10-09</c:v>
                </c:pt>
                <c:pt idx="4032">
                  <c:v>2015-10-12</c:v>
                </c:pt>
                <c:pt idx="4033">
                  <c:v>2015-10-13</c:v>
                </c:pt>
                <c:pt idx="4034">
                  <c:v>2015-10-14</c:v>
                </c:pt>
                <c:pt idx="4035">
                  <c:v>2015-10-15</c:v>
                </c:pt>
                <c:pt idx="4036">
                  <c:v>2015-10-16</c:v>
                </c:pt>
                <c:pt idx="4037">
                  <c:v>2015-10-19</c:v>
                </c:pt>
                <c:pt idx="4038">
                  <c:v>2015-10-20</c:v>
                </c:pt>
                <c:pt idx="4039">
                  <c:v>2015-10-21</c:v>
                </c:pt>
                <c:pt idx="4040">
                  <c:v>2015-10-22</c:v>
                </c:pt>
                <c:pt idx="4041">
                  <c:v>2015-10-23</c:v>
                </c:pt>
                <c:pt idx="4042">
                  <c:v>2015-10-26</c:v>
                </c:pt>
                <c:pt idx="4043">
                  <c:v>2015-10-27</c:v>
                </c:pt>
                <c:pt idx="4044">
                  <c:v>2015-10-28</c:v>
                </c:pt>
                <c:pt idx="4045">
                  <c:v>2015-10-29</c:v>
                </c:pt>
                <c:pt idx="4046">
                  <c:v>2015-10-30</c:v>
                </c:pt>
                <c:pt idx="4047">
                  <c:v>2015-11-02</c:v>
                </c:pt>
                <c:pt idx="4048">
                  <c:v>2015-11-03</c:v>
                </c:pt>
                <c:pt idx="4049">
                  <c:v>2015-11-04</c:v>
                </c:pt>
                <c:pt idx="4050">
                  <c:v>2015-11-05</c:v>
                </c:pt>
                <c:pt idx="4051">
                  <c:v>2015-11-06</c:v>
                </c:pt>
                <c:pt idx="4052">
                  <c:v>2015-11-09</c:v>
                </c:pt>
                <c:pt idx="4053">
                  <c:v>2015-11-10</c:v>
                </c:pt>
                <c:pt idx="4054">
                  <c:v>2015-11-11</c:v>
                </c:pt>
                <c:pt idx="4055">
                  <c:v>2015-11-12</c:v>
                </c:pt>
                <c:pt idx="4056">
                  <c:v>2015-11-13</c:v>
                </c:pt>
                <c:pt idx="4057">
                  <c:v>2015-11-16</c:v>
                </c:pt>
                <c:pt idx="4058">
                  <c:v>2015-11-17</c:v>
                </c:pt>
                <c:pt idx="4059">
                  <c:v>2015-11-18</c:v>
                </c:pt>
                <c:pt idx="4060">
                  <c:v>2015-11-19</c:v>
                </c:pt>
                <c:pt idx="4061">
                  <c:v>2015-11-20</c:v>
                </c:pt>
                <c:pt idx="4062">
                  <c:v>2015-11-23</c:v>
                </c:pt>
                <c:pt idx="4063">
                  <c:v>2015-11-24</c:v>
                </c:pt>
                <c:pt idx="4064">
                  <c:v>2015-11-25</c:v>
                </c:pt>
                <c:pt idx="4065">
                  <c:v>2015-11-26</c:v>
                </c:pt>
                <c:pt idx="4066">
                  <c:v>2015-11-27</c:v>
                </c:pt>
                <c:pt idx="4067">
                  <c:v>2015-11-30</c:v>
                </c:pt>
                <c:pt idx="4068">
                  <c:v>2015-12-01</c:v>
                </c:pt>
                <c:pt idx="4069">
                  <c:v>2015-12-02</c:v>
                </c:pt>
                <c:pt idx="4070">
                  <c:v>2015-12-03</c:v>
                </c:pt>
                <c:pt idx="4071">
                  <c:v>2015-12-04</c:v>
                </c:pt>
                <c:pt idx="4072">
                  <c:v>2015-12-07</c:v>
                </c:pt>
                <c:pt idx="4073">
                  <c:v>2015-12-08</c:v>
                </c:pt>
                <c:pt idx="4074">
                  <c:v>2015-12-09</c:v>
                </c:pt>
                <c:pt idx="4075">
                  <c:v>2015-12-10</c:v>
                </c:pt>
                <c:pt idx="4076">
                  <c:v>2015-12-11</c:v>
                </c:pt>
                <c:pt idx="4077">
                  <c:v>2015-12-14</c:v>
                </c:pt>
                <c:pt idx="4078">
                  <c:v>2015-12-15</c:v>
                </c:pt>
                <c:pt idx="4079">
                  <c:v>2015-12-16</c:v>
                </c:pt>
                <c:pt idx="4080">
                  <c:v>2015-12-17</c:v>
                </c:pt>
                <c:pt idx="4081">
                  <c:v>2015-12-18</c:v>
                </c:pt>
                <c:pt idx="4082">
                  <c:v>2015-12-21</c:v>
                </c:pt>
                <c:pt idx="4083">
                  <c:v>2015-12-22</c:v>
                </c:pt>
                <c:pt idx="4084">
                  <c:v>2015-12-23</c:v>
                </c:pt>
                <c:pt idx="4085">
                  <c:v>2015-12-24</c:v>
                </c:pt>
                <c:pt idx="4086">
                  <c:v>2015-12-28</c:v>
                </c:pt>
                <c:pt idx="4087">
                  <c:v>2015-12-29</c:v>
                </c:pt>
                <c:pt idx="4088">
                  <c:v>2015-12-30</c:v>
                </c:pt>
                <c:pt idx="4089">
                  <c:v>2016-01-04</c:v>
                </c:pt>
                <c:pt idx="4090">
                  <c:v>2016-01-05</c:v>
                </c:pt>
                <c:pt idx="4091">
                  <c:v>2016-01-06</c:v>
                </c:pt>
                <c:pt idx="4092">
                  <c:v>2016-01-07</c:v>
                </c:pt>
                <c:pt idx="4093">
                  <c:v>2016-01-08</c:v>
                </c:pt>
                <c:pt idx="4094">
                  <c:v>2016-01-11</c:v>
                </c:pt>
                <c:pt idx="4095">
                  <c:v>2016-01-12</c:v>
                </c:pt>
                <c:pt idx="4096">
                  <c:v>2016-01-13</c:v>
                </c:pt>
                <c:pt idx="4097">
                  <c:v>2016-01-14</c:v>
                </c:pt>
                <c:pt idx="4098">
                  <c:v>2016-01-15</c:v>
                </c:pt>
                <c:pt idx="4099">
                  <c:v>2016-01-18</c:v>
                </c:pt>
                <c:pt idx="4100">
                  <c:v>2016-01-19</c:v>
                </c:pt>
                <c:pt idx="4101">
                  <c:v>2016-01-20</c:v>
                </c:pt>
                <c:pt idx="4102">
                  <c:v>2016-01-21</c:v>
                </c:pt>
                <c:pt idx="4103">
                  <c:v>2016-01-22</c:v>
                </c:pt>
                <c:pt idx="4104">
                  <c:v>2016-01-25</c:v>
                </c:pt>
                <c:pt idx="4105">
                  <c:v>2016-01-26</c:v>
                </c:pt>
                <c:pt idx="4106">
                  <c:v>2016-01-27</c:v>
                </c:pt>
                <c:pt idx="4107">
                  <c:v>2016-01-28</c:v>
                </c:pt>
                <c:pt idx="4108">
                  <c:v>2016-01-29</c:v>
                </c:pt>
                <c:pt idx="4109">
                  <c:v>2016-02-01</c:v>
                </c:pt>
                <c:pt idx="4110">
                  <c:v>2016-02-02</c:v>
                </c:pt>
                <c:pt idx="4111">
                  <c:v>2016-02-03</c:v>
                </c:pt>
                <c:pt idx="4112">
                  <c:v>2016-02-04</c:v>
                </c:pt>
                <c:pt idx="4113">
                  <c:v>2016-02-05</c:v>
                </c:pt>
                <c:pt idx="4114">
                  <c:v>2016-02-08</c:v>
                </c:pt>
                <c:pt idx="4115">
                  <c:v>2016-02-09</c:v>
                </c:pt>
                <c:pt idx="4116">
                  <c:v>2016-02-10</c:v>
                </c:pt>
                <c:pt idx="4117">
                  <c:v>2016-02-11</c:v>
                </c:pt>
                <c:pt idx="4118">
                  <c:v>2016-02-12</c:v>
                </c:pt>
                <c:pt idx="4119">
                  <c:v>2016-02-15</c:v>
                </c:pt>
                <c:pt idx="4120">
                  <c:v>2016-02-16</c:v>
                </c:pt>
                <c:pt idx="4121">
                  <c:v>2016-02-17</c:v>
                </c:pt>
                <c:pt idx="4122">
                  <c:v>2016-02-18</c:v>
                </c:pt>
                <c:pt idx="4123">
                  <c:v>2016-02-19</c:v>
                </c:pt>
                <c:pt idx="4124">
                  <c:v>2016-02-22</c:v>
                </c:pt>
                <c:pt idx="4125">
                  <c:v>2016-02-23</c:v>
                </c:pt>
                <c:pt idx="4126">
                  <c:v>2016-02-24</c:v>
                </c:pt>
                <c:pt idx="4127">
                  <c:v>2016-02-25</c:v>
                </c:pt>
                <c:pt idx="4128">
                  <c:v>2016-02-26</c:v>
                </c:pt>
                <c:pt idx="4129">
                  <c:v>2016-02-29</c:v>
                </c:pt>
                <c:pt idx="4130">
                  <c:v>2016-03-01</c:v>
                </c:pt>
                <c:pt idx="4131">
                  <c:v>2016-03-02</c:v>
                </c:pt>
                <c:pt idx="4132">
                  <c:v>2016-03-03</c:v>
                </c:pt>
                <c:pt idx="4133">
                  <c:v>2016-03-04</c:v>
                </c:pt>
                <c:pt idx="4134">
                  <c:v>2016-03-07</c:v>
                </c:pt>
                <c:pt idx="4135">
                  <c:v>2016-03-08</c:v>
                </c:pt>
                <c:pt idx="4136">
                  <c:v>2016-03-09</c:v>
                </c:pt>
                <c:pt idx="4137">
                  <c:v>2016-03-10</c:v>
                </c:pt>
                <c:pt idx="4138">
                  <c:v>2016-03-11</c:v>
                </c:pt>
                <c:pt idx="4139">
                  <c:v>2016-03-14</c:v>
                </c:pt>
                <c:pt idx="4140">
                  <c:v>2016-03-15</c:v>
                </c:pt>
                <c:pt idx="4141">
                  <c:v>2016-03-16</c:v>
                </c:pt>
                <c:pt idx="4142">
                  <c:v>2016-03-17</c:v>
                </c:pt>
                <c:pt idx="4143">
                  <c:v>2016-03-18</c:v>
                </c:pt>
                <c:pt idx="4144">
                  <c:v>2016-03-21</c:v>
                </c:pt>
                <c:pt idx="4145">
                  <c:v>2016-03-22</c:v>
                </c:pt>
                <c:pt idx="4146">
                  <c:v>2016-03-23</c:v>
                </c:pt>
                <c:pt idx="4147">
                  <c:v>2016-03-24</c:v>
                </c:pt>
                <c:pt idx="4148">
                  <c:v>2016-03-29</c:v>
                </c:pt>
                <c:pt idx="4149">
                  <c:v>2016-03-30</c:v>
                </c:pt>
                <c:pt idx="4150">
                  <c:v>2016-03-31</c:v>
                </c:pt>
                <c:pt idx="4151">
                  <c:v>2016-04-01</c:v>
                </c:pt>
                <c:pt idx="4152">
                  <c:v>2016-04-04</c:v>
                </c:pt>
                <c:pt idx="4153">
                  <c:v>2016-04-05</c:v>
                </c:pt>
                <c:pt idx="4154">
                  <c:v>2016-04-06</c:v>
                </c:pt>
                <c:pt idx="4155">
                  <c:v>2016-04-07</c:v>
                </c:pt>
                <c:pt idx="4156">
                  <c:v>2016-04-08</c:v>
                </c:pt>
                <c:pt idx="4157">
                  <c:v>2016-04-11</c:v>
                </c:pt>
                <c:pt idx="4158">
                  <c:v>2016-04-12</c:v>
                </c:pt>
                <c:pt idx="4159">
                  <c:v>2016-04-13</c:v>
                </c:pt>
                <c:pt idx="4160">
                  <c:v>2016-04-14</c:v>
                </c:pt>
                <c:pt idx="4161">
                  <c:v>2016-04-15</c:v>
                </c:pt>
                <c:pt idx="4162">
                  <c:v>2016-04-18</c:v>
                </c:pt>
                <c:pt idx="4163">
                  <c:v>2016-04-19</c:v>
                </c:pt>
                <c:pt idx="4164">
                  <c:v>2016-04-20</c:v>
                </c:pt>
                <c:pt idx="4165">
                  <c:v>2016-04-21</c:v>
                </c:pt>
                <c:pt idx="4166">
                  <c:v>2016-04-22</c:v>
                </c:pt>
                <c:pt idx="4167">
                  <c:v>2016-04-25</c:v>
                </c:pt>
                <c:pt idx="4168">
                  <c:v>2016-04-26</c:v>
                </c:pt>
                <c:pt idx="4169">
                  <c:v>2016-04-27</c:v>
                </c:pt>
                <c:pt idx="4170">
                  <c:v>2016-04-28</c:v>
                </c:pt>
                <c:pt idx="4171">
                  <c:v>2016-04-29</c:v>
                </c:pt>
                <c:pt idx="4172">
                  <c:v>2016-05-02</c:v>
                </c:pt>
                <c:pt idx="4173">
                  <c:v>2016-05-03</c:v>
                </c:pt>
                <c:pt idx="4174">
                  <c:v>2016-05-04</c:v>
                </c:pt>
                <c:pt idx="4175">
                  <c:v>2016-05-05</c:v>
                </c:pt>
                <c:pt idx="4176">
                  <c:v>2016-05-06</c:v>
                </c:pt>
                <c:pt idx="4177">
                  <c:v>2016-05-09</c:v>
                </c:pt>
                <c:pt idx="4178">
                  <c:v>2016-05-10</c:v>
                </c:pt>
                <c:pt idx="4179">
                  <c:v>2016-05-11</c:v>
                </c:pt>
                <c:pt idx="4180">
                  <c:v>2016-05-12</c:v>
                </c:pt>
                <c:pt idx="4181">
                  <c:v>2016-05-13</c:v>
                </c:pt>
                <c:pt idx="4182">
                  <c:v>2016-05-16</c:v>
                </c:pt>
                <c:pt idx="4183">
                  <c:v>2016-05-17</c:v>
                </c:pt>
                <c:pt idx="4184">
                  <c:v>2016-05-18</c:v>
                </c:pt>
                <c:pt idx="4185">
                  <c:v>2016-05-19</c:v>
                </c:pt>
                <c:pt idx="4186">
                  <c:v>2016-05-20</c:v>
                </c:pt>
                <c:pt idx="4187">
                  <c:v>2016-05-23</c:v>
                </c:pt>
                <c:pt idx="4188">
                  <c:v>2016-05-24</c:v>
                </c:pt>
                <c:pt idx="4189">
                  <c:v>2016-05-25</c:v>
                </c:pt>
                <c:pt idx="4190">
                  <c:v>2016-05-26</c:v>
                </c:pt>
                <c:pt idx="4191">
                  <c:v>2016-05-27</c:v>
                </c:pt>
                <c:pt idx="4192">
                  <c:v>2016-05-30</c:v>
                </c:pt>
                <c:pt idx="4193">
                  <c:v>2016-05-31</c:v>
                </c:pt>
                <c:pt idx="4194">
                  <c:v>2016-06-01</c:v>
                </c:pt>
                <c:pt idx="4195">
                  <c:v>2016-06-02</c:v>
                </c:pt>
                <c:pt idx="4196">
                  <c:v>2016-06-03</c:v>
                </c:pt>
                <c:pt idx="4197">
                  <c:v>2016-06-06</c:v>
                </c:pt>
                <c:pt idx="4198">
                  <c:v>2016-06-07</c:v>
                </c:pt>
                <c:pt idx="4199">
                  <c:v>2016-06-08</c:v>
                </c:pt>
                <c:pt idx="4200">
                  <c:v>2016-06-09</c:v>
                </c:pt>
                <c:pt idx="4201">
                  <c:v>2016-06-10</c:v>
                </c:pt>
                <c:pt idx="4202">
                  <c:v>2016-06-13</c:v>
                </c:pt>
                <c:pt idx="4203">
                  <c:v>2016-06-14</c:v>
                </c:pt>
                <c:pt idx="4204">
                  <c:v>2016-06-15</c:v>
                </c:pt>
                <c:pt idx="4205">
                  <c:v>2016-06-16</c:v>
                </c:pt>
                <c:pt idx="4206">
                  <c:v>2016-06-17</c:v>
                </c:pt>
                <c:pt idx="4207">
                  <c:v>2016-06-20</c:v>
                </c:pt>
                <c:pt idx="4208">
                  <c:v>2016-06-21</c:v>
                </c:pt>
                <c:pt idx="4209">
                  <c:v>2016-06-22</c:v>
                </c:pt>
                <c:pt idx="4210">
                  <c:v>2016-06-23</c:v>
                </c:pt>
                <c:pt idx="4211">
                  <c:v>2016-06-24</c:v>
                </c:pt>
                <c:pt idx="4212">
                  <c:v>2016-06-27</c:v>
                </c:pt>
                <c:pt idx="4213">
                  <c:v>2016-06-28</c:v>
                </c:pt>
                <c:pt idx="4214">
                  <c:v>2016-06-29</c:v>
                </c:pt>
                <c:pt idx="4215">
                  <c:v>2016-06-30</c:v>
                </c:pt>
                <c:pt idx="4216">
                  <c:v>2016-07-01</c:v>
                </c:pt>
                <c:pt idx="4217">
                  <c:v>2016-07-04</c:v>
                </c:pt>
                <c:pt idx="4218">
                  <c:v>2016-07-05</c:v>
                </c:pt>
                <c:pt idx="4219">
                  <c:v>2016-07-06</c:v>
                </c:pt>
                <c:pt idx="4220">
                  <c:v>2016-07-07</c:v>
                </c:pt>
                <c:pt idx="4221">
                  <c:v>2016-07-08</c:v>
                </c:pt>
                <c:pt idx="4222">
                  <c:v>2016-07-11</c:v>
                </c:pt>
                <c:pt idx="4223">
                  <c:v>2016-07-12</c:v>
                </c:pt>
                <c:pt idx="4224">
                  <c:v>2016-07-13</c:v>
                </c:pt>
                <c:pt idx="4225">
                  <c:v>2016-07-14</c:v>
                </c:pt>
                <c:pt idx="4226">
                  <c:v>2016-07-15</c:v>
                </c:pt>
                <c:pt idx="4227">
                  <c:v>2016-07-18</c:v>
                </c:pt>
                <c:pt idx="4228">
                  <c:v>2016-07-19</c:v>
                </c:pt>
                <c:pt idx="4229">
                  <c:v>2016-07-20</c:v>
                </c:pt>
                <c:pt idx="4230">
                  <c:v>2016-07-21</c:v>
                </c:pt>
                <c:pt idx="4231">
                  <c:v>2016-07-22</c:v>
                </c:pt>
                <c:pt idx="4232">
                  <c:v>2016-07-25</c:v>
                </c:pt>
                <c:pt idx="4233">
                  <c:v>2016-07-26</c:v>
                </c:pt>
                <c:pt idx="4234">
                  <c:v>2016-07-27</c:v>
                </c:pt>
                <c:pt idx="4235">
                  <c:v>2016-07-28</c:v>
                </c:pt>
                <c:pt idx="4236">
                  <c:v>2016-07-29</c:v>
                </c:pt>
                <c:pt idx="4237">
                  <c:v>2016-08-01</c:v>
                </c:pt>
                <c:pt idx="4238">
                  <c:v>2016-08-02</c:v>
                </c:pt>
                <c:pt idx="4239">
                  <c:v>2016-08-03</c:v>
                </c:pt>
                <c:pt idx="4240">
                  <c:v>2016-08-04</c:v>
                </c:pt>
                <c:pt idx="4241">
                  <c:v>2016-08-05</c:v>
                </c:pt>
                <c:pt idx="4242">
                  <c:v>2016-08-08</c:v>
                </c:pt>
                <c:pt idx="4243">
                  <c:v>2016-08-09</c:v>
                </c:pt>
                <c:pt idx="4244">
                  <c:v>2016-08-10</c:v>
                </c:pt>
                <c:pt idx="4245">
                  <c:v>2016-08-11</c:v>
                </c:pt>
                <c:pt idx="4246">
                  <c:v>2016-08-12</c:v>
                </c:pt>
                <c:pt idx="4247">
                  <c:v>2016-08-15</c:v>
                </c:pt>
                <c:pt idx="4248">
                  <c:v>2016-08-16</c:v>
                </c:pt>
                <c:pt idx="4249">
                  <c:v>2016-08-17</c:v>
                </c:pt>
                <c:pt idx="4250">
                  <c:v>2016-08-18</c:v>
                </c:pt>
                <c:pt idx="4251">
                  <c:v>2016-08-19</c:v>
                </c:pt>
                <c:pt idx="4252">
                  <c:v>2016-08-22</c:v>
                </c:pt>
                <c:pt idx="4253">
                  <c:v>2016-08-23</c:v>
                </c:pt>
                <c:pt idx="4254">
                  <c:v>2016-08-24</c:v>
                </c:pt>
                <c:pt idx="4255">
                  <c:v>2016-08-25</c:v>
                </c:pt>
                <c:pt idx="4256">
                  <c:v>2016-08-26</c:v>
                </c:pt>
                <c:pt idx="4257">
                  <c:v>2016-08-29</c:v>
                </c:pt>
                <c:pt idx="4258">
                  <c:v>2016-08-30</c:v>
                </c:pt>
                <c:pt idx="4259">
                  <c:v>2016-08-31</c:v>
                </c:pt>
                <c:pt idx="4260">
                  <c:v>2016-09-01</c:v>
                </c:pt>
                <c:pt idx="4261">
                  <c:v>2016-09-02</c:v>
                </c:pt>
                <c:pt idx="4262">
                  <c:v>2016-09-05</c:v>
                </c:pt>
                <c:pt idx="4263">
                  <c:v>2016-09-06</c:v>
                </c:pt>
                <c:pt idx="4264">
                  <c:v>2016-09-07</c:v>
                </c:pt>
                <c:pt idx="4265">
                  <c:v>2016-09-08</c:v>
                </c:pt>
                <c:pt idx="4266">
                  <c:v>2016-09-09</c:v>
                </c:pt>
                <c:pt idx="4267">
                  <c:v>2016-09-12</c:v>
                </c:pt>
                <c:pt idx="4268">
                  <c:v>2016-09-13</c:v>
                </c:pt>
                <c:pt idx="4269">
                  <c:v>2016-09-14</c:v>
                </c:pt>
                <c:pt idx="4270">
                  <c:v>2016-09-15</c:v>
                </c:pt>
                <c:pt idx="4271">
                  <c:v>2016-09-16</c:v>
                </c:pt>
                <c:pt idx="4272">
                  <c:v>2016-09-19</c:v>
                </c:pt>
                <c:pt idx="4273">
                  <c:v>2016-09-20</c:v>
                </c:pt>
                <c:pt idx="4274">
                  <c:v>2016-09-21</c:v>
                </c:pt>
                <c:pt idx="4275">
                  <c:v>2016-09-22</c:v>
                </c:pt>
                <c:pt idx="4276">
                  <c:v>2016-09-23</c:v>
                </c:pt>
                <c:pt idx="4277">
                  <c:v>2016-09-26</c:v>
                </c:pt>
                <c:pt idx="4278">
                  <c:v>2016-09-27</c:v>
                </c:pt>
                <c:pt idx="4279">
                  <c:v>2016-09-28</c:v>
                </c:pt>
                <c:pt idx="4280">
                  <c:v>2016-09-29</c:v>
                </c:pt>
                <c:pt idx="4281">
                  <c:v>2016-09-30</c:v>
                </c:pt>
                <c:pt idx="4282">
                  <c:v>2016-10-03</c:v>
                </c:pt>
                <c:pt idx="4283">
                  <c:v>2016-10-04</c:v>
                </c:pt>
                <c:pt idx="4284">
                  <c:v>2016-10-05</c:v>
                </c:pt>
                <c:pt idx="4285">
                  <c:v>2016-10-06</c:v>
                </c:pt>
                <c:pt idx="4286">
                  <c:v>2016-10-07</c:v>
                </c:pt>
                <c:pt idx="4287">
                  <c:v>2016-10-10</c:v>
                </c:pt>
                <c:pt idx="4288">
                  <c:v>2016-10-11</c:v>
                </c:pt>
                <c:pt idx="4289">
                  <c:v>2016-10-12</c:v>
                </c:pt>
                <c:pt idx="4290">
                  <c:v>2016-10-13</c:v>
                </c:pt>
                <c:pt idx="4291">
                  <c:v>2016-10-14</c:v>
                </c:pt>
                <c:pt idx="4292">
                  <c:v>2016-10-17</c:v>
                </c:pt>
                <c:pt idx="4293">
                  <c:v>2016-10-18</c:v>
                </c:pt>
                <c:pt idx="4294">
                  <c:v>2016-10-19</c:v>
                </c:pt>
                <c:pt idx="4295">
                  <c:v>2016-10-20</c:v>
                </c:pt>
                <c:pt idx="4296">
                  <c:v>2016-10-21</c:v>
                </c:pt>
                <c:pt idx="4297">
                  <c:v>2016-10-24</c:v>
                </c:pt>
                <c:pt idx="4298">
                  <c:v>2016-10-25</c:v>
                </c:pt>
                <c:pt idx="4299">
                  <c:v>2016-10-26</c:v>
                </c:pt>
                <c:pt idx="4300">
                  <c:v>2016-10-27</c:v>
                </c:pt>
                <c:pt idx="4301">
                  <c:v>2016-10-28</c:v>
                </c:pt>
                <c:pt idx="4302">
                  <c:v>2016-10-31</c:v>
                </c:pt>
                <c:pt idx="4303">
                  <c:v>2016-11-01</c:v>
                </c:pt>
                <c:pt idx="4304">
                  <c:v>2016-11-02</c:v>
                </c:pt>
                <c:pt idx="4305">
                  <c:v>2016-11-03</c:v>
                </c:pt>
                <c:pt idx="4306">
                  <c:v>2016-11-04</c:v>
                </c:pt>
                <c:pt idx="4307">
                  <c:v>2016-11-07</c:v>
                </c:pt>
                <c:pt idx="4308">
                  <c:v>2016-11-08</c:v>
                </c:pt>
                <c:pt idx="4309">
                  <c:v>2016-11-09</c:v>
                </c:pt>
                <c:pt idx="4310">
                  <c:v>2016-11-10</c:v>
                </c:pt>
                <c:pt idx="4311">
                  <c:v>2016-11-11</c:v>
                </c:pt>
                <c:pt idx="4312">
                  <c:v>2016-11-14</c:v>
                </c:pt>
                <c:pt idx="4313">
                  <c:v>2016-11-15</c:v>
                </c:pt>
                <c:pt idx="4314">
                  <c:v>2016-11-16</c:v>
                </c:pt>
                <c:pt idx="4315">
                  <c:v>2016-11-17</c:v>
                </c:pt>
                <c:pt idx="4316">
                  <c:v>2016-11-18</c:v>
                </c:pt>
                <c:pt idx="4317">
                  <c:v>2016-11-21</c:v>
                </c:pt>
                <c:pt idx="4318">
                  <c:v>2016-11-22</c:v>
                </c:pt>
                <c:pt idx="4319">
                  <c:v>2016-11-23</c:v>
                </c:pt>
                <c:pt idx="4320">
                  <c:v>2016-11-24</c:v>
                </c:pt>
                <c:pt idx="4321">
                  <c:v>2016-11-25</c:v>
                </c:pt>
                <c:pt idx="4322">
                  <c:v>2016-11-28</c:v>
                </c:pt>
                <c:pt idx="4323">
                  <c:v>2016-11-29</c:v>
                </c:pt>
                <c:pt idx="4324">
                  <c:v>2016-11-30</c:v>
                </c:pt>
                <c:pt idx="4325">
                  <c:v>2016-12-01</c:v>
                </c:pt>
                <c:pt idx="4326">
                  <c:v>2016-12-02</c:v>
                </c:pt>
                <c:pt idx="4327">
                  <c:v>2016-12-05</c:v>
                </c:pt>
                <c:pt idx="4328">
                  <c:v>2016-12-06</c:v>
                </c:pt>
                <c:pt idx="4329">
                  <c:v>2016-12-07</c:v>
                </c:pt>
                <c:pt idx="4330">
                  <c:v>2016-12-08</c:v>
                </c:pt>
                <c:pt idx="4331">
                  <c:v>2016-12-09</c:v>
                </c:pt>
                <c:pt idx="4332">
                  <c:v>2016-12-12</c:v>
                </c:pt>
                <c:pt idx="4333">
                  <c:v>2016-12-13</c:v>
                </c:pt>
                <c:pt idx="4334">
                  <c:v>2016-12-14</c:v>
                </c:pt>
                <c:pt idx="4335">
                  <c:v>2016-12-15</c:v>
                </c:pt>
                <c:pt idx="4336">
                  <c:v>2016-12-16</c:v>
                </c:pt>
                <c:pt idx="4337">
                  <c:v>2016-12-19</c:v>
                </c:pt>
                <c:pt idx="4338">
                  <c:v>2016-12-20</c:v>
                </c:pt>
                <c:pt idx="4339">
                  <c:v>2016-12-21</c:v>
                </c:pt>
                <c:pt idx="4340">
                  <c:v>2016-12-22</c:v>
                </c:pt>
                <c:pt idx="4341">
                  <c:v>2016-12-23</c:v>
                </c:pt>
                <c:pt idx="4342">
                  <c:v>2016-12-27</c:v>
                </c:pt>
                <c:pt idx="4343">
                  <c:v>2016-12-28</c:v>
                </c:pt>
                <c:pt idx="4344">
                  <c:v>2016-12-29</c:v>
                </c:pt>
                <c:pt idx="4345">
                  <c:v>2016-12-30</c:v>
                </c:pt>
                <c:pt idx="4346">
                  <c:v>2017-01-02</c:v>
                </c:pt>
                <c:pt idx="4347">
                  <c:v>2017-01-03</c:v>
                </c:pt>
                <c:pt idx="4348">
                  <c:v>2017-01-04</c:v>
                </c:pt>
                <c:pt idx="4349">
                  <c:v>2017-01-05</c:v>
                </c:pt>
                <c:pt idx="4350">
                  <c:v>2017-01-06</c:v>
                </c:pt>
                <c:pt idx="4351">
                  <c:v>2017-01-09</c:v>
                </c:pt>
                <c:pt idx="4352">
                  <c:v>2017-01-10</c:v>
                </c:pt>
                <c:pt idx="4353">
                  <c:v>2017-01-11</c:v>
                </c:pt>
                <c:pt idx="4354">
                  <c:v>2017-01-12</c:v>
                </c:pt>
                <c:pt idx="4355">
                  <c:v>2017-01-13</c:v>
                </c:pt>
                <c:pt idx="4356">
                  <c:v>2017-01-16</c:v>
                </c:pt>
                <c:pt idx="4357">
                  <c:v>2017-01-17</c:v>
                </c:pt>
                <c:pt idx="4358">
                  <c:v>2017-01-18</c:v>
                </c:pt>
                <c:pt idx="4359">
                  <c:v>2017-01-19</c:v>
                </c:pt>
                <c:pt idx="4360">
                  <c:v>2017-01-20</c:v>
                </c:pt>
                <c:pt idx="4361">
                  <c:v>2017-01-23</c:v>
                </c:pt>
                <c:pt idx="4362">
                  <c:v>2017-01-24</c:v>
                </c:pt>
                <c:pt idx="4363">
                  <c:v>2017-01-25</c:v>
                </c:pt>
                <c:pt idx="4364">
                  <c:v>2017-01-26</c:v>
                </c:pt>
                <c:pt idx="4365">
                  <c:v>2017-01-27</c:v>
                </c:pt>
                <c:pt idx="4366">
                  <c:v>2017-01-30</c:v>
                </c:pt>
                <c:pt idx="4367">
                  <c:v>2017-01-31</c:v>
                </c:pt>
                <c:pt idx="4368">
                  <c:v>2017-02-01</c:v>
                </c:pt>
                <c:pt idx="4369">
                  <c:v>2017-02-02</c:v>
                </c:pt>
                <c:pt idx="4370">
                  <c:v>2017-02-03</c:v>
                </c:pt>
                <c:pt idx="4371">
                  <c:v>2017-02-06</c:v>
                </c:pt>
                <c:pt idx="4372">
                  <c:v>2017-02-07</c:v>
                </c:pt>
                <c:pt idx="4373">
                  <c:v>2017-02-08</c:v>
                </c:pt>
                <c:pt idx="4374">
                  <c:v>2017-02-09</c:v>
                </c:pt>
                <c:pt idx="4375">
                  <c:v>2017-02-10</c:v>
                </c:pt>
                <c:pt idx="4376">
                  <c:v>2017-02-13</c:v>
                </c:pt>
                <c:pt idx="4377">
                  <c:v>2017-02-14</c:v>
                </c:pt>
                <c:pt idx="4378">
                  <c:v>2017-02-15</c:v>
                </c:pt>
                <c:pt idx="4379">
                  <c:v>2017-02-16</c:v>
                </c:pt>
                <c:pt idx="4380">
                  <c:v>2017-02-17</c:v>
                </c:pt>
                <c:pt idx="4381">
                  <c:v>2017-02-20</c:v>
                </c:pt>
                <c:pt idx="4382">
                  <c:v>2017-02-21</c:v>
                </c:pt>
                <c:pt idx="4383">
                  <c:v>2017-02-22</c:v>
                </c:pt>
                <c:pt idx="4384">
                  <c:v>2017-02-23</c:v>
                </c:pt>
                <c:pt idx="4385">
                  <c:v>2017-02-24</c:v>
                </c:pt>
                <c:pt idx="4386">
                  <c:v>2017-02-27</c:v>
                </c:pt>
                <c:pt idx="4387">
                  <c:v>2017-02-28</c:v>
                </c:pt>
                <c:pt idx="4388">
                  <c:v>2017-03-01</c:v>
                </c:pt>
                <c:pt idx="4389">
                  <c:v>2017-03-02</c:v>
                </c:pt>
                <c:pt idx="4390">
                  <c:v>2017-03-03</c:v>
                </c:pt>
                <c:pt idx="4391">
                  <c:v>2017-03-06</c:v>
                </c:pt>
                <c:pt idx="4392">
                  <c:v>2017-03-07</c:v>
                </c:pt>
                <c:pt idx="4393">
                  <c:v>2017-03-08</c:v>
                </c:pt>
                <c:pt idx="4394">
                  <c:v>2017-03-09</c:v>
                </c:pt>
                <c:pt idx="4395">
                  <c:v>2017-03-10</c:v>
                </c:pt>
                <c:pt idx="4396">
                  <c:v>2017-03-13</c:v>
                </c:pt>
                <c:pt idx="4397">
                  <c:v>2017-03-14</c:v>
                </c:pt>
                <c:pt idx="4398">
                  <c:v>2017-03-15</c:v>
                </c:pt>
                <c:pt idx="4399">
                  <c:v>2017-03-16</c:v>
                </c:pt>
                <c:pt idx="4400">
                  <c:v>2017-03-17</c:v>
                </c:pt>
                <c:pt idx="4401">
                  <c:v>2017-03-20</c:v>
                </c:pt>
                <c:pt idx="4402">
                  <c:v>2017-03-21</c:v>
                </c:pt>
                <c:pt idx="4403">
                  <c:v>2017-03-22</c:v>
                </c:pt>
                <c:pt idx="4404">
                  <c:v>2017-03-23</c:v>
                </c:pt>
                <c:pt idx="4405">
                  <c:v>2017-03-24</c:v>
                </c:pt>
                <c:pt idx="4406">
                  <c:v>2017-03-27</c:v>
                </c:pt>
                <c:pt idx="4407">
                  <c:v>2017-03-28</c:v>
                </c:pt>
                <c:pt idx="4408">
                  <c:v>2017-03-29</c:v>
                </c:pt>
                <c:pt idx="4409">
                  <c:v>2017-03-30</c:v>
                </c:pt>
                <c:pt idx="4410">
                  <c:v>2017-03-31</c:v>
                </c:pt>
                <c:pt idx="4411">
                  <c:v>2017-04-03</c:v>
                </c:pt>
                <c:pt idx="4412">
                  <c:v>2017-04-04</c:v>
                </c:pt>
                <c:pt idx="4413">
                  <c:v>2017-04-05</c:v>
                </c:pt>
                <c:pt idx="4414">
                  <c:v>2017-04-06</c:v>
                </c:pt>
                <c:pt idx="4415">
                  <c:v>2017-04-07</c:v>
                </c:pt>
                <c:pt idx="4416">
                  <c:v>2017-04-10</c:v>
                </c:pt>
                <c:pt idx="4417">
                  <c:v>2017-04-11</c:v>
                </c:pt>
                <c:pt idx="4418">
                  <c:v>2017-04-12</c:v>
                </c:pt>
                <c:pt idx="4419">
                  <c:v>2017-04-13</c:v>
                </c:pt>
                <c:pt idx="4420">
                  <c:v>2017-04-18</c:v>
                </c:pt>
                <c:pt idx="4421">
                  <c:v>2017-04-19</c:v>
                </c:pt>
                <c:pt idx="4422">
                  <c:v>2017-04-20</c:v>
                </c:pt>
                <c:pt idx="4423">
                  <c:v>2017-04-21</c:v>
                </c:pt>
                <c:pt idx="4424">
                  <c:v>2017-04-24</c:v>
                </c:pt>
                <c:pt idx="4425">
                  <c:v>2017-04-25</c:v>
                </c:pt>
                <c:pt idx="4426">
                  <c:v>2017-04-26</c:v>
                </c:pt>
                <c:pt idx="4427">
                  <c:v>2017-04-27</c:v>
                </c:pt>
                <c:pt idx="4428">
                  <c:v>2017-04-28</c:v>
                </c:pt>
                <c:pt idx="4429">
                  <c:v>2017-05-02</c:v>
                </c:pt>
                <c:pt idx="4430">
                  <c:v>2017-05-03</c:v>
                </c:pt>
                <c:pt idx="4431">
                  <c:v>2017-05-04</c:v>
                </c:pt>
                <c:pt idx="4432">
                  <c:v>2017-05-05</c:v>
                </c:pt>
                <c:pt idx="4433">
                  <c:v>2017-05-08</c:v>
                </c:pt>
                <c:pt idx="4434">
                  <c:v>2017-05-09</c:v>
                </c:pt>
                <c:pt idx="4435">
                  <c:v>2017-05-10</c:v>
                </c:pt>
                <c:pt idx="4436">
                  <c:v>2017-05-11</c:v>
                </c:pt>
                <c:pt idx="4437">
                  <c:v>2017-05-12</c:v>
                </c:pt>
                <c:pt idx="4438">
                  <c:v>2017-05-15</c:v>
                </c:pt>
                <c:pt idx="4439">
                  <c:v>2017-05-16</c:v>
                </c:pt>
                <c:pt idx="4440">
                  <c:v>2017-05-17</c:v>
                </c:pt>
                <c:pt idx="4441">
                  <c:v>2017-05-18</c:v>
                </c:pt>
                <c:pt idx="4442">
                  <c:v>2017-05-19</c:v>
                </c:pt>
                <c:pt idx="4443">
                  <c:v>2017-05-22</c:v>
                </c:pt>
                <c:pt idx="4444">
                  <c:v>2017-05-23</c:v>
                </c:pt>
                <c:pt idx="4445">
                  <c:v>2017-05-24</c:v>
                </c:pt>
                <c:pt idx="4446">
                  <c:v>2017-05-25</c:v>
                </c:pt>
                <c:pt idx="4447">
                  <c:v>2017-05-26</c:v>
                </c:pt>
                <c:pt idx="4448">
                  <c:v>2017-05-29</c:v>
                </c:pt>
                <c:pt idx="4449">
                  <c:v>2017-05-30</c:v>
                </c:pt>
                <c:pt idx="4450">
                  <c:v>2017-05-31</c:v>
                </c:pt>
                <c:pt idx="4451">
                  <c:v>2017-06-01</c:v>
                </c:pt>
                <c:pt idx="4452">
                  <c:v>2017-06-02</c:v>
                </c:pt>
                <c:pt idx="4453">
                  <c:v>2017-06-05</c:v>
                </c:pt>
                <c:pt idx="4454">
                  <c:v>2017-06-06</c:v>
                </c:pt>
                <c:pt idx="4455">
                  <c:v>2017-06-07</c:v>
                </c:pt>
                <c:pt idx="4456">
                  <c:v>2017-06-08</c:v>
                </c:pt>
                <c:pt idx="4457">
                  <c:v>2017-06-09</c:v>
                </c:pt>
                <c:pt idx="4458">
                  <c:v>2017-06-12</c:v>
                </c:pt>
                <c:pt idx="4459">
                  <c:v>2017-06-13</c:v>
                </c:pt>
                <c:pt idx="4460">
                  <c:v>2017-06-14</c:v>
                </c:pt>
                <c:pt idx="4461">
                  <c:v>2017-06-15</c:v>
                </c:pt>
                <c:pt idx="4462">
                  <c:v>2017-06-16</c:v>
                </c:pt>
                <c:pt idx="4463">
                  <c:v>2017-06-19</c:v>
                </c:pt>
                <c:pt idx="4464">
                  <c:v>2017-06-20</c:v>
                </c:pt>
                <c:pt idx="4465">
                  <c:v>2017-06-21</c:v>
                </c:pt>
                <c:pt idx="4466">
                  <c:v>2017-06-22</c:v>
                </c:pt>
                <c:pt idx="4467">
                  <c:v>2017-06-23</c:v>
                </c:pt>
                <c:pt idx="4468">
                  <c:v>2017-06-26</c:v>
                </c:pt>
                <c:pt idx="4469">
                  <c:v>2017-06-27</c:v>
                </c:pt>
                <c:pt idx="4470">
                  <c:v>2017-06-28</c:v>
                </c:pt>
                <c:pt idx="4471">
                  <c:v>2017-06-29</c:v>
                </c:pt>
                <c:pt idx="4472">
                  <c:v>2017-06-30</c:v>
                </c:pt>
                <c:pt idx="4473">
                  <c:v>2017-07-03</c:v>
                </c:pt>
                <c:pt idx="4474">
                  <c:v>2017-07-04</c:v>
                </c:pt>
                <c:pt idx="4475">
                  <c:v>2017-07-05</c:v>
                </c:pt>
                <c:pt idx="4476">
                  <c:v>2017-07-06</c:v>
                </c:pt>
                <c:pt idx="4477">
                  <c:v>2017-07-07</c:v>
                </c:pt>
                <c:pt idx="4478">
                  <c:v>2017-07-10</c:v>
                </c:pt>
                <c:pt idx="4479">
                  <c:v>2017-07-11</c:v>
                </c:pt>
                <c:pt idx="4480">
                  <c:v>2017-07-12</c:v>
                </c:pt>
                <c:pt idx="4481">
                  <c:v>2017-07-13</c:v>
                </c:pt>
                <c:pt idx="4482">
                  <c:v>2017-07-14</c:v>
                </c:pt>
                <c:pt idx="4483">
                  <c:v>2017-07-17</c:v>
                </c:pt>
                <c:pt idx="4484">
                  <c:v>2017-07-18</c:v>
                </c:pt>
                <c:pt idx="4485">
                  <c:v>2017-07-19</c:v>
                </c:pt>
                <c:pt idx="4486">
                  <c:v>2017-07-20</c:v>
                </c:pt>
                <c:pt idx="4487">
                  <c:v>2017-07-21</c:v>
                </c:pt>
                <c:pt idx="4488">
                  <c:v>2017-07-24</c:v>
                </c:pt>
                <c:pt idx="4489">
                  <c:v>2017-07-25</c:v>
                </c:pt>
                <c:pt idx="4490">
                  <c:v>2017-07-26</c:v>
                </c:pt>
                <c:pt idx="4491">
                  <c:v>2017-07-27</c:v>
                </c:pt>
                <c:pt idx="4492">
                  <c:v>2017-07-28</c:v>
                </c:pt>
                <c:pt idx="4493">
                  <c:v>2017-07-31</c:v>
                </c:pt>
                <c:pt idx="4494">
                  <c:v>2017-08-01</c:v>
                </c:pt>
                <c:pt idx="4495">
                  <c:v>2017-08-02</c:v>
                </c:pt>
                <c:pt idx="4496">
                  <c:v>2017-08-03</c:v>
                </c:pt>
                <c:pt idx="4497">
                  <c:v>2017-08-04</c:v>
                </c:pt>
                <c:pt idx="4498">
                  <c:v>2017-08-07</c:v>
                </c:pt>
                <c:pt idx="4499">
                  <c:v>2017-08-08</c:v>
                </c:pt>
                <c:pt idx="4500">
                  <c:v>2017-08-09</c:v>
                </c:pt>
                <c:pt idx="4501">
                  <c:v>2017-08-10</c:v>
                </c:pt>
                <c:pt idx="4502">
                  <c:v>2017-08-11</c:v>
                </c:pt>
                <c:pt idx="4503">
                  <c:v>2017-08-14</c:v>
                </c:pt>
                <c:pt idx="4504">
                  <c:v>2017-08-15</c:v>
                </c:pt>
                <c:pt idx="4505">
                  <c:v>2017-08-16</c:v>
                </c:pt>
                <c:pt idx="4506">
                  <c:v>2017-08-17</c:v>
                </c:pt>
                <c:pt idx="4507">
                  <c:v>2017-08-18</c:v>
                </c:pt>
                <c:pt idx="4508">
                  <c:v>2017-08-21</c:v>
                </c:pt>
                <c:pt idx="4509">
                  <c:v>2017-08-22</c:v>
                </c:pt>
                <c:pt idx="4510">
                  <c:v>2017-08-23</c:v>
                </c:pt>
                <c:pt idx="4511">
                  <c:v>2017-08-24</c:v>
                </c:pt>
                <c:pt idx="4512">
                  <c:v>2017-08-25</c:v>
                </c:pt>
                <c:pt idx="4513">
                  <c:v>2017-08-28</c:v>
                </c:pt>
                <c:pt idx="4514">
                  <c:v>2017-08-29</c:v>
                </c:pt>
                <c:pt idx="4515">
                  <c:v>2017-08-30</c:v>
                </c:pt>
                <c:pt idx="4516">
                  <c:v>2017-08-31</c:v>
                </c:pt>
                <c:pt idx="4517">
                  <c:v>2017-09-01</c:v>
                </c:pt>
                <c:pt idx="4518">
                  <c:v>2017-09-04</c:v>
                </c:pt>
                <c:pt idx="4519">
                  <c:v>2017-09-05</c:v>
                </c:pt>
                <c:pt idx="4520">
                  <c:v>2017-09-06</c:v>
                </c:pt>
                <c:pt idx="4521">
                  <c:v>2017-09-07</c:v>
                </c:pt>
                <c:pt idx="4522">
                  <c:v>2017-09-08</c:v>
                </c:pt>
                <c:pt idx="4523">
                  <c:v>2017-09-11</c:v>
                </c:pt>
                <c:pt idx="4524">
                  <c:v>2017-09-12</c:v>
                </c:pt>
                <c:pt idx="4525">
                  <c:v>2017-09-13</c:v>
                </c:pt>
                <c:pt idx="4526">
                  <c:v>2017-09-14</c:v>
                </c:pt>
                <c:pt idx="4527">
                  <c:v>2017-09-15</c:v>
                </c:pt>
                <c:pt idx="4528">
                  <c:v>2017-09-18</c:v>
                </c:pt>
                <c:pt idx="4529">
                  <c:v>2017-09-19</c:v>
                </c:pt>
                <c:pt idx="4530">
                  <c:v>2017-09-20</c:v>
                </c:pt>
                <c:pt idx="4531">
                  <c:v>2017-09-21</c:v>
                </c:pt>
                <c:pt idx="4532">
                  <c:v>2017-09-22</c:v>
                </c:pt>
                <c:pt idx="4533">
                  <c:v>2017-09-25</c:v>
                </c:pt>
                <c:pt idx="4534">
                  <c:v>2017-09-26</c:v>
                </c:pt>
                <c:pt idx="4535">
                  <c:v>2017-09-27</c:v>
                </c:pt>
                <c:pt idx="4536">
                  <c:v>2017-09-28</c:v>
                </c:pt>
                <c:pt idx="4537">
                  <c:v>2017-09-29</c:v>
                </c:pt>
                <c:pt idx="4538">
                  <c:v>2017-10-02</c:v>
                </c:pt>
                <c:pt idx="4539">
                  <c:v>2017-10-03</c:v>
                </c:pt>
                <c:pt idx="4540">
                  <c:v>2017-10-04</c:v>
                </c:pt>
                <c:pt idx="4541">
                  <c:v>2017-10-05</c:v>
                </c:pt>
                <c:pt idx="4542">
                  <c:v>2017-10-06</c:v>
                </c:pt>
                <c:pt idx="4543">
                  <c:v>2017-10-09</c:v>
                </c:pt>
                <c:pt idx="4544">
                  <c:v>2017-10-10</c:v>
                </c:pt>
                <c:pt idx="4545">
                  <c:v>2017-10-11</c:v>
                </c:pt>
                <c:pt idx="4546">
                  <c:v>2017-10-12</c:v>
                </c:pt>
                <c:pt idx="4547">
                  <c:v>2017-10-13</c:v>
                </c:pt>
                <c:pt idx="4548">
                  <c:v>2017-10-16</c:v>
                </c:pt>
                <c:pt idx="4549">
                  <c:v>2017-10-17</c:v>
                </c:pt>
                <c:pt idx="4550">
                  <c:v>2017-10-18</c:v>
                </c:pt>
                <c:pt idx="4551">
                  <c:v>2017-10-19</c:v>
                </c:pt>
                <c:pt idx="4552">
                  <c:v>2017-10-20</c:v>
                </c:pt>
                <c:pt idx="4553">
                  <c:v>2017-10-23</c:v>
                </c:pt>
                <c:pt idx="4554">
                  <c:v>2017-10-24</c:v>
                </c:pt>
                <c:pt idx="4555">
                  <c:v>2017-10-25</c:v>
                </c:pt>
                <c:pt idx="4556">
                  <c:v>2017-10-26</c:v>
                </c:pt>
                <c:pt idx="4557">
                  <c:v>2017-10-27</c:v>
                </c:pt>
                <c:pt idx="4558">
                  <c:v>2017-10-30</c:v>
                </c:pt>
                <c:pt idx="4559">
                  <c:v>2017-10-31</c:v>
                </c:pt>
                <c:pt idx="4560">
                  <c:v>2017-11-01</c:v>
                </c:pt>
                <c:pt idx="4561">
                  <c:v>2017-11-02</c:v>
                </c:pt>
                <c:pt idx="4562">
                  <c:v>2017-11-03</c:v>
                </c:pt>
                <c:pt idx="4563">
                  <c:v>2017-11-06</c:v>
                </c:pt>
                <c:pt idx="4564">
                  <c:v>2017-11-07</c:v>
                </c:pt>
                <c:pt idx="4565">
                  <c:v>2017-11-08</c:v>
                </c:pt>
                <c:pt idx="4566">
                  <c:v>2017-11-09</c:v>
                </c:pt>
                <c:pt idx="4567">
                  <c:v>2017-11-10</c:v>
                </c:pt>
                <c:pt idx="4568">
                  <c:v>2017-11-13</c:v>
                </c:pt>
                <c:pt idx="4569">
                  <c:v>2017-11-14</c:v>
                </c:pt>
                <c:pt idx="4570">
                  <c:v>2017-11-15</c:v>
                </c:pt>
                <c:pt idx="4571">
                  <c:v>2017-11-16</c:v>
                </c:pt>
                <c:pt idx="4572">
                  <c:v>2017-11-17</c:v>
                </c:pt>
                <c:pt idx="4573">
                  <c:v>2017-11-20</c:v>
                </c:pt>
                <c:pt idx="4574">
                  <c:v>2017-11-21</c:v>
                </c:pt>
                <c:pt idx="4575">
                  <c:v>2017-11-22</c:v>
                </c:pt>
                <c:pt idx="4576">
                  <c:v>2017-11-23</c:v>
                </c:pt>
                <c:pt idx="4577">
                  <c:v>2017-11-24</c:v>
                </c:pt>
                <c:pt idx="4578">
                  <c:v>2017-11-27</c:v>
                </c:pt>
                <c:pt idx="4579">
                  <c:v>2017-11-28</c:v>
                </c:pt>
                <c:pt idx="4580">
                  <c:v>2017-11-29</c:v>
                </c:pt>
                <c:pt idx="4581">
                  <c:v>2017-11-30</c:v>
                </c:pt>
                <c:pt idx="4582">
                  <c:v>2017-12-01</c:v>
                </c:pt>
                <c:pt idx="4583">
                  <c:v>2017-12-04</c:v>
                </c:pt>
                <c:pt idx="4584">
                  <c:v>2017-12-05</c:v>
                </c:pt>
                <c:pt idx="4585">
                  <c:v>2017-12-06</c:v>
                </c:pt>
                <c:pt idx="4586">
                  <c:v>2017-12-07</c:v>
                </c:pt>
                <c:pt idx="4587">
                  <c:v>2017-12-08</c:v>
                </c:pt>
                <c:pt idx="4588">
                  <c:v>2017-12-11</c:v>
                </c:pt>
                <c:pt idx="4589">
                  <c:v>2017-12-12</c:v>
                </c:pt>
                <c:pt idx="4590">
                  <c:v>2017-12-13</c:v>
                </c:pt>
                <c:pt idx="4591">
                  <c:v>2017-12-14</c:v>
                </c:pt>
                <c:pt idx="4592">
                  <c:v>2017-12-15</c:v>
                </c:pt>
                <c:pt idx="4593">
                  <c:v>2017-12-18</c:v>
                </c:pt>
                <c:pt idx="4594">
                  <c:v>2017-12-19</c:v>
                </c:pt>
                <c:pt idx="4595">
                  <c:v>2017-12-20</c:v>
                </c:pt>
                <c:pt idx="4596">
                  <c:v>2017-12-21</c:v>
                </c:pt>
                <c:pt idx="4597">
                  <c:v>2017-12-22</c:v>
                </c:pt>
                <c:pt idx="4598">
                  <c:v>2017-12-27</c:v>
                </c:pt>
                <c:pt idx="4599">
                  <c:v>2017-12-28</c:v>
                </c:pt>
                <c:pt idx="4600">
                  <c:v>2017-12-29</c:v>
                </c:pt>
                <c:pt idx="4601">
                  <c:v>2018-01-02</c:v>
                </c:pt>
                <c:pt idx="4602">
                  <c:v>2018-01-03</c:v>
                </c:pt>
                <c:pt idx="4603">
                  <c:v>2018-01-04</c:v>
                </c:pt>
                <c:pt idx="4604">
                  <c:v>2018-01-05</c:v>
                </c:pt>
                <c:pt idx="4605">
                  <c:v>2018-01-08</c:v>
                </c:pt>
                <c:pt idx="4606">
                  <c:v>2018-01-09</c:v>
                </c:pt>
                <c:pt idx="4607">
                  <c:v>2018-01-10</c:v>
                </c:pt>
                <c:pt idx="4608">
                  <c:v>2018-01-11</c:v>
                </c:pt>
                <c:pt idx="4609">
                  <c:v>2018-01-12</c:v>
                </c:pt>
                <c:pt idx="4610">
                  <c:v>2018-01-15</c:v>
                </c:pt>
                <c:pt idx="4611">
                  <c:v>2018-01-16</c:v>
                </c:pt>
                <c:pt idx="4612">
                  <c:v>2018-01-17</c:v>
                </c:pt>
                <c:pt idx="4613">
                  <c:v>2018-01-18</c:v>
                </c:pt>
                <c:pt idx="4614">
                  <c:v>2018-01-19</c:v>
                </c:pt>
                <c:pt idx="4615">
                  <c:v>2018-01-22</c:v>
                </c:pt>
                <c:pt idx="4616">
                  <c:v>2018-01-23</c:v>
                </c:pt>
                <c:pt idx="4617">
                  <c:v>2018-01-24</c:v>
                </c:pt>
                <c:pt idx="4618">
                  <c:v>2018-01-25</c:v>
                </c:pt>
                <c:pt idx="4619">
                  <c:v>2018-01-26</c:v>
                </c:pt>
                <c:pt idx="4620">
                  <c:v>2018-01-29</c:v>
                </c:pt>
                <c:pt idx="4621">
                  <c:v>2018-01-30</c:v>
                </c:pt>
                <c:pt idx="4622">
                  <c:v>2018-01-31</c:v>
                </c:pt>
                <c:pt idx="4623">
                  <c:v>2018-02-01</c:v>
                </c:pt>
                <c:pt idx="4624">
                  <c:v>2018-02-02</c:v>
                </c:pt>
                <c:pt idx="4625">
                  <c:v>2018-02-05</c:v>
                </c:pt>
                <c:pt idx="4626">
                  <c:v>2018-02-06</c:v>
                </c:pt>
                <c:pt idx="4627">
                  <c:v>2018-02-07</c:v>
                </c:pt>
                <c:pt idx="4628">
                  <c:v>2018-02-08</c:v>
                </c:pt>
                <c:pt idx="4629">
                  <c:v>2018-02-09</c:v>
                </c:pt>
                <c:pt idx="4630">
                  <c:v>2018-02-12</c:v>
                </c:pt>
                <c:pt idx="4631">
                  <c:v>2018-02-13</c:v>
                </c:pt>
                <c:pt idx="4632">
                  <c:v>2018-02-14</c:v>
                </c:pt>
                <c:pt idx="4633">
                  <c:v>2018-02-15</c:v>
                </c:pt>
                <c:pt idx="4634">
                  <c:v>2018-02-16</c:v>
                </c:pt>
                <c:pt idx="4635">
                  <c:v>2018-02-19</c:v>
                </c:pt>
                <c:pt idx="4636">
                  <c:v>2018-02-20</c:v>
                </c:pt>
                <c:pt idx="4637">
                  <c:v>2018-02-21</c:v>
                </c:pt>
                <c:pt idx="4638">
                  <c:v>2018-02-22</c:v>
                </c:pt>
                <c:pt idx="4639">
                  <c:v>2018-02-23</c:v>
                </c:pt>
                <c:pt idx="4640">
                  <c:v>2018-02-26</c:v>
                </c:pt>
                <c:pt idx="4641">
                  <c:v>2018-02-27</c:v>
                </c:pt>
                <c:pt idx="4642">
                  <c:v>2018-02-28</c:v>
                </c:pt>
                <c:pt idx="4643">
                  <c:v>2018-03-01</c:v>
                </c:pt>
                <c:pt idx="4644">
                  <c:v>2018-03-02</c:v>
                </c:pt>
                <c:pt idx="4645">
                  <c:v>2018-03-05</c:v>
                </c:pt>
                <c:pt idx="4646">
                  <c:v>2018-03-06</c:v>
                </c:pt>
                <c:pt idx="4647">
                  <c:v>2018-03-07</c:v>
                </c:pt>
                <c:pt idx="4648">
                  <c:v>2018-03-08</c:v>
                </c:pt>
                <c:pt idx="4649">
                  <c:v>2018-03-09</c:v>
                </c:pt>
                <c:pt idx="4650">
                  <c:v>2018-03-12</c:v>
                </c:pt>
                <c:pt idx="4651">
                  <c:v>2018-03-13</c:v>
                </c:pt>
                <c:pt idx="4652">
                  <c:v>2018-03-14</c:v>
                </c:pt>
                <c:pt idx="4653">
                  <c:v>2018-03-15</c:v>
                </c:pt>
                <c:pt idx="4654">
                  <c:v>2018-03-16</c:v>
                </c:pt>
                <c:pt idx="4655">
                  <c:v>2018-03-19</c:v>
                </c:pt>
                <c:pt idx="4656">
                  <c:v>2018-03-20</c:v>
                </c:pt>
                <c:pt idx="4657">
                  <c:v>2018-03-21</c:v>
                </c:pt>
                <c:pt idx="4658">
                  <c:v>2018-03-22</c:v>
                </c:pt>
                <c:pt idx="4659">
                  <c:v>2018-03-23</c:v>
                </c:pt>
                <c:pt idx="4660">
                  <c:v>2018-03-26</c:v>
                </c:pt>
                <c:pt idx="4661">
                  <c:v>2018-03-27</c:v>
                </c:pt>
                <c:pt idx="4662">
                  <c:v>2018-03-28</c:v>
                </c:pt>
                <c:pt idx="4663">
                  <c:v>2018-03-29</c:v>
                </c:pt>
                <c:pt idx="4664">
                  <c:v>2018-04-03</c:v>
                </c:pt>
                <c:pt idx="4665">
                  <c:v>2018-04-04</c:v>
                </c:pt>
                <c:pt idx="4666">
                  <c:v>2018-04-05</c:v>
                </c:pt>
                <c:pt idx="4667">
                  <c:v>2018-04-06</c:v>
                </c:pt>
                <c:pt idx="4668">
                  <c:v>2018-04-09</c:v>
                </c:pt>
                <c:pt idx="4669">
                  <c:v>2018-04-10</c:v>
                </c:pt>
                <c:pt idx="4670">
                  <c:v>2018-04-11</c:v>
                </c:pt>
                <c:pt idx="4671">
                  <c:v>2018-04-12</c:v>
                </c:pt>
                <c:pt idx="4672">
                  <c:v>2018-04-13</c:v>
                </c:pt>
                <c:pt idx="4673">
                  <c:v>2018-04-16</c:v>
                </c:pt>
                <c:pt idx="4674">
                  <c:v>2018-04-17</c:v>
                </c:pt>
                <c:pt idx="4675">
                  <c:v>2018-04-18</c:v>
                </c:pt>
                <c:pt idx="4676">
                  <c:v>2018-04-19</c:v>
                </c:pt>
                <c:pt idx="4677">
                  <c:v>2018-04-20</c:v>
                </c:pt>
                <c:pt idx="4678">
                  <c:v>2018-04-23</c:v>
                </c:pt>
                <c:pt idx="4679">
                  <c:v>2018-04-24</c:v>
                </c:pt>
                <c:pt idx="4680">
                  <c:v>2018-04-25</c:v>
                </c:pt>
                <c:pt idx="4681">
                  <c:v>2018-04-26</c:v>
                </c:pt>
                <c:pt idx="4682">
                  <c:v>2018-04-27</c:v>
                </c:pt>
                <c:pt idx="4683">
                  <c:v>2018-04-30</c:v>
                </c:pt>
                <c:pt idx="4684">
                  <c:v>2018-05-02</c:v>
                </c:pt>
                <c:pt idx="4685">
                  <c:v>2018-05-03</c:v>
                </c:pt>
                <c:pt idx="4686">
                  <c:v>2018-05-04</c:v>
                </c:pt>
                <c:pt idx="4687">
                  <c:v>2018-05-07</c:v>
                </c:pt>
                <c:pt idx="4688">
                  <c:v>2018-05-08</c:v>
                </c:pt>
                <c:pt idx="4689">
                  <c:v>2018-05-09</c:v>
                </c:pt>
                <c:pt idx="4690">
                  <c:v>2018-05-10</c:v>
                </c:pt>
                <c:pt idx="4691">
                  <c:v>2018-05-11</c:v>
                </c:pt>
                <c:pt idx="4692">
                  <c:v>2018-05-14</c:v>
                </c:pt>
                <c:pt idx="4693">
                  <c:v>2018-05-15</c:v>
                </c:pt>
                <c:pt idx="4694">
                  <c:v>2018-05-16</c:v>
                </c:pt>
                <c:pt idx="4695">
                  <c:v>2018-05-17</c:v>
                </c:pt>
                <c:pt idx="4696">
                  <c:v>2018-05-18</c:v>
                </c:pt>
                <c:pt idx="4697">
                  <c:v>2018-05-21</c:v>
                </c:pt>
                <c:pt idx="4698">
                  <c:v>2018-05-22</c:v>
                </c:pt>
                <c:pt idx="4699">
                  <c:v>2018-05-23</c:v>
                </c:pt>
                <c:pt idx="4700">
                  <c:v>2018-05-24</c:v>
                </c:pt>
                <c:pt idx="4701">
                  <c:v>2018-05-25</c:v>
                </c:pt>
                <c:pt idx="4702">
                  <c:v>2018-05-28</c:v>
                </c:pt>
                <c:pt idx="4703">
                  <c:v>2018-05-29</c:v>
                </c:pt>
                <c:pt idx="4704">
                  <c:v>2018-05-30</c:v>
                </c:pt>
                <c:pt idx="4705">
                  <c:v>2018-05-31</c:v>
                </c:pt>
                <c:pt idx="4706">
                  <c:v>2018-06-01</c:v>
                </c:pt>
                <c:pt idx="4707">
                  <c:v>2018-06-04</c:v>
                </c:pt>
                <c:pt idx="4708">
                  <c:v>2018-06-05</c:v>
                </c:pt>
                <c:pt idx="4709">
                  <c:v>2018-06-06</c:v>
                </c:pt>
                <c:pt idx="4710">
                  <c:v>2018-06-07</c:v>
                </c:pt>
                <c:pt idx="4711">
                  <c:v>2018-06-08</c:v>
                </c:pt>
                <c:pt idx="4712">
                  <c:v>2018-06-11</c:v>
                </c:pt>
                <c:pt idx="4713">
                  <c:v>2018-06-12</c:v>
                </c:pt>
                <c:pt idx="4714">
                  <c:v>2018-06-13</c:v>
                </c:pt>
                <c:pt idx="4715">
                  <c:v>2018-06-14</c:v>
                </c:pt>
                <c:pt idx="4716">
                  <c:v>2018-06-15</c:v>
                </c:pt>
                <c:pt idx="4717">
                  <c:v>2018-06-18</c:v>
                </c:pt>
                <c:pt idx="4718">
                  <c:v>2018-06-19</c:v>
                </c:pt>
                <c:pt idx="4719">
                  <c:v>2018-06-20</c:v>
                </c:pt>
                <c:pt idx="4720">
                  <c:v>2018-06-21</c:v>
                </c:pt>
                <c:pt idx="4721">
                  <c:v>2018-06-22</c:v>
                </c:pt>
                <c:pt idx="4722">
                  <c:v>2018-06-25</c:v>
                </c:pt>
                <c:pt idx="4723">
                  <c:v>2018-06-26</c:v>
                </c:pt>
                <c:pt idx="4724">
                  <c:v>2018-06-27</c:v>
                </c:pt>
                <c:pt idx="4725">
                  <c:v>2018-06-28</c:v>
                </c:pt>
                <c:pt idx="4726">
                  <c:v>2018-06-29</c:v>
                </c:pt>
                <c:pt idx="4727">
                  <c:v>2018-07-02</c:v>
                </c:pt>
                <c:pt idx="4728">
                  <c:v>2018-07-03</c:v>
                </c:pt>
                <c:pt idx="4729">
                  <c:v>2018-07-04</c:v>
                </c:pt>
                <c:pt idx="4730">
                  <c:v>2018-07-05</c:v>
                </c:pt>
                <c:pt idx="4731">
                  <c:v>2018-07-06</c:v>
                </c:pt>
                <c:pt idx="4732">
                  <c:v>2018-07-09</c:v>
                </c:pt>
                <c:pt idx="4733">
                  <c:v>2018-07-10</c:v>
                </c:pt>
                <c:pt idx="4734">
                  <c:v>2018-07-11</c:v>
                </c:pt>
                <c:pt idx="4735">
                  <c:v>2018-07-12</c:v>
                </c:pt>
                <c:pt idx="4736">
                  <c:v>2018-07-13</c:v>
                </c:pt>
                <c:pt idx="4737">
                  <c:v>2018-07-16</c:v>
                </c:pt>
                <c:pt idx="4738">
                  <c:v>2018-07-17</c:v>
                </c:pt>
                <c:pt idx="4739">
                  <c:v>2018-07-18</c:v>
                </c:pt>
                <c:pt idx="4740">
                  <c:v>2018-07-19</c:v>
                </c:pt>
                <c:pt idx="4741">
                  <c:v>2018-07-20</c:v>
                </c:pt>
                <c:pt idx="4742">
                  <c:v>2018-07-23</c:v>
                </c:pt>
                <c:pt idx="4743">
                  <c:v>2018-07-24</c:v>
                </c:pt>
                <c:pt idx="4744">
                  <c:v>2018-07-25</c:v>
                </c:pt>
                <c:pt idx="4745">
                  <c:v>2018-07-26</c:v>
                </c:pt>
                <c:pt idx="4746">
                  <c:v>2018-07-27</c:v>
                </c:pt>
                <c:pt idx="4747">
                  <c:v>2018-07-30</c:v>
                </c:pt>
                <c:pt idx="4748">
                  <c:v>2018-07-31</c:v>
                </c:pt>
                <c:pt idx="4749">
                  <c:v>2018-08-01</c:v>
                </c:pt>
                <c:pt idx="4750">
                  <c:v>2018-08-02</c:v>
                </c:pt>
                <c:pt idx="4751">
                  <c:v>2018-08-03</c:v>
                </c:pt>
                <c:pt idx="4752">
                  <c:v>2018-08-06</c:v>
                </c:pt>
                <c:pt idx="4753">
                  <c:v>2018-08-07</c:v>
                </c:pt>
                <c:pt idx="4754">
                  <c:v>2018-08-08</c:v>
                </c:pt>
                <c:pt idx="4755">
                  <c:v>2018-08-09</c:v>
                </c:pt>
                <c:pt idx="4756">
                  <c:v>2018-08-10</c:v>
                </c:pt>
                <c:pt idx="4757">
                  <c:v>2018-08-13</c:v>
                </c:pt>
                <c:pt idx="4758">
                  <c:v>2018-08-14</c:v>
                </c:pt>
                <c:pt idx="4759">
                  <c:v>2018-08-15</c:v>
                </c:pt>
                <c:pt idx="4760">
                  <c:v>2018-08-16</c:v>
                </c:pt>
                <c:pt idx="4761">
                  <c:v>2018-08-17</c:v>
                </c:pt>
                <c:pt idx="4762">
                  <c:v>2018-08-20</c:v>
                </c:pt>
                <c:pt idx="4763">
                  <c:v>2018-08-21</c:v>
                </c:pt>
                <c:pt idx="4764">
                  <c:v>2018-08-22</c:v>
                </c:pt>
                <c:pt idx="4765">
                  <c:v>2018-08-23</c:v>
                </c:pt>
                <c:pt idx="4766">
                  <c:v>2018-08-24</c:v>
                </c:pt>
                <c:pt idx="4767">
                  <c:v>2018-08-27</c:v>
                </c:pt>
                <c:pt idx="4768">
                  <c:v>2018-08-28</c:v>
                </c:pt>
                <c:pt idx="4769">
                  <c:v>2018-08-29</c:v>
                </c:pt>
                <c:pt idx="4770">
                  <c:v>2018-08-30</c:v>
                </c:pt>
                <c:pt idx="4771">
                  <c:v>2018-08-31</c:v>
                </c:pt>
                <c:pt idx="4772">
                  <c:v>2018-09-03</c:v>
                </c:pt>
                <c:pt idx="4773">
                  <c:v>2018-09-04</c:v>
                </c:pt>
                <c:pt idx="4774">
                  <c:v>2018-09-05</c:v>
                </c:pt>
                <c:pt idx="4775">
                  <c:v>2018-09-06</c:v>
                </c:pt>
                <c:pt idx="4776">
                  <c:v>2018-09-07</c:v>
                </c:pt>
                <c:pt idx="4777">
                  <c:v>2018-09-10</c:v>
                </c:pt>
                <c:pt idx="4778">
                  <c:v>2018-09-11</c:v>
                </c:pt>
                <c:pt idx="4779">
                  <c:v>2018-09-12</c:v>
                </c:pt>
                <c:pt idx="4780">
                  <c:v>2018-09-13</c:v>
                </c:pt>
                <c:pt idx="4781">
                  <c:v>2018-09-14</c:v>
                </c:pt>
                <c:pt idx="4782">
                  <c:v>2018-09-17</c:v>
                </c:pt>
                <c:pt idx="4783">
                  <c:v>2018-09-18</c:v>
                </c:pt>
                <c:pt idx="4784">
                  <c:v>2018-09-19</c:v>
                </c:pt>
                <c:pt idx="4785">
                  <c:v>2018-09-20</c:v>
                </c:pt>
                <c:pt idx="4786">
                  <c:v>2018-09-21</c:v>
                </c:pt>
                <c:pt idx="4787">
                  <c:v>2018-09-24</c:v>
                </c:pt>
                <c:pt idx="4788">
                  <c:v>2018-09-25</c:v>
                </c:pt>
                <c:pt idx="4789">
                  <c:v>2018-09-26</c:v>
                </c:pt>
                <c:pt idx="4790">
                  <c:v>2018-09-27</c:v>
                </c:pt>
                <c:pt idx="4791">
                  <c:v>2018-09-28</c:v>
                </c:pt>
                <c:pt idx="4792">
                  <c:v>2018-10-01</c:v>
                </c:pt>
                <c:pt idx="4793">
                  <c:v>2018-10-02</c:v>
                </c:pt>
                <c:pt idx="4794">
                  <c:v>2018-10-03</c:v>
                </c:pt>
                <c:pt idx="4795">
                  <c:v>2018-10-04</c:v>
                </c:pt>
                <c:pt idx="4796">
                  <c:v>2018-10-05</c:v>
                </c:pt>
                <c:pt idx="4797">
                  <c:v>2018-10-08</c:v>
                </c:pt>
                <c:pt idx="4798">
                  <c:v>2018-10-09</c:v>
                </c:pt>
                <c:pt idx="4799">
                  <c:v>2018-10-10</c:v>
                </c:pt>
                <c:pt idx="4800">
                  <c:v>2018-10-11</c:v>
                </c:pt>
                <c:pt idx="4801">
                  <c:v>2018-10-12</c:v>
                </c:pt>
                <c:pt idx="4802">
                  <c:v>2018-10-15</c:v>
                </c:pt>
                <c:pt idx="4803">
                  <c:v>2018-10-16</c:v>
                </c:pt>
                <c:pt idx="4804">
                  <c:v>2018-10-17</c:v>
                </c:pt>
                <c:pt idx="4805">
                  <c:v>2018-10-18</c:v>
                </c:pt>
                <c:pt idx="4806">
                  <c:v>2018-10-19</c:v>
                </c:pt>
                <c:pt idx="4807">
                  <c:v>2018-10-22</c:v>
                </c:pt>
                <c:pt idx="4808">
                  <c:v>2018-10-23</c:v>
                </c:pt>
                <c:pt idx="4809">
                  <c:v>2018-10-24</c:v>
                </c:pt>
                <c:pt idx="4810">
                  <c:v>2018-10-25</c:v>
                </c:pt>
                <c:pt idx="4811">
                  <c:v>2018-10-26</c:v>
                </c:pt>
                <c:pt idx="4812">
                  <c:v>2018-10-29</c:v>
                </c:pt>
                <c:pt idx="4813">
                  <c:v>2018-10-30</c:v>
                </c:pt>
                <c:pt idx="4814">
                  <c:v>2018-10-31</c:v>
                </c:pt>
                <c:pt idx="4815">
                  <c:v>2018-11-01</c:v>
                </c:pt>
                <c:pt idx="4816">
                  <c:v>2018-11-02</c:v>
                </c:pt>
                <c:pt idx="4817">
                  <c:v>2018-11-05</c:v>
                </c:pt>
                <c:pt idx="4818">
                  <c:v>2018-11-06</c:v>
                </c:pt>
                <c:pt idx="4819">
                  <c:v>2018-11-07</c:v>
                </c:pt>
                <c:pt idx="4820">
                  <c:v>2018-11-08</c:v>
                </c:pt>
                <c:pt idx="4821">
                  <c:v>2018-11-09</c:v>
                </c:pt>
                <c:pt idx="4822">
                  <c:v>2018-11-12</c:v>
                </c:pt>
                <c:pt idx="4823">
                  <c:v>2018-11-13</c:v>
                </c:pt>
                <c:pt idx="4824">
                  <c:v>2018-11-14</c:v>
                </c:pt>
                <c:pt idx="4825">
                  <c:v>2018-11-15</c:v>
                </c:pt>
                <c:pt idx="4826">
                  <c:v>2018-11-16</c:v>
                </c:pt>
                <c:pt idx="4827">
                  <c:v>2018-11-19</c:v>
                </c:pt>
                <c:pt idx="4828">
                  <c:v>2018-11-20</c:v>
                </c:pt>
                <c:pt idx="4829">
                  <c:v>2018-11-21</c:v>
                </c:pt>
                <c:pt idx="4830">
                  <c:v>2018-11-22</c:v>
                </c:pt>
                <c:pt idx="4831">
                  <c:v>2018-11-23</c:v>
                </c:pt>
                <c:pt idx="4832">
                  <c:v>2018-11-26</c:v>
                </c:pt>
                <c:pt idx="4833">
                  <c:v>2018-11-27</c:v>
                </c:pt>
                <c:pt idx="4834">
                  <c:v>2018-11-28</c:v>
                </c:pt>
                <c:pt idx="4835">
                  <c:v>2018-11-29</c:v>
                </c:pt>
                <c:pt idx="4836">
                  <c:v>2018-11-30</c:v>
                </c:pt>
                <c:pt idx="4837">
                  <c:v>2018-12-03</c:v>
                </c:pt>
                <c:pt idx="4838">
                  <c:v>2018-12-04</c:v>
                </c:pt>
                <c:pt idx="4839">
                  <c:v>2018-12-05</c:v>
                </c:pt>
                <c:pt idx="4840">
                  <c:v>2018-12-06</c:v>
                </c:pt>
                <c:pt idx="4841">
                  <c:v>2018-12-07</c:v>
                </c:pt>
                <c:pt idx="4842">
                  <c:v>2018-12-10</c:v>
                </c:pt>
                <c:pt idx="4843">
                  <c:v>2018-12-11</c:v>
                </c:pt>
                <c:pt idx="4844">
                  <c:v>2018-12-12</c:v>
                </c:pt>
                <c:pt idx="4845">
                  <c:v>2018-12-13</c:v>
                </c:pt>
                <c:pt idx="4846">
                  <c:v>2018-12-14</c:v>
                </c:pt>
                <c:pt idx="4847">
                  <c:v>2018-12-17</c:v>
                </c:pt>
                <c:pt idx="4848">
                  <c:v>2018-12-18</c:v>
                </c:pt>
                <c:pt idx="4849">
                  <c:v>2018-12-19</c:v>
                </c:pt>
                <c:pt idx="4850">
                  <c:v>2018-12-20</c:v>
                </c:pt>
                <c:pt idx="4851">
                  <c:v>2018-12-21</c:v>
                </c:pt>
                <c:pt idx="4852">
                  <c:v>2018-12-24</c:v>
                </c:pt>
                <c:pt idx="4853">
                  <c:v>2018-12-27</c:v>
                </c:pt>
                <c:pt idx="4854">
                  <c:v>2018-12-28</c:v>
                </c:pt>
                <c:pt idx="4855">
                  <c:v>2018-12-31</c:v>
                </c:pt>
                <c:pt idx="4856">
                  <c:v>2019-01-02</c:v>
                </c:pt>
                <c:pt idx="4857">
                  <c:v>2019-01-03</c:v>
                </c:pt>
                <c:pt idx="4858">
                  <c:v>2019-01-04</c:v>
                </c:pt>
                <c:pt idx="4859">
                  <c:v>2019-01-07</c:v>
                </c:pt>
                <c:pt idx="4860">
                  <c:v>2019-01-08</c:v>
                </c:pt>
                <c:pt idx="4861">
                  <c:v>2019-01-09</c:v>
                </c:pt>
                <c:pt idx="4862">
                  <c:v>2019-01-10</c:v>
                </c:pt>
                <c:pt idx="4863">
                  <c:v>2019-01-11</c:v>
                </c:pt>
                <c:pt idx="4864">
                  <c:v>2019-01-14</c:v>
                </c:pt>
                <c:pt idx="4865">
                  <c:v>2019-01-15</c:v>
                </c:pt>
                <c:pt idx="4866">
                  <c:v>2019-01-16</c:v>
                </c:pt>
                <c:pt idx="4867">
                  <c:v>2019-01-17</c:v>
                </c:pt>
                <c:pt idx="4868">
                  <c:v>2019-01-18</c:v>
                </c:pt>
                <c:pt idx="4869">
                  <c:v>2019-01-21</c:v>
                </c:pt>
                <c:pt idx="4870">
                  <c:v>2019-01-22</c:v>
                </c:pt>
                <c:pt idx="4871">
                  <c:v>2019-01-23</c:v>
                </c:pt>
                <c:pt idx="4872">
                  <c:v>2019-01-24</c:v>
                </c:pt>
                <c:pt idx="4873">
                  <c:v>2019-01-25</c:v>
                </c:pt>
                <c:pt idx="4874">
                  <c:v>2019-01-28</c:v>
                </c:pt>
                <c:pt idx="4875">
                  <c:v>2019-01-29</c:v>
                </c:pt>
                <c:pt idx="4876">
                  <c:v>2019-01-30</c:v>
                </c:pt>
                <c:pt idx="4877">
                  <c:v>2019-01-31</c:v>
                </c:pt>
                <c:pt idx="4878">
                  <c:v>2019-02-01</c:v>
                </c:pt>
                <c:pt idx="4879">
                  <c:v>2019-02-04</c:v>
                </c:pt>
                <c:pt idx="4880">
                  <c:v>2019-02-05</c:v>
                </c:pt>
                <c:pt idx="4881">
                  <c:v>2019-02-06</c:v>
                </c:pt>
                <c:pt idx="4882">
                  <c:v>2019-02-07</c:v>
                </c:pt>
                <c:pt idx="4883">
                  <c:v>2019-02-08</c:v>
                </c:pt>
                <c:pt idx="4884">
                  <c:v>2019-02-11</c:v>
                </c:pt>
                <c:pt idx="4885">
                  <c:v>2019-02-12</c:v>
                </c:pt>
                <c:pt idx="4886">
                  <c:v>2019-02-13</c:v>
                </c:pt>
                <c:pt idx="4887">
                  <c:v>2019-02-14</c:v>
                </c:pt>
                <c:pt idx="4888">
                  <c:v>2019-02-15</c:v>
                </c:pt>
                <c:pt idx="4889">
                  <c:v>2019-02-18</c:v>
                </c:pt>
                <c:pt idx="4890">
                  <c:v>2019-02-19</c:v>
                </c:pt>
                <c:pt idx="4891">
                  <c:v>2019-02-20</c:v>
                </c:pt>
                <c:pt idx="4892">
                  <c:v>2019-02-21</c:v>
                </c:pt>
                <c:pt idx="4893">
                  <c:v>2019-02-22</c:v>
                </c:pt>
                <c:pt idx="4894">
                  <c:v>2019-02-25</c:v>
                </c:pt>
                <c:pt idx="4895">
                  <c:v>2019-02-26</c:v>
                </c:pt>
                <c:pt idx="4896">
                  <c:v>2019-02-27</c:v>
                </c:pt>
                <c:pt idx="4897">
                  <c:v>2019-02-28</c:v>
                </c:pt>
                <c:pt idx="4898">
                  <c:v>2019-03-01</c:v>
                </c:pt>
                <c:pt idx="4899">
                  <c:v>2019-03-04</c:v>
                </c:pt>
                <c:pt idx="4900">
                  <c:v>2019-03-05</c:v>
                </c:pt>
                <c:pt idx="4901">
                  <c:v>2019-03-06</c:v>
                </c:pt>
                <c:pt idx="4902">
                  <c:v>2019-03-07</c:v>
                </c:pt>
                <c:pt idx="4903">
                  <c:v>2019-03-08</c:v>
                </c:pt>
                <c:pt idx="4904">
                  <c:v>2019-03-11</c:v>
                </c:pt>
                <c:pt idx="4905">
                  <c:v>2019-03-12</c:v>
                </c:pt>
                <c:pt idx="4906">
                  <c:v>2019-03-13</c:v>
                </c:pt>
                <c:pt idx="4907">
                  <c:v>2019-03-14</c:v>
                </c:pt>
                <c:pt idx="4908">
                  <c:v>2019-03-15</c:v>
                </c:pt>
                <c:pt idx="4909">
                  <c:v>2019-03-18</c:v>
                </c:pt>
                <c:pt idx="4910">
                  <c:v>2019-03-19</c:v>
                </c:pt>
                <c:pt idx="4911">
                  <c:v>2019-03-20</c:v>
                </c:pt>
                <c:pt idx="4912">
                  <c:v>2019-03-21</c:v>
                </c:pt>
                <c:pt idx="4913">
                  <c:v>2019-03-22</c:v>
                </c:pt>
                <c:pt idx="4914">
                  <c:v>2019-03-25</c:v>
                </c:pt>
                <c:pt idx="4915">
                  <c:v>2019-03-26</c:v>
                </c:pt>
                <c:pt idx="4916">
                  <c:v>2019-03-27</c:v>
                </c:pt>
                <c:pt idx="4917">
                  <c:v>2019-03-28</c:v>
                </c:pt>
                <c:pt idx="4918">
                  <c:v>2019-03-29</c:v>
                </c:pt>
                <c:pt idx="4919">
                  <c:v>2019-04-01</c:v>
                </c:pt>
                <c:pt idx="4920">
                  <c:v>2019-04-02</c:v>
                </c:pt>
                <c:pt idx="4921">
                  <c:v>2019-04-03</c:v>
                </c:pt>
                <c:pt idx="4922">
                  <c:v>2019-04-04</c:v>
                </c:pt>
                <c:pt idx="4923">
                  <c:v>2019-04-05</c:v>
                </c:pt>
                <c:pt idx="4924">
                  <c:v>2019-04-08</c:v>
                </c:pt>
                <c:pt idx="4925">
                  <c:v>2019-04-09</c:v>
                </c:pt>
                <c:pt idx="4926">
                  <c:v>2019-04-10</c:v>
                </c:pt>
                <c:pt idx="4927">
                  <c:v>2019-04-11</c:v>
                </c:pt>
                <c:pt idx="4928">
                  <c:v>2019-04-12</c:v>
                </c:pt>
                <c:pt idx="4929">
                  <c:v>2019-04-15</c:v>
                </c:pt>
                <c:pt idx="4930">
                  <c:v>2019-04-16</c:v>
                </c:pt>
                <c:pt idx="4931">
                  <c:v>2019-04-17</c:v>
                </c:pt>
                <c:pt idx="4932">
                  <c:v>2019-04-18</c:v>
                </c:pt>
                <c:pt idx="4933">
                  <c:v>2019-04-23</c:v>
                </c:pt>
                <c:pt idx="4934">
                  <c:v>2019-04-24</c:v>
                </c:pt>
                <c:pt idx="4935">
                  <c:v>2019-04-25</c:v>
                </c:pt>
                <c:pt idx="4936">
                  <c:v>2019-04-26</c:v>
                </c:pt>
                <c:pt idx="4937">
                  <c:v>2019-04-29</c:v>
                </c:pt>
                <c:pt idx="4938">
                  <c:v>2019-04-30</c:v>
                </c:pt>
                <c:pt idx="4939">
                  <c:v>2019-05-02</c:v>
                </c:pt>
                <c:pt idx="4940">
                  <c:v>2019-05-03</c:v>
                </c:pt>
                <c:pt idx="4941">
                  <c:v>2019-05-06</c:v>
                </c:pt>
                <c:pt idx="4942">
                  <c:v>2019-05-07</c:v>
                </c:pt>
                <c:pt idx="4943">
                  <c:v>2019-05-08</c:v>
                </c:pt>
                <c:pt idx="4944">
                  <c:v>2019-05-09</c:v>
                </c:pt>
                <c:pt idx="4945">
                  <c:v>2019-05-10</c:v>
                </c:pt>
                <c:pt idx="4946">
                  <c:v>2019-05-13</c:v>
                </c:pt>
                <c:pt idx="4947">
                  <c:v>2019-05-14</c:v>
                </c:pt>
                <c:pt idx="4948">
                  <c:v>2019-05-15</c:v>
                </c:pt>
                <c:pt idx="4949">
                  <c:v>2019-05-16</c:v>
                </c:pt>
                <c:pt idx="4950">
                  <c:v>2019-05-17</c:v>
                </c:pt>
                <c:pt idx="4951">
                  <c:v>2019-05-20</c:v>
                </c:pt>
                <c:pt idx="4952">
                  <c:v>2019-05-21</c:v>
                </c:pt>
                <c:pt idx="4953">
                  <c:v>2019-05-22</c:v>
                </c:pt>
                <c:pt idx="4954">
                  <c:v>2019-05-23</c:v>
                </c:pt>
                <c:pt idx="4955">
                  <c:v>2019-05-24</c:v>
                </c:pt>
                <c:pt idx="4956">
                  <c:v>2019-05-27</c:v>
                </c:pt>
                <c:pt idx="4957">
                  <c:v>2019-05-28</c:v>
                </c:pt>
                <c:pt idx="4958">
                  <c:v>2019-05-29</c:v>
                </c:pt>
                <c:pt idx="4959">
                  <c:v>2019-05-30</c:v>
                </c:pt>
                <c:pt idx="4960">
                  <c:v>2019-05-31</c:v>
                </c:pt>
                <c:pt idx="4961">
                  <c:v>2019-06-03</c:v>
                </c:pt>
                <c:pt idx="4962">
                  <c:v>2019-06-04</c:v>
                </c:pt>
                <c:pt idx="4963">
                  <c:v>2019-06-05</c:v>
                </c:pt>
                <c:pt idx="4964">
                  <c:v>2019-06-06</c:v>
                </c:pt>
                <c:pt idx="4965">
                  <c:v>2019-06-07</c:v>
                </c:pt>
                <c:pt idx="4966">
                  <c:v>2019-06-10</c:v>
                </c:pt>
                <c:pt idx="4967">
                  <c:v>2019-06-11</c:v>
                </c:pt>
                <c:pt idx="4968">
                  <c:v>2019-06-12</c:v>
                </c:pt>
                <c:pt idx="4969">
                  <c:v>2019-06-13</c:v>
                </c:pt>
                <c:pt idx="4970">
                  <c:v>2019-06-14</c:v>
                </c:pt>
                <c:pt idx="4971">
                  <c:v>2019-06-17</c:v>
                </c:pt>
                <c:pt idx="4972">
                  <c:v>2019-06-18</c:v>
                </c:pt>
                <c:pt idx="4973">
                  <c:v>2019-06-19</c:v>
                </c:pt>
                <c:pt idx="4974">
                  <c:v>2019-06-20</c:v>
                </c:pt>
                <c:pt idx="4975">
                  <c:v>2019-06-21</c:v>
                </c:pt>
                <c:pt idx="4976">
                  <c:v>2019-06-24</c:v>
                </c:pt>
                <c:pt idx="4977">
                  <c:v>2019-06-25</c:v>
                </c:pt>
                <c:pt idx="4978">
                  <c:v>2019-06-26</c:v>
                </c:pt>
                <c:pt idx="4979">
                  <c:v>2019-06-27</c:v>
                </c:pt>
                <c:pt idx="4980">
                  <c:v>2019-06-28</c:v>
                </c:pt>
                <c:pt idx="4981">
                  <c:v>2019-07-01</c:v>
                </c:pt>
                <c:pt idx="4982">
                  <c:v>2019-07-02</c:v>
                </c:pt>
                <c:pt idx="4983">
                  <c:v>2019-07-03</c:v>
                </c:pt>
                <c:pt idx="4984">
                  <c:v>2019-07-04</c:v>
                </c:pt>
                <c:pt idx="4985">
                  <c:v>2019-07-05</c:v>
                </c:pt>
                <c:pt idx="4986">
                  <c:v>2019-07-08</c:v>
                </c:pt>
                <c:pt idx="4987">
                  <c:v>2019-07-09</c:v>
                </c:pt>
                <c:pt idx="4988">
                  <c:v>2019-07-10</c:v>
                </c:pt>
                <c:pt idx="4989">
                  <c:v>2019-07-11</c:v>
                </c:pt>
                <c:pt idx="4990">
                  <c:v>2019-07-12</c:v>
                </c:pt>
                <c:pt idx="4991">
                  <c:v>2019-07-15</c:v>
                </c:pt>
                <c:pt idx="4992">
                  <c:v>2019-07-16</c:v>
                </c:pt>
                <c:pt idx="4993">
                  <c:v>2019-07-17</c:v>
                </c:pt>
                <c:pt idx="4994">
                  <c:v>2019-07-18</c:v>
                </c:pt>
                <c:pt idx="4995">
                  <c:v>2019-07-19</c:v>
                </c:pt>
                <c:pt idx="4996">
                  <c:v>2019-07-22</c:v>
                </c:pt>
                <c:pt idx="4997">
                  <c:v>2019-07-23</c:v>
                </c:pt>
                <c:pt idx="4998">
                  <c:v>2019-07-24</c:v>
                </c:pt>
                <c:pt idx="4999">
                  <c:v>2019-07-25</c:v>
                </c:pt>
                <c:pt idx="5000">
                  <c:v>2019-07-26</c:v>
                </c:pt>
                <c:pt idx="5001">
                  <c:v>2019-07-29</c:v>
                </c:pt>
                <c:pt idx="5002">
                  <c:v>2019-07-30</c:v>
                </c:pt>
                <c:pt idx="5003">
                  <c:v>2019-07-31</c:v>
                </c:pt>
                <c:pt idx="5004">
                  <c:v>2019-08-01</c:v>
                </c:pt>
                <c:pt idx="5005">
                  <c:v>2019-08-02</c:v>
                </c:pt>
                <c:pt idx="5006">
                  <c:v>2019-08-05</c:v>
                </c:pt>
                <c:pt idx="5007">
                  <c:v>2019-08-06</c:v>
                </c:pt>
                <c:pt idx="5008">
                  <c:v>2019-08-07</c:v>
                </c:pt>
                <c:pt idx="5009">
                  <c:v>2019-08-08</c:v>
                </c:pt>
                <c:pt idx="5010">
                  <c:v>2019-08-09</c:v>
                </c:pt>
                <c:pt idx="5011">
                  <c:v>2019-08-12</c:v>
                </c:pt>
                <c:pt idx="5012">
                  <c:v>2019-08-13</c:v>
                </c:pt>
                <c:pt idx="5013">
                  <c:v>2019-08-14</c:v>
                </c:pt>
                <c:pt idx="5014">
                  <c:v>2019-08-15</c:v>
                </c:pt>
                <c:pt idx="5015">
                  <c:v>2019-08-16</c:v>
                </c:pt>
                <c:pt idx="5016">
                  <c:v>2019-08-19</c:v>
                </c:pt>
                <c:pt idx="5017">
                  <c:v>2019-08-20</c:v>
                </c:pt>
                <c:pt idx="5018">
                  <c:v>2019-08-21</c:v>
                </c:pt>
                <c:pt idx="5019">
                  <c:v>2019-08-22</c:v>
                </c:pt>
                <c:pt idx="5020">
                  <c:v>2019-08-23</c:v>
                </c:pt>
                <c:pt idx="5021">
                  <c:v>2019-08-26</c:v>
                </c:pt>
                <c:pt idx="5022">
                  <c:v>2019-08-27</c:v>
                </c:pt>
                <c:pt idx="5023">
                  <c:v>2019-08-28</c:v>
                </c:pt>
                <c:pt idx="5024">
                  <c:v>2019-08-29</c:v>
                </c:pt>
                <c:pt idx="5025">
                  <c:v>2019-08-30</c:v>
                </c:pt>
                <c:pt idx="5026">
                  <c:v>2019-09-02</c:v>
                </c:pt>
                <c:pt idx="5027">
                  <c:v>2019-09-03</c:v>
                </c:pt>
                <c:pt idx="5028">
                  <c:v>2019-09-04</c:v>
                </c:pt>
                <c:pt idx="5029">
                  <c:v>2019-09-05</c:v>
                </c:pt>
                <c:pt idx="5030">
                  <c:v>2019-09-06</c:v>
                </c:pt>
                <c:pt idx="5031">
                  <c:v>2019-09-09</c:v>
                </c:pt>
                <c:pt idx="5032">
                  <c:v>2019-09-10</c:v>
                </c:pt>
                <c:pt idx="5033">
                  <c:v>2019-09-11</c:v>
                </c:pt>
                <c:pt idx="5034">
                  <c:v>2019-09-12</c:v>
                </c:pt>
                <c:pt idx="5035">
                  <c:v>2019-09-13</c:v>
                </c:pt>
                <c:pt idx="5036">
                  <c:v>2019-09-16</c:v>
                </c:pt>
                <c:pt idx="5037">
                  <c:v>2019-09-17</c:v>
                </c:pt>
                <c:pt idx="5038">
                  <c:v>2019-09-18</c:v>
                </c:pt>
                <c:pt idx="5039">
                  <c:v>2019-09-19</c:v>
                </c:pt>
                <c:pt idx="5040">
                  <c:v>2019-09-20</c:v>
                </c:pt>
                <c:pt idx="5041">
                  <c:v>2019-09-23</c:v>
                </c:pt>
                <c:pt idx="5042">
                  <c:v>2019-09-24</c:v>
                </c:pt>
                <c:pt idx="5043">
                  <c:v>2019-09-25</c:v>
                </c:pt>
                <c:pt idx="5044">
                  <c:v>2019-09-26</c:v>
                </c:pt>
                <c:pt idx="5045">
                  <c:v>2019-09-27</c:v>
                </c:pt>
                <c:pt idx="5046">
                  <c:v>2019-09-30</c:v>
                </c:pt>
                <c:pt idx="5047">
                  <c:v>2019-10-01</c:v>
                </c:pt>
                <c:pt idx="5048">
                  <c:v>2019-10-02</c:v>
                </c:pt>
                <c:pt idx="5049">
                  <c:v>2019-10-03</c:v>
                </c:pt>
                <c:pt idx="5050">
                  <c:v>2019-10-04</c:v>
                </c:pt>
                <c:pt idx="5051">
                  <c:v>2019-10-07</c:v>
                </c:pt>
                <c:pt idx="5052">
                  <c:v>2019-10-08</c:v>
                </c:pt>
                <c:pt idx="5053">
                  <c:v>2019-10-09</c:v>
                </c:pt>
                <c:pt idx="5054">
                  <c:v>2019-10-10</c:v>
                </c:pt>
                <c:pt idx="5055">
                  <c:v>2019-10-11</c:v>
                </c:pt>
                <c:pt idx="5056">
                  <c:v>2019-10-14</c:v>
                </c:pt>
                <c:pt idx="5057">
                  <c:v>2019-10-15</c:v>
                </c:pt>
                <c:pt idx="5058">
                  <c:v>2019-10-16</c:v>
                </c:pt>
                <c:pt idx="5059">
                  <c:v>2019-10-17</c:v>
                </c:pt>
                <c:pt idx="5060">
                  <c:v>2019-10-18</c:v>
                </c:pt>
                <c:pt idx="5061">
                  <c:v>2019-10-21</c:v>
                </c:pt>
                <c:pt idx="5062">
                  <c:v>2019-10-22</c:v>
                </c:pt>
                <c:pt idx="5063">
                  <c:v>2019-10-23</c:v>
                </c:pt>
                <c:pt idx="5064">
                  <c:v>2019-10-24</c:v>
                </c:pt>
                <c:pt idx="5065">
                  <c:v>2019-10-25</c:v>
                </c:pt>
                <c:pt idx="5066">
                  <c:v>2019-10-28</c:v>
                </c:pt>
                <c:pt idx="5067">
                  <c:v>2019-10-29</c:v>
                </c:pt>
                <c:pt idx="5068">
                  <c:v>2019-10-30</c:v>
                </c:pt>
                <c:pt idx="5069">
                  <c:v>2019-10-31</c:v>
                </c:pt>
                <c:pt idx="5070">
                  <c:v>2019-11-01</c:v>
                </c:pt>
                <c:pt idx="5071">
                  <c:v>2019-11-04</c:v>
                </c:pt>
                <c:pt idx="5072">
                  <c:v>2019-11-05</c:v>
                </c:pt>
                <c:pt idx="5073">
                  <c:v>2019-11-06</c:v>
                </c:pt>
                <c:pt idx="5074">
                  <c:v>2019-11-07</c:v>
                </c:pt>
                <c:pt idx="5075">
                  <c:v>2019-11-08</c:v>
                </c:pt>
                <c:pt idx="5076">
                  <c:v>2019-11-11</c:v>
                </c:pt>
                <c:pt idx="5077">
                  <c:v>2019-11-12</c:v>
                </c:pt>
                <c:pt idx="5078">
                  <c:v>2019-11-13</c:v>
                </c:pt>
                <c:pt idx="5079">
                  <c:v>2019-11-14</c:v>
                </c:pt>
                <c:pt idx="5080">
                  <c:v>2019-11-15</c:v>
                </c:pt>
                <c:pt idx="5081">
                  <c:v>2019-11-18</c:v>
                </c:pt>
                <c:pt idx="5082">
                  <c:v>2019-11-19</c:v>
                </c:pt>
                <c:pt idx="5083">
                  <c:v>2019-11-20</c:v>
                </c:pt>
                <c:pt idx="5084">
                  <c:v>2019-11-21</c:v>
                </c:pt>
                <c:pt idx="5085">
                  <c:v>2019-11-22</c:v>
                </c:pt>
                <c:pt idx="5086">
                  <c:v>2019-11-25</c:v>
                </c:pt>
                <c:pt idx="5087">
                  <c:v>2019-11-26</c:v>
                </c:pt>
                <c:pt idx="5088">
                  <c:v>2019-11-27</c:v>
                </c:pt>
                <c:pt idx="5089">
                  <c:v>2019-11-28</c:v>
                </c:pt>
                <c:pt idx="5090">
                  <c:v>2019-11-29</c:v>
                </c:pt>
                <c:pt idx="5091">
                  <c:v>2019-12-02</c:v>
                </c:pt>
                <c:pt idx="5092">
                  <c:v>2019-12-03</c:v>
                </c:pt>
                <c:pt idx="5093">
                  <c:v>2019-12-04</c:v>
                </c:pt>
                <c:pt idx="5094">
                  <c:v>2019-12-05</c:v>
                </c:pt>
                <c:pt idx="5095">
                  <c:v>2019-12-06</c:v>
                </c:pt>
                <c:pt idx="5096">
                  <c:v>2019-12-09</c:v>
                </c:pt>
                <c:pt idx="5097">
                  <c:v>2019-12-10</c:v>
                </c:pt>
                <c:pt idx="5098">
                  <c:v>2019-12-11</c:v>
                </c:pt>
                <c:pt idx="5099">
                  <c:v>2019-12-12</c:v>
                </c:pt>
                <c:pt idx="5100">
                  <c:v>2019-12-13</c:v>
                </c:pt>
                <c:pt idx="5101">
                  <c:v>2019-12-16</c:v>
                </c:pt>
                <c:pt idx="5102">
                  <c:v>2019-12-17</c:v>
                </c:pt>
                <c:pt idx="5103">
                  <c:v>2019-12-18</c:v>
                </c:pt>
                <c:pt idx="5104">
                  <c:v>2019-12-19</c:v>
                </c:pt>
                <c:pt idx="5105">
                  <c:v>2019-12-20</c:v>
                </c:pt>
                <c:pt idx="5106">
                  <c:v>2019-12-23</c:v>
                </c:pt>
                <c:pt idx="5107">
                  <c:v>2019-12-24</c:v>
                </c:pt>
                <c:pt idx="5108">
                  <c:v>2019-12-25</c:v>
                </c:pt>
                <c:pt idx="5109">
                  <c:v>2019-12-27</c:v>
                </c:pt>
                <c:pt idx="5110">
                  <c:v>2019-12-30</c:v>
                </c:pt>
                <c:pt idx="5111">
                  <c:v>2019-12-31</c:v>
                </c:pt>
                <c:pt idx="5112">
                  <c:v>2020-01-02</c:v>
                </c:pt>
                <c:pt idx="5113">
                  <c:v>2020-01-03</c:v>
                </c:pt>
                <c:pt idx="5114">
                  <c:v>2020-01-06</c:v>
                </c:pt>
                <c:pt idx="5115">
                  <c:v>2020-01-07</c:v>
                </c:pt>
                <c:pt idx="5116">
                  <c:v>2020-01-08</c:v>
                </c:pt>
                <c:pt idx="5117">
                  <c:v>2020-01-09</c:v>
                </c:pt>
                <c:pt idx="5118">
                  <c:v>2020-01-10</c:v>
                </c:pt>
                <c:pt idx="5119">
                  <c:v>2020-01-13</c:v>
                </c:pt>
                <c:pt idx="5120">
                  <c:v>2020-01-14</c:v>
                </c:pt>
                <c:pt idx="5121">
                  <c:v>2020-01-15</c:v>
                </c:pt>
                <c:pt idx="5122">
                  <c:v>2020-01-16</c:v>
                </c:pt>
                <c:pt idx="5123">
                  <c:v>2020-01-17</c:v>
                </c:pt>
                <c:pt idx="5124">
                  <c:v>2020-01-20</c:v>
                </c:pt>
                <c:pt idx="5125">
                  <c:v>2020-01-21</c:v>
                </c:pt>
                <c:pt idx="5126">
                  <c:v>2020-01-22</c:v>
                </c:pt>
                <c:pt idx="5127">
                  <c:v>2020-01-23</c:v>
                </c:pt>
                <c:pt idx="5128">
                  <c:v>2020-01-24</c:v>
                </c:pt>
                <c:pt idx="5129">
                  <c:v>2020-01-27</c:v>
                </c:pt>
                <c:pt idx="5130">
                  <c:v>2020-01-28</c:v>
                </c:pt>
                <c:pt idx="5131">
                  <c:v>2020-01-29</c:v>
                </c:pt>
                <c:pt idx="5132">
                  <c:v>2020-01-30</c:v>
                </c:pt>
                <c:pt idx="5133">
                  <c:v>2020-01-31</c:v>
                </c:pt>
                <c:pt idx="5134">
                  <c:v>2020-02-03</c:v>
                </c:pt>
                <c:pt idx="5135">
                  <c:v>2020-02-04</c:v>
                </c:pt>
                <c:pt idx="5136">
                  <c:v>2020-02-05</c:v>
                </c:pt>
                <c:pt idx="5137">
                  <c:v>2020-02-06</c:v>
                </c:pt>
                <c:pt idx="5138">
                  <c:v>2020-02-07</c:v>
                </c:pt>
                <c:pt idx="5139">
                  <c:v>2020-02-10</c:v>
                </c:pt>
                <c:pt idx="5140">
                  <c:v>2020-02-11</c:v>
                </c:pt>
                <c:pt idx="5141">
                  <c:v>2020-02-12</c:v>
                </c:pt>
                <c:pt idx="5142">
                  <c:v>2020-02-13</c:v>
                </c:pt>
                <c:pt idx="5143">
                  <c:v>2020-02-14</c:v>
                </c:pt>
                <c:pt idx="5144">
                  <c:v>2020-02-17</c:v>
                </c:pt>
                <c:pt idx="5145">
                  <c:v>2020-02-18</c:v>
                </c:pt>
                <c:pt idx="5146">
                  <c:v>2020-02-19</c:v>
                </c:pt>
                <c:pt idx="5147">
                  <c:v>2020-02-20</c:v>
                </c:pt>
                <c:pt idx="5148">
                  <c:v>2020-02-21</c:v>
                </c:pt>
                <c:pt idx="5149">
                  <c:v>2020-02-24</c:v>
                </c:pt>
                <c:pt idx="5150">
                  <c:v>2020-02-25</c:v>
                </c:pt>
                <c:pt idx="5151">
                  <c:v>2020-02-26</c:v>
                </c:pt>
                <c:pt idx="5152">
                  <c:v>2020-02-27</c:v>
                </c:pt>
                <c:pt idx="5153">
                  <c:v>2020-02-28</c:v>
                </c:pt>
                <c:pt idx="5154">
                  <c:v>2020-03-02</c:v>
                </c:pt>
                <c:pt idx="5155">
                  <c:v>2020-03-03</c:v>
                </c:pt>
                <c:pt idx="5156">
                  <c:v>2020-03-04</c:v>
                </c:pt>
                <c:pt idx="5157">
                  <c:v>2020-03-05</c:v>
                </c:pt>
                <c:pt idx="5158">
                  <c:v>2020-03-06</c:v>
                </c:pt>
                <c:pt idx="5159">
                  <c:v>2020-03-09</c:v>
                </c:pt>
                <c:pt idx="5160">
                  <c:v>2020-03-10</c:v>
                </c:pt>
                <c:pt idx="5161">
                  <c:v>2020-03-11</c:v>
                </c:pt>
                <c:pt idx="5162">
                  <c:v>2020-03-12</c:v>
                </c:pt>
                <c:pt idx="5163">
                  <c:v>2020-03-13</c:v>
                </c:pt>
                <c:pt idx="5164">
                  <c:v>2020-03-16</c:v>
                </c:pt>
                <c:pt idx="5165">
                  <c:v>2020-03-17</c:v>
                </c:pt>
                <c:pt idx="5166">
                  <c:v>2020-03-18</c:v>
                </c:pt>
                <c:pt idx="5167">
                  <c:v>2020-03-19</c:v>
                </c:pt>
                <c:pt idx="5168">
                  <c:v>2020-03-20</c:v>
                </c:pt>
                <c:pt idx="5169">
                  <c:v>2020-03-23</c:v>
                </c:pt>
                <c:pt idx="5170">
                  <c:v>2020-03-24</c:v>
                </c:pt>
                <c:pt idx="5171">
                  <c:v>2020-03-25</c:v>
                </c:pt>
                <c:pt idx="5172">
                  <c:v>2020-03-26</c:v>
                </c:pt>
                <c:pt idx="5173">
                  <c:v>2020-03-27</c:v>
                </c:pt>
                <c:pt idx="5174">
                  <c:v>2020-03-30</c:v>
                </c:pt>
                <c:pt idx="5175">
                  <c:v>2020-03-31</c:v>
                </c:pt>
                <c:pt idx="5176">
                  <c:v>2020-04-01</c:v>
                </c:pt>
                <c:pt idx="5177">
                  <c:v>2020-04-02</c:v>
                </c:pt>
                <c:pt idx="5178">
                  <c:v>2020-04-03</c:v>
                </c:pt>
                <c:pt idx="5179">
                  <c:v>2020-04-06</c:v>
                </c:pt>
                <c:pt idx="5180">
                  <c:v>2020-04-07</c:v>
                </c:pt>
                <c:pt idx="5181">
                  <c:v>2020-04-08</c:v>
                </c:pt>
                <c:pt idx="5182">
                  <c:v>2020-04-09</c:v>
                </c:pt>
                <c:pt idx="5183">
                  <c:v>2020-04-14</c:v>
                </c:pt>
                <c:pt idx="5184">
                  <c:v>2020-04-15</c:v>
                </c:pt>
                <c:pt idx="5185">
                  <c:v>2020-04-16</c:v>
                </c:pt>
                <c:pt idx="5186">
                  <c:v>2020-04-17</c:v>
                </c:pt>
                <c:pt idx="5187">
                  <c:v>2020-04-20</c:v>
                </c:pt>
                <c:pt idx="5188">
                  <c:v>2020-04-21</c:v>
                </c:pt>
                <c:pt idx="5189">
                  <c:v>2020-04-22</c:v>
                </c:pt>
                <c:pt idx="5190">
                  <c:v>2020-04-23</c:v>
                </c:pt>
                <c:pt idx="5191">
                  <c:v>2020-04-24</c:v>
                </c:pt>
                <c:pt idx="5192">
                  <c:v>2020-04-27</c:v>
                </c:pt>
                <c:pt idx="5193">
                  <c:v>2020-04-28</c:v>
                </c:pt>
                <c:pt idx="5194">
                  <c:v>2020-04-29</c:v>
                </c:pt>
                <c:pt idx="5195">
                  <c:v>2020-04-30</c:v>
                </c:pt>
                <c:pt idx="5196">
                  <c:v>2020-05-04</c:v>
                </c:pt>
                <c:pt idx="5197">
                  <c:v>2020-05-05</c:v>
                </c:pt>
                <c:pt idx="5198">
                  <c:v>2020-05-06</c:v>
                </c:pt>
                <c:pt idx="5199">
                  <c:v>2020-05-07</c:v>
                </c:pt>
                <c:pt idx="5200">
                  <c:v>2020-05-08</c:v>
                </c:pt>
                <c:pt idx="5201">
                  <c:v>2020-05-11</c:v>
                </c:pt>
                <c:pt idx="5202">
                  <c:v>2020-05-12</c:v>
                </c:pt>
                <c:pt idx="5203">
                  <c:v>2020-05-13</c:v>
                </c:pt>
                <c:pt idx="5204">
                  <c:v>2020-05-14</c:v>
                </c:pt>
                <c:pt idx="5205">
                  <c:v>2020-05-15</c:v>
                </c:pt>
                <c:pt idx="5206">
                  <c:v>2020-05-18</c:v>
                </c:pt>
                <c:pt idx="5207">
                  <c:v>2020-05-19</c:v>
                </c:pt>
                <c:pt idx="5208">
                  <c:v>2020-05-20</c:v>
                </c:pt>
                <c:pt idx="5209">
                  <c:v>2020-05-21</c:v>
                </c:pt>
                <c:pt idx="5210">
                  <c:v>2020-05-22</c:v>
                </c:pt>
                <c:pt idx="5211">
                  <c:v>2020-05-25</c:v>
                </c:pt>
                <c:pt idx="5212">
                  <c:v>2020-05-26</c:v>
                </c:pt>
                <c:pt idx="5213">
                  <c:v>2020-05-27</c:v>
                </c:pt>
                <c:pt idx="5214">
                  <c:v>2020-05-28</c:v>
                </c:pt>
                <c:pt idx="5215">
                  <c:v>2020-05-29</c:v>
                </c:pt>
                <c:pt idx="5216">
                  <c:v>2020-06-01</c:v>
                </c:pt>
                <c:pt idx="5217">
                  <c:v>2020-06-02</c:v>
                </c:pt>
                <c:pt idx="5218">
                  <c:v>2020-06-03</c:v>
                </c:pt>
                <c:pt idx="5219">
                  <c:v>2020-06-04</c:v>
                </c:pt>
                <c:pt idx="5220">
                  <c:v>2020-06-05</c:v>
                </c:pt>
                <c:pt idx="5221">
                  <c:v>2020-06-08</c:v>
                </c:pt>
                <c:pt idx="5222">
                  <c:v>2020-06-09</c:v>
                </c:pt>
                <c:pt idx="5223">
                  <c:v>2020-06-10</c:v>
                </c:pt>
                <c:pt idx="5224">
                  <c:v>2020-06-11</c:v>
                </c:pt>
                <c:pt idx="5225">
                  <c:v>2020-06-12</c:v>
                </c:pt>
                <c:pt idx="5226">
                  <c:v>2020-06-15</c:v>
                </c:pt>
                <c:pt idx="5227">
                  <c:v>2020-06-16</c:v>
                </c:pt>
                <c:pt idx="5228">
                  <c:v>2020-06-17</c:v>
                </c:pt>
                <c:pt idx="5229">
                  <c:v>2020-06-18</c:v>
                </c:pt>
                <c:pt idx="5230">
                  <c:v>2020-06-19</c:v>
                </c:pt>
                <c:pt idx="5231">
                  <c:v>2020-06-22</c:v>
                </c:pt>
                <c:pt idx="5232">
                  <c:v>2020-06-23</c:v>
                </c:pt>
                <c:pt idx="5233">
                  <c:v>2020-06-24</c:v>
                </c:pt>
                <c:pt idx="5234">
                  <c:v>2020-06-25</c:v>
                </c:pt>
                <c:pt idx="5235">
                  <c:v>2020-06-26</c:v>
                </c:pt>
                <c:pt idx="5236">
                  <c:v>2020-06-29</c:v>
                </c:pt>
                <c:pt idx="5237">
                  <c:v>2020-06-30</c:v>
                </c:pt>
                <c:pt idx="5238">
                  <c:v>2020-07-01</c:v>
                </c:pt>
                <c:pt idx="5239">
                  <c:v>2020-07-02</c:v>
                </c:pt>
                <c:pt idx="5240">
                  <c:v>2020-07-03</c:v>
                </c:pt>
                <c:pt idx="5241">
                  <c:v>2020-07-06</c:v>
                </c:pt>
                <c:pt idx="5242">
                  <c:v>2020-07-07</c:v>
                </c:pt>
                <c:pt idx="5243">
                  <c:v>2020-07-08</c:v>
                </c:pt>
                <c:pt idx="5244">
                  <c:v>2020-07-09</c:v>
                </c:pt>
                <c:pt idx="5245">
                  <c:v>2020-07-10</c:v>
                </c:pt>
                <c:pt idx="5246">
                  <c:v>2020-07-13</c:v>
                </c:pt>
                <c:pt idx="5247">
                  <c:v>2020-07-14</c:v>
                </c:pt>
                <c:pt idx="5248">
                  <c:v>2020-07-15</c:v>
                </c:pt>
                <c:pt idx="5249">
                  <c:v>2020-07-16</c:v>
                </c:pt>
                <c:pt idx="5250">
                  <c:v>2020-07-17</c:v>
                </c:pt>
                <c:pt idx="5251">
                  <c:v>2020-07-20</c:v>
                </c:pt>
                <c:pt idx="5252">
                  <c:v>2020-07-21</c:v>
                </c:pt>
                <c:pt idx="5253">
                  <c:v>2020-07-22</c:v>
                </c:pt>
                <c:pt idx="5254">
                  <c:v>2020-07-23</c:v>
                </c:pt>
                <c:pt idx="5255">
                  <c:v>2020-07-24</c:v>
                </c:pt>
                <c:pt idx="5256">
                  <c:v>2020-07-27</c:v>
                </c:pt>
                <c:pt idx="5257">
                  <c:v>2020-07-28</c:v>
                </c:pt>
                <c:pt idx="5258">
                  <c:v>2020-07-29</c:v>
                </c:pt>
                <c:pt idx="5259">
                  <c:v>2020-07-30</c:v>
                </c:pt>
                <c:pt idx="5260">
                  <c:v>2020-07-31</c:v>
                </c:pt>
                <c:pt idx="5261">
                  <c:v>2020-08-03</c:v>
                </c:pt>
                <c:pt idx="5262">
                  <c:v>2020-08-04</c:v>
                </c:pt>
                <c:pt idx="5263">
                  <c:v>2020-08-05</c:v>
                </c:pt>
                <c:pt idx="5264">
                  <c:v>2020-08-06</c:v>
                </c:pt>
                <c:pt idx="5265">
                  <c:v>2020-08-07</c:v>
                </c:pt>
                <c:pt idx="5266">
                  <c:v>2020-08-10</c:v>
                </c:pt>
                <c:pt idx="5267">
                  <c:v>2020-08-11</c:v>
                </c:pt>
                <c:pt idx="5268">
                  <c:v>2020-08-12</c:v>
                </c:pt>
                <c:pt idx="5269">
                  <c:v>2020-08-13</c:v>
                </c:pt>
                <c:pt idx="5270">
                  <c:v>2020-08-14</c:v>
                </c:pt>
                <c:pt idx="5271">
                  <c:v>2020-08-17</c:v>
                </c:pt>
                <c:pt idx="5272">
                  <c:v>2020-08-18</c:v>
                </c:pt>
                <c:pt idx="5273">
                  <c:v>2020-08-19</c:v>
                </c:pt>
                <c:pt idx="5274">
                  <c:v>2020-08-20</c:v>
                </c:pt>
                <c:pt idx="5275">
                  <c:v>2020-08-21</c:v>
                </c:pt>
                <c:pt idx="5276">
                  <c:v>2020-08-24</c:v>
                </c:pt>
                <c:pt idx="5277">
                  <c:v>2020-08-25</c:v>
                </c:pt>
                <c:pt idx="5278">
                  <c:v>2020-08-26</c:v>
                </c:pt>
                <c:pt idx="5279">
                  <c:v>2020-08-27</c:v>
                </c:pt>
                <c:pt idx="5280">
                  <c:v>2020-08-28</c:v>
                </c:pt>
                <c:pt idx="5281">
                  <c:v>2020-08-31</c:v>
                </c:pt>
                <c:pt idx="5282">
                  <c:v>2020-09-01</c:v>
                </c:pt>
                <c:pt idx="5283">
                  <c:v>2020-09-02</c:v>
                </c:pt>
                <c:pt idx="5284">
                  <c:v>2020-09-03</c:v>
                </c:pt>
                <c:pt idx="5285">
                  <c:v>2020-09-04</c:v>
                </c:pt>
                <c:pt idx="5286">
                  <c:v>2020-09-07</c:v>
                </c:pt>
                <c:pt idx="5287">
                  <c:v>2020-09-08</c:v>
                </c:pt>
                <c:pt idx="5288">
                  <c:v>2020-09-09</c:v>
                </c:pt>
                <c:pt idx="5289">
                  <c:v>2020-09-10</c:v>
                </c:pt>
                <c:pt idx="5290">
                  <c:v>2020-09-11</c:v>
                </c:pt>
                <c:pt idx="5291">
                  <c:v>2020-09-14</c:v>
                </c:pt>
                <c:pt idx="5292">
                  <c:v>2020-09-15</c:v>
                </c:pt>
                <c:pt idx="5293">
                  <c:v>2020-09-16</c:v>
                </c:pt>
                <c:pt idx="5294">
                  <c:v>2020-09-17</c:v>
                </c:pt>
                <c:pt idx="5295">
                  <c:v>2020-09-18</c:v>
                </c:pt>
                <c:pt idx="5296">
                  <c:v>2020-09-21</c:v>
                </c:pt>
                <c:pt idx="5297">
                  <c:v>2020-09-22</c:v>
                </c:pt>
                <c:pt idx="5298">
                  <c:v>2020-09-23</c:v>
                </c:pt>
                <c:pt idx="5299">
                  <c:v>2020-09-24</c:v>
                </c:pt>
                <c:pt idx="5300">
                  <c:v>2020-09-25</c:v>
                </c:pt>
                <c:pt idx="5301">
                  <c:v>2020-09-28</c:v>
                </c:pt>
                <c:pt idx="5302">
                  <c:v>2020-09-29</c:v>
                </c:pt>
                <c:pt idx="5303">
                  <c:v>2020-09-30</c:v>
                </c:pt>
                <c:pt idx="5304">
                  <c:v>2020-10-01</c:v>
                </c:pt>
                <c:pt idx="5305">
                  <c:v>2020-10-02</c:v>
                </c:pt>
                <c:pt idx="5306">
                  <c:v>2020-10-05</c:v>
                </c:pt>
                <c:pt idx="5307">
                  <c:v>2020-10-06</c:v>
                </c:pt>
                <c:pt idx="5308">
                  <c:v>2020-10-07</c:v>
                </c:pt>
                <c:pt idx="5309">
                  <c:v>2020-10-08</c:v>
                </c:pt>
                <c:pt idx="5310">
                  <c:v>2020-10-09</c:v>
                </c:pt>
                <c:pt idx="5311">
                  <c:v>2020-10-12</c:v>
                </c:pt>
                <c:pt idx="5312">
                  <c:v>2020-10-13</c:v>
                </c:pt>
                <c:pt idx="5313">
                  <c:v>2020-10-14</c:v>
                </c:pt>
                <c:pt idx="5314">
                  <c:v>2020-10-15</c:v>
                </c:pt>
                <c:pt idx="5315">
                  <c:v>2020-10-16</c:v>
                </c:pt>
                <c:pt idx="5316">
                  <c:v>2020-10-19</c:v>
                </c:pt>
                <c:pt idx="5317">
                  <c:v>2020-10-20</c:v>
                </c:pt>
                <c:pt idx="5318">
                  <c:v>2020-10-21</c:v>
                </c:pt>
                <c:pt idx="5319">
                  <c:v>2020-10-22</c:v>
                </c:pt>
                <c:pt idx="5320">
                  <c:v>2020-10-23</c:v>
                </c:pt>
                <c:pt idx="5321">
                  <c:v>2020-10-26</c:v>
                </c:pt>
                <c:pt idx="5322">
                  <c:v>2020-10-27</c:v>
                </c:pt>
                <c:pt idx="5323">
                  <c:v>2020-10-28</c:v>
                </c:pt>
                <c:pt idx="5324">
                  <c:v>2020-10-29</c:v>
                </c:pt>
                <c:pt idx="5325">
                  <c:v>2020-10-30</c:v>
                </c:pt>
                <c:pt idx="5326">
                  <c:v>2020-11-02</c:v>
                </c:pt>
                <c:pt idx="5327">
                  <c:v>2020-11-03</c:v>
                </c:pt>
                <c:pt idx="5328">
                  <c:v>2020-11-04</c:v>
                </c:pt>
                <c:pt idx="5329">
                  <c:v>2020-11-05</c:v>
                </c:pt>
                <c:pt idx="5330">
                  <c:v>2020-11-06</c:v>
                </c:pt>
                <c:pt idx="5331">
                  <c:v>2020-11-09</c:v>
                </c:pt>
                <c:pt idx="5332">
                  <c:v>2020-11-10</c:v>
                </c:pt>
                <c:pt idx="5333">
                  <c:v>2020-11-11</c:v>
                </c:pt>
                <c:pt idx="5334">
                  <c:v>2020-11-12</c:v>
                </c:pt>
                <c:pt idx="5335">
                  <c:v>2020-11-13</c:v>
                </c:pt>
                <c:pt idx="5336">
                  <c:v>2020-11-16</c:v>
                </c:pt>
                <c:pt idx="5337">
                  <c:v>2020-11-17</c:v>
                </c:pt>
                <c:pt idx="5338">
                  <c:v>2020-11-18</c:v>
                </c:pt>
                <c:pt idx="5339">
                  <c:v>2020-11-19</c:v>
                </c:pt>
                <c:pt idx="5340">
                  <c:v>2020-11-20</c:v>
                </c:pt>
                <c:pt idx="5341">
                  <c:v>2020-11-23</c:v>
                </c:pt>
                <c:pt idx="5342">
                  <c:v>2020-11-24</c:v>
                </c:pt>
                <c:pt idx="5343">
                  <c:v>2020-11-25</c:v>
                </c:pt>
                <c:pt idx="5344">
                  <c:v>2020-11-26</c:v>
                </c:pt>
                <c:pt idx="5345">
                  <c:v>2020-11-27</c:v>
                </c:pt>
                <c:pt idx="5346">
                  <c:v>2020-11-30</c:v>
                </c:pt>
                <c:pt idx="5347">
                  <c:v>2020-12-01</c:v>
                </c:pt>
                <c:pt idx="5348">
                  <c:v>2020-12-02</c:v>
                </c:pt>
                <c:pt idx="5349">
                  <c:v>2020-12-03</c:v>
                </c:pt>
                <c:pt idx="5350">
                  <c:v>2020-12-04</c:v>
                </c:pt>
                <c:pt idx="5351">
                  <c:v>2020-12-07</c:v>
                </c:pt>
                <c:pt idx="5352">
                  <c:v>2020-12-08</c:v>
                </c:pt>
                <c:pt idx="5353">
                  <c:v>2020-12-09</c:v>
                </c:pt>
                <c:pt idx="5354">
                  <c:v>2020-12-10</c:v>
                </c:pt>
                <c:pt idx="5355">
                  <c:v>2020-12-11</c:v>
                </c:pt>
                <c:pt idx="5356">
                  <c:v>2020-12-14</c:v>
                </c:pt>
                <c:pt idx="5357">
                  <c:v>2020-12-15</c:v>
                </c:pt>
                <c:pt idx="5358">
                  <c:v>2020-12-16</c:v>
                </c:pt>
                <c:pt idx="5359">
                  <c:v>2020-12-17</c:v>
                </c:pt>
                <c:pt idx="5360">
                  <c:v>2020-12-18</c:v>
                </c:pt>
                <c:pt idx="5361">
                  <c:v>2020-12-21</c:v>
                </c:pt>
                <c:pt idx="5362">
                  <c:v>2020-12-22</c:v>
                </c:pt>
                <c:pt idx="5363">
                  <c:v>2020-12-23</c:v>
                </c:pt>
                <c:pt idx="5364">
                  <c:v>2020-12-24</c:v>
                </c:pt>
                <c:pt idx="5365">
                  <c:v>2020-12-28</c:v>
                </c:pt>
                <c:pt idx="5366">
                  <c:v>2020-12-29</c:v>
                </c:pt>
                <c:pt idx="5367">
                  <c:v>2020-12-30</c:v>
                </c:pt>
                <c:pt idx="5368">
                  <c:v>2020-12-31</c:v>
                </c:pt>
                <c:pt idx="5369">
                  <c:v>2021-01-04</c:v>
                </c:pt>
                <c:pt idx="5370">
                  <c:v>2021-01-05</c:v>
                </c:pt>
                <c:pt idx="5371">
                  <c:v>2021-01-06</c:v>
                </c:pt>
                <c:pt idx="5372">
                  <c:v>2021-01-07</c:v>
                </c:pt>
                <c:pt idx="5373">
                  <c:v>2021-01-08</c:v>
                </c:pt>
                <c:pt idx="5374">
                  <c:v>2021-01-11</c:v>
                </c:pt>
                <c:pt idx="5375">
                  <c:v>2021-01-12</c:v>
                </c:pt>
                <c:pt idx="5376">
                  <c:v>2021-01-13</c:v>
                </c:pt>
                <c:pt idx="5377">
                  <c:v>2021-01-14</c:v>
                </c:pt>
                <c:pt idx="5378">
                  <c:v>2021-01-15</c:v>
                </c:pt>
                <c:pt idx="5379">
                  <c:v>2021-01-18</c:v>
                </c:pt>
                <c:pt idx="5380">
                  <c:v>2021-01-19</c:v>
                </c:pt>
                <c:pt idx="5381">
                  <c:v>2021-01-20</c:v>
                </c:pt>
                <c:pt idx="5382">
                  <c:v>2021-01-21</c:v>
                </c:pt>
                <c:pt idx="5383">
                  <c:v>2021-01-22</c:v>
                </c:pt>
                <c:pt idx="5384">
                  <c:v>2021-01-25</c:v>
                </c:pt>
                <c:pt idx="5385">
                  <c:v>2021-01-26</c:v>
                </c:pt>
                <c:pt idx="5386">
                  <c:v>2021-01-27</c:v>
                </c:pt>
                <c:pt idx="5387">
                  <c:v>2021-01-28</c:v>
                </c:pt>
                <c:pt idx="5388">
                  <c:v>2021-01-29</c:v>
                </c:pt>
                <c:pt idx="5389">
                  <c:v>2021-02-01</c:v>
                </c:pt>
                <c:pt idx="5390">
                  <c:v>2021-02-02</c:v>
                </c:pt>
                <c:pt idx="5391">
                  <c:v>2021-02-03</c:v>
                </c:pt>
                <c:pt idx="5392">
                  <c:v>2021-02-04</c:v>
                </c:pt>
                <c:pt idx="5393">
                  <c:v>2021-02-05</c:v>
                </c:pt>
                <c:pt idx="5394">
                  <c:v>2021-02-08</c:v>
                </c:pt>
                <c:pt idx="5395">
                  <c:v>2021-02-09</c:v>
                </c:pt>
                <c:pt idx="5396">
                  <c:v>2021-02-10</c:v>
                </c:pt>
                <c:pt idx="5397">
                  <c:v>2021-02-11</c:v>
                </c:pt>
                <c:pt idx="5398">
                  <c:v>2021-02-12</c:v>
                </c:pt>
                <c:pt idx="5399">
                  <c:v>2021-02-15</c:v>
                </c:pt>
                <c:pt idx="5400">
                  <c:v>2021-02-16</c:v>
                </c:pt>
                <c:pt idx="5401">
                  <c:v>2021-02-17</c:v>
                </c:pt>
                <c:pt idx="5402">
                  <c:v>2021-02-18</c:v>
                </c:pt>
                <c:pt idx="5403">
                  <c:v>2021-02-19</c:v>
                </c:pt>
                <c:pt idx="5404">
                  <c:v>2021-02-22</c:v>
                </c:pt>
                <c:pt idx="5405">
                  <c:v>2021-02-23</c:v>
                </c:pt>
                <c:pt idx="5406">
                  <c:v>2021-02-24</c:v>
                </c:pt>
                <c:pt idx="5407">
                  <c:v>2021-02-25</c:v>
                </c:pt>
                <c:pt idx="5408">
                  <c:v>2021-02-26</c:v>
                </c:pt>
                <c:pt idx="5409">
                  <c:v>2021-03-01</c:v>
                </c:pt>
                <c:pt idx="5410">
                  <c:v>2021-03-02</c:v>
                </c:pt>
                <c:pt idx="5411">
                  <c:v>2021-03-03</c:v>
                </c:pt>
                <c:pt idx="5412">
                  <c:v>2021-03-04</c:v>
                </c:pt>
                <c:pt idx="5413">
                  <c:v>2021-03-05</c:v>
                </c:pt>
                <c:pt idx="5414">
                  <c:v>2021-03-08</c:v>
                </c:pt>
                <c:pt idx="5415">
                  <c:v>2021-03-09</c:v>
                </c:pt>
                <c:pt idx="5416">
                  <c:v>2021-03-10</c:v>
                </c:pt>
                <c:pt idx="5417">
                  <c:v>2021-03-11</c:v>
                </c:pt>
                <c:pt idx="5418">
                  <c:v>2021-03-12</c:v>
                </c:pt>
                <c:pt idx="5419">
                  <c:v>2021-03-15</c:v>
                </c:pt>
                <c:pt idx="5420">
                  <c:v>2021-03-16</c:v>
                </c:pt>
                <c:pt idx="5421">
                  <c:v>2021-03-17</c:v>
                </c:pt>
                <c:pt idx="5422">
                  <c:v>2021-03-18</c:v>
                </c:pt>
                <c:pt idx="5423">
                  <c:v>2021-03-19</c:v>
                </c:pt>
                <c:pt idx="5424">
                  <c:v>2021-03-22</c:v>
                </c:pt>
                <c:pt idx="5425">
                  <c:v>2021-03-23</c:v>
                </c:pt>
                <c:pt idx="5426">
                  <c:v>2021-03-24</c:v>
                </c:pt>
                <c:pt idx="5427">
                  <c:v>2021-03-25</c:v>
                </c:pt>
                <c:pt idx="5428">
                  <c:v>2021-03-26</c:v>
                </c:pt>
                <c:pt idx="5429">
                  <c:v>2021-03-29</c:v>
                </c:pt>
                <c:pt idx="5430">
                  <c:v>2021-03-30</c:v>
                </c:pt>
                <c:pt idx="5431">
                  <c:v>2021-03-31</c:v>
                </c:pt>
                <c:pt idx="5432">
                  <c:v>2021-04-01</c:v>
                </c:pt>
              </c:strCache>
            </c:strRef>
          </c:cat>
          <c:val>
            <c:numRef>
              <c:f>[1]GraphData!$F$3:$F$5435</c:f>
              <c:numCache>
                <c:formatCode>General</c:formatCode>
                <c:ptCount val="5433"/>
                <c:pt idx="0">
                  <c:v>20.62095832824707</c:v>
                </c:pt>
                <c:pt idx="1">
                  <c:v>19.338563919067379</c:v>
                </c:pt>
                <c:pt idx="2">
                  <c:v>18.522958755493161</c:v>
                </c:pt>
                <c:pt idx="3">
                  <c:v>19.235967636108398</c:v>
                </c:pt>
                <c:pt idx="4">
                  <c:v>20.26188850402832</c:v>
                </c:pt>
                <c:pt idx="5">
                  <c:v>19.825874328613281</c:v>
                </c:pt>
                <c:pt idx="6">
                  <c:v>20.082351684570309</c:v>
                </c:pt>
                <c:pt idx="7">
                  <c:v>19.646341323852539</c:v>
                </c:pt>
                <c:pt idx="8">
                  <c:v>19.518095016479489</c:v>
                </c:pt>
                <c:pt idx="9">
                  <c:v>20.35935020446777</c:v>
                </c:pt>
                <c:pt idx="10">
                  <c:v>20.031059265136719</c:v>
                </c:pt>
                <c:pt idx="11">
                  <c:v>18.979494094848629</c:v>
                </c:pt>
                <c:pt idx="12">
                  <c:v>19.03078460693359</c:v>
                </c:pt>
                <c:pt idx="13">
                  <c:v>18.984619140625</c:v>
                </c:pt>
                <c:pt idx="14">
                  <c:v>18.851253509521481</c:v>
                </c:pt>
                <c:pt idx="15">
                  <c:v>18.569122314453121</c:v>
                </c:pt>
                <c:pt idx="16">
                  <c:v>17.876626968383789</c:v>
                </c:pt>
                <c:pt idx="17">
                  <c:v>18.979494094848629</c:v>
                </c:pt>
                <c:pt idx="18">
                  <c:v>19.492450714111332</c:v>
                </c:pt>
                <c:pt idx="19">
                  <c:v>19.74892616271973</c:v>
                </c:pt>
                <c:pt idx="20">
                  <c:v>19.74892616271973</c:v>
                </c:pt>
                <c:pt idx="21">
                  <c:v>19.902816772460941</c:v>
                </c:pt>
                <c:pt idx="22">
                  <c:v>20.415777206420898</c:v>
                </c:pt>
                <c:pt idx="23">
                  <c:v>20.26188850402832</c:v>
                </c:pt>
                <c:pt idx="24">
                  <c:v>20.00540733337402</c:v>
                </c:pt>
                <c:pt idx="25">
                  <c:v>20.00540733337402</c:v>
                </c:pt>
                <c:pt idx="26">
                  <c:v>20.128520965576168</c:v>
                </c:pt>
                <c:pt idx="27">
                  <c:v>19.800226211547852</c:v>
                </c:pt>
                <c:pt idx="28">
                  <c:v>20.26188850402832</c:v>
                </c:pt>
                <c:pt idx="29">
                  <c:v>20.00540733337402</c:v>
                </c:pt>
                <c:pt idx="30">
                  <c:v>20.26188850402832</c:v>
                </c:pt>
                <c:pt idx="31">
                  <c:v>20.390129089355469</c:v>
                </c:pt>
                <c:pt idx="32">
                  <c:v>21.031328201293949</c:v>
                </c:pt>
                <c:pt idx="33">
                  <c:v>22.057243347167969</c:v>
                </c:pt>
                <c:pt idx="34">
                  <c:v>22.005950927734379</c:v>
                </c:pt>
                <c:pt idx="35">
                  <c:v>21.236509323120121</c:v>
                </c:pt>
                <c:pt idx="36">
                  <c:v>20.980033874511719</c:v>
                </c:pt>
                <c:pt idx="37">
                  <c:v>21.026201248168949</c:v>
                </c:pt>
                <c:pt idx="38">
                  <c:v>20.877439498901371</c:v>
                </c:pt>
                <c:pt idx="39">
                  <c:v>20.774847030639648</c:v>
                </c:pt>
                <c:pt idx="40">
                  <c:v>20.59531402587891</c:v>
                </c:pt>
                <c:pt idx="41">
                  <c:v>20.513235092163089</c:v>
                </c:pt>
                <c:pt idx="42">
                  <c:v>20.774847030639648</c:v>
                </c:pt>
                <c:pt idx="43">
                  <c:v>21.031328201293949</c:v>
                </c:pt>
                <c:pt idx="44">
                  <c:v>21.49299240112305</c:v>
                </c:pt>
                <c:pt idx="45">
                  <c:v>21.339105606079102</c:v>
                </c:pt>
                <c:pt idx="46">
                  <c:v>21.339105606079102</c:v>
                </c:pt>
                <c:pt idx="47">
                  <c:v>20.877439498901371</c:v>
                </c:pt>
                <c:pt idx="48">
                  <c:v>20.518369674682621</c:v>
                </c:pt>
                <c:pt idx="49">
                  <c:v>20.35935020446777</c:v>
                </c:pt>
                <c:pt idx="50">
                  <c:v>19.492450714111332</c:v>
                </c:pt>
                <c:pt idx="51">
                  <c:v>20.36447906494141</c:v>
                </c:pt>
                <c:pt idx="52">
                  <c:v>20.415777206420898</c:v>
                </c:pt>
                <c:pt idx="53">
                  <c:v>21.544284820556641</c:v>
                </c:pt>
                <c:pt idx="54">
                  <c:v>20.390129089355469</c:v>
                </c:pt>
                <c:pt idx="55">
                  <c:v>20.056703567504879</c:v>
                </c:pt>
                <c:pt idx="56">
                  <c:v>20.723550796508789</c:v>
                </c:pt>
                <c:pt idx="57">
                  <c:v>21.031328201293949</c:v>
                </c:pt>
                <c:pt idx="58">
                  <c:v>20.513235092163089</c:v>
                </c:pt>
                <c:pt idx="59">
                  <c:v>20.133649826049801</c:v>
                </c:pt>
                <c:pt idx="60">
                  <c:v>20.102872848510739</c:v>
                </c:pt>
                <c:pt idx="61">
                  <c:v>19.948984146118161</c:v>
                </c:pt>
                <c:pt idx="62">
                  <c:v>20.092611312866211</c:v>
                </c:pt>
                <c:pt idx="63">
                  <c:v>19.774578094482418</c:v>
                </c:pt>
                <c:pt idx="64">
                  <c:v>20.441421508789059</c:v>
                </c:pt>
                <c:pt idx="65">
                  <c:v>20.338836669921879</c:v>
                </c:pt>
                <c:pt idx="66">
                  <c:v>20.641481399536129</c:v>
                </c:pt>
                <c:pt idx="67">
                  <c:v>20.703033447265621</c:v>
                </c:pt>
                <c:pt idx="68">
                  <c:v>20.518369674682621</c:v>
                </c:pt>
                <c:pt idx="69">
                  <c:v>20.585056304931641</c:v>
                </c:pt>
                <c:pt idx="70">
                  <c:v>21.390401840209961</c:v>
                </c:pt>
                <c:pt idx="71">
                  <c:v>20.195199966430661</c:v>
                </c:pt>
                <c:pt idx="72">
                  <c:v>21.544284820556641</c:v>
                </c:pt>
                <c:pt idx="73">
                  <c:v>22.03159332275391</c:v>
                </c:pt>
                <c:pt idx="74">
                  <c:v>21.49299240112305</c:v>
                </c:pt>
                <c:pt idx="75">
                  <c:v>21.390401840209961</c:v>
                </c:pt>
                <c:pt idx="76">
                  <c:v>20.78510856628418</c:v>
                </c:pt>
                <c:pt idx="77">
                  <c:v>22.057243347167969</c:v>
                </c:pt>
                <c:pt idx="78">
                  <c:v>22.980571746826168</c:v>
                </c:pt>
                <c:pt idx="79">
                  <c:v>22.570207595825199</c:v>
                </c:pt>
                <c:pt idx="80">
                  <c:v>21.082622528076168</c:v>
                </c:pt>
                <c:pt idx="81">
                  <c:v>20.877439498901371</c:v>
                </c:pt>
                <c:pt idx="82">
                  <c:v>21.056976318359379</c:v>
                </c:pt>
                <c:pt idx="83">
                  <c:v>21.66739654541016</c:v>
                </c:pt>
                <c:pt idx="84">
                  <c:v>21.800765991210941</c:v>
                </c:pt>
                <c:pt idx="85">
                  <c:v>22.062372207641602</c:v>
                </c:pt>
                <c:pt idx="86">
                  <c:v>22.03159332275391</c:v>
                </c:pt>
                <c:pt idx="87">
                  <c:v>22.20600509643555</c:v>
                </c:pt>
                <c:pt idx="88">
                  <c:v>22.313726425170898</c:v>
                </c:pt>
                <c:pt idx="89">
                  <c:v>22.518911361694339</c:v>
                </c:pt>
                <c:pt idx="90">
                  <c:v>23.11906814575195</c:v>
                </c:pt>
                <c:pt idx="91">
                  <c:v>22.313726425170898</c:v>
                </c:pt>
                <c:pt idx="92">
                  <c:v>22.570207595825199</c:v>
                </c:pt>
                <c:pt idx="93">
                  <c:v>22.724090576171879</c:v>
                </c:pt>
                <c:pt idx="94">
                  <c:v>22.570207595825199</c:v>
                </c:pt>
                <c:pt idx="95">
                  <c:v>22.980571746826168</c:v>
                </c:pt>
                <c:pt idx="96">
                  <c:v>22.313726425170898</c:v>
                </c:pt>
                <c:pt idx="97">
                  <c:v>23.211404800415039</c:v>
                </c:pt>
                <c:pt idx="98">
                  <c:v>23.083162307739261</c:v>
                </c:pt>
                <c:pt idx="99">
                  <c:v>23.98084831237793</c:v>
                </c:pt>
                <c:pt idx="100">
                  <c:v>23.083162307739261</c:v>
                </c:pt>
                <c:pt idx="101">
                  <c:v>23.262704849243161</c:v>
                </c:pt>
                <c:pt idx="102">
                  <c:v>23.693588256835941</c:v>
                </c:pt>
                <c:pt idx="103">
                  <c:v>23.53969573974609</c:v>
                </c:pt>
                <c:pt idx="104">
                  <c:v>23.98084831237793</c:v>
                </c:pt>
                <c:pt idx="105">
                  <c:v>23.457626342773441</c:v>
                </c:pt>
                <c:pt idx="106">
                  <c:v>23.313999176025391</c:v>
                </c:pt>
                <c:pt idx="107">
                  <c:v>22.98853874206543</c:v>
                </c:pt>
                <c:pt idx="108">
                  <c:v>22.730243682861332</c:v>
                </c:pt>
                <c:pt idx="109">
                  <c:v>22.213644027709961</c:v>
                </c:pt>
                <c:pt idx="110">
                  <c:v>21.991506576538089</c:v>
                </c:pt>
                <c:pt idx="111">
                  <c:v>22.616592407226559</c:v>
                </c:pt>
                <c:pt idx="112">
                  <c:v>23.08669281005859</c:v>
                </c:pt>
                <c:pt idx="113">
                  <c:v>23.24683952331543</c:v>
                </c:pt>
                <c:pt idx="114">
                  <c:v>22.704412460327148</c:v>
                </c:pt>
                <c:pt idx="115">
                  <c:v>23.54646110534668</c:v>
                </c:pt>
                <c:pt idx="116">
                  <c:v>23.97006988525391</c:v>
                </c:pt>
                <c:pt idx="117">
                  <c:v>24.435014724731449</c:v>
                </c:pt>
                <c:pt idx="118">
                  <c:v>24.202541351318359</c:v>
                </c:pt>
                <c:pt idx="119">
                  <c:v>24.021732330322269</c:v>
                </c:pt>
                <c:pt idx="120">
                  <c:v>24.946441650390621</c:v>
                </c:pt>
                <c:pt idx="121">
                  <c:v>25.054924011230469</c:v>
                </c:pt>
                <c:pt idx="122">
                  <c:v>25.752326965332031</c:v>
                </c:pt>
                <c:pt idx="123">
                  <c:v>26.863010406494141</c:v>
                </c:pt>
                <c:pt idx="124">
                  <c:v>25.571523666381839</c:v>
                </c:pt>
                <c:pt idx="125">
                  <c:v>25.77816009521484</c:v>
                </c:pt>
                <c:pt idx="126">
                  <c:v>26.346418380737301</c:v>
                </c:pt>
                <c:pt idx="127">
                  <c:v>25.933137893676761</c:v>
                </c:pt>
                <c:pt idx="128">
                  <c:v>25.85565185546875</c:v>
                </c:pt>
                <c:pt idx="129">
                  <c:v>24.95161056518555</c:v>
                </c:pt>
                <c:pt idx="130">
                  <c:v>25.907314300537109</c:v>
                </c:pt>
                <c:pt idx="131">
                  <c:v>25.984804153442379</c:v>
                </c:pt>
                <c:pt idx="132">
                  <c:v>26.088113784790039</c:v>
                </c:pt>
                <c:pt idx="133">
                  <c:v>25.933137893676761</c:v>
                </c:pt>
                <c:pt idx="134">
                  <c:v>25.184066772460941</c:v>
                </c:pt>
                <c:pt idx="135">
                  <c:v>24.796623229980469</c:v>
                </c:pt>
                <c:pt idx="136">
                  <c:v>25.933137893676761</c:v>
                </c:pt>
                <c:pt idx="137">
                  <c:v>25.44236946105957</c:v>
                </c:pt>
                <c:pt idx="138">
                  <c:v>27.19880485534668</c:v>
                </c:pt>
                <c:pt idx="139">
                  <c:v>26.888839721679691</c:v>
                </c:pt>
                <c:pt idx="140">
                  <c:v>27.06965255737305</c:v>
                </c:pt>
                <c:pt idx="141">
                  <c:v>27.637907028198239</c:v>
                </c:pt>
                <c:pt idx="142">
                  <c:v>28.102842330932621</c:v>
                </c:pt>
                <c:pt idx="143">
                  <c:v>28.438638687133789</c:v>
                </c:pt>
                <c:pt idx="144">
                  <c:v>29.549318313598629</c:v>
                </c:pt>
                <c:pt idx="145">
                  <c:v>29.730117797851559</c:v>
                </c:pt>
                <c:pt idx="146">
                  <c:v>30.272541046142582</c:v>
                </c:pt>
                <c:pt idx="147">
                  <c:v>29.31684684753418</c:v>
                </c:pt>
                <c:pt idx="148">
                  <c:v>28.257822036743161</c:v>
                </c:pt>
                <c:pt idx="149">
                  <c:v>28.67110443115234</c:v>
                </c:pt>
                <c:pt idx="150">
                  <c:v>29.704299926757809</c:v>
                </c:pt>
                <c:pt idx="151">
                  <c:v>29.962594985961911</c:v>
                </c:pt>
                <c:pt idx="152">
                  <c:v>29.471820831298832</c:v>
                </c:pt>
                <c:pt idx="153">
                  <c:v>29.678468704223629</c:v>
                </c:pt>
                <c:pt idx="154">
                  <c:v>29.187698364257809</c:v>
                </c:pt>
                <c:pt idx="155">
                  <c:v>28.412797927856449</c:v>
                </c:pt>
                <c:pt idx="156">
                  <c:v>28.412797927856449</c:v>
                </c:pt>
                <c:pt idx="157">
                  <c:v>28.619438171386719</c:v>
                </c:pt>
                <c:pt idx="158">
                  <c:v>28.180337905883789</c:v>
                </c:pt>
                <c:pt idx="159">
                  <c:v>27.767059326171879</c:v>
                </c:pt>
                <c:pt idx="160">
                  <c:v>28.36114501953125</c:v>
                </c:pt>
                <c:pt idx="161">
                  <c:v>29.549318313598629</c:v>
                </c:pt>
                <c:pt idx="162">
                  <c:v>28.877737045288089</c:v>
                </c:pt>
                <c:pt idx="163">
                  <c:v>28.800249099731449</c:v>
                </c:pt>
                <c:pt idx="164">
                  <c:v>30.324209213256839</c:v>
                </c:pt>
                <c:pt idx="165">
                  <c:v>29.704299926757809</c:v>
                </c:pt>
                <c:pt idx="166">
                  <c:v>29.962594985961911</c:v>
                </c:pt>
                <c:pt idx="167">
                  <c:v>29.523483276367191</c:v>
                </c:pt>
                <c:pt idx="168">
                  <c:v>28.36114501953125</c:v>
                </c:pt>
                <c:pt idx="169">
                  <c:v>29.730117797851559</c:v>
                </c:pt>
                <c:pt idx="170">
                  <c:v>29.21352386474609</c:v>
                </c:pt>
                <c:pt idx="171">
                  <c:v>31.047441482543949</c:v>
                </c:pt>
                <c:pt idx="172">
                  <c:v>30.143388748168949</c:v>
                </c:pt>
                <c:pt idx="173">
                  <c:v>30.169231414794918</c:v>
                </c:pt>
                <c:pt idx="174">
                  <c:v>29.058549880981449</c:v>
                </c:pt>
                <c:pt idx="175">
                  <c:v>28.541952133178711</c:v>
                </c:pt>
                <c:pt idx="176">
                  <c:v>29.497653961181641</c:v>
                </c:pt>
                <c:pt idx="177">
                  <c:v>29.187698364257809</c:v>
                </c:pt>
                <c:pt idx="178">
                  <c:v>29.910930633544918</c:v>
                </c:pt>
                <c:pt idx="179">
                  <c:v>29.239358901977539</c:v>
                </c:pt>
                <c:pt idx="180">
                  <c:v>28.826084136962891</c:v>
                </c:pt>
                <c:pt idx="181">
                  <c:v>29.549318313598629</c:v>
                </c:pt>
                <c:pt idx="182">
                  <c:v>28.412797927856449</c:v>
                </c:pt>
                <c:pt idx="183">
                  <c:v>28.283651351928711</c:v>
                </c:pt>
                <c:pt idx="184">
                  <c:v>29.704299926757809</c:v>
                </c:pt>
                <c:pt idx="185">
                  <c:v>29.704299926757809</c:v>
                </c:pt>
                <c:pt idx="186">
                  <c:v>29.962594985961911</c:v>
                </c:pt>
                <c:pt idx="187">
                  <c:v>30.737485885620121</c:v>
                </c:pt>
                <c:pt idx="188">
                  <c:v>30.995780944824219</c:v>
                </c:pt>
                <c:pt idx="189">
                  <c:v>31.46073150634766</c:v>
                </c:pt>
                <c:pt idx="190">
                  <c:v>31.71903038024902</c:v>
                </c:pt>
                <c:pt idx="191">
                  <c:v>31.279909133911129</c:v>
                </c:pt>
                <c:pt idx="192">
                  <c:v>32.235618591308587</c:v>
                </c:pt>
                <c:pt idx="193">
                  <c:v>31.512380599975589</c:v>
                </c:pt>
                <c:pt idx="194">
                  <c:v>31.615701675415039</c:v>
                </c:pt>
                <c:pt idx="195">
                  <c:v>31.925661087036129</c:v>
                </c:pt>
                <c:pt idx="196">
                  <c:v>31.5382080078125</c:v>
                </c:pt>
                <c:pt idx="197">
                  <c:v>31.71903038024902</c:v>
                </c:pt>
                <c:pt idx="198">
                  <c:v>30.737485885620121</c:v>
                </c:pt>
                <c:pt idx="199">
                  <c:v>31.383230209350589</c:v>
                </c:pt>
                <c:pt idx="200">
                  <c:v>31.228256225585941</c:v>
                </c:pt>
                <c:pt idx="201">
                  <c:v>32.028976440429688</c:v>
                </c:pt>
                <c:pt idx="202">
                  <c:v>31.409059524536129</c:v>
                </c:pt>
                <c:pt idx="203">
                  <c:v>30.995780944824219</c:v>
                </c:pt>
                <c:pt idx="204">
                  <c:v>30.350038528442379</c:v>
                </c:pt>
                <c:pt idx="205">
                  <c:v>31.409059524536129</c:v>
                </c:pt>
                <c:pt idx="206">
                  <c:v>31.667366027832031</c:v>
                </c:pt>
                <c:pt idx="207">
                  <c:v>32.442253112792969</c:v>
                </c:pt>
                <c:pt idx="208">
                  <c:v>32.416419982910163</c:v>
                </c:pt>
                <c:pt idx="209">
                  <c:v>31.770683288574219</c:v>
                </c:pt>
                <c:pt idx="210">
                  <c:v>32.287273406982422</c:v>
                </c:pt>
                <c:pt idx="211">
                  <c:v>32.028976440429688</c:v>
                </c:pt>
                <c:pt idx="212">
                  <c:v>31.82234001159668</c:v>
                </c:pt>
                <c:pt idx="213">
                  <c:v>32.261447906494141</c:v>
                </c:pt>
                <c:pt idx="214">
                  <c:v>32.545570373535163</c:v>
                </c:pt>
                <c:pt idx="215">
                  <c:v>32.158123016357422</c:v>
                </c:pt>
                <c:pt idx="216">
                  <c:v>32.287273406982422</c:v>
                </c:pt>
                <c:pt idx="217">
                  <c:v>32.468086242675781</c:v>
                </c:pt>
                <c:pt idx="218">
                  <c:v>33.578765869140618</c:v>
                </c:pt>
                <c:pt idx="219">
                  <c:v>34.250343322753913</c:v>
                </c:pt>
                <c:pt idx="220">
                  <c:v>34.017871856689453</c:v>
                </c:pt>
                <c:pt idx="221">
                  <c:v>34.198677062988281</c:v>
                </c:pt>
                <c:pt idx="222">
                  <c:v>35.386848449707031</c:v>
                </c:pt>
                <c:pt idx="223">
                  <c:v>35.386848449707031</c:v>
                </c:pt>
                <c:pt idx="224">
                  <c:v>35.154396057128913</c:v>
                </c:pt>
                <c:pt idx="225">
                  <c:v>34.095363616943359</c:v>
                </c:pt>
                <c:pt idx="226">
                  <c:v>34.095363616943359</c:v>
                </c:pt>
                <c:pt idx="227">
                  <c:v>33.992050170898438</c:v>
                </c:pt>
                <c:pt idx="228">
                  <c:v>35.025238037109382</c:v>
                </c:pt>
                <c:pt idx="229">
                  <c:v>34.586128234863281</c:v>
                </c:pt>
                <c:pt idx="230">
                  <c:v>33.992050170898438</c:v>
                </c:pt>
                <c:pt idx="231">
                  <c:v>34.689453125</c:v>
                </c:pt>
                <c:pt idx="232">
                  <c:v>35.051059722900391</c:v>
                </c:pt>
                <c:pt idx="233">
                  <c:v>36.161750793457031</c:v>
                </c:pt>
                <c:pt idx="234">
                  <c:v>34.508644104003913</c:v>
                </c:pt>
                <c:pt idx="235">
                  <c:v>34.095363616943359</c:v>
                </c:pt>
                <c:pt idx="236">
                  <c:v>34.921916961669922</c:v>
                </c:pt>
                <c:pt idx="237">
                  <c:v>32.416419982910163</c:v>
                </c:pt>
                <c:pt idx="238">
                  <c:v>32.803863525390618</c:v>
                </c:pt>
                <c:pt idx="239">
                  <c:v>31.693195343017582</c:v>
                </c:pt>
                <c:pt idx="240">
                  <c:v>32.907188415527337</c:v>
                </c:pt>
                <c:pt idx="241">
                  <c:v>32.545570373535163</c:v>
                </c:pt>
                <c:pt idx="242">
                  <c:v>31.925661087036129</c:v>
                </c:pt>
                <c:pt idx="243">
                  <c:v>32.028976440429688</c:v>
                </c:pt>
                <c:pt idx="244">
                  <c:v>31.951478958129879</c:v>
                </c:pt>
                <c:pt idx="245">
                  <c:v>31.46073150634766</c:v>
                </c:pt>
                <c:pt idx="246">
                  <c:v>32.080646514892578</c:v>
                </c:pt>
                <c:pt idx="247">
                  <c:v>32.545570373535163</c:v>
                </c:pt>
                <c:pt idx="248">
                  <c:v>33.733745574951172</c:v>
                </c:pt>
                <c:pt idx="249">
                  <c:v>34.353660583496087</c:v>
                </c:pt>
                <c:pt idx="250">
                  <c:v>34.353660583496087</c:v>
                </c:pt>
                <c:pt idx="251">
                  <c:v>34.353660583496087</c:v>
                </c:pt>
                <c:pt idx="252">
                  <c:v>34.921916961669922</c:v>
                </c:pt>
                <c:pt idx="253">
                  <c:v>35.283535003662109</c:v>
                </c:pt>
                <c:pt idx="254">
                  <c:v>36.6783447265625</c:v>
                </c:pt>
                <c:pt idx="255">
                  <c:v>35.748458862304688</c:v>
                </c:pt>
                <c:pt idx="256">
                  <c:v>35.257701873779297</c:v>
                </c:pt>
                <c:pt idx="257">
                  <c:v>33.320472717285163</c:v>
                </c:pt>
                <c:pt idx="258">
                  <c:v>32.235618591308587</c:v>
                </c:pt>
                <c:pt idx="259">
                  <c:v>31.97731971740723</c:v>
                </c:pt>
                <c:pt idx="260">
                  <c:v>30.892463684082031</c:v>
                </c:pt>
                <c:pt idx="261">
                  <c:v>30.892463684082031</c:v>
                </c:pt>
                <c:pt idx="262">
                  <c:v>30.272541046142582</c:v>
                </c:pt>
                <c:pt idx="263">
                  <c:v>28.955230712890621</c:v>
                </c:pt>
                <c:pt idx="264">
                  <c:v>29.549318313598629</c:v>
                </c:pt>
                <c:pt idx="265">
                  <c:v>29.65263557434082</c:v>
                </c:pt>
                <c:pt idx="266">
                  <c:v>30.6341667175293</c:v>
                </c:pt>
                <c:pt idx="267">
                  <c:v>30.530849456787109</c:v>
                </c:pt>
                <c:pt idx="268">
                  <c:v>29.575151443481449</c:v>
                </c:pt>
                <c:pt idx="269">
                  <c:v>30.86663818359375</c:v>
                </c:pt>
                <c:pt idx="270">
                  <c:v>30.195060729980469</c:v>
                </c:pt>
                <c:pt idx="271">
                  <c:v>30.195060729980469</c:v>
                </c:pt>
                <c:pt idx="272">
                  <c:v>31.254087448120121</c:v>
                </c:pt>
                <c:pt idx="273">
                  <c:v>31.254087448120121</c:v>
                </c:pt>
                <c:pt idx="274">
                  <c:v>30.737485885620121</c:v>
                </c:pt>
                <c:pt idx="275">
                  <c:v>31.512380599975589</c:v>
                </c:pt>
                <c:pt idx="276">
                  <c:v>31.97731971740723</c:v>
                </c:pt>
                <c:pt idx="277">
                  <c:v>30.995780944824219</c:v>
                </c:pt>
                <c:pt idx="278">
                  <c:v>30.453361511230469</c:v>
                </c:pt>
                <c:pt idx="279">
                  <c:v>31.512380599975589</c:v>
                </c:pt>
                <c:pt idx="280">
                  <c:v>31.951478958129879</c:v>
                </c:pt>
                <c:pt idx="281">
                  <c:v>32.028976440429688</c:v>
                </c:pt>
                <c:pt idx="282">
                  <c:v>32.648891448974609</c:v>
                </c:pt>
                <c:pt idx="283">
                  <c:v>32.545570373535163</c:v>
                </c:pt>
                <c:pt idx="284">
                  <c:v>33.062168121337891</c:v>
                </c:pt>
                <c:pt idx="285">
                  <c:v>33.37213134765625</c:v>
                </c:pt>
                <c:pt idx="286">
                  <c:v>33.268810272216797</c:v>
                </c:pt>
                <c:pt idx="287">
                  <c:v>32.700550079345703</c:v>
                </c:pt>
                <c:pt idx="288">
                  <c:v>32.59722900390625</c:v>
                </c:pt>
                <c:pt idx="289">
                  <c:v>32.984683990478523</c:v>
                </c:pt>
                <c:pt idx="290">
                  <c:v>32.468086242675781</c:v>
                </c:pt>
                <c:pt idx="291">
                  <c:v>32.803863525390618</c:v>
                </c:pt>
                <c:pt idx="292">
                  <c:v>32.545570373535163</c:v>
                </c:pt>
                <c:pt idx="293">
                  <c:v>31.0216178894043</c:v>
                </c:pt>
                <c:pt idx="294">
                  <c:v>31.84816932678223</c:v>
                </c:pt>
                <c:pt idx="295">
                  <c:v>31.254087448120121</c:v>
                </c:pt>
                <c:pt idx="296">
                  <c:v>30.479185104370121</c:v>
                </c:pt>
                <c:pt idx="297">
                  <c:v>29.704299926757809</c:v>
                </c:pt>
                <c:pt idx="298">
                  <c:v>30.737485885620121</c:v>
                </c:pt>
                <c:pt idx="299">
                  <c:v>31.254087448120121</c:v>
                </c:pt>
                <c:pt idx="300">
                  <c:v>30.711648941040039</c:v>
                </c:pt>
                <c:pt idx="301">
                  <c:v>31.202426910400391</c:v>
                </c:pt>
                <c:pt idx="302">
                  <c:v>29.471820831298832</c:v>
                </c:pt>
                <c:pt idx="303">
                  <c:v>29.110212326049801</c:v>
                </c:pt>
                <c:pt idx="304">
                  <c:v>29.058549880981449</c:v>
                </c:pt>
                <c:pt idx="305">
                  <c:v>28.92939567565918</c:v>
                </c:pt>
                <c:pt idx="306">
                  <c:v>28.92939567565918</c:v>
                </c:pt>
                <c:pt idx="307">
                  <c:v>29.187698364257809</c:v>
                </c:pt>
                <c:pt idx="308">
                  <c:v>27.586246490478519</c:v>
                </c:pt>
                <c:pt idx="309">
                  <c:v>29.549318313598629</c:v>
                </c:pt>
                <c:pt idx="310">
                  <c:v>30.995780944824219</c:v>
                </c:pt>
                <c:pt idx="311">
                  <c:v>31.409059524536129</c:v>
                </c:pt>
                <c:pt idx="312">
                  <c:v>29.755949020385739</c:v>
                </c:pt>
                <c:pt idx="313">
                  <c:v>30.814981460571289</c:v>
                </c:pt>
                <c:pt idx="314">
                  <c:v>30.091743469238281</c:v>
                </c:pt>
                <c:pt idx="315">
                  <c:v>30.814981460571289</c:v>
                </c:pt>
                <c:pt idx="316">
                  <c:v>30.737485885620121</c:v>
                </c:pt>
                <c:pt idx="317">
                  <c:v>31.383230209350589</c:v>
                </c:pt>
                <c:pt idx="318">
                  <c:v>32.648891448974609</c:v>
                </c:pt>
                <c:pt idx="319">
                  <c:v>32.648891448974609</c:v>
                </c:pt>
                <c:pt idx="320">
                  <c:v>31.770683288574219</c:v>
                </c:pt>
                <c:pt idx="321">
                  <c:v>33.010509490966797</c:v>
                </c:pt>
                <c:pt idx="322">
                  <c:v>33.475452423095703</c:v>
                </c:pt>
                <c:pt idx="323">
                  <c:v>33.992050170898438</c:v>
                </c:pt>
                <c:pt idx="324">
                  <c:v>33.656253814697273</c:v>
                </c:pt>
                <c:pt idx="325">
                  <c:v>34.147022247314453</c:v>
                </c:pt>
                <c:pt idx="326">
                  <c:v>33.785404205322273</c:v>
                </c:pt>
                <c:pt idx="327">
                  <c:v>32.803863525390618</c:v>
                </c:pt>
                <c:pt idx="328">
                  <c:v>32.803863525390618</c:v>
                </c:pt>
                <c:pt idx="329">
                  <c:v>32.674720764160163</c:v>
                </c:pt>
                <c:pt idx="330">
                  <c:v>31.925661087036129</c:v>
                </c:pt>
                <c:pt idx="331">
                  <c:v>31.873996734619141</c:v>
                </c:pt>
                <c:pt idx="332">
                  <c:v>31.71903038024902</c:v>
                </c:pt>
                <c:pt idx="333">
                  <c:v>31.589874267578121</c:v>
                </c:pt>
                <c:pt idx="334">
                  <c:v>32.028976440429688</c:v>
                </c:pt>
                <c:pt idx="335">
                  <c:v>33.604595184326172</c:v>
                </c:pt>
                <c:pt idx="336">
                  <c:v>34.121189117431641</c:v>
                </c:pt>
                <c:pt idx="337">
                  <c:v>34.921916961669922</c:v>
                </c:pt>
                <c:pt idx="338">
                  <c:v>34.302005767822273</c:v>
                </c:pt>
                <c:pt idx="339">
                  <c:v>34.095363616943359</c:v>
                </c:pt>
                <c:pt idx="340">
                  <c:v>34.405315399169922</c:v>
                </c:pt>
                <c:pt idx="341">
                  <c:v>34.353660583496087</c:v>
                </c:pt>
                <c:pt idx="342">
                  <c:v>34.663619995117188</c:v>
                </c:pt>
                <c:pt idx="343">
                  <c:v>35.386848449707031</c:v>
                </c:pt>
                <c:pt idx="344">
                  <c:v>36.161750793457031</c:v>
                </c:pt>
                <c:pt idx="345">
                  <c:v>36.161750793457031</c:v>
                </c:pt>
                <c:pt idx="346">
                  <c:v>35.929283142089837</c:v>
                </c:pt>
                <c:pt idx="347">
                  <c:v>36.910808563232422</c:v>
                </c:pt>
                <c:pt idx="348">
                  <c:v>36.704177856445313</c:v>
                </c:pt>
                <c:pt idx="349">
                  <c:v>37.014129638671882</c:v>
                </c:pt>
                <c:pt idx="350">
                  <c:v>37.194942474365227</c:v>
                </c:pt>
                <c:pt idx="351">
                  <c:v>37.4532470703125</c:v>
                </c:pt>
                <c:pt idx="352">
                  <c:v>37.918178558349609</c:v>
                </c:pt>
                <c:pt idx="353">
                  <c:v>37.582389831542969</c:v>
                </c:pt>
                <c:pt idx="354">
                  <c:v>37.3240966796875</c:v>
                </c:pt>
                <c:pt idx="355">
                  <c:v>37.065792083740227</c:v>
                </c:pt>
                <c:pt idx="356">
                  <c:v>37.814857482910163</c:v>
                </c:pt>
                <c:pt idx="357">
                  <c:v>37.143280029296882</c:v>
                </c:pt>
                <c:pt idx="358">
                  <c:v>36.859146118164063</c:v>
                </c:pt>
                <c:pt idx="359">
                  <c:v>37.4532470703125</c:v>
                </c:pt>
                <c:pt idx="360">
                  <c:v>37.318103790283203</c:v>
                </c:pt>
                <c:pt idx="361">
                  <c:v>37.967792510986328</c:v>
                </c:pt>
                <c:pt idx="362">
                  <c:v>37.603961944580078</c:v>
                </c:pt>
                <c:pt idx="363">
                  <c:v>37.889827728271477</c:v>
                </c:pt>
                <c:pt idx="364">
                  <c:v>37.292118072509773</c:v>
                </c:pt>
                <c:pt idx="365">
                  <c:v>37.188163757324219</c:v>
                </c:pt>
                <c:pt idx="366">
                  <c:v>37.006256103515618</c:v>
                </c:pt>
                <c:pt idx="367">
                  <c:v>36.434524536132813</c:v>
                </c:pt>
                <c:pt idx="368">
                  <c:v>36.954280853271477</c:v>
                </c:pt>
                <c:pt idx="369">
                  <c:v>36.902290344238281</c:v>
                </c:pt>
                <c:pt idx="370">
                  <c:v>37.214153289794922</c:v>
                </c:pt>
                <c:pt idx="371">
                  <c:v>38.435577392578118</c:v>
                </c:pt>
                <c:pt idx="372">
                  <c:v>40.020805358886719</c:v>
                </c:pt>
                <c:pt idx="373">
                  <c:v>39.708957672119141</c:v>
                </c:pt>
                <c:pt idx="374">
                  <c:v>40.124752044677727</c:v>
                </c:pt>
                <c:pt idx="375">
                  <c:v>39.501060485839837</c:v>
                </c:pt>
                <c:pt idx="376">
                  <c:v>39.007286071777337</c:v>
                </c:pt>
                <c:pt idx="377">
                  <c:v>38.82537841796875</c:v>
                </c:pt>
                <c:pt idx="378">
                  <c:v>40.020805358886719</c:v>
                </c:pt>
                <c:pt idx="379">
                  <c:v>40.280693054199219</c:v>
                </c:pt>
                <c:pt idx="380">
                  <c:v>40.202713012695313</c:v>
                </c:pt>
                <c:pt idx="381">
                  <c:v>38.591495513916023</c:v>
                </c:pt>
                <c:pt idx="382">
                  <c:v>38.461559295654297</c:v>
                </c:pt>
                <c:pt idx="383">
                  <c:v>37.941806793212891</c:v>
                </c:pt>
                <c:pt idx="384">
                  <c:v>37.967792510986328</c:v>
                </c:pt>
                <c:pt idx="385">
                  <c:v>38.721427917480469</c:v>
                </c:pt>
                <c:pt idx="386">
                  <c:v>37.837848663330078</c:v>
                </c:pt>
                <c:pt idx="387">
                  <c:v>37.500015258789063</c:v>
                </c:pt>
                <c:pt idx="388">
                  <c:v>37.474029541015618</c:v>
                </c:pt>
                <c:pt idx="389">
                  <c:v>37.941806793212891</c:v>
                </c:pt>
                <c:pt idx="390">
                  <c:v>37.681926727294922</c:v>
                </c:pt>
                <c:pt idx="391">
                  <c:v>36.902290344238281</c:v>
                </c:pt>
                <c:pt idx="392">
                  <c:v>36.044715881347663</c:v>
                </c:pt>
                <c:pt idx="393">
                  <c:v>36.382549285888672</c:v>
                </c:pt>
                <c:pt idx="394">
                  <c:v>36.382549285888672</c:v>
                </c:pt>
                <c:pt idx="395">
                  <c:v>36.486503601074219</c:v>
                </c:pt>
                <c:pt idx="396">
                  <c:v>35.992740631103523</c:v>
                </c:pt>
                <c:pt idx="397">
                  <c:v>34.589408874511719</c:v>
                </c:pt>
                <c:pt idx="398">
                  <c:v>34.927249908447273</c:v>
                </c:pt>
                <c:pt idx="399">
                  <c:v>36.460506439208977</c:v>
                </c:pt>
                <c:pt idx="400">
                  <c:v>35.914775848388672</c:v>
                </c:pt>
                <c:pt idx="401">
                  <c:v>37.318103790283203</c:v>
                </c:pt>
                <c:pt idx="402">
                  <c:v>37.474029541015618</c:v>
                </c:pt>
                <c:pt idx="403">
                  <c:v>36.720386505126953</c:v>
                </c:pt>
                <c:pt idx="404">
                  <c:v>36.122673034667969</c:v>
                </c:pt>
                <c:pt idx="405">
                  <c:v>36.3565673828125</c:v>
                </c:pt>
                <c:pt idx="406">
                  <c:v>35.784843444824219</c:v>
                </c:pt>
                <c:pt idx="407">
                  <c:v>34.901268005371087</c:v>
                </c:pt>
                <c:pt idx="408">
                  <c:v>34.563430786132813</c:v>
                </c:pt>
                <c:pt idx="409">
                  <c:v>35.083168029785163</c:v>
                </c:pt>
                <c:pt idx="410">
                  <c:v>35.862796783447273</c:v>
                </c:pt>
                <c:pt idx="411">
                  <c:v>35.966751098632813</c:v>
                </c:pt>
                <c:pt idx="412">
                  <c:v>37.292118072509773</c:v>
                </c:pt>
                <c:pt idx="413">
                  <c:v>38.331611633300781</c:v>
                </c:pt>
                <c:pt idx="414">
                  <c:v>37.214153289794922</c:v>
                </c:pt>
                <c:pt idx="415">
                  <c:v>37.577972412109382</c:v>
                </c:pt>
                <c:pt idx="416">
                  <c:v>38.487552642822273</c:v>
                </c:pt>
                <c:pt idx="417">
                  <c:v>38.253658294677727</c:v>
                </c:pt>
                <c:pt idx="418">
                  <c:v>38.461559295654297</c:v>
                </c:pt>
                <c:pt idx="419">
                  <c:v>38.721427917480469</c:v>
                </c:pt>
                <c:pt idx="420">
                  <c:v>38.721427917480469</c:v>
                </c:pt>
                <c:pt idx="421">
                  <c:v>38.201679229736328</c:v>
                </c:pt>
                <c:pt idx="422">
                  <c:v>38.071739196777337</c:v>
                </c:pt>
                <c:pt idx="423">
                  <c:v>37.318103790283203</c:v>
                </c:pt>
                <c:pt idx="424">
                  <c:v>37.448043823242188</c:v>
                </c:pt>
                <c:pt idx="425">
                  <c:v>37.162174224853523</c:v>
                </c:pt>
                <c:pt idx="426">
                  <c:v>37.525997161865227</c:v>
                </c:pt>
                <c:pt idx="427">
                  <c:v>38.461559295654297</c:v>
                </c:pt>
                <c:pt idx="428">
                  <c:v>39.890869140625</c:v>
                </c:pt>
                <c:pt idx="429">
                  <c:v>39.501060485839837</c:v>
                </c:pt>
                <c:pt idx="430">
                  <c:v>38.201679229736328</c:v>
                </c:pt>
                <c:pt idx="431">
                  <c:v>36.512489318847663</c:v>
                </c:pt>
                <c:pt idx="432">
                  <c:v>36.954280853271477</c:v>
                </c:pt>
                <c:pt idx="433">
                  <c:v>37.655933380126953</c:v>
                </c:pt>
                <c:pt idx="434">
                  <c:v>35.862796783447273</c:v>
                </c:pt>
                <c:pt idx="435">
                  <c:v>37.292118072509773</c:v>
                </c:pt>
                <c:pt idx="436">
                  <c:v>37.42205810546875</c:v>
                </c:pt>
                <c:pt idx="437">
                  <c:v>37.266124725341797</c:v>
                </c:pt>
                <c:pt idx="438">
                  <c:v>36.382549285888672</c:v>
                </c:pt>
                <c:pt idx="439">
                  <c:v>36.122673034667969</c:v>
                </c:pt>
                <c:pt idx="440">
                  <c:v>36.850330352783203</c:v>
                </c:pt>
                <c:pt idx="441">
                  <c:v>36.3565673828125</c:v>
                </c:pt>
                <c:pt idx="442">
                  <c:v>36.434524536132813</c:v>
                </c:pt>
                <c:pt idx="443">
                  <c:v>36.642429351806641</c:v>
                </c:pt>
                <c:pt idx="444">
                  <c:v>37.162174224853523</c:v>
                </c:pt>
                <c:pt idx="445">
                  <c:v>37.967792510986328</c:v>
                </c:pt>
                <c:pt idx="446">
                  <c:v>37.42205810546875</c:v>
                </c:pt>
                <c:pt idx="447">
                  <c:v>36.486503601074219</c:v>
                </c:pt>
                <c:pt idx="448">
                  <c:v>36.642429351806641</c:v>
                </c:pt>
                <c:pt idx="449">
                  <c:v>37.42205810546875</c:v>
                </c:pt>
                <c:pt idx="450">
                  <c:v>37.785884857177727</c:v>
                </c:pt>
                <c:pt idx="451">
                  <c:v>37.759891510009773</c:v>
                </c:pt>
                <c:pt idx="452">
                  <c:v>38.82537841796875</c:v>
                </c:pt>
                <c:pt idx="453">
                  <c:v>39.423095703125</c:v>
                </c:pt>
                <c:pt idx="454">
                  <c:v>39.241191864013672</c:v>
                </c:pt>
                <c:pt idx="455">
                  <c:v>38.773403167724609</c:v>
                </c:pt>
                <c:pt idx="456">
                  <c:v>38.903343200683587</c:v>
                </c:pt>
                <c:pt idx="457">
                  <c:v>39.111251831054688</c:v>
                </c:pt>
                <c:pt idx="458">
                  <c:v>39.501060485839837</c:v>
                </c:pt>
                <c:pt idx="459">
                  <c:v>39.189212799072273</c:v>
                </c:pt>
                <c:pt idx="460">
                  <c:v>39.423095703125</c:v>
                </c:pt>
                <c:pt idx="461">
                  <c:v>41.060310363769531</c:v>
                </c:pt>
                <c:pt idx="462">
                  <c:v>40.540561676025391</c:v>
                </c:pt>
                <c:pt idx="463">
                  <c:v>39.527050018310547</c:v>
                </c:pt>
                <c:pt idx="464">
                  <c:v>39.605007171630859</c:v>
                </c:pt>
                <c:pt idx="465">
                  <c:v>38.617485046386719</c:v>
                </c:pt>
                <c:pt idx="466">
                  <c:v>37.42205810546875</c:v>
                </c:pt>
                <c:pt idx="467">
                  <c:v>38.071739196777337</c:v>
                </c:pt>
                <c:pt idx="468">
                  <c:v>39.137229919433587</c:v>
                </c:pt>
                <c:pt idx="469">
                  <c:v>38.487552642822273</c:v>
                </c:pt>
                <c:pt idx="470">
                  <c:v>39.760936737060547</c:v>
                </c:pt>
                <c:pt idx="471">
                  <c:v>39.527050018310547</c:v>
                </c:pt>
                <c:pt idx="472">
                  <c:v>40.020805358886719</c:v>
                </c:pt>
                <c:pt idx="473">
                  <c:v>40.046791076660163</c:v>
                </c:pt>
                <c:pt idx="474">
                  <c:v>40.150745391845703</c:v>
                </c:pt>
                <c:pt idx="475">
                  <c:v>38.981304168701172</c:v>
                </c:pt>
                <c:pt idx="476">
                  <c:v>40.410621643066413</c:v>
                </c:pt>
                <c:pt idx="477">
                  <c:v>40.098773956298828</c:v>
                </c:pt>
                <c:pt idx="478">
                  <c:v>39.449081420898438</c:v>
                </c:pt>
                <c:pt idx="479">
                  <c:v>39.527050018310547</c:v>
                </c:pt>
                <c:pt idx="480">
                  <c:v>38.461559295654297</c:v>
                </c:pt>
                <c:pt idx="481">
                  <c:v>38.461559295654297</c:v>
                </c:pt>
                <c:pt idx="482">
                  <c:v>38.851371765136719</c:v>
                </c:pt>
                <c:pt idx="483">
                  <c:v>39.397102355957031</c:v>
                </c:pt>
                <c:pt idx="484">
                  <c:v>39.605007171630859</c:v>
                </c:pt>
                <c:pt idx="485">
                  <c:v>38.981304168701172</c:v>
                </c:pt>
                <c:pt idx="486">
                  <c:v>38.981304168701172</c:v>
                </c:pt>
                <c:pt idx="487">
                  <c:v>39.916858673095703</c:v>
                </c:pt>
                <c:pt idx="488">
                  <c:v>39.605007171630859</c:v>
                </c:pt>
                <c:pt idx="489">
                  <c:v>40.228710174560547</c:v>
                </c:pt>
                <c:pt idx="490">
                  <c:v>40.228710174560547</c:v>
                </c:pt>
                <c:pt idx="491">
                  <c:v>40.748462677001953</c:v>
                </c:pt>
                <c:pt idx="492">
                  <c:v>40.696479797363281</c:v>
                </c:pt>
                <c:pt idx="493">
                  <c:v>40.540561676025391</c:v>
                </c:pt>
                <c:pt idx="494">
                  <c:v>40.566551208496087</c:v>
                </c:pt>
                <c:pt idx="495">
                  <c:v>40.436599731445313</c:v>
                </c:pt>
                <c:pt idx="496">
                  <c:v>40.540561676025391</c:v>
                </c:pt>
                <c:pt idx="497">
                  <c:v>39.527050018310547</c:v>
                </c:pt>
                <c:pt idx="498">
                  <c:v>39.631000518798828</c:v>
                </c:pt>
                <c:pt idx="499">
                  <c:v>38.435577392578118</c:v>
                </c:pt>
                <c:pt idx="500">
                  <c:v>39.501060485839837</c:v>
                </c:pt>
                <c:pt idx="501">
                  <c:v>39.579017639160163</c:v>
                </c:pt>
                <c:pt idx="502">
                  <c:v>40.020805358886719</c:v>
                </c:pt>
                <c:pt idx="503">
                  <c:v>41.580055236816413</c:v>
                </c:pt>
                <c:pt idx="504">
                  <c:v>43.295238494873047</c:v>
                </c:pt>
                <c:pt idx="505">
                  <c:v>43.399185180664063</c:v>
                </c:pt>
                <c:pt idx="506">
                  <c:v>44.594615936279297</c:v>
                </c:pt>
                <c:pt idx="507">
                  <c:v>43.55511474609375</c:v>
                </c:pt>
                <c:pt idx="508">
                  <c:v>42.879436492919922</c:v>
                </c:pt>
                <c:pt idx="509">
                  <c:v>42.203758239746087</c:v>
                </c:pt>
                <c:pt idx="510">
                  <c:v>42.021846771240227</c:v>
                </c:pt>
                <c:pt idx="511">
                  <c:v>41.476116180419922</c:v>
                </c:pt>
                <c:pt idx="512">
                  <c:v>41.138271331787109</c:v>
                </c:pt>
                <c:pt idx="513">
                  <c:v>42.073822021484382</c:v>
                </c:pt>
                <c:pt idx="514">
                  <c:v>41.138271331787109</c:v>
                </c:pt>
                <c:pt idx="515">
                  <c:v>41.839923858642578</c:v>
                </c:pt>
                <c:pt idx="516">
                  <c:v>41.060310363769531</c:v>
                </c:pt>
                <c:pt idx="517">
                  <c:v>42.099807739257813</c:v>
                </c:pt>
                <c:pt idx="518">
                  <c:v>41.658027648925781</c:v>
                </c:pt>
                <c:pt idx="519">
                  <c:v>42.125801086425781</c:v>
                </c:pt>
                <c:pt idx="520">
                  <c:v>41.839923858642578</c:v>
                </c:pt>
                <c:pt idx="521">
                  <c:v>42.593570709228523</c:v>
                </c:pt>
                <c:pt idx="522">
                  <c:v>43.061344146728523</c:v>
                </c:pt>
                <c:pt idx="523">
                  <c:v>42.515609741210938</c:v>
                </c:pt>
                <c:pt idx="524">
                  <c:v>41.164257049560547</c:v>
                </c:pt>
                <c:pt idx="525">
                  <c:v>40.826423645019531</c:v>
                </c:pt>
                <c:pt idx="526">
                  <c:v>41.112285614013672</c:v>
                </c:pt>
                <c:pt idx="527">
                  <c:v>40.644504547119141</c:v>
                </c:pt>
                <c:pt idx="528">
                  <c:v>39.968830108642578</c:v>
                </c:pt>
                <c:pt idx="529">
                  <c:v>40.436599731445313</c:v>
                </c:pt>
                <c:pt idx="530">
                  <c:v>39.501060485839837</c:v>
                </c:pt>
                <c:pt idx="531">
                  <c:v>38.981304168701172</c:v>
                </c:pt>
                <c:pt idx="532">
                  <c:v>39.241191864013672</c:v>
                </c:pt>
                <c:pt idx="533">
                  <c:v>40.462589263916023</c:v>
                </c:pt>
                <c:pt idx="534">
                  <c:v>37.318103790283203</c:v>
                </c:pt>
                <c:pt idx="535">
                  <c:v>36.850330352783203</c:v>
                </c:pt>
                <c:pt idx="536">
                  <c:v>37.240142822265618</c:v>
                </c:pt>
                <c:pt idx="537">
                  <c:v>36.798355102539063</c:v>
                </c:pt>
                <c:pt idx="538">
                  <c:v>36.642429351806641</c:v>
                </c:pt>
                <c:pt idx="539">
                  <c:v>37.525997161865227</c:v>
                </c:pt>
                <c:pt idx="540">
                  <c:v>37.577972412109382</c:v>
                </c:pt>
                <c:pt idx="541">
                  <c:v>37.941806793212891</c:v>
                </c:pt>
                <c:pt idx="542">
                  <c:v>38.201679229736328</c:v>
                </c:pt>
                <c:pt idx="543">
                  <c:v>38.279655456542969</c:v>
                </c:pt>
                <c:pt idx="544">
                  <c:v>38.045757293701172</c:v>
                </c:pt>
                <c:pt idx="545">
                  <c:v>37.681926727294922</c:v>
                </c:pt>
                <c:pt idx="546">
                  <c:v>37.863838195800781</c:v>
                </c:pt>
                <c:pt idx="547">
                  <c:v>38.487552642822273</c:v>
                </c:pt>
                <c:pt idx="548">
                  <c:v>39.293155670166023</c:v>
                </c:pt>
                <c:pt idx="549">
                  <c:v>39.449081420898438</c:v>
                </c:pt>
                <c:pt idx="550">
                  <c:v>38.617485046386719</c:v>
                </c:pt>
                <c:pt idx="551">
                  <c:v>38.981304168701172</c:v>
                </c:pt>
                <c:pt idx="552">
                  <c:v>38.721427917480469</c:v>
                </c:pt>
                <c:pt idx="553">
                  <c:v>39.007286071777337</c:v>
                </c:pt>
                <c:pt idx="554">
                  <c:v>37.42205810546875</c:v>
                </c:pt>
                <c:pt idx="555">
                  <c:v>37.240142822265618</c:v>
                </c:pt>
                <c:pt idx="556">
                  <c:v>37.032245635986328</c:v>
                </c:pt>
                <c:pt idx="557">
                  <c:v>37.214153289794922</c:v>
                </c:pt>
                <c:pt idx="558">
                  <c:v>37.448043823242188</c:v>
                </c:pt>
                <c:pt idx="559">
                  <c:v>37.993782043457031</c:v>
                </c:pt>
                <c:pt idx="560">
                  <c:v>38.279655456542969</c:v>
                </c:pt>
                <c:pt idx="561">
                  <c:v>38.149711608886719</c:v>
                </c:pt>
                <c:pt idx="562">
                  <c:v>37.837848663330078</c:v>
                </c:pt>
                <c:pt idx="563">
                  <c:v>37.344097137451172</c:v>
                </c:pt>
                <c:pt idx="564">
                  <c:v>37.214153289794922</c:v>
                </c:pt>
                <c:pt idx="565">
                  <c:v>37.214153289794922</c:v>
                </c:pt>
                <c:pt idx="566">
                  <c:v>36.876312255859382</c:v>
                </c:pt>
                <c:pt idx="567">
                  <c:v>37.058235168457031</c:v>
                </c:pt>
                <c:pt idx="568">
                  <c:v>36.902290344238281</c:v>
                </c:pt>
                <c:pt idx="569">
                  <c:v>38.253658294677727</c:v>
                </c:pt>
                <c:pt idx="570">
                  <c:v>37.396064758300781</c:v>
                </c:pt>
                <c:pt idx="571">
                  <c:v>37.525997161865227</c:v>
                </c:pt>
                <c:pt idx="572">
                  <c:v>35.862796783447273</c:v>
                </c:pt>
                <c:pt idx="573">
                  <c:v>36.122673034667969</c:v>
                </c:pt>
                <c:pt idx="574">
                  <c:v>35.966751098632813</c:v>
                </c:pt>
                <c:pt idx="575">
                  <c:v>35.862796783447273</c:v>
                </c:pt>
                <c:pt idx="576">
                  <c:v>36.434524536132813</c:v>
                </c:pt>
                <c:pt idx="577">
                  <c:v>35.758857727050781</c:v>
                </c:pt>
                <c:pt idx="578">
                  <c:v>36.122673034667969</c:v>
                </c:pt>
                <c:pt idx="579">
                  <c:v>35.914775848388672</c:v>
                </c:pt>
                <c:pt idx="580">
                  <c:v>36.850330352783203</c:v>
                </c:pt>
                <c:pt idx="581">
                  <c:v>35.940765380859382</c:v>
                </c:pt>
                <c:pt idx="582">
                  <c:v>35.654903411865227</c:v>
                </c:pt>
                <c:pt idx="583">
                  <c:v>35.732860565185547</c:v>
                </c:pt>
                <c:pt idx="584">
                  <c:v>35.550949096679688</c:v>
                </c:pt>
                <c:pt idx="585">
                  <c:v>36.382549285888672</c:v>
                </c:pt>
                <c:pt idx="586">
                  <c:v>37.058235168457031</c:v>
                </c:pt>
                <c:pt idx="587">
                  <c:v>36.746372222900391</c:v>
                </c:pt>
                <c:pt idx="588">
                  <c:v>36.512489318847663</c:v>
                </c:pt>
                <c:pt idx="589">
                  <c:v>35.836807250976563</c:v>
                </c:pt>
                <c:pt idx="590">
                  <c:v>36.928287506103523</c:v>
                </c:pt>
                <c:pt idx="591">
                  <c:v>36.772361755371087</c:v>
                </c:pt>
                <c:pt idx="592">
                  <c:v>36.642429351806641</c:v>
                </c:pt>
                <c:pt idx="593">
                  <c:v>37.084217071533203</c:v>
                </c:pt>
                <c:pt idx="594">
                  <c:v>35.914775848388672</c:v>
                </c:pt>
                <c:pt idx="595">
                  <c:v>35.992740631103523</c:v>
                </c:pt>
                <c:pt idx="596">
                  <c:v>35.706871032714837</c:v>
                </c:pt>
                <c:pt idx="597">
                  <c:v>35.109165191650391</c:v>
                </c:pt>
                <c:pt idx="598">
                  <c:v>35.524959564208977</c:v>
                </c:pt>
                <c:pt idx="599">
                  <c:v>35.888797760009773</c:v>
                </c:pt>
                <c:pt idx="600">
                  <c:v>35.940765380859382</c:v>
                </c:pt>
                <c:pt idx="601">
                  <c:v>36.8243408203125</c:v>
                </c:pt>
                <c:pt idx="602">
                  <c:v>36.070697784423828</c:v>
                </c:pt>
                <c:pt idx="603">
                  <c:v>35.654903411865227</c:v>
                </c:pt>
                <c:pt idx="604">
                  <c:v>35.213111877441413</c:v>
                </c:pt>
                <c:pt idx="605">
                  <c:v>34.433490753173828</c:v>
                </c:pt>
                <c:pt idx="606">
                  <c:v>34.043670654296882</c:v>
                </c:pt>
                <c:pt idx="607">
                  <c:v>34.407493591308587</c:v>
                </c:pt>
                <c:pt idx="608">
                  <c:v>34.82330322265625</c:v>
                </c:pt>
                <c:pt idx="609">
                  <c:v>34.667369842529297</c:v>
                </c:pt>
                <c:pt idx="610">
                  <c:v>34.719352722167969</c:v>
                </c:pt>
                <c:pt idx="611">
                  <c:v>34.251571655273438</c:v>
                </c:pt>
                <c:pt idx="612">
                  <c:v>33.7578125</c:v>
                </c:pt>
                <c:pt idx="613">
                  <c:v>33.080448150634773</c:v>
                </c:pt>
                <c:pt idx="614">
                  <c:v>31.478935241699219</c:v>
                </c:pt>
                <c:pt idx="615">
                  <c:v>31.190134048461911</c:v>
                </c:pt>
                <c:pt idx="616">
                  <c:v>31.085115432739261</c:v>
                </c:pt>
                <c:pt idx="617">
                  <c:v>30.875082015991211</c:v>
                </c:pt>
                <c:pt idx="618">
                  <c:v>30.822578430175781</c:v>
                </c:pt>
                <c:pt idx="619">
                  <c:v>30.53377532958984</c:v>
                </c:pt>
                <c:pt idx="620">
                  <c:v>29.14229774475098</c:v>
                </c:pt>
                <c:pt idx="621">
                  <c:v>28.695976257324219</c:v>
                </c:pt>
                <c:pt idx="622">
                  <c:v>28.774740219116211</c:v>
                </c:pt>
                <c:pt idx="623">
                  <c:v>30.402511596679691</c:v>
                </c:pt>
                <c:pt idx="624">
                  <c:v>30.927591323852539</c:v>
                </c:pt>
                <c:pt idx="625">
                  <c:v>30.717557907104489</c:v>
                </c:pt>
                <c:pt idx="626">
                  <c:v>30.402511596679691</c:v>
                </c:pt>
                <c:pt idx="627">
                  <c:v>30.927591323852539</c:v>
                </c:pt>
                <c:pt idx="628">
                  <c:v>29.667385101318359</c:v>
                </c:pt>
                <c:pt idx="629">
                  <c:v>31.347661972045898</c:v>
                </c:pt>
                <c:pt idx="630">
                  <c:v>30.244977951049801</c:v>
                </c:pt>
                <c:pt idx="631">
                  <c:v>30.875082015991211</c:v>
                </c:pt>
                <c:pt idx="632">
                  <c:v>32.345329284667969</c:v>
                </c:pt>
                <c:pt idx="633">
                  <c:v>31.505189895629879</c:v>
                </c:pt>
                <c:pt idx="634">
                  <c:v>30.743814468383789</c:v>
                </c:pt>
                <c:pt idx="635">
                  <c:v>30.13996696472168</c:v>
                </c:pt>
                <c:pt idx="636">
                  <c:v>31.452678680419918</c:v>
                </c:pt>
                <c:pt idx="637">
                  <c:v>32.922920227050781</c:v>
                </c:pt>
                <c:pt idx="638">
                  <c:v>33.027938842773438</c:v>
                </c:pt>
                <c:pt idx="639">
                  <c:v>33.132957458496087</c:v>
                </c:pt>
                <c:pt idx="640">
                  <c:v>31.662710189819339</c:v>
                </c:pt>
                <c:pt idx="641">
                  <c:v>30.00868988037109</c:v>
                </c:pt>
                <c:pt idx="642">
                  <c:v>29.457345962524411</c:v>
                </c:pt>
                <c:pt idx="643">
                  <c:v>28.32841873168945</c:v>
                </c:pt>
                <c:pt idx="644">
                  <c:v>28.354669570922852</c:v>
                </c:pt>
                <c:pt idx="645">
                  <c:v>29.929924011230469</c:v>
                </c:pt>
                <c:pt idx="646">
                  <c:v>31.190134048461911</c:v>
                </c:pt>
                <c:pt idx="647">
                  <c:v>30.376255035400391</c:v>
                </c:pt>
                <c:pt idx="648">
                  <c:v>28.879753112792969</c:v>
                </c:pt>
                <c:pt idx="649">
                  <c:v>27.435773849487301</c:v>
                </c:pt>
                <c:pt idx="650">
                  <c:v>27.567045211791989</c:v>
                </c:pt>
                <c:pt idx="651">
                  <c:v>27.619548797607418</c:v>
                </c:pt>
                <c:pt idx="652">
                  <c:v>28.485946655273441</c:v>
                </c:pt>
                <c:pt idx="653">
                  <c:v>31.137626647949219</c:v>
                </c:pt>
                <c:pt idx="654">
                  <c:v>31.3214111328125</c:v>
                </c:pt>
                <c:pt idx="655">
                  <c:v>31.61020660400391</c:v>
                </c:pt>
                <c:pt idx="656">
                  <c:v>30.402511596679691</c:v>
                </c:pt>
                <c:pt idx="657">
                  <c:v>30.848831176757809</c:v>
                </c:pt>
                <c:pt idx="658">
                  <c:v>30.980106353759769</c:v>
                </c:pt>
                <c:pt idx="659">
                  <c:v>32.660381317138672</c:v>
                </c:pt>
                <c:pt idx="660">
                  <c:v>33.815570831298828</c:v>
                </c:pt>
                <c:pt idx="661">
                  <c:v>33.3955078125</c:v>
                </c:pt>
                <c:pt idx="662">
                  <c:v>34.261890411376953</c:v>
                </c:pt>
                <c:pt idx="663">
                  <c:v>33.421760559082031</c:v>
                </c:pt>
                <c:pt idx="664">
                  <c:v>34.314395904541023</c:v>
                </c:pt>
                <c:pt idx="665">
                  <c:v>33.211719512939453</c:v>
                </c:pt>
                <c:pt idx="666">
                  <c:v>33.868076324462891</c:v>
                </c:pt>
                <c:pt idx="667">
                  <c:v>34.130626678466797</c:v>
                </c:pt>
                <c:pt idx="668">
                  <c:v>34.314395904541023</c:v>
                </c:pt>
                <c:pt idx="669">
                  <c:v>32.712886810302727</c:v>
                </c:pt>
                <c:pt idx="670">
                  <c:v>32.870410919189453</c:v>
                </c:pt>
                <c:pt idx="671">
                  <c:v>33.815570831298828</c:v>
                </c:pt>
                <c:pt idx="672">
                  <c:v>33.185470581054688</c:v>
                </c:pt>
                <c:pt idx="673">
                  <c:v>32.371585845947273</c:v>
                </c:pt>
                <c:pt idx="674">
                  <c:v>33.185470581054688</c:v>
                </c:pt>
                <c:pt idx="675">
                  <c:v>32.030277252197273</c:v>
                </c:pt>
                <c:pt idx="676">
                  <c:v>31.268903732299801</c:v>
                </c:pt>
                <c:pt idx="677">
                  <c:v>32.109039306640618</c:v>
                </c:pt>
                <c:pt idx="678">
                  <c:v>28.984773635864261</c:v>
                </c:pt>
                <c:pt idx="679">
                  <c:v>28.118377685546879</c:v>
                </c:pt>
                <c:pt idx="680">
                  <c:v>29.352338790893551</c:v>
                </c:pt>
                <c:pt idx="681">
                  <c:v>29.772407531738281</c:v>
                </c:pt>
                <c:pt idx="682">
                  <c:v>30.428770065307621</c:v>
                </c:pt>
                <c:pt idx="683">
                  <c:v>29.929924011230469</c:v>
                </c:pt>
                <c:pt idx="684">
                  <c:v>31.137626647949219</c:v>
                </c:pt>
                <c:pt idx="685">
                  <c:v>32.660381317138672</c:v>
                </c:pt>
                <c:pt idx="686">
                  <c:v>31.216386795043949</c:v>
                </c:pt>
                <c:pt idx="687">
                  <c:v>29.982437133789059</c:v>
                </c:pt>
                <c:pt idx="688">
                  <c:v>30.402511596679691</c:v>
                </c:pt>
                <c:pt idx="689">
                  <c:v>30.612543106079102</c:v>
                </c:pt>
                <c:pt idx="690">
                  <c:v>29.719894409179691</c:v>
                </c:pt>
                <c:pt idx="691">
                  <c:v>29.14229774475098</c:v>
                </c:pt>
                <c:pt idx="692">
                  <c:v>29.03727912902832</c:v>
                </c:pt>
                <c:pt idx="693">
                  <c:v>28.118377685546879</c:v>
                </c:pt>
                <c:pt idx="694">
                  <c:v>27.777070999145511</c:v>
                </c:pt>
                <c:pt idx="695">
                  <c:v>28.853496551513668</c:v>
                </c:pt>
                <c:pt idx="696">
                  <c:v>31.163883209228519</c:v>
                </c:pt>
                <c:pt idx="697">
                  <c:v>30.980106353759769</c:v>
                </c:pt>
                <c:pt idx="698">
                  <c:v>29.956178665161129</c:v>
                </c:pt>
                <c:pt idx="699">
                  <c:v>31.216386795043949</c:v>
                </c:pt>
                <c:pt idx="700">
                  <c:v>32.240314483642578</c:v>
                </c:pt>
                <c:pt idx="701">
                  <c:v>31.53144645690918</c:v>
                </c:pt>
                <c:pt idx="702">
                  <c:v>30.848831176757809</c:v>
                </c:pt>
                <c:pt idx="703">
                  <c:v>30.087465286254879</c:v>
                </c:pt>
                <c:pt idx="704">
                  <c:v>30.061197280883789</c:v>
                </c:pt>
                <c:pt idx="705">
                  <c:v>30.560031890869141</c:v>
                </c:pt>
                <c:pt idx="706">
                  <c:v>31.163883209228519</c:v>
                </c:pt>
                <c:pt idx="707">
                  <c:v>31.190134048461911</c:v>
                </c:pt>
                <c:pt idx="708">
                  <c:v>31.925258636474609</c:v>
                </c:pt>
                <c:pt idx="709">
                  <c:v>33.290485382080078</c:v>
                </c:pt>
                <c:pt idx="710">
                  <c:v>32.949172973632813</c:v>
                </c:pt>
                <c:pt idx="711">
                  <c:v>32.975433349609382</c:v>
                </c:pt>
                <c:pt idx="712">
                  <c:v>32.292819976806641</c:v>
                </c:pt>
                <c:pt idx="713">
                  <c:v>32.424091339111328</c:v>
                </c:pt>
                <c:pt idx="714">
                  <c:v>32.660381317138672</c:v>
                </c:pt>
                <c:pt idx="715">
                  <c:v>31.2951545715332</c:v>
                </c:pt>
                <c:pt idx="716">
                  <c:v>32.030277252197273</c:v>
                </c:pt>
                <c:pt idx="717">
                  <c:v>32.082778930664063</c:v>
                </c:pt>
                <c:pt idx="718">
                  <c:v>31.899005889892582</c:v>
                </c:pt>
                <c:pt idx="719">
                  <c:v>30.875082015991211</c:v>
                </c:pt>
                <c:pt idx="720">
                  <c:v>31.820241928100589</c:v>
                </c:pt>
                <c:pt idx="721">
                  <c:v>32.424091339111328</c:v>
                </c:pt>
                <c:pt idx="722">
                  <c:v>32.109039306640618</c:v>
                </c:pt>
                <c:pt idx="723">
                  <c:v>32.7391357421875</c:v>
                </c:pt>
                <c:pt idx="724">
                  <c:v>32.660381317138672</c:v>
                </c:pt>
                <c:pt idx="725">
                  <c:v>31.872747421264648</c:v>
                </c:pt>
                <c:pt idx="726">
                  <c:v>30.953851699829102</c:v>
                </c:pt>
                <c:pt idx="727">
                  <c:v>30.03494834899902</c:v>
                </c:pt>
                <c:pt idx="728">
                  <c:v>29.956178665161129</c:v>
                </c:pt>
                <c:pt idx="729">
                  <c:v>29.851165771484379</c:v>
                </c:pt>
                <c:pt idx="730">
                  <c:v>29.48360443115234</c:v>
                </c:pt>
                <c:pt idx="731">
                  <c:v>30.665046691894531</c:v>
                </c:pt>
                <c:pt idx="732">
                  <c:v>31.2951545715332</c:v>
                </c:pt>
                <c:pt idx="733">
                  <c:v>32.004020690917969</c:v>
                </c:pt>
                <c:pt idx="734">
                  <c:v>31.478935241699219</c:v>
                </c:pt>
                <c:pt idx="735">
                  <c:v>30.980106353759769</c:v>
                </c:pt>
                <c:pt idx="736">
                  <c:v>31.505189895629879</c:v>
                </c:pt>
                <c:pt idx="737">
                  <c:v>31.505189895629879</c:v>
                </c:pt>
                <c:pt idx="738">
                  <c:v>31.452678680419918</c:v>
                </c:pt>
                <c:pt idx="739">
                  <c:v>30.848831176757809</c:v>
                </c:pt>
                <c:pt idx="740">
                  <c:v>31.478935241699219</c:v>
                </c:pt>
                <c:pt idx="741">
                  <c:v>31.53144645690918</c:v>
                </c:pt>
                <c:pt idx="742">
                  <c:v>31.190134048461911</c:v>
                </c:pt>
                <c:pt idx="743">
                  <c:v>30.455018997192379</c:v>
                </c:pt>
                <c:pt idx="744">
                  <c:v>29.352338790893551</c:v>
                </c:pt>
                <c:pt idx="745">
                  <c:v>29.693637847900391</c:v>
                </c:pt>
                <c:pt idx="746">
                  <c:v>29.614883422851559</c:v>
                </c:pt>
                <c:pt idx="747">
                  <c:v>29.667385101318359</c:v>
                </c:pt>
                <c:pt idx="748">
                  <c:v>28.932268142700199</c:v>
                </c:pt>
                <c:pt idx="749">
                  <c:v>29.719894409179691</c:v>
                </c:pt>
                <c:pt idx="750">
                  <c:v>30.03494834899902</c:v>
                </c:pt>
                <c:pt idx="751">
                  <c:v>29.798652648925781</c:v>
                </c:pt>
                <c:pt idx="752">
                  <c:v>29.404842376708981</c:v>
                </c:pt>
                <c:pt idx="753">
                  <c:v>30.297491073608398</c:v>
                </c:pt>
                <c:pt idx="754">
                  <c:v>30.192472457885739</c:v>
                </c:pt>
                <c:pt idx="755">
                  <c:v>29.929924011230469</c:v>
                </c:pt>
                <c:pt idx="756">
                  <c:v>29.798652648925781</c:v>
                </c:pt>
                <c:pt idx="757">
                  <c:v>30.743814468383789</c:v>
                </c:pt>
                <c:pt idx="758">
                  <c:v>30.69130706787109</c:v>
                </c:pt>
                <c:pt idx="759">
                  <c:v>30.822578430175781</c:v>
                </c:pt>
                <c:pt idx="760">
                  <c:v>29.877424240112301</c:v>
                </c:pt>
                <c:pt idx="761">
                  <c:v>30.061197280883789</c:v>
                </c:pt>
                <c:pt idx="762">
                  <c:v>30.586286544799801</c:v>
                </c:pt>
                <c:pt idx="763">
                  <c:v>31.111373901367191</c:v>
                </c:pt>
                <c:pt idx="764">
                  <c:v>30.507526397705082</c:v>
                </c:pt>
                <c:pt idx="765">
                  <c:v>30.743814468383789</c:v>
                </c:pt>
                <c:pt idx="766">
                  <c:v>29.982437133789059</c:v>
                </c:pt>
                <c:pt idx="767">
                  <c:v>29.299825668334961</c:v>
                </c:pt>
                <c:pt idx="768">
                  <c:v>29.877424240112301</c:v>
                </c:pt>
                <c:pt idx="769">
                  <c:v>29.719894409179691</c:v>
                </c:pt>
                <c:pt idx="770">
                  <c:v>29.509860992431641</c:v>
                </c:pt>
                <c:pt idx="771">
                  <c:v>29.352338790893551</c:v>
                </c:pt>
                <c:pt idx="772">
                  <c:v>28.643465042114261</c:v>
                </c:pt>
                <c:pt idx="773">
                  <c:v>28.039619445800781</c:v>
                </c:pt>
                <c:pt idx="774">
                  <c:v>27.488275527954102</c:v>
                </c:pt>
                <c:pt idx="775">
                  <c:v>26.306831359863281</c:v>
                </c:pt>
                <c:pt idx="776">
                  <c:v>26.75316047668457</c:v>
                </c:pt>
                <c:pt idx="777">
                  <c:v>25.991781234741211</c:v>
                </c:pt>
                <c:pt idx="778">
                  <c:v>25.92352294921875</c:v>
                </c:pt>
                <c:pt idx="779">
                  <c:v>24.931106567382809</c:v>
                </c:pt>
                <c:pt idx="780">
                  <c:v>24.148725509643551</c:v>
                </c:pt>
                <c:pt idx="781">
                  <c:v>23.749666213989261</c:v>
                </c:pt>
                <c:pt idx="782">
                  <c:v>25.288166046142582</c:v>
                </c:pt>
                <c:pt idx="783">
                  <c:v>26.112552642822269</c:v>
                </c:pt>
                <c:pt idx="784">
                  <c:v>25.54545974731445</c:v>
                </c:pt>
                <c:pt idx="785">
                  <c:v>25.466690063476559</c:v>
                </c:pt>
                <c:pt idx="786">
                  <c:v>24.442777633666989</c:v>
                </c:pt>
                <c:pt idx="787">
                  <c:v>24.416522979736332</c:v>
                </c:pt>
                <c:pt idx="788">
                  <c:v>24.358760833740231</c:v>
                </c:pt>
                <c:pt idx="789">
                  <c:v>23.371599197387699</c:v>
                </c:pt>
                <c:pt idx="790">
                  <c:v>22.6574821472168</c:v>
                </c:pt>
                <c:pt idx="791">
                  <c:v>22.983039855957031</c:v>
                </c:pt>
                <c:pt idx="792">
                  <c:v>22.473703384399411</c:v>
                </c:pt>
                <c:pt idx="793">
                  <c:v>21.922359466552731</c:v>
                </c:pt>
                <c:pt idx="794">
                  <c:v>22.426446914672852</c:v>
                </c:pt>
                <c:pt idx="795">
                  <c:v>23.523870468139648</c:v>
                </c:pt>
                <c:pt idx="796">
                  <c:v>25.67673301696777</c:v>
                </c:pt>
                <c:pt idx="797">
                  <c:v>24.936361312866211</c:v>
                </c:pt>
                <c:pt idx="798">
                  <c:v>24.889102935791019</c:v>
                </c:pt>
                <c:pt idx="799">
                  <c:v>25.86576080322266</c:v>
                </c:pt>
                <c:pt idx="800">
                  <c:v>25.729240417480469</c:v>
                </c:pt>
                <c:pt idx="801">
                  <c:v>25.188398361206051</c:v>
                </c:pt>
                <c:pt idx="802">
                  <c:v>25.256660461425781</c:v>
                </c:pt>
                <c:pt idx="803">
                  <c:v>25.634721755981449</c:v>
                </c:pt>
                <c:pt idx="804">
                  <c:v>26.054792404174801</c:v>
                </c:pt>
                <c:pt idx="805">
                  <c:v>26.02853965759277</c:v>
                </c:pt>
                <c:pt idx="806">
                  <c:v>25.156894683837891</c:v>
                </c:pt>
                <c:pt idx="807">
                  <c:v>24.663311004638668</c:v>
                </c:pt>
                <c:pt idx="808">
                  <c:v>24.836589813232418</c:v>
                </c:pt>
                <c:pt idx="809">
                  <c:v>24.789335250854489</c:v>
                </c:pt>
                <c:pt idx="810">
                  <c:v>23.634138107299801</c:v>
                </c:pt>
                <c:pt idx="811">
                  <c:v>23.051298141479489</c:v>
                </c:pt>
                <c:pt idx="812">
                  <c:v>22.415937423706051</c:v>
                </c:pt>
                <c:pt idx="813">
                  <c:v>23.844181060791019</c:v>
                </c:pt>
                <c:pt idx="814">
                  <c:v>24.999370574951168</c:v>
                </c:pt>
                <c:pt idx="815">
                  <c:v>25.886760711669918</c:v>
                </c:pt>
                <c:pt idx="816">
                  <c:v>25.251413345336911</c:v>
                </c:pt>
                <c:pt idx="817">
                  <c:v>25.855257034301761</c:v>
                </c:pt>
                <c:pt idx="818">
                  <c:v>26.13880729675293</c:v>
                </c:pt>
                <c:pt idx="819">
                  <c:v>27.567045211791989</c:v>
                </c:pt>
                <c:pt idx="820">
                  <c:v>25.59796142578125</c:v>
                </c:pt>
                <c:pt idx="821">
                  <c:v>26.621883392333981</c:v>
                </c:pt>
                <c:pt idx="822">
                  <c:v>25.89201545715332</c:v>
                </c:pt>
                <c:pt idx="823">
                  <c:v>25.319667816162109</c:v>
                </c:pt>
                <c:pt idx="824">
                  <c:v>25.7974967956543</c:v>
                </c:pt>
                <c:pt idx="825">
                  <c:v>24.211740493774411</c:v>
                </c:pt>
                <c:pt idx="826">
                  <c:v>24.94161224365234</c:v>
                </c:pt>
                <c:pt idx="827">
                  <c:v>26.438104629516602</c:v>
                </c:pt>
                <c:pt idx="828">
                  <c:v>26.70064544677734</c:v>
                </c:pt>
                <c:pt idx="829">
                  <c:v>27.829584121704102</c:v>
                </c:pt>
                <c:pt idx="830">
                  <c:v>28.5121955871582</c:v>
                </c:pt>
                <c:pt idx="831">
                  <c:v>28.643465042114261</c:v>
                </c:pt>
                <c:pt idx="832">
                  <c:v>28.223398208618161</c:v>
                </c:pt>
                <c:pt idx="833">
                  <c:v>27.435773849487301</c:v>
                </c:pt>
                <c:pt idx="834">
                  <c:v>27.69831466674805</c:v>
                </c:pt>
                <c:pt idx="835">
                  <c:v>28.118377685546879</c:v>
                </c:pt>
                <c:pt idx="836">
                  <c:v>28.774740219116211</c:v>
                </c:pt>
                <c:pt idx="837">
                  <c:v>27.908344268798832</c:v>
                </c:pt>
                <c:pt idx="838">
                  <c:v>28.354669570922852</c:v>
                </c:pt>
                <c:pt idx="839">
                  <c:v>27.882099151611332</c:v>
                </c:pt>
                <c:pt idx="840">
                  <c:v>28.302169799804691</c:v>
                </c:pt>
                <c:pt idx="841">
                  <c:v>27.357002258300781</c:v>
                </c:pt>
                <c:pt idx="842">
                  <c:v>27.14697265625</c:v>
                </c:pt>
                <c:pt idx="843">
                  <c:v>27.64580154418945</c:v>
                </c:pt>
                <c:pt idx="844">
                  <c:v>27.514532089233398</c:v>
                </c:pt>
                <c:pt idx="845">
                  <c:v>28.065877914428711</c:v>
                </c:pt>
                <c:pt idx="846">
                  <c:v>28.092130661010739</c:v>
                </c:pt>
                <c:pt idx="847">
                  <c:v>28.722234725952148</c:v>
                </c:pt>
                <c:pt idx="848">
                  <c:v>29.089792251586911</c:v>
                </c:pt>
                <c:pt idx="849">
                  <c:v>28.669721603393551</c:v>
                </c:pt>
                <c:pt idx="850">
                  <c:v>28.039619445800781</c:v>
                </c:pt>
                <c:pt idx="851">
                  <c:v>28.275907516479489</c:v>
                </c:pt>
                <c:pt idx="852">
                  <c:v>28.170888900756839</c:v>
                </c:pt>
                <c:pt idx="853">
                  <c:v>28.118377685546879</c:v>
                </c:pt>
                <c:pt idx="854">
                  <c:v>28.14463043212891</c:v>
                </c:pt>
                <c:pt idx="855">
                  <c:v>28.24965667724609</c:v>
                </c:pt>
                <c:pt idx="856">
                  <c:v>28.40717887878418</c:v>
                </c:pt>
                <c:pt idx="857">
                  <c:v>27.199480056762699</c:v>
                </c:pt>
                <c:pt idx="858">
                  <c:v>26.805662155151371</c:v>
                </c:pt>
                <c:pt idx="859">
                  <c:v>26.75316047668457</c:v>
                </c:pt>
                <c:pt idx="860">
                  <c:v>26.989448547363281</c:v>
                </c:pt>
                <c:pt idx="861">
                  <c:v>26.989448547363281</c:v>
                </c:pt>
                <c:pt idx="862">
                  <c:v>26.858180999755859</c:v>
                </c:pt>
                <c:pt idx="863">
                  <c:v>26.989448547363281</c:v>
                </c:pt>
                <c:pt idx="864">
                  <c:v>27.750822067260739</c:v>
                </c:pt>
                <c:pt idx="865">
                  <c:v>28.170888900756839</c:v>
                </c:pt>
                <c:pt idx="866">
                  <c:v>28.538450241088871</c:v>
                </c:pt>
                <c:pt idx="867">
                  <c:v>29.35977745056152</c:v>
                </c:pt>
                <c:pt idx="868">
                  <c:v>29.413116455078121</c:v>
                </c:pt>
                <c:pt idx="869">
                  <c:v>29.866437911987301</c:v>
                </c:pt>
                <c:pt idx="870">
                  <c:v>28.6397819519043</c:v>
                </c:pt>
                <c:pt idx="871">
                  <c:v>28.319791793823239</c:v>
                </c:pt>
                <c:pt idx="872">
                  <c:v>27.839790344238281</c:v>
                </c:pt>
                <c:pt idx="873">
                  <c:v>27.91978645324707</c:v>
                </c:pt>
                <c:pt idx="874">
                  <c:v>28.133121490478519</c:v>
                </c:pt>
                <c:pt idx="875">
                  <c:v>28.746456146240231</c:v>
                </c:pt>
                <c:pt idx="876">
                  <c:v>28.693115234375</c:v>
                </c:pt>
                <c:pt idx="877">
                  <c:v>28.959779739379879</c:v>
                </c:pt>
                <c:pt idx="878">
                  <c:v>29.679775238037109</c:v>
                </c:pt>
                <c:pt idx="879">
                  <c:v>30.426435470581051</c:v>
                </c:pt>
                <c:pt idx="880">
                  <c:v>29.866437911987301</c:v>
                </c:pt>
                <c:pt idx="881">
                  <c:v>29.706449508666989</c:v>
                </c:pt>
                <c:pt idx="882">
                  <c:v>28.293123245239261</c:v>
                </c:pt>
                <c:pt idx="883">
                  <c:v>28.319791793823239</c:v>
                </c:pt>
                <c:pt idx="884">
                  <c:v>27.999790191650391</c:v>
                </c:pt>
                <c:pt idx="885">
                  <c:v>27.786455154418949</c:v>
                </c:pt>
                <c:pt idx="886">
                  <c:v>27.413129806518551</c:v>
                </c:pt>
                <c:pt idx="887">
                  <c:v>27.19979095458984</c:v>
                </c:pt>
                <c:pt idx="888">
                  <c:v>26.879793167114261</c:v>
                </c:pt>
                <c:pt idx="889">
                  <c:v>27.573123931884769</c:v>
                </c:pt>
                <c:pt idx="890">
                  <c:v>27.999790191650391</c:v>
                </c:pt>
                <c:pt idx="891">
                  <c:v>27.466459274291989</c:v>
                </c:pt>
                <c:pt idx="892">
                  <c:v>28.399782180786129</c:v>
                </c:pt>
                <c:pt idx="893">
                  <c:v>28.453121185302731</c:v>
                </c:pt>
                <c:pt idx="894">
                  <c:v>28.26645660400391</c:v>
                </c:pt>
                <c:pt idx="895">
                  <c:v>28.133121490478519</c:v>
                </c:pt>
                <c:pt idx="896">
                  <c:v>28.426450729370121</c:v>
                </c:pt>
                <c:pt idx="897">
                  <c:v>28.613115310668949</c:v>
                </c:pt>
                <c:pt idx="898">
                  <c:v>27.839790344238281</c:v>
                </c:pt>
                <c:pt idx="899">
                  <c:v>27.626457214355469</c:v>
                </c:pt>
                <c:pt idx="900">
                  <c:v>27.73311805725098</c:v>
                </c:pt>
                <c:pt idx="901">
                  <c:v>27.813119888305661</c:v>
                </c:pt>
                <c:pt idx="902">
                  <c:v>27.679794311523441</c:v>
                </c:pt>
                <c:pt idx="903">
                  <c:v>27.679794311523441</c:v>
                </c:pt>
                <c:pt idx="904">
                  <c:v>27.786455154418949</c:v>
                </c:pt>
                <c:pt idx="905">
                  <c:v>28.53311920166016</c:v>
                </c:pt>
                <c:pt idx="906">
                  <c:v>27.573123931884769</c:v>
                </c:pt>
                <c:pt idx="907">
                  <c:v>27.679794311523441</c:v>
                </c:pt>
                <c:pt idx="908">
                  <c:v>27.466459274291989</c:v>
                </c:pt>
                <c:pt idx="909">
                  <c:v>26.879793167114261</c:v>
                </c:pt>
                <c:pt idx="910">
                  <c:v>26.719795227050781</c:v>
                </c:pt>
                <c:pt idx="911">
                  <c:v>26.49580192565918</c:v>
                </c:pt>
                <c:pt idx="912">
                  <c:v>26.133138656616211</c:v>
                </c:pt>
                <c:pt idx="913">
                  <c:v>26.26646614074707</c:v>
                </c:pt>
                <c:pt idx="914">
                  <c:v>25.546466827392582</c:v>
                </c:pt>
                <c:pt idx="915">
                  <c:v>25.679807662963871</c:v>
                </c:pt>
                <c:pt idx="916">
                  <c:v>25.999799728393551</c:v>
                </c:pt>
                <c:pt idx="917">
                  <c:v>25.813142776489261</c:v>
                </c:pt>
                <c:pt idx="918">
                  <c:v>25.65313720703125</c:v>
                </c:pt>
                <c:pt idx="919">
                  <c:v>25.861141204833981</c:v>
                </c:pt>
                <c:pt idx="920">
                  <c:v>26.36246490478516</c:v>
                </c:pt>
                <c:pt idx="921">
                  <c:v>26.517135620117191</c:v>
                </c:pt>
                <c:pt idx="922">
                  <c:v>26.559799194335941</c:v>
                </c:pt>
                <c:pt idx="923">
                  <c:v>25.999799728393551</c:v>
                </c:pt>
                <c:pt idx="924">
                  <c:v>25.65313720703125</c:v>
                </c:pt>
                <c:pt idx="925">
                  <c:v>26.063798904418949</c:v>
                </c:pt>
                <c:pt idx="926">
                  <c:v>26.341131210327148</c:v>
                </c:pt>
                <c:pt idx="927">
                  <c:v>26.005134582519531</c:v>
                </c:pt>
                <c:pt idx="928">
                  <c:v>25.813142776489261</c:v>
                </c:pt>
                <c:pt idx="929">
                  <c:v>26.506471633911129</c:v>
                </c:pt>
                <c:pt idx="930">
                  <c:v>27.19979095458984</c:v>
                </c:pt>
                <c:pt idx="931">
                  <c:v>27.306461334228519</c:v>
                </c:pt>
                <c:pt idx="932">
                  <c:v>28.18645095825195</c:v>
                </c:pt>
                <c:pt idx="933">
                  <c:v>27.946456909179691</c:v>
                </c:pt>
                <c:pt idx="934">
                  <c:v>28.053119659423832</c:v>
                </c:pt>
                <c:pt idx="935">
                  <c:v>27.866458892822269</c:v>
                </c:pt>
                <c:pt idx="936">
                  <c:v>27.999790191650391</c:v>
                </c:pt>
                <c:pt idx="937">
                  <c:v>28.133121490478519</c:v>
                </c:pt>
                <c:pt idx="938">
                  <c:v>28.613115310668949</c:v>
                </c:pt>
                <c:pt idx="939">
                  <c:v>29.199773788452148</c:v>
                </c:pt>
                <c:pt idx="940">
                  <c:v>28.959779739379879</c:v>
                </c:pt>
                <c:pt idx="941">
                  <c:v>28.906448364257809</c:v>
                </c:pt>
                <c:pt idx="942">
                  <c:v>29.226444244384769</c:v>
                </c:pt>
                <c:pt idx="943">
                  <c:v>29.59977912902832</c:v>
                </c:pt>
                <c:pt idx="944">
                  <c:v>29.813108444213871</c:v>
                </c:pt>
                <c:pt idx="945">
                  <c:v>30.159769058227539</c:v>
                </c:pt>
                <c:pt idx="946">
                  <c:v>29.813108444213871</c:v>
                </c:pt>
                <c:pt idx="947">
                  <c:v>29.039779663085941</c:v>
                </c:pt>
                <c:pt idx="948">
                  <c:v>29.093112945556641</c:v>
                </c:pt>
                <c:pt idx="949">
                  <c:v>28.799783706665039</c:v>
                </c:pt>
                <c:pt idx="950">
                  <c:v>28.559780120849609</c:v>
                </c:pt>
                <c:pt idx="951">
                  <c:v>28.426450729370121</c:v>
                </c:pt>
                <c:pt idx="952">
                  <c:v>28.026456832885739</c:v>
                </c:pt>
                <c:pt idx="953">
                  <c:v>27.839790344238281</c:v>
                </c:pt>
                <c:pt idx="954">
                  <c:v>28.07978439331055</c:v>
                </c:pt>
                <c:pt idx="955">
                  <c:v>27.839790344238281</c:v>
                </c:pt>
                <c:pt idx="956">
                  <c:v>29.06644439697266</c:v>
                </c:pt>
                <c:pt idx="957">
                  <c:v>28.319791793823239</c:v>
                </c:pt>
                <c:pt idx="958">
                  <c:v>27.999790191650391</c:v>
                </c:pt>
                <c:pt idx="959">
                  <c:v>27.786455154418949</c:v>
                </c:pt>
                <c:pt idx="960">
                  <c:v>28.47978401184082</c:v>
                </c:pt>
                <c:pt idx="961">
                  <c:v>28.1597900390625</c:v>
                </c:pt>
                <c:pt idx="962">
                  <c:v>28.586442947387699</c:v>
                </c:pt>
                <c:pt idx="963">
                  <c:v>28.23978424072266</c:v>
                </c:pt>
                <c:pt idx="964">
                  <c:v>28.3464469909668</c:v>
                </c:pt>
                <c:pt idx="965">
                  <c:v>28.213113784790039</c:v>
                </c:pt>
                <c:pt idx="966">
                  <c:v>28.18645095825195</c:v>
                </c:pt>
                <c:pt idx="967">
                  <c:v>28.399782180786129</c:v>
                </c:pt>
                <c:pt idx="968">
                  <c:v>28.77311897277832</c:v>
                </c:pt>
                <c:pt idx="969">
                  <c:v>27.999790191650391</c:v>
                </c:pt>
                <c:pt idx="970">
                  <c:v>27.626457214355469</c:v>
                </c:pt>
                <c:pt idx="971">
                  <c:v>27.70645713806152</c:v>
                </c:pt>
                <c:pt idx="972">
                  <c:v>28.026456832885739</c:v>
                </c:pt>
                <c:pt idx="973">
                  <c:v>28.3464469909668</c:v>
                </c:pt>
                <c:pt idx="974">
                  <c:v>28.586442947387699</c:v>
                </c:pt>
                <c:pt idx="975">
                  <c:v>28.666450500488281</c:v>
                </c:pt>
                <c:pt idx="976">
                  <c:v>28.399782180786129</c:v>
                </c:pt>
                <c:pt idx="977">
                  <c:v>28.959779739379879</c:v>
                </c:pt>
                <c:pt idx="978">
                  <c:v>29.146444320678711</c:v>
                </c:pt>
                <c:pt idx="979">
                  <c:v>28.826444625854489</c:v>
                </c:pt>
                <c:pt idx="980">
                  <c:v>28.826444625854489</c:v>
                </c:pt>
                <c:pt idx="981">
                  <c:v>29.01310920715332</c:v>
                </c:pt>
                <c:pt idx="982">
                  <c:v>28.799783706665039</c:v>
                </c:pt>
                <c:pt idx="983">
                  <c:v>28.666450500488281</c:v>
                </c:pt>
                <c:pt idx="984">
                  <c:v>28.77311897277832</c:v>
                </c:pt>
                <c:pt idx="985">
                  <c:v>28.799783706665039</c:v>
                </c:pt>
                <c:pt idx="986">
                  <c:v>29.89310455322266</c:v>
                </c:pt>
                <c:pt idx="987">
                  <c:v>29.653104782104489</c:v>
                </c:pt>
                <c:pt idx="988">
                  <c:v>29.97310638427734</c:v>
                </c:pt>
                <c:pt idx="989">
                  <c:v>29.4664421081543</c:v>
                </c:pt>
                <c:pt idx="990">
                  <c:v>29.333108901977539</c:v>
                </c:pt>
                <c:pt idx="991">
                  <c:v>29.706449508666989</c:v>
                </c:pt>
                <c:pt idx="992">
                  <c:v>30.45310211181641</c:v>
                </c:pt>
                <c:pt idx="993">
                  <c:v>30.319768905639648</c:v>
                </c:pt>
                <c:pt idx="994">
                  <c:v>30.026443481445309</c:v>
                </c:pt>
                <c:pt idx="995">
                  <c:v>30.239774703979489</c:v>
                </c:pt>
                <c:pt idx="996">
                  <c:v>30.13310623168945</c:v>
                </c:pt>
                <c:pt idx="997">
                  <c:v>30.13310623168945</c:v>
                </c:pt>
                <c:pt idx="998">
                  <c:v>29.679775238037109</c:v>
                </c:pt>
                <c:pt idx="999">
                  <c:v>30.106443405151371</c:v>
                </c:pt>
                <c:pt idx="1000">
                  <c:v>30.079780578613281</c:v>
                </c:pt>
                <c:pt idx="1001">
                  <c:v>29.839773178100589</c:v>
                </c:pt>
                <c:pt idx="1002">
                  <c:v>29.706449508666989</c:v>
                </c:pt>
                <c:pt idx="1003">
                  <c:v>29.546440124511719</c:v>
                </c:pt>
                <c:pt idx="1004">
                  <c:v>30.053108215332031</c:v>
                </c:pt>
                <c:pt idx="1005">
                  <c:v>29.999771118164059</c:v>
                </c:pt>
                <c:pt idx="1006">
                  <c:v>29.999771118164059</c:v>
                </c:pt>
                <c:pt idx="1007">
                  <c:v>30.45310211181641</c:v>
                </c:pt>
                <c:pt idx="1008">
                  <c:v>30.773099899291989</c:v>
                </c:pt>
                <c:pt idx="1009">
                  <c:v>30.85309982299805</c:v>
                </c:pt>
                <c:pt idx="1010">
                  <c:v>31.413093566894531</c:v>
                </c:pt>
                <c:pt idx="1011">
                  <c:v>31.013095855712891</c:v>
                </c:pt>
                <c:pt idx="1012">
                  <c:v>30.95976638793945</c:v>
                </c:pt>
                <c:pt idx="1013">
                  <c:v>31.359758377075199</c:v>
                </c:pt>
                <c:pt idx="1014">
                  <c:v>31.359758377075199</c:v>
                </c:pt>
                <c:pt idx="1015">
                  <c:v>31.546426773071289</c:v>
                </c:pt>
                <c:pt idx="1016">
                  <c:v>31.49309158325195</c:v>
                </c:pt>
                <c:pt idx="1017">
                  <c:v>31.839754104614261</c:v>
                </c:pt>
                <c:pt idx="1018">
                  <c:v>32.213088989257813</c:v>
                </c:pt>
                <c:pt idx="1019">
                  <c:v>32.159748077392578</c:v>
                </c:pt>
                <c:pt idx="1020">
                  <c:v>31.759761810302731</c:v>
                </c:pt>
                <c:pt idx="1021">
                  <c:v>31.626424789428711</c:v>
                </c:pt>
                <c:pt idx="1022">
                  <c:v>30.906435012817379</c:v>
                </c:pt>
                <c:pt idx="1023">
                  <c:v>30.586441040039059</c:v>
                </c:pt>
                <c:pt idx="1024">
                  <c:v>30.346435546875</c:v>
                </c:pt>
                <c:pt idx="1025">
                  <c:v>30.39976692199707</c:v>
                </c:pt>
                <c:pt idx="1026">
                  <c:v>30.773099899291989</c:v>
                </c:pt>
                <c:pt idx="1027">
                  <c:v>30.66643142700195</c:v>
                </c:pt>
                <c:pt idx="1028">
                  <c:v>31.78642654418945</c:v>
                </c:pt>
                <c:pt idx="1029">
                  <c:v>31.733095169067379</c:v>
                </c:pt>
                <c:pt idx="1030">
                  <c:v>31.626424789428711</c:v>
                </c:pt>
                <c:pt idx="1031">
                  <c:v>31.999757766723629</c:v>
                </c:pt>
                <c:pt idx="1032">
                  <c:v>33.093086242675781</c:v>
                </c:pt>
                <c:pt idx="1033">
                  <c:v>30.799764633178711</c:v>
                </c:pt>
                <c:pt idx="1034">
                  <c:v>29.06644439697266</c:v>
                </c:pt>
                <c:pt idx="1035">
                  <c:v>29.279783248901371</c:v>
                </c:pt>
                <c:pt idx="1036">
                  <c:v>29.62644195556641</c:v>
                </c:pt>
                <c:pt idx="1037">
                  <c:v>29.386444091796879</c:v>
                </c:pt>
                <c:pt idx="1038">
                  <c:v>30.506437301635739</c:v>
                </c:pt>
                <c:pt idx="1039">
                  <c:v>29.97310638427734</c:v>
                </c:pt>
                <c:pt idx="1040">
                  <c:v>29.733110427856449</c:v>
                </c:pt>
                <c:pt idx="1041">
                  <c:v>29.999771118164059</c:v>
                </c:pt>
                <c:pt idx="1042">
                  <c:v>30.559780120849609</c:v>
                </c:pt>
                <c:pt idx="1043">
                  <c:v>30.95976638793945</c:v>
                </c:pt>
                <c:pt idx="1044">
                  <c:v>30.479766845703121</c:v>
                </c:pt>
                <c:pt idx="1045">
                  <c:v>30.39976692199707</c:v>
                </c:pt>
                <c:pt idx="1046">
                  <c:v>30.159769058227539</c:v>
                </c:pt>
                <c:pt idx="1047">
                  <c:v>29.653104782104489</c:v>
                </c:pt>
                <c:pt idx="1048">
                  <c:v>29.519771575927731</c:v>
                </c:pt>
                <c:pt idx="1049">
                  <c:v>29.49310302734375</c:v>
                </c:pt>
                <c:pt idx="1050">
                  <c:v>29.706449508666989</c:v>
                </c:pt>
                <c:pt idx="1051">
                  <c:v>29.653104782104489</c:v>
                </c:pt>
                <c:pt idx="1052">
                  <c:v>30.37310791015625</c:v>
                </c:pt>
                <c:pt idx="1053">
                  <c:v>29.759773254394531</c:v>
                </c:pt>
                <c:pt idx="1054">
                  <c:v>29.866437911987301</c:v>
                </c:pt>
                <c:pt idx="1055">
                  <c:v>29.119781494140621</c:v>
                </c:pt>
                <c:pt idx="1056">
                  <c:v>29.173110961914059</c:v>
                </c:pt>
                <c:pt idx="1057">
                  <c:v>29.199773788452148</c:v>
                </c:pt>
                <c:pt idx="1058">
                  <c:v>29.333108901977539</c:v>
                </c:pt>
                <c:pt idx="1059">
                  <c:v>29.546440124511719</c:v>
                </c:pt>
                <c:pt idx="1060">
                  <c:v>29.679775238037109</c:v>
                </c:pt>
                <c:pt idx="1061">
                  <c:v>29.306440353393551</c:v>
                </c:pt>
                <c:pt idx="1062">
                  <c:v>29.49310302734375</c:v>
                </c:pt>
                <c:pt idx="1063">
                  <c:v>29.49310302734375</c:v>
                </c:pt>
                <c:pt idx="1064">
                  <c:v>29.4664421081543</c:v>
                </c:pt>
                <c:pt idx="1065">
                  <c:v>29.733110427856449</c:v>
                </c:pt>
                <c:pt idx="1066">
                  <c:v>30.239774703979489</c:v>
                </c:pt>
                <c:pt idx="1067">
                  <c:v>29.439775466918949</c:v>
                </c:pt>
                <c:pt idx="1068">
                  <c:v>30.45310211181641</c:v>
                </c:pt>
                <c:pt idx="1069">
                  <c:v>29.49310302734375</c:v>
                </c:pt>
                <c:pt idx="1070">
                  <c:v>29.57310676574707</c:v>
                </c:pt>
                <c:pt idx="1071">
                  <c:v>29.733110427856449</c:v>
                </c:pt>
                <c:pt idx="1072">
                  <c:v>29.35977745056152</c:v>
                </c:pt>
                <c:pt idx="1073">
                  <c:v>29.866437911987301</c:v>
                </c:pt>
                <c:pt idx="1074">
                  <c:v>29.333108901977539</c:v>
                </c:pt>
                <c:pt idx="1075">
                  <c:v>29.35977745056152</c:v>
                </c:pt>
                <c:pt idx="1076">
                  <c:v>28.959779739379879</c:v>
                </c:pt>
                <c:pt idx="1077">
                  <c:v>28.799783706665039</c:v>
                </c:pt>
                <c:pt idx="1078">
                  <c:v>28.6397819519043</c:v>
                </c:pt>
                <c:pt idx="1079">
                  <c:v>28.53311920166016</c:v>
                </c:pt>
                <c:pt idx="1080">
                  <c:v>28.373115539550781</c:v>
                </c:pt>
                <c:pt idx="1081">
                  <c:v>28.3464469909668</c:v>
                </c:pt>
                <c:pt idx="1082">
                  <c:v>28.53311920166016</c:v>
                </c:pt>
                <c:pt idx="1083">
                  <c:v>29.01310920715332</c:v>
                </c:pt>
                <c:pt idx="1084">
                  <c:v>29.146444320678711</c:v>
                </c:pt>
                <c:pt idx="1085">
                  <c:v>28.53311920166016</c:v>
                </c:pt>
                <c:pt idx="1086">
                  <c:v>27.999790191650391</c:v>
                </c:pt>
                <c:pt idx="1087">
                  <c:v>28.799783706665039</c:v>
                </c:pt>
                <c:pt idx="1088">
                  <c:v>28.879779815673832</c:v>
                </c:pt>
                <c:pt idx="1089">
                  <c:v>28.799783706665039</c:v>
                </c:pt>
                <c:pt idx="1090">
                  <c:v>28.799783706665039</c:v>
                </c:pt>
                <c:pt idx="1091">
                  <c:v>28.799783706665039</c:v>
                </c:pt>
                <c:pt idx="1092">
                  <c:v>28.799783706665039</c:v>
                </c:pt>
                <c:pt idx="1093">
                  <c:v>28.799783706665039</c:v>
                </c:pt>
                <c:pt idx="1094">
                  <c:v>28.9331169128418</c:v>
                </c:pt>
                <c:pt idx="1095">
                  <c:v>29.786436080932621</c:v>
                </c:pt>
                <c:pt idx="1096">
                  <c:v>29.839773178100589</c:v>
                </c:pt>
                <c:pt idx="1097">
                  <c:v>27.759784698486332</c:v>
                </c:pt>
                <c:pt idx="1098">
                  <c:v>27.413129806518551</c:v>
                </c:pt>
                <c:pt idx="1099">
                  <c:v>26.54380035400391</c:v>
                </c:pt>
                <c:pt idx="1100">
                  <c:v>27.19979095458984</c:v>
                </c:pt>
                <c:pt idx="1101">
                  <c:v>28.26645660400391</c:v>
                </c:pt>
                <c:pt idx="1102">
                  <c:v>28.1597900390625</c:v>
                </c:pt>
                <c:pt idx="1103">
                  <c:v>27.866458892822269</c:v>
                </c:pt>
                <c:pt idx="1104">
                  <c:v>28.366403579711911</c:v>
                </c:pt>
                <c:pt idx="1105">
                  <c:v>28.4750862121582</c:v>
                </c:pt>
                <c:pt idx="1106">
                  <c:v>29.154356002807621</c:v>
                </c:pt>
                <c:pt idx="1107">
                  <c:v>28.74678993225098</c:v>
                </c:pt>
                <c:pt idx="1108">
                  <c:v>28.692453384399411</c:v>
                </c:pt>
                <c:pt idx="1109">
                  <c:v>28.63809967041016</c:v>
                </c:pt>
                <c:pt idx="1110">
                  <c:v>28.88264274597168</c:v>
                </c:pt>
                <c:pt idx="1111">
                  <c:v>29.045671463012699</c:v>
                </c:pt>
                <c:pt idx="1112">
                  <c:v>28.665281295776371</c:v>
                </c:pt>
                <c:pt idx="1113">
                  <c:v>28.88264274597168</c:v>
                </c:pt>
                <c:pt idx="1114">
                  <c:v>29.344551086425781</c:v>
                </c:pt>
                <c:pt idx="1115">
                  <c:v>28.8011360168457</c:v>
                </c:pt>
                <c:pt idx="1116">
                  <c:v>28.692453384399411</c:v>
                </c:pt>
                <c:pt idx="1117">
                  <c:v>28.90981483459473</c:v>
                </c:pt>
                <c:pt idx="1118">
                  <c:v>28.96416091918945</c:v>
                </c:pt>
                <c:pt idx="1119">
                  <c:v>29.127178192138668</c:v>
                </c:pt>
                <c:pt idx="1120">
                  <c:v>29.670597076416019</c:v>
                </c:pt>
                <c:pt idx="1121">
                  <c:v>29.398893356323239</c:v>
                </c:pt>
                <c:pt idx="1122">
                  <c:v>29.426067352294918</c:v>
                </c:pt>
                <c:pt idx="1123">
                  <c:v>28.855478286743161</c:v>
                </c:pt>
                <c:pt idx="1124">
                  <c:v>29.10001373291016</c:v>
                </c:pt>
                <c:pt idx="1125">
                  <c:v>29.018495559692379</c:v>
                </c:pt>
                <c:pt idx="1126">
                  <c:v>29.290216445922852</c:v>
                </c:pt>
                <c:pt idx="1127">
                  <c:v>29.724946975708011</c:v>
                </c:pt>
                <c:pt idx="1128">
                  <c:v>29.8336296081543</c:v>
                </c:pt>
                <c:pt idx="1129">
                  <c:v>29.290216445922852</c:v>
                </c:pt>
                <c:pt idx="1130">
                  <c:v>29.453237533569339</c:v>
                </c:pt>
                <c:pt idx="1131">
                  <c:v>29.371723175048832</c:v>
                </c:pt>
                <c:pt idx="1132">
                  <c:v>28.74678993225098</c:v>
                </c:pt>
                <c:pt idx="1133">
                  <c:v>29.181520462036129</c:v>
                </c:pt>
                <c:pt idx="1134">
                  <c:v>29.398893356323239</c:v>
                </c:pt>
                <c:pt idx="1135">
                  <c:v>28.719619750976559</c:v>
                </c:pt>
                <c:pt idx="1136">
                  <c:v>28.8011360168457</c:v>
                </c:pt>
                <c:pt idx="1137">
                  <c:v>28.719619750976559</c:v>
                </c:pt>
                <c:pt idx="1138">
                  <c:v>28.556598663330082</c:v>
                </c:pt>
                <c:pt idx="1139">
                  <c:v>28.447906494140621</c:v>
                </c:pt>
                <c:pt idx="1140">
                  <c:v>28.4750862121582</c:v>
                </c:pt>
                <c:pt idx="1141">
                  <c:v>28.4750862121582</c:v>
                </c:pt>
                <c:pt idx="1142">
                  <c:v>28.447906494140621</c:v>
                </c:pt>
                <c:pt idx="1143">
                  <c:v>28.556598663330082</c:v>
                </c:pt>
                <c:pt idx="1144">
                  <c:v>28.312057495117191</c:v>
                </c:pt>
                <c:pt idx="1145">
                  <c:v>28.4750862121582</c:v>
                </c:pt>
                <c:pt idx="1146">
                  <c:v>28.284881591796879</c:v>
                </c:pt>
                <c:pt idx="1147">
                  <c:v>28.312057495117191</c:v>
                </c:pt>
                <c:pt idx="1148">
                  <c:v>28.149032592773441</c:v>
                </c:pt>
                <c:pt idx="1149">
                  <c:v>28.610935211181641</c:v>
                </c:pt>
                <c:pt idx="1150">
                  <c:v>29.045671463012699</c:v>
                </c:pt>
                <c:pt idx="1151">
                  <c:v>29.263034820556641</c:v>
                </c:pt>
                <c:pt idx="1152">
                  <c:v>29.344551086425781</c:v>
                </c:pt>
                <c:pt idx="1153">
                  <c:v>29.398893356323239</c:v>
                </c:pt>
                <c:pt idx="1154">
                  <c:v>29.507572174072269</c:v>
                </c:pt>
                <c:pt idx="1155">
                  <c:v>29.344551086425781</c:v>
                </c:pt>
                <c:pt idx="1156">
                  <c:v>29.045671463012699</c:v>
                </c:pt>
                <c:pt idx="1157">
                  <c:v>28.93698692321777</c:v>
                </c:pt>
                <c:pt idx="1158">
                  <c:v>29.480405807495121</c:v>
                </c:pt>
                <c:pt idx="1159">
                  <c:v>30.023818969726559</c:v>
                </c:pt>
                <c:pt idx="1160">
                  <c:v>29.75211334228516</c:v>
                </c:pt>
                <c:pt idx="1161">
                  <c:v>29.697769165039059</c:v>
                </c:pt>
                <c:pt idx="1162">
                  <c:v>29.398893356323239</c:v>
                </c:pt>
                <c:pt idx="1163">
                  <c:v>28.8011360168457</c:v>
                </c:pt>
                <c:pt idx="1164">
                  <c:v>28.58376502990723</c:v>
                </c:pt>
                <c:pt idx="1165">
                  <c:v>29.453237533569339</c:v>
                </c:pt>
                <c:pt idx="1166">
                  <c:v>29.94230842590332</c:v>
                </c:pt>
                <c:pt idx="1167">
                  <c:v>30.07816314697266</c:v>
                </c:pt>
                <c:pt idx="1168">
                  <c:v>30.186847686767582</c:v>
                </c:pt>
                <c:pt idx="1169">
                  <c:v>30.186847686767582</c:v>
                </c:pt>
                <c:pt idx="1170">
                  <c:v>30.322702407836911</c:v>
                </c:pt>
                <c:pt idx="1171">
                  <c:v>29.996650695800781</c:v>
                </c:pt>
                <c:pt idx="1172">
                  <c:v>29.589092254638668</c:v>
                </c:pt>
                <c:pt idx="1173">
                  <c:v>30.050992965698239</c:v>
                </c:pt>
                <c:pt idx="1174">
                  <c:v>30.322702407836911</c:v>
                </c:pt>
                <c:pt idx="1175">
                  <c:v>30.186847686767582</c:v>
                </c:pt>
                <c:pt idx="1176">
                  <c:v>30.322702407836911</c:v>
                </c:pt>
                <c:pt idx="1177">
                  <c:v>30.4313850402832</c:v>
                </c:pt>
                <c:pt idx="1178">
                  <c:v>30.322702407836911</c:v>
                </c:pt>
                <c:pt idx="1179">
                  <c:v>30.214017868041989</c:v>
                </c:pt>
                <c:pt idx="1180">
                  <c:v>30.241191864013668</c:v>
                </c:pt>
                <c:pt idx="1181">
                  <c:v>30.4313850402832</c:v>
                </c:pt>
                <c:pt idx="1182">
                  <c:v>30.947633743286129</c:v>
                </c:pt>
                <c:pt idx="1183">
                  <c:v>30.947633743286129</c:v>
                </c:pt>
                <c:pt idx="1184">
                  <c:v>31.083488464355469</c:v>
                </c:pt>
                <c:pt idx="1185">
                  <c:v>31.572565078735352</c:v>
                </c:pt>
                <c:pt idx="1186">
                  <c:v>31.844270706176761</c:v>
                </c:pt>
                <c:pt idx="1187">
                  <c:v>32.088809967041023</c:v>
                </c:pt>
                <c:pt idx="1188">
                  <c:v>31.735588073730469</c:v>
                </c:pt>
                <c:pt idx="1189">
                  <c:v>31.49105072021484</c:v>
                </c:pt>
                <c:pt idx="1190">
                  <c:v>31.328023910522461</c:v>
                </c:pt>
                <c:pt idx="1191">
                  <c:v>31.572565078735352</c:v>
                </c:pt>
                <c:pt idx="1192">
                  <c:v>31.463886260986332</c:v>
                </c:pt>
                <c:pt idx="1193">
                  <c:v>30.540069580078121</c:v>
                </c:pt>
                <c:pt idx="1194">
                  <c:v>30.45855712890625</c:v>
                </c:pt>
                <c:pt idx="1195">
                  <c:v>30.621583938598629</c:v>
                </c:pt>
                <c:pt idx="1196">
                  <c:v>30.648759841918949</c:v>
                </c:pt>
                <c:pt idx="1197">
                  <c:v>30.974798202514648</c:v>
                </c:pt>
                <c:pt idx="1198">
                  <c:v>31.21934700012207</c:v>
                </c:pt>
                <c:pt idx="1199">
                  <c:v>31.110660552978519</c:v>
                </c:pt>
                <c:pt idx="1200">
                  <c:v>31.137836456298832</c:v>
                </c:pt>
                <c:pt idx="1201">
                  <c:v>31.16500091552734</c:v>
                </c:pt>
                <c:pt idx="1202">
                  <c:v>31.16500091552734</c:v>
                </c:pt>
                <c:pt idx="1203">
                  <c:v>31.192169189453121</c:v>
                </c:pt>
                <c:pt idx="1204">
                  <c:v>31.001970291137699</c:v>
                </c:pt>
                <c:pt idx="1205">
                  <c:v>30.920461654663089</c:v>
                </c:pt>
                <c:pt idx="1206">
                  <c:v>30.866117477416989</c:v>
                </c:pt>
                <c:pt idx="1207">
                  <c:v>31.137836456298832</c:v>
                </c:pt>
                <c:pt idx="1208">
                  <c:v>31.681245803833011</c:v>
                </c:pt>
                <c:pt idx="1209">
                  <c:v>32.306167602539063</c:v>
                </c:pt>
                <c:pt idx="1210">
                  <c:v>31.762296676635739</c:v>
                </c:pt>
                <c:pt idx="1211">
                  <c:v>32.306175231933587</c:v>
                </c:pt>
                <c:pt idx="1212">
                  <c:v>32.578109741210938</c:v>
                </c:pt>
                <c:pt idx="1213">
                  <c:v>32.550918579101563</c:v>
                </c:pt>
                <c:pt idx="1214">
                  <c:v>32.088626861572273</c:v>
                </c:pt>
                <c:pt idx="1215">
                  <c:v>31.653524398803711</c:v>
                </c:pt>
                <c:pt idx="1216">
                  <c:v>31.381584167480469</c:v>
                </c:pt>
                <c:pt idx="1217">
                  <c:v>31.327199935913089</c:v>
                </c:pt>
                <c:pt idx="1218">
                  <c:v>30.86490440368652</c:v>
                </c:pt>
                <c:pt idx="1219">
                  <c:v>31.463169097900391</c:v>
                </c:pt>
                <c:pt idx="1220">
                  <c:v>30.86490440368652</c:v>
                </c:pt>
                <c:pt idx="1221">
                  <c:v>31.245620727539059</c:v>
                </c:pt>
                <c:pt idx="1222">
                  <c:v>30.86490440368652</c:v>
                </c:pt>
                <c:pt idx="1223">
                  <c:v>31.435968399047852</c:v>
                </c:pt>
                <c:pt idx="1224">
                  <c:v>30.946491241455082</c:v>
                </c:pt>
                <c:pt idx="1225">
                  <c:v>30.919292449951168</c:v>
                </c:pt>
                <c:pt idx="1226">
                  <c:v>30.783327102661129</c:v>
                </c:pt>
                <c:pt idx="1227">
                  <c:v>29.91312408447266</c:v>
                </c:pt>
                <c:pt idx="1228">
                  <c:v>30.103475570678711</c:v>
                </c:pt>
                <c:pt idx="1229">
                  <c:v>31.164047241210941</c:v>
                </c:pt>
                <c:pt idx="1230">
                  <c:v>31.653524398803711</c:v>
                </c:pt>
                <c:pt idx="1231">
                  <c:v>31.164047241210941</c:v>
                </c:pt>
                <c:pt idx="1232">
                  <c:v>31.300004959106449</c:v>
                </c:pt>
                <c:pt idx="1233">
                  <c:v>32.088626861572273</c:v>
                </c:pt>
                <c:pt idx="1234">
                  <c:v>31.218427658081051</c:v>
                </c:pt>
                <c:pt idx="1235">
                  <c:v>31.517557144165039</c:v>
                </c:pt>
                <c:pt idx="1236">
                  <c:v>32.224594116210938</c:v>
                </c:pt>
                <c:pt idx="1237">
                  <c:v>32.007045745849609</c:v>
                </c:pt>
                <c:pt idx="1238">
                  <c:v>31.4903678894043</c:v>
                </c:pt>
                <c:pt idx="1239">
                  <c:v>31.95265960693359</c:v>
                </c:pt>
                <c:pt idx="1240">
                  <c:v>32.224594116210938</c:v>
                </c:pt>
                <c:pt idx="1241">
                  <c:v>32.387763977050781</c:v>
                </c:pt>
                <c:pt idx="1242">
                  <c:v>32.251789093017578</c:v>
                </c:pt>
                <c:pt idx="1243">
                  <c:v>32.115814208984382</c:v>
                </c:pt>
                <c:pt idx="1244">
                  <c:v>32.523727416992188</c:v>
                </c:pt>
                <c:pt idx="1245">
                  <c:v>32.197399139404297</c:v>
                </c:pt>
                <c:pt idx="1246">
                  <c:v>31.463169097900391</c:v>
                </c:pt>
                <c:pt idx="1247">
                  <c:v>31.136844635009769</c:v>
                </c:pt>
                <c:pt idx="1248">
                  <c:v>31.19123649597168</c:v>
                </c:pt>
                <c:pt idx="1249">
                  <c:v>30.919292449951168</c:v>
                </c:pt>
                <c:pt idx="1250">
                  <c:v>31.218427658081051</c:v>
                </c:pt>
                <c:pt idx="1251">
                  <c:v>31.028068542480469</c:v>
                </c:pt>
                <c:pt idx="1252">
                  <c:v>31.19123649597168</c:v>
                </c:pt>
                <c:pt idx="1253">
                  <c:v>30.81052398681641</c:v>
                </c:pt>
                <c:pt idx="1254">
                  <c:v>31.000871658325199</c:v>
                </c:pt>
                <c:pt idx="1255">
                  <c:v>31.055263519287109</c:v>
                </c:pt>
                <c:pt idx="1256">
                  <c:v>30.837715148925781</c:v>
                </c:pt>
                <c:pt idx="1257">
                  <c:v>30.892105102539059</c:v>
                </c:pt>
                <c:pt idx="1258">
                  <c:v>31.300004959106449</c:v>
                </c:pt>
                <c:pt idx="1259">
                  <c:v>31.136844635009769</c:v>
                </c:pt>
                <c:pt idx="1260">
                  <c:v>30.783327102661129</c:v>
                </c:pt>
                <c:pt idx="1261">
                  <c:v>30.456998825073239</c:v>
                </c:pt>
                <c:pt idx="1262">
                  <c:v>31.164047241210941</c:v>
                </c:pt>
                <c:pt idx="1263">
                  <c:v>31.055263519287109</c:v>
                </c:pt>
                <c:pt idx="1264">
                  <c:v>30.892105102539059</c:v>
                </c:pt>
                <c:pt idx="1265">
                  <c:v>31.381584167480469</c:v>
                </c:pt>
                <c:pt idx="1266">
                  <c:v>30.837715148925781</c:v>
                </c:pt>
                <c:pt idx="1267">
                  <c:v>31.54475212097168</c:v>
                </c:pt>
                <c:pt idx="1268">
                  <c:v>31.707916259765621</c:v>
                </c:pt>
                <c:pt idx="1269">
                  <c:v>31.87108039855957</c:v>
                </c:pt>
                <c:pt idx="1270">
                  <c:v>31.89826774597168</c:v>
                </c:pt>
                <c:pt idx="1271">
                  <c:v>32.088626861572273</c:v>
                </c:pt>
                <c:pt idx="1272">
                  <c:v>32.03424072265625</c:v>
                </c:pt>
                <c:pt idx="1273">
                  <c:v>32.03424072265625</c:v>
                </c:pt>
                <c:pt idx="1274">
                  <c:v>32.143016815185547</c:v>
                </c:pt>
                <c:pt idx="1275">
                  <c:v>32.115814208984382</c:v>
                </c:pt>
                <c:pt idx="1276">
                  <c:v>31.979848861694339</c:v>
                </c:pt>
                <c:pt idx="1277">
                  <c:v>32.251789093017578</c:v>
                </c:pt>
                <c:pt idx="1278">
                  <c:v>32.143016815185547</c:v>
                </c:pt>
                <c:pt idx="1279">
                  <c:v>31.680719375610352</c:v>
                </c:pt>
                <c:pt idx="1280">
                  <c:v>31.354396820068359</c:v>
                </c:pt>
                <c:pt idx="1281">
                  <c:v>31.463169097900391</c:v>
                </c:pt>
                <c:pt idx="1282">
                  <c:v>31.626333236694339</c:v>
                </c:pt>
                <c:pt idx="1283">
                  <c:v>31.463169097900391</c:v>
                </c:pt>
                <c:pt idx="1284">
                  <c:v>31.218427658081051</c:v>
                </c:pt>
                <c:pt idx="1285">
                  <c:v>31.653524398803711</c:v>
                </c:pt>
                <c:pt idx="1286">
                  <c:v>31.408784866333011</c:v>
                </c:pt>
                <c:pt idx="1287">
                  <c:v>31.54475212097168</c:v>
                </c:pt>
                <c:pt idx="1288">
                  <c:v>31.571945190429691</c:v>
                </c:pt>
                <c:pt idx="1289">
                  <c:v>31.408784866333011</c:v>
                </c:pt>
                <c:pt idx="1290">
                  <c:v>31.218427658081051</c:v>
                </c:pt>
                <c:pt idx="1291">
                  <c:v>31.381584167480469</c:v>
                </c:pt>
                <c:pt idx="1292">
                  <c:v>31.517557144165039</c:v>
                </c:pt>
                <c:pt idx="1293">
                  <c:v>31.54475212097168</c:v>
                </c:pt>
                <c:pt idx="1294">
                  <c:v>31.164047241210941</c:v>
                </c:pt>
                <c:pt idx="1295">
                  <c:v>31.517557144165039</c:v>
                </c:pt>
                <c:pt idx="1296">
                  <c:v>31.055263519287109</c:v>
                </c:pt>
                <c:pt idx="1297">
                  <c:v>31.136844635009769</c:v>
                </c:pt>
                <c:pt idx="1298">
                  <c:v>30.919292449951168</c:v>
                </c:pt>
                <c:pt idx="1299">
                  <c:v>30.701747894287109</c:v>
                </c:pt>
                <c:pt idx="1300">
                  <c:v>31.028068542480469</c:v>
                </c:pt>
                <c:pt idx="1301">
                  <c:v>31.218427658081051</c:v>
                </c:pt>
                <c:pt idx="1302">
                  <c:v>31.435968399047852</c:v>
                </c:pt>
                <c:pt idx="1303">
                  <c:v>31.435968399047852</c:v>
                </c:pt>
                <c:pt idx="1304">
                  <c:v>31.272811889648441</c:v>
                </c:pt>
                <c:pt idx="1305">
                  <c:v>31.327199935913089</c:v>
                </c:pt>
                <c:pt idx="1306">
                  <c:v>31.408784866333011</c:v>
                </c:pt>
                <c:pt idx="1307">
                  <c:v>31.54475212097168</c:v>
                </c:pt>
                <c:pt idx="1308">
                  <c:v>31.327199935913089</c:v>
                </c:pt>
                <c:pt idx="1309">
                  <c:v>31.408784866333011</c:v>
                </c:pt>
                <c:pt idx="1310">
                  <c:v>31.300004959106449</c:v>
                </c:pt>
                <c:pt idx="1311">
                  <c:v>31.843879699707031</c:v>
                </c:pt>
                <c:pt idx="1312">
                  <c:v>33.094799041748047</c:v>
                </c:pt>
                <c:pt idx="1313">
                  <c:v>32.578109741210938</c:v>
                </c:pt>
                <c:pt idx="1314">
                  <c:v>32.251789093017578</c:v>
                </c:pt>
                <c:pt idx="1315">
                  <c:v>32.007045745849609</c:v>
                </c:pt>
                <c:pt idx="1316">
                  <c:v>32.605308532714837</c:v>
                </c:pt>
                <c:pt idx="1317">
                  <c:v>32.850051879882813</c:v>
                </c:pt>
                <c:pt idx="1318">
                  <c:v>33.448310852050781</c:v>
                </c:pt>
                <c:pt idx="1319">
                  <c:v>33.937801361083977</c:v>
                </c:pt>
                <c:pt idx="1320">
                  <c:v>34.29132080078125</c:v>
                </c:pt>
                <c:pt idx="1321">
                  <c:v>34.617641448974609</c:v>
                </c:pt>
                <c:pt idx="1322">
                  <c:v>34.971168518066413</c:v>
                </c:pt>
                <c:pt idx="1323">
                  <c:v>34.155349731445313</c:v>
                </c:pt>
                <c:pt idx="1324">
                  <c:v>33.720245361328118</c:v>
                </c:pt>
                <c:pt idx="1325">
                  <c:v>33.829025268554688</c:v>
                </c:pt>
                <c:pt idx="1326">
                  <c:v>33.829025268554688</c:v>
                </c:pt>
                <c:pt idx="1327">
                  <c:v>33.638671875</c:v>
                </c:pt>
                <c:pt idx="1328">
                  <c:v>34.209743499755859</c:v>
                </c:pt>
                <c:pt idx="1329">
                  <c:v>34.100963592529297</c:v>
                </c:pt>
                <c:pt idx="1330">
                  <c:v>34.209743499755859</c:v>
                </c:pt>
                <c:pt idx="1331">
                  <c:v>34.345703125</c:v>
                </c:pt>
                <c:pt idx="1332">
                  <c:v>34.019378662109382</c:v>
                </c:pt>
                <c:pt idx="1333">
                  <c:v>34.835197448730469</c:v>
                </c:pt>
                <c:pt idx="1334">
                  <c:v>34.753612518310547</c:v>
                </c:pt>
                <c:pt idx="1335">
                  <c:v>35.569431304931641</c:v>
                </c:pt>
                <c:pt idx="1336">
                  <c:v>35.705390930175781</c:v>
                </c:pt>
                <c:pt idx="1337">
                  <c:v>35.678199768066413</c:v>
                </c:pt>
                <c:pt idx="1338">
                  <c:v>35.379070281982422</c:v>
                </c:pt>
                <c:pt idx="1339">
                  <c:v>35.596614837646477</c:v>
                </c:pt>
                <c:pt idx="1340">
                  <c:v>35.379070281982422</c:v>
                </c:pt>
                <c:pt idx="1341">
                  <c:v>36.222072601318359</c:v>
                </c:pt>
                <c:pt idx="1342">
                  <c:v>36.738754272460938</c:v>
                </c:pt>
                <c:pt idx="1343">
                  <c:v>36.847530364990227</c:v>
                </c:pt>
                <c:pt idx="1344">
                  <c:v>36.711559295654297</c:v>
                </c:pt>
                <c:pt idx="1345">
                  <c:v>36.249275207519531</c:v>
                </c:pt>
                <c:pt idx="1346">
                  <c:v>35.814163208007813</c:v>
                </c:pt>
                <c:pt idx="1347">
                  <c:v>36.466827392578118</c:v>
                </c:pt>
                <c:pt idx="1348">
                  <c:v>37.228240966796882</c:v>
                </c:pt>
                <c:pt idx="1349">
                  <c:v>37.119461059570313</c:v>
                </c:pt>
                <c:pt idx="1350">
                  <c:v>36.330852508544922</c:v>
                </c:pt>
                <c:pt idx="1351">
                  <c:v>36.439628601074219</c:v>
                </c:pt>
                <c:pt idx="1352">
                  <c:v>36.358039855957031</c:v>
                </c:pt>
                <c:pt idx="1353">
                  <c:v>36.004520416259773</c:v>
                </c:pt>
                <c:pt idx="1354">
                  <c:v>36.412437438964837</c:v>
                </c:pt>
                <c:pt idx="1355">
                  <c:v>36.983501434326172</c:v>
                </c:pt>
                <c:pt idx="1356">
                  <c:v>37.201053619384773</c:v>
                </c:pt>
                <c:pt idx="1357">
                  <c:v>37.44580078125</c:v>
                </c:pt>
                <c:pt idx="1358">
                  <c:v>37.636146545410163</c:v>
                </c:pt>
                <c:pt idx="1359">
                  <c:v>37.201053619384773</c:v>
                </c:pt>
                <c:pt idx="1360">
                  <c:v>37.010696411132813</c:v>
                </c:pt>
                <c:pt idx="1361">
                  <c:v>37.309829711914063</c:v>
                </c:pt>
                <c:pt idx="1362">
                  <c:v>38.261608123779297</c:v>
                </c:pt>
                <c:pt idx="1363">
                  <c:v>38.234416961669922</c:v>
                </c:pt>
                <c:pt idx="1364">
                  <c:v>38.288803100585938</c:v>
                </c:pt>
                <c:pt idx="1365">
                  <c:v>38.071250915527337</c:v>
                </c:pt>
                <c:pt idx="1366">
                  <c:v>37.935279846191413</c:v>
                </c:pt>
                <c:pt idx="1367">
                  <c:v>37.636146545410163</c:v>
                </c:pt>
                <c:pt idx="1368">
                  <c:v>38.125637054443359</c:v>
                </c:pt>
                <c:pt idx="1369">
                  <c:v>38.044059753417969</c:v>
                </c:pt>
                <c:pt idx="1370">
                  <c:v>38.016860961914063</c:v>
                </c:pt>
                <c:pt idx="1371">
                  <c:v>37.989669799804688</c:v>
                </c:pt>
                <c:pt idx="1372">
                  <c:v>38.234416961669922</c:v>
                </c:pt>
                <c:pt idx="1373">
                  <c:v>37.880893707275391</c:v>
                </c:pt>
                <c:pt idx="1374">
                  <c:v>38.560741424560547</c:v>
                </c:pt>
                <c:pt idx="1375">
                  <c:v>38.7510986328125</c:v>
                </c:pt>
                <c:pt idx="1376">
                  <c:v>39.077419281005859</c:v>
                </c:pt>
                <c:pt idx="1377">
                  <c:v>39.159000396728523</c:v>
                </c:pt>
                <c:pt idx="1378">
                  <c:v>39.784461975097663</c:v>
                </c:pt>
                <c:pt idx="1379">
                  <c:v>39.403736114501953</c:v>
                </c:pt>
                <c:pt idx="1380">
                  <c:v>39.621288299560547</c:v>
                </c:pt>
                <c:pt idx="1381">
                  <c:v>39.866039276123047</c:v>
                </c:pt>
                <c:pt idx="1382">
                  <c:v>40.029205322265618</c:v>
                </c:pt>
                <c:pt idx="1383">
                  <c:v>40.083591461181641</c:v>
                </c:pt>
                <c:pt idx="1384">
                  <c:v>39.838848114013672</c:v>
                </c:pt>
                <c:pt idx="1385">
                  <c:v>39.159000396728523</c:v>
                </c:pt>
                <c:pt idx="1386">
                  <c:v>40.265178680419922</c:v>
                </c:pt>
                <c:pt idx="1387">
                  <c:v>40.043949127197273</c:v>
                </c:pt>
                <c:pt idx="1388">
                  <c:v>39.46319580078125</c:v>
                </c:pt>
                <c:pt idx="1389">
                  <c:v>39.46319580078125</c:v>
                </c:pt>
                <c:pt idx="1390">
                  <c:v>39.905677795410163</c:v>
                </c:pt>
                <c:pt idx="1391">
                  <c:v>39.795055389404297</c:v>
                </c:pt>
                <c:pt idx="1392">
                  <c:v>39.352584838867188</c:v>
                </c:pt>
                <c:pt idx="1393">
                  <c:v>37.223167419433587</c:v>
                </c:pt>
                <c:pt idx="1394">
                  <c:v>38.163429260253913</c:v>
                </c:pt>
                <c:pt idx="1395">
                  <c:v>38.329360961914063</c:v>
                </c:pt>
                <c:pt idx="1396">
                  <c:v>38.550590515136719</c:v>
                </c:pt>
                <c:pt idx="1397">
                  <c:v>38.384670257568359</c:v>
                </c:pt>
                <c:pt idx="1398">
                  <c:v>38.163429260253913</c:v>
                </c:pt>
                <c:pt idx="1399">
                  <c:v>37.527370452880859</c:v>
                </c:pt>
                <c:pt idx="1400">
                  <c:v>37.195526123046882</c:v>
                </c:pt>
                <c:pt idx="1401">
                  <c:v>37.555030822753913</c:v>
                </c:pt>
                <c:pt idx="1402">
                  <c:v>37.859230041503913</c:v>
                </c:pt>
                <c:pt idx="1403">
                  <c:v>37.555030822753913</c:v>
                </c:pt>
                <c:pt idx="1404">
                  <c:v>38.163429260253913</c:v>
                </c:pt>
                <c:pt idx="1405">
                  <c:v>37.99749755859375</c:v>
                </c:pt>
                <c:pt idx="1406">
                  <c:v>38.163429260253913</c:v>
                </c:pt>
                <c:pt idx="1407">
                  <c:v>38.246395111083977</c:v>
                </c:pt>
                <c:pt idx="1408">
                  <c:v>37.776264190673828</c:v>
                </c:pt>
                <c:pt idx="1409">
                  <c:v>38.357017517089837</c:v>
                </c:pt>
                <c:pt idx="1410">
                  <c:v>38.2740478515625</c:v>
                </c:pt>
                <c:pt idx="1411">
                  <c:v>37.94219970703125</c:v>
                </c:pt>
                <c:pt idx="1412">
                  <c:v>38.578250885009773</c:v>
                </c:pt>
                <c:pt idx="1413">
                  <c:v>38.827144622802727</c:v>
                </c:pt>
                <c:pt idx="1414">
                  <c:v>39.241962432861328</c:v>
                </c:pt>
                <c:pt idx="1415">
                  <c:v>38.965419769287109</c:v>
                </c:pt>
                <c:pt idx="1416">
                  <c:v>38.965419769287109</c:v>
                </c:pt>
                <c:pt idx="1417">
                  <c:v>38.771831512451172</c:v>
                </c:pt>
                <c:pt idx="1418">
                  <c:v>39.13134765625</c:v>
                </c:pt>
                <c:pt idx="1419">
                  <c:v>38.716526031494141</c:v>
                </c:pt>
                <c:pt idx="1420">
                  <c:v>39.020729064941413</c:v>
                </c:pt>
                <c:pt idx="1421">
                  <c:v>39.103691101074219</c:v>
                </c:pt>
                <c:pt idx="1422">
                  <c:v>39.076030731201172</c:v>
                </c:pt>
                <c:pt idx="1423">
                  <c:v>39.573822021484382</c:v>
                </c:pt>
                <c:pt idx="1424">
                  <c:v>39.46319580078125</c:v>
                </c:pt>
                <c:pt idx="1425">
                  <c:v>39.380237579345703</c:v>
                </c:pt>
                <c:pt idx="1426">
                  <c:v>40.043949127197273</c:v>
                </c:pt>
                <c:pt idx="1427">
                  <c:v>39.573822021484382</c:v>
                </c:pt>
                <c:pt idx="1428">
                  <c:v>39.324924468994141</c:v>
                </c:pt>
                <c:pt idx="1429">
                  <c:v>38.854804992675781</c:v>
                </c:pt>
                <c:pt idx="1430">
                  <c:v>39.186653137207031</c:v>
                </c:pt>
                <c:pt idx="1431">
                  <c:v>39.601474761962891</c:v>
                </c:pt>
                <c:pt idx="1432">
                  <c:v>39.684436798095703</c:v>
                </c:pt>
                <c:pt idx="1433">
                  <c:v>39.46319580078125</c:v>
                </c:pt>
                <c:pt idx="1434">
                  <c:v>39.076030731201172</c:v>
                </c:pt>
                <c:pt idx="1435">
                  <c:v>38.716526031494141</c:v>
                </c:pt>
                <c:pt idx="1436">
                  <c:v>38.439979553222663</c:v>
                </c:pt>
                <c:pt idx="1437">
                  <c:v>38.218738555908203</c:v>
                </c:pt>
                <c:pt idx="1438">
                  <c:v>39.048377990722663</c:v>
                </c:pt>
                <c:pt idx="1439">
                  <c:v>40.209877014160163</c:v>
                </c:pt>
                <c:pt idx="1440">
                  <c:v>39.71209716796875</c:v>
                </c:pt>
                <c:pt idx="1441">
                  <c:v>39.076030731201172</c:v>
                </c:pt>
                <c:pt idx="1442">
                  <c:v>38.882453918457031</c:v>
                </c:pt>
                <c:pt idx="1443">
                  <c:v>38.578250885009773</c:v>
                </c:pt>
                <c:pt idx="1444">
                  <c:v>38.218738555908203</c:v>
                </c:pt>
                <c:pt idx="1445">
                  <c:v>38.495281219482422</c:v>
                </c:pt>
                <c:pt idx="1446">
                  <c:v>38.661209106445313</c:v>
                </c:pt>
                <c:pt idx="1447">
                  <c:v>38.2740478515625</c:v>
                </c:pt>
                <c:pt idx="1448">
                  <c:v>37.831581115722663</c:v>
                </c:pt>
                <c:pt idx="1449">
                  <c:v>37.99749755859375</c:v>
                </c:pt>
                <c:pt idx="1450">
                  <c:v>38.108123779296882</c:v>
                </c:pt>
                <c:pt idx="1451">
                  <c:v>37.776264190673828</c:v>
                </c:pt>
                <c:pt idx="1452">
                  <c:v>37.416759490966797</c:v>
                </c:pt>
                <c:pt idx="1453">
                  <c:v>36.836006164550781</c:v>
                </c:pt>
                <c:pt idx="1454">
                  <c:v>37.112548828125</c:v>
                </c:pt>
                <c:pt idx="1455">
                  <c:v>36.974273681640618</c:v>
                </c:pt>
                <c:pt idx="1456">
                  <c:v>36.310565948486328</c:v>
                </c:pt>
                <c:pt idx="1457">
                  <c:v>36.476493835449219</c:v>
                </c:pt>
                <c:pt idx="1458">
                  <c:v>36.504154205322273</c:v>
                </c:pt>
                <c:pt idx="1459">
                  <c:v>36.559459686279297</c:v>
                </c:pt>
                <c:pt idx="1460">
                  <c:v>36.725399017333977</c:v>
                </c:pt>
                <c:pt idx="1461">
                  <c:v>37.057247161865227</c:v>
                </c:pt>
                <c:pt idx="1462">
                  <c:v>36.338222503662109</c:v>
                </c:pt>
                <c:pt idx="1463">
                  <c:v>36.642429351806641</c:v>
                </c:pt>
                <c:pt idx="1464">
                  <c:v>36.836006164550781</c:v>
                </c:pt>
                <c:pt idx="1465">
                  <c:v>37.610343933105469</c:v>
                </c:pt>
                <c:pt idx="1466">
                  <c:v>37.472064971923828</c:v>
                </c:pt>
                <c:pt idx="1467">
                  <c:v>37.637996673583977</c:v>
                </c:pt>
                <c:pt idx="1468">
                  <c:v>37.416759490966797</c:v>
                </c:pt>
                <c:pt idx="1469">
                  <c:v>38.025157928466797</c:v>
                </c:pt>
                <c:pt idx="1470">
                  <c:v>38.357017517089837</c:v>
                </c:pt>
                <c:pt idx="1471">
                  <c:v>38.771831512451172</c:v>
                </c:pt>
                <c:pt idx="1472">
                  <c:v>38.937767028808587</c:v>
                </c:pt>
                <c:pt idx="1473">
                  <c:v>38.467639923095703</c:v>
                </c:pt>
                <c:pt idx="1474">
                  <c:v>38.495281219482422</c:v>
                </c:pt>
                <c:pt idx="1475">
                  <c:v>38.633563995361328</c:v>
                </c:pt>
                <c:pt idx="1476">
                  <c:v>38.329360961914063</c:v>
                </c:pt>
                <c:pt idx="1477">
                  <c:v>37.637996673583977</c:v>
                </c:pt>
                <c:pt idx="1478">
                  <c:v>37.444408416748047</c:v>
                </c:pt>
                <c:pt idx="1479">
                  <c:v>37.969852447509773</c:v>
                </c:pt>
                <c:pt idx="1480">
                  <c:v>37.776264190673828</c:v>
                </c:pt>
                <c:pt idx="1481">
                  <c:v>37.6656494140625</c:v>
                </c:pt>
                <c:pt idx="1482">
                  <c:v>37.99749755859375</c:v>
                </c:pt>
                <c:pt idx="1483">
                  <c:v>37.831581115722663</c:v>
                </c:pt>
                <c:pt idx="1484">
                  <c:v>37.306140899658203</c:v>
                </c:pt>
                <c:pt idx="1485">
                  <c:v>37.6656494140625</c:v>
                </c:pt>
                <c:pt idx="1486">
                  <c:v>37.223167419433587</c:v>
                </c:pt>
                <c:pt idx="1487">
                  <c:v>37.057247161865227</c:v>
                </c:pt>
                <c:pt idx="1488">
                  <c:v>36.061676025390618</c:v>
                </c:pt>
                <c:pt idx="1489">
                  <c:v>36.116985321044922</c:v>
                </c:pt>
                <c:pt idx="1490">
                  <c:v>36.946624755859382</c:v>
                </c:pt>
                <c:pt idx="1491">
                  <c:v>36.587123870849609</c:v>
                </c:pt>
                <c:pt idx="1492">
                  <c:v>36.393535614013672</c:v>
                </c:pt>
                <c:pt idx="1493">
                  <c:v>36.836006164550781</c:v>
                </c:pt>
                <c:pt idx="1494">
                  <c:v>37.057247161865227</c:v>
                </c:pt>
                <c:pt idx="1495">
                  <c:v>37.555030822753913</c:v>
                </c:pt>
                <c:pt idx="1496">
                  <c:v>38.163429260253913</c:v>
                </c:pt>
                <c:pt idx="1497">
                  <c:v>37.499721527099609</c:v>
                </c:pt>
                <c:pt idx="1498">
                  <c:v>37.582683563232422</c:v>
                </c:pt>
                <c:pt idx="1499">
                  <c:v>38.357017517089837</c:v>
                </c:pt>
                <c:pt idx="1500">
                  <c:v>38.191089630126953</c:v>
                </c:pt>
                <c:pt idx="1501">
                  <c:v>37.94219970703125</c:v>
                </c:pt>
                <c:pt idx="1502">
                  <c:v>37.803924560546882</c:v>
                </c:pt>
                <c:pt idx="1503">
                  <c:v>37.776264190673828</c:v>
                </c:pt>
                <c:pt idx="1504">
                  <c:v>38.329360961914063</c:v>
                </c:pt>
                <c:pt idx="1505">
                  <c:v>38.633563995361328</c:v>
                </c:pt>
                <c:pt idx="1506">
                  <c:v>38.357017517089837</c:v>
                </c:pt>
                <c:pt idx="1507">
                  <c:v>38.605915069580078</c:v>
                </c:pt>
                <c:pt idx="1508">
                  <c:v>38.384670257568359</c:v>
                </c:pt>
                <c:pt idx="1509">
                  <c:v>38.384670257568359</c:v>
                </c:pt>
                <c:pt idx="1510">
                  <c:v>38.108123779296882</c:v>
                </c:pt>
                <c:pt idx="1511">
                  <c:v>38.291378021240227</c:v>
                </c:pt>
                <c:pt idx="1512">
                  <c:v>38.097023010253913</c:v>
                </c:pt>
                <c:pt idx="1513">
                  <c:v>38.541294097900391</c:v>
                </c:pt>
                <c:pt idx="1514">
                  <c:v>39.263252258300781</c:v>
                </c:pt>
                <c:pt idx="1515">
                  <c:v>39.096645355224609</c:v>
                </c:pt>
                <c:pt idx="1516">
                  <c:v>38.874507904052727</c:v>
                </c:pt>
                <c:pt idx="1517">
                  <c:v>39.207714080810547</c:v>
                </c:pt>
                <c:pt idx="1518">
                  <c:v>39.568695068359382</c:v>
                </c:pt>
                <c:pt idx="1519">
                  <c:v>39.263252258300781</c:v>
                </c:pt>
                <c:pt idx="1520">
                  <c:v>39.235481262207031</c:v>
                </c:pt>
                <c:pt idx="1521">
                  <c:v>39.929672241210938</c:v>
                </c:pt>
                <c:pt idx="1522">
                  <c:v>39.346553802490227</c:v>
                </c:pt>
                <c:pt idx="1523">
                  <c:v>39.207714080810547</c:v>
                </c:pt>
                <c:pt idx="1524">
                  <c:v>39.874134063720703</c:v>
                </c:pt>
                <c:pt idx="1525">
                  <c:v>40.984840393066413</c:v>
                </c:pt>
                <c:pt idx="1526">
                  <c:v>41.567955017089837</c:v>
                </c:pt>
                <c:pt idx="1527">
                  <c:v>41.956707000732422</c:v>
                </c:pt>
                <c:pt idx="1528">
                  <c:v>41.817859649658203</c:v>
                </c:pt>
                <c:pt idx="1529">
                  <c:v>42.178836822509773</c:v>
                </c:pt>
                <c:pt idx="1530">
                  <c:v>41.984458923339837</c:v>
                </c:pt>
                <c:pt idx="1531">
                  <c:v>41.595722198486328</c:v>
                </c:pt>
                <c:pt idx="1532">
                  <c:v>41.817859649658203</c:v>
                </c:pt>
                <c:pt idx="1533">
                  <c:v>41.095912933349609</c:v>
                </c:pt>
                <c:pt idx="1534">
                  <c:v>41.817859649658203</c:v>
                </c:pt>
                <c:pt idx="1535">
                  <c:v>41.817859649658203</c:v>
                </c:pt>
                <c:pt idx="1536">
                  <c:v>42.900798797607422</c:v>
                </c:pt>
                <c:pt idx="1537">
                  <c:v>43.345077514648438</c:v>
                </c:pt>
                <c:pt idx="1538">
                  <c:v>43.539451599121087</c:v>
                </c:pt>
                <c:pt idx="1539">
                  <c:v>43.761581420898438</c:v>
                </c:pt>
                <c:pt idx="1540">
                  <c:v>43.539451599121087</c:v>
                </c:pt>
                <c:pt idx="1541">
                  <c:v>43.650516510009773</c:v>
                </c:pt>
                <c:pt idx="1542">
                  <c:v>43.428371429443359</c:v>
                </c:pt>
                <c:pt idx="1543">
                  <c:v>43.150703430175781</c:v>
                </c:pt>
                <c:pt idx="1544">
                  <c:v>43.095165252685547</c:v>
                </c:pt>
                <c:pt idx="1545">
                  <c:v>42.317672729492188</c:v>
                </c:pt>
                <c:pt idx="1546">
                  <c:v>42.012229919433587</c:v>
                </c:pt>
                <c:pt idx="1547">
                  <c:v>42.095539093017578</c:v>
                </c:pt>
                <c:pt idx="1548">
                  <c:v>42.289909362792969</c:v>
                </c:pt>
                <c:pt idx="1549">
                  <c:v>41.73455810546875</c:v>
                </c:pt>
                <c:pt idx="1550">
                  <c:v>41.012611389160163</c:v>
                </c:pt>
                <c:pt idx="1551">
                  <c:v>40.901542663574219</c:v>
                </c:pt>
                <c:pt idx="1552">
                  <c:v>41.651256561279297</c:v>
                </c:pt>
                <c:pt idx="1553">
                  <c:v>42.012229919433587</c:v>
                </c:pt>
                <c:pt idx="1554">
                  <c:v>41.401355743408203</c:v>
                </c:pt>
                <c:pt idx="1555">
                  <c:v>41.901161193847663</c:v>
                </c:pt>
                <c:pt idx="1556">
                  <c:v>42.400985717773438</c:v>
                </c:pt>
                <c:pt idx="1557">
                  <c:v>41.651256561279297</c:v>
                </c:pt>
                <c:pt idx="1558">
                  <c:v>42.067768096923828</c:v>
                </c:pt>
                <c:pt idx="1559">
                  <c:v>41.567955017089837</c:v>
                </c:pt>
                <c:pt idx="1560">
                  <c:v>41.817859649658203</c:v>
                </c:pt>
                <c:pt idx="1561">
                  <c:v>41.73455810546875</c:v>
                </c:pt>
                <c:pt idx="1562">
                  <c:v>41.928936004638672</c:v>
                </c:pt>
                <c:pt idx="1563">
                  <c:v>41.401355743408203</c:v>
                </c:pt>
                <c:pt idx="1564">
                  <c:v>41.401355743408203</c:v>
                </c:pt>
                <c:pt idx="1565">
                  <c:v>41.401355743408203</c:v>
                </c:pt>
                <c:pt idx="1566">
                  <c:v>41.040378570556641</c:v>
                </c:pt>
                <c:pt idx="1567">
                  <c:v>41.012611389160163</c:v>
                </c:pt>
                <c:pt idx="1568">
                  <c:v>41.040378570556641</c:v>
                </c:pt>
                <c:pt idx="1569">
                  <c:v>39.818592071533203</c:v>
                </c:pt>
                <c:pt idx="1570">
                  <c:v>39.985210418701172</c:v>
                </c:pt>
                <c:pt idx="1571">
                  <c:v>39.818592071533203</c:v>
                </c:pt>
                <c:pt idx="1572">
                  <c:v>40.040740966796882</c:v>
                </c:pt>
                <c:pt idx="1573">
                  <c:v>40.262882232666023</c:v>
                </c:pt>
                <c:pt idx="1574">
                  <c:v>40.73492431640625</c:v>
                </c:pt>
                <c:pt idx="1575">
                  <c:v>39.651996612548828</c:v>
                </c:pt>
                <c:pt idx="1576">
                  <c:v>40.068508148193359</c:v>
                </c:pt>
                <c:pt idx="1577">
                  <c:v>39.485389709472663</c:v>
                </c:pt>
                <c:pt idx="1578">
                  <c:v>39.013351440429688</c:v>
                </c:pt>
                <c:pt idx="1579">
                  <c:v>38.985572814941413</c:v>
                </c:pt>
                <c:pt idx="1580">
                  <c:v>39.346553802490227</c:v>
                </c:pt>
                <c:pt idx="1581">
                  <c:v>40.346179962158203</c:v>
                </c:pt>
                <c:pt idx="1582">
                  <c:v>40.596092224121087</c:v>
                </c:pt>
                <c:pt idx="1583">
                  <c:v>40.873767852783203</c:v>
                </c:pt>
                <c:pt idx="1584">
                  <c:v>41.845630645751953</c:v>
                </c:pt>
                <c:pt idx="1585">
                  <c:v>41.651256561279297</c:v>
                </c:pt>
                <c:pt idx="1586">
                  <c:v>41.429115295410163</c:v>
                </c:pt>
                <c:pt idx="1587">
                  <c:v>41.095912933349609</c:v>
                </c:pt>
                <c:pt idx="1588">
                  <c:v>40.901542663574219</c:v>
                </c:pt>
                <c:pt idx="1589">
                  <c:v>40.540561676025391</c:v>
                </c:pt>
                <c:pt idx="1590">
                  <c:v>40.262882232666023</c:v>
                </c:pt>
                <c:pt idx="1591">
                  <c:v>43.650516510009773</c:v>
                </c:pt>
                <c:pt idx="1592">
                  <c:v>42.845264434814453</c:v>
                </c:pt>
                <c:pt idx="1593">
                  <c:v>43.011863708496087</c:v>
                </c:pt>
                <c:pt idx="1594">
                  <c:v>42.067768096923828</c:v>
                </c:pt>
                <c:pt idx="1595">
                  <c:v>42.178836822509773</c:v>
                </c:pt>
                <c:pt idx="1596">
                  <c:v>42.900798797607422</c:v>
                </c:pt>
                <c:pt idx="1597">
                  <c:v>43.483905792236328</c:v>
                </c:pt>
                <c:pt idx="1598">
                  <c:v>43.594985961914063</c:v>
                </c:pt>
                <c:pt idx="1599">
                  <c:v>43.400608062744141</c:v>
                </c:pt>
                <c:pt idx="1600">
                  <c:v>42.761951446533203</c:v>
                </c:pt>
                <c:pt idx="1601">
                  <c:v>42.567581176757813</c:v>
                </c:pt>
                <c:pt idx="1602">
                  <c:v>42.095539093017578</c:v>
                </c:pt>
                <c:pt idx="1603">
                  <c:v>41.456882476806641</c:v>
                </c:pt>
                <c:pt idx="1604">
                  <c:v>41.956707000732422</c:v>
                </c:pt>
                <c:pt idx="1605">
                  <c:v>41.845630645751953</c:v>
                </c:pt>
                <c:pt idx="1606">
                  <c:v>41.540199279785163</c:v>
                </c:pt>
                <c:pt idx="1607">
                  <c:v>41.623489379882813</c:v>
                </c:pt>
                <c:pt idx="1608">
                  <c:v>41.623489379882813</c:v>
                </c:pt>
                <c:pt idx="1609">
                  <c:v>41.623489379882813</c:v>
                </c:pt>
                <c:pt idx="1610">
                  <c:v>42.317672729492188</c:v>
                </c:pt>
                <c:pt idx="1611">
                  <c:v>42.20660400390625</c:v>
                </c:pt>
                <c:pt idx="1612">
                  <c:v>41.567955017089837</c:v>
                </c:pt>
                <c:pt idx="1613">
                  <c:v>41.345817565917969</c:v>
                </c:pt>
                <c:pt idx="1614">
                  <c:v>41.179210662841797</c:v>
                </c:pt>
                <c:pt idx="1615">
                  <c:v>40.873767852783203</c:v>
                </c:pt>
                <c:pt idx="1616">
                  <c:v>41.512416839599609</c:v>
                </c:pt>
                <c:pt idx="1617">
                  <c:v>42.123306274414063</c:v>
                </c:pt>
                <c:pt idx="1618">
                  <c:v>41.679023742675781</c:v>
                </c:pt>
                <c:pt idx="1619">
                  <c:v>42.567581176757813</c:v>
                </c:pt>
                <c:pt idx="1620">
                  <c:v>42.151077270507813</c:v>
                </c:pt>
                <c:pt idx="1621">
                  <c:v>41.651256561279297</c:v>
                </c:pt>
                <c:pt idx="1622">
                  <c:v>42.123306274414063</c:v>
                </c:pt>
                <c:pt idx="1623">
                  <c:v>41.73455810546875</c:v>
                </c:pt>
                <c:pt idx="1624">
                  <c:v>41.706790924072273</c:v>
                </c:pt>
                <c:pt idx="1625">
                  <c:v>41.318050384521477</c:v>
                </c:pt>
                <c:pt idx="1626">
                  <c:v>40.901542663574219</c:v>
                </c:pt>
                <c:pt idx="1627">
                  <c:v>42.040004730224609</c:v>
                </c:pt>
                <c:pt idx="1628">
                  <c:v>40.790462493896477</c:v>
                </c:pt>
                <c:pt idx="1629">
                  <c:v>40.929306030273438</c:v>
                </c:pt>
                <c:pt idx="1630">
                  <c:v>40.707160949707031</c:v>
                </c:pt>
                <c:pt idx="1631">
                  <c:v>40.040740966796882</c:v>
                </c:pt>
                <c:pt idx="1632">
                  <c:v>40.984840393066413</c:v>
                </c:pt>
                <c:pt idx="1633">
                  <c:v>40.73492431640625</c:v>
                </c:pt>
                <c:pt idx="1634">
                  <c:v>41.623489379882813</c:v>
                </c:pt>
                <c:pt idx="1635">
                  <c:v>42.289909362792969</c:v>
                </c:pt>
                <c:pt idx="1636">
                  <c:v>42.012229919433587</c:v>
                </c:pt>
                <c:pt idx="1637">
                  <c:v>40.818233489990227</c:v>
                </c:pt>
                <c:pt idx="1638">
                  <c:v>40.845996856689453</c:v>
                </c:pt>
                <c:pt idx="1639">
                  <c:v>40.929306030273438</c:v>
                </c:pt>
                <c:pt idx="1640">
                  <c:v>41.151439666748047</c:v>
                </c:pt>
                <c:pt idx="1641">
                  <c:v>40.901542663574219</c:v>
                </c:pt>
                <c:pt idx="1642">
                  <c:v>40.290653228759773</c:v>
                </c:pt>
                <c:pt idx="1643">
                  <c:v>41.039398193359382</c:v>
                </c:pt>
                <c:pt idx="1644">
                  <c:v>40.273628234863281</c:v>
                </c:pt>
                <c:pt idx="1645">
                  <c:v>40.755779266357422</c:v>
                </c:pt>
                <c:pt idx="1646">
                  <c:v>40.443801879882813</c:v>
                </c:pt>
                <c:pt idx="1647">
                  <c:v>40.046733856201172</c:v>
                </c:pt>
                <c:pt idx="1648">
                  <c:v>40.613975524902337</c:v>
                </c:pt>
                <c:pt idx="1649">
                  <c:v>41.691715240478523</c:v>
                </c:pt>
                <c:pt idx="1650">
                  <c:v>40.982673645019531</c:v>
                </c:pt>
                <c:pt idx="1651">
                  <c:v>41.294651031494141</c:v>
                </c:pt>
                <c:pt idx="1652">
                  <c:v>41.237930297851563</c:v>
                </c:pt>
                <c:pt idx="1653">
                  <c:v>41.379741668701172</c:v>
                </c:pt>
                <c:pt idx="1654">
                  <c:v>42.344039916992188</c:v>
                </c:pt>
                <c:pt idx="1655">
                  <c:v>42.457485198974609</c:v>
                </c:pt>
                <c:pt idx="1656">
                  <c:v>42.258949279785163</c:v>
                </c:pt>
                <c:pt idx="1657">
                  <c:v>41.606632232666023</c:v>
                </c:pt>
                <c:pt idx="1658">
                  <c:v>41.464828491210938</c:v>
                </c:pt>
                <c:pt idx="1659">
                  <c:v>42.996356964111328</c:v>
                </c:pt>
                <c:pt idx="1660">
                  <c:v>43.279983520507813</c:v>
                </c:pt>
                <c:pt idx="1661">
                  <c:v>43.620304107666023</c:v>
                </c:pt>
                <c:pt idx="1662">
                  <c:v>43.535232543945313</c:v>
                </c:pt>
                <c:pt idx="1663">
                  <c:v>43.053081512451172</c:v>
                </c:pt>
                <c:pt idx="1664">
                  <c:v>44.017372131347663</c:v>
                </c:pt>
                <c:pt idx="1665">
                  <c:v>43.989017486572273</c:v>
                </c:pt>
                <c:pt idx="1666">
                  <c:v>44.074104309082031</c:v>
                </c:pt>
                <c:pt idx="1667">
                  <c:v>43.875564575195313</c:v>
                </c:pt>
                <c:pt idx="1668">
                  <c:v>44.300998687744141</c:v>
                </c:pt>
                <c:pt idx="1669">
                  <c:v>43.02471923828125</c:v>
                </c:pt>
                <c:pt idx="1670">
                  <c:v>42.882911682128913</c:v>
                </c:pt>
                <c:pt idx="1671">
                  <c:v>42.684383392333977</c:v>
                </c:pt>
                <c:pt idx="1672">
                  <c:v>42.372402191162109</c:v>
                </c:pt>
                <c:pt idx="1673">
                  <c:v>43.308334350585938</c:v>
                </c:pt>
                <c:pt idx="1674">
                  <c:v>43.591957092285163</c:v>
                </c:pt>
                <c:pt idx="1675">
                  <c:v>43.790489196777337</c:v>
                </c:pt>
                <c:pt idx="1676">
                  <c:v>44.414447784423828</c:v>
                </c:pt>
                <c:pt idx="1677">
                  <c:v>44.584609985351563</c:v>
                </c:pt>
                <c:pt idx="1678">
                  <c:v>44.556255340576172</c:v>
                </c:pt>
                <c:pt idx="1679">
                  <c:v>42.826187133789063</c:v>
                </c:pt>
                <c:pt idx="1680">
                  <c:v>42.372402191162109</c:v>
                </c:pt>
                <c:pt idx="1681">
                  <c:v>42.230583190917969</c:v>
                </c:pt>
                <c:pt idx="1682">
                  <c:v>41.663360595703118</c:v>
                </c:pt>
                <c:pt idx="1683">
                  <c:v>41.606632232666023</c:v>
                </c:pt>
                <c:pt idx="1684">
                  <c:v>41.493194580078118</c:v>
                </c:pt>
                <c:pt idx="1685">
                  <c:v>40.301994323730469</c:v>
                </c:pt>
                <c:pt idx="1686">
                  <c:v>39.59295654296875</c:v>
                </c:pt>
                <c:pt idx="1687">
                  <c:v>39.451145172119141</c:v>
                </c:pt>
                <c:pt idx="1688">
                  <c:v>39.0540771484375</c:v>
                </c:pt>
                <c:pt idx="1689">
                  <c:v>38.458484649658203</c:v>
                </c:pt>
                <c:pt idx="1690">
                  <c:v>38.458484649658203</c:v>
                </c:pt>
                <c:pt idx="1691">
                  <c:v>38.912269592285163</c:v>
                </c:pt>
                <c:pt idx="1692">
                  <c:v>39.876571655273438</c:v>
                </c:pt>
                <c:pt idx="1693">
                  <c:v>40.216915130615227</c:v>
                </c:pt>
                <c:pt idx="1694">
                  <c:v>40.273628234863281</c:v>
                </c:pt>
                <c:pt idx="1695">
                  <c:v>40.103458404541023</c:v>
                </c:pt>
                <c:pt idx="1696">
                  <c:v>39.422779083251953</c:v>
                </c:pt>
                <c:pt idx="1697">
                  <c:v>39.734760284423828</c:v>
                </c:pt>
                <c:pt idx="1698">
                  <c:v>39.536228179931641</c:v>
                </c:pt>
                <c:pt idx="1699">
                  <c:v>39.706398010253913</c:v>
                </c:pt>
                <c:pt idx="1700">
                  <c:v>39.252609252929688</c:v>
                </c:pt>
                <c:pt idx="1701">
                  <c:v>39.649677276611328</c:v>
                </c:pt>
                <c:pt idx="1702">
                  <c:v>39.763114929199219</c:v>
                </c:pt>
                <c:pt idx="1703">
                  <c:v>39.67803955078125</c:v>
                </c:pt>
                <c:pt idx="1704">
                  <c:v>39.734760284423828</c:v>
                </c:pt>
                <c:pt idx="1705">
                  <c:v>40.103458404541023</c:v>
                </c:pt>
                <c:pt idx="1706">
                  <c:v>39.876571655273438</c:v>
                </c:pt>
                <c:pt idx="1707">
                  <c:v>39.59295654296875</c:v>
                </c:pt>
                <c:pt idx="1708">
                  <c:v>38.968990325927727</c:v>
                </c:pt>
                <c:pt idx="1709">
                  <c:v>38.770458221435547</c:v>
                </c:pt>
                <c:pt idx="1710">
                  <c:v>38.34503173828125</c:v>
                </c:pt>
                <c:pt idx="1711">
                  <c:v>38.288314819335938</c:v>
                </c:pt>
                <c:pt idx="1712">
                  <c:v>39.082439422607422</c:v>
                </c:pt>
                <c:pt idx="1713">
                  <c:v>39.110794067382813</c:v>
                </c:pt>
                <c:pt idx="1714">
                  <c:v>38.628654479980469</c:v>
                </c:pt>
                <c:pt idx="1715">
                  <c:v>38.600296020507813</c:v>
                </c:pt>
                <c:pt idx="1716">
                  <c:v>38.571922302246087</c:v>
                </c:pt>
                <c:pt idx="1717">
                  <c:v>38.486850738525391</c:v>
                </c:pt>
                <c:pt idx="1718">
                  <c:v>38.968990325927727</c:v>
                </c:pt>
                <c:pt idx="1719">
                  <c:v>39.507865905761719</c:v>
                </c:pt>
                <c:pt idx="1720">
                  <c:v>38.940635681152337</c:v>
                </c:pt>
                <c:pt idx="1721">
                  <c:v>39.252609252929688</c:v>
                </c:pt>
                <c:pt idx="1722">
                  <c:v>39.649677276611328</c:v>
                </c:pt>
                <c:pt idx="1723">
                  <c:v>39.394416809082031</c:v>
                </c:pt>
                <c:pt idx="1724">
                  <c:v>39.564586639404297</c:v>
                </c:pt>
                <c:pt idx="1725">
                  <c:v>39.819843292236328</c:v>
                </c:pt>
                <c:pt idx="1726">
                  <c:v>39.904937744140618</c:v>
                </c:pt>
                <c:pt idx="1727">
                  <c:v>39.819843292236328</c:v>
                </c:pt>
                <c:pt idx="1728">
                  <c:v>39.734760284423828</c:v>
                </c:pt>
                <c:pt idx="1729">
                  <c:v>39.791488647460938</c:v>
                </c:pt>
                <c:pt idx="1730">
                  <c:v>39.139163970947273</c:v>
                </c:pt>
                <c:pt idx="1731">
                  <c:v>39.139163970947273</c:v>
                </c:pt>
                <c:pt idx="1732">
                  <c:v>39.2242431640625</c:v>
                </c:pt>
                <c:pt idx="1733">
                  <c:v>39.2242431640625</c:v>
                </c:pt>
                <c:pt idx="1734">
                  <c:v>38.997348785400391</c:v>
                </c:pt>
                <c:pt idx="1735">
                  <c:v>39.195892333984382</c:v>
                </c:pt>
                <c:pt idx="1736">
                  <c:v>39.536228179931641</c:v>
                </c:pt>
                <c:pt idx="1737">
                  <c:v>39.479499816894531</c:v>
                </c:pt>
                <c:pt idx="1738">
                  <c:v>39.706398010253913</c:v>
                </c:pt>
                <c:pt idx="1739">
                  <c:v>39.394416809082031</c:v>
                </c:pt>
                <c:pt idx="1740">
                  <c:v>39.819843292236328</c:v>
                </c:pt>
                <c:pt idx="1741">
                  <c:v>40.075103759765618</c:v>
                </c:pt>
                <c:pt idx="1742">
                  <c:v>39.933292388916023</c:v>
                </c:pt>
                <c:pt idx="1743">
                  <c:v>39.791488647460938</c:v>
                </c:pt>
                <c:pt idx="1744">
                  <c:v>39.536228179931641</c:v>
                </c:pt>
                <c:pt idx="1745">
                  <c:v>38.940635681152337</c:v>
                </c:pt>
                <c:pt idx="1746">
                  <c:v>38.855548858642578</c:v>
                </c:pt>
                <c:pt idx="1747">
                  <c:v>37.777805328369141</c:v>
                </c:pt>
                <c:pt idx="1748">
                  <c:v>37.891250610351563</c:v>
                </c:pt>
                <c:pt idx="1749">
                  <c:v>37.579269409179688</c:v>
                </c:pt>
                <c:pt idx="1750">
                  <c:v>37.409095764160163</c:v>
                </c:pt>
                <c:pt idx="1751">
                  <c:v>37.749439239501953</c:v>
                </c:pt>
                <c:pt idx="1752">
                  <c:v>38.146507263183587</c:v>
                </c:pt>
                <c:pt idx="1753">
                  <c:v>37.607635498046882</c:v>
                </c:pt>
                <c:pt idx="1754">
                  <c:v>37.806159973144531</c:v>
                </c:pt>
                <c:pt idx="1755">
                  <c:v>37.324012756347663</c:v>
                </c:pt>
                <c:pt idx="1756">
                  <c:v>37.749439239501953</c:v>
                </c:pt>
                <c:pt idx="1757">
                  <c:v>37.891250610351563</c:v>
                </c:pt>
                <c:pt idx="1758">
                  <c:v>37.806159973144531</c:v>
                </c:pt>
                <c:pt idx="1759">
                  <c:v>37.664352416992188</c:v>
                </c:pt>
                <c:pt idx="1760">
                  <c:v>37.494182586669922</c:v>
                </c:pt>
                <c:pt idx="1761">
                  <c:v>37.834518432617188</c:v>
                </c:pt>
                <c:pt idx="1762">
                  <c:v>37.891250610351563</c:v>
                </c:pt>
                <c:pt idx="1763">
                  <c:v>37.834518432617188</c:v>
                </c:pt>
                <c:pt idx="1764">
                  <c:v>37.692710876464837</c:v>
                </c:pt>
                <c:pt idx="1765">
                  <c:v>37.494182586669922</c:v>
                </c:pt>
                <c:pt idx="1766">
                  <c:v>37.012035369873047</c:v>
                </c:pt>
                <c:pt idx="1767">
                  <c:v>36.983673095703118</c:v>
                </c:pt>
                <c:pt idx="1768">
                  <c:v>38.186256408691413</c:v>
                </c:pt>
                <c:pt idx="1769">
                  <c:v>37.787296295166023</c:v>
                </c:pt>
                <c:pt idx="1770">
                  <c:v>37.388336181640618</c:v>
                </c:pt>
                <c:pt idx="1771">
                  <c:v>37.530826568603523</c:v>
                </c:pt>
                <c:pt idx="1772">
                  <c:v>38.670707702636719</c:v>
                </c:pt>
                <c:pt idx="1773">
                  <c:v>38.528221130371087</c:v>
                </c:pt>
                <c:pt idx="1774">
                  <c:v>38.984180450439453</c:v>
                </c:pt>
                <c:pt idx="1775">
                  <c:v>39.069671630859382</c:v>
                </c:pt>
                <c:pt idx="1776">
                  <c:v>39.326137542724609</c:v>
                </c:pt>
                <c:pt idx="1777">
                  <c:v>39.525623321533203</c:v>
                </c:pt>
                <c:pt idx="1778">
                  <c:v>39.468631744384773</c:v>
                </c:pt>
                <c:pt idx="1779">
                  <c:v>39.725101470947273</c:v>
                </c:pt>
                <c:pt idx="1780">
                  <c:v>39.981578826904297</c:v>
                </c:pt>
                <c:pt idx="1781">
                  <c:v>39.75360107421875</c:v>
                </c:pt>
                <c:pt idx="1782">
                  <c:v>39.525623321533203</c:v>
                </c:pt>
                <c:pt idx="1783">
                  <c:v>39.240653991699219</c:v>
                </c:pt>
                <c:pt idx="1784">
                  <c:v>39.126670837402337</c:v>
                </c:pt>
                <c:pt idx="1785">
                  <c:v>39.297641754150391</c:v>
                </c:pt>
                <c:pt idx="1786">
                  <c:v>39.981578826904297</c:v>
                </c:pt>
                <c:pt idx="1787">
                  <c:v>40.124073028564453</c:v>
                </c:pt>
                <c:pt idx="1788">
                  <c:v>39.867588043212891</c:v>
                </c:pt>
                <c:pt idx="1789">
                  <c:v>40.238052368164063</c:v>
                </c:pt>
                <c:pt idx="1790">
                  <c:v>40.095573425292969</c:v>
                </c:pt>
                <c:pt idx="1791">
                  <c:v>40.067070007324219</c:v>
                </c:pt>
                <c:pt idx="1792">
                  <c:v>39.953079223632813</c:v>
                </c:pt>
                <c:pt idx="1793">
                  <c:v>39.440128326416023</c:v>
                </c:pt>
                <c:pt idx="1794">
                  <c:v>39.126670837402337</c:v>
                </c:pt>
                <c:pt idx="1795">
                  <c:v>39.383136749267578</c:v>
                </c:pt>
                <c:pt idx="1796">
                  <c:v>40.152561187744141</c:v>
                </c:pt>
                <c:pt idx="1797">
                  <c:v>40.152561187744141</c:v>
                </c:pt>
                <c:pt idx="1798">
                  <c:v>40.409038543701172</c:v>
                </c:pt>
                <c:pt idx="1799">
                  <c:v>40.266551971435547</c:v>
                </c:pt>
                <c:pt idx="1800">
                  <c:v>40.238052368164063</c:v>
                </c:pt>
                <c:pt idx="1801">
                  <c:v>40.238052368164063</c:v>
                </c:pt>
                <c:pt idx="1802">
                  <c:v>40.608516693115227</c:v>
                </c:pt>
                <c:pt idx="1803">
                  <c:v>40.124073028564453</c:v>
                </c:pt>
                <c:pt idx="1804">
                  <c:v>40.181056976318359</c:v>
                </c:pt>
                <c:pt idx="1805">
                  <c:v>40.58001708984375</c:v>
                </c:pt>
                <c:pt idx="1806">
                  <c:v>40.409038543701172</c:v>
                </c:pt>
                <c:pt idx="1807">
                  <c:v>39.867588043212891</c:v>
                </c:pt>
                <c:pt idx="1808">
                  <c:v>39.326137542724609</c:v>
                </c:pt>
                <c:pt idx="1809">
                  <c:v>39.069671630859382</c:v>
                </c:pt>
                <c:pt idx="1810">
                  <c:v>38.442729949951172</c:v>
                </c:pt>
                <c:pt idx="1811">
                  <c:v>38.585216522216797</c:v>
                </c:pt>
                <c:pt idx="1812">
                  <c:v>38.556724548339837</c:v>
                </c:pt>
                <c:pt idx="1813">
                  <c:v>38.813198089599609</c:v>
                </c:pt>
                <c:pt idx="1814">
                  <c:v>38.898681640625</c:v>
                </c:pt>
                <c:pt idx="1815">
                  <c:v>38.642208099365227</c:v>
                </c:pt>
                <c:pt idx="1816">
                  <c:v>38.642208099365227</c:v>
                </c:pt>
                <c:pt idx="1817">
                  <c:v>38.471229553222663</c:v>
                </c:pt>
                <c:pt idx="1818">
                  <c:v>38.642208099365227</c:v>
                </c:pt>
                <c:pt idx="1819">
                  <c:v>38.072269439697273</c:v>
                </c:pt>
                <c:pt idx="1820">
                  <c:v>37.929782867431641</c:v>
                </c:pt>
                <c:pt idx="1821">
                  <c:v>38.100761413574219</c:v>
                </c:pt>
                <c:pt idx="1822">
                  <c:v>37.929782867431641</c:v>
                </c:pt>
                <c:pt idx="1823">
                  <c:v>37.906986236572273</c:v>
                </c:pt>
                <c:pt idx="1824">
                  <c:v>37.998172760009773</c:v>
                </c:pt>
                <c:pt idx="1825">
                  <c:v>38.049468994140618</c:v>
                </c:pt>
                <c:pt idx="1826">
                  <c:v>37.935478210449219</c:v>
                </c:pt>
                <c:pt idx="1827">
                  <c:v>37.969680786132813</c:v>
                </c:pt>
                <c:pt idx="1828">
                  <c:v>38.015266418457031</c:v>
                </c:pt>
                <c:pt idx="1829">
                  <c:v>37.416831970214837</c:v>
                </c:pt>
                <c:pt idx="1830">
                  <c:v>36.624618530273438</c:v>
                </c:pt>
                <c:pt idx="1831">
                  <c:v>36.259841918945313</c:v>
                </c:pt>
                <c:pt idx="1832">
                  <c:v>36.5277099609375</c:v>
                </c:pt>
                <c:pt idx="1833">
                  <c:v>36.402324676513672</c:v>
                </c:pt>
                <c:pt idx="1834">
                  <c:v>36.710102081298828</c:v>
                </c:pt>
                <c:pt idx="1835">
                  <c:v>36.818389892578118</c:v>
                </c:pt>
                <c:pt idx="1836">
                  <c:v>37.188854217529297</c:v>
                </c:pt>
                <c:pt idx="1837">
                  <c:v>37.331340789794922</c:v>
                </c:pt>
                <c:pt idx="1838">
                  <c:v>36.96087646484375</c:v>
                </c:pt>
                <c:pt idx="1839">
                  <c:v>36.590408325195313</c:v>
                </c:pt>
                <c:pt idx="1840">
                  <c:v>35.815292358398438</c:v>
                </c:pt>
                <c:pt idx="1841">
                  <c:v>36.214244842529297</c:v>
                </c:pt>
                <c:pt idx="1842">
                  <c:v>36.048961639404297</c:v>
                </c:pt>
                <c:pt idx="1843">
                  <c:v>36.328243255615227</c:v>
                </c:pt>
                <c:pt idx="1844">
                  <c:v>36.727195739746087</c:v>
                </c:pt>
                <c:pt idx="1845">
                  <c:v>36.784194946289063</c:v>
                </c:pt>
                <c:pt idx="1846">
                  <c:v>37.240154266357422</c:v>
                </c:pt>
                <c:pt idx="1847">
                  <c:v>37.240154266357422</c:v>
                </c:pt>
                <c:pt idx="1848">
                  <c:v>36.732894897460938</c:v>
                </c:pt>
                <c:pt idx="1849">
                  <c:v>36.761402130126953</c:v>
                </c:pt>
                <c:pt idx="1850">
                  <c:v>36.647411346435547</c:v>
                </c:pt>
                <c:pt idx="1851">
                  <c:v>37.046367645263672</c:v>
                </c:pt>
                <c:pt idx="1852">
                  <c:v>37.103359222412109</c:v>
                </c:pt>
                <c:pt idx="1853">
                  <c:v>36.898181915283203</c:v>
                </c:pt>
                <c:pt idx="1854">
                  <c:v>36.989376068115227</c:v>
                </c:pt>
                <c:pt idx="1855">
                  <c:v>37.308540344238281</c:v>
                </c:pt>
                <c:pt idx="1856">
                  <c:v>37.342739105224609</c:v>
                </c:pt>
                <c:pt idx="1857">
                  <c:v>37.194557189941413</c:v>
                </c:pt>
                <c:pt idx="1858">
                  <c:v>37.268638610839837</c:v>
                </c:pt>
                <c:pt idx="1859">
                  <c:v>37.394035339355469</c:v>
                </c:pt>
                <c:pt idx="1860">
                  <c:v>38.437034606933587</c:v>
                </c:pt>
                <c:pt idx="1861">
                  <c:v>38.915786743164063</c:v>
                </c:pt>
                <c:pt idx="1862">
                  <c:v>38.813198089599609</c:v>
                </c:pt>
                <c:pt idx="1863">
                  <c:v>38.756195068359382</c:v>
                </c:pt>
                <c:pt idx="1864">
                  <c:v>38.357234954833977</c:v>
                </c:pt>
                <c:pt idx="1865">
                  <c:v>38.579521179199219</c:v>
                </c:pt>
                <c:pt idx="1866">
                  <c:v>38.134963989257813</c:v>
                </c:pt>
                <c:pt idx="1867">
                  <c:v>38.180557250976563</c:v>
                </c:pt>
                <c:pt idx="1868">
                  <c:v>38.476924896240227</c:v>
                </c:pt>
                <c:pt idx="1869">
                  <c:v>38.659313201904297</c:v>
                </c:pt>
                <c:pt idx="1870">
                  <c:v>38.442729949951172</c:v>
                </c:pt>
                <c:pt idx="1871">
                  <c:v>38.459831237792969</c:v>
                </c:pt>
                <c:pt idx="1872">
                  <c:v>38.961376190185547</c:v>
                </c:pt>
                <c:pt idx="1873">
                  <c:v>38.573818206787109</c:v>
                </c:pt>
                <c:pt idx="1874">
                  <c:v>38.938583374023438</c:v>
                </c:pt>
                <c:pt idx="1875">
                  <c:v>39.109573364257813</c:v>
                </c:pt>
                <c:pt idx="1876">
                  <c:v>39.120960235595703</c:v>
                </c:pt>
                <c:pt idx="1877">
                  <c:v>38.932880401611328</c:v>
                </c:pt>
                <c:pt idx="1878">
                  <c:v>38.830291748046882</c:v>
                </c:pt>
                <c:pt idx="1879">
                  <c:v>38.642208099365227</c:v>
                </c:pt>
                <c:pt idx="1880">
                  <c:v>38.459831237792969</c:v>
                </c:pt>
                <c:pt idx="1881">
                  <c:v>38.778999328613281</c:v>
                </c:pt>
                <c:pt idx="1882">
                  <c:v>39.069671630859382</c:v>
                </c:pt>
                <c:pt idx="1883">
                  <c:v>38.92718505859375</c:v>
                </c:pt>
                <c:pt idx="1884">
                  <c:v>39.930282592773438</c:v>
                </c:pt>
                <c:pt idx="1885">
                  <c:v>40.562923431396477</c:v>
                </c:pt>
                <c:pt idx="1886">
                  <c:v>40.443229675292969</c:v>
                </c:pt>
                <c:pt idx="1887">
                  <c:v>40.266551971435547</c:v>
                </c:pt>
                <c:pt idx="1888">
                  <c:v>40.226650238037109</c:v>
                </c:pt>
                <c:pt idx="1889">
                  <c:v>40.295051574707031</c:v>
                </c:pt>
                <c:pt idx="1890">
                  <c:v>40.420436859130859</c:v>
                </c:pt>
                <c:pt idx="1891">
                  <c:v>40.192459106445313</c:v>
                </c:pt>
                <c:pt idx="1892">
                  <c:v>40.437538146972663</c:v>
                </c:pt>
                <c:pt idx="1893">
                  <c:v>40.842197418212891</c:v>
                </c:pt>
                <c:pt idx="1894">
                  <c:v>40.665519714355469</c:v>
                </c:pt>
                <c:pt idx="1895">
                  <c:v>40.585712432861328</c:v>
                </c:pt>
                <c:pt idx="1896">
                  <c:v>40.084171295166023</c:v>
                </c:pt>
                <c:pt idx="1897">
                  <c:v>38.659313201904297</c:v>
                </c:pt>
                <c:pt idx="1898">
                  <c:v>39.566112518310547</c:v>
                </c:pt>
                <c:pt idx="1899">
                  <c:v>39.531017303466797</c:v>
                </c:pt>
                <c:pt idx="1900">
                  <c:v>39.501758575439453</c:v>
                </c:pt>
                <c:pt idx="1901">
                  <c:v>39.168289184570313</c:v>
                </c:pt>
                <c:pt idx="1902">
                  <c:v>39.349651336669922</c:v>
                </c:pt>
                <c:pt idx="1903">
                  <c:v>36.857391357421882</c:v>
                </c:pt>
                <c:pt idx="1904">
                  <c:v>36.652629852294922</c:v>
                </c:pt>
                <c:pt idx="1905">
                  <c:v>36.295757293701172</c:v>
                </c:pt>
                <c:pt idx="1906">
                  <c:v>36.330860137939453</c:v>
                </c:pt>
                <c:pt idx="1907">
                  <c:v>36.067596435546882</c:v>
                </c:pt>
                <c:pt idx="1908">
                  <c:v>35.552757263183587</c:v>
                </c:pt>
                <c:pt idx="1909">
                  <c:v>35.336296081542969</c:v>
                </c:pt>
                <c:pt idx="1910">
                  <c:v>35.131526947021477</c:v>
                </c:pt>
                <c:pt idx="1911">
                  <c:v>35.078876495361328</c:v>
                </c:pt>
                <c:pt idx="1912">
                  <c:v>35.277786254882813</c:v>
                </c:pt>
                <c:pt idx="1913">
                  <c:v>35.353839874267578</c:v>
                </c:pt>
                <c:pt idx="1914">
                  <c:v>35.160781860351563</c:v>
                </c:pt>
                <c:pt idx="1915">
                  <c:v>35.248538970947273</c:v>
                </c:pt>
                <c:pt idx="1916">
                  <c:v>35.37139892578125</c:v>
                </c:pt>
                <c:pt idx="1917">
                  <c:v>35.786773681640618</c:v>
                </c:pt>
                <c:pt idx="1918">
                  <c:v>35.786773681640618</c:v>
                </c:pt>
                <c:pt idx="1919">
                  <c:v>35.997386932373047</c:v>
                </c:pt>
                <c:pt idx="1920">
                  <c:v>36.014938354492188</c:v>
                </c:pt>
                <c:pt idx="1921">
                  <c:v>35.681468963623047</c:v>
                </c:pt>
                <c:pt idx="1922">
                  <c:v>35.476703643798828</c:v>
                </c:pt>
                <c:pt idx="1923">
                  <c:v>36.009086608886719</c:v>
                </c:pt>
                <c:pt idx="1924">
                  <c:v>36.149497985839837</c:v>
                </c:pt>
                <c:pt idx="1925">
                  <c:v>36.488826751708977</c:v>
                </c:pt>
                <c:pt idx="1926">
                  <c:v>36.506378173828118</c:v>
                </c:pt>
                <c:pt idx="1927">
                  <c:v>36.020790100097663</c:v>
                </c:pt>
                <c:pt idx="1928">
                  <c:v>36.424472808837891</c:v>
                </c:pt>
                <c:pt idx="1929">
                  <c:v>36.541469573974609</c:v>
                </c:pt>
                <c:pt idx="1930">
                  <c:v>36.412765502929688</c:v>
                </c:pt>
                <c:pt idx="1931">
                  <c:v>36.038341522216797</c:v>
                </c:pt>
                <c:pt idx="1932">
                  <c:v>36.032489776611328</c:v>
                </c:pt>
                <c:pt idx="1933">
                  <c:v>36.032489776611328</c:v>
                </c:pt>
                <c:pt idx="1934">
                  <c:v>35.266086578369141</c:v>
                </c:pt>
                <c:pt idx="1935">
                  <c:v>35.277786254882813</c:v>
                </c:pt>
                <c:pt idx="1936">
                  <c:v>35.979835510253913</c:v>
                </c:pt>
                <c:pt idx="1937">
                  <c:v>34.774658203125</c:v>
                </c:pt>
                <c:pt idx="1938">
                  <c:v>35.418197631835938</c:v>
                </c:pt>
                <c:pt idx="1939">
                  <c:v>34.979423522949219</c:v>
                </c:pt>
                <c:pt idx="1940">
                  <c:v>35.061328887939453</c:v>
                </c:pt>
                <c:pt idx="1941">
                  <c:v>35.622959136962891</c:v>
                </c:pt>
                <c:pt idx="1942">
                  <c:v>35.892078399658203</c:v>
                </c:pt>
                <c:pt idx="1943">
                  <c:v>35.365543365478523</c:v>
                </c:pt>
                <c:pt idx="1944">
                  <c:v>34.306621551513672</c:v>
                </c:pt>
                <c:pt idx="1945">
                  <c:v>34.704456329345703</c:v>
                </c:pt>
                <c:pt idx="1946">
                  <c:v>34.347579956054688</c:v>
                </c:pt>
                <c:pt idx="1947">
                  <c:v>34.043354034423828</c:v>
                </c:pt>
                <c:pt idx="1948">
                  <c:v>33.358863830566413</c:v>
                </c:pt>
                <c:pt idx="1949">
                  <c:v>33.885398864746087</c:v>
                </c:pt>
                <c:pt idx="1950">
                  <c:v>34.195472717285163</c:v>
                </c:pt>
                <c:pt idx="1951">
                  <c:v>34.353431701660163</c:v>
                </c:pt>
                <c:pt idx="1952">
                  <c:v>34.493839263916023</c:v>
                </c:pt>
                <c:pt idx="1953">
                  <c:v>34.628391265869141</c:v>
                </c:pt>
                <c:pt idx="1954">
                  <c:v>34.698600769042969</c:v>
                </c:pt>
                <c:pt idx="1955">
                  <c:v>34.915069580078118</c:v>
                </c:pt>
                <c:pt idx="1956">
                  <c:v>34.207172393798828</c:v>
                </c:pt>
                <c:pt idx="1957">
                  <c:v>34.306621551513672</c:v>
                </c:pt>
                <c:pt idx="1958">
                  <c:v>34.628391265869141</c:v>
                </c:pt>
                <c:pt idx="1959">
                  <c:v>35.055477142333977</c:v>
                </c:pt>
                <c:pt idx="1960">
                  <c:v>35.125682830810547</c:v>
                </c:pt>
                <c:pt idx="1961">
                  <c:v>35.359695434570313</c:v>
                </c:pt>
                <c:pt idx="1962">
                  <c:v>35.037925720214837</c:v>
                </c:pt>
                <c:pt idx="1963">
                  <c:v>35.131526947021477</c:v>
                </c:pt>
                <c:pt idx="1964">
                  <c:v>34.903369903564453</c:v>
                </c:pt>
                <c:pt idx="1965">
                  <c:v>34.920917510986328</c:v>
                </c:pt>
                <c:pt idx="1966">
                  <c:v>35.394802093505859</c:v>
                </c:pt>
                <c:pt idx="1967">
                  <c:v>35.921333312988281</c:v>
                </c:pt>
                <c:pt idx="1968">
                  <c:v>36.272357940673828</c:v>
                </c:pt>
                <c:pt idx="1969">
                  <c:v>35.979835510253913</c:v>
                </c:pt>
                <c:pt idx="1970">
                  <c:v>35.149082183837891</c:v>
                </c:pt>
                <c:pt idx="1971">
                  <c:v>35.640514373779297</c:v>
                </c:pt>
                <c:pt idx="1972">
                  <c:v>36.365962982177727</c:v>
                </c:pt>
                <c:pt idx="1973">
                  <c:v>36.020790100097663</c:v>
                </c:pt>
                <c:pt idx="1974">
                  <c:v>35.301189422607422</c:v>
                </c:pt>
                <c:pt idx="1975">
                  <c:v>35.330440521240227</c:v>
                </c:pt>
                <c:pt idx="1976">
                  <c:v>35.21343994140625</c:v>
                </c:pt>
                <c:pt idx="1977">
                  <c:v>35.353839874267578</c:v>
                </c:pt>
                <c:pt idx="1978">
                  <c:v>35.055477142333977</c:v>
                </c:pt>
                <c:pt idx="1979">
                  <c:v>34.739555358886719</c:v>
                </c:pt>
                <c:pt idx="1980">
                  <c:v>34.839012145996087</c:v>
                </c:pt>
                <c:pt idx="1981">
                  <c:v>35.037925720214837</c:v>
                </c:pt>
                <c:pt idx="1982">
                  <c:v>35.149082183837891</c:v>
                </c:pt>
                <c:pt idx="1983">
                  <c:v>35.541057586669922</c:v>
                </c:pt>
                <c:pt idx="1984">
                  <c:v>35.734115600585938</c:v>
                </c:pt>
                <c:pt idx="1985">
                  <c:v>36.389366149902337</c:v>
                </c:pt>
                <c:pt idx="1986">
                  <c:v>37.132362365722663</c:v>
                </c:pt>
                <c:pt idx="1987">
                  <c:v>36.927604675292969</c:v>
                </c:pt>
                <c:pt idx="1988">
                  <c:v>36.810588836669922</c:v>
                </c:pt>
                <c:pt idx="1989">
                  <c:v>36.652629852294922</c:v>
                </c:pt>
                <c:pt idx="1990">
                  <c:v>36.301612854003913</c:v>
                </c:pt>
                <c:pt idx="1991">
                  <c:v>35.681468963623047</c:v>
                </c:pt>
                <c:pt idx="1992">
                  <c:v>35.494251251220703</c:v>
                </c:pt>
                <c:pt idx="1993">
                  <c:v>35.143230438232422</c:v>
                </c:pt>
                <c:pt idx="1994">
                  <c:v>34.745399475097663</c:v>
                </c:pt>
                <c:pt idx="1995">
                  <c:v>34.476291656494141</c:v>
                </c:pt>
                <c:pt idx="1996">
                  <c:v>34.622547149658203</c:v>
                </c:pt>
                <c:pt idx="1997">
                  <c:v>34.417781829833977</c:v>
                </c:pt>
                <c:pt idx="1998">
                  <c:v>34.868270874023438</c:v>
                </c:pt>
                <c:pt idx="1999">
                  <c:v>35.014522552490227</c:v>
                </c:pt>
                <c:pt idx="2000">
                  <c:v>34.558189392089837</c:v>
                </c:pt>
                <c:pt idx="2001">
                  <c:v>34.663501739501953</c:v>
                </c:pt>
                <c:pt idx="2002">
                  <c:v>35.418197631835938</c:v>
                </c:pt>
                <c:pt idx="2003">
                  <c:v>35.20758056640625</c:v>
                </c:pt>
                <c:pt idx="2004">
                  <c:v>35.453300476074219</c:v>
                </c:pt>
                <c:pt idx="2005">
                  <c:v>35.242687225341797</c:v>
                </c:pt>
                <c:pt idx="2006">
                  <c:v>36.020790100097663</c:v>
                </c:pt>
                <c:pt idx="2007">
                  <c:v>36.178745269775391</c:v>
                </c:pt>
                <c:pt idx="2008">
                  <c:v>36.161201477050781</c:v>
                </c:pt>
                <c:pt idx="2009">
                  <c:v>35.968135833740227</c:v>
                </c:pt>
                <c:pt idx="2010">
                  <c:v>36.208003997802727</c:v>
                </c:pt>
                <c:pt idx="2011">
                  <c:v>36.734527587890618</c:v>
                </c:pt>
                <c:pt idx="2012">
                  <c:v>37.03289794921875</c:v>
                </c:pt>
                <c:pt idx="2013">
                  <c:v>35.277786254882813</c:v>
                </c:pt>
                <c:pt idx="2014">
                  <c:v>35.096427917480469</c:v>
                </c:pt>
                <c:pt idx="2015">
                  <c:v>34.552345275878913</c:v>
                </c:pt>
                <c:pt idx="2016">
                  <c:v>34.967723846435547</c:v>
                </c:pt>
                <c:pt idx="2017">
                  <c:v>34.528945922851563</c:v>
                </c:pt>
                <c:pt idx="2018">
                  <c:v>35.915485382080078</c:v>
                </c:pt>
                <c:pt idx="2019">
                  <c:v>36.64093017578125</c:v>
                </c:pt>
                <c:pt idx="2020">
                  <c:v>35.92718505859375</c:v>
                </c:pt>
                <c:pt idx="2021">
                  <c:v>36.172904968261719</c:v>
                </c:pt>
                <c:pt idx="2022">
                  <c:v>36.95684814453125</c:v>
                </c:pt>
                <c:pt idx="2023">
                  <c:v>36.88079833984375</c:v>
                </c:pt>
                <c:pt idx="2024">
                  <c:v>38.0333251953125</c:v>
                </c:pt>
                <c:pt idx="2025">
                  <c:v>37.758350372314453</c:v>
                </c:pt>
                <c:pt idx="2026">
                  <c:v>37.752498626708977</c:v>
                </c:pt>
                <c:pt idx="2027">
                  <c:v>38.355083465576172</c:v>
                </c:pt>
                <c:pt idx="2028">
                  <c:v>38.039169311523438</c:v>
                </c:pt>
                <c:pt idx="2029">
                  <c:v>38.436992645263672</c:v>
                </c:pt>
                <c:pt idx="2030">
                  <c:v>37.939716339111328</c:v>
                </c:pt>
                <c:pt idx="2031">
                  <c:v>37.939716339111328</c:v>
                </c:pt>
                <c:pt idx="2032">
                  <c:v>38.1854248046875</c:v>
                </c:pt>
                <c:pt idx="2033">
                  <c:v>37.243515014648438</c:v>
                </c:pt>
                <c:pt idx="2034">
                  <c:v>37.35467529296875</c:v>
                </c:pt>
                <c:pt idx="2035">
                  <c:v>36.863243103027337</c:v>
                </c:pt>
                <c:pt idx="2036">
                  <c:v>37.395622253417969</c:v>
                </c:pt>
                <c:pt idx="2037">
                  <c:v>37.559436798095703</c:v>
                </c:pt>
                <c:pt idx="2038">
                  <c:v>37.647193908691413</c:v>
                </c:pt>
                <c:pt idx="2039">
                  <c:v>38.021617889404297</c:v>
                </c:pt>
                <c:pt idx="2040">
                  <c:v>37.881206512451172</c:v>
                </c:pt>
                <c:pt idx="2041">
                  <c:v>37.395622253417969</c:v>
                </c:pt>
                <c:pt idx="2042">
                  <c:v>37.161613464355469</c:v>
                </c:pt>
                <c:pt idx="2043">
                  <c:v>36.845691680908203</c:v>
                </c:pt>
                <c:pt idx="2044">
                  <c:v>36.436168670654297</c:v>
                </c:pt>
                <c:pt idx="2045">
                  <c:v>36.003242492675781</c:v>
                </c:pt>
                <c:pt idx="2046">
                  <c:v>35.745819091796882</c:v>
                </c:pt>
                <c:pt idx="2047">
                  <c:v>36.793041229248047</c:v>
                </c:pt>
                <c:pt idx="2048">
                  <c:v>38.290737152099609</c:v>
                </c:pt>
                <c:pt idx="2049">
                  <c:v>38.934280395507813</c:v>
                </c:pt>
                <c:pt idx="2050">
                  <c:v>38.606651306152337</c:v>
                </c:pt>
                <c:pt idx="2051">
                  <c:v>38.302433013916023</c:v>
                </c:pt>
                <c:pt idx="2052">
                  <c:v>38.144474029541023</c:v>
                </c:pt>
                <c:pt idx="2053">
                  <c:v>37.03289794921875</c:v>
                </c:pt>
                <c:pt idx="2054">
                  <c:v>37.220115661621087</c:v>
                </c:pt>
                <c:pt idx="2055">
                  <c:v>36.266502380371087</c:v>
                </c:pt>
                <c:pt idx="2056">
                  <c:v>35.786773681640618</c:v>
                </c:pt>
                <c:pt idx="2057">
                  <c:v>33.668941497802727</c:v>
                </c:pt>
                <c:pt idx="2058">
                  <c:v>34.125270843505859</c:v>
                </c:pt>
                <c:pt idx="2059">
                  <c:v>32.212188720703118</c:v>
                </c:pt>
                <c:pt idx="2060">
                  <c:v>32.966896057128913</c:v>
                </c:pt>
                <c:pt idx="2061">
                  <c:v>32.4696044921875</c:v>
                </c:pt>
                <c:pt idx="2062">
                  <c:v>32.738723754882813</c:v>
                </c:pt>
                <c:pt idx="2063">
                  <c:v>32.662670135498047</c:v>
                </c:pt>
                <c:pt idx="2064">
                  <c:v>31.580356597900391</c:v>
                </c:pt>
                <c:pt idx="2065">
                  <c:v>31.79681396484375</c:v>
                </c:pt>
                <c:pt idx="2066">
                  <c:v>31.650558471679691</c:v>
                </c:pt>
                <c:pt idx="2067">
                  <c:v>31.50429534912109</c:v>
                </c:pt>
                <c:pt idx="2068">
                  <c:v>30.42197227478027</c:v>
                </c:pt>
                <c:pt idx="2069">
                  <c:v>30.872455596923832</c:v>
                </c:pt>
                <c:pt idx="2070">
                  <c:v>30.533132553100589</c:v>
                </c:pt>
                <c:pt idx="2071">
                  <c:v>30.240615844726559</c:v>
                </c:pt>
                <c:pt idx="2072">
                  <c:v>30.13530349731445</c:v>
                </c:pt>
                <c:pt idx="2073">
                  <c:v>30.714496612548832</c:v>
                </c:pt>
                <c:pt idx="2074">
                  <c:v>31.328788757324219</c:v>
                </c:pt>
                <c:pt idx="2075">
                  <c:v>30.86075592041016</c:v>
                </c:pt>
                <c:pt idx="2076">
                  <c:v>30.392726898193359</c:v>
                </c:pt>
                <c:pt idx="2077">
                  <c:v>31.042119979858398</c:v>
                </c:pt>
                <c:pt idx="2078">
                  <c:v>30.936809539794918</c:v>
                </c:pt>
                <c:pt idx="2079">
                  <c:v>30.392726898193359</c:v>
                </c:pt>
                <c:pt idx="2080">
                  <c:v>30.609186172485352</c:v>
                </c:pt>
                <c:pt idx="2081">
                  <c:v>30.223056793212891</c:v>
                </c:pt>
                <c:pt idx="2082">
                  <c:v>30.650138854980469</c:v>
                </c:pt>
                <c:pt idx="2083">
                  <c:v>30.527286529541019</c:v>
                </c:pt>
                <c:pt idx="2084">
                  <c:v>30.310817718505859</c:v>
                </c:pt>
                <c:pt idx="2085">
                  <c:v>29.497613906860352</c:v>
                </c:pt>
                <c:pt idx="2086">
                  <c:v>28.544004440307621</c:v>
                </c:pt>
                <c:pt idx="2087">
                  <c:v>28.60836219787598</c:v>
                </c:pt>
                <c:pt idx="2088">
                  <c:v>28.228084564208981</c:v>
                </c:pt>
                <c:pt idx="2089">
                  <c:v>28.467950820922852</c:v>
                </c:pt>
                <c:pt idx="2090">
                  <c:v>27.92386436462402</c:v>
                </c:pt>
                <c:pt idx="2091">
                  <c:v>27.61379432678223</c:v>
                </c:pt>
                <c:pt idx="2092">
                  <c:v>27.6371955871582</c:v>
                </c:pt>
                <c:pt idx="2093">
                  <c:v>27.92386436462402</c:v>
                </c:pt>
                <c:pt idx="2094">
                  <c:v>27.85366058349609</c:v>
                </c:pt>
                <c:pt idx="2095">
                  <c:v>27.444133758544918</c:v>
                </c:pt>
                <c:pt idx="2096">
                  <c:v>26.65433502197266</c:v>
                </c:pt>
                <c:pt idx="2097">
                  <c:v>26.203855514526371</c:v>
                </c:pt>
                <c:pt idx="2098">
                  <c:v>26.917593002319339</c:v>
                </c:pt>
                <c:pt idx="2099">
                  <c:v>26.73038291931152</c:v>
                </c:pt>
                <c:pt idx="2100">
                  <c:v>27.034599304199219</c:v>
                </c:pt>
                <c:pt idx="2101">
                  <c:v>27.77175140380859</c:v>
                </c:pt>
                <c:pt idx="2102">
                  <c:v>27.204269409179691</c:v>
                </c:pt>
                <c:pt idx="2103">
                  <c:v>27.520185470581051</c:v>
                </c:pt>
                <c:pt idx="2104">
                  <c:v>27.701543807983398</c:v>
                </c:pt>
                <c:pt idx="2105">
                  <c:v>27.801008224487301</c:v>
                </c:pt>
                <c:pt idx="2106">
                  <c:v>28.4328498840332</c:v>
                </c:pt>
                <c:pt idx="2107">
                  <c:v>28.92428016662598</c:v>
                </c:pt>
                <c:pt idx="2108">
                  <c:v>28.748764038085941</c:v>
                </c:pt>
                <c:pt idx="2109">
                  <c:v>28.912576675415039</c:v>
                </c:pt>
                <c:pt idx="2110">
                  <c:v>28.783866882324219</c:v>
                </c:pt>
                <c:pt idx="2111">
                  <c:v>28.70196533203125</c:v>
                </c:pt>
                <c:pt idx="2112">
                  <c:v>28.298282623291019</c:v>
                </c:pt>
                <c:pt idx="2113">
                  <c:v>28.602506637573239</c:v>
                </c:pt>
                <c:pt idx="2114">
                  <c:v>28.105228424072269</c:v>
                </c:pt>
                <c:pt idx="2115">
                  <c:v>28.08182525634766</c:v>
                </c:pt>
                <c:pt idx="2116">
                  <c:v>27.806858062744141</c:v>
                </c:pt>
                <c:pt idx="2117">
                  <c:v>28.216375350952148</c:v>
                </c:pt>
                <c:pt idx="2118">
                  <c:v>27.9355583190918</c:v>
                </c:pt>
                <c:pt idx="2119">
                  <c:v>28.643459320068359</c:v>
                </c:pt>
                <c:pt idx="2120">
                  <c:v>28.63761138916016</c:v>
                </c:pt>
                <c:pt idx="2121">
                  <c:v>28.245637893676761</c:v>
                </c:pt>
                <c:pt idx="2122">
                  <c:v>29.017877578735352</c:v>
                </c:pt>
                <c:pt idx="2123">
                  <c:v>29.19924163818359</c:v>
                </c:pt>
                <c:pt idx="2124">
                  <c:v>29.614625930786129</c:v>
                </c:pt>
                <c:pt idx="2125">
                  <c:v>29.32209587097168</c:v>
                </c:pt>
                <c:pt idx="2126">
                  <c:v>29.105634689331051</c:v>
                </c:pt>
                <c:pt idx="2127">
                  <c:v>29.339656829833981</c:v>
                </c:pt>
                <c:pt idx="2128">
                  <c:v>29.883737564086911</c:v>
                </c:pt>
                <c:pt idx="2129">
                  <c:v>29.667276382446289</c:v>
                </c:pt>
                <c:pt idx="2130">
                  <c:v>29.7023811340332</c:v>
                </c:pt>
                <c:pt idx="2131">
                  <c:v>29.59122276306152</c:v>
                </c:pt>
                <c:pt idx="2132">
                  <c:v>29.515171051025391</c:v>
                </c:pt>
                <c:pt idx="2133">
                  <c:v>27.789304733276371</c:v>
                </c:pt>
                <c:pt idx="2134">
                  <c:v>27.84195709228516</c:v>
                </c:pt>
                <c:pt idx="2135">
                  <c:v>27.994071960449219</c:v>
                </c:pt>
                <c:pt idx="2136">
                  <c:v>28.345096588134769</c:v>
                </c:pt>
                <c:pt idx="2137">
                  <c:v>28.37434196472168</c:v>
                </c:pt>
                <c:pt idx="2138">
                  <c:v>29.0037956237793</c:v>
                </c:pt>
                <c:pt idx="2139">
                  <c:v>29.23602294921875</c:v>
                </c:pt>
                <c:pt idx="2140">
                  <c:v>29.150461196899411</c:v>
                </c:pt>
                <c:pt idx="2141">
                  <c:v>28.906015396118161</c:v>
                </c:pt>
                <c:pt idx="2142">
                  <c:v>29.150461196899411</c:v>
                </c:pt>
                <c:pt idx="2143">
                  <c:v>28.40489387512207</c:v>
                </c:pt>
                <c:pt idx="2144">
                  <c:v>28.313232421875</c:v>
                </c:pt>
                <c:pt idx="2145">
                  <c:v>28.51490592956543</c:v>
                </c:pt>
                <c:pt idx="2146">
                  <c:v>28.65545654296875</c:v>
                </c:pt>
                <c:pt idx="2147">
                  <c:v>28.826570510864261</c:v>
                </c:pt>
                <c:pt idx="2148">
                  <c:v>29.278799057006839</c:v>
                </c:pt>
                <c:pt idx="2149">
                  <c:v>28.924350738525391</c:v>
                </c:pt>
                <c:pt idx="2150">
                  <c:v>28.967132568359379</c:v>
                </c:pt>
                <c:pt idx="2151">
                  <c:v>28.258230209350589</c:v>
                </c:pt>
                <c:pt idx="2152">
                  <c:v>28.362117767333981</c:v>
                </c:pt>
                <c:pt idx="2153">
                  <c:v>27.414882659912109</c:v>
                </c:pt>
                <c:pt idx="2154">
                  <c:v>26.736537933349609</c:v>
                </c:pt>
                <c:pt idx="2155">
                  <c:v>26.418754577636719</c:v>
                </c:pt>
                <c:pt idx="2156">
                  <c:v>26.204862594604489</c:v>
                </c:pt>
                <c:pt idx="2157">
                  <c:v>26.272085189819339</c:v>
                </c:pt>
                <c:pt idx="2158">
                  <c:v>26.333200454711911</c:v>
                </c:pt>
                <c:pt idx="2159">
                  <c:v>25.67929840087891</c:v>
                </c:pt>
                <c:pt idx="2160">
                  <c:v>25.6976318359375</c:v>
                </c:pt>
                <c:pt idx="2161">
                  <c:v>25.92985725402832</c:v>
                </c:pt>
                <c:pt idx="2162">
                  <c:v>25.630405426025391</c:v>
                </c:pt>
                <c:pt idx="2163">
                  <c:v>25.337068557739261</c:v>
                </c:pt>
                <c:pt idx="2164">
                  <c:v>25.385957717895511</c:v>
                </c:pt>
                <c:pt idx="2165">
                  <c:v>25.67929840087891</c:v>
                </c:pt>
                <c:pt idx="2166">
                  <c:v>26.119306564331051</c:v>
                </c:pt>
                <c:pt idx="2167">
                  <c:v>26.198749542236332</c:v>
                </c:pt>
                <c:pt idx="2168">
                  <c:v>25.764850616455082</c:v>
                </c:pt>
                <c:pt idx="2169">
                  <c:v>25.92985725402832</c:v>
                </c:pt>
                <c:pt idx="2170">
                  <c:v>25.502071380615231</c:v>
                </c:pt>
                <c:pt idx="2171">
                  <c:v>26.314863204956051</c:v>
                </c:pt>
                <c:pt idx="2172">
                  <c:v>27.46376991271973</c:v>
                </c:pt>
                <c:pt idx="2173">
                  <c:v>27.310989379882809</c:v>
                </c:pt>
                <c:pt idx="2174">
                  <c:v>27.573774337768551</c:v>
                </c:pt>
                <c:pt idx="2175">
                  <c:v>28.11155891418457</c:v>
                </c:pt>
                <c:pt idx="2176">
                  <c:v>27.86711502075195</c:v>
                </c:pt>
                <c:pt idx="2177">
                  <c:v>27.76932525634766</c:v>
                </c:pt>
                <c:pt idx="2178">
                  <c:v>26.815982818603519</c:v>
                </c:pt>
                <c:pt idx="2179">
                  <c:v>27.170431137084961</c:v>
                </c:pt>
                <c:pt idx="2180">
                  <c:v>26.730428695678711</c:v>
                </c:pt>
                <c:pt idx="2181">
                  <c:v>27.03598785400391</c:v>
                </c:pt>
                <c:pt idx="2182">
                  <c:v>27.255987167358398</c:v>
                </c:pt>
                <c:pt idx="2183">
                  <c:v>27.922113418579102</c:v>
                </c:pt>
                <c:pt idx="2184">
                  <c:v>27.71433258056641</c:v>
                </c:pt>
                <c:pt idx="2185">
                  <c:v>28.728794097900391</c:v>
                </c:pt>
                <c:pt idx="2186">
                  <c:v>28.203227996826168</c:v>
                </c:pt>
                <c:pt idx="2187">
                  <c:v>28.343790054321289</c:v>
                </c:pt>
                <c:pt idx="2188">
                  <c:v>28.84490966796875</c:v>
                </c:pt>
                <c:pt idx="2189">
                  <c:v>28.508787155151371</c:v>
                </c:pt>
                <c:pt idx="2190">
                  <c:v>28.69212532043457</c:v>
                </c:pt>
                <c:pt idx="2191">
                  <c:v>28.906015396118161</c:v>
                </c:pt>
                <c:pt idx="2192">
                  <c:v>27.543214797973629</c:v>
                </c:pt>
                <c:pt idx="2193">
                  <c:v>27.85489463806152</c:v>
                </c:pt>
                <c:pt idx="2194">
                  <c:v>27.74488639831543</c:v>
                </c:pt>
                <c:pt idx="2195">
                  <c:v>28.594345092773441</c:v>
                </c:pt>
                <c:pt idx="2196">
                  <c:v>28.600456237792969</c:v>
                </c:pt>
                <c:pt idx="2197">
                  <c:v>28.441562652587891</c:v>
                </c:pt>
                <c:pt idx="2198">
                  <c:v>29.614919662475589</c:v>
                </c:pt>
                <c:pt idx="2199">
                  <c:v>29.669914245605469</c:v>
                </c:pt>
                <c:pt idx="2200">
                  <c:v>29.688249588012699</c:v>
                </c:pt>
                <c:pt idx="2201">
                  <c:v>29.44991302490234</c:v>
                </c:pt>
                <c:pt idx="2202">
                  <c:v>29.614919662475589</c:v>
                </c:pt>
                <c:pt idx="2203">
                  <c:v>30.494935989379879</c:v>
                </c:pt>
                <c:pt idx="2204">
                  <c:v>30.433818817138668</c:v>
                </c:pt>
                <c:pt idx="2205">
                  <c:v>29.688249588012699</c:v>
                </c:pt>
                <c:pt idx="2206">
                  <c:v>29.639358520507809</c:v>
                </c:pt>
                <c:pt idx="2207">
                  <c:v>28.56989860534668</c:v>
                </c:pt>
                <c:pt idx="2208">
                  <c:v>29.138242721557621</c:v>
                </c:pt>
                <c:pt idx="2209">
                  <c:v>29.05268669128418</c:v>
                </c:pt>
                <c:pt idx="2210">
                  <c:v>28.985464096069339</c:v>
                </c:pt>
                <c:pt idx="2211">
                  <c:v>29.064907073974609</c:v>
                </c:pt>
                <c:pt idx="2212">
                  <c:v>29.737140655517582</c:v>
                </c:pt>
                <c:pt idx="2213">
                  <c:v>29.706588745117191</c:v>
                </c:pt>
                <c:pt idx="2214">
                  <c:v>29.755472183227539</c:v>
                </c:pt>
                <c:pt idx="2215">
                  <c:v>29.88381385803223</c:v>
                </c:pt>
                <c:pt idx="2216">
                  <c:v>29.364358901977539</c:v>
                </c:pt>
                <c:pt idx="2217">
                  <c:v>28.233785629272461</c:v>
                </c:pt>
                <c:pt idx="2218">
                  <c:v>27.98933029174805</c:v>
                </c:pt>
                <c:pt idx="2219">
                  <c:v>28.25211334228516</c:v>
                </c:pt>
                <c:pt idx="2220">
                  <c:v>29.028242111206051</c:v>
                </c:pt>
                <c:pt idx="2221">
                  <c:v>31.102998733520511</c:v>
                </c:pt>
                <c:pt idx="2222">
                  <c:v>30.501043319702148</c:v>
                </c:pt>
                <c:pt idx="2223">
                  <c:v>30.892156600952148</c:v>
                </c:pt>
                <c:pt idx="2224">
                  <c:v>30.360488891601559</c:v>
                </c:pt>
                <c:pt idx="2225">
                  <c:v>29.431581497192379</c:v>
                </c:pt>
                <c:pt idx="2226">
                  <c:v>29.037405014038089</c:v>
                </c:pt>
                <c:pt idx="2227">
                  <c:v>28.050449371337891</c:v>
                </c:pt>
                <c:pt idx="2228">
                  <c:v>29.064907073974609</c:v>
                </c:pt>
                <c:pt idx="2229">
                  <c:v>27.903779983520511</c:v>
                </c:pt>
                <c:pt idx="2230">
                  <c:v>27.824331283569339</c:v>
                </c:pt>
                <c:pt idx="2231">
                  <c:v>27.537101745605469</c:v>
                </c:pt>
                <c:pt idx="2232">
                  <c:v>28.627958297729489</c:v>
                </c:pt>
                <c:pt idx="2233">
                  <c:v>28.548507690429691</c:v>
                </c:pt>
                <c:pt idx="2234">
                  <c:v>27.365997314453121</c:v>
                </c:pt>
                <c:pt idx="2235">
                  <c:v>28.447677612304691</c:v>
                </c:pt>
                <c:pt idx="2236">
                  <c:v>29.339908599853519</c:v>
                </c:pt>
                <c:pt idx="2237">
                  <c:v>29.73102951049805</c:v>
                </c:pt>
                <c:pt idx="2238">
                  <c:v>30.29326057434082</c:v>
                </c:pt>
                <c:pt idx="2239">
                  <c:v>27.903779983520511</c:v>
                </c:pt>
                <c:pt idx="2240">
                  <c:v>28.28878211975098</c:v>
                </c:pt>
                <c:pt idx="2241">
                  <c:v>26.562370300292969</c:v>
                </c:pt>
                <c:pt idx="2242">
                  <c:v>25.257627487182621</c:v>
                </c:pt>
                <c:pt idx="2243">
                  <c:v>23.173702239990231</c:v>
                </c:pt>
                <c:pt idx="2244">
                  <c:v>25.062068939208981</c:v>
                </c:pt>
                <c:pt idx="2245">
                  <c:v>25.789299011230469</c:v>
                </c:pt>
                <c:pt idx="2246">
                  <c:v>24.982624053955082</c:v>
                </c:pt>
                <c:pt idx="2247">
                  <c:v>24.848178863525391</c:v>
                </c:pt>
                <c:pt idx="2248">
                  <c:v>27.161264419555661</c:v>
                </c:pt>
                <c:pt idx="2249">
                  <c:v>28.4171257019043</c:v>
                </c:pt>
                <c:pt idx="2250">
                  <c:v>28.682954788208011</c:v>
                </c:pt>
                <c:pt idx="2251">
                  <c:v>27.763223648071289</c:v>
                </c:pt>
                <c:pt idx="2252">
                  <c:v>27.92822265625</c:v>
                </c:pt>
                <c:pt idx="2253">
                  <c:v>27.139875411987301</c:v>
                </c:pt>
                <c:pt idx="2254">
                  <c:v>26.562370300292969</c:v>
                </c:pt>
                <c:pt idx="2255">
                  <c:v>28.175727844238281</c:v>
                </c:pt>
                <c:pt idx="2256">
                  <c:v>29.871587753295898</c:v>
                </c:pt>
                <c:pt idx="2257">
                  <c:v>28.814352035522461</c:v>
                </c:pt>
                <c:pt idx="2258">
                  <c:v>30.207706451416019</c:v>
                </c:pt>
                <c:pt idx="2259">
                  <c:v>30.039646148681641</c:v>
                </c:pt>
                <c:pt idx="2260">
                  <c:v>30.116031646728519</c:v>
                </c:pt>
                <c:pt idx="2261">
                  <c:v>28.634061813354489</c:v>
                </c:pt>
                <c:pt idx="2262">
                  <c:v>27.845720291137699</c:v>
                </c:pt>
                <c:pt idx="2263">
                  <c:v>28.86934852600098</c:v>
                </c:pt>
                <c:pt idx="2264">
                  <c:v>28.961013793945309</c:v>
                </c:pt>
                <c:pt idx="2265">
                  <c:v>29.150461196899411</c:v>
                </c:pt>
                <c:pt idx="2266">
                  <c:v>28.915178298950199</c:v>
                </c:pt>
                <c:pt idx="2267">
                  <c:v>29.181020736694339</c:v>
                </c:pt>
                <c:pt idx="2268">
                  <c:v>29.566024780273441</c:v>
                </c:pt>
                <c:pt idx="2269">
                  <c:v>28.411012649536129</c:v>
                </c:pt>
                <c:pt idx="2270">
                  <c:v>28.994630813598629</c:v>
                </c:pt>
                <c:pt idx="2271">
                  <c:v>27.784608840942379</c:v>
                </c:pt>
                <c:pt idx="2272">
                  <c:v>26.45236778259277</c:v>
                </c:pt>
                <c:pt idx="2273">
                  <c:v>23.71760177612305</c:v>
                </c:pt>
                <c:pt idx="2274">
                  <c:v>27.194881439208981</c:v>
                </c:pt>
                <c:pt idx="2275">
                  <c:v>26.49209022521973</c:v>
                </c:pt>
                <c:pt idx="2276">
                  <c:v>25.770967483520511</c:v>
                </c:pt>
                <c:pt idx="2277">
                  <c:v>25.419574737548832</c:v>
                </c:pt>
                <c:pt idx="2278">
                  <c:v>26.55319786071777</c:v>
                </c:pt>
                <c:pt idx="2279">
                  <c:v>26.317922592163089</c:v>
                </c:pt>
                <c:pt idx="2280">
                  <c:v>26.424867630004879</c:v>
                </c:pt>
                <c:pt idx="2281">
                  <c:v>26.828203201293949</c:v>
                </c:pt>
                <c:pt idx="2282">
                  <c:v>26.895425796508789</c:v>
                </c:pt>
                <c:pt idx="2283">
                  <c:v>26.507368087768551</c:v>
                </c:pt>
                <c:pt idx="2284">
                  <c:v>27.494331359863281</c:v>
                </c:pt>
                <c:pt idx="2285">
                  <c:v>27.806001663208011</c:v>
                </c:pt>
                <c:pt idx="2286">
                  <c:v>27.561555862426761</c:v>
                </c:pt>
                <c:pt idx="2287">
                  <c:v>26.907649993896481</c:v>
                </c:pt>
                <c:pt idx="2288">
                  <c:v>27.0421028137207</c:v>
                </c:pt>
                <c:pt idx="2289">
                  <c:v>26.498201370239261</c:v>
                </c:pt>
                <c:pt idx="2290">
                  <c:v>27.38432693481445</c:v>
                </c:pt>
                <c:pt idx="2291">
                  <c:v>27.86711502075195</c:v>
                </c:pt>
                <c:pt idx="2292">
                  <c:v>28.218503952026371</c:v>
                </c:pt>
                <c:pt idx="2293">
                  <c:v>28.924350738525391</c:v>
                </c:pt>
                <c:pt idx="2294">
                  <c:v>28.42934417724609</c:v>
                </c:pt>
                <c:pt idx="2295">
                  <c:v>27.197933197021481</c:v>
                </c:pt>
                <c:pt idx="2296">
                  <c:v>26.980989456176761</c:v>
                </c:pt>
                <c:pt idx="2297">
                  <c:v>27.457660675048832</c:v>
                </c:pt>
                <c:pt idx="2298">
                  <c:v>27.95877838134766</c:v>
                </c:pt>
                <c:pt idx="2299">
                  <c:v>27.74488639831543</c:v>
                </c:pt>
                <c:pt idx="2300">
                  <c:v>28.533231735229489</c:v>
                </c:pt>
                <c:pt idx="2301">
                  <c:v>27.879335403442379</c:v>
                </c:pt>
                <c:pt idx="2302">
                  <c:v>28.851016998291019</c:v>
                </c:pt>
                <c:pt idx="2303">
                  <c:v>29.086297988891602</c:v>
                </c:pt>
                <c:pt idx="2304">
                  <c:v>28.61268424987793</c:v>
                </c:pt>
                <c:pt idx="2305">
                  <c:v>28.927402496337891</c:v>
                </c:pt>
                <c:pt idx="2306">
                  <c:v>28.820453643798832</c:v>
                </c:pt>
                <c:pt idx="2307">
                  <c:v>29.162691116333011</c:v>
                </c:pt>
                <c:pt idx="2308">
                  <c:v>29.755472183227539</c:v>
                </c:pt>
                <c:pt idx="2309">
                  <c:v>29.425470352172852</c:v>
                </c:pt>
                <c:pt idx="2310">
                  <c:v>29.908254623413089</c:v>
                </c:pt>
                <c:pt idx="2311">
                  <c:v>29.999923706054691</c:v>
                </c:pt>
                <c:pt idx="2312">
                  <c:v>29.908254623413089</c:v>
                </c:pt>
                <c:pt idx="2313">
                  <c:v>28.976291656494141</c:v>
                </c:pt>
                <c:pt idx="2314">
                  <c:v>28.606571197509769</c:v>
                </c:pt>
                <c:pt idx="2315">
                  <c:v>28.997686386108398</c:v>
                </c:pt>
                <c:pt idx="2316">
                  <c:v>28.447677612304691</c:v>
                </c:pt>
                <c:pt idx="2317">
                  <c:v>27.683778762817379</c:v>
                </c:pt>
                <c:pt idx="2318">
                  <c:v>26.828203201293949</c:v>
                </c:pt>
                <c:pt idx="2319">
                  <c:v>26.650981903076168</c:v>
                </c:pt>
                <c:pt idx="2320">
                  <c:v>26.941263198852539</c:v>
                </c:pt>
                <c:pt idx="2321">
                  <c:v>27.139875411987301</c:v>
                </c:pt>
                <c:pt idx="2322">
                  <c:v>27.656278610229489</c:v>
                </c:pt>
                <c:pt idx="2323">
                  <c:v>27.6440544128418</c:v>
                </c:pt>
                <c:pt idx="2324">
                  <c:v>27.92822265625</c:v>
                </c:pt>
                <c:pt idx="2325">
                  <c:v>27.249881744384769</c:v>
                </c:pt>
                <c:pt idx="2326">
                  <c:v>27.304880142211911</c:v>
                </c:pt>
                <c:pt idx="2327">
                  <c:v>26.858758926391602</c:v>
                </c:pt>
                <c:pt idx="2328">
                  <c:v>29.02213287353516</c:v>
                </c:pt>
                <c:pt idx="2329">
                  <c:v>28.33461952209473</c:v>
                </c:pt>
                <c:pt idx="2330">
                  <c:v>28.7073974609375</c:v>
                </c:pt>
                <c:pt idx="2331">
                  <c:v>28.362117767333981</c:v>
                </c:pt>
                <c:pt idx="2332">
                  <c:v>28.136007308959961</c:v>
                </c:pt>
                <c:pt idx="2333">
                  <c:v>28.25211334228516</c:v>
                </c:pt>
                <c:pt idx="2334">
                  <c:v>27.98933029174805</c:v>
                </c:pt>
                <c:pt idx="2335">
                  <c:v>27.173488616943359</c:v>
                </c:pt>
                <c:pt idx="2336">
                  <c:v>27.466827392578121</c:v>
                </c:pt>
                <c:pt idx="2337">
                  <c:v>27.014596939086911</c:v>
                </c:pt>
                <c:pt idx="2338">
                  <c:v>26.69681549072266</c:v>
                </c:pt>
                <c:pt idx="2339">
                  <c:v>26.02763557434082</c:v>
                </c:pt>
                <c:pt idx="2340">
                  <c:v>25.004013061523441</c:v>
                </c:pt>
                <c:pt idx="2341">
                  <c:v>25.114011764526371</c:v>
                </c:pt>
                <c:pt idx="2342">
                  <c:v>25.098739624023441</c:v>
                </c:pt>
                <c:pt idx="2343">
                  <c:v>25.141511917114261</c:v>
                </c:pt>
                <c:pt idx="2344">
                  <c:v>25.242349624633789</c:v>
                </c:pt>
                <c:pt idx="2345">
                  <c:v>24.157609939575199</c:v>
                </c:pt>
                <c:pt idx="2346">
                  <c:v>24.628168106079102</c:v>
                </c:pt>
                <c:pt idx="2347">
                  <c:v>24.949008941650391</c:v>
                </c:pt>
                <c:pt idx="2348">
                  <c:v>24.319549560546879</c:v>
                </c:pt>
                <c:pt idx="2349">
                  <c:v>24.084274291992191</c:v>
                </c:pt>
                <c:pt idx="2350">
                  <c:v>24.530389785766602</c:v>
                </c:pt>
                <c:pt idx="2351">
                  <c:v>25.54484939575195</c:v>
                </c:pt>
                <c:pt idx="2352">
                  <c:v>25.520406723022461</c:v>
                </c:pt>
                <c:pt idx="2353">
                  <c:v>25.92374420166016</c:v>
                </c:pt>
                <c:pt idx="2354">
                  <c:v>24.762613296508789</c:v>
                </c:pt>
                <c:pt idx="2355">
                  <c:v>24.93984413146973</c:v>
                </c:pt>
                <c:pt idx="2356">
                  <c:v>25.098739624023441</c:v>
                </c:pt>
                <c:pt idx="2357">
                  <c:v>25.654853820800781</c:v>
                </c:pt>
                <c:pt idx="2358">
                  <c:v>25.605962753295898</c:v>
                </c:pt>
                <c:pt idx="2359">
                  <c:v>25.838188171386719</c:v>
                </c:pt>
                <c:pt idx="2360">
                  <c:v>25.36762809753418</c:v>
                </c:pt>
                <c:pt idx="2361">
                  <c:v>25.162897109985352</c:v>
                </c:pt>
                <c:pt idx="2362">
                  <c:v>25.899301528930661</c:v>
                </c:pt>
                <c:pt idx="2363">
                  <c:v>25.612075805664059</c:v>
                </c:pt>
                <c:pt idx="2364">
                  <c:v>26.320976257324219</c:v>
                </c:pt>
                <c:pt idx="2365">
                  <c:v>25.361515045166019</c:v>
                </c:pt>
                <c:pt idx="2366">
                  <c:v>25.294296264648441</c:v>
                </c:pt>
                <c:pt idx="2367">
                  <c:v>25.624298095703121</c:v>
                </c:pt>
                <c:pt idx="2368">
                  <c:v>25.654853820800781</c:v>
                </c:pt>
                <c:pt idx="2369">
                  <c:v>25.51429557800293</c:v>
                </c:pt>
                <c:pt idx="2370">
                  <c:v>24.945951461791989</c:v>
                </c:pt>
                <c:pt idx="2371">
                  <c:v>25.334016799926761</c:v>
                </c:pt>
                <c:pt idx="2372">
                  <c:v>25.59068489074707</c:v>
                </c:pt>
                <c:pt idx="2373">
                  <c:v>25.856521606445309</c:v>
                </c:pt>
                <c:pt idx="2374">
                  <c:v>26.082637786865231</c:v>
                </c:pt>
                <c:pt idx="2375">
                  <c:v>26.021526336669918</c:v>
                </c:pt>
                <c:pt idx="2376">
                  <c:v>26.030693054199219</c:v>
                </c:pt>
                <c:pt idx="2377">
                  <c:v>25.74070930480957</c:v>
                </c:pt>
                <c:pt idx="2378">
                  <c:v>26.233682632446289</c:v>
                </c:pt>
                <c:pt idx="2379">
                  <c:v>26.871644973754879</c:v>
                </c:pt>
                <c:pt idx="2380">
                  <c:v>26.826532363891602</c:v>
                </c:pt>
                <c:pt idx="2381">
                  <c:v>27.96712684631348</c:v>
                </c:pt>
                <c:pt idx="2382">
                  <c:v>28.205560684204102</c:v>
                </c:pt>
                <c:pt idx="2383">
                  <c:v>28.205560684204102</c:v>
                </c:pt>
                <c:pt idx="2384">
                  <c:v>27.825359344482418</c:v>
                </c:pt>
                <c:pt idx="2385">
                  <c:v>28.324766159057621</c:v>
                </c:pt>
                <c:pt idx="2386">
                  <c:v>28.240997314453121</c:v>
                </c:pt>
                <c:pt idx="2387">
                  <c:v>28.675973892211911</c:v>
                </c:pt>
                <c:pt idx="2388">
                  <c:v>28.35377311706543</c:v>
                </c:pt>
                <c:pt idx="2389">
                  <c:v>28.27321624755859</c:v>
                </c:pt>
                <c:pt idx="2390">
                  <c:v>29.22371673583984</c:v>
                </c:pt>
                <c:pt idx="2391">
                  <c:v>28.927288055419918</c:v>
                </c:pt>
                <c:pt idx="2392">
                  <c:v>28.495536804199219</c:v>
                </c:pt>
                <c:pt idx="2393">
                  <c:v>28.7532958984375</c:v>
                </c:pt>
                <c:pt idx="2394">
                  <c:v>28.592203140258789</c:v>
                </c:pt>
                <c:pt idx="2395">
                  <c:v>29.040060043334961</c:v>
                </c:pt>
                <c:pt idx="2396">
                  <c:v>28.550312042236332</c:v>
                </c:pt>
                <c:pt idx="2397">
                  <c:v>28.27321624755859</c:v>
                </c:pt>
                <c:pt idx="2398">
                  <c:v>28.7210807800293</c:v>
                </c:pt>
                <c:pt idx="2399">
                  <c:v>29.017499923706051</c:v>
                </c:pt>
                <c:pt idx="2400">
                  <c:v>28.608308792114261</c:v>
                </c:pt>
                <c:pt idx="2401">
                  <c:v>29.007839202880859</c:v>
                </c:pt>
                <c:pt idx="2402">
                  <c:v>28.965951919555661</c:v>
                </c:pt>
                <c:pt idx="2403">
                  <c:v>30.009885787963871</c:v>
                </c:pt>
                <c:pt idx="2404">
                  <c:v>29.65224647521973</c:v>
                </c:pt>
                <c:pt idx="2405">
                  <c:v>28.927288055419918</c:v>
                </c:pt>
                <c:pt idx="2406">
                  <c:v>29.913227081298832</c:v>
                </c:pt>
                <c:pt idx="2407">
                  <c:v>29.719902038574219</c:v>
                </c:pt>
                <c:pt idx="2408">
                  <c:v>29.829452514648441</c:v>
                </c:pt>
                <c:pt idx="2409">
                  <c:v>29.784345626831051</c:v>
                </c:pt>
                <c:pt idx="2410">
                  <c:v>29.555587768554691</c:v>
                </c:pt>
                <c:pt idx="2411">
                  <c:v>29.806901931762699</c:v>
                </c:pt>
                <c:pt idx="2412">
                  <c:v>30.70584678649902</c:v>
                </c:pt>
                <c:pt idx="2413">
                  <c:v>29.545915603637699</c:v>
                </c:pt>
                <c:pt idx="2414">
                  <c:v>29.861677169799801</c:v>
                </c:pt>
                <c:pt idx="2415">
                  <c:v>30.293428421020511</c:v>
                </c:pt>
                <c:pt idx="2416">
                  <c:v>30.866941452026371</c:v>
                </c:pt>
                <c:pt idx="2417">
                  <c:v>31.189146041870121</c:v>
                </c:pt>
                <c:pt idx="2418">
                  <c:v>30.319196701049801</c:v>
                </c:pt>
                <c:pt idx="2419">
                  <c:v>30.547971725463871</c:v>
                </c:pt>
                <c:pt idx="2420">
                  <c:v>30.01633453369141</c:v>
                </c:pt>
                <c:pt idx="2421">
                  <c:v>28.643756866455082</c:v>
                </c:pt>
                <c:pt idx="2422">
                  <c:v>26.323892593383789</c:v>
                </c:pt>
                <c:pt idx="2423">
                  <c:v>26.710540771484379</c:v>
                </c:pt>
                <c:pt idx="2424">
                  <c:v>26.981191635131839</c:v>
                </c:pt>
                <c:pt idx="2425">
                  <c:v>27.802804946899411</c:v>
                </c:pt>
                <c:pt idx="2426">
                  <c:v>27.274394989013668</c:v>
                </c:pt>
                <c:pt idx="2427">
                  <c:v>27.590145111083981</c:v>
                </c:pt>
                <c:pt idx="2428">
                  <c:v>27.838249206542969</c:v>
                </c:pt>
                <c:pt idx="2429">
                  <c:v>27.567600250244141</c:v>
                </c:pt>
                <c:pt idx="2430">
                  <c:v>27.29694747924805</c:v>
                </c:pt>
                <c:pt idx="2431">
                  <c:v>27.19706916809082</c:v>
                </c:pt>
                <c:pt idx="2432">
                  <c:v>26.581657409667969</c:v>
                </c:pt>
                <c:pt idx="2433">
                  <c:v>27.17451095581055</c:v>
                </c:pt>
                <c:pt idx="2434">
                  <c:v>27.17451095581055</c:v>
                </c:pt>
                <c:pt idx="2435">
                  <c:v>27.838249206542969</c:v>
                </c:pt>
                <c:pt idx="2436">
                  <c:v>28.25710487365723</c:v>
                </c:pt>
                <c:pt idx="2437">
                  <c:v>28.41498947143555</c:v>
                </c:pt>
                <c:pt idx="2438">
                  <c:v>28.769411087036129</c:v>
                </c:pt>
                <c:pt idx="2439">
                  <c:v>29.046504974365231</c:v>
                </c:pt>
                <c:pt idx="2440">
                  <c:v>29.49436187744141</c:v>
                </c:pt>
                <c:pt idx="2441">
                  <c:v>29.842340469360352</c:v>
                </c:pt>
                <c:pt idx="2442">
                  <c:v>29.739238739013668</c:v>
                </c:pt>
                <c:pt idx="2443">
                  <c:v>29.700578689575199</c:v>
                </c:pt>
                <c:pt idx="2444">
                  <c:v>30.274091720581051</c:v>
                </c:pt>
                <c:pt idx="2445">
                  <c:v>30.364311218261719</c:v>
                </c:pt>
                <c:pt idx="2446">
                  <c:v>30.315977096557621</c:v>
                </c:pt>
                <c:pt idx="2447">
                  <c:v>29.616800308227539</c:v>
                </c:pt>
                <c:pt idx="2448">
                  <c:v>29.93255615234375</c:v>
                </c:pt>
                <c:pt idx="2449">
                  <c:v>30.328866958618161</c:v>
                </c:pt>
                <c:pt idx="2450">
                  <c:v>29.861677169799801</c:v>
                </c:pt>
                <c:pt idx="2451">
                  <c:v>29.803680419921879</c:v>
                </c:pt>
                <c:pt idx="2452">
                  <c:v>30.109769821166989</c:v>
                </c:pt>
                <c:pt idx="2453">
                  <c:v>29.845561981201168</c:v>
                </c:pt>
                <c:pt idx="2454">
                  <c:v>29.674797058105469</c:v>
                </c:pt>
                <c:pt idx="2455">
                  <c:v>29.88100624084473</c:v>
                </c:pt>
                <c:pt idx="2456">
                  <c:v>29.49436187744141</c:v>
                </c:pt>
                <c:pt idx="2457">
                  <c:v>29.375148773193359</c:v>
                </c:pt>
                <c:pt idx="2458">
                  <c:v>29.036832809448239</c:v>
                </c:pt>
                <c:pt idx="2459">
                  <c:v>28.927288055419918</c:v>
                </c:pt>
                <c:pt idx="2460">
                  <c:v>29.28493690490723</c:v>
                </c:pt>
                <c:pt idx="2461">
                  <c:v>29.59102630615234</c:v>
                </c:pt>
                <c:pt idx="2462">
                  <c:v>30.460968017578121</c:v>
                </c:pt>
                <c:pt idx="2463">
                  <c:v>30.493196487426761</c:v>
                </c:pt>
                <c:pt idx="2464">
                  <c:v>30.689731597900391</c:v>
                </c:pt>
                <c:pt idx="2465">
                  <c:v>30.773502349853519</c:v>
                </c:pt>
                <c:pt idx="2466">
                  <c:v>30.55763053894043</c:v>
                </c:pt>
                <c:pt idx="2467">
                  <c:v>31.04093170166016</c:v>
                </c:pt>
                <c:pt idx="2468">
                  <c:v>30.493196487426761</c:v>
                </c:pt>
                <c:pt idx="2469">
                  <c:v>30.299867630004879</c:v>
                </c:pt>
                <c:pt idx="2470">
                  <c:v>30.254762649536129</c:v>
                </c:pt>
                <c:pt idx="2471">
                  <c:v>30.01633453369141</c:v>
                </c:pt>
                <c:pt idx="2472">
                  <c:v>30.009885787963871</c:v>
                </c:pt>
                <c:pt idx="2473">
                  <c:v>30.377193450927731</c:v>
                </c:pt>
                <c:pt idx="2474">
                  <c:v>30.483522415161129</c:v>
                </c:pt>
                <c:pt idx="2475">
                  <c:v>30.638177871704102</c:v>
                </c:pt>
                <c:pt idx="2476">
                  <c:v>30.754165649414059</c:v>
                </c:pt>
                <c:pt idx="2477">
                  <c:v>30.99260330200195</c:v>
                </c:pt>
                <c:pt idx="2478">
                  <c:v>31.079591751098629</c:v>
                </c:pt>
                <c:pt idx="2479">
                  <c:v>30.957162857055661</c:v>
                </c:pt>
                <c:pt idx="2480">
                  <c:v>31.247146606445309</c:v>
                </c:pt>
                <c:pt idx="2481">
                  <c:v>31.67244720458984</c:v>
                </c:pt>
                <c:pt idx="2482">
                  <c:v>32.216972351074219</c:v>
                </c:pt>
                <c:pt idx="2483">
                  <c:v>32.748603820800781</c:v>
                </c:pt>
                <c:pt idx="2484">
                  <c:v>32.929031372070313</c:v>
                </c:pt>
                <c:pt idx="2485">
                  <c:v>32.780826568603523</c:v>
                </c:pt>
                <c:pt idx="2486">
                  <c:v>32.303970336914063</c:v>
                </c:pt>
                <c:pt idx="2487">
                  <c:v>32.626167297363281</c:v>
                </c:pt>
                <c:pt idx="2488">
                  <c:v>32.748603820800781</c:v>
                </c:pt>
                <c:pt idx="2489">
                  <c:v>32.465065002441413</c:v>
                </c:pt>
                <c:pt idx="2490">
                  <c:v>32.316856384277337</c:v>
                </c:pt>
                <c:pt idx="2491">
                  <c:v>32.026870727539063</c:v>
                </c:pt>
                <c:pt idx="2492">
                  <c:v>32.026870727539063</c:v>
                </c:pt>
                <c:pt idx="2493">
                  <c:v>32.091312408447273</c:v>
                </c:pt>
                <c:pt idx="2494">
                  <c:v>32.368404388427727</c:v>
                </c:pt>
                <c:pt idx="2495">
                  <c:v>32.568172454833977</c:v>
                </c:pt>
                <c:pt idx="2496">
                  <c:v>33.225460052490227</c:v>
                </c:pt>
                <c:pt idx="2497">
                  <c:v>33.051475524902337</c:v>
                </c:pt>
                <c:pt idx="2498">
                  <c:v>33.831203460693359</c:v>
                </c:pt>
                <c:pt idx="2499">
                  <c:v>33.663658142089837</c:v>
                </c:pt>
                <c:pt idx="2500">
                  <c:v>34.353172302246087</c:v>
                </c:pt>
                <c:pt idx="2501">
                  <c:v>34.520717620849609</c:v>
                </c:pt>
                <c:pt idx="2502">
                  <c:v>33.045032501220703</c:v>
                </c:pt>
                <c:pt idx="2503">
                  <c:v>33.9600830078125</c:v>
                </c:pt>
                <c:pt idx="2504">
                  <c:v>33.670101165771477</c:v>
                </c:pt>
                <c:pt idx="2505">
                  <c:v>34.037406921386719</c:v>
                </c:pt>
                <c:pt idx="2506">
                  <c:v>33.573436737060547</c:v>
                </c:pt>
                <c:pt idx="2507">
                  <c:v>33.528331756591797</c:v>
                </c:pt>
                <c:pt idx="2508">
                  <c:v>32.993473052978523</c:v>
                </c:pt>
                <c:pt idx="2509">
                  <c:v>33.528331756591797</c:v>
                </c:pt>
                <c:pt idx="2510">
                  <c:v>33.605663299560547</c:v>
                </c:pt>
                <c:pt idx="2511">
                  <c:v>32.787265777587891</c:v>
                </c:pt>
                <c:pt idx="2512">
                  <c:v>32.055866241455078</c:v>
                </c:pt>
                <c:pt idx="2513">
                  <c:v>31.904434204101559</c:v>
                </c:pt>
                <c:pt idx="2514">
                  <c:v>31.59511756896973</c:v>
                </c:pt>
                <c:pt idx="2515">
                  <c:v>32.187969207763672</c:v>
                </c:pt>
                <c:pt idx="2516">
                  <c:v>32.071979522705078</c:v>
                </c:pt>
                <c:pt idx="2517">
                  <c:v>31.59511756896973</c:v>
                </c:pt>
                <c:pt idx="2518">
                  <c:v>32.50372314453125</c:v>
                </c:pt>
                <c:pt idx="2519">
                  <c:v>32.523063659667969</c:v>
                </c:pt>
                <c:pt idx="2520">
                  <c:v>32.548839569091797</c:v>
                </c:pt>
                <c:pt idx="2521">
                  <c:v>32.967700958251953</c:v>
                </c:pt>
                <c:pt idx="2522">
                  <c:v>32.974143981933587</c:v>
                </c:pt>
                <c:pt idx="2523">
                  <c:v>33.425224304199219</c:v>
                </c:pt>
                <c:pt idx="2524">
                  <c:v>33.186794281005859</c:v>
                </c:pt>
                <c:pt idx="2525">
                  <c:v>32.903266906738281</c:v>
                </c:pt>
                <c:pt idx="2526">
                  <c:v>32.41351318359375</c:v>
                </c:pt>
                <c:pt idx="2527">
                  <c:v>32.458621978759773</c:v>
                </c:pt>
                <c:pt idx="2528">
                  <c:v>33.360790252685547</c:v>
                </c:pt>
                <c:pt idx="2529">
                  <c:v>33.122364044189453</c:v>
                </c:pt>
                <c:pt idx="2530">
                  <c:v>33.644321441650391</c:v>
                </c:pt>
                <c:pt idx="2531">
                  <c:v>33.05792236328125</c:v>
                </c:pt>
                <c:pt idx="2532">
                  <c:v>32.993473052978523</c:v>
                </c:pt>
                <c:pt idx="2533">
                  <c:v>32.426403045654297</c:v>
                </c:pt>
                <c:pt idx="2534">
                  <c:v>33.554111480712891</c:v>
                </c:pt>
                <c:pt idx="2535">
                  <c:v>34.018081665039063</c:v>
                </c:pt>
                <c:pt idx="2536">
                  <c:v>33.927860260009773</c:v>
                </c:pt>
                <c:pt idx="2537">
                  <c:v>34.340278625488281</c:v>
                </c:pt>
                <c:pt idx="2538">
                  <c:v>33.798988342285163</c:v>
                </c:pt>
                <c:pt idx="2539">
                  <c:v>33.798988342285163</c:v>
                </c:pt>
                <c:pt idx="2540">
                  <c:v>33.747428894042969</c:v>
                </c:pt>
                <c:pt idx="2541">
                  <c:v>34.088966369628913</c:v>
                </c:pt>
                <c:pt idx="2542">
                  <c:v>33.9600830078125</c:v>
                </c:pt>
                <c:pt idx="2543">
                  <c:v>34.069629669189453</c:v>
                </c:pt>
                <c:pt idx="2544">
                  <c:v>34.275844573974609</c:v>
                </c:pt>
                <c:pt idx="2545">
                  <c:v>34.958911895751953</c:v>
                </c:pt>
                <c:pt idx="2546">
                  <c:v>34.436939239501953</c:v>
                </c:pt>
                <c:pt idx="2547">
                  <c:v>35.248889923095703</c:v>
                </c:pt>
                <c:pt idx="2548">
                  <c:v>35.319774627685547</c:v>
                </c:pt>
                <c:pt idx="2549">
                  <c:v>35.699974060058587</c:v>
                </c:pt>
                <c:pt idx="2550">
                  <c:v>35.861072540283203</c:v>
                </c:pt>
                <c:pt idx="2551">
                  <c:v>35.706417083740227</c:v>
                </c:pt>
                <c:pt idx="2552">
                  <c:v>36.035060882568359</c:v>
                </c:pt>
                <c:pt idx="2553">
                  <c:v>36.170387268066413</c:v>
                </c:pt>
                <c:pt idx="2554">
                  <c:v>35.596866607666023</c:v>
                </c:pt>
                <c:pt idx="2555">
                  <c:v>35.480873107910163</c:v>
                </c:pt>
                <c:pt idx="2556">
                  <c:v>36.569915771484382</c:v>
                </c:pt>
                <c:pt idx="2557">
                  <c:v>36.086612701416023</c:v>
                </c:pt>
                <c:pt idx="2558">
                  <c:v>35.880405426025391</c:v>
                </c:pt>
                <c:pt idx="2559">
                  <c:v>36.060832977294922</c:v>
                </c:pt>
                <c:pt idx="2560">
                  <c:v>35.861072540283203</c:v>
                </c:pt>
                <c:pt idx="2561">
                  <c:v>36.138168334960938</c:v>
                </c:pt>
                <c:pt idx="2562">
                  <c:v>35.977069854736328</c:v>
                </c:pt>
                <c:pt idx="2563">
                  <c:v>36.202610015869141</c:v>
                </c:pt>
                <c:pt idx="2564">
                  <c:v>36.673023223876953</c:v>
                </c:pt>
                <c:pt idx="2565">
                  <c:v>36.634357452392578</c:v>
                </c:pt>
                <c:pt idx="2566">
                  <c:v>36.518363952636719</c:v>
                </c:pt>
                <c:pt idx="2567">
                  <c:v>37.175662994384773</c:v>
                </c:pt>
                <c:pt idx="2568">
                  <c:v>36.518363952636719</c:v>
                </c:pt>
                <c:pt idx="2569">
                  <c:v>35.622642517089837</c:v>
                </c:pt>
                <c:pt idx="2570">
                  <c:v>35.2166748046875</c:v>
                </c:pt>
                <c:pt idx="2571">
                  <c:v>34.578708648681641</c:v>
                </c:pt>
                <c:pt idx="2572">
                  <c:v>35.068454742431641</c:v>
                </c:pt>
                <c:pt idx="2573">
                  <c:v>34.668922424316413</c:v>
                </c:pt>
                <c:pt idx="2574">
                  <c:v>33.947193145751953</c:v>
                </c:pt>
                <c:pt idx="2575">
                  <c:v>34.540042877197273</c:v>
                </c:pt>
                <c:pt idx="2576">
                  <c:v>34.301620483398438</c:v>
                </c:pt>
                <c:pt idx="2577">
                  <c:v>34.668922424316413</c:v>
                </c:pt>
                <c:pt idx="2578">
                  <c:v>34.836471557617188</c:v>
                </c:pt>
                <c:pt idx="2579">
                  <c:v>34.424053192138672</c:v>
                </c:pt>
                <c:pt idx="2580">
                  <c:v>33.302791595458977</c:v>
                </c:pt>
                <c:pt idx="2581">
                  <c:v>34.140518188476563</c:v>
                </c:pt>
                <c:pt idx="2582">
                  <c:v>33.934303283691413</c:v>
                </c:pt>
                <c:pt idx="2583">
                  <c:v>33.637886047363281</c:v>
                </c:pt>
                <c:pt idx="2584">
                  <c:v>33.844093322753913</c:v>
                </c:pt>
                <c:pt idx="2585">
                  <c:v>34.159843444824219</c:v>
                </c:pt>
                <c:pt idx="2586">
                  <c:v>34.282291412353523</c:v>
                </c:pt>
                <c:pt idx="2587">
                  <c:v>34.514270782470703</c:v>
                </c:pt>
                <c:pt idx="2588">
                  <c:v>34.720478057861328</c:v>
                </c:pt>
                <c:pt idx="2589">
                  <c:v>35.074897766113281</c:v>
                </c:pt>
                <c:pt idx="2590">
                  <c:v>35.255332946777337</c:v>
                </c:pt>
                <c:pt idx="2591">
                  <c:v>34.888023376464837</c:v>
                </c:pt>
                <c:pt idx="2592">
                  <c:v>34.830028533935547</c:v>
                </c:pt>
                <c:pt idx="2593">
                  <c:v>34.746250152587891</c:v>
                </c:pt>
                <c:pt idx="2594">
                  <c:v>34.101852416992188</c:v>
                </c:pt>
                <c:pt idx="2595">
                  <c:v>34.617374420166023</c:v>
                </c:pt>
                <c:pt idx="2596">
                  <c:v>35.326225280761719</c:v>
                </c:pt>
                <c:pt idx="2597">
                  <c:v>35.435771942138672</c:v>
                </c:pt>
                <c:pt idx="2598">
                  <c:v>35.532424926757813</c:v>
                </c:pt>
                <c:pt idx="2599">
                  <c:v>35.319774627685547</c:v>
                </c:pt>
                <c:pt idx="2600">
                  <c:v>35.931953430175781</c:v>
                </c:pt>
                <c:pt idx="2601">
                  <c:v>35.925518035888672</c:v>
                </c:pt>
                <c:pt idx="2602">
                  <c:v>36.196155548095703</c:v>
                </c:pt>
                <c:pt idx="2603">
                  <c:v>36.170387268066413</c:v>
                </c:pt>
                <c:pt idx="2604">
                  <c:v>35.861072540283203</c:v>
                </c:pt>
                <c:pt idx="2605">
                  <c:v>35.699974060058587</c:v>
                </c:pt>
                <c:pt idx="2606">
                  <c:v>36.054401397705078</c:v>
                </c:pt>
                <c:pt idx="2607">
                  <c:v>36.866344451904297</c:v>
                </c:pt>
                <c:pt idx="2608">
                  <c:v>36.267047882080078</c:v>
                </c:pt>
                <c:pt idx="2609">
                  <c:v>36.447483062744141</c:v>
                </c:pt>
                <c:pt idx="2610">
                  <c:v>36.453926086425781</c:v>
                </c:pt>
                <c:pt idx="2611">
                  <c:v>36.299266815185547</c:v>
                </c:pt>
                <c:pt idx="2612">
                  <c:v>36.1639404296875</c:v>
                </c:pt>
                <c:pt idx="2613">
                  <c:v>36.054401397705078</c:v>
                </c:pt>
                <c:pt idx="2614">
                  <c:v>36.299266815185547</c:v>
                </c:pt>
                <c:pt idx="2615">
                  <c:v>35.906181335449219</c:v>
                </c:pt>
                <c:pt idx="2616">
                  <c:v>35.757972717285163</c:v>
                </c:pt>
                <c:pt idx="2617">
                  <c:v>35.693531036376953</c:v>
                </c:pt>
                <c:pt idx="2618">
                  <c:v>35.564643859863281</c:v>
                </c:pt>
                <c:pt idx="2619">
                  <c:v>35.545314788818359</c:v>
                </c:pt>
                <c:pt idx="2620">
                  <c:v>35.210224151611328</c:v>
                </c:pt>
                <c:pt idx="2621">
                  <c:v>35.635536193847663</c:v>
                </c:pt>
                <c:pt idx="2622">
                  <c:v>35.416439056396477</c:v>
                </c:pt>
                <c:pt idx="2623">
                  <c:v>35.706417083740227</c:v>
                </c:pt>
                <c:pt idx="2624">
                  <c:v>35.616203308105469</c:v>
                </c:pt>
                <c:pt idx="2625">
                  <c:v>35.229560852050781</c:v>
                </c:pt>
                <c:pt idx="2626">
                  <c:v>35.351993560791023</c:v>
                </c:pt>
                <c:pt idx="2627">
                  <c:v>35.409988403320313</c:v>
                </c:pt>
                <c:pt idx="2628">
                  <c:v>34.823585510253913</c:v>
                </c:pt>
                <c:pt idx="2629">
                  <c:v>34.830028533935547</c:v>
                </c:pt>
                <c:pt idx="2630">
                  <c:v>35.074897766113281</c:v>
                </c:pt>
                <c:pt idx="2631">
                  <c:v>34.765586853027337</c:v>
                </c:pt>
                <c:pt idx="2632">
                  <c:v>34.533603668212891</c:v>
                </c:pt>
                <c:pt idx="2633">
                  <c:v>34.456268310546882</c:v>
                </c:pt>
                <c:pt idx="2634">
                  <c:v>34.855804443359382</c:v>
                </c:pt>
                <c:pt idx="2635">
                  <c:v>33.579883575439453</c:v>
                </c:pt>
                <c:pt idx="2636">
                  <c:v>33.431674957275391</c:v>
                </c:pt>
                <c:pt idx="2637">
                  <c:v>33.128799438476563</c:v>
                </c:pt>
                <c:pt idx="2638">
                  <c:v>33.289901733398438</c:v>
                </c:pt>
                <c:pt idx="2639">
                  <c:v>33.1932373046875</c:v>
                </c:pt>
                <c:pt idx="2640">
                  <c:v>32.535953521728523</c:v>
                </c:pt>
                <c:pt idx="2641">
                  <c:v>32.832378387451172</c:v>
                </c:pt>
                <c:pt idx="2642">
                  <c:v>32.445735931396477</c:v>
                </c:pt>
                <c:pt idx="2643">
                  <c:v>32.445735931396477</c:v>
                </c:pt>
                <c:pt idx="2644">
                  <c:v>33.264129638671882</c:v>
                </c:pt>
                <c:pt idx="2645">
                  <c:v>33.038585662841797</c:v>
                </c:pt>
                <c:pt idx="2646">
                  <c:v>33.347896575927727</c:v>
                </c:pt>
                <c:pt idx="2647">
                  <c:v>33.322124481201172</c:v>
                </c:pt>
                <c:pt idx="2648">
                  <c:v>32.510173797607422</c:v>
                </c:pt>
                <c:pt idx="2649">
                  <c:v>32.645503997802727</c:v>
                </c:pt>
                <c:pt idx="2650">
                  <c:v>32.845268249511719</c:v>
                </c:pt>
                <c:pt idx="2651">
                  <c:v>32.465065002441413</c:v>
                </c:pt>
                <c:pt idx="2652">
                  <c:v>32.119979858398438</c:v>
                </c:pt>
                <c:pt idx="2653">
                  <c:v>31.673402786254879</c:v>
                </c:pt>
                <c:pt idx="2654">
                  <c:v>31.727535247802731</c:v>
                </c:pt>
                <c:pt idx="2655">
                  <c:v>31.328311920166019</c:v>
                </c:pt>
                <c:pt idx="2656">
                  <c:v>32.025249481201172</c:v>
                </c:pt>
                <c:pt idx="2657">
                  <c:v>33.185680389404297</c:v>
                </c:pt>
                <c:pt idx="2658">
                  <c:v>33.165382385253913</c:v>
                </c:pt>
                <c:pt idx="2659">
                  <c:v>33.459716796875</c:v>
                </c:pt>
                <c:pt idx="2660">
                  <c:v>33.439426422119141</c:v>
                </c:pt>
                <c:pt idx="2661">
                  <c:v>33.527385711669922</c:v>
                </c:pt>
                <c:pt idx="2662">
                  <c:v>34.021324157714837</c:v>
                </c:pt>
                <c:pt idx="2663">
                  <c:v>33.124786376953118</c:v>
                </c:pt>
                <c:pt idx="2664">
                  <c:v>32.481979370117188</c:v>
                </c:pt>
                <c:pt idx="2665">
                  <c:v>32.417697906494141</c:v>
                </c:pt>
                <c:pt idx="2666">
                  <c:v>32.823680877685547</c:v>
                </c:pt>
                <c:pt idx="2667">
                  <c:v>33.290561676025391</c:v>
                </c:pt>
                <c:pt idx="2668">
                  <c:v>33.628883361816413</c:v>
                </c:pt>
                <c:pt idx="2669">
                  <c:v>34.224327087402337</c:v>
                </c:pt>
                <c:pt idx="2670">
                  <c:v>34.461147308349609</c:v>
                </c:pt>
                <c:pt idx="2671">
                  <c:v>34.745330810546882</c:v>
                </c:pt>
                <c:pt idx="2672">
                  <c:v>34.582942962646477</c:v>
                </c:pt>
                <c:pt idx="2673">
                  <c:v>33.540920257568359</c:v>
                </c:pt>
                <c:pt idx="2674">
                  <c:v>33.831867218017578</c:v>
                </c:pt>
                <c:pt idx="2675">
                  <c:v>34.210788726806641</c:v>
                </c:pt>
                <c:pt idx="2676">
                  <c:v>34.028099060058587</c:v>
                </c:pt>
                <c:pt idx="2677">
                  <c:v>33.442802429199219</c:v>
                </c:pt>
                <c:pt idx="2678">
                  <c:v>33.168769836425781</c:v>
                </c:pt>
                <c:pt idx="2679">
                  <c:v>33.764213562011719</c:v>
                </c:pt>
                <c:pt idx="2680">
                  <c:v>32.942096710205078</c:v>
                </c:pt>
                <c:pt idx="2681">
                  <c:v>33.51385498046875</c:v>
                </c:pt>
                <c:pt idx="2682">
                  <c:v>32.630840301513672</c:v>
                </c:pt>
                <c:pt idx="2683">
                  <c:v>31.842557907104489</c:v>
                </c:pt>
                <c:pt idx="2684">
                  <c:v>31.456876754760739</c:v>
                </c:pt>
                <c:pt idx="2685">
                  <c:v>31.82564544677734</c:v>
                </c:pt>
                <c:pt idx="2686">
                  <c:v>31.6091194152832</c:v>
                </c:pt>
                <c:pt idx="2687">
                  <c:v>31.869625091552731</c:v>
                </c:pt>
                <c:pt idx="2688">
                  <c:v>32.167346954345703</c:v>
                </c:pt>
                <c:pt idx="2689">
                  <c:v>32.5462646484375</c:v>
                </c:pt>
                <c:pt idx="2690">
                  <c:v>32.996223449707031</c:v>
                </c:pt>
                <c:pt idx="2691">
                  <c:v>33.222896575927727</c:v>
                </c:pt>
                <c:pt idx="2692">
                  <c:v>32.959014892578118</c:v>
                </c:pt>
                <c:pt idx="2693">
                  <c:v>32.255302429199219</c:v>
                </c:pt>
                <c:pt idx="2694">
                  <c:v>32.441383361816413</c:v>
                </c:pt>
                <c:pt idx="2695">
                  <c:v>31.896686553955082</c:v>
                </c:pt>
                <c:pt idx="2696">
                  <c:v>31.71738243103027</c:v>
                </c:pt>
                <c:pt idx="2697">
                  <c:v>32.160575866699219</c:v>
                </c:pt>
                <c:pt idx="2698">
                  <c:v>30.793771743774411</c:v>
                </c:pt>
                <c:pt idx="2699">
                  <c:v>30.84451866149902</c:v>
                </c:pt>
                <c:pt idx="2700">
                  <c:v>30.553569793701168</c:v>
                </c:pt>
                <c:pt idx="2701">
                  <c:v>30.739643096923832</c:v>
                </c:pt>
                <c:pt idx="2702">
                  <c:v>30.326894760131839</c:v>
                </c:pt>
                <c:pt idx="2703">
                  <c:v>30.157732009887699</c:v>
                </c:pt>
                <c:pt idx="2704">
                  <c:v>30.726108551025391</c:v>
                </c:pt>
                <c:pt idx="2705">
                  <c:v>30.90202713012695</c:v>
                </c:pt>
                <c:pt idx="2706">
                  <c:v>31.280948638916019</c:v>
                </c:pt>
                <c:pt idx="2707">
                  <c:v>31.159162521362301</c:v>
                </c:pt>
                <c:pt idx="2708">
                  <c:v>30.631380081176761</c:v>
                </c:pt>
                <c:pt idx="2709">
                  <c:v>31.132085800170898</c:v>
                </c:pt>
                <c:pt idx="2710">
                  <c:v>31.280948638916019</c:v>
                </c:pt>
                <c:pt idx="2711">
                  <c:v>30.753173828125</c:v>
                </c:pt>
                <c:pt idx="2712">
                  <c:v>30.66520881652832</c:v>
                </c:pt>
                <c:pt idx="2713">
                  <c:v>30.286294937133789</c:v>
                </c:pt>
                <c:pt idx="2714">
                  <c:v>30.25922775268555</c:v>
                </c:pt>
                <c:pt idx="2715">
                  <c:v>30.57048416137695</c:v>
                </c:pt>
                <c:pt idx="2716">
                  <c:v>30.86820030212402</c:v>
                </c:pt>
                <c:pt idx="2717">
                  <c:v>30.479133605957031</c:v>
                </c:pt>
                <c:pt idx="2718">
                  <c:v>30.425006866455082</c:v>
                </c:pt>
                <c:pt idx="2719">
                  <c:v>31.00690841674805</c:v>
                </c:pt>
                <c:pt idx="2720">
                  <c:v>30.276142120361332</c:v>
                </c:pt>
                <c:pt idx="2721">
                  <c:v>30.178033828735352</c:v>
                </c:pt>
                <c:pt idx="2722">
                  <c:v>30.2186279296875</c:v>
                </c:pt>
                <c:pt idx="2723">
                  <c:v>30.62461090087891</c:v>
                </c:pt>
                <c:pt idx="2724">
                  <c:v>30.827604293823239</c:v>
                </c:pt>
                <c:pt idx="2725">
                  <c:v>30.631380081176761</c:v>
                </c:pt>
                <c:pt idx="2726">
                  <c:v>31.544841766357418</c:v>
                </c:pt>
                <c:pt idx="2727">
                  <c:v>31.379058837890621</c:v>
                </c:pt>
                <c:pt idx="2728">
                  <c:v>31.666633605957031</c:v>
                </c:pt>
                <c:pt idx="2729">
                  <c:v>31.639572143554691</c:v>
                </c:pt>
                <c:pt idx="2730">
                  <c:v>31.686931610107418</c:v>
                </c:pt>
                <c:pt idx="2731">
                  <c:v>32.336505889892578</c:v>
                </c:pt>
                <c:pt idx="2732">
                  <c:v>32.796615600585938</c:v>
                </c:pt>
                <c:pt idx="2733">
                  <c:v>32.847358703613281</c:v>
                </c:pt>
                <c:pt idx="2734">
                  <c:v>33.202602386474609</c:v>
                </c:pt>
                <c:pt idx="2735">
                  <c:v>33.297328948974609</c:v>
                </c:pt>
                <c:pt idx="2736">
                  <c:v>33.452953338623047</c:v>
                </c:pt>
                <c:pt idx="2737">
                  <c:v>33.733760833740227</c:v>
                </c:pt>
                <c:pt idx="2738">
                  <c:v>33.919837951660163</c:v>
                </c:pt>
                <c:pt idx="2739">
                  <c:v>34.305515289306641</c:v>
                </c:pt>
                <c:pt idx="2740">
                  <c:v>34.271686553955078</c:v>
                </c:pt>
                <c:pt idx="2741">
                  <c:v>33.764213562011719</c:v>
                </c:pt>
                <c:pt idx="2742">
                  <c:v>33.801422119140618</c:v>
                </c:pt>
                <c:pt idx="2743">
                  <c:v>34.258155822753913</c:v>
                </c:pt>
                <c:pt idx="2744">
                  <c:v>33.838634490966797</c:v>
                </c:pt>
                <c:pt idx="2745">
                  <c:v>33.726993560791023</c:v>
                </c:pt>
                <c:pt idx="2746">
                  <c:v>33.469875335693359</c:v>
                </c:pt>
                <c:pt idx="2747">
                  <c:v>33.070655822753913</c:v>
                </c:pt>
                <c:pt idx="2748">
                  <c:v>32.674823760986328</c:v>
                </c:pt>
                <c:pt idx="2749">
                  <c:v>32.485363006591797</c:v>
                </c:pt>
                <c:pt idx="2750">
                  <c:v>33.344696044921882</c:v>
                </c:pt>
                <c:pt idx="2751">
                  <c:v>33.314243316650391</c:v>
                </c:pt>
                <c:pt idx="2752">
                  <c:v>33.185680389404297</c:v>
                </c:pt>
                <c:pt idx="2753">
                  <c:v>33.128170013427727</c:v>
                </c:pt>
                <c:pt idx="2754">
                  <c:v>33.449573516845703</c:v>
                </c:pt>
                <c:pt idx="2755">
                  <c:v>33.063892364501953</c:v>
                </c:pt>
                <c:pt idx="2756">
                  <c:v>33.831867218017578</c:v>
                </c:pt>
                <c:pt idx="2757">
                  <c:v>33.672866821289063</c:v>
                </c:pt>
                <c:pt idx="2758">
                  <c:v>34.149894714355469</c:v>
                </c:pt>
                <c:pt idx="2759">
                  <c:v>34.09576416015625</c:v>
                </c:pt>
                <c:pt idx="2760">
                  <c:v>33.764213562011719</c:v>
                </c:pt>
                <c:pt idx="2761">
                  <c:v>33.764213562011719</c:v>
                </c:pt>
                <c:pt idx="2762">
                  <c:v>33.838634490966797</c:v>
                </c:pt>
                <c:pt idx="2763">
                  <c:v>33.6390380859375</c:v>
                </c:pt>
                <c:pt idx="2764">
                  <c:v>33.743907928466797</c:v>
                </c:pt>
                <c:pt idx="2765">
                  <c:v>33.618732452392578</c:v>
                </c:pt>
                <c:pt idx="2766">
                  <c:v>33.51385498046875</c:v>
                </c:pt>
                <c:pt idx="2767">
                  <c:v>33.628883361816413</c:v>
                </c:pt>
                <c:pt idx="2768">
                  <c:v>33.953666687011719</c:v>
                </c:pt>
                <c:pt idx="2769">
                  <c:v>34.129589080810547</c:v>
                </c:pt>
                <c:pt idx="2770">
                  <c:v>34.190494537353523</c:v>
                </c:pt>
                <c:pt idx="2771">
                  <c:v>33.825107574462891</c:v>
                </c:pt>
                <c:pt idx="2772">
                  <c:v>34.366413116455078</c:v>
                </c:pt>
                <c:pt idx="2773">
                  <c:v>34.508510589599609</c:v>
                </c:pt>
                <c:pt idx="2774">
                  <c:v>34.52880859375</c:v>
                </c:pt>
                <c:pt idx="2775">
                  <c:v>34.637073516845703</c:v>
                </c:pt>
                <c:pt idx="2776">
                  <c:v>34.149894714355469</c:v>
                </c:pt>
                <c:pt idx="2777">
                  <c:v>33.831867218017578</c:v>
                </c:pt>
                <c:pt idx="2778">
                  <c:v>33.480018615722663</c:v>
                </c:pt>
                <c:pt idx="2779">
                  <c:v>33.554450988769531</c:v>
                </c:pt>
                <c:pt idx="2780">
                  <c:v>32.928562164306641</c:v>
                </c:pt>
                <c:pt idx="2781">
                  <c:v>33.493556976318359</c:v>
                </c:pt>
                <c:pt idx="2782">
                  <c:v>34.048393249511719</c:v>
                </c:pt>
                <c:pt idx="2783">
                  <c:v>33.831867218017578</c:v>
                </c:pt>
                <c:pt idx="2784">
                  <c:v>33.385288238525391</c:v>
                </c:pt>
                <c:pt idx="2785">
                  <c:v>32.637607574462891</c:v>
                </c:pt>
                <c:pt idx="2786">
                  <c:v>32.813529968261719</c:v>
                </c:pt>
                <c:pt idx="2787">
                  <c:v>32.837215423583977</c:v>
                </c:pt>
                <c:pt idx="2788">
                  <c:v>32.762783050537109</c:v>
                </c:pt>
                <c:pt idx="2789">
                  <c:v>31.781658172607418</c:v>
                </c:pt>
                <c:pt idx="2790">
                  <c:v>31.51777267456055</c:v>
                </c:pt>
                <c:pt idx="2791">
                  <c:v>32.343265533447273</c:v>
                </c:pt>
                <c:pt idx="2792">
                  <c:v>32.451534271240227</c:v>
                </c:pt>
                <c:pt idx="2793">
                  <c:v>32.424461364746087</c:v>
                </c:pt>
                <c:pt idx="2794">
                  <c:v>32.366950988769531</c:v>
                </c:pt>
                <c:pt idx="2795">
                  <c:v>32.850749969482422</c:v>
                </c:pt>
                <c:pt idx="2796">
                  <c:v>33.25335693359375</c:v>
                </c:pt>
                <c:pt idx="2797">
                  <c:v>33.385288238525391</c:v>
                </c:pt>
                <c:pt idx="2798">
                  <c:v>33.364990234375</c:v>
                </c:pt>
                <c:pt idx="2799">
                  <c:v>33.155235290527337</c:v>
                </c:pt>
                <c:pt idx="2800">
                  <c:v>33.581523895263672</c:v>
                </c:pt>
                <c:pt idx="2801">
                  <c:v>33.51385498046875</c:v>
                </c:pt>
                <c:pt idx="2802">
                  <c:v>33.287178039550781</c:v>
                </c:pt>
                <c:pt idx="2803">
                  <c:v>32.921798706054688</c:v>
                </c:pt>
                <c:pt idx="2804">
                  <c:v>33.084190368652337</c:v>
                </c:pt>
                <c:pt idx="2805">
                  <c:v>33.304096221923828</c:v>
                </c:pt>
                <c:pt idx="2806">
                  <c:v>33.493556976318359</c:v>
                </c:pt>
                <c:pt idx="2807">
                  <c:v>33.452953338623047</c:v>
                </c:pt>
                <c:pt idx="2808">
                  <c:v>32.992839813232422</c:v>
                </c:pt>
                <c:pt idx="2809">
                  <c:v>32.952243804931641</c:v>
                </c:pt>
                <c:pt idx="2810">
                  <c:v>33.256729125976563</c:v>
                </c:pt>
                <c:pt idx="2811">
                  <c:v>32.918407440185547</c:v>
                </c:pt>
                <c:pt idx="2812">
                  <c:v>33.419124603271477</c:v>
                </c:pt>
                <c:pt idx="2813">
                  <c:v>33.622116088867188</c:v>
                </c:pt>
                <c:pt idx="2814">
                  <c:v>33.723617553710938</c:v>
                </c:pt>
                <c:pt idx="2815">
                  <c:v>34.021324157714837</c:v>
                </c:pt>
                <c:pt idx="2816">
                  <c:v>33.662712097167969</c:v>
                </c:pt>
                <c:pt idx="2817">
                  <c:v>33.090950012207031</c:v>
                </c:pt>
                <c:pt idx="2818">
                  <c:v>33.452953338623047</c:v>
                </c:pt>
                <c:pt idx="2819">
                  <c:v>34.677665710449219</c:v>
                </c:pt>
                <c:pt idx="2820">
                  <c:v>35.049819946289063</c:v>
                </c:pt>
                <c:pt idx="2821">
                  <c:v>34.643840789794922</c:v>
                </c:pt>
                <c:pt idx="2822">
                  <c:v>34.576171875</c:v>
                </c:pt>
                <c:pt idx="2823">
                  <c:v>34.447616577148438</c:v>
                </c:pt>
                <c:pt idx="2824">
                  <c:v>34.346115112304688</c:v>
                </c:pt>
                <c:pt idx="2825">
                  <c:v>33.953666687011719</c:v>
                </c:pt>
                <c:pt idx="2826">
                  <c:v>34.420547485351563</c:v>
                </c:pt>
                <c:pt idx="2827">
                  <c:v>34.494976043701172</c:v>
                </c:pt>
                <c:pt idx="2828">
                  <c:v>34.271686553955078</c:v>
                </c:pt>
                <c:pt idx="2829">
                  <c:v>34.779167175292969</c:v>
                </c:pt>
                <c:pt idx="2830">
                  <c:v>34.62353515625</c:v>
                </c:pt>
                <c:pt idx="2831">
                  <c:v>33.300712585449219</c:v>
                </c:pt>
                <c:pt idx="2832">
                  <c:v>33.747299194335938</c:v>
                </c:pt>
                <c:pt idx="2833">
                  <c:v>34.298751831054688</c:v>
                </c:pt>
                <c:pt idx="2834">
                  <c:v>34.325813293457031</c:v>
                </c:pt>
                <c:pt idx="2835">
                  <c:v>33.831867218017578</c:v>
                </c:pt>
                <c:pt idx="2836">
                  <c:v>34.034866333007813</c:v>
                </c:pt>
                <c:pt idx="2837">
                  <c:v>34.366413116455078</c:v>
                </c:pt>
                <c:pt idx="2838">
                  <c:v>34.603240966796882</c:v>
                </c:pt>
                <c:pt idx="2839">
                  <c:v>34.061927795410163</c:v>
                </c:pt>
                <c:pt idx="2840">
                  <c:v>34.09576416015625</c:v>
                </c:pt>
                <c:pt idx="2841">
                  <c:v>33.595054626464837</c:v>
                </c:pt>
                <c:pt idx="2842">
                  <c:v>33.784507751464837</c:v>
                </c:pt>
                <c:pt idx="2843">
                  <c:v>33.696548461914063</c:v>
                </c:pt>
                <c:pt idx="2844">
                  <c:v>34.880653381347663</c:v>
                </c:pt>
                <c:pt idx="2845">
                  <c:v>34.752101898193359</c:v>
                </c:pt>
                <c:pt idx="2846">
                  <c:v>34.420547485351563</c:v>
                </c:pt>
                <c:pt idx="2847">
                  <c:v>34.041629791259773</c:v>
                </c:pt>
                <c:pt idx="2848">
                  <c:v>33.293952941894531</c:v>
                </c:pt>
                <c:pt idx="2849">
                  <c:v>33.233051300048828</c:v>
                </c:pt>
                <c:pt idx="2850">
                  <c:v>33.364990234375</c:v>
                </c:pt>
                <c:pt idx="2851">
                  <c:v>33.6390380859375</c:v>
                </c:pt>
                <c:pt idx="2852">
                  <c:v>33.831867218017578</c:v>
                </c:pt>
                <c:pt idx="2853">
                  <c:v>34.224327087402337</c:v>
                </c:pt>
                <c:pt idx="2854">
                  <c:v>34.555873870849609</c:v>
                </c:pt>
                <c:pt idx="2855">
                  <c:v>34.81976318359375</c:v>
                </c:pt>
                <c:pt idx="2856">
                  <c:v>34.576171875</c:v>
                </c:pt>
                <c:pt idx="2857">
                  <c:v>34.156661987304688</c:v>
                </c:pt>
                <c:pt idx="2858">
                  <c:v>34.204021453857422</c:v>
                </c:pt>
                <c:pt idx="2859">
                  <c:v>34.021324157714837</c:v>
                </c:pt>
                <c:pt idx="2860">
                  <c:v>34.285224914550781</c:v>
                </c:pt>
                <c:pt idx="2861">
                  <c:v>33.419124603271477</c:v>
                </c:pt>
                <c:pt idx="2862">
                  <c:v>32.749252319335938</c:v>
                </c:pt>
                <c:pt idx="2863">
                  <c:v>31.686931610107418</c:v>
                </c:pt>
                <c:pt idx="2864">
                  <c:v>31.206514358520511</c:v>
                </c:pt>
                <c:pt idx="2865">
                  <c:v>31.977888107299801</c:v>
                </c:pt>
                <c:pt idx="2866">
                  <c:v>31.879777908325199</c:v>
                </c:pt>
                <c:pt idx="2867">
                  <c:v>32.471832275390618</c:v>
                </c:pt>
                <c:pt idx="2868">
                  <c:v>32.245162963867188</c:v>
                </c:pt>
                <c:pt idx="2869">
                  <c:v>32.333122253417969</c:v>
                </c:pt>
                <c:pt idx="2870">
                  <c:v>32.843982696533203</c:v>
                </c:pt>
                <c:pt idx="2871">
                  <c:v>33.222896575927727</c:v>
                </c:pt>
                <c:pt idx="2872">
                  <c:v>33.192455291748047</c:v>
                </c:pt>
                <c:pt idx="2873">
                  <c:v>33.189064025878913</c:v>
                </c:pt>
                <c:pt idx="2874">
                  <c:v>33.642417907714837</c:v>
                </c:pt>
                <c:pt idx="2875">
                  <c:v>33.476634979248047</c:v>
                </c:pt>
                <c:pt idx="2876">
                  <c:v>34.021324157714837</c:v>
                </c:pt>
                <c:pt idx="2877">
                  <c:v>33.940132141113281</c:v>
                </c:pt>
                <c:pt idx="2878">
                  <c:v>34.224327087402337</c:v>
                </c:pt>
                <c:pt idx="2879">
                  <c:v>34.204021453857422</c:v>
                </c:pt>
                <c:pt idx="2880">
                  <c:v>34.136363983154297</c:v>
                </c:pt>
                <c:pt idx="2881">
                  <c:v>34.332584381103523</c:v>
                </c:pt>
                <c:pt idx="2882">
                  <c:v>34.691200256347663</c:v>
                </c:pt>
                <c:pt idx="2883">
                  <c:v>34.637073516845703</c:v>
                </c:pt>
                <c:pt idx="2884">
                  <c:v>34.799465179443359</c:v>
                </c:pt>
                <c:pt idx="2885">
                  <c:v>34.62353515625</c:v>
                </c:pt>
                <c:pt idx="2886">
                  <c:v>35.090415954589837</c:v>
                </c:pt>
                <c:pt idx="2887">
                  <c:v>34.359653472900391</c:v>
                </c:pt>
                <c:pt idx="2888">
                  <c:v>34.637073516845703</c:v>
                </c:pt>
                <c:pt idx="2889">
                  <c:v>35.523468017578118</c:v>
                </c:pt>
                <c:pt idx="2890">
                  <c:v>35.679092407226563</c:v>
                </c:pt>
                <c:pt idx="2891">
                  <c:v>35.976810455322273</c:v>
                </c:pt>
                <c:pt idx="2892">
                  <c:v>36.037708282470703</c:v>
                </c:pt>
                <c:pt idx="2893">
                  <c:v>36.064777374267578</c:v>
                </c:pt>
                <c:pt idx="2894">
                  <c:v>36.132438659667969</c:v>
                </c:pt>
                <c:pt idx="2895">
                  <c:v>36.457225799560547</c:v>
                </c:pt>
                <c:pt idx="2896">
                  <c:v>36.470760345458977</c:v>
                </c:pt>
                <c:pt idx="2897">
                  <c:v>36.754947662353523</c:v>
                </c:pt>
                <c:pt idx="2898">
                  <c:v>36.572254180908203</c:v>
                </c:pt>
                <c:pt idx="2899">
                  <c:v>37.357154846191413</c:v>
                </c:pt>
                <c:pt idx="2900">
                  <c:v>37.187995910644531</c:v>
                </c:pt>
                <c:pt idx="2901">
                  <c:v>37.221828460693359</c:v>
                </c:pt>
                <c:pt idx="2902">
                  <c:v>37.783439636230469</c:v>
                </c:pt>
                <c:pt idx="2903">
                  <c:v>37.87139892578125</c:v>
                </c:pt>
                <c:pt idx="2904">
                  <c:v>38.067623138427727</c:v>
                </c:pt>
                <c:pt idx="2905">
                  <c:v>38.053462982177727</c:v>
                </c:pt>
                <c:pt idx="2906">
                  <c:v>37.550704956054688</c:v>
                </c:pt>
                <c:pt idx="2907">
                  <c:v>37.897678375244141</c:v>
                </c:pt>
                <c:pt idx="2908">
                  <c:v>38.761569976806641</c:v>
                </c:pt>
                <c:pt idx="2909">
                  <c:v>38.265895843505859</c:v>
                </c:pt>
                <c:pt idx="2910">
                  <c:v>37.918926239013672</c:v>
                </c:pt>
                <c:pt idx="2911">
                  <c:v>38.315456390380859</c:v>
                </c:pt>
                <c:pt idx="2912">
                  <c:v>38.209243774414063</c:v>
                </c:pt>
                <c:pt idx="2913">
                  <c:v>38.336704254150391</c:v>
                </c:pt>
                <c:pt idx="2914">
                  <c:v>38.258811950683587</c:v>
                </c:pt>
                <c:pt idx="2915">
                  <c:v>38.301296234130859</c:v>
                </c:pt>
                <c:pt idx="2916">
                  <c:v>38.9598388671875</c:v>
                </c:pt>
                <c:pt idx="2917">
                  <c:v>38.237564086914063</c:v>
                </c:pt>
                <c:pt idx="2918">
                  <c:v>37.671089172363281</c:v>
                </c:pt>
                <c:pt idx="2919">
                  <c:v>37.125846862792969</c:v>
                </c:pt>
                <c:pt idx="2920">
                  <c:v>37.132930755615227</c:v>
                </c:pt>
                <c:pt idx="2921">
                  <c:v>37.118762969970703</c:v>
                </c:pt>
                <c:pt idx="2922">
                  <c:v>37.055038452148438</c:v>
                </c:pt>
                <c:pt idx="2923">
                  <c:v>37.2037353515625</c:v>
                </c:pt>
                <c:pt idx="2924">
                  <c:v>36.389423370361328</c:v>
                </c:pt>
                <c:pt idx="2925">
                  <c:v>36.878005981445313</c:v>
                </c:pt>
                <c:pt idx="2926">
                  <c:v>37.465736389160163</c:v>
                </c:pt>
                <c:pt idx="2927">
                  <c:v>36.757633209228523</c:v>
                </c:pt>
                <c:pt idx="2928">
                  <c:v>36.594772338867188</c:v>
                </c:pt>
                <c:pt idx="2929">
                  <c:v>37.083366394042969</c:v>
                </c:pt>
                <c:pt idx="2930">
                  <c:v>36.821365356445313</c:v>
                </c:pt>
                <c:pt idx="2931">
                  <c:v>37.132930755615227</c:v>
                </c:pt>
                <c:pt idx="2932">
                  <c:v>37.402004241943359</c:v>
                </c:pt>
                <c:pt idx="2933">
                  <c:v>37.026710510253913</c:v>
                </c:pt>
                <c:pt idx="2934">
                  <c:v>37.111686706542969</c:v>
                </c:pt>
                <c:pt idx="2935">
                  <c:v>37.373683929443359</c:v>
                </c:pt>
                <c:pt idx="2936">
                  <c:v>38.117195129394531</c:v>
                </c:pt>
                <c:pt idx="2937">
                  <c:v>38.556217193603523</c:v>
                </c:pt>
                <c:pt idx="2938">
                  <c:v>39.257232666015618</c:v>
                </c:pt>
                <c:pt idx="2939">
                  <c:v>39.299724578857422</c:v>
                </c:pt>
                <c:pt idx="2940">
                  <c:v>39.349292755126953</c:v>
                </c:pt>
                <c:pt idx="2941">
                  <c:v>39.193508148193359</c:v>
                </c:pt>
                <c:pt idx="2942">
                  <c:v>39.582965850830078</c:v>
                </c:pt>
                <c:pt idx="2943">
                  <c:v>39.158103942871087</c:v>
                </c:pt>
                <c:pt idx="2944">
                  <c:v>39.313884735107422</c:v>
                </c:pt>
                <c:pt idx="2945">
                  <c:v>38.641185760498047</c:v>
                </c:pt>
                <c:pt idx="2946">
                  <c:v>38.386268615722663</c:v>
                </c:pt>
                <c:pt idx="2947">
                  <c:v>38.931510925292969</c:v>
                </c:pt>
                <c:pt idx="2948">
                  <c:v>38.733242034912109</c:v>
                </c:pt>
                <c:pt idx="2949">
                  <c:v>39.228916168212891</c:v>
                </c:pt>
                <c:pt idx="2950">
                  <c:v>38.400432586669922</c:v>
                </c:pt>
                <c:pt idx="2951">
                  <c:v>38.549129486083977</c:v>
                </c:pt>
                <c:pt idx="2952">
                  <c:v>39.051891326904297</c:v>
                </c:pt>
                <c:pt idx="2953">
                  <c:v>38.839458465576172</c:v>
                </c:pt>
                <c:pt idx="2954">
                  <c:v>39.094371795654297</c:v>
                </c:pt>
                <c:pt idx="2955">
                  <c:v>39.228916168212891</c:v>
                </c:pt>
                <c:pt idx="2956">
                  <c:v>38.818214416503913</c:v>
                </c:pt>
                <c:pt idx="2957">
                  <c:v>38.095947265625</c:v>
                </c:pt>
                <c:pt idx="2958">
                  <c:v>38.733242034912109</c:v>
                </c:pt>
                <c:pt idx="2959">
                  <c:v>38.442928314208977</c:v>
                </c:pt>
                <c:pt idx="2960">
                  <c:v>37.458656311035163</c:v>
                </c:pt>
                <c:pt idx="2961">
                  <c:v>37.132930755615227</c:v>
                </c:pt>
                <c:pt idx="2962">
                  <c:v>36.70098876953125</c:v>
                </c:pt>
                <c:pt idx="2963">
                  <c:v>35.766292572021477</c:v>
                </c:pt>
                <c:pt idx="2964">
                  <c:v>35.171485900878913</c:v>
                </c:pt>
                <c:pt idx="2965">
                  <c:v>33.811923980712891</c:v>
                </c:pt>
                <c:pt idx="2966">
                  <c:v>33.464958190917969</c:v>
                </c:pt>
                <c:pt idx="2967">
                  <c:v>31.291078567504879</c:v>
                </c:pt>
                <c:pt idx="2968">
                  <c:v>32.310749053955078</c:v>
                </c:pt>
                <c:pt idx="2969">
                  <c:v>34.335914611816413</c:v>
                </c:pt>
                <c:pt idx="2970">
                  <c:v>34.307594299316413</c:v>
                </c:pt>
                <c:pt idx="2971">
                  <c:v>34.367790222167969</c:v>
                </c:pt>
                <c:pt idx="2972">
                  <c:v>35.344966888427727</c:v>
                </c:pt>
                <c:pt idx="2973">
                  <c:v>34.279270172119141</c:v>
                </c:pt>
                <c:pt idx="2974">
                  <c:v>33.641979217529297</c:v>
                </c:pt>
                <c:pt idx="2975">
                  <c:v>34.785568237304688</c:v>
                </c:pt>
                <c:pt idx="2976">
                  <c:v>35.369754791259773</c:v>
                </c:pt>
                <c:pt idx="2977">
                  <c:v>35.844181060791023</c:v>
                </c:pt>
                <c:pt idx="2978">
                  <c:v>35.380374908447273</c:v>
                </c:pt>
                <c:pt idx="2979">
                  <c:v>35.015697479248047</c:v>
                </c:pt>
                <c:pt idx="2980">
                  <c:v>35.295402526855469</c:v>
                </c:pt>
                <c:pt idx="2981">
                  <c:v>35.036941528320313</c:v>
                </c:pt>
                <c:pt idx="2982">
                  <c:v>35.454723358154297</c:v>
                </c:pt>
                <c:pt idx="2983">
                  <c:v>36.538120269775391</c:v>
                </c:pt>
                <c:pt idx="2984">
                  <c:v>35.196266174316413</c:v>
                </c:pt>
                <c:pt idx="2985">
                  <c:v>34.194301605224609</c:v>
                </c:pt>
                <c:pt idx="2986">
                  <c:v>34.845756530761719</c:v>
                </c:pt>
                <c:pt idx="2987">
                  <c:v>35.284778594970703</c:v>
                </c:pt>
                <c:pt idx="2988">
                  <c:v>35.026321411132813</c:v>
                </c:pt>
                <c:pt idx="2989">
                  <c:v>33.903980255126953</c:v>
                </c:pt>
                <c:pt idx="2990">
                  <c:v>33.280849456787109</c:v>
                </c:pt>
                <c:pt idx="2991">
                  <c:v>33.054252624511719</c:v>
                </c:pt>
                <c:pt idx="2992">
                  <c:v>33.624275207519531</c:v>
                </c:pt>
                <c:pt idx="2993">
                  <c:v>34.109325408935547</c:v>
                </c:pt>
                <c:pt idx="2994">
                  <c:v>34.750160217285163</c:v>
                </c:pt>
                <c:pt idx="2995">
                  <c:v>33.641979217529297</c:v>
                </c:pt>
                <c:pt idx="2996">
                  <c:v>34.732456207275391</c:v>
                </c:pt>
                <c:pt idx="2997">
                  <c:v>33.99957275390625</c:v>
                </c:pt>
                <c:pt idx="2998">
                  <c:v>32.926795959472663</c:v>
                </c:pt>
                <c:pt idx="2999">
                  <c:v>33.277301788330078</c:v>
                </c:pt>
                <c:pt idx="3000">
                  <c:v>34.059761047363281</c:v>
                </c:pt>
                <c:pt idx="3001">
                  <c:v>35.065261840820313</c:v>
                </c:pt>
                <c:pt idx="3002">
                  <c:v>34.852840423583977</c:v>
                </c:pt>
                <c:pt idx="3003">
                  <c:v>35.302482604980469</c:v>
                </c:pt>
                <c:pt idx="3004">
                  <c:v>34.944892883300781</c:v>
                </c:pt>
                <c:pt idx="3005">
                  <c:v>34.700599670410163</c:v>
                </c:pt>
                <c:pt idx="3006">
                  <c:v>34.226165771484382</c:v>
                </c:pt>
                <c:pt idx="3007">
                  <c:v>34.46337890625</c:v>
                </c:pt>
                <c:pt idx="3008">
                  <c:v>34.849300384521477</c:v>
                </c:pt>
                <c:pt idx="3009">
                  <c:v>34.803264617919922</c:v>
                </c:pt>
                <c:pt idx="3010">
                  <c:v>35.447647094726563</c:v>
                </c:pt>
                <c:pt idx="3011">
                  <c:v>35.3485107421875</c:v>
                </c:pt>
                <c:pt idx="3012">
                  <c:v>35.426399230957031</c:v>
                </c:pt>
                <c:pt idx="3013">
                  <c:v>35.730884552001953</c:v>
                </c:pt>
                <c:pt idx="3014">
                  <c:v>36.021202087402337</c:v>
                </c:pt>
                <c:pt idx="3015">
                  <c:v>35.709644317626953</c:v>
                </c:pt>
                <c:pt idx="3016">
                  <c:v>35.539699554443359</c:v>
                </c:pt>
                <c:pt idx="3017">
                  <c:v>35.575103759765618</c:v>
                </c:pt>
                <c:pt idx="3018">
                  <c:v>35.553859710693359</c:v>
                </c:pt>
                <c:pt idx="3019">
                  <c:v>36.092021942138672</c:v>
                </c:pt>
                <c:pt idx="3020">
                  <c:v>36.460235595703118</c:v>
                </c:pt>
                <c:pt idx="3021">
                  <c:v>35.568019866943359</c:v>
                </c:pt>
                <c:pt idx="3022">
                  <c:v>35.780448913574219</c:v>
                </c:pt>
                <c:pt idx="3023">
                  <c:v>37.232063293457031</c:v>
                </c:pt>
                <c:pt idx="3024">
                  <c:v>37.055038452148438</c:v>
                </c:pt>
                <c:pt idx="3025">
                  <c:v>36.793041229248047</c:v>
                </c:pt>
                <c:pt idx="3026">
                  <c:v>35.136077880859382</c:v>
                </c:pt>
                <c:pt idx="3027">
                  <c:v>35.313102722167969</c:v>
                </c:pt>
                <c:pt idx="3028">
                  <c:v>35.900829315185547</c:v>
                </c:pt>
                <c:pt idx="3029">
                  <c:v>34.941352844238281</c:v>
                </c:pt>
                <c:pt idx="3030">
                  <c:v>34.647480010986328</c:v>
                </c:pt>
                <c:pt idx="3031">
                  <c:v>35.128993988037109</c:v>
                </c:pt>
                <c:pt idx="3032">
                  <c:v>34.682891845703118</c:v>
                </c:pt>
                <c:pt idx="3033">
                  <c:v>34.746623992919922</c:v>
                </c:pt>
                <c:pt idx="3034">
                  <c:v>35.153781890869141</c:v>
                </c:pt>
                <c:pt idx="3035">
                  <c:v>35.054645538330078</c:v>
                </c:pt>
                <c:pt idx="3036">
                  <c:v>34.990921020507813</c:v>
                </c:pt>
                <c:pt idx="3037">
                  <c:v>35.288322448730469</c:v>
                </c:pt>
                <c:pt idx="3038">
                  <c:v>35.242294311523438</c:v>
                </c:pt>
                <c:pt idx="3039">
                  <c:v>35.065261840820313</c:v>
                </c:pt>
                <c:pt idx="3040">
                  <c:v>34.381946563720703</c:v>
                </c:pt>
                <c:pt idx="3041">
                  <c:v>34.169521331787109</c:v>
                </c:pt>
                <c:pt idx="3042">
                  <c:v>34.013736724853523</c:v>
                </c:pt>
                <c:pt idx="3043">
                  <c:v>33.5499267578125</c:v>
                </c:pt>
                <c:pt idx="3044">
                  <c:v>34.148273468017578</c:v>
                </c:pt>
                <c:pt idx="3045">
                  <c:v>35.638828277587891</c:v>
                </c:pt>
                <c:pt idx="3046">
                  <c:v>35.702564239501953</c:v>
                </c:pt>
                <c:pt idx="3047">
                  <c:v>36.885097503662109</c:v>
                </c:pt>
                <c:pt idx="3048">
                  <c:v>36.828441619873047</c:v>
                </c:pt>
                <c:pt idx="3049">
                  <c:v>36.672660827636719</c:v>
                </c:pt>
                <c:pt idx="3050">
                  <c:v>36.368179321289063</c:v>
                </c:pt>
                <c:pt idx="3051">
                  <c:v>36.68682861328125</c:v>
                </c:pt>
                <c:pt idx="3052">
                  <c:v>37.416168212890618</c:v>
                </c:pt>
                <c:pt idx="3053">
                  <c:v>37.302871704101563</c:v>
                </c:pt>
                <c:pt idx="3054">
                  <c:v>37.770229339599609</c:v>
                </c:pt>
                <c:pt idx="3055">
                  <c:v>37.232063293457031</c:v>
                </c:pt>
                <c:pt idx="3056">
                  <c:v>37.465736389160163</c:v>
                </c:pt>
                <c:pt idx="3057">
                  <c:v>36.68682861328125</c:v>
                </c:pt>
                <c:pt idx="3058">
                  <c:v>37.671089172363281</c:v>
                </c:pt>
                <c:pt idx="3059">
                  <c:v>37.833950042724609</c:v>
                </c:pt>
                <c:pt idx="3060">
                  <c:v>37.996814727783203</c:v>
                </c:pt>
                <c:pt idx="3061">
                  <c:v>38.56329345703125</c:v>
                </c:pt>
                <c:pt idx="3062">
                  <c:v>38.414592742919922</c:v>
                </c:pt>
                <c:pt idx="3063">
                  <c:v>38.9881591796875</c:v>
                </c:pt>
                <c:pt idx="3064">
                  <c:v>39.235996246337891</c:v>
                </c:pt>
                <c:pt idx="3065">
                  <c:v>39.094371795654297</c:v>
                </c:pt>
                <c:pt idx="3066">
                  <c:v>39.051891326904297</c:v>
                </c:pt>
                <c:pt idx="3067">
                  <c:v>39.795398712158203</c:v>
                </c:pt>
                <c:pt idx="3068">
                  <c:v>40.184852600097663</c:v>
                </c:pt>
                <c:pt idx="3069">
                  <c:v>40.659278869628913</c:v>
                </c:pt>
                <c:pt idx="3070">
                  <c:v>40.567230224609382</c:v>
                </c:pt>
                <c:pt idx="3071">
                  <c:v>39.802474975585938</c:v>
                </c:pt>
                <c:pt idx="3072">
                  <c:v>39.299724578857422</c:v>
                </c:pt>
                <c:pt idx="3073">
                  <c:v>39.830802917480469</c:v>
                </c:pt>
                <c:pt idx="3074">
                  <c:v>39.505073547363281</c:v>
                </c:pt>
                <c:pt idx="3075">
                  <c:v>40.184852600097663</c:v>
                </c:pt>
                <c:pt idx="3076">
                  <c:v>39.986583709716797</c:v>
                </c:pt>
                <c:pt idx="3077">
                  <c:v>39.568801879882813</c:v>
                </c:pt>
                <c:pt idx="3078">
                  <c:v>39.384693145751953</c:v>
                </c:pt>
                <c:pt idx="3079">
                  <c:v>39.625446319580078</c:v>
                </c:pt>
                <c:pt idx="3080">
                  <c:v>39.965343475341797</c:v>
                </c:pt>
                <c:pt idx="3081">
                  <c:v>39.993667602539063</c:v>
                </c:pt>
                <c:pt idx="3082">
                  <c:v>39.632534027099609</c:v>
                </c:pt>
                <c:pt idx="3083">
                  <c:v>39.313884735107422</c:v>
                </c:pt>
                <c:pt idx="3084">
                  <c:v>39.257232666015618</c:v>
                </c:pt>
                <c:pt idx="3085">
                  <c:v>39.47674560546875</c:v>
                </c:pt>
                <c:pt idx="3086">
                  <c:v>39.43426513671875</c:v>
                </c:pt>
                <c:pt idx="3087">
                  <c:v>39.944103240966797</c:v>
                </c:pt>
                <c:pt idx="3088">
                  <c:v>39.533397674560547</c:v>
                </c:pt>
                <c:pt idx="3089">
                  <c:v>39.788318634033203</c:v>
                </c:pt>
                <c:pt idx="3090">
                  <c:v>39.986583709716797</c:v>
                </c:pt>
                <c:pt idx="3091">
                  <c:v>39.901615142822273</c:v>
                </c:pt>
                <c:pt idx="3092">
                  <c:v>39.505073547363281</c:v>
                </c:pt>
                <c:pt idx="3093">
                  <c:v>39.618370056152337</c:v>
                </c:pt>
                <c:pt idx="3094">
                  <c:v>39.512157440185547</c:v>
                </c:pt>
                <c:pt idx="3095">
                  <c:v>40.029071807861328</c:v>
                </c:pt>
                <c:pt idx="3096">
                  <c:v>39.349292755126953</c:v>
                </c:pt>
                <c:pt idx="3097">
                  <c:v>39.731670379638672</c:v>
                </c:pt>
                <c:pt idx="3098">
                  <c:v>39.873283386230469</c:v>
                </c:pt>
                <c:pt idx="3099">
                  <c:v>40.206096649169922</c:v>
                </c:pt>
                <c:pt idx="3100">
                  <c:v>40.043231964111328</c:v>
                </c:pt>
                <c:pt idx="3101">
                  <c:v>40.050312042236328</c:v>
                </c:pt>
                <c:pt idx="3102">
                  <c:v>40.057395935058587</c:v>
                </c:pt>
                <c:pt idx="3103">
                  <c:v>39.937015533447273</c:v>
                </c:pt>
                <c:pt idx="3104">
                  <c:v>39.547561645507813</c:v>
                </c:pt>
                <c:pt idx="3105">
                  <c:v>40.036151885986328</c:v>
                </c:pt>
                <c:pt idx="3106">
                  <c:v>39.731670379638672</c:v>
                </c:pt>
                <c:pt idx="3107">
                  <c:v>39.972423553466797</c:v>
                </c:pt>
                <c:pt idx="3108">
                  <c:v>39.866207122802727</c:v>
                </c:pt>
                <c:pt idx="3109">
                  <c:v>39.689178466796882</c:v>
                </c:pt>
                <c:pt idx="3110">
                  <c:v>39.582965850830078</c:v>
                </c:pt>
                <c:pt idx="3111">
                  <c:v>39.306804656982422</c:v>
                </c:pt>
                <c:pt idx="3112">
                  <c:v>40.468097686767578</c:v>
                </c:pt>
                <c:pt idx="3113">
                  <c:v>40.616794586181641</c:v>
                </c:pt>
                <c:pt idx="3114">
                  <c:v>40.8009033203125</c:v>
                </c:pt>
                <c:pt idx="3115">
                  <c:v>39.795398712158203</c:v>
                </c:pt>
                <c:pt idx="3116">
                  <c:v>40.085716247558587</c:v>
                </c:pt>
                <c:pt idx="3117">
                  <c:v>40.715927124023438</c:v>
                </c:pt>
                <c:pt idx="3118">
                  <c:v>41.098308563232422</c:v>
                </c:pt>
                <c:pt idx="3119">
                  <c:v>41.154953002929688</c:v>
                </c:pt>
                <c:pt idx="3120">
                  <c:v>41.749763488769531</c:v>
                </c:pt>
                <c:pt idx="3121">
                  <c:v>41.969272613525391</c:v>
                </c:pt>
                <c:pt idx="3122">
                  <c:v>42.011760711669922</c:v>
                </c:pt>
                <c:pt idx="3123">
                  <c:v>41.969272613525391</c:v>
                </c:pt>
                <c:pt idx="3124">
                  <c:v>41.714359283447273</c:v>
                </c:pt>
                <c:pt idx="3125">
                  <c:v>41.374469757080078</c:v>
                </c:pt>
                <c:pt idx="3126">
                  <c:v>41.608131408691413</c:v>
                </c:pt>
                <c:pt idx="3127">
                  <c:v>41.183277130126953</c:v>
                </c:pt>
                <c:pt idx="3128">
                  <c:v>40.900035858154297</c:v>
                </c:pt>
                <c:pt idx="3129">
                  <c:v>41.084140777587891</c:v>
                </c:pt>
                <c:pt idx="3130">
                  <c:v>41.176200866699219</c:v>
                </c:pt>
                <c:pt idx="3131">
                  <c:v>41.112476348876953</c:v>
                </c:pt>
                <c:pt idx="3132">
                  <c:v>40.744255065917969</c:v>
                </c:pt>
                <c:pt idx="3133">
                  <c:v>41.232845306396477</c:v>
                </c:pt>
                <c:pt idx="3134">
                  <c:v>41.749763488769531</c:v>
                </c:pt>
                <c:pt idx="3135">
                  <c:v>41.162040710449219</c:v>
                </c:pt>
                <c:pt idx="3136">
                  <c:v>40.397281646728523</c:v>
                </c:pt>
                <c:pt idx="3137">
                  <c:v>39.993667602539063</c:v>
                </c:pt>
                <c:pt idx="3138">
                  <c:v>39.455513000488281</c:v>
                </c:pt>
                <c:pt idx="3139">
                  <c:v>39.221836090087891</c:v>
                </c:pt>
                <c:pt idx="3140">
                  <c:v>39.604213714599609</c:v>
                </c:pt>
                <c:pt idx="3141">
                  <c:v>39.158103942871087</c:v>
                </c:pt>
                <c:pt idx="3142">
                  <c:v>39.370532989501953</c:v>
                </c:pt>
                <c:pt idx="3143">
                  <c:v>40.191936492919922</c:v>
                </c:pt>
                <c:pt idx="3144">
                  <c:v>39.830802917480469</c:v>
                </c:pt>
                <c:pt idx="3145">
                  <c:v>39.497989654541023</c:v>
                </c:pt>
                <c:pt idx="3146">
                  <c:v>40.128204345703118</c:v>
                </c:pt>
                <c:pt idx="3147">
                  <c:v>39.349292755126953</c:v>
                </c:pt>
                <c:pt idx="3148">
                  <c:v>40.071559906005859</c:v>
                </c:pt>
                <c:pt idx="3149">
                  <c:v>40.326473236083977</c:v>
                </c:pt>
                <c:pt idx="3150">
                  <c:v>40.206096649169922</c:v>
                </c:pt>
                <c:pt idx="3151">
                  <c:v>41.218681335449219</c:v>
                </c:pt>
                <c:pt idx="3152">
                  <c:v>40.829231262207031</c:v>
                </c:pt>
                <c:pt idx="3153">
                  <c:v>41.22576904296875</c:v>
                </c:pt>
                <c:pt idx="3154">
                  <c:v>41.452358245849609</c:v>
                </c:pt>
                <c:pt idx="3155">
                  <c:v>41.027500152587891</c:v>
                </c:pt>
                <c:pt idx="3156">
                  <c:v>41.275337219238281</c:v>
                </c:pt>
                <c:pt idx="3157">
                  <c:v>40.723007202148438</c:v>
                </c:pt>
                <c:pt idx="3158">
                  <c:v>41.140796661376953</c:v>
                </c:pt>
                <c:pt idx="3159">
                  <c:v>41.296604156494141</c:v>
                </c:pt>
                <c:pt idx="3160">
                  <c:v>41.608219146728523</c:v>
                </c:pt>
                <c:pt idx="3161">
                  <c:v>40.710468292236328</c:v>
                </c:pt>
                <c:pt idx="3162">
                  <c:v>40.443367004394531</c:v>
                </c:pt>
                <c:pt idx="3163">
                  <c:v>40.102077484130859</c:v>
                </c:pt>
                <c:pt idx="3164">
                  <c:v>39.990779876708977</c:v>
                </c:pt>
                <c:pt idx="3165">
                  <c:v>40.094654083251953</c:v>
                </c:pt>
                <c:pt idx="3166">
                  <c:v>40.302402496337891</c:v>
                </c:pt>
                <c:pt idx="3167">
                  <c:v>40.925632476806641</c:v>
                </c:pt>
                <c:pt idx="3168">
                  <c:v>39.953685760498047</c:v>
                </c:pt>
                <c:pt idx="3169">
                  <c:v>40.487880706787109</c:v>
                </c:pt>
                <c:pt idx="3170">
                  <c:v>40.688205718994141</c:v>
                </c:pt>
                <c:pt idx="3171">
                  <c:v>40.614017486572273</c:v>
                </c:pt>
                <c:pt idx="3172">
                  <c:v>41.10369873046875</c:v>
                </c:pt>
                <c:pt idx="3173">
                  <c:v>40.435943603515618</c:v>
                </c:pt>
                <c:pt idx="3174">
                  <c:v>40.806911468505859</c:v>
                </c:pt>
                <c:pt idx="3175">
                  <c:v>39.701423645019531</c:v>
                </c:pt>
                <c:pt idx="3176">
                  <c:v>39.857231140136719</c:v>
                </c:pt>
                <c:pt idx="3177">
                  <c:v>40.317237854003913</c:v>
                </c:pt>
                <c:pt idx="3178">
                  <c:v>40.473045349121087</c:v>
                </c:pt>
                <c:pt idx="3179">
                  <c:v>40.450786590576172</c:v>
                </c:pt>
                <c:pt idx="3180">
                  <c:v>40.769824981689453</c:v>
                </c:pt>
                <c:pt idx="3181">
                  <c:v>40.769824981689453</c:v>
                </c:pt>
                <c:pt idx="3182">
                  <c:v>41.059177398681641</c:v>
                </c:pt>
                <c:pt idx="3183">
                  <c:v>41.281761169433587</c:v>
                </c:pt>
                <c:pt idx="3184">
                  <c:v>41.274341583251953</c:v>
                </c:pt>
                <c:pt idx="3185">
                  <c:v>41.689830780029297</c:v>
                </c:pt>
                <c:pt idx="3186">
                  <c:v>41.786285400390618</c:v>
                </c:pt>
                <c:pt idx="3187">
                  <c:v>42.83984375</c:v>
                </c:pt>
                <c:pt idx="3188">
                  <c:v>42.565322875976563</c:v>
                </c:pt>
                <c:pt idx="3189">
                  <c:v>42.95855712890625</c:v>
                </c:pt>
                <c:pt idx="3190">
                  <c:v>42.980812072753913</c:v>
                </c:pt>
                <c:pt idx="3191">
                  <c:v>42.52081298828125</c:v>
                </c:pt>
                <c:pt idx="3192">
                  <c:v>42.580165863037109</c:v>
                </c:pt>
                <c:pt idx="3193">
                  <c:v>43.129203796386719</c:v>
                </c:pt>
                <c:pt idx="3194">
                  <c:v>42.862106323242188</c:v>
                </c:pt>
                <c:pt idx="3195">
                  <c:v>44.32373046875</c:v>
                </c:pt>
                <c:pt idx="3196">
                  <c:v>44.761478424072273</c:v>
                </c:pt>
                <c:pt idx="3197">
                  <c:v>45.206642150878913</c:v>
                </c:pt>
                <c:pt idx="3198">
                  <c:v>45.206642150878913</c:v>
                </c:pt>
                <c:pt idx="3199">
                  <c:v>44.583412170410163</c:v>
                </c:pt>
                <c:pt idx="3200">
                  <c:v>44.331150054931641</c:v>
                </c:pt>
                <c:pt idx="3201">
                  <c:v>44.598251342773438</c:v>
                </c:pt>
                <c:pt idx="3202">
                  <c:v>44.805992126464837</c:v>
                </c:pt>
                <c:pt idx="3203">
                  <c:v>44.679866790771477</c:v>
                </c:pt>
                <c:pt idx="3204">
                  <c:v>44.761478424072273</c:v>
                </c:pt>
                <c:pt idx="3205">
                  <c:v>45.065677642822273</c:v>
                </c:pt>
                <c:pt idx="3206">
                  <c:v>45.221485137939453</c:v>
                </c:pt>
                <c:pt idx="3207">
                  <c:v>45.214061737060547</c:v>
                </c:pt>
                <c:pt idx="3208">
                  <c:v>46.853759765625</c:v>
                </c:pt>
                <c:pt idx="3209">
                  <c:v>46.898281097412109</c:v>
                </c:pt>
                <c:pt idx="3210">
                  <c:v>46.364082336425781</c:v>
                </c:pt>
                <c:pt idx="3211">
                  <c:v>45.577617645263672</c:v>
                </c:pt>
                <c:pt idx="3212">
                  <c:v>45.332778930664063</c:v>
                </c:pt>
                <c:pt idx="3213">
                  <c:v>45.703739166259773</c:v>
                </c:pt>
                <c:pt idx="3214">
                  <c:v>47.298927307128913</c:v>
                </c:pt>
                <c:pt idx="3215">
                  <c:v>48.374748229980469</c:v>
                </c:pt>
                <c:pt idx="3216">
                  <c:v>48.671520233154297</c:v>
                </c:pt>
                <c:pt idx="3217">
                  <c:v>49.317020416259773</c:v>
                </c:pt>
                <c:pt idx="3218">
                  <c:v>49.376373291015618</c:v>
                </c:pt>
                <c:pt idx="3219">
                  <c:v>48.500885009765618</c:v>
                </c:pt>
                <c:pt idx="3220">
                  <c:v>50.318634033203118</c:v>
                </c:pt>
                <c:pt idx="3221">
                  <c:v>49.680568695068359</c:v>
                </c:pt>
                <c:pt idx="3222">
                  <c:v>50.593158721923828</c:v>
                </c:pt>
                <c:pt idx="3223">
                  <c:v>49.747348785400391</c:v>
                </c:pt>
                <c:pt idx="3224">
                  <c:v>50.237026214599609</c:v>
                </c:pt>
                <c:pt idx="3225">
                  <c:v>49.858631134033203</c:v>
                </c:pt>
                <c:pt idx="3226">
                  <c:v>49.888313293457031</c:v>
                </c:pt>
                <c:pt idx="3227">
                  <c:v>50.355739593505859</c:v>
                </c:pt>
                <c:pt idx="3228">
                  <c:v>50.845413208007813</c:v>
                </c:pt>
                <c:pt idx="3229">
                  <c:v>50.489284515380859</c:v>
                </c:pt>
                <c:pt idx="3230">
                  <c:v>49.376373291015618</c:v>
                </c:pt>
                <c:pt idx="3231">
                  <c:v>49.784442901611328</c:v>
                </c:pt>
                <c:pt idx="3232">
                  <c:v>49.717666625976563</c:v>
                </c:pt>
                <c:pt idx="3233">
                  <c:v>48.634429931640618</c:v>
                </c:pt>
                <c:pt idx="3234">
                  <c:v>48.003776550292969</c:v>
                </c:pt>
                <c:pt idx="3235">
                  <c:v>48.486038208007813</c:v>
                </c:pt>
                <c:pt idx="3236">
                  <c:v>48.738296508789063</c:v>
                </c:pt>
                <c:pt idx="3237">
                  <c:v>48.478614807128913</c:v>
                </c:pt>
                <c:pt idx="3238">
                  <c:v>48.530555725097663</c:v>
                </c:pt>
                <c:pt idx="3239">
                  <c:v>47.922157287597663</c:v>
                </c:pt>
                <c:pt idx="3240">
                  <c:v>48.263454437255859</c:v>
                </c:pt>
                <c:pt idx="3241">
                  <c:v>49.346691131591797</c:v>
                </c:pt>
                <c:pt idx="3242">
                  <c:v>47.870216369628913</c:v>
                </c:pt>
                <c:pt idx="3243">
                  <c:v>48.293132781982422</c:v>
                </c:pt>
                <c:pt idx="3244">
                  <c:v>49.799285888671882</c:v>
                </c:pt>
                <c:pt idx="3245">
                  <c:v>49.07958984375</c:v>
                </c:pt>
                <c:pt idx="3246">
                  <c:v>48.76055908203125</c:v>
                </c:pt>
                <c:pt idx="3247">
                  <c:v>50.00701904296875</c:v>
                </c:pt>
                <c:pt idx="3248">
                  <c:v>49.917987823486328</c:v>
                </c:pt>
                <c:pt idx="3249">
                  <c:v>49.643474578857422</c:v>
                </c:pt>
                <c:pt idx="3250">
                  <c:v>49.955093383789063</c:v>
                </c:pt>
                <c:pt idx="3251">
                  <c:v>49.561855316162109</c:v>
                </c:pt>
                <c:pt idx="3252">
                  <c:v>49.576698303222663</c:v>
                </c:pt>
                <c:pt idx="3253">
                  <c:v>50.452194213867188</c:v>
                </c:pt>
                <c:pt idx="3254">
                  <c:v>50.593158721923828</c:v>
                </c:pt>
                <c:pt idx="3255">
                  <c:v>51.231239318847663</c:v>
                </c:pt>
                <c:pt idx="3256">
                  <c:v>51.016067504882813</c:v>
                </c:pt>
                <c:pt idx="3257">
                  <c:v>51.364788055419922</c:v>
                </c:pt>
                <c:pt idx="3258">
                  <c:v>50.155414581298828</c:v>
                </c:pt>
                <c:pt idx="3259">
                  <c:v>51.060588836669922</c:v>
                </c:pt>
                <c:pt idx="3260">
                  <c:v>49.227981567382813</c:v>
                </c:pt>
                <c:pt idx="3261">
                  <c:v>50.897354125976563</c:v>
                </c:pt>
                <c:pt idx="3262">
                  <c:v>50.467025756835938</c:v>
                </c:pt>
                <c:pt idx="3263">
                  <c:v>50.504123687744141</c:v>
                </c:pt>
                <c:pt idx="3264">
                  <c:v>50.0589599609375</c:v>
                </c:pt>
                <c:pt idx="3265">
                  <c:v>50.993804931640618</c:v>
                </c:pt>
                <c:pt idx="3266">
                  <c:v>50.303802490234382</c:v>
                </c:pt>
                <c:pt idx="3267">
                  <c:v>49.561855316162109</c:v>
                </c:pt>
                <c:pt idx="3268">
                  <c:v>49.07958984375</c:v>
                </c:pt>
                <c:pt idx="3269">
                  <c:v>49.517337799072273</c:v>
                </c:pt>
                <c:pt idx="3270">
                  <c:v>49.220561981201172</c:v>
                </c:pt>
                <c:pt idx="3271">
                  <c:v>49.806697845458977</c:v>
                </c:pt>
                <c:pt idx="3272">
                  <c:v>51.483497619628913</c:v>
                </c:pt>
                <c:pt idx="3273">
                  <c:v>51.038326263427727</c:v>
                </c:pt>
                <c:pt idx="3274">
                  <c:v>51.676399230957031</c:v>
                </c:pt>
                <c:pt idx="3275">
                  <c:v>50.927036285400391</c:v>
                </c:pt>
                <c:pt idx="3276">
                  <c:v>50.637676239013672</c:v>
                </c:pt>
                <c:pt idx="3277">
                  <c:v>49.020240783691413</c:v>
                </c:pt>
                <c:pt idx="3278">
                  <c:v>49.042495727539063</c:v>
                </c:pt>
                <c:pt idx="3279">
                  <c:v>49.73992919921875</c:v>
                </c:pt>
                <c:pt idx="3280">
                  <c:v>50.711868286132813</c:v>
                </c:pt>
                <c:pt idx="3281">
                  <c:v>50.192512512207031</c:v>
                </c:pt>
                <c:pt idx="3282">
                  <c:v>51.453807830810547</c:v>
                </c:pt>
                <c:pt idx="3283">
                  <c:v>50.318634033203118</c:v>
                </c:pt>
                <c:pt idx="3284">
                  <c:v>51.468654632568359</c:v>
                </c:pt>
                <c:pt idx="3285">
                  <c:v>51.520591735839837</c:v>
                </c:pt>
                <c:pt idx="3286">
                  <c:v>50.518962860107422</c:v>
                </c:pt>
                <c:pt idx="3287">
                  <c:v>51.520591735839837</c:v>
                </c:pt>
                <c:pt idx="3288">
                  <c:v>49.858631134033203</c:v>
                </c:pt>
                <c:pt idx="3289">
                  <c:v>50.207347869873047</c:v>
                </c:pt>
                <c:pt idx="3290">
                  <c:v>50.897354125976563</c:v>
                </c:pt>
                <c:pt idx="3291">
                  <c:v>50.904777526855469</c:v>
                </c:pt>
                <c:pt idx="3292">
                  <c:v>51.001220703125</c:v>
                </c:pt>
                <c:pt idx="3293">
                  <c:v>50.340896606445313</c:v>
                </c:pt>
                <c:pt idx="3294">
                  <c:v>49.747348785400391</c:v>
                </c:pt>
                <c:pt idx="3295">
                  <c:v>49.309600830078118</c:v>
                </c:pt>
                <c:pt idx="3296">
                  <c:v>50.244449615478523</c:v>
                </c:pt>
                <c:pt idx="3297">
                  <c:v>50.815742492675781</c:v>
                </c:pt>
                <c:pt idx="3298">
                  <c:v>50.511550903320313</c:v>
                </c:pt>
                <c:pt idx="3299">
                  <c:v>50.711868286132813</c:v>
                </c:pt>
                <c:pt idx="3300">
                  <c:v>51.416717529296882</c:v>
                </c:pt>
                <c:pt idx="3301">
                  <c:v>51.231239318847663</c:v>
                </c:pt>
                <c:pt idx="3302">
                  <c:v>51.023483276367188</c:v>
                </c:pt>
                <c:pt idx="3303">
                  <c:v>51.082847595214837</c:v>
                </c:pt>
                <c:pt idx="3304">
                  <c:v>51.5428466796875</c:v>
                </c:pt>
                <c:pt idx="3305">
                  <c:v>50.941871643066413</c:v>
                </c:pt>
                <c:pt idx="3306">
                  <c:v>51.268325805664063</c:v>
                </c:pt>
                <c:pt idx="3307">
                  <c:v>51.528003692626953</c:v>
                </c:pt>
                <c:pt idx="3308">
                  <c:v>51.936080932617188</c:v>
                </c:pt>
                <c:pt idx="3309">
                  <c:v>52.551891326904297</c:v>
                </c:pt>
                <c:pt idx="3310">
                  <c:v>52.900608062744141</c:v>
                </c:pt>
                <c:pt idx="3311">
                  <c:v>53.048988342285163</c:v>
                </c:pt>
                <c:pt idx="3312">
                  <c:v>53.419963836669922</c:v>
                </c:pt>
                <c:pt idx="3313">
                  <c:v>53.249317169189453</c:v>
                </c:pt>
                <c:pt idx="3314">
                  <c:v>53.234481811523438</c:v>
                </c:pt>
                <c:pt idx="3315">
                  <c:v>53.271583557128913</c:v>
                </c:pt>
                <c:pt idx="3316">
                  <c:v>52.997062683105469</c:v>
                </c:pt>
                <c:pt idx="3317">
                  <c:v>53.330936431884773</c:v>
                </c:pt>
                <c:pt idx="3318">
                  <c:v>52.781890869140618</c:v>
                </c:pt>
                <c:pt idx="3319">
                  <c:v>53.419963836669922</c:v>
                </c:pt>
                <c:pt idx="3320">
                  <c:v>53.635135650634773</c:v>
                </c:pt>
                <c:pt idx="3321">
                  <c:v>53.531257629394531</c:v>
                </c:pt>
                <c:pt idx="3322">
                  <c:v>52.477699279785163</c:v>
                </c:pt>
                <c:pt idx="3323">
                  <c:v>54.161903381347663</c:v>
                </c:pt>
                <c:pt idx="3324">
                  <c:v>54.020931243896477</c:v>
                </c:pt>
                <c:pt idx="3325">
                  <c:v>54.659011840820313</c:v>
                </c:pt>
                <c:pt idx="3326">
                  <c:v>54.443851470947273</c:v>
                </c:pt>
                <c:pt idx="3327">
                  <c:v>54.718372344970703</c:v>
                </c:pt>
                <c:pt idx="3328">
                  <c:v>54.799983978271477</c:v>
                </c:pt>
                <c:pt idx="3329">
                  <c:v>54.414169311523438</c:v>
                </c:pt>
                <c:pt idx="3330">
                  <c:v>54.762886047363281</c:v>
                </c:pt>
                <c:pt idx="3331">
                  <c:v>54.102554321289063</c:v>
                </c:pt>
                <c:pt idx="3332">
                  <c:v>53.531257629394531</c:v>
                </c:pt>
                <c:pt idx="3333">
                  <c:v>53.865127563476563</c:v>
                </c:pt>
                <c:pt idx="3334">
                  <c:v>54.206424713134773</c:v>
                </c:pt>
                <c:pt idx="3335">
                  <c:v>53.494155883789063</c:v>
                </c:pt>
                <c:pt idx="3336">
                  <c:v>53.790943145751953</c:v>
                </c:pt>
                <c:pt idx="3337">
                  <c:v>53.100929260253913</c:v>
                </c:pt>
                <c:pt idx="3338">
                  <c:v>53.464485168457031</c:v>
                </c:pt>
                <c:pt idx="3339">
                  <c:v>53.976428985595703</c:v>
                </c:pt>
                <c:pt idx="3340">
                  <c:v>54.228679656982422</c:v>
                </c:pt>
                <c:pt idx="3341">
                  <c:v>54.236103057861328</c:v>
                </c:pt>
                <c:pt idx="3342">
                  <c:v>53.805778503417969</c:v>
                </c:pt>
                <c:pt idx="3343">
                  <c:v>53.9393310546875</c:v>
                </c:pt>
                <c:pt idx="3344">
                  <c:v>53.31610107421875</c:v>
                </c:pt>
                <c:pt idx="3345">
                  <c:v>53.494155883789063</c:v>
                </c:pt>
                <c:pt idx="3346">
                  <c:v>51.698654174804688</c:v>
                </c:pt>
                <c:pt idx="3347">
                  <c:v>52.448024749755859</c:v>
                </c:pt>
                <c:pt idx="3348">
                  <c:v>51.468654632568359</c:v>
                </c:pt>
                <c:pt idx="3349">
                  <c:v>49.413467407226563</c:v>
                </c:pt>
                <c:pt idx="3350">
                  <c:v>51.231239318847663</c:v>
                </c:pt>
                <c:pt idx="3351">
                  <c:v>52.974803924560547</c:v>
                </c:pt>
                <c:pt idx="3352">
                  <c:v>53.790943145751953</c:v>
                </c:pt>
                <c:pt idx="3353">
                  <c:v>54.451271057128913</c:v>
                </c:pt>
                <c:pt idx="3354">
                  <c:v>53.442222595214837</c:v>
                </c:pt>
                <c:pt idx="3355">
                  <c:v>53.345767974853523</c:v>
                </c:pt>
                <c:pt idx="3356">
                  <c:v>53.612873077392578</c:v>
                </c:pt>
                <c:pt idx="3357">
                  <c:v>54.978046417236328</c:v>
                </c:pt>
                <c:pt idx="3358">
                  <c:v>54.733207702636719</c:v>
                </c:pt>
                <c:pt idx="3359">
                  <c:v>52.818996429443359</c:v>
                </c:pt>
                <c:pt idx="3360">
                  <c:v>54.043193817138672</c:v>
                </c:pt>
                <c:pt idx="3361">
                  <c:v>53.776100158691413</c:v>
                </c:pt>
                <c:pt idx="3362">
                  <c:v>52.603828430175781</c:v>
                </c:pt>
                <c:pt idx="3363">
                  <c:v>52.989639282226563</c:v>
                </c:pt>
                <c:pt idx="3364">
                  <c:v>53.850288391113281</c:v>
                </c:pt>
                <c:pt idx="3365">
                  <c:v>53.590614318847663</c:v>
                </c:pt>
                <c:pt idx="3366">
                  <c:v>53.983837127685547</c:v>
                </c:pt>
                <c:pt idx="3367">
                  <c:v>55.467731475830078</c:v>
                </c:pt>
                <c:pt idx="3368">
                  <c:v>55.052242279052727</c:v>
                </c:pt>
                <c:pt idx="3369">
                  <c:v>55.74224853515625</c:v>
                </c:pt>
                <c:pt idx="3370">
                  <c:v>56.306129455566413</c:v>
                </c:pt>
                <c:pt idx="3371">
                  <c:v>56.053867340087891</c:v>
                </c:pt>
                <c:pt idx="3372">
                  <c:v>55.846126556396477</c:v>
                </c:pt>
                <c:pt idx="3373">
                  <c:v>55.890651702880859</c:v>
                </c:pt>
                <c:pt idx="3374">
                  <c:v>56.269023895263672</c:v>
                </c:pt>
                <c:pt idx="3375">
                  <c:v>56.298709869384773</c:v>
                </c:pt>
                <c:pt idx="3376">
                  <c:v>56.291286468505859</c:v>
                </c:pt>
                <c:pt idx="3377">
                  <c:v>56.350639343261719</c:v>
                </c:pt>
                <c:pt idx="3378">
                  <c:v>57.738082885742188</c:v>
                </c:pt>
                <c:pt idx="3379">
                  <c:v>57.367103576660163</c:v>
                </c:pt>
                <c:pt idx="3380">
                  <c:v>57.500659942626953</c:v>
                </c:pt>
                <c:pt idx="3381">
                  <c:v>57.092586517333977</c:v>
                </c:pt>
                <c:pt idx="3382">
                  <c:v>58.168407440185547</c:v>
                </c:pt>
                <c:pt idx="3383">
                  <c:v>57.879051208496087</c:v>
                </c:pt>
                <c:pt idx="3384">
                  <c:v>58.813892364501953</c:v>
                </c:pt>
                <c:pt idx="3385">
                  <c:v>60.097457885742188</c:v>
                </c:pt>
                <c:pt idx="3386">
                  <c:v>59.392612457275391</c:v>
                </c:pt>
                <c:pt idx="3387">
                  <c:v>58.672927856445313</c:v>
                </c:pt>
                <c:pt idx="3388">
                  <c:v>57.545173645019531</c:v>
                </c:pt>
                <c:pt idx="3389">
                  <c:v>57.730659484863281</c:v>
                </c:pt>
                <c:pt idx="3390">
                  <c:v>58.153572082519531</c:v>
                </c:pt>
                <c:pt idx="3391">
                  <c:v>59.073577880859382</c:v>
                </c:pt>
                <c:pt idx="3392">
                  <c:v>59.585514068603523</c:v>
                </c:pt>
                <c:pt idx="3393">
                  <c:v>58.984539031982422</c:v>
                </c:pt>
                <c:pt idx="3394">
                  <c:v>60.765213012695313</c:v>
                </c:pt>
                <c:pt idx="3395">
                  <c:v>61.099086761474609</c:v>
                </c:pt>
                <c:pt idx="3396">
                  <c:v>59.118091583251953</c:v>
                </c:pt>
                <c:pt idx="3397">
                  <c:v>59.422298431396477</c:v>
                </c:pt>
                <c:pt idx="3398">
                  <c:v>59.830364227294922</c:v>
                </c:pt>
                <c:pt idx="3399">
                  <c:v>59.518753051757813</c:v>
                </c:pt>
                <c:pt idx="3400">
                  <c:v>62.019092559814453</c:v>
                </c:pt>
                <c:pt idx="3401">
                  <c:v>62.768463134765618</c:v>
                </c:pt>
                <c:pt idx="3402">
                  <c:v>61.321662902832031</c:v>
                </c:pt>
                <c:pt idx="3403">
                  <c:v>61.002639770507813</c:v>
                </c:pt>
                <c:pt idx="3404">
                  <c:v>61.915229797363281</c:v>
                </c:pt>
                <c:pt idx="3405">
                  <c:v>61.744586944580078</c:v>
                </c:pt>
                <c:pt idx="3406">
                  <c:v>61.855865478515618</c:v>
                </c:pt>
                <c:pt idx="3407">
                  <c:v>62.916854858398438</c:v>
                </c:pt>
                <c:pt idx="3408">
                  <c:v>62.553295135498047</c:v>
                </c:pt>
                <c:pt idx="3409">
                  <c:v>62.953948974609382</c:v>
                </c:pt>
                <c:pt idx="3410">
                  <c:v>64.066864013671875</c:v>
                </c:pt>
                <c:pt idx="3411">
                  <c:v>63.691261291503913</c:v>
                </c:pt>
                <c:pt idx="3412">
                  <c:v>65.254997253417969</c:v>
                </c:pt>
                <c:pt idx="3413">
                  <c:v>64.925369262695313</c:v>
                </c:pt>
                <c:pt idx="3414">
                  <c:v>64.963706970214844</c:v>
                </c:pt>
                <c:pt idx="3415">
                  <c:v>64.979034423828125</c:v>
                </c:pt>
                <c:pt idx="3416">
                  <c:v>64.864051818847656</c:v>
                </c:pt>
                <c:pt idx="3417">
                  <c:v>64.772079467773438</c:v>
                </c:pt>
                <c:pt idx="3418">
                  <c:v>64.626434326171875</c:v>
                </c:pt>
                <c:pt idx="3419">
                  <c:v>65.262657165527344</c:v>
                </c:pt>
                <c:pt idx="3420">
                  <c:v>66.251480102539063</c:v>
                </c:pt>
                <c:pt idx="3421">
                  <c:v>65.009696960449219</c:v>
                </c:pt>
                <c:pt idx="3422">
                  <c:v>64.779747009277344</c:v>
                </c:pt>
                <c:pt idx="3423">
                  <c:v>65.546272277832031</c:v>
                </c:pt>
                <c:pt idx="3424">
                  <c:v>66.435455322265625</c:v>
                </c:pt>
                <c:pt idx="3425">
                  <c:v>64.16650390625</c:v>
                </c:pt>
                <c:pt idx="3426">
                  <c:v>64.404129028320313</c:v>
                </c:pt>
                <c:pt idx="3427">
                  <c:v>63.246669769287109</c:v>
                </c:pt>
                <c:pt idx="3428">
                  <c:v>62.280826568603523</c:v>
                </c:pt>
                <c:pt idx="3429">
                  <c:v>62.595127105712891</c:v>
                </c:pt>
                <c:pt idx="3430">
                  <c:v>61.483642578125</c:v>
                </c:pt>
                <c:pt idx="3431">
                  <c:v>60.778430938720703</c:v>
                </c:pt>
                <c:pt idx="3432">
                  <c:v>62.004886627197273</c:v>
                </c:pt>
                <c:pt idx="3433">
                  <c:v>61.774917602539063</c:v>
                </c:pt>
                <c:pt idx="3434">
                  <c:v>61.069709777832031</c:v>
                </c:pt>
                <c:pt idx="3435">
                  <c:v>61.805583953857422</c:v>
                </c:pt>
                <c:pt idx="3436">
                  <c:v>61.514305114746087</c:v>
                </c:pt>
                <c:pt idx="3437">
                  <c:v>61.675270080566413</c:v>
                </c:pt>
                <c:pt idx="3438">
                  <c:v>63.292659759521477</c:v>
                </c:pt>
                <c:pt idx="3439">
                  <c:v>62.51080322265625</c:v>
                </c:pt>
                <c:pt idx="3440">
                  <c:v>61.928237915039063</c:v>
                </c:pt>
                <c:pt idx="3441">
                  <c:v>59.107391357421882</c:v>
                </c:pt>
                <c:pt idx="3442">
                  <c:v>59.337352752685547</c:v>
                </c:pt>
                <c:pt idx="3443">
                  <c:v>58.2412109375</c:v>
                </c:pt>
                <c:pt idx="3444">
                  <c:v>57.965259552001953</c:v>
                </c:pt>
                <c:pt idx="3445">
                  <c:v>60.556137084960938</c:v>
                </c:pt>
                <c:pt idx="3446">
                  <c:v>61.330341339111328</c:v>
                </c:pt>
                <c:pt idx="3447">
                  <c:v>61.031387329101563</c:v>
                </c:pt>
                <c:pt idx="3448">
                  <c:v>61.2230224609375</c:v>
                </c:pt>
                <c:pt idx="3449">
                  <c:v>60.418163299560547</c:v>
                </c:pt>
                <c:pt idx="3450">
                  <c:v>59.567306518554688</c:v>
                </c:pt>
                <c:pt idx="3451">
                  <c:v>61.682945251464837</c:v>
                </c:pt>
                <c:pt idx="3452">
                  <c:v>60.602130889892578</c:v>
                </c:pt>
                <c:pt idx="3453">
                  <c:v>61.7059326171875</c:v>
                </c:pt>
                <c:pt idx="3454">
                  <c:v>61.583293914794922</c:v>
                </c:pt>
                <c:pt idx="3455">
                  <c:v>60.640460968017578</c:v>
                </c:pt>
                <c:pt idx="3456">
                  <c:v>61.200027465820313</c:v>
                </c:pt>
                <c:pt idx="3457">
                  <c:v>61.046718597412109</c:v>
                </c:pt>
                <c:pt idx="3458">
                  <c:v>61.475975036621087</c:v>
                </c:pt>
                <c:pt idx="3459">
                  <c:v>60.510143280029297</c:v>
                </c:pt>
                <c:pt idx="3460">
                  <c:v>60.648120880126953</c:v>
                </c:pt>
                <c:pt idx="3461">
                  <c:v>61.989555358886719</c:v>
                </c:pt>
                <c:pt idx="3462">
                  <c:v>60.985397338867188</c:v>
                </c:pt>
                <c:pt idx="3463">
                  <c:v>61.521965026855469</c:v>
                </c:pt>
                <c:pt idx="3464">
                  <c:v>61.000732421875</c:v>
                </c:pt>
                <c:pt idx="3465">
                  <c:v>61.13104248046875</c:v>
                </c:pt>
                <c:pt idx="3466">
                  <c:v>60.862754821777337</c:v>
                </c:pt>
                <c:pt idx="3467">
                  <c:v>61.054386138916023</c:v>
                </c:pt>
                <c:pt idx="3468">
                  <c:v>61.031387329101563</c:v>
                </c:pt>
                <c:pt idx="3469">
                  <c:v>61.383991241455078</c:v>
                </c:pt>
                <c:pt idx="3470">
                  <c:v>61.452983856201172</c:v>
                </c:pt>
                <c:pt idx="3471">
                  <c:v>58.908084869384773</c:v>
                </c:pt>
                <c:pt idx="3472">
                  <c:v>58.532489776611328</c:v>
                </c:pt>
                <c:pt idx="3473">
                  <c:v>58.800773620605469</c:v>
                </c:pt>
                <c:pt idx="3474">
                  <c:v>59.406341552734382</c:v>
                </c:pt>
                <c:pt idx="3475">
                  <c:v>60.034900665283203</c:v>
                </c:pt>
                <c:pt idx="3476">
                  <c:v>60.34918212890625</c:v>
                </c:pt>
                <c:pt idx="3477">
                  <c:v>60.441158294677727</c:v>
                </c:pt>
                <c:pt idx="3478">
                  <c:v>59.559646606445313</c:v>
                </c:pt>
                <c:pt idx="3479">
                  <c:v>59.97357177734375</c:v>
                </c:pt>
                <c:pt idx="3480">
                  <c:v>59.812606811523438</c:v>
                </c:pt>
                <c:pt idx="3481">
                  <c:v>59.283683776855469</c:v>
                </c:pt>
                <c:pt idx="3482">
                  <c:v>59.59796142578125</c:v>
                </c:pt>
                <c:pt idx="3483">
                  <c:v>59.329689025878913</c:v>
                </c:pt>
                <c:pt idx="3484">
                  <c:v>58.977092742919922</c:v>
                </c:pt>
                <c:pt idx="3485">
                  <c:v>58.064907073974609</c:v>
                </c:pt>
                <c:pt idx="3486">
                  <c:v>57.988254547119141</c:v>
                </c:pt>
                <c:pt idx="3487">
                  <c:v>57.444015502929688</c:v>
                </c:pt>
                <c:pt idx="3488">
                  <c:v>58.754787445068359</c:v>
                </c:pt>
                <c:pt idx="3489">
                  <c:v>57.490001678466797</c:v>
                </c:pt>
                <c:pt idx="3490">
                  <c:v>56.340206146240227</c:v>
                </c:pt>
                <c:pt idx="3491">
                  <c:v>56.876773834228523</c:v>
                </c:pt>
                <c:pt idx="3492">
                  <c:v>55.719306945800781</c:v>
                </c:pt>
                <c:pt idx="3493">
                  <c:v>57.030078887939453</c:v>
                </c:pt>
                <c:pt idx="3494">
                  <c:v>55.420364379882813</c:v>
                </c:pt>
                <c:pt idx="3495">
                  <c:v>55.566005706787109</c:v>
                </c:pt>
                <c:pt idx="3496">
                  <c:v>55.841953277587891</c:v>
                </c:pt>
                <c:pt idx="3497">
                  <c:v>56.777118682861328</c:v>
                </c:pt>
                <c:pt idx="3498">
                  <c:v>55.864948272705078</c:v>
                </c:pt>
                <c:pt idx="3499">
                  <c:v>56.708145141601563</c:v>
                </c:pt>
                <c:pt idx="3500">
                  <c:v>56.938098907470703</c:v>
                </c:pt>
                <c:pt idx="3501">
                  <c:v>55.435695648193359</c:v>
                </c:pt>
                <c:pt idx="3502">
                  <c:v>55.359046936035163</c:v>
                </c:pt>
                <c:pt idx="3503">
                  <c:v>55.259384155273438</c:v>
                </c:pt>
                <c:pt idx="3504">
                  <c:v>56.186893463134773</c:v>
                </c:pt>
                <c:pt idx="3505">
                  <c:v>56.424518585205078</c:v>
                </c:pt>
                <c:pt idx="3506">
                  <c:v>57.482330322265618</c:v>
                </c:pt>
                <c:pt idx="3507">
                  <c:v>58.126224517822273</c:v>
                </c:pt>
                <c:pt idx="3508">
                  <c:v>57.298377990722663</c:v>
                </c:pt>
                <c:pt idx="3509">
                  <c:v>57.390361785888672</c:v>
                </c:pt>
                <c:pt idx="3510">
                  <c:v>57.390361785888672</c:v>
                </c:pt>
                <c:pt idx="3511">
                  <c:v>57.183391571044922</c:v>
                </c:pt>
                <c:pt idx="3512">
                  <c:v>57.574321746826172</c:v>
                </c:pt>
                <c:pt idx="3513">
                  <c:v>57.467010498046882</c:v>
                </c:pt>
                <c:pt idx="3514">
                  <c:v>57.957584381103523</c:v>
                </c:pt>
                <c:pt idx="3515">
                  <c:v>57.290699005126953</c:v>
                </c:pt>
                <c:pt idx="3516">
                  <c:v>57.030078887939453</c:v>
                </c:pt>
                <c:pt idx="3517">
                  <c:v>57.221717834472663</c:v>
                </c:pt>
                <c:pt idx="3518">
                  <c:v>57.290699005126953</c:v>
                </c:pt>
                <c:pt idx="3519">
                  <c:v>56.386196136474609</c:v>
                </c:pt>
                <c:pt idx="3520">
                  <c:v>55.1827392578125</c:v>
                </c:pt>
                <c:pt idx="3521">
                  <c:v>55.918609619140618</c:v>
                </c:pt>
                <c:pt idx="3522">
                  <c:v>56.240562438964837</c:v>
                </c:pt>
                <c:pt idx="3523">
                  <c:v>56.110244750976563</c:v>
                </c:pt>
                <c:pt idx="3524">
                  <c:v>56.355533599853523</c:v>
                </c:pt>
                <c:pt idx="3525">
                  <c:v>55.956935882568359</c:v>
                </c:pt>
                <c:pt idx="3526">
                  <c:v>55.726978302001953</c:v>
                </c:pt>
                <c:pt idx="3527">
                  <c:v>56.156242370605469</c:v>
                </c:pt>
                <c:pt idx="3528">
                  <c:v>56.501182556152337</c:v>
                </c:pt>
                <c:pt idx="3529">
                  <c:v>57.260036468505859</c:v>
                </c:pt>
                <c:pt idx="3530">
                  <c:v>56.961101531982422</c:v>
                </c:pt>
                <c:pt idx="3531">
                  <c:v>57.382686614990227</c:v>
                </c:pt>
                <c:pt idx="3532">
                  <c:v>57.650974273681641</c:v>
                </c:pt>
                <c:pt idx="3533">
                  <c:v>57.873275756835938</c:v>
                </c:pt>
                <c:pt idx="3534">
                  <c:v>58.026576995849609</c:v>
                </c:pt>
                <c:pt idx="3535">
                  <c:v>59.444664001464837</c:v>
                </c:pt>
                <c:pt idx="3536">
                  <c:v>60.203533172607422</c:v>
                </c:pt>
                <c:pt idx="3537">
                  <c:v>59.482990264892578</c:v>
                </c:pt>
                <c:pt idx="3538">
                  <c:v>59.758937835693359</c:v>
                </c:pt>
                <c:pt idx="3539">
                  <c:v>59.728282928466797</c:v>
                </c:pt>
                <c:pt idx="3540">
                  <c:v>60.855091094970703</c:v>
                </c:pt>
                <c:pt idx="3541">
                  <c:v>60.295520782470703</c:v>
                </c:pt>
                <c:pt idx="3542">
                  <c:v>59.804939270019531</c:v>
                </c:pt>
                <c:pt idx="3543">
                  <c:v>60.448825836181641</c:v>
                </c:pt>
                <c:pt idx="3544">
                  <c:v>60.103889465332031</c:v>
                </c:pt>
                <c:pt idx="3545">
                  <c:v>59.620964050292969</c:v>
                </c:pt>
                <c:pt idx="3546">
                  <c:v>60.441158294677727</c:v>
                </c:pt>
                <c:pt idx="3547">
                  <c:v>61.253684997558587</c:v>
                </c:pt>
                <c:pt idx="3548">
                  <c:v>61.475975036621087</c:v>
                </c:pt>
                <c:pt idx="3549">
                  <c:v>60.410503387451172</c:v>
                </c:pt>
                <c:pt idx="3550">
                  <c:v>60.602130889892578</c:v>
                </c:pt>
                <c:pt idx="3551">
                  <c:v>60.134544372558587</c:v>
                </c:pt>
                <c:pt idx="3552">
                  <c:v>59.889251708984382</c:v>
                </c:pt>
                <c:pt idx="3553">
                  <c:v>60.195869445800781</c:v>
                </c:pt>
                <c:pt idx="3554">
                  <c:v>59.935253143310547</c:v>
                </c:pt>
                <c:pt idx="3555">
                  <c:v>59.889251708984382</c:v>
                </c:pt>
                <c:pt idx="3556">
                  <c:v>60.226531982421882</c:v>
                </c:pt>
                <c:pt idx="3557">
                  <c:v>59.666957855224609</c:v>
                </c:pt>
                <c:pt idx="3558">
                  <c:v>59.199378967285163</c:v>
                </c:pt>
                <c:pt idx="3559">
                  <c:v>57.3443603515625</c:v>
                </c:pt>
                <c:pt idx="3560">
                  <c:v>57.428676605224609</c:v>
                </c:pt>
                <c:pt idx="3561">
                  <c:v>56.823123931884773</c:v>
                </c:pt>
                <c:pt idx="3562">
                  <c:v>57.007087707519531</c:v>
                </c:pt>
                <c:pt idx="3563">
                  <c:v>56.462848663330078</c:v>
                </c:pt>
                <c:pt idx="3564">
                  <c:v>55.811294555664063</c:v>
                </c:pt>
                <c:pt idx="3565">
                  <c:v>55.757640838623047</c:v>
                </c:pt>
                <c:pt idx="3566">
                  <c:v>56.056587219238281</c:v>
                </c:pt>
                <c:pt idx="3567">
                  <c:v>55.075424194335938</c:v>
                </c:pt>
                <c:pt idx="3568">
                  <c:v>56.370868682861328</c:v>
                </c:pt>
                <c:pt idx="3569">
                  <c:v>55.481689453125</c:v>
                </c:pt>
                <c:pt idx="3570">
                  <c:v>56.209892272949219</c:v>
                </c:pt>
                <c:pt idx="3571">
                  <c:v>57.650974273681641</c:v>
                </c:pt>
                <c:pt idx="3572">
                  <c:v>57.81195068359375</c:v>
                </c:pt>
                <c:pt idx="3573">
                  <c:v>57.934597015380859</c:v>
                </c:pt>
                <c:pt idx="3574">
                  <c:v>57.873275756835938</c:v>
                </c:pt>
                <c:pt idx="3575">
                  <c:v>58.670467376708977</c:v>
                </c:pt>
                <c:pt idx="3576">
                  <c:v>58.471172332763672</c:v>
                </c:pt>
                <c:pt idx="3577">
                  <c:v>59.115058898925781</c:v>
                </c:pt>
                <c:pt idx="3578">
                  <c:v>57.658638000488281</c:v>
                </c:pt>
                <c:pt idx="3579">
                  <c:v>58.455837249755859</c:v>
                </c:pt>
                <c:pt idx="3580">
                  <c:v>58.532489776611328</c:v>
                </c:pt>
                <c:pt idx="3581">
                  <c:v>58.463508605957031</c:v>
                </c:pt>
                <c:pt idx="3582">
                  <c:v>57.742958068847663</c:v>
                </c:pt>
                <c:pt idx="3583">
                  <c:v>57.060741424560547</c:v>
                </c:pt>
                <c:pt idx="3584">
                  <c:v>56.73114013671875</c:v>
                </c:pt>
                <c:pt idx="3585">
                  <c:v>56.110244750976563</c:v>
                </c:pt>
                <c:pt idx="3586">
                  <c:v>56.830783843994141</c:v>
                </c:pt>
                <c:pt idx="3587">
                  <c:v>57.428676605224609</c:v>
                </c:pt>
                <c:pt idx="3588">
                  <c:v>57.505329132080078</c:v>
                </c:pt>
                <c:pt idx="3589">
                  <c:v>57.888603210449219</c:v>
                </c:pt>
                <c:pt idx="3590">
                  <c:v>57.857948303222663</c:v>
                </c:pt>
                <c:pt idx="3591">
                  <c:v>57.988254547119141</c:v>
                </c:pt>
                <c:pt idx="3592">
                  <c:v>58.179893493652337</c:v>
                </c:pt>
                <c:pt idx="3593">
                  <c:v>57.627983093261719</c:v>
                </c:pt>
                <c:pt idx="3594">
                  <c:v>55.213394165039063</c:v>
                </c:pt>
                <c:pt idx="3595">
                  <c:v>55.366706848144531</c:v>
                </c:pt>
                <c:pt idx="3596">
                  <c:v>55.351375579833977</c:v>
                </c:pt>
                <c:pt idx="3597">
                  <c:v>54.730487823486328</c:v>
                </c:pt>
                <c:pt idx="3598">
                  <c:v>56.248222351074219</c:v>
                </c:pt>
                <c:pt idx="3599">
                  <c:v>55.803630828857422</c:v>
                </c:pt>
                <c:pt idx="3600">
                  <c:v>55.474021911621087</c:v>
                </c:pt>
                <c:pt idx="3601">
                  <c:v>54.845474243164063</c:v>
                </c:pt>
                <c:pt idx="3602">
                  <c:v>54.653835296630859</c:v>
                </c:pt>
                <c:pt idx="3603">
                  <c:v>53.197418212890618</c:v>
                </c:pt>
                <c:pt idx="3604">
                  <c:v>54.216915130615227</c:v>
                </c:pt>
                <c:pt idx="3605">
                  <c:v>55.1827392578125</c:v>
                </c:pt>
                <c:pt idx="3606">
                  <c:v>55.221065521240227</c:v>
                </c:pt>
                <c:pt idx="3607">
                  <c:v>55.634990692138672</c:v>
                </c:pt>
                <c:pt idx="3608">
                  <c:v>55.443363189697273</c:v>
                </c:pt>
                <c:pt idx="3609">
                  <c:v>56.125572204589837</c:v>
                </c:pt>
                <c:pt idx="3610">
                  <c:v>55.964603424072273</c:v>
                </c:pt>
                <c:pt idx="3611">
                  <c:v>56.117908477783203</c:v>
                </c:pt>
                <c:pt idx="3612">
                  <c:v>56.324871063232422</c:v>
                </c:pt>
                <c:pt idx="3613">
                  <c:v>56.39385986328125</c:v>
                </c:pt>
                <c:pt idx="3614">
                  <c:v>56.723464965820313</c:v>
                </c:pt>
                <c:pt idx="3615">
                  <c:v>57.221717834472663</c:v>
                </c:pt>
                <c:pt idx="3616">
                  <c:v>57.122066497802727</c:v>
                </c:pt>
                <c:pt idx="3617">
                  <c:v>57.765960693359382</c:v>
                </c:pt>
                <c:pt idx="3618">
                  <c:v>57.742958068847663</c:v>
                </c:pt>
                <c:pt idx="3619">
                  <c:v>57.742958068847663</c:v>
                </c:pt>
                <c:pt idx="3620">
                  <c:v>56.255882263183587</c:v>
                </c:pt>
                <c:pt idx="3621">
                  <c:v>58.103233337402337</c:v>
                </c:pt>
                <c:pt idx="3622">
                  <c:v>57.689308166503913</c:v>
                </c:pt>
                <c:pt idx="3623">
                  <c:v>57.957584381103523</c:v>
                </c:pt>
                <c:pt idx="3624">
                  <c:v>57.413356781005859</c:v>
                </c:pt>
                <c:pt idx="3625">
                  <c:v>57.558994293212891</c:v>
                </c:pt>
                <c:pt idx="3626">
                  <c:v>56.754135131835938</c:v>
                </c:pt>
                <c:pt idx="3627">
                  <c:v>55.803630828857422</c:v>
                </c:pt>
                <c:pt idx="3628">
                  <c:v>54.991104125976563</c:v>
                </c:pt>
                <c:pt idx="3629">
                  <c:v>54.653835296630859</c:v>
                </c:pt>
                <c:pt idx="3630">
                  <c:v>55.451030731201172</c:v>
                </c:pt>
                <c:pt idx="3631">
                  <c:v>55.680980682373047</c:v>
                </c:pt>
                <c:pt idx="3632">
                  <c:v>56.110244750976563</c:v>
                </c:pt>
                <c:pt idx="3633">
                  <c:v>56.140899658203118</c:v>
                </c:pt>
                <c:pt idx="3634">
                  <c:v>57.114406585693359</c:v>
                </c:pt>
                <c:pt idx="3635">
                  <c:v>56.39385986328125</c:v>
                </c:pt>
                <c:pt idx="3636">
                  <c:v>57.666316986083977</c:v>
                </c:pt>
                <c:pt idx="3637">
                  <c:v>57.965259552001953</c:v>
                </c:pt>
                <c:pt idx="3638">
                  <c:v>57.574321746826172</c:v>
                </c:pt>
                <c:pt idx="3639">
                  <c:v>58.103233337402337</c:v>
                </c:pt>
                <c:pt idx="3640">
                  <c:v>58.011257171630859</c:v>
                </c:pt>
                <c:pt idx="3641">
                  <c:v>57.543666839599609</c:v>
                </c:pt>
                <c:pt idx="3642">
                  <c:v>57.482330322265618</c:v>
                </c:pt>
                <c:pt idx="3643">
                  <c:v>58.095569610595703</c:v>
                </c:pt>
                <c:pt idx="3644">
                  <c:v>58.141559600830078</c:v>
                </c:pt>
                <c:pt idx="3645">
                  <c:v>57.512996673583977</c:v>
                </c:pt>
                <c:pt idx="3646">
                  <c:v>58.348526000976563</c:v>
                </c:pt>
                <c:pt idx="3647">
                  <c:v>58.601478576660163</c:v>
                </c:pt>
                <c:pt idx="3648">
                  <c:v>57.896266937255859</c:v>
                </c:pt>
                <c:pt idx="3649">
                  <c:v>57.022415161132813</c:v>
                </c:pt>
                <c:pt idx="3650">
                  <c:v>57.512996673583977</c:v>
                </c:pt>
                <c:pt idx="3651">
                  <c:v>56.738800048828118</c:v>
                </c:pt>
                <c:pt idx="3652">
                  <c:v>57.313697814941413</c:v>
                </c:pt>
                <c:pt idx="3653">
                  <c:v>57.857948303222663</c:v>
                </c:pt>
                <c:pt idx="3654">
                  <c:v>59.122718811035163</c:v>
                </c:pt>
                <c:pt idx="3655">
                  <c:v>59.061405181884773</c:v>
                </c:pt>
                <c:pt idx="3656">
                  <c:v>58.716457366943359</c:v>
                </c:pt>
                <c:pt idx="3657">
                  <c:v>58.379188537597663</c:v>
                </c:pt>
                <c:pt idx="3658">
                  <c:v>59.138053894042969</c:v>
                </c:pt>
                <c:pt idx="3659">
                  <c:v>59.161041259765618</c:v>
                </c:pt>
                <c:pt idx="3660">
                  <c:v>59.804939270019531</c:v>
                </c:pt>
                <c:pt idx="3661">
                  <c:v>59.804939270019531</c:v>
                </c:pt>
                <c:pt idx="3662">
                  <c:v>59.5059814453125</c:v>
                </c:pt>
                <c:pt idx="3663">
                  <c:v>60.134544372558587</c:v>
                </c:pt>
                <c:pt idx="3664">
                  <c:v>59.781940460205078</c:v>
                </c:pt>
                <c:pt idx="3665">
                  <c:v>60.218856811523438</c:v>
                </c:pt>
                <c:pt idx="3666">
                  <c:v>60.609798431396477</c:v>
                </c:pt>
                <c:pt idx="3667">
                  <c:v>60.080883026123047</c:v>
                </c:pt>
                <c:pt idx="3668">
                  <c:v>61.090442657470703</c:v>
                </c:pt>
                <c:pt idx="3669">
                  <c:v>61.018905639648438</c:v>
                </c:pt>
                <c:pt idx="3670">
                  <c:v>61.440216064453118</c:v>
                </c:pt>
                <c:pt idx="3671">
                  <c:v>61.010948181152337</c:v>
                </c:pt>
                <c:pt idx="3672">
                  <c:v>61.400478363037109</c:v>
                </c:pt>
                <c:pt idx="3673">
                  <c:v>61.440216064453118</c:v>
                </c:pt>
                <c:pt idx="3674">
                  <c:v>61.209686279296882</c:v>
                </c:pt>
                <c:pt idx="3675">
                  <c:v>61.591266632080078</c:v>
                </c:pt>
                <c:pt idx="3676">
                  <c:v>61.535614013671882</c:v>
                </c:pt>
                <c:pt idx="3677">
                  <c:v>61.694602966308587</c:v>
                </c:pt>
                <c:pt idx="3678">
                  <c:v>62.044364929199219</c:v>
                </c:pt>
                <c:pt idx="3679">
                  <c:v>62.123867034912109</c:v>
                </c:pt>
                <c:pt idx="3680">
                  <c:v>62.004623413085938</c:v>
                </c:pt>
                <c:pt idx="3681">
                  <c:v>61.925125122070313</c:v>
                </c:pt>
                <c:pt idx="3682">
                  <c:v>62.354396820068359</c:v>
                </c:pt>
                <c:pt idx="3683">
                  <c:v>62.155662536621087</c:v>
                </c:pt>
                <c:pt idx="3684">
                  <c:v>61.988731384277337</c:v>
                </c:pt>
                <c:pt idx="3685">
                  <c:v>62.306690216064453</c:v>
                </c:pt>
                <c:pt idx="3686">
                  <c:v>62.680313110351563</c:v>
                </c:pt>
                <c:pt idx="3687">
                  <c:v>62.910842895507813</c:v>
                </c:pt>
                <c:pt idx="3688">
                  <c:v>62.831348419189453</c:v>
                </c:pt>
                <c:pt idx="3689">
                  <c:v>63.371898651123047</c:v>
                </c:pt>
                <c:pt idx="3690">
                  <c:v>63.101619720458977</c:v>
                </c:pt>
                <c:pt idx="3691">
                  <c:v>63.093685150146477</c:v>
                </c:pt>
                <c:pt idx="3692">
                  <c:v>63.324207305908203</c:v>
                </c:pt>
                <c:pt idx="3693">
                  <c:v>62.799549102783203</c:v>
                </c:pt>
                <c:pt idx="3694">
                  <c:v>63.228805541992188</c:v>
                </c:pt>
                <c:pt idx="3695">
                  <c:v>62.894939422607422</c:v>
                </c:pt>
                <c:pt idx="3696">
                  <c:v>63.228805541992188</c:v>
                </c:pt>
                <c:pt idx="3697">
                  <c:v>63.689872741699219</c:v>
                </c:pt>
                <c:pt idx="3698">
                  <c:v>63.204963684082031</c:v>
                </c:pt>
                <c:pt idx="3699">
                  <c:v>63.117527008056641</c:v>
                </c:pt>
                <c:pt idx="3700">
                  <c:v>62.378246307373047</c:v>
                </c:pt>
                <c:pt idx="3701">
                  <c:v>61.758193969726563</c:v>
                </c:pt>
                <c:pt idx="3702">
                  <c:v>61.797935485839837</c:v>
                </c:pt>
                <c:pt idx="3703">
                  <c:v>61.670749664306641</c:v>
                </c:pt>
                <c:pt idx="3704">
                  <c:v>61.869480133056641</c:v>
                </c:pt>
                <c:pt idx="3705">
                  <c:v>61.638957977294922</c:v>
                </c:pt>
                <c:pt idx="3706">
                  <c:v>62.171554565429688</c:v>
                </c:pt>
                <c:pt idx="3707">
                  <c:v>61.829730987548828</c:v>
                </c:pt>
                <c:pt idx="3708">
                  <c:v>61.074558258056641</c:v>
                </c:pt>
                <c:pt idx="3709">
                  <c:v>60.581687927246087</c:v>
                </c:pt>
                <c:pt idx="3710">
                  <c:v>60.716835021972663</c:v>
                </c:pt>
                <c:pt idx="3711">
                  <c:v>60.176277160644531</c:v>
                </c:pt>
                <c:pt idx="3712">
                  <c:v>60.263713836669922</c:v>
                </c:pt>
                <c:pt idx="3713">
                  <c:v>60.788375854492188</c:v>
                </c:pt>
                <c:pt idx="3714">
                  <c:v>59.993446350097663</c:v>
                </c:pt>
                <c:pt idx="3715">
                  <c:v>60.780433654785163</c:v>
                </c:pt>
                <c:pt idx="3716">
                  <c:v>60.104728698730469</c:v>
                </c:pt>
                <c:pt idx="3717">
                  <c:v>60.470401763916023</c:v>
                </c:pt>
                <c:pt idx="3718">
                  <c:v>60.263713836669922</c:v>
                </c:pt>
                <c:pt idx="3719">
                  <c:v>61.201736450195313</c:v>
                </c:pt>
                <c:pt idx="3720">
                  <c:v>61.154041290283203</c:v>
                </c:pt>
                <c:pt idx="3721">
                  <c:v>61.464073181152337</c:v>
                </c:pt>
                <c:pt idx="3722">
                  <c:v>60.39886474609375</c:v>
                </c:pt>
                <c:pt idx="3723">
                  <c:v>60.677089691162109</c:v>
                </c:pt>
                <c:pt idx="3724">
                  <c:v>61.066604614257813</c:v>
                </c:pt>
                <c:pt idx="3725">
                  <c:v>61.122241973876953</c:v>
                </c:pt>
                <c:pt idx="3726">
                  <c:v>62.497482299804688</c:v>
                </c:pt>
                <c:pt idx="3727">
                  <c:v>62.728019714355469</c:v>
                </c:pt>
                <c:pt idx="3728">
                  <c:v>63.181121826171882</c:v>
                </c:pt>
                <c:pt idx="3729">
                  <c:v>63.197006225585938</c:v>
                </c:pt>
                <c:pt idx="3730">
                  <c:v>62.386196136474609</c:v>
                </c:pt>
                <c:pt idx="3731">
                  <c:v>61.392528533935547</c:v>
                </c:pt>
                <c:pt idx="3732">
                  <c:v>61.726402282714837</c:v>
                </c:pt>
                <c:pt idx="3733">
                  <c:v>61.988731384277337</c:v>
                </c:pt>
                <c:pt idx="3734">
                  <c:v>61.559467315673828</c:v>
                </c:pt>
                <c:pt idx="3735">
                  <c:v>62.163604736328118</c:v>
                </c:pt>
                <c:pt idx="3736">
                  <c:v>62.425933837890618</c:v>
                </c:pt>
                <c:pt idx="3737">
                  <c:v>62.004623413085938</c:v>
                </c:pt>
                <c:pt idx="3738">
                  <c:v>63.284458160400391</c:v>
                </c:pt>
                <c:pt idx="3739">
                  <c:v>63.395751953125</c:v>
                </c:pt>
                <c:pt idx="3740">
                  <c:v>63.022129058837891</c:v>
                </c:pt>
                <c:pt idx="3741">
                  <c:v>64.063484191894531</c:v>
                </c:pt>
                <c:pt idx="3742">
                  <c:v>63.141372680664063</c:v>
                </c:pt>
                <c:pt idx="3743">
                  <c:v>64.619941711425781</c:v>
                </c:pt>
                <c:pt idx="3744">
                  <c:v>65.931587219238281</c:v>
                </c:pt>
                <c:pt idx="3745">
                  <c:v>66.289291381835938</c:v>
                </c:pt>
                <c:pt idx="3746">
                  <c:v>65.557952880859375</c:v>
                </c:pt>
                <c:pt idx="3747">
                  <c:v>66.376739501953125</c:v>
                </c:pt>
                <c:pt idx="3748">
                  <c:v>66.408538818359375</c:v>
                </c:pt>
                <c:pt idx="3749">
                  <c:v>66.583427429199219</c:v>
                </c:pt>
                <c:pt idx="3750">
                  <c:v>67.457855224609375</c:v>
                </c:pt>
                <c:pt idx="3751">
                  <c:v>68.16534423828125</c:v>
                </c:pt>
                <c:pt idx="3752">
                  <c:v>67.910964965820313</c:v>
                </c:pt>
                <c:pt idx="3753">
                  <c:v>68.181228637695313</c:v>
                </c:pt>
                <c:pt idx="3754">
                  <c:v>68.443557739257813</c:v>
                </c:pt>
                <c:pt idx="3755">
                  <c:v>68.682044982910156</c:v>
                </c:pt>
                <c:pt idx="3756">
                  <c:v>68.356117248535156</c:v>
                </c:pt>
                <c:pt idx="3757">
                  <c:v>69.071556091308594</c:v>
                </c:pt>
                <c:pt idx="3758">
                  <c:v>69.302085876464844</c:v>
                </c:pt>
                <c:pt idx="3759">
                  <c:v>68.76153564453125</c:v>
                </c:pt>
                <c:pt idx="3760">
                  <c:v>69.580307006835938</c:v>
                </c:pt>
                <c:pt idx="3761">
                  <c:v>70.319595336914063</c:v>
                </c:pt>
                <c:pt idx="3762">
                  <c:v>70.558082580566406</c:v>
                </c:pt>
                <c:pt idx="3763">
                  <c:v>70.645515441894531</c:v>
                </c:pt>
                <c:pt idx="3764">
                  <c:v>69.48492431640625</c:v>
                </c:pt>
                <c:pt idx="3765">
                  <c:v>70.685264587402344</c:v>
                </c:pt>
                <c:pt idx="3766">
                  <c:v>69.230537414550781</c:v>
                </c:pt>
                <c:pt idx="3767">
                  <c:v>70.279861450195313</c:v>
                </c:pt>
                <c:pt idx="3768">
                  <c:v>69.643913269042969</c:v>
                </c:pt>
                <c:pt idx="3769">
                  <c:v>71.194015502929688</c:v>
                </c:pt>
                <c:pt idx="3770">
                  <c:v>70.629623413085938</c:v>
                </c:pt>
                <c:pt idx="3771">
                  <c:v>68.419715881347656</c:v>
                </c:pt>
                <c:pt idx="3772">
                  <c:v>69.079498291015625</c:v>
                </c:pt>
                <c:pt idx="3773">
                  <c:v>69.007957458496094</c:v>
                </c:pt>
                <c:pt idx="3774">
                  <c:v>67.77581787109375</c:v>
                </c:pt>
                <c:pt idx="3775">
                  <c:v>66.893447875976563</c:v>
                </c:pt>
                <c:pt idx="3776">
                  <c:v>66.798049926757813</c:v>
                </c:pt>
                <c:pt idx="3777">
                  <c:v>66.034912109375</c:v>
                </c:pt>
                <c:pt idx="3778">
                  <c:v>66.042869567871094</c:v>
                </c:pt>
                <c:pt idx="3779">
                  <c:v>65.979278564453125</c:v>
                </c:pt>
                <c:pt idx="3780">
                  <c:v>63.197006225585938</c:v>
                </c:pt>
                <c:pt idx="3781">
                  <c:v>62.640571594238281</c:v>
                </c:pt>
                <c:pt idx="3782">
                  <c:v>64.588134765625</c:v>
                </c:pt>
                <c:pt idx="3783">
                  <c:v>63.936302185058587</c:v>
                </c:pt>
                <c:pt idx="3784">
                  <c:v>64.770988464355469</c:v>
                </c:pt>
                <c:pt idx="3785">
                  <c:v>66.321090698242188</c:v>
                </c:pt>
                <c:pt idx="3786">
                  <c:v>67.489646911621094</c:v>
                </c:pt>
                <c:pt idx="3787">
                  <c:v>67.25115966796875</c:v>
                </c:pt>
                <c:pt idx="3788">
                  <c:v>66.2972412109375</c:v>
                </c:pt>
                <c:pt idx="3789">
                  <c:v>59.246212005615227</c:v>
                </c:pt>
                <c:pt idx="3790">
                  <c:v>56.559341430664063</c:v>
                </c:pt>
                <c:pt idx="3791">
                  <c:v>57.163486480712891</c:v>
                </c:pt>
                <c:pt idx="3792">
                  <c:v>58.554618835449219</c:v>
                </c:pt>
                <c:pt idx="3793">
                  <c:v>57.863029479980469</c:v>
                </c:pt>
                <c:pt idx="3794">
                  <c:v>57.052204132080078</c:v>
                </c:pt>
                <c:pt idx="3795">
                  <c:v>58.276393890380859</c:v>
                </c:pt>
                <c:pt idx="3796">
                  <c:v>58.506919860839837</c:v>
                </c:pt>
                <c:pt idx="3797">
                  <c:v>58.006118774414063</c:v>
                </c:pt>
                <c:pt idx="3798">
                  <c:v>59.079273223876953</c:v>
                </c:pt>
                <c:pt idx="3799">
                  <c:v>59.747013092041023</c:v>
                </c:pt>
                <c:pt idx="3800">
                  <c:v>59.071331024169922</c:v>
                </c:pt>
                <c:pt idx="3801">
                  <c:v>59.373405456542969</c:v>
                </c:pt>
                <c:pt idx="3802">
                  <c:v>59.174659729003913</c:v>
                </c:pt>
                <c:pt idx="3803">
                  <c:v>60.263713836669922</c:v>
                </c:pt>
                <c:pt idx="3804">
                  <c:v>61.138149261474609</c:v>
                </c:pt>
                <c:pt idx="3805">
                  <c:v>61.074558258056641</c:v>
                </c:pt>
                <c:pt idx="3806">
                  <c:v>59.635719299316413</c:v>
                </c:pt>
                <c:pt idx="3807">
                  <c:v>60.343219757080078</c:v>
                </c:pt>
                <c:pt idx="3808">
                  <c:v>60.192180633544922</c:v>
                </c:pt>
                <c:pt idx="3809">
                  <c:v>60.573745727539063</c:v>
                </c:pt>
                <c:pt idx="3810">
                  <c:v>60.756580352783203</c:v>
                </c:pt>
                <c:pt idx="3811">
                  <c:v>61.392528533935547</c:v>
                </c:pt>
                <c:pt idx="3812">
                  <c:v>61.893329620361328</c:v>
                </c:pt>
                <c:pt idx="3813">
                  <c:v>62.306690216064453</c:v>
                </c:pt>
                <c:pt idx="3814">
                  <c:v>61.6866455078125</c:v>
                </c:pt>
                <c:pt idx="3815">
                  <c:v>61.901287078857422</c:v>
                </c:pt>
                <c:pt idx="3816">
                  <c:v>60.017295837402337</c:v>
                </c:pt>
                <c:pt idx="3817">
                  <c:v>60.526050567626953</c:v>
                </c:pt>
                <c:pt idx="3818">
                  <c:v>60.327320098876953</c:v>
                </c:pt>
                <c:pt idx="3819">
                  <c:v>58.801055908203118</c:v>
                </c:pt>
                <c:pt idx="3820">
                  <c:v>58.872585296630859</c:v>
                </c:pt>
                <c:pt idx="3821">
                  <c:v>59.762916564941413</c:v>
                </c:pt>
                <c:pt idx="3822">
                  <c:v>57.711994171142578</c:v>
                </c:pt>
                <c:pt idx="3823">
                  <c:v>56.51959228515625</c:v>
                </c:pt>
                <c:pt idx="3824">
                  <c:v>58.411529541015618</c:v>
                </c:pt>
                <c:pt idx="3825">
                  <c:v>58.904384613037109</c:v>
                </c:pt>
                <c:pt idx="3826">
                  <c:v>60.549896240234382</c:v>
                </c:pt>
                <c:pt idx="3827">
                  <c:v>59.921901702880859</c:v>
                </c:pt>
                <c:pt idx="3828">
                  <c:v>59.794708251953118</c:v>
                </c:pt>
                <c:pt idx="3829">
                  <c:v>60.128585815429688</c:v>
                </c:pt>
                <c:pt idx="3830">
                  <c:v>59.611869812011719</c:v>
                </c:pt>
                <c:pt idx="3831">
                  <c:v>60.335273742675781</c:v>
                </c:pt>
                <c:pt idx="3832">
                  <c:v>59.619823455810547</c:v>
                </c:pt>
                <c:pt idx="3833">
                  <c:v>60.144485473632813</c:v>
                </c:pt>
                <c:pt idx="3834">
                  <c:v>59.969593048095703</c:v>
                </c:pt>
                <c:pt idx="3835">
                  <c:v>58.244594573974609</c:v>
                </c:pt>
                <c:pt idx="3836">
                  <c:v>58.435379028320313</c:v>
                </c:pt>
                <c:pt idx="3837">
                  <c:v>59.055427551269531</c:v>
                </c:pt>
                <c:pt idx="3838">
                  <c:v>61.543556213378913</c:v>
                </c:pt>
                <c:pt idx="3839">
                  <c:v>59.524429321289063</c:v>
                </c:pt>
                <c:pt idx="3840">
                  <c:v>60.359107971191413</c:v>
                </c:pt>
                <c:pt idx="3841">
                  <c:v>61.074558258056641</c:v>
                </c:pt>
                <c:pt idx="3842">
                  <c:v>60.20013427734375</c:v>
                </c:pt>
                <c:pt idx="3843">
                  <c:v>61.877429962158203</c:v>
                </c:pt>
                <c:pt idx="3844">
                  <c:v>63.538837432861328</c:v>
                </c:pt>
                <c:pt idx="3845">
                  <c:v>63.371898651123047</c:v>
                </c:pt>
                <c:pt idx="3846">
                  <c:v>63.88861083984375</c:v>
                </c:pt>
                <c:pt idx="3847">
                  <c:v>64.079391479492188</c:v>
                </c:pt>
                <c:pt idx="3848">
                  <c:v>64.524551391601563</c:v>
                </c:pt>
                <c:pt idx="3849">
                  <c:v>66.440338134765625</c:v>
                </c:pt>
                <c:pt idx="3850">
                  <c:v>65.939521789550781</c:v>
                </c:pt>
                <c:pt idx="3851">
                  <c:v>65.088943481445313</c:v>
                </c:pt>
                <c:pt idx="3852">
                  <c:v>65.1763916015625</c:v>
                </c:pt>
                <c:pt idx="3853">
                  <c:v>65.391036987304688</c:v>
                </c:pt>
                <c:pt idx="3854">
                  <c:v>65.184349060058594</c:v>
                </c:pt>
                <c:pt idx="3855">
                  <c:v>65.239990234375</c:v>
                </c:pt>
                <c:pt idx="3856">
                  <c:v>64.794830322265625</c:v>
                </c:pt>
                <c:pt idx="3857">
                  <c:v>64.858413696289063</c:v>
                </c:pt>
                <c:pt idx="3858">
                  <c:v>67.195526123046875</c:v>
                </c:pt>
                <c:pt idx="3859">
                  <c:v>67.569129943847656</c:v>
                </c:pt>
                <c:pt idx="3860">
                  <c:v>67.426048278808594</c:v>
                </c:pt>
                <c:pt idx="3861">
                  <c:v>67.783767700195313</c:v>
                </c:pt>
                <c:pt idx="3862">
                  <c:v>67.569129943847656</c:v>
                </c:pt>
                <c:pt idx="3863">
                  <c:v>67.505538940429688</c:v>
                </c:pt>
                <c:pt idx="3864">
                  <c:v>68.944366455078125</c:v>
                </c:pt>
                <c:pt idx="3865">
                  <c:v>68.141494750976563</c:v>
                </c:pt>
                <c:pt idx="3866">
                  <c:v>67.990447998046875</c:v>
                </c:pt>
                <c:pt idx="3867">
                  <c:v>68.928474426269531</c:v>
                </c:pt>
                <c:pt idx="3868">
                  <c:v>69.826744079589844</c:v>
                </c:pt>
                <c:pt idx="3869">
                  <c:v>69.469024658203125</c:v>
                </c:pt>
                <c:pt idx="3870">
                  <c:v>70.788604736328125</c:v>
                </c:pt>
                <c:pt idx="3871">
                  <c:v>70.550132751464844</c:v>
                </c:pt>
                <c:pt idx="3872">
                  <c:v>70.828353881835938</c:v>
                </c:pt>
                <c:pt idx="3873">
                  <c:v>69.588272094726563</c:v>
                </c:pt>
                <c:pt idx="3874">
                  <c:v>69.715446472167969</c:v>
                </c:pt>
                <c:pt idx="3875">
                  <c:v>68.682044982910156</c:v>
                </c:pt>
                <c:pt idx="3876">
                  <c:v>68.491256713867188</c:v>
                </c:pt>
                <c:pt idx="3877">
                  <c:v>69.516716003417969</c:v>
                </c:pt>
                <c:pt idx="3878">
                  <c:v>69.826744079589844</c:v>
                </c:pt>
                <c:pt idx="3879">
                  <c:v>69.675704956054688</c:v>
                </c:pt>
                <c:pt idx="3880">
                  <c:v>69.635963439941406</c:v>
                </c:pt>
                <c:pt idx="3881">
                  <c:v>68.6661376953125</c:v>
                </c:pt>
                <c:pt idx="3882">
                  <c:v>70.963478088378906</c:v>
                </c:pt>
                <c:pt idx="3883">
                  <c:v>71.146316528320313</c:v>
                </c:pt>
                <c:pt idx="3884">
                  <c:v>71.408645629882813</c:v>
                </c:pt>
                <c:pt idx="3885">
                  <c:v>73.189308166503906</c:v>
                </c:pt>
                <c:pt idx="3886">
                  <c:v>73.324440002441406</c:v>
                </c:pt>
                <c:pt idx="3887">
                  <c:v>73.976280212402344</c:v>
                </c:pt>
                <c:pt idx="3888">
                  <c:v>73.912689208984375</c:v>
                </c:pt>
                <c:pt idx="3889">
                  <c:v>74.429397583007813</c:v>
                </c:pt>
                <c:pt idx="3890">
                  <c:v>74.3260498046875</c:v>
                </c:pt>
                <c:pt idx="3891">
                  <c:v>74.755325317382813</c:v>
                </c:pt>
                <c:pt idx="3892">
                  <c:v>73.24493408203125</c:v>
                </c:pt>
                <c:pt idx="3893">
                  <c:v>72.640792846679688</c:v>
                </c:pt>
                <c:pt idx="3894">
                  <c:v>72.887229919433594</c:v>
                </c:pt>
                <c:pt idx="3895">
                  <c:v>73.690101623535156</c:v>
                </c:pt>
                <c:pt idx="3896">
                  <c:v>73.078010559082031</c:v>
                </c:pt>
                <c:pt idx="3897">
                  <c:v>73.872940063476563</c:v>
                </c:pt>
                <c:pt idx="3898">
                  <c:v>74.508888244628906</c:v>
                </c:pt>
                <c:pt idx="3899">
                  <c:v>76.138496398925781</c:v>
                </c:pt>
                <c:pt idx="3900">
                  <c:v>75.995407104492188</c:v>
                </c:pt>
                <c:pt idx="3901">
                  <c:v>77.235496520996094</c:v>
                </c:pt>
                <c:pt idx="3902">
                  <c:v>78.499435424804688</c:v>
                </c:pt>
                <c:pt idx="3903">
                  <c:v>78.682273864746094</c:v>
                </c:pt>
                <c:pt idx="3904">
                  <c:v>77.839645385742188</c:v>
                </c:pt>
                <c:pt idx="3905">
                  <c:v>78.10992431640625</c:v>
                </c:pt>
                <c:pt idx="3906">
                  <c:v>77.12420654296875</c:v>
                </c:pt>
                <c:pt idx="3907">
                  <c:v>76.035148620605469</c:v>
                </c:pt>
                <c:pt idx="3908">
                  <c:v>76.440582275390625</c:v>
                </c:pt>
                <c:pt idx="3909">
                  <c:v>76.241836547851563</c:v>
                </c:pt>
                <c:pt idx="3910">
                  <c:v>76.702896118164063</c:v>
                </c:pt>
                <c:pt idx="3911">
                  <c:v>75.796669006347656</c:v>
                </c:pt>
                <c:pt idx="3912">
                  <c:v>76.20208740234375</c:v>
                </c:pt>
                <c:pt idx="3913">
                  <c:v>77.370643615722656</c:v>
                </c:pt>
                <c:pt idx="3914">
                  <c:v>74.842750549316406</c:v>
                </c:pt>
                <c:pt idx="3915">
                  <c:v>72.783882141113281</c:v>
                </c:pt>
                <c:pt idx="3916">
                  <c:v>72.497703552246094</c:v>
                </c:pt>
                <c:pt idx="3917">
                  <c:v>73.364181518554688</c:v>
                </c:pt>
                <c:pt idx="3918">
                  <c:v>71.575592041015625</c:v>
                </c:pt>
                <c:pt idx="3919">
                  <c:v>71.8935546875</c:v>
                </c:pt>
                <c:pt idx="3920">
                  <c:v>71.456336975097656</c:v>
                </c:pt>
                <c:pt idx="3921">
                  <c:v>72.887229919433594</c:v>
                </c:pt>
                <c:pt idx="3922">
                  <c:v>72.961067199707031</c:v>
                </c:pt>
                <c:pt idx="3923">
                  <c:v>72.764167785644531</c:v>
                </c:pt>
                <c:pt idx="3924">
                  <c:v>72.353950500488281</c:v>
                </c:pt>
                <c:pt idx="3925">
                  <c:v>73.2318115234375</c:v>
                </c:pt>
                <c:pt idx="3926">
                  <c:v>72.263702392578125</c:v>
                </c:pt>
                <c:pt idx="3927">
                  <c:v>73.207191467285156</c:v>
                </c:pt>
                <c:pt idx="3928">
                  <c:v>74.946502685546875</c:v>
                </c:pt>
                <c:pt idx="3929">
                  <c:v>75.126998901367188</c:v>
                </c:pt>
                <c:pt idx="3930">
                  <c:v>75.791557312011719</c:v>
                </c:pt>
                <c:pt idx="3931">
                  <c:v>75.725929260253906</c:v>
                </c:pt>
                <c:pt idx="3932">
                  <c:v>74.930107116699219</c:v>
                </c:pt>
                <c:pt idx="3933">
                  <c:v>74.364006042480469</c:v>
                </c:pt>
                <c:pt idx="3934">
                  <c:v>76.735054016113281</c:v>
                </c:pt>
                <c:pt idx="3935">
                  <c:v>75.701316833496094</c:v>
                </c:pt>
                <c:pt idx="3936">
                  <c:v>73.141563415527344</c:v>
                </c:pt>
                <c:pt idx="3937">
                  <c:v>73.888153076171875</c:v>
                </c:pt>
                <c:pt idx="3938">
                  <c:v>73.543563842773438</c:v>
                </c:pt>
                <c:pt idx="3939">
                  <c:v>74.757820129394531</c:v>
                </c:pt>
                <c:pt idx="3940">
                  <c:v>74.782424926757813</c:v>
                </c:pt>
                <c:pt idx="3941">
                  <c:v>73.13336181640625</c:v>
                </c:pt>
                <c:pt idx="3942">
                  <c:v>72.271896362304688</c:v>
                </c:pt>
                <c:pt idx="3943">
                  <c:v>72.074989318847656</c:v>
                </c:pt>
                <c:pt idx="3944">
                  <c:v>73.21539306640625</c:v>
                </c:pt>
                <c:pt idx="3945">
                  <c:v>74.208122253417969</c:v>
                </c:pt>
                <c:pt idx="3946">
                  <c:v>73.182571411132813</c:v>
                </c:pt>
                <c:pt idx="3947">
                  <c:v>71.459671020507813</c:v>
                </c:pt>
                <c:pt idx="3948">
                  <c:v>71.853485107421875</c:v>
                </c:pt>
                <c:pt idx="3949">
                  <c:v>70.590011596679688</c:v>
                </c:pt>
                <c:pt idx="3950">
                  <c:v>70.860755920410156</c:v>
                </c:pt>
                <c:pt idx="3951">
                  <c:v>70.901786804199219</c:v>
                </c:pt>
                <c:pt idx="3952">
                  <c:v>74.495269775390625</c:v>
                </c:pt>
                <c:pt idx="3953">
                  <c:v>75.537223815917969</c:v>
                </c:pt>
                <c:pt idx="3954">
                  <c:v>75.972053527832031</c:v>
                </c:pt>
                <c:pt idx="3955">
                  <c:v>75.766944885253906</c:v>
                </c:pt>
                <c:pt idx="3956">
                  <c:v>76.267402648925781</c:v>
                </c:pt>
                <c:pt idx="3957">
                  <c:v>73.453323364257813</c:v>
                </c:pt>
                <c:pt idx="3958">
                  <c:v>72.394966125488281</c:v>
                </c:pt>
                <c:pt idx="3959">
                  <c:v>73.592788696289063</c:v>
                </c:pt>
                <c:pt idx="3960">
                  <c:v>73.084129333496094</c:v>
                </c:pt>
                <c:pt idx="3961">
                  <c:v>72.345741271972656</c:v>
                </c:pt>
                <c:pt idx="3962">
                  <c:v>71.508895874023438</c:v>
                </c:pt>
                <c:pt idx="3963">
                  <c:v>70.581802368164063</c:v>
                </c:pt>
                <c:pt idx="3964">
                  <c:v>71.394035339355469</c:v>
                </c:pt>
                <c:pt idx="3965">
                  <c:v>73.330253601074219</c:v>
                </c:pt>
                <c:pt idx="3966">
                  <c:v>75.865394592285156</c:v>
                </c:pt>
                <c:pt idx="3967">
                  <c:v>77.957496643066406</c:v>
                </c:pt>
                <c:pt idx="3968">
                  <c:v>79.270195007324219</c:v>
                </c:pt>
                <c:pt idx="3969">
                  <c:v>79.910125732421875</c:v>
                </c:pt>
                <c:pt idx="3970">
                  <c:v>81.050529479980469</c:v>
                </c:pt>
                <c:pt idx="3971">
                  <c:v>81.272041320800781</c:v>
                </c:pt>
                <c:pt idx="3972">
                  <c:v>80.804397583007813</c:v>
                </c:pt>
                <c:pt idx="3973">
                  <c:v>79.910125732421875</c:v>
                </c:pt>
                <c:pt idx="3974">
                  <c:v>79.951141357421875</c:v>
                </c:pt>
                <c:pt idx="3975">
                  <c:v>80.607498168945313</c:v>
                </c:pt>
                <c:pt idx="3976">
                  <c:v>80.541854858398438</c:v>
                </c:pt>
                <c:pt idx="3977">
                  <c:v>78.843559265136719</c:v>
                </c:pt>
                <c:pt idx="3978">
                  <c:v>79.483505249023438</c:v>
                </c:pt>
                <c:pt idx="3979">
                  <c:v>80.402381896972656</c:v>
                </c:pt>
                <c:pt idx="3980">
                  <c:v>80.213691711425781</c:v>
                </c:pt>
                <c:pt idx="3981">
                  <c:v>80.377777099609375</c:v>
                </c:pt>
                <c:pt idx="3982">
                  <c:v>80.927459716796875</c:v>
                </c:pt>
                <c:pt idx="3983">
                  <c:v>80.541854858398438</c:v>
                </c:pt>
                <c:pt idx="3984">
                  <c:v>82.576530456542969</c:v>
                </c:pt>
                <c:pt idx="3985">
                  <c:v>82.289390563964844</c:v>
                </c:pt>
                <c:pt idx="3986">
                  <c:v>80.599288940429688</c:v>
                </c:pt>
                <c:pt idx="3987">
                  <c:v>81.838150024414063</c:v>
                </c:pt>
                <c:pt idx="3988">
                  <c:v>80.746963500976563</c:v>
                </c:pt>
                <c:pt idx="3989">
                  <c:v>77.440620422363281</c:v>
                </c:pt>
                <c:pt idx="3990">
                  <c:v>78.556411743164063</c:v>
                </c:pt>
                <c:pt idx="3991">
                  <c:v>77.169876098632813</c:v>
                </c:pt>
                <c:pt idx="3992">
                  <c:v>77.932884216308594</c:v>
                </c:pt>
                <c:pt idx="3993">
                  <c:v>78.17901611328125</c:v>
                </c:pt>
                <c:pt idx="3994">
                  <c:v>76.620185852050781</c:v>
                </c:pt>
                <c:pt idx="3995">
                  <c:v>75.414161682128906</c:v>
                </c:pt>
                <c:pt idx="3996">
                  <c:v>72.411376953125</c:v>
                </c:pt>
                <c:pt idx="3997">
                  <c:v>68.620979309082031</c:v>
                </c:pt>
                <c:pt idx="3998">
                  <c:v>71.090476989746094</c:v>
                </c:pt>
                <c:pt idx="3999">
                  <c:v>69.73675537109375</c:v>
                </c:pt>
                <c:pt idx="4000">
                  <c:v>72.657501220703125</c:v>
                </c:pt>
                <c:pt idx="4001">
                  <c:v>72.559059143066406</c:v>
                </c:pt>
                <c:pt idx="4002">
                  <c:v>72.337539672851563</c:v>
                </c:pt>
                <c:pt idx="4003">
                  <c:v>70.557197570800781</c:v>
                </c:pt>
                <c:pt idx="4004">
                  <c:v>71.574531555175781</c:v>
                </c:pt>
                <c:pt idx="4005">
                  <c:v>73.436920166015625</c:v>
                </c:pt>
                <c:pt idx="4006">
                  <c:v>71.517105102539063</c:v>
                </c:pt>
                <c:pt idx="4007">
                  <c:v>72.378562927246094</c:v>
                </c:pt>
                <c:pt idx="4008">
                  <c:v>72.772361755371094</c:v>
                </c:pt>
                <c:pt idx="4009">
                  <c:v>73.789703369140625</c:v>
                </c:pt>
                <c:pt idx="4010">
                  <c:v>72.591873168945313</c:v>
                </c:pt>
                <c:pt idx="4011">
                  <c:v>72.214469909667969</c:v>
                </c:pt>
                <c:pt idx="4012">
                  <c:v>71.894493103027344</c:v>
                </c:pt>
                <c:pt idx="4013">
                  <c:v>72.189857482910156</c:v>
                </c:pt>
                <c:pt idx="4014">
                  <c:v>73.469734191894531</c:v>
                </c:pt>
                <c:pt idx="4015">
                  <c:v>73.198989868164063</c:v>
                </c:pt>
                <c:pt idx="4016">
                  <c:v>72.099609375</c:v>
                </c:pt>
                <c:pt idx="4017">
                  <c:v>73.371284484863281</c:v>
                </c:pt>
                <c:pt idx="4018">
                  <c:v>70.138778686523438</c:v>
                </c:pt>
                <c:pt idx="4019">
                  <c:v>70.311065673828125</c:v>
                </c:pt>
                <c:pt idx="4020">
                  <c:v>69.244499206542969</c:v>
                </c:pt>
                <c:pt idx="4021">
                  <c:v>71.385833740234375</c:v>
                </c:pt>
                <c:pt idx="4022">
                  <c:v>69.277328491210938</c:v>
                </c:pt>
                <c:pt idx="4023">
                  <c:v>68.16973876953125</c:v>
                </c:pt>
                <c:pt idx="4024">
                  <c:v>69.646507263183594</c:v>
                </c:pt>
                <c:pt idx="4025">
                  <c:v>69.416793823242188</c:v>
                </c:pt>
                <c:pt idx="4026">
                  <c:v>69.720352172851563</c:v>
                </c:pt>
                <c:pt idx="4027">
                  <c:v>71.886299133300781</c:v>
                </c:pt>
                <c:pt idx="4028">
                  <c:v>71.623756408691406</c:v>
                </c:pt>
                <c:pt idx="4029">
                  <c:v>69.982894897460938</c:v>
                </c:pt>
                <c:pt idx="4030">
                  <c:v>70.639236450195313</c:v>
                </c:pt>
                <c:pt idx="4031">
                  <c:v>70.581802368164063</c:v>
                </c:pt>
                <c:pt idx="4032">
                  <c:v>71.525306701660156</c:v>
                </c:pt>
                <c:pt idx="4033">
                  <c:v>70.680259704589844</c:v>
                </c:pt>
                <c:pt idx="4034">
                  <c:v>69.69573974609375</c:v>
                </c:pt>
                <c:pt idx="4035">
                  <c:v>72.239082336425781</c:v>
                </c:pt>
                <c:pt idx="4036">
                  <c:v>72.780570983886719</c:v>
                </c:pt>
                <c:pt idx="4037">
                  <c:v>73.108734130859375</c:v>
                </c:pt>
                <c:pt idx="4038">
                  <c:v>71.615554809570313</c:v>
                </c:pt>
                <c:pt idx="4039">
                  <c:v>71.377632141113281</c:v>
                </c:pt>
                <c:pt idx="4040">
                  <c:v>73.207191467285156</c:v>
                </c:pt>
                <c:pt idx="4041">
                  <c:v>75.848983764648438</c:v>
                </c:pt>
                <c:pt idx="4042">
                  <c:v>75.356727600097656</c:v>
                </c:pt>
                <c:pt idx="4043">
                  <c:v>75.094184875488281</c:v>
                </c:pt>
                <c:pt idx="4044">
                  <c:v>76.546363830566406</c:v>
                </c:pt>
                <c:pt idx="4045">
                  <c:v>74.651153564453125</c:v>
                </c:pt>
                <c:pt idx="4046">
                  <c:v>75.356727600097656</c:v>
                </c:pt>
                <c:pt idx="4047">
                  <c:v>75.340324401855469</c:v>
                </c:pt>
                <c:pt idx="4048">
                  <c:v>75.315704345703125</c:v>
                </c:pt>
                <c:pt idx="4049">
                  <c:v>75.315704345703125</c:v>
                </c:pt>
                <c:pt idx="4050">
                  <c:v>76.529945373535156</c:v>
                </c:pt>
                <c:pt idx="4051">
                  <c:v>71.295585632324219</c:v>
                </c:pt>
                <c:pt idx="4052">
                  <c:v>69.03118896484375</c:v>
                </c:pt>
                <c:pt idx="4053">
                  <c:v>68.83428955078125</c:v>
                </c:pt>
                <c:pt idx="4054">
                  <c:v>69.064002990722656</c:v>
                </c:pt>
                <c:pt idx="4055">
                  <c:v>66.750389099121094</c:v>
                </c:pt>
                <c:pt idx="4056">
                  <c:v>66.184288024902344</c:v>
                </c:pt>
                <c:pt idx="4057">
                  <c:v>65.724845886230469</c:v>
                </c:pt>
                <c:pt idx="4058">
                  <c:v>67.800537109375</c:v>
                </c:pt>
                <c:pt idx="4059">
                  <c:v>68.161537170410156</c:v>
                </c:pt>
                <c:pt idx="4060">
                  <c:v>67.620048522949219</c:v>
                </c:pt>
                <c:pt idx="4061">
                  <c:v>68.16973876953125</c:v>
                </c:pt>
                <c:pt idx="4062">
                  <c:v>68.0712890625</c:v>
                </c:pt>
                <c:pt idx="4063">
                  <c:v>67.094970703125</c:v>
                </c:pt>
                <c:pt idx="4064">
                  <c:v>68.374847412109375</c:v>
                </c:pt>
                <c:pt idx="4065">
                  <c:v>68.924530029296875</c:v>
                </c:pt>
                <c:pt idx="4066">
                  <c:v>68.77685546875</c:v>
                </c:pt>
                <c:pt idx="4067">
                  <c:v>69.228096008300781</c:v>
                </c:pt>
                <c:pt idx="4068">
                  <c:v>68.629180908203125</c:v>
                </c:pt>
                <c:pt idx="4069">
                  <c:v>68.161537170410156</c:v>
                </c:pt>
                <c:pt idx="4070">
                  <c:v>65.495124816894531</c:v>
                </c:pt>
                <c:pt idx="4071">
                  <c:v>65.027481079101563</c:v>
                </c:pt>
                <c:pt idx="4072">
                  <c:v>65.782279968261719</c:v>
                </c:pt>
                <c:pt idx="4073">
                  <c:v>64.535224914550781</c:v>
                </c:pt>
                <c:pt idx="4074">
                  <c:v>63.394821166992188</c:v>
                </c:pt>
                <c:pt idx="4075">
                  <c:v>62.976398468017578</c:v>
                </c:pt>
                <c:pt idx="4076">
                  <c:v>62.697452545166023</c:v>
                </c:pt>
                <c:pt idx="4077">
                  <c:v>61.310920715332031</c:v>
                </c:pt>
                <c:pt idx="4078">
                  <c:v>64.584449768066406</c:v>
                </c:pt>
                <c:pt idx="4079">
                  <c:v>64.584449768066406</c:v>
                </c:pt>
                <c:pt idx="4080">
                  <c:v>65.142341613769531</c:v>
                </c:pt>
                <c:pt idx="4081">
                  <c:v>64.609062194824219</c:v>
                </c:pt>
                <c:pt idx="4082">
                  <c:v>63.821441650390618</c:v>
                </c:pt>
                <c:pt idx="4083">
                  <c:v>63.837856292724609</c:v>
                </c:pt>
                <c:pt idx="4084">
                  <c:v>65.601783752441406</c:v>
                </c:pt>
                <c:pt idx="4085">
                  <c:v>64.88800048828125</c:v>
                </c:pt>
                <c:pt idx="4086">
                  <c:v>64.436775207519531</c:v>
                </c:pt>
                <c:pt idx="4087">
                  <c:v>65.716644287109375</c:v>
                </c:pt>
                <c:pt idx="4088">
                  <c:v>65.39666748046875</c:v>
                </c:pt>
                <c:pt idx="4089">
                  <c:v>63.640953063964837</c:v>
                </c:pt>
                <c:pt idx="4090">
                  <c:v>64.395744323730469</c:v>
                </c:pt>
                <c:pt idx="4091">
                  <c:v>63.526100158691413</c:v>
                </c:pt>
                <c:pt idx="4092">
                  <c:v>62.836917877197273</c:v>
                </c:pt>
                <c:pt idx="4093">
                  <c:v>61.261703491210938</c:v>
                </c:pt>
                <c:pt idx="4094">
                  <c:v>60.424858093261719</c:v>
                </c:pt>
                <c:pt idx="4095">
                  <c:v>60.999160766601563</c:v>
                </c:pt>
                <c:pt idx="4096">
                  <c:v>61.269905090332031</c:v>
                </c:pt>
                <c:pt idx="4097">
                  <c:v>60.137702941894531</c:v>
                </c:pt>
                <c:pt idx="4098">
                  <c:v>58.660923004150391</c:v>
                </c:pt>
                <c:pt idx="4099">
                  <c:v>59.292655944824219</c:v>
                </c:pt>
                <c:pt idx="4100">
                  <c:v>61.360153198242188</c:v>
                </c:pt>
                <c:pt idx="4101">
                  <c:v>60.047458648681641</c:v>
                </c:pt>
                <c:pt idx="4102">
                  <c:v>61.081199645996087</c:v>
                </c:pt>
                <c:pt idx="4103">
                  <c:v>62.516956329345703</c:v>
                </c:pt>
                <c:pt idx="4104">
                  <c:v>62.672843933105469</c:v>
                </c:pt>
                <c:pt idx="4105">
                  <c:v>63.074851989746087</c:v>
                </c:pt>
                <c:pt idx="4106">
                  <c:v>63.304573059082031</c:v>
                </c:pt>
                <c:pt idx="4107">
                  <c:v>61.557044982910163</c:v>
                </c:pt>
                <c:pt idx="4108">
                  <c:v>62.804115295410163</c:v>
                </c:pt>
                <c:pt idx="4109">
                  <c:v>62.968185424804688</c:v>
                </c:pt>
                <c:pt idx="4110">
                  <c:v>61.753955841064453</c:v>
                </c:pt>
                <c:pt idx="4111">
                  <c:v>60.285377502441413</c:v>
                </c:pt>
                <c:pt idx="4112">
                  <c:v>59.391109466552727</c:v>
                </c:pt>
                <c:pt idx="4113">
                  <c:v>58.825004577636719</c:v>
                </c:pt>
                <c:pt idx="4114">
                  <c:v>57.356441497802727</c:v>
                </c:pt>
                <c:pt idx="4115">
                  <c:v>56.560615539550781</c:v>
                </c:pt>
                <c:pt idx="4116">
                  <c:v>56.371917724609382</c:v>
                </c:pt>
                <c:pt idx="4117">
                  <c:v>55.190486907958977</c:v>
                </c:pt>
                <c:pt idx="4118">
                  <c:v>56.445758819580078</c:v>
                </c:pt>
                <c:pt idx="4119">
                  <c:v>57.257987976074219</c:v>
                </c:pt>
                <c:pt idx="4120">
                  <c:v>56.979034423828118</c:v>
                </c:pt>
                <c:pt idx="4121">
                  <c:v>58.135848999023438</c:v>
                </c:pt>
                <c:pt idx="4122">
                  <c:v>58.324539184570313</c:v>
                </c:pt>
                <c:pt idx="4123">
                  <c:v>57.717430114746087</c:v>
                </c:pt>
                <c:pt idx="4124">
                  <c:v>58.398391723632813</c:v>
                </c:pt>
                <c:pt idx="4125">
                  <c:v>57.840488433837891</c:v>
                </c:pt>
                <c:pt idx="4126">
                  <c:v>56.855976104736328</c:v>
                </c:pt>
                <c:pt idx="4127">
                  <c:v>59.144973754882813</c:v>
                </c:pt>
                <c:pt idx="4128">
                  <c:v>60.465873718261719</c:v>
                </c:pt>
                <c:pt idx="4129">
                  <c:v>60.047458648681641</c:v>
                </c:pt>
                <c:pt idx="4130">
                  <c:v>60.30999755859375</c:v>
                </c:pt>
                <c:pt idx="4131">
                  <c:v>60.424858093261719</c:v>
                </c:pt>
                <c:pt idx="4132">
                  <c:v>58.931671142578118</c:v>
                </c:pt>
                <c:pt idx="4133">
                  <c:v>59.423927307128913</c:v>
                </c:pt>
                <c:pt idx="4134">
                  <c:v>59.366493225097663</c:v>
                </c:pt>
                <c:pt idx="4135">
                  <c:v>59.448539733886719</c:v>
                </c:pt>
                <c:pt idx="4136">
                  <c:v>59.9407958984375</c:v>
                </c:pt>
                <c:pt idx="4137">
                  <c:v>59.530586242675781</c:v>
                </c:pt>
                <c:pt idx="4138">
                  <c:v>60.679183959960938</c:v>
                </c:pt>
                <c:pt idx="4139">
                  <c:v>61.499622344970703</c:v>
                </c:pt>
                <c:pt idx="4140">
                  <c:v>60.867897033691413</c:v>
                </c:pt>
                <c:pt idx="4141">
                  <c:v>59.907974243164063</c:v>
                </c:pt>
                <c:pt idx="4142">
                  <c:v>58.767578125</c:v>
                </c:pt>
                <c:pt idx="4143">
                  <c:v>58.029201507568359</c:v>
                </c:pt>
                <c:pt idx="4144">
                  <c:v>58.111232757568359</c:v>
                </c:pt>
                <c:pt idx="4145">
                  <c:v>58.381977081298828</c:v>
                </c:pt>
                <c:pt idx="4146">
                  <c:v>57.988170623779297</c:v>
                </c:pt>
                <c:pt idx="4147">
                  <c:v>56.626255035400391</c:v>
                </c:pt>
                <c:pt idx="4148">
                  <c:v>57.824089050292969</c:v>
                </c:pt>
                <c:pt idx="4149">
                  <c:v>58.472225189208977</c:v>
                </c:pt>
                <c:pt idx="4150">
                  <c:v>58.135848999023438</c:v>
                </c:pt>
                <c:pt idx="4151">
                  <c:v>58.045600891113281</c:v>
                </c:pt>
                <c:pt idx="4152">
                  <c:v>60.580730438232422</c:v>
                </c:pt>
                <c:pt idx="4153">
                  <c:v>59.284454345703118</c:v>
                </c:pt>
                <c:pt idx="4154">
                  <c:v>61.335540771484382</c:v>
                </c:pt>
                <c:pt idx="4155">
                  <c:v>61.286308288574219</c:v>
                </c:pt>
                <c:pt idx="4156">
                  <c:v>61.179656982421882</c:v>
                </c:pt>
                <c:pt idx="4157">
                  <c:v>60.884292602539063</c:v>
                </c:pt>
                <c:pt idx="4158">
                  <c:v>60.917110443115227</c:v>
                </c:pt>
                <c:pt idx="4159">
                  <c:v>62.352867126464837</c:v>
                </c:pt>
                <c:pt idx="4160">
                  <c:v>63.41943359375</c:v>
                </c:pt>
                <c:pt idx="4161">
                  <c:v>63.542491912841797</c:v>
                </c:pt>
                <c:pt idx="4162">
                  <c:v>63.493274688720703</c:v>
                </c:pt>
                <c:pt idx="4163">
                  <c:v>63.755813598632813</c:v>
                </c:pt>
                <c:pt idx="4164">
                  <c:v>63.977329254150391</c:v>
                </c:pt>
                <c:pt idx="4165">
                  <c:v>64.502410888671875</c:v>
                </c:pt>
                <c:pt idx="4166">
                  <c:v>64.412155151367188</c:v>
                </c:pt>
                <c:pt idx="4167">
                  <c:v>64.543426513671875</c:v>
                </c:pt>
                <c:pt idx="4168">
                  <c:v>63.608127593994141</c:v>
                </c:pt>
                <c:pt idx="4169">
                  <c:v>63.173305511474609</c:v>
                </c:pt>
                <c:pt idx="4170">
                  <c:v>62.508750915527337</c:v>
                </c:pt>
                <c:pt idx="4171">
                  <c:v>59.161392211914063</c:v>
                </c:pt>
                <c:pt idx="4172">
                  <c:v>59.095745086669922</c:v>
                </c:pt>
                <c:pt idx="4173">
                  <c:v>58.783988952636719</c:v>
                </c:pt>
                <c:pt idx="4174">
                  <c:v>57.536933898925781</c:v>
                </c:pt>
                <c:pt idx="4175">
                  <c:v>58.373775482177727</c:v>
                </c:pt>
                <c:pt idx="4176">
                  <c:v>57.758453369140618</c:v>
                </c:pt>
                <c:pt idx="4177">
                  <c:v>58.915256500244141</c:v>
                </c:pt>
                <c:pt idx="4178">
                  <c:v>60.215370178222663</c:v>
                </c:pt>
                <c:pt idx="4179">
                  <c:v>59.43701171875</c:v>
                </c:pt>
                <c:pt idx="4180">
                  <c:v>59.111984252929688</c:v>
                </c:pt>
                <c:pt idx="4181">
                  <c:v>59.856124877929688</c:v>
                </c:pt>
                <c:pt idx="4182">
                  <c:v>59.582420349121087</c:v>
                </c:pt>
                <c:pt idx="4183">
                  <c:v>59.659397125244141</c:v>
                </c:pt>
                <c:pt idx="4184">
                  <c:v>59.967315673828118</c:v>
                </c:pt>
                <c:pt idx="4185">
                  <c:v>59.017898559570313</c:v>
                </c:pt>
                <c:pt idx="4186">
                  <c:v>60.882530212402337</c:v>
                </c:pt>
                <c:pt idx="4187">
                  <c:v>60.044292449951172</c:v>
                </c:pt>
                <c:pt idx="4188">
                  <c:v>61.412830352783203</c:v>
                </c:pt>
                <c:pt idx="4189">
                  <c:v>62.969535827636719</c:v>
                </c:pt>
                <c:pt idx="4190">
                  <c:v>62.841236114501953</c:v>
                </c:pt>
                <c:pt idx="4191">
                  <c:v>63.123493194580078</c:v>
                </c:pt>
                <c:pt idx="4192">
                  <c:v>63.217586517333977</c:v>
                </c:pt>
                <c:pt idx="4193">
                  <c:v>63.029411315917969</c:v>
                </c:pt>
                <c:pt idx="4194">
                  <c:v>62.841236114501953</c:v>
                </c:pt>
                <c:pt idx="4195">
                  <c:v>62.764251708984382</c:v>
                </c:pt>
                <c:pt idx="4196">
                  <c:v>62.003005981445313</c:v>
                </c:pt>
                <c:pt idx="4197">
                  <c:v>61.926021575927727</c:v>
                </c:pt>
                <c:pt idx="4198">
                  <c:v>62.507652282714837</c:v>
                </c:pt>
                <c:pt idx="4199">
                  <c:v>62.139865875244141</c:v>
                </c:pt>
                <c:pt idx="4200">
                  <c:v>61.883258819580078</c:v>
                </c:pt>
                <c:pt idx="4201">
                  <c:v>60.249580383300781</c:v>
                </c:pt>
                <c:pt idx="4202">
                  <c:v>59.43701171875</c:v>
                </c:pt>
                <c:pt idx="4203">
                  <c:v>57.563835144042969</c:v>
                </c:pt>
                <c:pt idx="4204">
                  <c:v>58.256656646728523</c:v>
                </c:pt>
                <c:pt idx="4205">
                  <c:v>57.965843200683587</c:v>
                </c:pt>
                <c:pt idx="4206">
                  <c:v>58.017166137695313</c:v>
                </c:pt>
                <c:pt idx="4207">
                  <c:v>59.445560455322273</c:v>
                </c:pt>
                <c:pt idx="4208">
                  <c:v>59.898891448974609</c:v>
                </c:pt>
                <c:pt idx="4209">
                  <c:v>60.873966217041023</c:v>
                </c:pt>
                <c:pt idx="4210">
                  <c:v>61.583900451660163</c:v>
                </c:pt>
                <c:pt idx="4211">
                  <c:v>59.334377288818359</c:v>
                </c:pt>
                <c:pt idx="4212">
                  <c:v>60.232467651367188</c:v>
                </c:pt>
                <c:pt idx="4213">
                  <c:v>62.285274505615227</c:v>
                </c:pt>
                <c:pt idx="4214">
                  <c:v>63.551170349121087</c:v>
                </c:pt>
                <c:pt idx="4215">
                  <c:v>64.081459045410156</c:v>
                </c:pt>
                <c:pt idx="4216">
                  <c:v>64.166999816894531</c:v>
                </c:pt>
                <c:pt idx="4217">
                  <c:v>64.192657470703125</c:v>
                </c:pt>
                <c:pt idx="4218">
                  <c:v>63.799201965332031</c:v>
                </c:pt>
                <c:pt idx="4219">
                  <c:v>63.046516418457031</c:v>
                </c:pt>
                <c:pt idx="4220">
                  <c:v>63.328777313232422</c:v>
                </c:pt>
                <c:pt idx="4221">
                  <c:v>63.457077026367188</c:v>
                </c:pt>
                <c:pt idx="4222">
                  <c:v>63.978832244873047</c:v>
                </c:pt>
                <c:pt idx="4223">
                  <c:v>63.799201965332031</c:v>
                </c:pt>
                <c:pt idx="4224">
                  <c:v>64.945343017578125</c:v>
                </c:pt>
                <c:pt idx="4225">
                  <c:v>64.688743591308594</c:v>
                </c:pt>
                <c:pt idx="4226">
                  <c:v>64.688743591308594</c:v>
                </c:pt>
                <c:pt idx="4227">
                  <c:v>64.295295715332031</c:v>
                </c:pt>
                <c:pt idx="4228">
                  <c:v>63.936061859130859</c:v>
                </c:pt>
                <c:pt idx="4229">
                  <c:v>65.005218505859375</c:v>
                </c:pt>
                <c:pt idx="4230">
                  <c:v>65.193397521972656</c:v>
                </c:pt>
                <c:pt idx="4231">
                  <c:v>65.518417358398438</c:v>
                </c:pt>
                <c:pt idx="4232">
                  <c:v>65.441444396972656</c:v>
                </c:pt>
                <c:pt idx="4233">
                  <c:v>65.492767333984375</c:v>
                </c:pt>
                <c:pt idx="4234">
                  <c:v>65.603950500488281</c:v>
                </c:pt>
                <c:pt idx="4235">
                  <c:v>65.253273010253906</c:v>
                </c:pt>
                <c:pt idx="4236">
                  <c:v>65.133522033691406</c:v>
                </c:pt>
                <c:pt idx="4237">
                  <c:v>65.236167907714844</c:v>
                </c:pt>
                <c:pt idx="4238">
                  <c:v>63.217586517333977</c:v>
                </c:pt>
                <c:pt idx="4239">
                  <c:v>62.798465728759773</c:v>
                </c:pt>
                <c:pt idx="4240">
                  <c:v>62.225391387939453</c:v>
                </c:pt>
                <c:pt idx="4241">
                  <c:v>62.037212371826172</c:v>
                </c:pt>
                <c:pt idx="4242">
                  <c:v>61.797721862792969</c:v>
                </c:pt>
                <c:pt idx="4243">
                  <c:v>62.481998443603523</c:v>
                </c:pt>
                <c:pt idx="4244">
                  <c:v>60.908176422119141</c:v>
                </c:pt>
                <c:pt idx="4245">
                  <c:v>61.566783905029297</c:v>
                </c:pt>
                <c:pt idx="4246">
                  <c:v>61.327293395996087</c:v>
                </c:pt>
                <c:pt idx="4247">
                  <c:v>61.404277801513672</c:v>
                </c:pt>
                <c:pt idx="4248">
                  <c:v>60.617366790771477</c:v>
                </c:pt>
                <c:pt idx="4249">
                  <c:v>59.915996551513672</c:v>
                </c:pt>
                <c:pt idx="4250">
                  <c:v>60.018627166748047</c:v>
                </c:pt>
                <c:pt idx="4251">
                  <c:v>59.62518310546875</c:v>
                </c:pt>
                <c:pt idx="4252">
                  <c:v>59.496879577636719</c:v>
                </c:pt>
                <c:pt idx="4253">
                  <c:v>58.898155212402337</c:v>
                </c:pt>
                <c:pt idx="4254">
                  <c:v>59.094871520996087</c:v>
                </c:pt>
                <c:pt idx="4255">
                  <c:v>58.650100708007813</c:v>
                </c:pt>
                <c:pt idx="4256">
                  <c:v>59.317264556884773</c:v>
                </c:pt>
                <c:pt idx="4257">
                  <c:v>59.385696411132813</c:v>
                </c:pt>
                <c:pt idx="4258">
                  <c:v>59.608085632324219</c:v>
                </c:pt>
                <c:pt idx="4259">
                  <c:v>59.077770233154297</c:v>
                </c:pt>
                <c:pt idx="4260">
                  <c:v>58.479038238525391</c:v>
                </c:pt>
                <c:pt idx="4261">
                  <c:v>60.087070465087891</c:v>
                </c:pt>
                <c:pt idx="4262">
                  <c:v>59.864677429199219</c:v>
                </c:pt>
                <c:pt idx="4263">
                  <c:v>59.941661834716797</c:v>
                </c:pt>
                <c:pt idx="4264">
                  <c:v>60.215370178222663</c:v>
                </c:pt>
                <c:pt idx="4265">
                  <c:v>60.873966217041023</c:v>
                </c:pt>
                <c:pt idx="4266">
                  <c:v>60.172595977783203</c:v>
                </c:pt>
                <c:pt idx="4267">
                  <c:v>59.830463409423828</c:v>
                </c:pt>
                <c:pt idx="4268">
                  <c:v>59.274501800537109</c:v>
                </c:pt>
                <c:pt idx="4269">
                  <c:v>59.719272613525391</c:v>
                </c:pt>
                <c:pt idx="4270">
                  <c:v>58.992240905761719</c:v>
                </c:pt>
                <c:pt idx="4271">
                  <c:v>59.026451110839837</c:v>
                </c:pt>
                <c:pt idx="4272">
                  <c:v>59.556758880615227</c:v>
                </c:pt>
                <c:pt idx="4273">
                  <c:v>59.727821350097663</c:v>
                </c:pt>
                <c:pt idx="4274">
                  <c:v>58.75274658203125</c:v>
                </c:pt>
                <c:pt idx="4275">
                  <c:v>58.958026885986328</c:v>
                </c:pt>
                <c:pt idx="4276">
                  <c:v>58.547462463378913</c:v>
                </c:pt>
                <c:pt idx="4277">
                  <c:v>57.811878204345703</c:v>
                </c:pt>
                <c:pt idx="4278">
                  <c:v>58.111248016357422</c:v>
                </c:pt>
                <c:pt idx="4279">
                  <c:v>58.436279296875</c:v>
                </c:pt>
                <c:pt idx="4280">
                  <c:v>58.188224792480469</c:v>
                </c:pt>
                <c:pt idx="4281">
                  <c:v>57.854644775390618</c:v>
                </c:pt>
                <c:pt idx="4282">
                  <c:v>58.367851257324219</c:v>
                </c:pt>
                <c:pt idx="4283">
                  <c:v>59.009346008300781</c:v>
                </c:pt>
                <c:pt idx="4284">
                  <c:v>58.795509338378913</c:v>
                </c:pt>
                <c:pt idx="4285">
                  <c:v>58.829723358154297</c:v>
                </c:pt>
                <c:pt idx="4286">
                  <c:v>58.846836090087891</c:v>
                </c:pt>
                <c:pt idx="4287">
                  <c:v>59.556758880615227</c:v>
                </c:pt>
                <c:pt idx="4288">
                  <c:v>59.257392883300781</c:v>
                </c:pt>
                <c:pt idx="4289">
                  <c:v>58.573127746582031</c:v>
                </c:pt>
                <c:pt idx="4290">
                  <c:v>58.299419403076172</c:v>
                </c:pt>
                <c:pt idx="4291">
                  <c:v>58.590236663818359</c:v>
                </c:pt>
                <c:pt idx="4292">
                  <c:v>58.059928894042969</c:v>
                </c:pt>
                <c:pt idx="4293">
                  <c:v>58.898155212402337</c:v>
                </c:pt>
                <c:pt idx="4294">
                  <c:v>58.607334136962891</c:v>
                </c:pt>
                <c:pt idx="4295">
                  <c:v>59.360034942626953</c:v>
                </c:pt>
                <c:pt idx="4296">
                  <c:v>59.188961029052727</c:v>
                </c:pt>
                <c:pt idx="4297">
                  <c:v>59.188961029052727</c:v>
                </c:pt>
                <c:pt idx="4298">
                  <c:v>58.607334136962891</c:v>
                </c:pt>
                <c:pt idx="4299">
                  <c:v>58.256656646728523</c:v>
                </c:pt>
                <c:pt idx="4300">
                  <c:v>58.898155212402337</c:v>
                </c:pt>
                <c:pt idx="4301">
                  <c:v>61.096347808837891</c:v>
                </c:pt>
                <c:pt idx="4302">
                  <c:v>60.694351196289063</c:v>
                </c:pt>
                <c:pt idx="4303">
                  <c:v>60.771327972412109</c:v>
                </c:pt>
                <c:pt idx="4304">
                  <c:v>61.455593109130859</c:v>
                </c:pt>
                <c:pt idx="4305">
                  <c:v>61.831935882568359</c:v>
                </c:pt>
                <c:pt idx="4306">
                  <c:v>61.207546234130859</c:v>
                </c:pt>
                <c:pt idx="4307">
                  <c:v>61.814838409423828</c:v>
                </c:pt>
                <c:pt idx="4308">
                  <c:v>62.345142364501953</c:v>
                </c:pt>
                <c:pt idx="4309">
                  <c:v>65.988853454589844</c:v>
                </c:pt>
                <c:pt idx="4310">
                  <c:v>65.84344482421875</c:v>
                </c:pt>
                <c:pt idx="4311">
                  <c:v>65.065093994140625</c:v>
                </c:pt>
                <c:pt idx="4312">
                  <c:v>66.014518737792969</c:v>
                </c:pt>
                <c:pt idx="4313">
                  <c:v>66.168472290039063</c:v>
                </c:pt>
                <c:pt idx="4314">
                  <c:v>66.365203857421875</c:v>
                </c:pt>
                <c:pt idx="4315">
                  <c:v>66.057281494140625</c:v>
                </c:pt>
                <c:pt idx="4316">
                  <c:v>65.047988891601563</c:v>
                </c:pt>
                <c:pt idx="4317">
                  <c:v>64.748619079589844</c:v>
                </c:pt>
                <c:pt idx="4318">
                  <c:v>64.141334533691406</c:v>
                </c:pt>
                <c:pt idx="4319">
                  <c:v>63.439964294433587</c:v>
                </c:pt>
                <c:pt idx="4320">
                  <c:v>63.790653228759773</c:v>
                </c:pt>
                <c:pt idx="4321">
                  <c:v>64.372276306152344</c:v>
                </c:pt>
                <c:pt idx="4322">
                  <c:v>64.269638061523438</c:v>
                </c:pt>
                <c:pt idx="4323">
                  <c:v>65.2789306640625</c:v>
                </c:pt>
                <c:pt idx="4324">
                  <c:v>65.099311828613281</c:v>
                </c:pt>
                <c:pt idx="4325">
                  <c:v>64.2867431640625</c:v>
                </c:pt>
                <c:pt idx="4326">
                  <c:v>64.406494140625</c:v>
                </c:pt>
                <c:pt idx="4327">
                  <c:v>65.056541442871094</c:v>
                </c:pt>
                <c:pt idx="4328">
                  <c:v>64.620323181152344</c:v>
                </c:pt>
                <c:pt idx="4329">
                  <c:v>64.235420227050781</c:v>
                </c:pt>
                <c:pt idx="4330">
                  <c:v>64.21832275390625</c:v>
                </c:pt>
                <c:pt idx="4331">
                  <c:v>65.287490844726563</c:v>
                </c:pt>
                <c:pt idx="4332">
                  <c:v>65.347358703613281</c:v>
                </c:pt>
                <c:pt idx="4333">
                  <c:v>66.262565612792969</c:v>
                </c:pt>
                <c:pt idx="4334">
                  <c:v>64.534782409667969</c:v>
                </c:pt>
                <c:pt idx="4335">
                  <c:v>65.005218505859375</c:v>
                </c:pt>
                <c:pt idx="4336">
                  <c:v>63.628131866455078</c:v>
                </c:pt>
                <c:pt idx="4337">
                  <c:v>64.030143737792969</c:v>
                </c:pt>
                <c:pt idx="4338">
                  <c:v>64.72296142578125</c:v>
                </c:pt>
                <c:pt idx="4339">
                  <c:v>64.320953369140625</c:v>
                </c:pt>
                <c:pt idx="4340">
                  <c:v>65.073654174804688</c:v>
                </c:pt>
                <c:pt idx="4341">
                  <c:v>64.885482788085938</c:v>
                </c:pt>
                <c:pt idx="4342">
                  <c:v>65.193397521972656</c:v>
                </c:pt>
                <c:pt idx="4343">
                  <c:v>65.133522033691406</c:v>
                </c:pt>
                <c:pt idx="4344">
                  <c:v>65.184837341308594</c:v>
                </c:pt>
                <c:pt idx="4345">
                  <c:v>65.775016784667969</c:v>
                </c:pt>
                <c:pt idx="4346">
                  <c:v>66.579032897949219</c:v>
                </c:pt>
                <c:pt idx="4347">
                  <c:v>66.972480773925781</c:v>
                </c:pt>
                <c:pt idx="4348">
                  <c:v>66.972480773925781</c:v>
                </c:pt>
                <c:pt idx="4349">
                  <c:v>66.946823120117188</c:v>
                </c:pt>
                <c:pt idx="4350">
                  <c:v>65.595405578613281</c:v>
                </c:pt>
                <c:pt idx="4351">
                  <c:v>66.305320739746094</c:v>
                </c:pt>
                <c:pt idx="4352">
                  <c:v>66.981040954589844</c:v>
                </c:pt>
                <c:pt idx="4353">
                  <c:v>66.134262084960938</c:v>
                </c:pt>
                <c:pt idx="4354">
                  <c:v>65.46710205078125</c:v>
                </c:pt>
                <c:pt idx="4355">
                  <c:v>66.775764465332031</c:v>
                </c:pt>
                <c:pt idx="4356">
                  <c:v>65.698036193847656</c:v>
                </c:pt>
                <c:pt idx="4357">
                  <c:v>65.107864379882813</c:v>
                </c:pt>
                <c:pt idx="4358">
                  <c:v>65.432891845703125</c:v>
                </c:pt>
                <c:pt idx="4359">
                  <c:v>64.808486938476563</c:v>
                </c:pt>
                <c:pt idx="4360">
                  <c:v>64.680198669433594</c:v>
                </c:pt>
                <c:pt idx="4361">
                  <c:v>64.013031005859375</c:v>
                </c:pt>
                <c:pt idx="4362">
                  <c:v>63.200473785400391</c:v>
                </c:pt>
                <c:pt idx="4363">
                  <c:v>63.499839782714837</c:v>
                </c:pt>
                <c:pt idx="4364">
                  <c:v>63.824863433837891</c:v>
                </c:pt>
                <c:pt idx="4365">
                  <c:v>63.713668823242188</c:v>
                </c:pt>
                <c:pt idx="4366">
                  <c:v>63.97027587890625</c:v>
                </c:pt>
                <c:pt idx="4367">
                  <c:v>63.713668823242188</c:v>
                </c:pt>
                <c:pt idx="4368">
                  <c:v>64.817054748535156</c:v>
                </c:pt>
                <c:pt idx="4369">
                  <c:v>64.132789611816406</c:v>
                </c:pt>
                <c:pt idx="4370">
                  <c:v>64.680198669433594</c:v>
                </c:pt>
                <c:pt idx="4371">
                  <c:v>64.697303771972656</c:v>
                </c:pt>
                <c:pt idx="4372">
                  <c:v>64.919700622558594</c:v>
                </c:pt>
                <c:pt idx="4373">
                  <c:v>65.561187744140625</c:v>
                </c:pt>
                <c:pt idx="4374">
                  <c:v>68.589065551757813</c:v>
                </c:pt>
                <c:pt idx="4375">
                  <c:v>68.554847717285156</c:v>
                </c:pt>
                <c:pt idx="4376">
                  <c:v>68.751571655273438</c:v>
                </c:pt>
                <c:pt idx="4377">
                  <c:v>68.854217529296875</c:v>
                </c:pt>
                <c:pt idx="4378">
                  <c:v>69.45294189453125</c:v>
                </c:pt>
                <c:pt idx="4379">
                  <c:v>69.82073974609375</c:v>
                </c:pt>
                <c:pt idx="4380">
                  <c:v>69.700996398925781</c:v>
                </c:pt>
                <c:pt idx="4381">
                  <c:v>68.896987915039063</c:v>
                </c:pt>
                <c:pt idx="4382">
                  <c:v>68.879867553710938</c:v>
                </c:pt>
                <c:pt idx="4383">
                  <c:v>68.657485961914063</c:v>
                </c:pt>
                <c:pt idx="4384">
                  <c:v>68.537742614746094</c:v>
                </c:pt>
                <c:pt idx="4385">
                  <c:v>68.922637939453125</c:v>
                </c:pt>
                <c:pt idx="4386">
                  <c:v>68.794342041015625</c:v>
                </c:pt>
                <c:pt idx="4387">
                  <c:v>69.56414794921875</c:v>
                </c:pt>
                <c:pt idx="4388">
                  <c:v>70.838584899902344</c:v>
                </c:pt>
                <c:pt idx="4389">
                  <c:v>70.684623718261719</c:v>
                </c:pt>
                <c:pt idx="4390">
                  <c:v>71.497184753417969</c:v>
                </c:pt>
                <c:pt idx="4391">
                  <c:v>70.522109985351563</c:v>
                </c:pt>
                <c:pt idx="4392">
                  <c:v>69.966140747070313</c:v>
                </c:pt>
                <c:pt idx="4393">
                  <c:v>70.265518188476563</c:v>
                </c:pt>
                <c:pt idx="4394">
                  <c:v>70.410919189453125</c:v>
                </c:pt>
                <c:pt idx="4395">
                  <c:v>70.342491149902344</c:v>
                </c:pt>
                <c:pt idx="4396">
                  <c:v>70.171432495117188</c:v>
                </c:pt>
                <c:pt idx="4397">
                  <c:v>70.31683349609375</c:v>
                </c:pt>
                <c:pt idx="4398">
                  <c:v>70.410919189453125</c:v>
                </c:pt>
                <c:pt idx="4399">
                  <c:v>71.009651184082031</c:v>
                </c:pt>
                <c:pt idx="4400">
                  <c:v>70.658966064453125</c:v>
                </c:pt>
                <c:pt idx="4401">
                  <c:v>70.770156860351563</c:v>
                </c:pt>
                <c:pt idx="4402">
                  <c:v>70.753059387207031</c:v>
                </c:pt>
                <c:pt idx="4403">
                  <c:v>70.795822143554688</c:v>
                </c:pt>
                <c:pt idx="4404">
                  <c:v>71.2491455078125</c:v>
                </c:pt>
                <c:pt idx="4405">
                  <c:v>70.881355285644531</c:v>
                </c:pt>
                <c:pt idx="4406">
                  <c:v>71.394554138183594</c:v>
                </c:pt>
                <c:pt idx="4407">
                  <c:v>71.796562194824219</c:v>
                </c:pt>
                <c:pt idx="4408">
                  <c:v>72.284095764160156</c:v>
                </c:pt>
                <c:pt idx="4409">
                  <c:v>72.05316162109375</c:v>
                </c:pt>
                <c:pt idx="4410">
                  <c:v>72.378189086914063</c:v>
                </c:pt>
                <c:pt idx="4411">
                  <c:v>72.258438110351563</c:v>
                </c:pt>
                <c:pt idx="4412">
                  <c:v>72.959808349609375</c:v>
                </c:pt>
                <c:pt idx="4413">
                  <c:v>73.071006774902344</c:v>
                </c:pt>
                <c:pt idx="4414">
                  <c:v>72.882827758789063</c:v>
                </c:pt>
                <c:pt idx="4415">
                  <c:v>72.403846740722656</c:v>
                </c:pt>
                <c:pt idx="4416">
                  <c:v>72.36962890625</c:v>
                </c:pt>
                <c:pt idx="4417">
                  <c:v>72.540687561035156</c:v>
                </c:pt>
                <c:pt idx="4418">
                  <c:v>72.908485412597656</c:v>
                </c:pt>
                <c:pt idx="4419">
                  <c:v>72.985466003417969</c:v>
                </c:pt>
                <c:pt idx="4420">
                  <c:v>71.232032775878906</c:v>
                </c:pt>
                <c:pt idx="4421">
                  <c:v>70.761604309082031</c:v>
                </c:pt>
                <c:pt idx="4422">
                  <c:v>71.266250610351563</c:v>
                </c:pt>
                <c:pt idx="4423">
                  <c:v>70.44512939453125</c:v>
                </c:pt>
                <c:pt idx="4424">
                  <c:v>72.566360473632813</c:v>
                </c:pt>
                <c:pt idx="4425">
                  <c:v>72.780189514160156</c:v>
                </c:pt>
                <c:pt idx="4426">
                  <c:v>73.259170532226563</c:v>
                </c:pt>
                <c:pt idx="4427">
                  <c:v>73.532882690429688</c:v>
                </c:pt>
                <c:pt idx="4428">
                  <c:v>74.080299377441406</c:v>
                </c:pt>
                <c:pt idx="4429">
                  <c:v>74.909965515136719</c:v>
                </c:pt>
                <c:pt idx="4430">
                  <c:v>74.884315490722656</c:v>
                </c:pt>
                <c:pt idx="4431">
                  <c:v>76.4666748046875</c:v>
                </c:pt>
                <c:pt idx="4432">
                  <c:v>76.7147216796875</c:v>
                </c:pt>
                <c:pt idx="4433">
                  <c:v>76.449554443359375</c:v>
                </c:pt>
                <c:pt idx="4434">
                  <c:v>76.962760925292969</c:v>
                </c:pt>
                <c:pt idx="4435">
                  <c:v>77.570045471191406</c:v>
                </c:pt>
                <c:pt idx="4436">
                  <c:v>78.177345275878906</c:v>
                </c:pt>
                <c:pt idx="4437">
                  <c:v>79.332038879394531</c:v>
                </c:pt>
                <c:pt idx="4438">
                  <c:v>79.520210266113281</c:v>
                </c:pt>
                <c:pt idx="4439">
                  <c:v>80.173965454101563</c:v>
                </c:pt>
                <c:pt idx="4440">
                  <c:v>79.131477355957031</c:v>
                </c:pt>
                <c:pt idx="4441">
                  <c:v>78.053657531738281</c:v>
                </c:pt>
                <c:pt idx="4442">
                  <c:v>78.080162048339844</c:v>
                </c:pt>
                <c:pt idx="4443">
                  <c:v>77.523582458496094</c:v>
                </c:pt>
                <c:pt idx="4444">
                  <c:v>77.585426330566406</c:v>
                </c:pt>
                <c:pt idx="4445">
                  <c:v>77.391067504882813</c:v>
                </c:pt>
                <c:pt idx="4446">
                  <c:v>77.134857177734375</c:v>
                </c:pt>
                <c:pt idx="4447">
                  <c:v>77.514755249023438</c:v>
                </c:pt>
                <c:pt idx="4448">
                  <c:v>77.408737182617188</c:v>
                </c:pt>
                <c:pt idx="4449">
                  <c:v>77.355728149414063</c:v>
                </c:pt>
                <c:pt idx="4450">
                  <c:v>77.894638061523438</c:v>
                </c:pt>
                <c:pt idx="4451">
                  <c:v>77.638435363769531</c:v>
                </c:pt>
                <c:pt idx="4452">
                  <c:v>78.513069152832031</c:v>
                </c:pt>
                <c:pt idx="4453">
                  <c:v>78.354034423828125</c:v>
                </c:pt>
                <c:pt idx="4454">
                  <c:v>77.594261169433594</c:v>
                </c:pt>
                <c:pt idx="4455">
                  <c:v>76.048210144042969</c:v>
                </c:pt>
                <c:pt idx="4456">
                  <c:v>75.959861755371094</c:v>
                </c:pt>
                <c:pt idx="4457">
                  <c:v>76.101219177246094</c:v>
                </c:pt>
                <c:pt idx="4458">
                  <c:v>74.961555480957031</c:v>
                </c:pt>
                <c:pt idx="4459">
                  <c:v>75.394447326660156</c:v>
                </c:pt>
                <c:pt idx="4460">
                  <c:v>74.970390319824219</c:v>
                </c:pt>
                <c:pt idx="4461">
                  <c:v>75.518135070800781</c:v>
                </c:pt>
                <c:pt idx="4462">
                  <c:v>75.147079467773438</c:v>
                </c:pt>
                <c:pt idx="4463">
                  <c:v>76.595954895019531</c:v>
                </c:pt>
                <c:pt idx="4464">
                  <c:v>76.70196533203125</c:v>
                </c:pt>
                <c:pt idx="4465">
                  <c:v>76.472267150878906</c:v>
                </c:pt>
                <c:pt idx="4466">
                  <c:v>78.318702697753906</c:v>
                </c:pt>
                <c:pt idx="4467">
                  <c:v>77.629608154296875</c:v>
                </c:pt>
                <c:pt idx="4468">
                  <c:v>78.362876892089844</c:v>
                </c:pt>
                <c:pt idx="4469">
                  <c:v>77.417572021484375</c:v>
                </c:pt>
                <c:pt idx="4470">
                  <c:v>76.595954895019531</c:v>
                </c:pt>
                <c:pt idx="4471">
                  <c:v>74.687675476074219</c:v>
                </c:pt>
                <c:pt idx="4472">
                  <c:v>73.998580932617188</c:v>
                </c:pt>
                <c:pt idx="4473">
                  <c:v>74.387306213378906</c:v>
                </c:pt>
                <c:pt idx="4474">
                  <c:v>74.086929321289063</c:v>
                </c:pt>
                <c:pt idx="4475">
                  <c:v>74.404975891113281</c:v>
                </c:pt>
                <c:pt idx="4476">
                  <c:v>73.300651550292969</c:v>
                </c:pt>
                <c:pt idx="4477">
                  <c:v>73.910240173339844</c:v>
                </c:pt>
                <c:pt idx="4478">
                  <c:v>74.122268676757813</c:v>
                </c:pt>
                <c:pt idx="4479">
                  <c:v>73.64520263671875</c:v>
                </c:pt>
                <c:pt idx="4480">
                  <c:v>75.942192077636719</c:v>
                </c:pt>
                <c:pt idx="4481">
                  <c:v>75.288429260253906</c:v>
                </c:pt>
                <c:pt idx="4482">
                  <c:v>74.7230224609375</c:v>
                </c:pt>
                <c:pt idx="4483">
                  <c:v>74.033927917480469</c:v>
                </c:pt>
                <c:pt idx="4484">
                  <c:v>72.964927673339844</c:v>
                </c:pt>
                <c:pt idx="4485">
                  <c:v>72.655715942382813</c:v>
                </c:pt>
                <c:pt idx="4486">
                  <c:v>73.123954772949219</c:v>
                </c:pt>
                <c:pt idx="4487">
                  <c:v>72.019630432128906</c:v>
                </c:pt>
                <c:pt idx="4488">
                  <c:v>72.364181518554688</c:v>
                </c:pt>
                <c:pt idx="4489">
                  <c:v>73.035606384277344</c:v>
                </c:pt>
                <c:pt idx="4490">
                  <c:v>72.735237121582031</c:v>
                </c:pt>
                <c:pt idx="4491">
                  <c:v>72.629219055175781</c:v>
                </c:pt>
                <c:pt idx="4492">
                  <c:v>72.081474304199219</c:v>
                </c:pt>
                <c:pt idx="4493">
                  <c:v>71.3128662109375</c:v>
                </c:pt>
                <c:pt idx="4494">
                  <c:v>70.402900695800781</c:v>
                </c:pt>
                <c:pt idx="4495">
                  <c:v>70.694442749023438</c:v>
                </c:pt>
                <c:pt idx="4496">
                  <c:v>71.047821044921875</c:v>
                </c:pt>
                <c:pt idx="4497">
                  <c:v>72.099143981933594</c:v>
                </c:pt>
                <c:pt idx="4498">
                  <c:v>72.160987854003906</c:v>
                </c:pt>
                <c:pt idx="4499">
                  <c:v>72.602714538574219</c:v>
                </c:pt>
                <c:pt idx="4500">
                  <c:v>71.418876647949219</c:v>
                </c:pt>
                <c:pt idx="4501">
                  <c:v>71.383537292480469</c:v>
                </c:pt>
                <c:pt idx="4502">
                  <c:v>71.20684814453125</c:v>
                </c:pt>
                <c:pt idx="4503">
                  <c:v>71.710418701171875</c:v>
                </c:pt>
                <c:pt idx="4504">
                  <c:v>72.240493774414063</c:v>
                </c:pt>
                <c:pt idx="4505">
                  <c:v>72.956100463867188</c:v>
                </c:pt>
                <c:pt idx="4506">
                  <c:v>73.115127563476563</c:v>
                </c:pt>
                <c:pt idx="4507">
                  <c:v>72.673393249511719</c:v>
                </c:pt>
                <c:pt idx="4508">
                  <c:v>72.3553466796875</c:v>
                </c:pt>
                <c:pt idx="4509">
                  <c:v>72.655715942382813</c:v>
                </c:pt>
                <c:pt idx="4510">
                  <c:v>72.267005920410156</c:v>
                </c:pt>
                <c:pt idx="4511">
                  <c:v>72.655715942382813</c:v>
                </c:pt>
                <c:pt idx="4512">
                  <c:v>72.532035827636719</c:v>
                </c:pt>
                <c:pt idx="4513">
                  <c:v>72.293502807617188</c:v>
                </c:pt>
                <c:pt idx="4514">
                  <c:v>71.931282043457031</c:v>
                </c:pt>
                <c:pt idx="4515">
                  <c:v>71.339370727539063</c:v>
                </c:pt>
                <c:pt idx="4516">
                  <c:v>72.143318176269531</c:v>
                </c:pt>
                <c:pt idx="4517">
                  <c:v>73.070953369140625</c:v>
                </c:pt>
                <c:pt idx="4518">
                  <c:v>72.487869262695313</c:v>
                </c:pt>
                <c:pt idx="4519">
                  <c:v>72.39068603515625</c:v>
                </c:pt>
                <c:pt idx="4520">
                  <c:v>72.779403686523438</c:v>
                </c:pt>
                <c:pt idx="4521">
                  <c:v>72.381851196289063</c:v>
                </c:pt>
                <c:pt idx="4522">
                  <c:v>72.629219055175781</c:v>
                </c:pt>
                <c:pt idx="4523">
                  <c:v>71.913619995117188</c:v>
                </c:pt>
                <c:pt idx="4524">
                  <c:v>72.479026794433594</c:v>
                </c:pt>
                <c:pt idx="4525">
                  <c:v>72.17864990234375</c:v>
                </c:pt>
                <c:pt idx="4526">
                  <c:v>72.4967041015625</c:v>
                </c:pt>
                <c:pt idx="4527">
                  <c:v>71.887123107910156</c:v>
                </c:pt>
                <c:pt idx="4528">
                  <c:v>72.019630432128906</c:v>
                </c:pt>
                <c:pt idx="4529">
                  <c:v>72.664558410644531</c:v>
                </c:pt>
                <c:pt idx="4530">
                  <c:v>72.708732604980469</c:v>
                </c:pt>
                <c:pt idx="4531">
                  <c:v>74.095771789550781</c:v>
                </c:pt>
                <c:pt idx="4532">
                  <c:v>74.316627502441406</c:v>
                </c:pt>
                <c:pt idx="4533">
                  <c:v>74.776023864746094</c:v>
                </c:pt>
                <c:pt idx="4534">
                  <c:v>74.705352783203125</c:v>
                </c:pt>
                <c:pt idx="4535">
                  <c:v>74.687675476074219</c:v>
                </c:pt>
                <c:pt idx="4536">
                  <c:v>74.228279113769531</c:v>
                </c:pt>
                <c:pt idx="4537">
                  <c:v>74.219451904296875</c:v>
                </c:pt>
                <c:pt idx="4538">
                  <c:v>75.200088500976563</c:v>
                </c:pt>
                <c:pt idx="4539">
                  <c:v>74.776023864746094</c:v>
                </c:pt>
                <c:pt idx="4540">
                  <c:v>75.094070434570313</c:v>
                </c:pt>
                <c:pt idx="4541">
                  <c:v>75.69482421875</c:v>
                </c:pt>
                <c:pt idx="4542">
                  <c:v>76.207229614257813</c:v>
                </c:pt>
                <c:pt idx="4543">
                  <c:v>76.021705627441406</c:v>
                </c:pt>
                <c:pt idx="4544">
                  <c:v>74.855545043945313</c:v>
                </c:pt>
                <c:pt idx="4545">
                  <c:v>74.581672668457031</c:v>
                </c:pt>
                <c:pt idx="4546">
                  <c:v>74.387306213378906</c:v>
                </c:pt>
                <c:pt idx="4547">
                  <c:v>73.857231140136719</c:v>
                </c:pt>
                <c:pt idx="4548">
                  <c:v>74.687675476074219</c:v>
                </c:pt>
                <c:pt idx="4549">
                  <c:v>74.113433837890625</c:v>
                </c:pt>
                <c:pt idx="4550">
                  <c:v>74.661178588867188</c:v>
                </c:pt>
                <c:pt idx="4551">
                  <c:v>74.4403076171875</c:v>
                </c:pt>
                <c:pt idx="4552">
                  <c:v>74.042747497558594</c:v>
                </c:pt>
                <c:pt idx="4553">
                  <c:v>74.555160522460938</c:v>
                </c:pt>
                <c:pt idx="4554">
                  <c:v>73.866065979003906</c:v>
                </c:pt>
                <c:pt idx="4555">
                  <c:v>71.931282043457031</c:v>
                </c:pt>
                <c:pt idx="4556">
                  <c:v>72.443695068359375</c:v>
                </c:pt>
                <c:pt idx="4557">
                  <c:v>72.691062927246094</c:v>
                </c:pt>
                <c:pt idx="4558">
                  <c:v>72.107978820800781</c:v>
                </c:pt>
                <c:pt idx="4559">
                  <c:v>71.816436767578125</c:v>
                </c:pt>
                <c:pt idx="4560">
                  <c:v>71.145004272460938</c:v>
                </c:pt>
                <c:pt idx="4561">
                  <c:v>70.2703857421875</c:v>
                </c:pt>
                <c:pt idx="4562">
                  <c:v>69.810981750488281</c:v>
                </c:pt>
                <c:pt idx="4563">
                  <c:v>70.323387145996094</c:v>
                </c:pt>
                <c:pt idx="4564">
                  <c:v>69.50177001953125</c:v>
                </c:pt>
                <c:pt idx="4565">
                  <c:v>69.669631958007813</c:v>
                </c:pt>
                <c:pt idx="4566">
                  <c:v>68.724327087402344</c:v>
                </c:pt>
                <c:pt idx="4567">
                  <c:v>68.406288146972656</c:v>
                </c:pt>
                <c:pt idx="4568">
                  <c:v>67.5228271484375</c:v>
                </c:pt>
                <c:pt idx="4569">
                  <c:v>66.798385620117188</c:v>
                </c:pt>
                <c:pt idx="4570">
                  <c:v>66.771888732910156</c:v>
                </c:pt>
                <c:pt idx="4571">
                  <c:v>67.116424560546875</c:v>
                </c:pt>
                <c:pt idx="4572">
                  <c:v>66.639366149902344</c:v>
                </c:pt>
                <c:pt idx="4573">
                  <c:v>66.922073364257813</c:v>
                </c:pt>
                <c:pt idx="4574">
                  <c:v>67.531654357910156</c:v>
                </c:pt>
                <c:pt idx="4575">
                  <c:v>67.770195007324219</c:v>
                </c:pt>
                <c:pt idx="4576">
                  <c:v>68.503463745117188</c:v>
                </c:pt>
                <c:pt idx="4577">
                  <c:v>68.4239501953125</c:v>
                </c:pt>
                <c:pt idx="4578">
                  <c:v>67.946891784667969</c:v>
                </c:pt>
                <c:pt idx="4579">
                  <c:v>68.335601806640625</c:v>
                </c:pt>
                <c:pt idx="4580">
                  <c:v>68.00872802734375</c:v>
                </c:pt>
                <c:pt idx="4581">
                  <c:v>67.673011779785156</c:v>
                </c:pt>
                <c:pt idx="4582">
                  <c:v>66.100456237792969</c:v>
                </c:pt>
                <c:pt idx="4583">
                  <c:v>66.347824096679688</c:v>
                </c:pt>
                <c:pt idx="4584">
                  <c:v>65.349517822265625</c:v>
                </c:pt>
                <c:pt idx="4585">
                  <c:v>64.713424682617188</c:v>
                </c:pt>
                <c:pt idx="4586">
                  <c:v>64.678085327148438</c:v>
                </c:pt>
                <c:pt idx="4587">
                  <c:v>64.651580810546875</c:v>
                </c:pt>
                <c:pt idx="4588">
                  <c:v>65.004966735839844</c:v>
                </c:pt>
                <c:pt idx="4589">
                  <c:v>66.285980224609375</c:v>
                </c:pt>
                <c:pt idx="4590">
                  <c:v>65.9591064453125</c:v>
                </c:pt>
                <c:pt idx="4591">
                  <c:v>65.172813415527344</c:v>
                </c:pt>
                <c:pt idx="4592">
                  <c:v>64.978462219238281</c:v>
                </c:pt>
                <c:pt idx="4593">
                  <c:v>65.552703857421875</c:v>
                </c:pt>
                <c:pt idx="4594">
                  <c:v>64.669242858886719</c:v>
                </c:pt>
                <c:pt idx="4595">
                  <c:v>64.439559936523438</c:v>
                </c:pt>
                <c:pt idx="4596">
                  <c:v>64.38653564453125</c:v>
                </c:pt>
                <c:pt idx="4597">
                  <c:v>64.095001220703125</c:v>
                </c:pt>
                <c:pt idx="4598">
                  <c:v>64.068496704101563</c:v>
                </c:pt>
                <c:pt idx="4599">
                  <c:v>63.741619110107422</c:v>
                </c:pt>
                <c:pt idx="4600">
                  <c:v>63.476573944091797</c:v>
                </c:pt>
                <c:pt idx="4601">
                  <c:v>63.397071838378913</c:v>
                </c:pt>
                <c:pt idx="4602">
                  <c:v>63.670936584472663</c:v>
                </c:pt>
                <c:pt idx="4603">
                  <c:v>64.492561340332031</c:v>
                </c:pt>
                <c:pt idx="4604">
                  <c:v>65.694061279296875</c:v>
                </c:pt>
                <c:pt idx="4605">
                  <c:v>65.685218811035156</c:v>
                </c:pt>
                <c:pt idx="4606">
                  <c:v>65.588043212890625</c:v>
                </c:pt>
                <c:pt idx="4607">
                  <c:v>64.792922973632813</c:v>
                </c:pt>
                <c:pt idx="4608">
                  <c:v>64.404212951660156</c:v>
                </c:pt>
                <c:pt idx="4609">
                  <c:v>65.084465026855469</c:v>
                </c:pt>
                <c:pt idx="4610">
                  <c:v>64.669242858886719</c:v>
                </c:pt>
                <c:pt idx="4611">
                  <c:v>64.845939636230469</c:v>
                </c:pt>
                <c:pt idx="4612">
                  <c:v>64.377716064453125</c:v>
                </c:pt>
                <c:pt idx="4613">
                  <c:v>63.93597412109375</c:v>
                </c:pt>
                <c:pt idx="4614">
                  <c:v>64.448379516601563</c:v>
                </c:pt>
                <c:pt idx="4615">
                  <c:v>62.575447082519531</c:v>
                </c:pt>
                <c:pt idx="4616">
                  <c:v>62.884658813476563</c:v>
                </c:pt>
                <c:pt idx="4617">
                  <c:v>63.609096527099609</c:v>
                </c:pt>
                <c:pt idx="4618">
                  <c:v>63.829967498779297</c:v>
                </c:pt>
                <c:pt idx="4619">
                  <c:v>64.916618347167969</c:v>
                </c:pt>
                <c:pt idx="4620">
                  <c:v>64.404212951660156</c:v>
                </c:pt>
                <c:pt idx="4621">
                  <c:v>63.882968902587891</c:v>
                </c:pt>
                <c:pt idx="4622">
                  <c:v>62.831653594970703</c:v>
                </c:pt>
                <c:pt idx="4623">
                  <c:v>62.160221099853523</c:v>
                </c:pt>
                <c:pt idx="4624">
                  <c:v>61.798000335693359</c:v>
                </c:pt>
                <c:pt idx="4625">
                  <c:v>60.976383209228523</c:v>
                </c:pt>
                <c:pt idx="4626">
                  <c:v>59.651195526123047</c:v>
                </c:pt>
                <c:pt idx="4627">
                  <c:v>58.935588836669922</c:v>
                </c:pt>
                <c:pt idx="4628">
                  <c:v>57.504383087158203</c:v>
                </c:pt>
                <c:pt idx="4629">
                  <c:v>56.002510070800781</c:v>
                </c:pt>
                <c:pt idx="4630">
                  <c:v>56.797622680664063</c:v>
                </c:pt>
                <c:pt idx="4631">
                  <c:v>56.161529541015618</c:v>
                </c:pt>
                <c:pt idx="4632">
                  <c:v>56.444236755371087</c:v>
                </c:pt>
                <c:pt idx="4633">
                  <c:v>56.099689483642578</c:v>
                </c:pt>
                <c:pt idx="4634">
                  <c:v>56.983150482177727</c:v>
                </c:pt>
                <c:pt idx="4635">
                  <c:v>56.80645751953125</c:v>
                </c:pt>
                <c:pt idx="4636">
                  <c:v>57.027324676513672</c:v>
                </c:pt>
                <c:pt idx="4637">
                  <c:v>57.159835815429688</c:v>
                </c:pt>
                <c:pt idx="4638">
                  <c:v>57.32769775390625</c:v>
                </c:pt>
                <c:pt idx="4639">
                  <c:v>57.46905517578125</c:v>
                </c:pt>
                <c:pt idx="4640">
                  <c:v>57.884273529052727</c:v>
                </c:pt>
                <c:pt idx="4641">
                  <c:v>57.937286376953118</c:v>
                </c:pt>
                <c:pt idx="4642">
                  <c:v>57.451381683349609</c:v>
                </c:pt>
                <c:pt idx="4643">
                  <c:v>57.115669250488281</c:v>
                </c:pt>
                <c:pt idx="4644">
                  <c:v>56.011344909667969</c:v>
                </c:pt>
                <c:pt idx="4645">
                  <c:v>56.983150482177727</c:v>
                </c:pt>
                <c:pt idx="4646">
                  <c:v>56.276382446289063</c:v>
                </c:pt>
                <c:pt idx="4647">
                  <c:v>56.612094879150391</c:v>
                </c:pt>
                <c:pt idx="4648">
                  <c:v>57.345371246337891</c:v>
                </c:pt>
                <c:pt idx="4649">
                  <c:v>57.937286376953118</c:v>
                </c:pt>
                <c:pt idx="4650">
                  <c:v>58.113975524902337</c:v>
                </c:pt>
                <c:pt idx="4651">
                  <c:v>57.742927551269531</c:v>
                </c:pt>
                <c:pt idx="4652">
                  <c:v>57.636909484863281</c:v>
                </c:pt>
                <c:pt idx="4653">
                  <c:v>58.51153564453125</c:v>
                </c:pt>
                <c:pt idx="4654">
                  <c:v>58.458526611328118</c:v>
                </c:pt>
                <c:pt idx="4655">
                  <c:v>58.458526611328118</c:v>
                </c:pt>
                <c:pt idx="4656">
                  <c:v>58.131649017333977</c:v>
                </c:pt>
                <c:pt idx="4657">
                  <c:v>57.451381683349609</c:v>
                </c:pt>
                <c:pt idx="4658">
                  <c:v>57.097995758056641</c:v>
                </c:pt>
                <c:pt idx="4659">
                  <c:v>56.285213470458977</c:v>
                </c:pt>
                <c:pt idx="4660">
                  <c:v>55.843486785888672</c:v>
                </c:pt>
                <c:pt idx="4661">
                  <c:v>56.470741271972663</c:v>
                </c:pt>
                <c:pt idx="4662">
                  <c:v>57.204013824462891</c:v>
                </c:pt>
                <c:pt idx="4663">
                  <c:v>57.716419219970703</c:v>
                </c:pt>
                <c:pt idx="4664">
                  <c:v>56.868297576904297</c:v>
                </c:pt>
                <c:pt idx="4665">
                  <c:v>56.938976287841797</c:v>
                </c:pt>
                <c:pt idx="4666">
                  <c:v>58.405521392822273</c:v>
                </c:pt>
                <c:pt idx="4667">
                  <c:v>58.396682739257813</c:v>
                </c:pt>
                <c:pt idx="4668">
                  <c:v>58.705894470214837</c:v>
                </c:pt>
                <c:pt idx="4669">
                  <c:v>59.191799163818359</c:v>
                </c:pt>
                <c:pt idx="4670">
                  <c:v>58.467361450195313</c:v>
                </c:pt>
                <c:pt idx="4671">
                  <c:v>58.573379516601563</c:v>
                </c:pt>
                <c:pt idx="4672">
                  <c:v>58.29949951171875</c:v>
                </c:pt>
                <c:pt idx="4673">
                  <c:v>58.352512359619141</c:v>
                </c:pt>
                <c:pt idx="4674">
                  <c:v>58.670558929443359</c:v>
                </c:pt>
                <c:pt idx="4675">
                  <c:v>58.140476226806641</c:v>
                </c:pt>
                <c:pt idx="4676">
                  <c:v>57.9549560546875</c:v>
                </c:pt>
                <c:pt idx="4677">
                  <c:v>57.672245025634773</c:v>
                </c:pt>
                <c:pt idx="4678">
                  <c:v>58.052131652832031</c:v>
                </c:pt>
                <c:pt idx="4679">
                  <c:v>57.795928955078118</c:v>
                </c:pt>
                <c:pt idx="4680">
                  <c:v>58.193492889404297</c:v>
                </c:pt>
                <c:pt idx="4681">
                  <c:v>58.582210540771477</c:v>
                </c:pt>
                <c:pt idx="4682">
                  <c:v>57.566234588623047</c:v>
                </c:pt>
                <c:pt idx="4683">
                  <c:v>58.122817993164063</c:v>
                </c:pt>
                <c:pt idx="4684">
                  <c:v>58.184654235839837</c:v>
                </c:pt>
                <c:pt idx="4685">
                  <c:v>57.601570129394531</c:v>
                </c:pt>
                <c:pt idx="4686">
                  <c:v>57.866607666015618</c:v>
                </c:pt>
                <c:pt idx="4687">
                  <c:v>58.166984558105469</c:v>
                </c:pt>
                <c:pt idx="4688">
                  <c:v>58.228828430175781</c:v>
                </c:pt>
                <c:pt idx="4689">
                  <c:v>58.538040161132813</c:v>
                </c:pt>
                <c:pt idx="4690">
                  <c:v>58.423187255859382</c:v>
                </c:pt>
                <c:pt idx="4691">
                  <c:v>59.015754699707031</c:v>
                </c:pt>
                <c:pt idx="4692">
                  <c:v>59.626838684082031</c:v>
                </c:pt>
                <c:pt idx="4693">
                  <c:v>59.849048614501953</c:v>
                </c:pt>
                <c:pt idx="4694">
                  <c:v>60.311988830566413</c:v>
                </c:pt>
                <c:pt idx="4695">
                  <c:v>61.219356536865227</c:v>
                </c:pt>
                <c:pt idx="4696">
                  <c:v>61.515636444091797</c:v>
                </c:pt>
                <c:pt idx="4697">
                  <c:v>61.274909973144531</c:v>
                </c:pt>
                <c:pt idx="4698">
                  <c:v>61.450824737548828</c:v>
                </c:pt>
                <c:pt idx="4699">
                  <c:v>61.321205139160163</c:v>
                </c:pt>
                <c:pt idx="4700">
                  <c:v>60.904552459716797</c:v>
                </c:pt>
                <c:pt idx="4701">
                  <c:v>60.904552459716797</c:v>
                </c:pt>
                <c:pt idx="4702">
                  <c:v>60.663822174072273</c:v>
                </c:pt>
                <c:pt idx="4703">
                  <c:v>60.904552459716797</c:v>
                </c:pt>
                <c:pt idx="4704">
                  <c:v>61.200836181640618</c:v>
                </c:pt>
                <c:pt idx="4705">
                  <c:v>60.765670776367188</c:v>
                </c:pt>
                <c:pt idx="4706">
                  <c:v>61.469345092773438</c:v>
                </c:pt>
                <c:pt idx="4707">
                  <c:v>61.478599548339837</c:v>
                </c:pt>
                <c:pt idx="4708">
                  <c:v>61.265647888183587</c:v>
                </c:pt>
                <c:pt idx="4709">
                  <c:v>60.691608428955078</c:v>
                </c:pt>
                <c:pt idx="4710">
                  <c:v>61.173061370849609</c:v>
                </c:pt>
                <c:pt idx="4711">
                  <c:v>61.506381988525391</c:v>
                </c:pt>
                <c:pt idx="4712">
                  <c:v>61.895244598388672</c:v>
                </c:pt>
                <c:pt idx="4713">
                  <c:v>61.284168243408203</c:v>
                </c:pt>
                <c:pt idx="4714">
                  <c:v>61.265647888183587</c:v>
                </c:pt>
                <c:pt idx="4715">
                  <c:v>62.339672088623047</c:v>
                </c:pt>
                <c:pt idx="4716">
                  <c:v>63.589614868164063</c:v>
                </c:pt>
                <c:pt idx="4717">
                  <c:v>63.191482543945313</c:v>
                </c:pt>
                <c:pt idx="4718">
                  <c:v>62.654468536376953</c:v>
                </c:pt>
                <c:pt idx="4719">
                  <c:v>63.247035980224609</c:v>
                </c:pt>
                <c:pt idx="4720">
                  <c:v>62.691505432128913</c:v>
                </c:pt>
                <c:pt idx="4721">
                  <c:v>63.895156860351563</c:v>
                </c:pt>
                <c:pt idx="4722">
                  <c:v>64.089591979980469</c:v>
                </c:pt>
                <c:pt idx="4723">
                  <c:v>64.043296813964844</c:v>
                </c:pt>
                <c:pt idx="4724">
                  <c:v>64.043296813964844</c:v>
                </c:pt>
                <c:pt idx="4725">
                  <c:v>63.395179748535163</c:v>
                </c:pt>
                <c:pt idx="4726">
                  <c:v>63.561840057373047</c:v>
                </c:pt>
                <c:pt idx="4727">
                  <c:v>63.700721740722663</c:v>
                </c:pt>
                <c:pt idx="4728">
                  <c:v>64.821037292480469</c:v>
                </c:pt>
                <c:pt idx="4729">
                  <c:v>65.691368103027344</c:v>
                </c:pt>
                <c:pt idx="4730">
                  <c:v>67.070930480957031</c:v>
                </c:pt>
                <c:pt idx="4731">
                  <c:v>67.126480102539063</c:v>
                </c:pt>
                <c:pt idx="4732">
                  <c:v>66.256156921386719</c:v>
                </c:pt>
                <c:pt idx="4733">
                  <c:v>66.320968627929688</c:v>
                </c:pt>
                <c:pt idx="4734">
                  <c:v>65.876548767089844</c:v>
                </c:pt>
                <c:pt idx="4735">
                  <c:v>66.876495361328125</c:v>
                </c:pt>
                <c:pt idx="4736">
                  <c:v>66.580223083496094</c:v>
                </c:pt>
                <c:pt idx="4737">
                  <c:v>66.348747253417969</c:v>
                </c:pt>
                <c:pt idx="4738">
                  <c:v>66.515403747558594</c:v>
                </c:pt>
                <c:pt idx="4739">
                  <c:v>67.1357421875</c:v>
                </c:pt>
                <c:pt idx="4740">
                  <c:v>66.765396118164063</c:v>
                </c:pt>
                <c:pt idx="4741">
                  <c:v>66.996864318847656</c:v>
                </c:pt>
                <c:pt idx="4742">
                  <c:v>67.10797119140625</c:v>
                </c:pt>
                <c:pt idx="4743">
                  <c:v>67.432029724121094</c:v>
                </c:pt>
                <c:pt idx="4744">
                  <c:v>67.969039916992188</c:v>
                </c:pt>
                <c:pt idx="4745">
                  <c:v>68.561607360839844</c:v>
                </c:pt>
                <c:pt idx="4746">
                  <c:v>69.043060302734375</c:v>
                </c:pt>
                <c:pt idx="4747">
                  <c:v>68.469009399414063</c:v>
                </c:pt>
                <c:pt idx="4748">
                  <c:v>68.857887268066406</c:v>
                </c:pt>
                <c:pt idx="4749">
                  <c:v>69.996719360351563</c:v>
                </c:pt>
                <c:pt idx="4750">
                  <c:v>68.978248596191406</c:v>
                </c:pt>
                <c:pt idx="4751">
                  <c:v>68.607894897460938</c:v>
                </c:pt>
                <c:pt idx="4752">
                  <c:v>68.256065368652344</c:v>
                </c:pt>
                <c:pt idx="4753">
                  <c:v>68.478271484375</c:v>
                </c:pt>
                <c:pt idx="4754">
                  <c:v>68.469009399414063</c:v>
                </c:pt>
                <c:pt idx="4755">
                  <c:v>67.737571716308594</c:v>
                </c:pt>
                <c:pt idx="4756">
                  <c:v>68.246803283691406</c:v>
                </c:pt>
                <c:pt idx="4757">
                  <c:v>68.043113708496094</c:v>
                </c:pt>
                <c:pt idx="4758">
                  <c:v>67.450538635253906</c:v>
                </c:pt>
                <c:pt idx="4759">
                  <c:v>66.811683654785156</c:v>
                </c:pt>
                <c:pt idx="4760">
                  <c:v>67.274635314941406</c:v>
                </c:pt>
                <c:pt idx="4761">
                  <c:v>67.867195129394531</c:v>
                </c:pt>
                <c:pt idx="4762">
                  <c:v>67.987556457519531</c:v>
                </c:pt>
                <c:pt idx="4763">
                  <c:v>68.857887268066406</c:v>
                </c:pt>
                <c:pt idx="4764">
                  <c:v>69.2745361328125</c:v>
                </c:pt>
                <c:pt idx="4765">
                  <c:v>69.18194580078125</c:v>
                </c:pt>
                <c:pt idx="4766">
                  <c:v>69.163421630859375</c:v>
                </c:pt>
                <c:pt idx="4767">
                  <c:v>69.089363098144531</c:v>
                </c:pt>
                <c:pt idx="4768">
                  <c:v>68.830108642578125</c:v>
                </c:pt>
                <c:pt idx="4769">
                  <c:v>69.385643005371094</c:v>
                </c:pt>
                <c:pt idx="4770">
                  <c:v>69.052322387695313</c:v>
                </c:pt>
                <c:pt idx="4771">
                  <c:v>68.506050109863281</c:v>
                </c:pt>
                <c:pt idx="4772">
                  <c:v>68.978248596191406</c:v>
                </c:pt>
                <c:pt idx="4773">
                  <c:v>67.728309631347656</c:v>
                </c:pt>
                <c:pt idx="4774">
                  <c:v>67.172782897949219</c:v>
                </c:pt>
                <c:pt idx="4775">
                  <c:v>66.913528442382813</c:v>
                </c:pt>
                <c:pt idx="4776">
                  <c:v>67.561653137207031</c:v>
                </c:pt>
                <c:pt idx="4777">
                  <c:v>68.043113708496094</c:v>
                </c:pt>
                <c:pt idx="4778">
                  <c:v>67.839408874511719</c:v>
                </c:pt>
                <c:pt idx="4779">
                  <c:v>69.080101013183594</c:v>
                </c:pt>
                <c:pt idx="4780">
                  <c:v>70.070793151855469</c:v>
                </c:pt>
                <c:pt idx="4781">
                  <c:v>70.024497985839844</c:v>
                </c:pt>
                <c:pt idx="4782">
                  <c:v>69.533782958984375</c:v>
                </c:pt>
                <c:pt idx="4783">
                  <c:v>69.348602294921875</c:v>
                </c:pt>
                <c:pt idx="4784">
                  <c:v>69.552299499511719</c:v>
                </c:pt>
                <c:pt idx="4785">
                  <c:v>69.135650634765625</c:v>
                </c:pt>
                <c:pt idx="4786">
                  <c:v>68.978248596191406</c:v>
                </c:pt>
                <c:pt idx="4787">
                  <c:v>68.385688781738281</c:v>
                </c:pt>
                <c:pt idx="4788">
                  <c:v>69.080101013183594</c:v>
                </c:pt>
                <c:pt idx="4789">
                  <c:v>69.894874572753906</c:v>
                </c:pt>
                <c:pt idx="4790">
                  <c:v>71.209632873535156</c:v>
                </c:pt>
                <c:pt idx="4791">
                  <c:v>70.885566711425781</c:v>
                </c:pt>
                <c:pt idx="4792">
                  <c:v>71.792930603027344</c:v>
                </c:pt>
                <c:pt idx="4793">
                  <c:v>71.228141784667969</c:v>
                </c:pt>
                <c:pt idx="4794">
                  <c:v>71.607749938964844</c:v>
                </c:pt>
                <c:pt idx="4795">
                  <c:v>70.691131591796875</c:v>
                </c:pt>
                <c:pt idx="4796">
                  <c:v>70.394844055175781</c:v>
                </c:pt>
                <c:pt idx="4797">
                  <c:v>69.931907653808594</c:v>
                </c:pt>
                <c:pt idx="4798">
                  <c:v>69.987457275390625</c:v>
                </c:pt>
                <c:pt idx="4799">
                  <c:v>70.959640502929688</c:v>
                </c:pt>
                <c:pt idx="4800">
                  <c:v>69.830062866210938</c:v>
                </c:pt>
                <c:pt idx="4801">
                  <c:v>68.311614990234375</c:v>
                </c:pt>
                <c:pt idx="4802">
                  <c:v>69.709701538085938</c:v>
                </c:pt>
                <c:pt idx="4803">
                  <c:v>70.746688842773438</c:v>
                </c:pt>
                <c:pt idx="4804">
                  <c:v>71.487388610839844</c:v>
                </c:pt>
                <c:pt idx="4805">
                  <c:v>72.033668518066406</c:v>
                </c:pt>
                <c:pt idx="4806">
                  <c:v>72.033668518066406</c:v>
                </c:pt>
                <c:pt idx="4807">
                  <c:v>71.570724487304688</c:v>
                </c:pt>
                <c:pt idx="4808">
                  <c:v>71.311477661132813</c:v>
                </c:pt>
                <c:pt idx="4809">
                  <c:v>70.478187561035156</c:v>
                </c:pt>
                <c:pt idx="4810">
                  <c:v>70.043022155761719</c:v>
                </c:pt>
                <c:pt idx="4811">
                  <c:v>68.941215515136719</c:v>
                </c:pt>
                <c:pt idx="4812">
                  <c:v>68.913436889648438</c:v>
                </c:pt>
                <c:pt idx="4813">
                  <c:v>69.968948364257813</c:v>
                </c:pt>
                <c:pt idx="4814">
                  <c:v>72.996574401855469</c:v>
                </c:pt>
                <c:pt idx="4815">
                  <c:v>73.153984069824219</c:v>
                </c:pt>
                <c:pt idx="4816">
                  <c:v>71.98736572265625</c:v>
                </c:pt>
                <c:pt idx="4817">
                  <c:v>72.8114013671875</c:v>
                </c:pt>
                <c:pt idx="4818">
                  <c:v>71.848487854003906</c:v>
                </c:pt>
                <c:pt idx="4819">
                  <c:v>72.848442077636719</c:v>
                </c:pt>
                <c:pt idx="4820">
                  <c:v>73.431747436523438</c:v>
                </c:pt>
                <c:pt idx="4821">
                  <c:v>74.255783081054688</c:v>
                </c:pt>
                <c:pt idx="4822">
                  <c:v>73.690994262695313</c:v>
                </c:pt>
                <c:pt idx="4823">
                  <c:v>74.265045166015625</c:v>
                </c:pt>
                <c:pt idx="4824">
                  <c:v>73.589149475097656</c:v>
                </c:pt>
                <c:pt idx="4825">
                  <c:v>72.431793212890625</c:v>
                </c:pt>
                <c:pt idx="4826">
                  <c:v>73.357681274414063</c:v>
                </c:pt>
                <c:pt idx="4827">
                  <c:v>72.728080749511719</c:v>
                </c:pt>
                <c:pt idx="4828">
                  <c:v>73.08917236328125</c:v>
                </c:pt>
                <c:pt idx="4829">
                  <c:v>72.672523498535156</c:v>
                </c:pt>
                <c:pt idx="4830">
                  <c:v>72.487350463867188</c:v>
                </c:pt>
                <c:pt idx="4831">
                  <c:v>73.589149475097656</c:v>
                </c:pt>
                <c:pt idx="4832">
                  <c:v>73.052139282226563</c:v>
                </c:pt>
                <c:pt idx="4833">
                  <c:v>72.718818664550781</c:v>
                </c:pt>
                <c:pt idx="4834">
                  <c:v>73.403968811035156</c:v>
                </c:pt>
                <c:pt idx="4835">
                  <c:v>73.024360656738281</c:v>
                </c:pt>
                <c:pt idx="4836">
                  <c:v>73.894683837890625</c:v>
                </c:pt>
                <c:pt idx="4837">
                  <c:v>72.422538757324219</c:v>
                </c:pt>
                <c:pt idx="4838">
                  <c:v>73.228050231933594</c:v>
                </c:pt>
                <c:pt idx="4839">
                  <c:v>72.283653259277344</c:v>
                </c:pt>
                <c:pt idx="4840">
                  <c:v>70.015235900878906</c:v>
                </c:pt>
                <c:pt idx="4841">
                  <c:v>70.876312255859375</c:v>
                </c:pt>
                <c:pt idx="4842">
                  <c:v>71.209632873535156</c:v>
                </c:pt>
                <c:pt idx="4843">
                  <c:v>72.302162170410156</c:v>
                </c:pt>
                <c:pt idx="4844">
                  <c:v>73.876174926757813</c:v>
                </c:pt>
                <c:pt idx="4845">
                  <c:v>72.774368286132813</c:v>
                </c:pt>
                <c:pt idx="4846">
                  <c:v>72.441047668457031</c:v>
                </c:pt>
                <c:pt idx="4847">
                  <c:v>71.68182373046875</c:v>
                </c:pt>
                <c:pt idx="4848">
                  <c:v>70.561508178710938</c:v>
                </c:pt>
                <c:pt idx="4849">
                  <c:v>71.117042541503906</c:v>
                </c:pt>
                <c:pt idx="4850">
                  <c:v>70.505958557128906</c:v>
                </c:pt>
                <c:pt idx="4851">
                  <c:v>70.070793151855469</c:v>
                </c:pt>
                <c:pt idx="4852">
                  <c:v>68.737518310546875</c:v>
                </c:pt>
                <c:pt idx="4853">
                  <c:v>68.293106079101563</c:v>
                </c:pt>
                <c:pt idx="4854">
                  <c:v>69.644889831542969</c:v>
                </c:pt>
                <c:pt idx="4855">
                  <c:v>70.052276611328125</c:v>
                </c:pt>
                <c:pt idx="4856">
                  <c:v>69.811546325683594</c:v>
                </c:pt>
                <c:pt idx="4857">
                  <c:v>69.126396179199219</c:v>
                </c:pt>
                <c:pt idx="4858">
                  <c:v>69.755989074707031</c:v>
                </c:pt>
                <c:pt idx="4859">
                  <c:v>68.367164611816406</c:v>
                </c:pt>
                <c:pt idx="4860">
                  <c:v>68.9041748046875</c:v>
                </c:pt>
                <c:pt idx="4861">
                  <c:v>68.635673522949219</c:v>
                </c:pt>
                <c:pt idx="4862">
                  <c:v>68.681968688964844</c:v>
                </c:pt>
                <c:pt idx="4863">
                  <c:v>68.635673522949219</c:v>
                </c:pt>
                <c:pt idx="4864">
                  <c:v>67.496841430664063</c:v>
                </c:pt>
                <c:pt idx="4865">
                  <c:v>68.691230773925781</c:v>
                </c:pt>
                <c:pt idx="4866">
                  <c:v>68.802330017089844</c:v>
                </c:pt>
                <c:pt idx="4867">
                  <c:v>68.246803283691406</c:v>
                </c:pt>
                <c:pt idx="4868">
                  <c:v>67.515350341796875</c:v>
                </c:pt>
                <c:pt idx="4869">
                  <c:v>67.672752380371094</c:v>
                </c:pt>
                <c:pt idx="4870">
                  <c:v>67.737571716308594</c:v>
                </c:pt>
                <c:pt idx="4871">
                  <c:v>67.580162048339844</c:v>
                </c:pt>
                <c:pt idx="4872">
                  <c:v>67.561653137207031</c:v>
                </c:pt>
                <c:pt idx="4873">
                  <c:v>67.848678588867188</c:v>
                </c:pt>
                <c:pt idx="4874">
                  <c:v>67.885711669921875</c:v>
                </c:pt>
                <c:pt idx="4875">
                  <c:v>69.080101013183594</c:v>
                </c:pt>
                <c:pt idx="4876">
                  <c:v>69.126396179199219</c:v>
                </c:pt>
                <c:pt idx="4877">
                  <c:v>70.200416564941406</c:v>
                </c:pt>
                <c:pt idx="4878">
                  <c:v>69.811546325683594</c:v>
                </c:pt>
                <c:pt idx="4879">
                  <c:v>70.422630310058594</c:v>
                </c:pt>
                <c:pt idx="4880">
                  <c:v>71.144813537597656</c:v>
                </c:pt>
                <c:pt idx="4881">
                  <c:v>70.404106140136719</c:v>
                </c:pt>
                <c:pt idx="4882">
                  <c:v>69.283790588378906</c:v>
                </c:pt>
                <c:pt idx="4883">
                  <c:v>69.681922912597656</c:v>
                </c:pt>
                <c:pt idx="4884">
                  <c:v>69.755989074707031</c:v>
                </c:pt>
                <c:pt idx="4885">
                  <c:v>69.931907653808594</c:v>
                </c:pt>
                <c:pt idx="4886">
                  <c:v>68.404197692871094</c:v>
                </c:pt>
                <c:pt idx="4887">
                  <c:v>67.950523376464844</c:v>
                </c:pt>
                <c:pt idx="4888">
                  <c:v>69.663406372070313</c:v>
                </c:pt>
                <c:pt idx="4889">
                  <c:v>69.802284240722656</c:v>
                </c:pt>
                <c:pt idx="4890">
                  <c:v>69.135650634765625</c:v>
                </c:pt>
                <c:pt idx="4891">
                  <c:v>68.700485229492188</c:v>
                </c:pt>
                <c:pt idx="4892">
                  <c:v>67.682014465332031</c:v>
                </c:pt>
                <c:pt idx="4893">
                  <c:v>67.191291809082031</c:v>
                </c:pt>
                <c:pt idx="4894">
                  <c:v>67.34869384765625</c:v>
                </c:pt>
                <c:pt idx="4895">
                  <c:v>67.34869384765625</c:v>
                </c:pt>
                <c:pt idx="4896">
                  <c:v>67.339447021484375</c:v>
                </c:pt>
                <c:pt idx="4897">
                  <c:v>68.0523681640625</c:v>
                </c:pt>
                <c:pt idx="4898">
                  <c:v>68.515312194824219</c:v>
                </c:pt>
                <c:pt idx="4899">
                  <c:v>69.468971252441406</c:v>
                </c:pt>
                <c:pt idx="4900">
                  <c:v>70.765205383300781</c:v>
                </c:pt>
                <c:pt idx="4901">
                  <c:v>70.904083251953125</c:v>
                </c:pt>
                <c:pt idx="4902">
                  <c:v>70.959640502929688</c:v>
                </c:pt>
                <c:pt idx="4903">
                  <c:v>71.089263916015625</c:v>
                </c:pt>
                <c:pt idx="4904">
                  <c:v>71.25592041015625</c:v>
                </c:pt>
                <c:pt idx="4905">
                  <c:v>71.663307189941406</c:v>
                </c:pt>
                <c:pt idx="4906">
                  <c:v>72.033668518066406</c:v>
                </c:pt>
                <c:pt idx="4907">
                  <c:v>72.542900085449219</c:v>
                </c:pt>
                <c:pt idx="4908">
                  <c:v>73.653961181640625</c:v>
                </c:pt>
                <c:pt idx="4909">
                  <c:v>73.348411560058594</c:v>
                </c:pt>
                <c:pt idx="4910">
                  <c:v>73.653961181640625</c:v>
                </c:pt>
                <c:pt idx="4911">
                  <c:v>73.51507568359375</c:v>
                </c:pt>
                <c:pt idx="4912">
                  <c:v>73.829872131347656</c:v>
                </c:pt>
                <c:pt idx="4913">
                  <c:v>72.505859375</c:v>
                </c:pt>
                <c:pt idx="4914">
                  <c:v>72.181800842285156</c:v>
                </c:pt>
                <c:pt idx="4915">
                  <c:v>72.524383544921875</c:v>
                </c:pt>
                <c:pt idx="4916">
                  <c:v>71.931816101074219</c:v>
                </c:pt>
                <c:pt idx="4917">
                  <c:v>72.876213073730469</c:v>
                </c:pt>
                <c:pt idx="4918">
                  <c:v>72.90399169921875</c:v>
                </c:pt>
                <c:pt idx="4919">
                  <c:v>73.005836486816406</c:v>
                </c:pt>
                <c:pt idx="4920">
                  <c:v>73.366935729980469</c:v>
                </c:pt>
                <c:pt idx="4921">
                  <c:v>72.876213073730469</c:v>
                </c:pt>
                <c:pt idx="4922">
                  <c:v>72.746589660644531</c:v>
                </c:pt>
                <c:pt idx="4923">
                  <c:v>72.672523498535156</c:v>
                </c:pt>
                <c:pt idx="4924">
                  <c:v>72.672523498535156</c:v>
                </c:pt>
                <c:pt idx="4925">
                  <c:v>72.450309753417969</c:v>
                </c:pt>
                <c:pt idx="4926">
                  <c:v>72.181800842285156</c:v>
                </c:pt>
                <c:pt idx="4927">
                  <c:v>71.422576904296875</c:v>
                </c:pt>
                <c:pt idx="4928">
                  <c:v>69.811546325683594</c:v>
                </c:pt>
                <c:pt idx="4929">
                  <c:v>69.441192626953125</c:v>
                </c:pt>
                <c:pt idx="4930">
                  <c:v>69.533782958984375</c:v>
                </c:pt>
                <c:pt idx="4931">
                  <c:v>67.644973754882813</c:v>
                </c:pt>
                <c:pt idx="4932">
                  <c:v>67.469070434570313</c:v>
                </c:pt>
                <c:pt idx="4933">
                  <c:v>68.672706604003906</c:v>
                </c:pt>
                <c:pt idx="4934">
                  <c:v>68.830108642578125</c:v>
                </c:pt>
                <c:pt idx="4935">
                  <c:v>68.163475036621094</c:v>
                </c:pt>
                <c:pt idx="4936">
                  <c:v>70.552253723144531</c:v>
                </c:pt>
                <c:pt idx="4937">
                  <c:v>71.746635437011719</c:v>
                </c:pt>
                <c:pt idx="4938">
                  <c:v>71.746635437011719</c:v>
                </c:pt>
                <c:pt idx="4939">
                  <c:v>71.320732116699219</c:v>
                </c:pt>
                <c:pt idx="4940">
                  <c:v>71.86700439453125</c:v>
                </c:pt>
                <c:pt idx="4941">
                  <c:v>71.024452209472656</c:v>
                </c:pt>
                <c:pt idx="4942">
                  <c:v>70.580032348632813</c:v>
                </c:pt>
                <c:pt idx="4943">
                  <c:v>70.672622680664063</c:v>
                </c:pt>
                <c:pt idx="4944">
                  <c:v>70.788375854492188</c:v>
                </c:pt>
                <c:pt idx="4945">
                  <c:v>70.151687622070313</c:v>
                </c:pt>
                <c:pt idx="4946">
                  <c:v>70.383209228515625</c:v>
                </c:pt>
                <c:pt idx="4947">
                  <c:v>70.807670593261719</c:v>
                </c:pt>
                <c:pt idx="4948">
                  <c:v>71.212837219238281</c:v>
                </c:pt>
                <c:pt idx="4949">
                  <c:v>72.389747619628906</c:v>
                </c:pt>
                <c:pt idx="4950">
                  <c:v>72.573043823242188</c:v>
                </c:pt>
                <c:pt idx="4951">
                  <c:v>71.714469909667969</c:v>
                </c:pt>
                <c:pt idx="4952">
                  <c:v>71.338241577148438</c:v>
                </c:pt>
                <c:pt idx="4953">
                  <c:v>72.254692077636719</c:v>
                </c:pt>
                <c:pt idx="4954">
                  <c:v>72.254692077636719</c:v>
                </c:pt>
                <c:pt idx="4955">
                  <c:v>72.505516052246094</c:v>
                </c:pt>
                <c:pt idx="4956">
                  <c:v>72.901031494140625</c:v>
                </c:pt>
                <c:pt idx="4957">
                  <c:v>71.618003845214844</c:v>
                </c:pt>
                <c:pt idx="4958">
                  <c:v>70.672615051269531</c:v>
                </c:pt>
                <c:pt idx="4959">
                  <c:v>70.605087280273438</c:v>
                </c:pt>
                <c:pt idx="4960">
                  <c:v>69.688636779785156</c:v>
                </c:pt>
                <c:pt idx="4961">
                  <c:v>71.145309448242188</c:v>
                </c:pt>
                <c:pt idx="4962">
                  <c:v>71.077781677246094</c:v>
                </c:pt>
                <c:pt idx="4963">
                  <c:v>71.106719970703125</c:v>
                </c:pt>
                <c:pt idx="4964">
                  <c:v>72.370452880859375</c:v>
                </c:pt>
                <c:pt idx="4965">
                  <c:v>75.553909301757813</c:v>
                </c:pt>
                <c:pt idx="4966">
                  <c:v>74.569931030273438</c:v>
                </c:pt>
                <c:pt idx="4967">
                  <c:v>73.412307739257813</c:v>
                </c:pt>
                <c:pt idx="4968">
                  <c:v>73.865715026855469</c:v>
                </c:pt>
                <c:pt idx="4969">
                  <c:v>73.296554565429688</c:v>
                </c:pt>
                <c:pt idx="4970">
                  <c:v>73.296554565429688</c:v>
                </c:pt>
                <c:pt idx="4971">
                  <c:v>72.8045654296875</c:v>
                </c:pt>
                <c:pt idx="4972">
                  <c:v>74.733924865722656</c:v>
                </c:pt>
                <c:pt idx="4973">
                  <c:v>75.129440307617188</c:v>
                </c:pt>
                <c:pt idx="4974">
                  <c:v>75.563552856445313</c:v>
                </c:pt>
                <c:pt idx="4975">
                  <c:v>74.936508178710938</c:v>
                </c:pt>
                <c:pt idx="4976">
                  <c:v>74.396293640136719</c:v>
                </c:pt>
                <c:pt idx="4977">
                  <c:v>74.328765869140625</c:v>
                </c:pt>
                <c:pt idx="4978">
                  <c:v>73.238670349121094</c:v>
                </c:pt>
                <c:pt idx="4979">
                  <c:v>73.007148742675781</c:v>
                </c:pt>
                <c:pt idx="4980">
                  <c:v>73.229026794433594</c:v>
                </c:pt>
                <c:pt idx="4981">
                  <c:v>74.116531372070313</c:v>
                </c:pt>
                <c:pt idx="4982">
                  <c:v>74.367347717285156</c:v>
                </c:pt>
                <c:pt idx="4983">
                  <c:v>75.476730346679688</c:v>
                </c:pt>
                <c:pt idx="4984">
                  <c:v>75.216270446777344</c:v>
                </c:pt>
                <c:pt idx="4985">
                  <c:v>75.052276611328125</c:v>
                </c:pt>
                <c:pt idx="4986">
                  <c:v>74.2515869140625</c:v>
                </c:pt>
                <c:pt idx="4987">
                  <c:v>74.753219604492188</c:v>
                </c:pt>
                <c:pt idx="4988">
                  <c:v>73.846420288085938</c:v>
                </c:pt>
                <c:pt idx="4989">
                  <c:v>72.4476318359375</c:v>
                </c:pt>
                <c:pt idx="4990">
                  <c:v>70.904136657714844</c:v>
                </c:pt>
                <c:pt idx="4991">
                  <c:v>71.18389892578125</c:v>
                </c:pt>
                <c:pt idx="4992">
                  <c:v>71.695175170898438</c:v>
                </c:pt>
                <c:pt idx="4993">
                  <c:v>71.627647399902344</c:v>
                </c:pt>
                <c:pt idx="4994">
                  <c:v>71.386482238769531</c:v>
                </c:pt>
                <c:pt idx="4995">
                  <c:v>71.936347961425781</c:v>
                </c:pt>
                <c:pt idx="4996">
                  <c:v>72.746688842773438</c:v>
                </c:pt>
                <c:pt idx="4997">
                  <c:v>73.1807861328125</c:v>
                </c:pt>
                <c:pt idx="4998">
                  <c:v>73.055381774902344</c:v>
                </c:pt>
                <c:pt idx="4999">
                  <c:v>72.737037658691406</c:v>
                </c:pt>
                <c:pt idx="5000">
                  <c:v>73.267608642578125</c:v>
                </c:pt>
                <c:pt idx="5001">
                  <c:v>74.376991271972656</c:v>
                </c:pt>
                <c:pt idx="5002">
                  <c:v>72.910682678222656</c:v>
                </c:pt>
                <c:pt idx="5003">
                  <c:v>72.794914245605469</c:v>
                </c:pt>
                <c:pt idx="5004">
                  <c:v>72.8238525390625</c:v>
                </c:pt>
                <c:pt idx="5005">
                  <c:v>71.598709106445313</c:v>
                </c:pt>
                <c:pt idx="5006">
                  <c:v>69.794754028320313</c:v>
                </c:pt>
                <c:pt idx="5007">
                  <c:v>69.688636779785156</c:v>
                </c:pt>
                <c:pt idx="5008">
                  <c:v>70.122749328613281</c:v>
                </c:pt>
                <c:pt idx="5009">
                  <c:v>71.974937438964844</c:v>
                </c:pt>
                <c:pt idx="5010">
                  <c:v>71.145309448242188</c:v>
                </c:pt>
                <c:pt idx="5011">
                  <c:v>71.212837219238281</c:v>
                </c:pt>
                <c:pt idx="5012">
                  <c:v>72.737037658691406</c:v>
                </c:pt>
                <c:pt idx="5013">
                  <c:v>72.765975952148438</c:v>
                </c:pt>
                <c:pt idx="5014">
                  <c:v>72.187164306640625</c:v>
                </c:pt>
                <c:pt idx="5015">
                  <c:v>73.306198120117188</c:v>
                </c:pt>
                <c:pt idx="5016">
                  <c:v>74.512046813964844</c:v>
                </c:pt>
                <c:pt idx="5017">
                  <c:v>74.338401794433594</c:v>
                </c:pt>
                <c:pt idx="5018">
                  <c:v>75.177680969238281</c:v>
                </c:pt>
                <c:pt idx="5019">
                  <c:v>74.299819946289063</c:v>
                </c:pt>
                <c:pt idx="5020">
                  <c:v>74.020065307617188</c:v>
                </c:pt>
                <c:pt idx="5021">
                  <c:v>74.232292175292969</c:v>
                </c:pt>
                <c:pt idx="5022">
                  <c:v>75.119804382324219</c:v>
                </c:pt>
                <c:pt idx="5023">
                  <c:v>74.743576049804688</c:v>
                </c:pt>
                <c:pt idx="5024">
                  <c:v>75.264495849609375</c:v>
                </c:pt>
                <c:pt idx="5025">
                  <c:v>75.360969543457031</c:v>
                </c:pt>
                <c:pt idx="5026">
                  <c:v>76.721168518066406</c:v>
                </c:pt>
                <c:pt idx="5027">
                  <c:v>78.187492370605469</c:v>
                </c:pt>
                <c:pt idx="5028">
                  <c:v>78.235725402832031</c:v>
                </c:pt>
                <c:pt idx="5029">
                  <c:v>78.322547912597656</c:v>
                </c:pt>
                <c:pt idx="5030">
                  <c:v>78.708412170410156</c:v>
                </c:pt>
                <c:pt idx="5031">
                  <c:v>76.460708618164063</c:v>
                </c:pt>
                <c:pt idx="5032">
                  <c:v>75.978370666503906</c:v>
                </c:pt>
                <c:pt idx="5033">
                  <c:v>76.364242553710938</c:v>
                </c:pt>
                <c:pt idx="5034">
                  <c:v>76.952690124511719</c:v>
                </c:pt>
                <c:pt idx="5035">
                  <c:v>76.721168518066406</c:v>
                </c:pt>
                <c:pt idx="5036">
                  <c:v>76.296707153320313</c:v>
                </c:pt>
                <c:pt idx="5037">
                  <c:v>77.174575805664063</c:v>
                </c:pt>
                <c:pt idx="5038">
                  <c:v>77.386802673339844</c:v>
                </c:pt>
                <c:pt idx="5039">
                  <c:v>78.544418334960938</c:v>
                </c:pt>
                <c:pt idx="5040">
                  <c:v>80.3773193359375</c:v>
                </c:pt>
                <c:pt idx="5041">
                  <c:v>80.7342529296875</c:v>
                </c:pt>
                <c:pt idx="5042">
                  <c:v>82.084800720214844</c:v>
                </c:pt>
                <c:pt idx="5043">
                  <c:v>81.872581481933594</c:v>
                </c:pt>
                <c:pt idx="5044">
                  <c:v>82.239151000976563</c:v>
                </c:pt>
                <c:pt idx="5045">
                  <c:v>82.055862426757813</c:v>
                </c:pt>
                <c:pt idx="5046">
                  <c:v>82.055862426757813</c:v>
                </c:pt>
                <c:pt idx="5047">
                  <c:v>80.608840942382813</c:v>
                </c:pt>
                <c:pt idx="5048">
                  <c:v>77.820907592773438</c:v>
                </c:pt>
                <c:pt idx="5049">
                  <c:v>78.332191467285156</c:v>
                </c:pt>
                <c:pt idx="5050">
                  <c:v>79.296867370605469</c:v>
                </c:pt>
                <c:pt idx="5051">
                  <c:v>79.393341064453125</c:v>
                </c:pt>
                <c:pt idx="5052">
                  <c:v>79.238990783691406</c:v>
                </c:pt>
                <c:pt idx="5053">
                  <c:v>78.959236145019531</c:v>
                </c:pt>
                <c:pt idx="5054">
                  <c:v>79.017120361328125</c:v>
                </c:pt>
                <c:pt idx="5055">
                  <c:v>79.152175903320313</c:v>
                </c:pt>
                <c:pt idx="5056">
                  <c:v>78.534774780273438</c:v>
                </c:pt>
                <c:pt idx="5057">
                  <c:v>79.538040161132813</c:v>
                </c:pt>
                <c:pt idx="5058">
                  <c:v>79.759918212890625</c:v>
                </c:pt>
                <c:pt idx="5059">
                  <c:v>80.763191223144531</c:v>
                </c:pt>
                <c:pt idx="5060">
                  <c:v>79.875686645507813</c:v>
                </c:pt>
                <c:pt idx="5061">
                  <c:v>79.875686645507813</c:v>
                </c:pt>
                <c:pt idx="5062">
                  <c:v>79.171463012695313</c:v>
                </c:pt>
                <c:pt idx="5063">
                  <c:v>79.074996948242188</c:v>
                </c:pt>
                <c:pt idx="5064">
                  <c:v>80.57025146484375</c:v>
                </c:pt>
                <c:pt idx="5065">
                  <c:v>80.454490661621094</c:v>
                </c:pt>
                <c:pt idx="5066">
                  <c:v>80.435195922851563</c:v>
                </c:pt>
                <c:pt idx="5067">
                  <c:v>81.197296142578125</c:v>
                </c:pt>
                <c:pt idx="5068">
                  <c:v>81.978691101074219</c:v>
                </c:pt>
                <c:pt idx="5069">
                  <c:v>79.702041625976563</c:v>
                </c:pt>
                <c:pt idx="5070">
                  <c:v>78.689125061035156</c:v>
                </c:pt>
                <c:pt idx="5071">
                  <c:v>79.779212951660156</c:v>
                </c:pt>
                <c:pt idx="5072">
                  <c:v>79.83709716796875</c:v>
                </c:pt>
                <c:pt idx="5073">
                  <c:v>80.338729858398438</c:v>
                </c:pt>
                <c:pt idx="5074">
                  <c:v>79.451225280761719</c:v>
                </c:pt>
                <c:pt idx="5075">
                  <c:v>80.068618774414063</c:v>
                </c:pt>
                <c:pt idx="5076">
                  <c:v>80.232612609863281</c:v>
                </c:pt>
                <c:pt idx="5077">
                  <c:v>80.878952026367188</c:v>
                </c:pt>
                <c:pt idx="5078">
                  <c:v>80.039680480957031</c:v>
                </c:pt>
                <c:pt idx="5079">
                  <c:v>78.795242309570313</c:v>
                </c:pt>
                <c:pt idx="5080">
                  <c:v>80.145797729492188</c:v>
                </c:pt>
                <c:pt idx="5081">
                  <c:v>81.428825378417969</c:v>
                </c:pt>
                <c:pt idx="5082">
                  <c:v>80.174736022949219</c:v>
                </c:pt>
                <c:pt idx="5083">
                  <c:v>79.952857971191406</c:v>
                </c:pt>
                <c:pt idx="5084">
                  <c:v>81.901519775390625</c:v>
                </c:pt>
                <c:pt idx="5085">
                  <c:v>81.033302307128906</c:v>
                </c:pt>
                <c:pt idx="5086">
                  <c:v>82.026924133300781</c:v>
                </c:pt>
                <c:pt idx="5087">
                  <c:v>81.515640258789063</c:v>
                </c:pt>
                <c:pt idx="5088">
                  <c:v>81.399879455566406</c:v>
                </c:pt>
                <c:pt idx="5089">
                  <c:v>81.47705078125</c:v>
                </c:pt>
                <c:pt idx="5090">
                  <c:v>81.525291442871094</c:v>
                </c:pt>
                <c:pt idx="5091">
                  <c:v>79.605567932128906</c:v>
                </c:pt>
                <c:pt idx="5092">
                  <c:v>79.171463012695313</c:v>
                </c:pt>
                <c:pt idx="5093">
                  <c:v>80.92718505859375</c:v>
                </c:pt>
                <c:pt idx="5094">
                  <c:v>80.194023132324219</c:v>
                </c:pt>
                <c:pt idx="5095">
                  <c:v>80.608840942382813</c:v>
                </c:pt>
                <c:pt idx="5096">
                  <c:v>78.968879699707031</c:v>
                </c:pt>
                <c:pt idx="5097">
                  <c:v>83.599357604980469</c:v>
                </c:pt>
                <c:pt idx="5098">
                  <c:v>84.843795776367188</c:v>
                </c:pt>
                <c:pt idx="5099">
                  <c:v>85.384017944335938</c:v>
                </c:pt>
                <c:pt idx="5100">
                  <c:v>86.001419067382813</c:v>
                </c:pt>
                <c:pt idx="5101">
                  <c:v>87.400199890136719</c:v>
                </c:pt>
                <c:pt idx="5102">
                  <c:v>86.435523986816406</c:v>
                </c:pt>
                <c:pt idx="5103">
                  <c:v>86.821395874023438</c:v>
                </c:pt>
                <c:pt idx="5104">
                  <c:v>86.908210754394531</c:v>
                </c:pt>
                <c:pt idx="5105">
                  <c:v>87.651023864746094</c:v>
                </c:pt>
                <c:pt idx="5106">
                  <c:v>87.506317138671875</c:v>
                </c:pt>
                <c:pt idx="5107">
                  <c:v>87.42913818359375</c:v>
                </c:pt>
                <c:pt idx="5108">
                  <c:v>87.42913818359375</c:v>
                </c:pt>
                <c:pt idx="5109">
                  <c:v>87.631721496582031</c:v>
                </c:pt>
                <c:pt idx="5110">
                  <c:v>86.580223083496094</c:v>
                </c:pt>
                <c:pt idx="5111">
                  <c:v>86.454818725585938</c:v>
                </c:pt>
                <c:pt idx="5112">
                  <c:v>87.033622741699219</c:v>
                </c:pt>
                <c:pt idx="5113">
                  <c:v>87.573844909667969</c:v>
                </c:pt>
                <c:pt idx="5114">
                  <c:v>88.123710632324219</c:v>
                </c:pt>
                <c:pt idx="5115">
                  <c:v>87.815017700195313</c:v>
                </c:pt>
                <c:pt idx="5116">
                  <c:v>88.114067077636719</c:v>
                </c:pt>
                <c:pt idx="5117">
                  <c:v>88.750755310058594</c:v>
                </c:pt>
                <c:pt idx="5118">
                  <c:v>89.445327758789063</c:v>
                </c:pt>
                <c:pt idx="5119">
                  <c:v>88.818283081054688</c:v>
                </c:pt>
                <c:pt idx="5120">
                  <c:v>88.046539306640625</c:v>
                </c:pt>
                <c:pt idx="5121">
                  <c:v>88.48065185546875</c:v>
                </c:pt>
                <c:pt idx="5122">
                  <c:v>88.374534606933594</c:v>
                </c:pt>
                <c:pt idx="5123">
                  <c:v>88.934051513671875</c:v>
                </c:pt>
                <c:pt idx="5124">
                  <c:v>88.654289245605469</c:v>
                </c:pt>
                <c:pt idx="5125">
                  <c:v>88.13336181640625</c:v>
                </c:pt>
                <c:pt idx="5126">
                  <c:v>85.731307983398438</c:v>
                </c:pt>
                <c:pt idx="5127">
                  <c:v>86.059295654296875</c:v>
                </c:pt>
                <c:pt idx="5128">
                  <c:v>85.96282958984375</c:v>
                </c:pt>
                <c:pt idx="5129">
                  <c:v>83.637939453125</c:v>
                </c:pt>
                <c:pt idx="5130">
                  <c:v>84.573684692382813</c:v>
                </c:pt>
                <c:pt idx="5131">
                  <c:v>85.538368225097656</c:v>
                </c:pt>
                <c:pt idx="5132">
                  <c:v>84.756973266601563</c:v>
                </c:pt>
                <c:pt idx="5133">
                  <c:v>83.879112243652344</c:v>
                </c:pt>
                <c:pt idx="5134">
                  <c:v>84.506156921386719</c:v>
                </c:pt>
                <c:pt idx="5135">
                  <c:v>85.4322509765625</c:v>
                </c:pt>
                <c:pt idx="5136">
                  <c:v>86.753868103027344</c:v>
                </c:pt>
                <c:pt idx="5137">
                  <c:v>90.342483520507813</c:v>
                </c:pt>
                <c:pt idx="5138">
                  <c:v>90.274955749511719</c:v>
                </c:pt>
                <c:pt idx="5139">
                  <c:v>90.168846130371094</c:v>
                </c:pt>
                <c:pt idx="5140">
                  <c:v>90.612594604492188</c:v>
                </c:pt>
                <c:pt idx="5141">
                  <c:v>89.647911071777344</c:v>
                </c:pt>
                <c:pt idx="5142">
                  <c:v>89.117332458496094</c:v>
                </c:pt>
                <c:pt idx="5143">
                  <c:v>88.982276916503906</c:v>
                </c:pt>
                <c:pt idx="5144">
                  <c:v>89.0498046875</c:v>
                </c:pt>
                <c:pt idx="5145">
                  <c:v>90.400367736816406</c:v>
                </c:pt>
                <c:pt idx="5146">
                  <c:v>90.680122375488281</c:v>
                </c:pt>
                <c:pt idx="5147">
                  <c:v>90.197784423828125</c:v>
                </c:pt>
                <c:pt idx="5148">
                  <c:v>90.033790588378906</c:v>
                </c:pt>
                <c:pt idx="5149">
                  <c:v>88.335945129394531</c:v>
                </c:pt>
                <c:pt idx="5150">
                  <c:v>87.245857238769531</c:v>
                </c:pt>
                <c:pt idx="5151">
                  <c:v>87.689613342285156</c:v>
                </c:pt>
                <c:pt idx="5152">
                  <c:v>85.316490173339844</c:v>
                </c:pt>
                <c:pt idx="5153">
                  <c:v>80.965774536132813</c:v>
                </c:pt>
                <c:pt idx="5154">
                  <c:v>82.567146301269531</c:v>
                </c:pt>
                <c:pt idx="5155">
                  <c:v>83.049484252929688</c:v>
                </c:pt>
                <c:pt idx="5156">
                  <c:v>86.416229248046875</c:v>
                </c:pt>
                <c:pt idx="5157">
                  <c:v>86.310111999511719</c:v>
                </c:pt>
                <c:pt idx="5158">
                  <c:v>82.055862426757813</c:v>
                </c:pt>
                <c:pt idx="5159">
                  <c:v>77.107048034667969</c:v>
                </c:pt>
                <c:pt idx="5160">
                  <c:v>75.602142333984375</c:v>
                </c:pt>
                <c:pt idx="5161">
                  <c:v>76.817634582519531</c:v>
                </c:pt>
                <c:pt idx="5162">
                  <c:v>70.846260070800781</c:v>
                </c:pt>
                <c:pt idx="5163">
                  <c:v>70.81732177734375</c:v>
                </c:pt>
                <c:pt idx="5164">
                  <c:v>73.8946533203125</c:v>
                </c:pt>
                <c:pt idx="5165">
                  <c:v>75.679313659667969</c:v>
                </c:pt>
                <c:pt idx="5166">
                  <c:v>73.412307739257813</c:v>
                </c:pt>
                <c:pt idx="5167">
                  <c:v>73.200080871582031</c:v>
                </c:pt>
                <c:pt idx="5168">
                  <c:v>71.241775512695313</c:v>
                </c:pt>
                <c:pt idx="5169">
                  <c:v>69.505355834960938</c:v>
                </c:pt>
                <c:pt idx="5170">
                  <c:v>72.100341796875</c:v>
                </c:pt>
                <c:pt idx="5171">
                  <c:v>74.087593078613281</c:v>
                </c:pt>
                <c:pt idx="5172">
                  <c:v>74.955802917480469</c:v>
                </c:pt>
                <c:pt idx="5173">
                  <c:v>74.280525207519531</c:v>
                </c:pt>
                <c:pt idx="5174">
                  <c:v>77.66656494140625</c:v>
                </c:pt>
                <c:pt idx="5175">
                  <c:v>77.30963134765625</c:v>
                </c:pt>
                <c:pt idx="5176">
                  <c:v>76.152015686035156</c:v>
                </c:pt>
                <c:pt idx="5177">
                  <c:v>76.672943115234375</c:v>
                </c:pt>
                <c:pt idx="5178">
                  <c:v>78.486541748046875</c:v>
                </c:pt>
                <c:pt idx="5179">
                  <c:v>81.833992004394531</c:v>
                </c:pt>
                <c:pt idx="5180">
                  <c:v>81.033302307128906</c:v>
                </c:pt>
                <c:pt idx="5181">
                  <c:v>79.103935241699219</c:v>
                </c:pt>
                <c:pt idx="5182">
                  <c:v>79.229339599609375</c:v>
                </c:pt>
                <c:pt idx="5183">
                  <c:v>79.730979919433594</c:v>
                </c:pt>
                <c:pt idx="5184">
                  <c:v>79.885330200195313</c:v>
                </c:pt>
                <c:pt idx="5185">
                  <c:v>81.833992004394531</c:v>
                </c:pt>
                <c:pt idx="5186">
                  <c:v>83.512535095214844</c:v>
                </c:pt>
                <c:pt idx="5187">
                  <c:v>85.277908325195313</c:v>
                </c:pt>
                <c:pt idx="5188">
                  <c:v>84.978851318359375</c:v>
                </c:pt>
                <c:pt idx="5189">
                  <c:v>85.04638671875</c:v>
                </c:pt>
                <c:pt idx="5190">
                  <c:v>85.750595092773438</c:v>
                </c:pt>
                <c:pt idx="5191">
                  <c:v>87.728195190429688</c:v>
                </c:pt>
                <c:pt idx="5192">
                  <c:v>90.101318359375</c:v>
                </c:pt>
                <c:pt idx="5193">
                  <c:v>88.934051513671875</c:v>
                </c:pt>
                <c:pt idx="5194">
                  <c:v>87.496665954589844</c:v>
                </c:pt>
                <c:pt idx="5195">
                  <c:v>86.040000915527344</c:v>
                </c:pt>
                <c:pt idx="5196">
                  <c:v>88.419998168945313</c:v>
                </c:pt>
                <c:pt idx="5197">
                  <c:v>90.699996948242188</c:v>
                </c:pt>
                <c:pt idx="5198">
                  <c:v>92.419998168945313</c:v>
                </c:pt>
                <c:pt idx="5199">
                  <c:v>90.75</c:v>
                </c:pt>
                <c:pt idx="5200">
                  <c:v>89.569999694824219</c:v>
                </c:pt>
                <c:pt idx="5201">
                  <c:v>88.919998168945313</c:v>
                </c:pt>
                <c:pt idx="5202">
                  <c:v>91.010002136230469</c:v>
                </c:pt>
                <c:pt idx="5203">
                  <c:v>89.489997863769531</c:v>
                </c:pt>
                <c:pt idx="5204">
                  <c:v>88.180000305175781</c:v>
                </c:pt>
                <c:pt idx="5205">
                  <c:v>87.220001220703125</c:v>
                </c:pt>
                <c:pt idx="5206">
                  <c:v>87.55999755859375</c:v>
                </c:pt>
                <c:pt idx="5207">
                  <c:v>86.839996337890625</c:v>
                </c:pt>
                <c:pt idx="5208">
                  <c:v>87.739997863769531</c:v>
                </c:pt>
                <c:pt idx="5209">
                  <c:v>86.989997863769531</c:v>
                </c:pt>
                <c:pt idx="5210">
                  <c:v>86.860000610351563</c:v>
                </c:pt>
                <c:pt idx="5211">
                  <c:v>87.669998168945313</c:v>
                </c:pt>
                <c:pt idx="5212">
                  <c:v>86.529998779296875</c:v>
                </c:pt>
                <c:pt idx="5213">
                  <c:v>86.180000305175781</c:v>
                </c:pt>
                <c:pt idx="5214">
                  <c:v>88.510002136230469</c:v>
                </c:pt>
                <c:pt idx="5215">
                  <c:v>87.529998779296875</c:v>
                </c:pt>
                <c:pt idx="5216">
                  <c:v>88.69000244140625</c:v>
                </c:pt>
                <c:pt idx="5217">
                  <c:v>88.819999694824219</c:v>
                </c:pt>
                <c:pt idx="5218">
                  <c:v>88.800003051757813</c:v>
                </c:pt>
                <c:pt idx="5219">
                  <c:v>88.849998474121094</c:v>
                </c:pt>
                <c:pt idx="5220">
                  <c:v>89.160003662109375</c:v>
                </c:pt>
                <c:pt idx="5221">
                  <c:v>89.680000305175781</c:v>
                </c:pt>
                <c:pt idx="5222">
                  <c:v>90.459999084472656</c:v>
                </c:pt>
                <c:pt idx="5223">
                  <c:v>90.69000244140625</c:v>
                </c:pt>
                <c:pt idx="5224">
                  <c:v>89.220001220703125</c:v>
                </c:pt>
                <c:pt idx="5225">
                  <c:v>89.019996643066406</c:v>
                </c:pt>
                <c:pt idx="5226">
                  <c:v>89.19000244140625</c:v>
                </c:pt>
                <c:pt idx="5227">
                  <c:v>91.069999694824219</c:v>
                </c:pt>
                <c:pt idx="5228">
                  <c:v>93.709999084472656</c:v>
                </c:pt>
                <c:pt idx="5229">
                  <c:v>92.319999694824219</c:v>
                </c:pt>
                <c:pt idx="5230">
                  <c:v>94.120002746582031</c:v>
                </c:pt>
                <c:pt idx="5231">
                  <c:v>93.029998779296875</c:v>
                </c:pt>
                <c:pt idx="5232">
                  <c:v>93.290000915527344</c:v>
                </c:pt>
                <c:pt idx="5233">
                  <c:v>91.05999755859375</c:v>
                </c:pt>
                <c:pt idx="5234">
                  <c:v>91.860000610351563</c:v>
                </c:pt>
                <c:pt idx="5235">
                  <c:v>91.099998474121094</c:v>
                </c:pt>
                <c:pt idx="5236">
                  <c:v>91.540000915527344</c:v>
                </c:pt>
                <c:pt idx="5237">
                  <c:v>90.650001525878906</c:v>
                </c:pt>
                <c:pt idx="5238">
                  <c:v>91.099998474121094</c:v>
                </c:pt>
                <c:pt idx="5239">
                  <c:v>91.959999084472656</c:v>
                </c:pt>
                <c:pt idx="5240">
                  <c:v>91</c:v>
                </c:pt>
                <c:pt idx="5241">
                  <c:v>92.489997863769531</c:v>
                </c:pt>
                <c:pt idx="5242">
                  <c:v>91.660003662109375</c:v>
                </c:pt>
                <c:pt idx="5243">
                  <c:v>90.55999755859375</c:v>
                </c:pt>
                <c:pt idx="5244">
                  <c:v>89.180000305175781</c:v>
                </c:pt>
                <c:pt idx="5245">
                  <c:v>88.919998168945313</c:v>
                </c:pt>
                <c:pt idx="5246">
                  <c:v>90.980003356933594</c:v>
                </c:pt>
                <c:pt idx="5247">
                  <c:v>91.489997863769531</c:v>
                </c:pt>
                <c:pt idx="5248">
                  <c:v>93.669998168945313</c:v>
                </c:pt>
                <c:pt idx="5249">
                  <c:v>92.919998168945313</c:v>
                </c:pt>
                <c:pt idx="5250">
                  <c:v>93.220001220703125</c:v>
                </c:pt>
                <c:pt idx="5251">
                  <c:v>94.290000915527344</c:v>
                </c:pt>
                <c:pt idx="5252">
                  <c:v>92.720001220703125</c:v>
                </c:pt>
                <c:pt idx="5253">
                  <c:v>91.510002136230469</c:v>
                </c:pt>
                <c:pt idx="5254">
                  <c:v>91.099998474121094</c:v>
                </c:pt>
                <c:pt idx="5255">
                  <c:v>88.80999755859375</c:v>
                </c:pt>
                <c:pt idx="5256">
                  <c:v>89.120002746582031</c:v>
                </c:pt>
                <c:pt idx="5257">
                  <c:v>89.5</c:v>
                </c:pt>
                <c:pt idx="5258">
                  <c:v>89.919998168945313</c:v>
                </c:pt>
                <c:pt idx="5259">
                  <c:v>88.550003051757813</c:v>
                </c:pt>
                <c:pt idx="5260">
                  <c:v>88.550003051757813</c:v>
                </c:pt>
                <c:pt idx="5261">
                  <c:v>90.260002136230469</c:v>
                </c:pt>
                <c:pt idx="5262">
                  <c:v>88.209999084472656</c:v>
                </c:pt>
                <c:pt idx="5263">
                  <c:v>87.480003356933594</c:v>
                </c:pt>
                <c:pt idx="5264">
                  <c:v>86.400001525878906</c:v>
                </c:pt>
                <c:pt idx="5265">
                  <c:v>87.379997253417969</c:v>
                </c:pt>
                <c:pt idx="5266">
                  <c:v>86.720001220703125</c:v>
                </c:pt>
                <c:pt idx="5267">
                  <c:v>87.629997253417969</c:v>
                </c:pt>
                <c:pt idx="5268">
                  <c:v>88.199996948242188</c:v>
                </c:pt>
                <c:pt idx="5269">
                  <c:v>86.989997863769531</c:v>
                </c:pt>
                <c:pt idx="5270">
                  <c:v>85.459999084472656</c:v>
                </c:pt>
                <c:pt idx="5271">
                  <c:v>86.510002136230469</c:v>
                </c:pt>
                <c:pt idx="5272">
                  <c:v>87.379997253417969</c:v>
                </c:pt>
                <c:pt idx="5273">
                  <c:v>87.639999389648438</c:v>
                </c:pt>
                <c:pt idx="5274">
                  <c:v>86.970001220703125</c:v>
                </c:pt>
                <c:pt idx="5275">
                  <c:v>86.339996337890625</c:v>
                </c:pt>
                <c:pt idx="5276">
                  <c:v>87.430000305175781</c:v>
                </c:pt>
                <c:pt idx="5277">
                  <c:v>87.669998168945313</c:v>
                </c:pt>
                <c:pt idx="5278">
                  <c:v>87.489997863769531</c:v>
                </c:pt>
                <c:pt idx="5279">
                  <c:v>86.150001525878906</c:v>
                </c:pt>
                <c:pt idx="5280">
                  <c:v>85.029998779296875</c:v>
                </c:pt>
                <c:pt idx="5281">
                  <c:v>84.870002746582031</c:v>
                </c:pt>
                <c:pt idx="5282">
                  <c:v>83.910003662109375</c:v>
                </c:pt>
                <c:pt idx="5283">
                  <c:v>85.180000305175781</c:v>
                </c:pt>
                <c:pt idx="5284">
                  <c:v>84.410003662109375</c:v>
                </c:pt>
                <c:pt idx="5285">
                  <c:v>83.569999694824219</c:v>
                </c:pt>
                <c:pt idx="5286">
                  <c:v>85.529998779296875</c:v>
                </c:pt>
                <c:pt idx="5287">
                  <c:v>85.699996948242188</c:v>
                </c:pt>
                <c:pt idx="5288">
                  <c:v>88.120002746582031</c:v>
                </c:pt>
                <c:pt idx="5289">
                  <c:v>86.69000244140625</c:v>
                </c:pt>
                <c:pt idx="5290">
                  <c:v>87.540000915527344</c:v>
                </c:pt>
                <c:pt idx="5291">
                  <c:v>87.05999755859375</c:v>
                </c:pt>
                <c:pt idx="5292">
                  <c:v>88.739997863769531</c:v>
                </c:pt>
                <c:pt idx="5293">
                  <c:v>88.25</c:v>
                </c:pt>
                <c:pt idx="5294">
                  <c:v>88.029998779296875</c:v>
                </c:pt>
                <c:pt idx="5295">
                  <c:v>88.44000244140625</c:v>
                </c:pt>
                <c:pt idx="5296">
                  <c:v>85.879997253417969</c:v>
                </c:pt>
                <c:pt idx="5297">
                  <c:v>84.760002136230469</c:v>
                </c:pt>
                <c:pt idx="5298">
                  <c:v>87.05999755859375</c:v>
                </c:pt>
                <c:pt idx="5299">
                  <c:v>87.139999389648438</c:v>
                </c:pt>
                <c:pt idx="5300">
                  <c:v>86.610000610351563</c:v>
                </c:pt>
                <c:pt idx="5301">
                  <c:v>87.319999694824219</c:v>
                </c:pt>
                <c:pt idx="5302">
                  <c:v>86.180000305175781</c:v>
                </c:pt>
                <c:pt idx="5303">
                  <c:v>85.330001831054688</c:v>
                </c:pt>
                <c:pt idx="5304">
                  <c:v>85.300003051757813</c:v>
                </c:pt>
                <c:pt idx="5305">
                  <c:v>86.080001831054688</c:v>
                </c:pt>
                <c:pt idx="5306">
                  <c:v>86.519996643066406</c:v>
                </c:pt>
                <c:pt idx="5307">
                  <c:v>84.870002746582031</c:v>
                </c:pt>
                <c:pt idx="5308">
                  <c:v>83.910003662109375</c:v>
                </c:pt>
                <c:pt idx="5309">
                  <c:v>85.279998779296875</c:v>
                </c:pt>
                <c:pt idx="5310">
                  <c:v>86.30999755859375</c:v>
                </c:pt>
                <c:pt idx="5311">
                  <c:v>86.5</c:v>
                </c:pt>
                <c:pt idx="5312">
                  <c:v>87.519996643066406</c:v>
                </c:pt>
                <c:pt idx="5313">
                  <c:v>87.089996337890625</c:v>
                </c:pt>
                <c:pt idx="5314">
                  <c:v>84.669998168945313</c:v>
                </c:pt>
                <c:pt idx="5315">
                  <c:v>86.029998779296875</c:v>
                </c:pt>
                <c:pt idx="5316">
                  <c:v>85.44000244140625</c:v>
                </c:pt>
                <c:pt idx="5317">
                  <c:v>84.620002746582031</c:v>
                </c:pt>
                <c:pt idx="5318">
                  <c:v>83.360000610351563</c:v>
                </c:pt>
                <c:pt idx="5319">
                  <c:v>82.739997863769531</c:v>
                </c:pt>
                <c:pt idx="5320">
                  <c:v>82.94000244140625</c:v>
                </c:pt>
                <c:pt idx="5321">
                  <c:v>82.819999694824219</c:v>
                </c:pt>
                <c:pt idx="5322">
                  <c:v>81</c:v>
                </c:pt>
                <c:pt idx="5323">
                  <c:v>79.040000915527344</c:v>
                </c:pt>
                <c:pt idx="5324">
                  <c:v>78.230003356933594</c:v>
                </c:pt>
                <c:pt idx="5325">
                  <c:v>77.370002746582031</c:v>
                </c:pt>
                <c:pt idx="5326">
                  <c:v>79.379997253417969</c:v>
                </c:pt>
                <c:pt idx="5327">
                  <c:v>81.660003662109375</c:v>
                </c:pt>
                <c:pt idx="5328">
                  <c:v>86.80999755859375</c:v>
                </c:pt>
                <c:pt idx="5329">
                  <c:v>85.669998168945313</c:v>
                </c:pt>
                <c:pt idx="5330">
                  <c:v>83.319999694824219</c:v>
                </c:pt>
                <c:pt idx="5331">
                  <c:v>84.930000305175781</c:v>
                </c:pt>
                <c:pt idx="5332">
                  <c:v>84.69000244140625</c:v>
                </c:pt>
                <c:pt idx="5333">
                  <c:v>87.269996643066406</c:v>
                </c:pt>
                <c:pt idx="5334">
                  <c:v>86.319999694824219</c:v>
                </c:pt>
                <c:pt idx="5335">
                  <c:v>85.800003051757813</c:v>
                </c:pt>
                <c:pt idx="5336">
                  <c:v>85.529998779296875</c:v>
                </c:pt>
                <c:pt idx="5337">
                  <c:v>84.819999694824219</c:v>
                </c:pt>
                <c:pt idx="5338">
                  <c:v>86.089996337890625</c:v>
                </c:pt>
                <c:pt idx="5339">
                  <c:v>85.639999389648438</c:v>
                </c:pt>
                <c:pt idx="5340">
                  <c:v>85.849998474121094</c:v>
                </c:pt>
                <c:pt idx="5341">
                  <c:v>84.089996337890625</c:v>
                </c:pt>
                <c:pt idx="5342">
                  <c:v>84.209999084472656</c:v>
                </c:pt>
                <c:pt idx="5343">
                  <c:v>84.220001220703125</c:v>
                </c:pt>
                <c:pt idx="5344">
                  <c:v>85.370002746582031</c:v>
                </c:pt>
                <c:pt idx="5345">
                  <c:v>85.209999084472656</c:v>
                </c:pt>
                <c:pt idx="5346">
                  <c:v>84.709999084472656</c:v>
                </c:pt>
                <c:pt idx="5347">
                  <c:v>84.099998474121094</c:v>
                </c:pt>
                <c:pt idx="5348">
                  <c:v>84.040000915527344</c:v>
                </c:pt>
                <c:pt idx="5349">
                  <c:v>83.029998779296875</c:v>
                </c:pt>
                <c:pt idx="5350">
                  <c:v>83.599998474121094</c:v>
                </c:pt>
                <c:pt idx="5351">
                  <c:v>82.819999694824219</c:v>
                </c:pt>
                <c:pt idx="5352">
                  <c:v>82.379997253417969</c:v>
                </c:pt>
                <c:pt idx="5353">
                  <c:v>81.519996643066406</c:v>
                </c:pt>
                <c:pt idx="5354">
                  <c:v>81.790000915527344</c:v>
                </c:pt>
                <c:pt idx="5355">
                  <c:v>78.519996643066406</c:v>
                </c:pt>
                <c:pt idx="5356">
                  <c:v>77.849998474121094</c:v>
                </c:pt>
                <c:pt idx="5357">
                  <c:v>76.230003356933594</c:v>
                </c:pt>
                <c:pt idx="5358">
                  <c:v>77.639999389648438</c:v>
                </c:pt>
                <c:pt idx="5359">
                  <c:v>78</c:v>
                </c:pt>
                <c:pt idx="5360">
                  <c:v>79.010002136230469</c:v>
                </c:pt>
                <c:pt idx="5361">
                  <c:v>77.199996948242188</c:v>
                </c:pt>
                <c:pt idx="5362">
                  <c:v>78.959999084472656</c:v>
                </c:pt>
                <c:pt idx="5363">
                  <c:v>78.30999755859375</c:v>
                </c:pt>
                <c:pt idx="5364">
                  <c:v>78.339996337890625</c:v>
                </c:pt>
                <c:pt idx="5365">
                  <c:v>78.660003662109375</c:v>
                </c:pt>
                <c:pt idx="5366">
                  <c:v>79.220001220703125</c:v>
                </c:pt>
                <c:pt idx="5367">
                  <c:v>78.860000610351563</c:v>
                </c:pt>
                <c:pt idx="5368">
                  <c:v>78.699996948242188</c:v>
                </c:pt>
                <c:pt idx="5369">
                  <c:v>79</c:v>
                </c:pt>
                <c:pt idx="5370">
                  <c:v>78.989997863769531</c:v>
                </c:pt>
                <c:pt idx="5371">
                  <c:v>78.510002136230469</c:v>
                </c:pt>
                <c:pt idx="5372">
                  <c:v>77.720001220703125</c:v>
                </c:pt>
                <c:pt idx="5373">
                  <c:v>78.790000915527344</c:v>
                </c:pt>
                <c:pt idx="5374">
                  <c:v>79.239997863769531</c:v>
                </c:pt>
                <c:pt idx="5375">
                  <c:v>79.19000244140625</c:v>
                </c:pt>
                <c:pt idx="5376">
                  <c:v>79.029998779296875</c:v>
                </c:pt>
                <c:pt idx="5377">
                  <c:v>80.970001220703125</c:v>
                </c:pt>
                <c:pt idx="5378">
                  <c:v>81.529998779296875</c:v>
                </c:pt>
                <c:pt idx="5379">
                  <c:v>81.629997253417969</c:v>
                </c:pt>
                <c:pt idx="5380">
                  <c:v>83.230003356933594</c:v>
                </c:pt>
                <c:pt idx="5381">
                  <c:v>82.349998474121094</c:v>
                </c:pt>
                <c:pt idx="5382">
                  <c:v>81.419998168945313</c:v>
                </c:pt>
                <c:pt idx="5383">
                  <c:v>81.459999084472656</c:v>
                </c:pt>
                <c:pt idx="5384">
                  <c:v>81.5</c:v>
                </c:pt>
                <c:pt idx="5385">
                  <c:v>81.069999694824219</c:v>
                </c:pt>
                <c:pt idx="5386">
                  <c:v>79.069999694824219</c:v>
                </c:pt>
                <c:pt idx="5387">
                  <c:v>79.089996337890625</c:v>
                </c:pt>
                <c:pt idx="5388">
                  <c:v>77.150001525878906</c:v>
                </c:pt>
                <c:pt idx="5389">
                  <c:v>78.209999084472656</c:v>
                </c:pt>
                <c:pt idx="5390">
                  <c:v>78.599998474121094</c:v>
                </c:pt>
                <c:pt idx="5391">
                  <c:v>77.730003356933594</c:v>
                </c:pt>
                <c:pt idx="5392">
                  <c:v>78.830001831054688</c:v>
                </c:pt>
                <c:pt idx="5393">
                  <c:v>80.010002136230469</c:v>
                </c:pt>
                <c:pt idx="5394">
                  <c:v>80.769996643066406</c:v>
                </c:pt>
                <c:pt idx="5395">
                  <c:v>80.580001831054688</c:v>
                </c:pt>
                <c:pt idx="5396">
                  <c:v>79.459999084472656</c:v>
                </c:pt>
                <c:pt idx="5397">
                  <c:v>77.80999755859375</c:v>
                </c:pt>
                <c:pt idx="5398">
                  <c:v>78.160003662109375</c:v>
                </c:pt>
                <c:pt idx="5399">
                  <c:v>78.540000915527344</c:v>
                </c:pt>
                <c:pt idx="5400">
                  <c:v>78.040000915527344</c:v>
                </c:pt>
                <c:pt idx="5401">
                  <c:v>78.779998779296875</c:v>
                </c:pt>
                <c:pt idx="5402">
                  <c:v>78.239997863769531</c:v>
                </c:pt>
                <c:pt idx="5403">
                  <c:v>77.010002136230469</c:v>
                </c:pt>
                <c:pt idx="5404">
                  <c:v>76.300003051757813</c:v>
                </c:pt>
                <c:pt idx="5405">
                  <c:v>76.620002746582031</c:v>
                </c:pt>
                <c:pt idx="5406">
                  <c:v>76.629997253417969</c:v>
                </c:pt>
                <c:pt idx="5407">
                  <c:v>75.650001525878906</c:v>
                </c:pt>
                <c:pt idx="5408">
                  <c:v>75.800003051757813</c:v>
                </c:pt>
                <c:pt idx="5409">
                  <c:v>76.419998168945313</c:v>
                </c:pt>
                <c:pt idx="5410">
                  <c:v>76.339996337890625</c:v>
                </c:pt>
                <c:pt idx="5411">
                  <c:v>75.349998474121094</c:v>
                </c:pt>
                <c:pt idx="5412">
                  <c:v>76.75</c:v>
                </c:pt>
                <c:pt idx="5413">
                  <c:v>77.379997253417969</c:v>
                </c:pt>
                <c:pt idx="5414">
                  <c:v>78.370002746582031</c:v>
                </c:pt>
                <c:pt idx="5415">
                  <c:v>79.449996948242188</c:v>
                </c:pt>
                <c:pt idx="5416">
                  <c:v>80.889999389648438</c:v>
                </c:pt>
                <c:pt idx="5417">
                  <c:v>80.180000305175781</c:v>
                </c:pt>
                <c:pt idx="5418">
                  <c:v>79.919998168945313</c:v>
                </c:pt>
                <c:pt idx="5419">
                  <c:v>81.629997253417969</c:v>
                </c:pt>
                <c:pt idx="5420">
                  <c:v>82.730003356933594</c:v>
                </c:pt>
                <c:pt idx="5421">
                  <c:v>81.819999694824219</c:v>
                </c:pt>
                <c:pt idx="5422">
                  <c:v>82.269996643066406</c:v>
                </c:pt>
                <c:pt idx="5423">
                  <c:v>83.699996948242188</c:v>
                </c:pt>
                <c:pt idx="5424">
                  <c:v>82.760002136230469</c:v>
                </c:pt>
                <c:pt idx="5425">
                  <c:v>82.470001220703125</c:v>
                </c:pt>
                <c:pt idx="5426">
                  <c:v>81.900001525878906</c:v>
                </c:pt>
                <c:pt idx="5427">
                  <c:v>83.129997253417969</c:v>
                </c:pt>
                <c:pt idx="5428">
                  <c:v>83.569999694824219</c:v>
                </c:pt>
                <c:pt idx="5429">
                  <c:v>84.480003356933594</c:v>
                </c:pt>
                <c:pt idx="5430">
                  <c:v>83.860000610351563</c:v>
                </c:pt>
                <c:pt idx="5431">
                  <c:v>84.25</c:v>
                </c:pt>
                <c:pt idx="5432">
                  <c:v>84.199996948242188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1F-4004-B39A-3A68EDAEC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C5E396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D96666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619121008"/>
        <c:axId val="619114448"/>
      </c:stockChart>
      <c:catAx>
        <c:axId val="61911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8384"/>
        <c:crosses val="autoZero"/>
        <c:auto val="1"/>
        <c:lblAlgn val="ctr"/>
        <c:lblOffset val="100"/>
        <c:noMultiLvlLbl val="0"/>
      </c:catAx>
      <c:valAx>
        <c:axId val="619118384"/>
        <c:scaling>
          <c:orientation val="minMax"/>
        </c:scaling>
        <c:delete val="0"/>
        <c:axPos val="l"/>
        <c:numFmt formatCode="#\ ###\ 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8056"/>
        <c:crosses val="autoZero"/>
        <c:crossBetween val="between"/>
      </c:valAx>
      <c:valAx>
        <c:axId val="619114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€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21008"/>
        <c:crosses val="max"/>
        <c:crossBetween val="between"/>
      </c:valAx>
      <c:catAx>
        <c:axId val="6191210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9114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rgbClr val="92D050">
                <a:alpha val="60000"/>
              </a:srgbClr>
            </a:solidFill>
            <a:ln>
              <a:noFill/>
            </a:ln>
            <a:effectLst/>
          </c:spPr>
          <c:cat>
            <c:strRef>
              <c:f>[1]GraphData!$A$3:$A$5435</c:f>
              <c:strCache>
                <c:ptCount val="5433"/>
                <c:pt idx="0">
                  <c:v>2000-01-03</c:v>
                </c:pt>
                <c:pt idx="1">
                  <c:v>2000-01-04</c:v>
                </c:pt>
                <c:pt idx="2">
                  <c:v>2000-01-05</c:v>
                </c:pt>
                <c:pt idx="3">
                  <c:v>2000-01-06</c:v>
                </c:pt>
                <c:pt idx="4">
                  <c:v>2000-01-07</c:v>
                </c:pt>
                <c:pt idx="5">
                  <c:v>2000-01-10</c:v>
                </c:pt>
                <c:pt idx="6">
                  <c:v>2000-01-11</c:v>
                </c:pt>
                <c:pt idx="7">
                  <c:v>2000-01-12</c:v>
                </c:pt>
                <c:pt idx="8">
                  <c:v>2000-01-13</c:v>
                </c:pt>
                <c:pt idx="9">
                  <c:v>2000-01-14</c:v>
                </c:pt>
                <c:pt idx="10">
                  <c:v>2000-01-17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2000-02-21</c:v>
                </c:pt>
                <c:pt idx="36">
                  <c:v>2000-02-22</c:v>
                </c:pt>
                <c:pt idx="37">
                  <c:v>2000-02-23</c:v>
                </c:pt>
                <c:pt idx="38">
                  <c:v>2000-02-24</c:v>
                </c:pt>
                <c:pt idx="39">
                  <c:v>2000-02-25</c:v>
                </c:pt>
                <c:pt idx="40">
                  <c:v>2000-02-28</c:v>
                </c:pt>
                <c:pt idx="41">
                  <c:v>2000-02-29</c:v>
                </c:pt>
                <c:pt idx="42">
                  <c:v>2000-03-01</c:v>
                </c:pt>
                <c:pt idx="43">
                  <c:v>2000-03-02</c:v>
                </c:pt>
                <c:pt idx="44">
                  <c:v>2000-03-03</c:v>
                </c:pt>
                <c:pt idx="45">
                  <c:v>2000-03-06</c:v>
                </c:pt>
                <c:pt idx="46">
                  <c:v>2000-03-07</c:v>
                </c:pt>
                <c:pt idx="47">
                  <c:v>2000-03-08</c:v>
                </c:pt>
                <c:pt idx="48">
                  <c:v>2000-03-09</c:v>
                </c:pt>
                <c:pt idx="49">
                  <c:v>2000-03-10</c:v>
                </c:pt>
                <c:pt idx="50">
                  <c:v>2000-03-13</c:v>
                </c:pt>
                <c:pt idx="51">
                  <c:v>2000-03-14</c:v>
                </c:pt>
                <c:pt idx="52">
                  <c:v>2000-03-15</c:v>
                </c:pt>
                <c:pt idx="53">
                  <c:v>2000-03-16</c:v>
                </c:pt>
                <c:pt idx="54">
                  <c:v>2000-03-17</c:v>
                </c:pt>
                <c:pt idx="55">
                  <c:v>2000-03-20</c:v>
                </c:pt>
                <c:pt idx="56">
                  <c:v>2000-03-21</c:v>
                </c:pt>
                <c:pt idx="57">
                  <c:v>2000-03-22</c:v>
                </c:pt>
                <c:pt idx="58">
                  <c:v>2000-03-23</c:v>
                </c:pt>
                <c:pt idx="59">
                  <c:v>2000-03-24</c:v>
                </c:pt>
                <c:pt idx="60">
                  <c:v>2000-03-27</c:v>
                </c:pt>
                <c:pt idx="61">
                  <c:v>2000-03-28</c:v>
                </c:pt>
                <c:pt idx="62">
                  <c:v>2000-03-29</c:v>
                </c:pt>
                <c:pt idx="63">
                  <c:v>2000-03-30</c:v>
                </c:pt>
                <c:pt idx="64">
                  <c:v>2000-03-31</c:v>
                </c:pt>
                <c:pt idx="65">
                  <c:v>2000-04-03</c:v>
                </c:pt>
                <c:pt idx="66">
                  <c:v>2000-04-04</c:v>
                </c:pt>
                <c:pt idx="67">
                  <c:v>2000-04-05</c:v>
                </c:pt>
                <c:pt idx="68">
                  <c:v>2000-04-06</c:v>
                </c:pt>
                <c:pt idx="69">
                  <c:v>2000-04-07</c:v>
                </c:pt>
                <c:pt idx="70">
                  <c:v>2000-04-10</c:v>
                </c:pt>
                <c:pt idx="71">
                  <c:v>2000-04-11</c:v>
                </c:pt>
                <c:pt idx="72">
                  <c:v>2000-04-12</c:v>
                </c:pt>
                <c:pt idx="73">
                  <c:v>2000-04-13</c:v>
                </c:pt>
                <c:pt idx="74">
                  <c:v>2000-04-14</c:v>
                </c:pt>
                <c:pt idx="75">
                  <c:v>2000-04-17</c:v>
                </c:pt>
                <c:pt idx="76">
                  <c:v>2000-04-18</c:v>
                </c:pt>
                <c:pt idx="77">
                  <c:v>2000-04-19</c:v>
                </c:pt>
                <c:pt idx="78">
                  <c:v>2000-04-20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2000-05-02</c:v>
                </c:pt>
                <c:pt idx="84">
                  <c:v>2000-05-03</c:v>
                </c:pt>
                <c:pt idx="85">
                  <c:v>2000-05-04</c:v>
                </c:pt>
                <c:pt idx="86">
                  <c:v>2000-05-05</c:v>
                </c:pt>
                <c:pt idx="87">
                  <c:v>2000-05-08</c:v>
                </c:pt>
                <c:pt idx="88">
                  <c:v>2000-05-09</c:v>
                </c:pt>
                <c:pt idx="89">
                  <c:v>2000-05-10</c:v>
                </c:pt>
                <c:pt idx="90">
                  <c:v>2000-05-11</c:v>
                </c:pt>
                <c:pt idx="91">
                  <c:v>2000-05-12</c:v>
                </c:pt>
                <c:pt idx="92">
                  <c:v>2000-05-15</c:v>
                </c:pt>
                <c:pt idx="93">
                  <c:v>2000-05-16</c:v>
                </c:pt>
                <c:pt idx="94">
                  <c:v>2000-05-17</c:v>
                </c:pt>
                <c:pt idx="95">
                  <c:v>2000-05-18</c:v>
                </c:pt>
                <c:pt idx="96">
                  <c:v>2000-05-19</c:v>
                </c:pt>
                <c:pt idx="97">
                  <c:v>2000-05-22</c:v>
                </c:pt>
                <c:pt idx="98">
                  <c:v>2000-05-23</c:v>
                </c:pt>
                <c:pt idx="99">
                  <c:v>2000-05-24</c:v>
                </c:pt>
                <c:pt idx="100">
                  <c:v>2000-05-25</c:v>
                </c:pt>
                <c:pt idx="101">
                  <c:v>2000-05-26</c:v>
                </c:pt>
                <c:pt idx="102">
                  <c:v>2000-05-29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2000-06-13</c:v>
                </c:pt>
                <c:pt idx="113">
                  <c:v>2000-06-14</c:v>
                </c:pt>
                <c:pt idx="114">
                  <c:v>2000-06-15</c:v>
                </c:pt>
                <c:pt idx="115">
                  <c:v>2000-06-16</c:v>
                </c:pt>
                <c:pt idx="116">
                  <c:v>2000-06-19</c:v>
                </c:pt>
                <c:pt idx="117">
                  <c:v>2000-06-20</c:v>
                </c:pt>
                <c:pt idx="118">
                  <c:v>2000-06-21</c:v>
                </c:pt>
                <c:pt idx="119">
                  <c:v>2000-06-22</c:v>
                </c:pt>
                <c:pt idx="120">
                  <c:v>2000-06-23</c:v>
                </c:pt>
                <c:pt idx="121">
                  <c:v>2000-06-26</c:v>
                </c:pt>
                <c:pt idx="122">
                  <c:v>2000-06-27</c:v>
                </c:pt>
                <c:pt idx="123">
                  <c:v>2000-06-28</c:v>
                </c:pt>
                <c:pt idx="124">
                  <c:v>2000-06-29</c:v>
                </c:pt>
                <c:pt idx="125">
                  <c:v>2000-06-30</c:v>
                </c:pt>
                <c:pt idx="126">
                  <c:v>2000-07-03</c:v>
                </c:pt>
                <c:pt idx="127">
                  <c:v>2000-07-04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2000-07-17</c:v>
                </c:pt>
                <c:pt idx="136">
                  <c:v>2000-07-18</c:v>
                </c:pt>
                <c:pt idx="137">
                  <c:v>2000-07-19</c:v>
                </c:pt>
                <c:pt idx="138">
                  <c:v>2000-07-20</c:v>
                </c:pt>
                <c:pt idx="139">
                  <c:v>2000-07-21</c:v>
                </c:pt>
                <c:pt idx="140">
                  <c:v>2000-07-24</c:v>
                </c:pt>
                <c:pt idx="141">
                  <c:v>2000-07-25</c:v>
                </c:pt>
                <c:pt idx="142">
                  <c:v>2000-07-26</c:v>
                </c:pt>
                <c:pt idx="143">
                  <c:v>2000-07-27</c:v>
                </c:pt>
                <c:pt idx="144">
                  <c:v>2000-07-28</c:v>
                </c:pt>
                <c:pt idx="145">
                  <c:v>2000-07-31</c:v>
                </c:pt>
                <c:pt idx="146">
                  <c:v>2000-08-01</c:v>
                </c:pt>
                <c:pt idx="147">
                  <c:v>2000-08-02</c:v>
                </c:pt>
                <c:pt idx="148">
                  <c:v>2000-08-03</c:v>
                </c:pt>
                <c:pt idx="149">
                  <c:v>2000-08-04</c:v>
                </c:pt>
                <c:pt idx="150">
                  <c:v>2000-08-07</c:v>
                </c:pt>
                <c:pt idx="151">
                  <c:v>2000-08-08</c:v>
                </c:pt>
                <c:pt idx="152">
                  <c:v>2000-08-09</c:v>
                </c:pt>
                <c:pt idx="153">
                  <c:v>2000-08-10</c:v>
                </c:pt>
                <c:pt idx="154">
                  <c:v>2000-08-11</c:v>
                </c:pt>
                <c:pt idx="155">
                  <c:v>2000-08-14</c:v>
                </c:pt>
                <c:pt idx="156">
                  <c:v>2000-08-15</c:v>
                </c:pt>
                <c:pt idx="157">
                  <c:v>2000-08-16</c:v>
                </c:pt>
                <c:pt idx="158">
                  <c:v>2000-08-17</c:v>
                </c:pt>
                <c:pt idx="159">
                  <c:v>2000-08-18</c:v>
                </c:pt>
                <c:pt idx="160">
                  <c:v>2000-08-21</c:v>
                </c:pt>
                <c:pt idx="161">
                  <c:v>2000-08-22</c:v>
                </c:pt>
                <c:pt idx="162">
                  <c:v>2000-08-23</c:v>
                </c:pt>
                <c:pt idx="163">
                  <c:v>2000-08-24</c:v>
                </c:pt>
                <c:pt idx="164">
                  <c:v>2000-08-25</c:v>
                </c:pt>
                <c:pt idx="165">
                  <c:v>2000-08-28</c:v>
                </c:pt>
                <c:pt idx="166">
                  <c:v>2000-08-29</c:v>
                </c:pt>
                <c:pt idx="167">
                  <c:v>2000-08-30</c:v>
                </c:pt>
                <c:pt idx="168">
                  <c:v>2000-08-31</c:v>
                </c:pt>
                <c:pt idx="169">
                  <c:v>2000-09-01</c:v>
                </c:pt>
                <c:pt idx="170">
                  <c:v>2000-09-04</c:v>
                </c:pt>
                <c:pt idx="171">
                  <c:v>2000-09-05</c:v>
                </c:pt>
                <c:pt idx="172">
                  <c:v>2000-09-06</c:v>
                </c:pt>
                <c:pt idx="173">
                  <c:v>2000-09-07</c:v>
                </c:pt>
                <c:pt idx="174">
                  <c:v>2000-09-08</c:v>
                </c:pt>
                <c:pt idx="175">
                  <c:v>2000-09-11</c:v>
                </c:pt>
                <c:pt idx="176">
                  <c:v>2000-09-12</c:v>
                </c:pt>
                <c:pt idx="177">
                  <c:v>2000-09-13</c:v>
                </c:pt>
                <c:pt idx="178">
                  <c:v>2000-09-14</c:v>
                </c:pt>
                <c:pt idx="179">
                  <c:v>2000-09-15</c:v>
                </c:pt>
                <c:pt idx="180">
                  <c:v>2000-09-18</c:v>
                </c:pt>
                <c:pt idx="181">
                  <c:v>2000-09-19</c:v>
                </c:pt>
                <c:pt idx="182">
                  <c:v>2000-09-20</c:v>
                </c:pt>
                <c:pt idx="183">
                  <c:v>2000-09-21</c:v>
                </c:pt>
                <c:pt idx="184">
                  <c:v>2000-09-22</c:v>
                </c:pt>
                <c:pt idx="185">
                  <c:v>2000-09-25</c:v>
                </c:pt>
                <c:pt idx="186">
                  <c:v>2000-09-26</c:v>
                </c:pt>
                <c:pt idx="187">
                  <c:v>2000-09-27</c:v>
                </c:pt>
                <c:pt idx="188">
                  <c:v>2000-09-28</c:v>
                </c:pt>
                <c:pt idx="189">
                  <c:v>2000-09-29</c:v>
                </c:pt>
                <c:pt idx="190">
                  <c:v>2000-10-02</c:v>
                </c:pt>
                <c:pt idx="191">
                  <c:v>2000-10-03</c:v>
                </c:pt>
                <c:pt idx="192">
                  <c:v>2000-10-04</c:v>
                </c:pt>
                <c:pt idx="193">
                  <c:v>2000-10-05</c:v>
                </c:pt>
                <c:pt idx="194">
                  <c:v>2000-10-06</c:v>
                </c:pt>
                <c:pt idx="195">
                  <c:v>2000-10-09</c:v>
                </c:pt>
                <c:pt idx="196">
                  <c:v>2000-10-10</c:v>
                </c:pt>
                <c:pt idx="197">
                  <c:v>2000-10-11</c:v>
                </c:pt>
                <c:pt idx="198">
                  <c:v>2000-10-12</c:v>
                </c:pt>
                <c:pt idx="199">
                  <c:v>2000-10-13</c:v>
                </c:pt>
                <c:pt idx="200">
                  <c:v>2000-10-16</c:v>
                </c:pt>
                <c:pt idx="201">
                  <c:v>2000-10-17</c:v>
                </c:pt>
                <c:pt idx="202">
                  <c:v>2000-10-18</c:v>
                </c:pt>
                <c:pt idx="203">
                  <c:v>2000-10-19</c:v>
                </c:pt>
                <c:pt idx="204">
                  <c:v>2000-10-20</c:v>
                </c:pt>
                <c:pt idx="205">
                  <c:v>2000-10-23</c:v>
                </c:pt>
                <c:pt idx="206">
                  <c:v>2000-10-24</c:v>
                </c:pt>
                <c:pt idx="207">
                  <c:v>2000-10-25</c:v>
                </c:pt>
                <c:pt idx="208">
                  <c:v>2000-10-26</c:v>
                </c:pt>
                <c:pt idx="209">
                  <c:v>2000-10-27</c:v>
                </c:pt>
                <c:pt idx="210">
                  <c:v>2000-10-30</c:v>
                </c:pt>
                <c:pt idx="211">
                  <c:v>2000-10-31</c:v>
                </c:pt>
                <c:pt idx="212">
                  <c:v>2000-11-01</c:v>
                </c:pt>
                <c:pt idx="213">
                  <c:v>2000-11-02</c:v>
                </c:pt>
                <c:pt idx="214">
                  <c:v>2000-11-03</c:v>
                </c:pt>
                <c:pt idx="215">
                  <c:v>2000-11-06</c:v>
                </c:pt>
                <c:pt idx="216">
                  <c:v>2000-11-07</c:v>
                </c:pt>
                <c:pt idx="217">
                  <c:v>2000-11-08</c:v>
                </c:pt>
                <c:pt idx="218">
                  <c:v>2000-11-09</c:v>
                </c:pt>
                <c:pt idx="219">
                  <c:v>2000-11-10</c:v>
                </c:pt>
                <c:pt idx="220">
                  <c:v>2000-11-13</c:v>
                </c:pt>
                <c:pt idx="221">
                  <c:v>2000-11-14</c:v>
                </c:pt>
                <c:pt idx="222">
                  <c:v>2000-11-15</c:v>
                </c:pt>
                <c:pt idx="223">
                  <c:v>2000-11-16</c:v>
                </c:pt>
                <c:pt idx="224">
                  <c:v>2000-11-17</c:v>
                </c:pt>
                <c:pt idx="225">
                  <c:v>2000-11-20</c:v>
                </c:pt>
                <c:pt idx="226">
                  <c:v>2000-11-21</c:v>
                </c:pt>
                <c:pt idx="227">
                  <c:v>2000-11-22</c:v>
                </c:pt>
                <c:pt idx="228">
                  <c:v>2000-11-23</c:v>
                </c:pt>
                <c:pt idx="229">
                  <c:v>2000-11-24</c:v>
                </c:pt>
                <c:pt idx="230">
                  <c:v>2000-11-27</c:v>
                </c:pt>
                <c:pt idx="231">
                  <c:v>2000-11-28</c:v>
                </c:pt>
                <c:pt idx="232">
                  <c:v>2000-11-29</c:v>
                </c:pt>
                <c:pt idx="233">
                  <c:v>2000-11-30</c:v>
                </c:pt>
                <c:pt idx="234">
                  <c:v>2000-12-01</c:v>
                </c:pt>
                <c:pt idx="235">
                  <c:v>2000-12-04</c:v>
                </c:pt>
                <c:pt idx="236">
                  <c:v>2000-12-05</c:v>
                </c:pt>
                <c:pt idx="237">
                  <c:v>2000-12-06</c:v>
                </c:pt>
                <c:pt idx="238">
                  <c:v>2000-12-07</c:v>
                </c:pt>
                <c:pt idx="239">
                  <c:v>2000-12-08</c:v>
                </c:pt>
                <c:pt idx="240">
                  <c:v>2000-12-11</c:v>
                </c:pt>
                <c:pt idx="241">
                  <c:v>2000-12-12</c:v>
                </c:pt>
                <c:pt idx="242">
                  <c:v>2000-12-13</c:v>
                </c:pt>
                <c:pt idx="243">
                  <c:v>2000-12-14</c:v>
                </c:pt>
                <c:pt idx="244">
                  <c:v>2000-12-15</c:v>
                </c:pt>
                <c:pt idx="245">
                  <c:v>2000-12-18</c:v>
                </c:pt>
                <c:pt idx="246">
                  <c:v>2000-12-19</c:v>
                </c:pt>
                <c:pt idx="247">
                  <c:v>2000-12-20</c:v>
                </c:pt>
                <c:pt idx="248">
                  <c:v>2000-12-21</c:v>
                </c:pt>
                <c:pt idx="249">
                  <c:v>2000-12-22</c:v>
                </c:pt>
                <c:pt idx="250">
                  <c:v>2000-12-25</c:v>
                </c:pt>
                <c:pt idx="251">
                  <c:v>2000-12-26</c:v>
                </c:pt>
                <c:pt idx="252">
                  <c:v>2000-12-27</c:v>
                </c:pt>
                <c:pt idx="253">
                  <c:v>2000-12-28</c:v>
                </c:pt>
                <c:pt idx="254">
                  <c:v>2000-12-29</c:v>
                </c:pt>
                <c:pt idx="255">
                  <c:v>2001-01-02</c:v>
                </c:pt>
                <c:pt idx="256">
                  <c:v>2001-01-03</c:v>
                </c:pt>
                <c:pt idx="257">
                  <c:v>2001-01-04</c:v>
                </c:pt>
                <c:pt idx="258">
                  <c:v>2001-01-05</c:v>
                </c:pt>
                <c:pt idx="259">
                  <c:v>2001-01-08</c:v>
                </c:pt>
                <c:pt idx="260">
                  <c:v>2001-01-09</c:v>
                </c:pt>
                <c:pt idx="261">
                  <c:v>2001-01-10</c:v>
                </c:pt>
                <c:pt idx="262">
                  <c:v>2001-01-11</c:v>
                </c:pt>
                <c:pt idx="263">
                  <c:v>2001-01-12</c:v>
                </c:pt>
                <c:pt idx="264">
                  <c:v>2001-01-15</c:v>
                </c:pt>
                <c:pt idx="265">
                  <c:v>2001-01-16</c:v>
                </c:pt>
                <c:pt idx="266">
                  <c:v>2001-01-17</c:v>
                </c:pt>
                <c:pt idx="267">
                  <c:v>2001-01-18</c:v>
                </c:pt>
                <c:pt idx="268">
                  <c:v>2001-01-19</c:v>
                </c:pt>
                <c:pt idx="269">
                  <c:v>2001-01-22</c:v>
                </c:pt>
                <c:pt idx="270">
                  <c:v>2001-01-23</c:v>
                </c:pt>
                <c:pt idx="271">
                  <c:v>2001-01-24</c:v>
                </c:pt>
                <c:pt idx="272">
                  <c:v>2001-01-25</c:v>
                </c:pt>
                <c:pt idx="273">
                  <c:v>2001-01-26</c:v>
                </c:pt>
                <c:pt idx="274">
                  <c:v>2001-01-29</c:v>
                </c:pt>
                <c:pt idx="275">
                  <c:v>2001-01-30</c:v>
                </c:pt>
                <c:pt idx="276">
                  <c:v>2001-01-31</c:v>
                </c:pt>
                <c:pt idx="277">
                  <c:v>2001-02-01</c:v>
                </c:pt>
                <c:pt idx="278">
                  <c:v>2001-02-02</c:v>
                </c:pt>
                <c:pt idx="279">
                  <c:v>2001-02-05</c:v>
                </c:pt>
                <c:pt idx="280">
                  <c:v>2001-02-06</c:v>
                </c:pt>
                <c:pt idx="281">
                  <c:v>2001-02-07</c:v>
                </c:pt>
                <c:pt idx="282">
                  <c:v>2001-02-08</c:v>
                </c:pt>
                <c:pt idx="283">
                  <c:v>2001-02-09</c:v>
                </c:pt>
                <c:pt idx="284">
                  <c:v>2001-02-12</c:v>
                </c:pt>
                <c:pt idx="285">
                  <c:v>2001-02-13</c:v>
                </c:pt>
                <c:pt idx="286">
                  <c:v>2001-02-14</c:v>
                </c:pt>
                <c:pt idx="287">
                  <c:v>2001-02-15</c:v>
                </c:pt>
                <c:pt idx="288">
                  <c:v>2001-02-16</c:v>
                </c:pt>
                <c:pt idx="289">
                  <c:v>2001-02-19</c:v>
                </c:pt>
                <c:pt idx="290">
                  <c:v>2001-02-20</c:v>
                </c:pt>
                <c:pt idx="291">
                  <c:v>2001-02-21</c:v>
                </c:pt>
                <c:pt idx="292">
                  <c:v>2001-02-22</c:v>
                </c:pt>
                <c:pt idx="293">
                  <c:v>2001-02-23</c:v>
                </c:pt>
                <c:pt idx="294">
                  <c:v>2001-02-26</c:v>
                </c:pt>
                <c:pt idx="295">
                  <c:v>2001-02-27</c:v>
                </c:pt>
                <c:pt idx="296">
                  <c:v>2001-02-28</c:v>
                </c:pt>
                <c:pt idx="297">
                  <c:v>2001-03-01</c:v>
                </c:pt>
                <c:pt idx="298">
                  <c:v>2001-03-02</c:v>
                </c:pt>
                <c:pt idx="299">
                  <c:v>2001-03-05</c:v>
                </c:pt>
                <c:pt idx="300">
                  <c:v>2001-03-06</c:v>
                </c:pt>
                <c:pt idx="301">
                  <c:v>2001-03-07</c:v>
                </c:pt>
                <c:pt idx="302">
                  <c:v>2001-03-08</c:v>
                </c:pt>
                <c:pt idx="303">
                  <c:v>2001-03-09</c:v>
                </c:pt>
                <c:pt idx="304">
                  <c:v>2001-03-12</c:v>
                </c:pt>
                <c:pt idx="305">
                  <c:v>2001-03-13</c:v>
                </c:pt>
                <c:pt idx="306">
                  <c:v>2001-03-14</c:v>
                </c:pt>
                <c:pt idx="307">
                  <c:v>2001-03-15</c:v>
                </c:pt>
                <c:pt idx="308">
                  <c:v>2001-03-16</c:v>
                </c:pt>
                <c:pt idx="309">
                  <c:v>2001-03-19</c:v>
                </c:pt>
                <c:pt idx="310">
                  <c:v>2001-03-20</c:v>
                </c:pt>
                <c:pt idx="311">
                  <c:v>2001-03-21</c:v>
                </c:pt>
                <c:pt idx="312">
                  <c:v>2001-03-22</c:v>
                </c:pt>
                <c:pt idx="313">
                  <c:v>2001-03-23</c:v>
                </c:pt>
                <c:pt idx="314">
                  <c:v>2001-03-26</c:v>
                </c:pt>
                <c:pt idx="315">
                  <c:v>2001-03-27</c:v>
                </c:pt>
                <c:pt idx="316">
                  <c:v>2001-03-28</c:v>
                </c:pt>
                <c:pt idx="317">
                  <c:v>2001-03-29</c:v>
                </c:pt>
                <c:pt idx="318">
                  <c:v>2001-03-30</c:v>
                </c:pt>
                <c:pt idx="319">
                  <c:v>2001-04-02</c:v>
                </c:pt>
                <c:pt idx="320">
                  <c:v>2001-04-03</c:v>
                </c:pt>
                <c:pt idx="321">
                  <c:v>2001-04-04</c:v>
                </c:pt>
                <c:pt idx="322">
                  <c:v>2001-04-05</c:v>
                </c:pt>
                <c:pt idx="323">
                  <c:v>2001-04-06</c:v>
                </c:pt>
                <c:pt idx="324">
                  <c:v>2001-04-09</c:v>
                </c:pt>
                <c:pt idx="325">
                  <c:v>2001-04-10</c:v>
                </c:pt>
                <c:pt idx="326">
                  <c:v>2001-04-11</c:v>
                </c:pt>
                <c:pt idx="327">
                  <c:v>2001-04-12</c:v>
                </c:pt>
                <c:pt idx="328">
                  <c:v>2001-04-17</c:v>
                </c:pt>
                <c:pt idx="329">
                  <c:v>2001-04-18</c:v>
                </c:pt>
                <c:pt idx="330">
                  <c:v>2001-04-19</c:v>
                </c:pt>
                <c:pt idx="331">
                  <c:v>2001-04-20</c:v>
                </c:pt>
                <c:pt idx="332">
                  <c:v>2001-04-23</c:v>
                </c:pt>
                <c:pt idx="333">
                  <c:v>2001-04-24</c:v>
                </c:pt>
                <c:pt idx="334">
                  <c:v>2001-04-25</c:v>
                </c:pt>
                <c:pt idx="335">
                  <c:v>2001-04-26</c:v>
                </c:pt>
                <c:pt idx="336">
                  <c:v>2001-04-27</c:v>
                </c:pt>
                <c:pt idx="337">
                  <c:v>2001-04-30</c:v>
                </c:pt>
                <c:pt idx="338">
                  <c:v>2001-05-02</c:v>
                </c:pt>
                <c:pt idx="339">
                  <c:v>2001-05-03</c:v>
                </c:pt>
                <c:pt idx="340">
                  <c:v>2001-05-04</c:v>
                </c:pt>
                <c:pt idx="341">
                  <c:v>2001-05-07</c:v>
                </c:pt>
                <c:pt idx="342">
                  <c:v>2001-05-08</c:v>
                </c:pt>
                <c:pt idx="343">
                  <c:v>2001-05-09</c:v>
                </c:pt>
                <c:pt idx="344">
                  <c:v>2001-05-10</c:v>
                </c:pt>
                <c:pt idx="345">
                  <c:v>2001-05-11</c:v>
                </c:pt>
                <c:pt idx="346">
                  <c:v>2001-05-14</c:v>
                </c:pt>
                <c:pt idx="347">
                  <c:v>2001-05-15</c:v>
                </c:pt>
                <c:pt idx="348">
                  <c:v>2001-05-16</c:v>
                </c:pt>
                <c:pt idx="349">
                  <c:v>2001-05-17</c:v>
                </c:pt>
                <c:pt idx="350">
                  <c:v>2001-05-18</c:v>
                </c:pt>
                <c:pt idx="351">
                  <c:v>2001-05-21</c:v>
                </c:pt>
                <c:pt idx="352">
                  <c:v>2001-05-22</c:v>
                </c:pt>
                <c:pt idx="353">
                  <c:v>2001-05-23</c:v>
                </c:pt>
                <c:pt idx="354">
                  <c:v>2001-05-24</c:v>
                </c:pt>
                <c:pt idx="355">
                  <c:v>2001-05-25</c:v>
                </c:pt>
                <c:pt idx="356">
                  <c:v>2001-05-28</c:v>
                </c:pt>
                <c:pt idx="357">
                  <c:v>2001-05-29</c:v>
                </c:pt>
                <c:pt idx="358">
                  <c:v>2001-05-30</c:v>
                </c:pt>
                <c:pt idx="359">
                  <c:v>2001-05-31</c:v>
                </c:pt>
                <c:pt idx="360">
                  <c:v>2001-06-01</c:v>
                </c:pt>
                <c:pt idx="361">
                  <c:v>2001-06-05</c:v>
                </c:pt>
                <c:pt idx="362">
                  <c:v>2001-06-06</c:v>
                </c:pt>
                <c:pt idx="363">
                  <c:v>2001-06-07</c:v>
                </c:pt>
                <c:pt idx="364">
                  <c:v>2001-06-08</c:v>
                </c:pt>
                <c:pt idx="365">
                  <c:v>2001-06-11</c:v>
                </c:pt>
                <c:pt idx="366">
                  <c:v>2001-06-12</c:v>
                </c:pt>
                <c:pt idx="367">
                  <c:v>2001-06-13</c:v>
                </c:pt>
                <c:pt idx="368">
                  <c:v>2001-06-14</c:v>
                </c:pt>
                <c:pt idx="369">
                  <c:v>2001-06-15</c:v>
                </c:pt>
                <c:pt idx="370">
                  <c:v>2001-06-18</c:v>
                </c:pt>
                <c:pt idx="371">
                  <c:v>2001-06-19</c:v>
                </c:pt>
                <c:pt idx="372">
                  <c:v>2001-06-20</c:v>
                </c:pt>
                <c:pt idx="373">
                  <c:v>2001-06-21</c:v>
                </c:pt>
                <c:pt idx="374">
                  <c:v>2001-06-22</c:v>
                </c:pt>
                <c:pt idx="375">
                  <c:v>2001-06-25</c:v>
                </c:pt>
                <c:pt idx="376">
                  <c:v>2001-06-26</c:v>
                </c:pt>
                <c:pt idx="377">
                  <c:v>2001-06-27</c:v>
                </c:pt>
                <c:pt idx="378">
                  <c:v>2001-06-28</c:v>
                </c:pt>
                <c:pt idx="379">
                  <c:v>2001-06-29</c:v>
                </c:pt>
                <c:pt idx="380">
                  <c:v>2001-07-02</c:v>
                </c:pt>
                <c:pt idx="381">
                  <c:v>2001-07-03</c:v>
                </c:pt>
                <c:pt idx="382">
                  <c:v>2001-07-04</c:v>
                </c:pt>
                <c:pt idx="383">
                  <c:v>2001-07-05</c:v>
                </c:pt>
                <c:pt idx="384">
                  <c:v>2001-07-06</c:v>
                </c:pt>
                <c:pt idx="385">
                  <c:v>2001-07-09</c:v>
                </c:pt>
                <c:pt idx="386">
                  <c:v>2001-07-10</c:v>
                </c:pt>
                <c:pt idx="387">
                  <c:v>2001-07-11</c:v>
                </c:pt>
                <c:pt idx="388">
                  <c:v>2001-07-12</c:v>
                </c:pt>
                <c:pt idx="389">
                  <c:v>2001-07-13</c:v>
                </c:pt>
                <c:pt idx="390">
                  <c:v>2001-07-16</c:v>
                </c:pt>
                <c:pt idx="391">
                  <c:v>2001-07-17</c:v>
                </c:pt>
                <c:pt idx="392">
                  <c:v>2001-07-18</c:v>
                </c:pt>
                <c:pt idx="393">
                  <c:v>2001-07-19</c:v>
                </c:pt>
                <c:pt idx="394">
                  <c:v>2001-07-20</c:v>
                </c:pt>
                <c:pt idx="395">
                  <c:v>2001-07-23</c:v>
                </c:pt>
                <c:pt idx="396">
                  <c:v>2001-07-24</c:v>
                </c:pt>
                <c:pt idx="397">
                  <c:v>2001-07-25</c:v>
                </c:pt>
                <c:pt idx="398">
                  <c:v>2001-07-26</c:v>
                </c:pt>
                <c:pt idx="399">
                  <c:v>2001-07-27</c:v>
                </c:pt>
                <c:pt idx="400">
                  <c:v>2001-07-30</c:v>
                </c:pt>
                <c:pt idx="401">
                  <c:v>2001-07-31</c:v>
                </c:pt>
                <c:pt idx="402">
                  <c:v>2001-08-01</c:v>
                </c:pt>
                <c:pt idx="403">
                  <c:v>2001-08-02</c:v>
                </c:pt>
                <c:pt idx="404">
                  <c:v>2001-08-03</c:v>
                </c:pt>
                <c:pt idx="405">
                  <c:v>2001-08-06</c:v>
                </c:pt>
                <c:pt idx="406">
                  <c:v>2001-08-07</c:v>
                </c:pt>
                <c:pt idx="407">
                  <c:v>2001-08-08</c:v>
                </c:pt>
                <c:pt idx="408">
                  <c:v>2001-08-09</c:v>
                </c:pt>
                <c:pt idx="409">
                  <c:v>2001-08-10</c:v>
                </c:pt>
                <c:pt idx="410">
                  <c:v>2001-08-13</c:v>
                </c:pt>
                <c:pt idx="411">
                  <c:v>2001-08-14</c:v>
                </c:pt>
                <c:pt idx="412">
                  <c:v>2001-08-15</c:v>
                </c:pt>
                <c:pt idx="413">
                  <c:v>2001-08-16</c:v>
                </c:pt>
                <c:pt idx="414">
                  <c:v>2001-08-17</c:v>
                </c:pt>
                <c:pt idx="415">
                  <c:v>2001-08-20</c:v>
                </c:pt>
                <c:pt idx="416">
                  <c:v>2001-08-21</c:v>
                </c:pt>
                <c:pt idx="417">
                  <c:v>2001-08-22</c:v>
                </c:pt>
                <c:pt idx="418">
                  <c:v>2001-08-23</c:v>
                </c:pt>
                <c:pt idx="419">
                  <c:v>2001-08-24</c:v>
                </c:pt>
                <c:pt idx="420">
                  <c:v>2001-08-27</c:v>
                </c:pt>
                <c:pt idx="421">
                  <c:v>2001-08-28</c:v>
                </c:pt>
                <c:pt idx="422">
                  <c:v>2001-08-29</c:v>
                </c:pt>
                <c:pt idx="423">
                  <c:v>2001-08-30</c:v>
                </c:pt>
                <c:pt idx="424">
                  <c:v>2001-08-31</c:v>
                </c:pt>
                <c:pt idx="425">
                  <c:v>2001-09-03</c:v>
                </c:pt>
                <c:pt idx="426">
                  <c:v>2001-09-04</c:v>
                </c:pt>
                <c:pt idx="427">
                  <c:v>2001-09-05</c:v>
                </c:pt>
                <c:pt idx="428">
                  <c:v>2001-09-06</c:v>
                </c:pt>
                <c:pt idx="429">
                  <c:v>2001-09-07</c:v>
                </c:pt>
                <c:pt idx="430">
                  <c:v>2001-09-10</c:v>
                </c:pt>
                <c:pt idx="431">
                  <c:v>2001-09-11</c:v>
                </c:pt>
                <c:pt idx="432">
                  <c:v>2001-09-12</c:v>
                </c:pt>
                <c:pt idx="433">
                  <c:v>2001-09-13</c:v>
                </c:pt>
                <c:pt idx="434">
                  <c:v>2001-09-14</c:v>
                </c:pt>
                <c:pt idx="435">
                  <c:v>2001-09-17</c:v>
                </c:pt>
                <c:pt idx="436">
                  <c:v>2001-09-18</c:v>
                </c:pt>
                <c:pt idx="437">
                  <c:v>2001-09-19</c:v>
                </c:pt>
                <c:pt idx="438">
                  <c:v>2001-09-20</c:v>
                </c:pt>
                <c:pt idx="439">
                  <c:v>2001-09-21</c:v>
                </c:pt>
                <c:pt idx="440">
                  <c:v>2001-09-24</c:v>
                </c:pt>
                <c:pt idx="441">
                  <c:v>2001-09-25</c:v>
                </c:pt>
                <c:pt idx="442">
                  <c:v>2001-09-26</c:v>
                </c:pt>
                <c:pt idx="443">
                  <c:v>2001-09-27</c:v>
                </c:pt>
                <c:pt idx="444">
                  <c:v>2001-09-28</c:v>
                </c:pt>
                <c:pt idx="445">
                  <c:v>2001-10-01</c:v>
                </c:pt>
                <c:pt idx="446">
                  <c:v>2001-10-02</c:v>
                </c:pt>
                <c:pt idx="447">
                  <c:v>2001-10-03</c:v>
                </c:pt>
                <c:pt idx="448">
                  <c:v>2001-10-04</c:v>
                </c:pt>
                <c:pt idx="449">
                  <c:v>2001-10-05</c:v>
                </c:pt>
                <c:pt idx="450">
                  <c:v>2001-10-08</c:v>
                </c:pt>
                <c:pt idx="451">
                  <c:v>2001-10-09</c:v>
                </c:pt>
                <c:pt idx="452">
                  <c:v>2001-10-10</c:v>
                </c:pt>
                <c:pt idx="453">
                  <c:v>2001-10-11</c:v>
                </c:pt>
                <c:pt idx="454">
                  <c:v>2001-10-12</c:v>
                </c:pt>
                <c:pt idx="455">
                  <c:v>2001-10-15</c:v>
                </c:pt>
                <c:pt idx="456">
                  <c:v>2001-10-16</c:v>
                </c:pt>
                <c:pt idx="457">
                  <c:v>2001-10-17</c:v>
                </c:pt>
                <c:pt idx="458">
                  <c:v>2001-10-18</c:v>
                </c:pt>
                <c:pt idx="459">
                  <c:v>2001-10-19</c:v>
                </c:pt>
                <c:pt idx="460">
                  <c:v>2001-10-22</c:v>
                </c:pt>
                <c:pt idx="461">
                  <c:v>2001-10-23</c:v>
                </c:pt>
                <c:pt idx="462">
                  <c:v>2001-10-24</c:v>
                </c:pt>
                <c:pt idx="463">
                  <c:v>2001-10-25</c:v>
                </c:pt>
                <c:pt idx="464">
                  <c:v>2001-10-26</c:v>
                </c:pt>
                <c:pt idx="465">
                  <c:v>2001-10-29</c:v>
                </c:pt>
                <c:pt idx="466">
                  <c:v>2001-10-30</c:v>
                </c:pt>
                <c:pt idx="467">
                  <c:v>2001-10-31</c:v>
                </c:pt>
                <c:pt idx="468">
                  <c:v>2001-11-01</c:v>
                </c:pt>
                <c:pt idx="469">
                  <c:v>2001-11-02</c:v>
                </c:pt>
                <c:pt idx="470">
                  <c:v>2001-11-05</c:v>
                </c:pt>
                <c:pt idx="471">
                  <c:v>2001-11-06</c:v>
                </c:pt>
                <c:pt idx="472">
                  <c:v>2001-11-07</c:v>
                </c:pt>
                <c:pt idx="473">
                  <c:v>2001-11-08</c:v>
                </c:pt>
                <c:pt idx="474">
                  <c:v>2001-11-09</c:v>
                </c:pt>
                <c:pt idx="475">
                  <c:v>2001-11-12</c:v>
                </c:pt>
                <c:pt idx="476">
                  <c:v>2001-11-13</c:v>
                </c:pt>
                <c:pt idx="477">
                  <c:v>2001-11-14</c:v>
                </c:pt>
                <c:pt idx="478">
                  <c:v>2001-11-15</c:v>
                </c:pt>
                <c:pt idx="479">
                  <c:v>2001-11-16</c:v>
                </c:pt>
                <c:pt idx="480">
                  <c:v>2001-11-19</c:v>
                </c:pt>
                <c:pt idx="481">
                  <c:v>2001-11-20</c:v>
                </c:pt>
                <c:pt idx="482">
                  <c:v>2001-11-21</c:v>
                </c:pt>
                <c:pt idx="483">
                  <c:v>2001-11-22</c:v>
                </c:pt>
                <c:pt idx="484">
                  <c:v>2001-11-23</c:v>
                </c:pt>
                <c:pt idx="485">
                  <c:v>2001-11-26</c:v>
                </c:pt>
                <c:pt idx="486">
                  <c:v>2001-11-27</c:v>
                </c:pt>
                <c:pt idx="487">
                  <c:v>2001-11-28</c:v>
                </c:pt>
                <c:pt idx="488">
                  <c:v>2001-11-29</c:v>
                </c:pt>
                <c:pt idx="489">
                  <c:v>2001-11-30</c:v>
                </c:pt>
                <c:pt idx="490">
                  <c:v>2001-12-03</c:v>
                </c:pt>
                <c:pt idx="491">
                  <c:v>2001-12-04</c:v>
                </c:pt>
                <c:pt idx="492">
                  <c:v>2001-12-05</c:v>
                </c:pt>
                <c:pt idx="493">
                  <c:v>2001-12-06</c:v>
                </c:pt>
                <c:pt idx="494">
                  <c:v>2001-12-07</c:v>
                </c:pt>
                <c:pt idx="495">
                  <c:v>2001-12-10</c:v>
                </c:pt>
                <c:pt idx="496">
                  <c:v>2001-12-11</c:v>
                </c:pt>
                <c:pt idx="497">
                  <c:v>2001-12-12</c:v>
                </c:pt>
                <c:pt idx="498">
                  <c:v>2001-12-13</c:v>
                </c:pt>
                <c:pt idx="499">
                  <c:v>2001-12-14</c:v>
                </c:pt>
                <c:pt idx="500">
                  <c:v>2001-12-17</c:v>
                </c:pt>
                <c:pt idx="501">
                  <c:v>2001-12-18</c:v>
                </c:pt>
                <c:pt idx="502">
                  <c:v>2001-12-19</c:v>
                </c:pt>
                <c:pt idx="503">
                  <c:v>2001-12-20</c:v>
                </c:pt>
                <c:pt idx="504">
                  <c:v>2001-12-21</c:v>
                </c:pt>
                <c:pt idx="505">
                  <c:v>2001-12-24</c:v>
                </c:pt>
                <c:pt idx="506">
                  <c:v>2001-12-27</c:v>
                </c:pt>
                <c:pt idx="507">
                  <c:v>2001-12-28</c:v>
                </c:pt>
                <c:pt idx="508">
                  <c:v>2002-01-02</c:v>
                </c:pt>
                <c:pt idx="509">
                  <c:v>2002-01-03</c:v>
                </c:pt>
                <c:pt idx="510">
                  <c:v>2002-01-04</c:v>
                </c:pt>
                <c:pt idx="511">
                  <c:v>2002-01-07</c:v>
                </c:pt>
                <c:pt idx="512">
                  <c:v>2002-01-08</c:v>
                </c:pt>
                <c:pt idx="513">
                  <c:v>2002-01-09</c:v>
                </c:pt>
                <c:pt idx="514">
                  <c:v>2002-01-10</c:v>
                </c:pt>
                <c:pt idx="515">
                  <c:v>2002-01-11</c:v>
                </c:pt>
                <c:pt idx="516">
                  <c:v>2002-01-14</c:v>
                </c:pt>
                <c:pt idx="517">
                  <c:v>2002-01-15</c:v>
                </c:pt>
                <c:pt idx="518">
                  <c:v>2002-01-16</c:v>
                </c:pt>
                <c:pt idx="519">
                  <c:v>2002-01-17</c:v>
                </c:pt>
                <c:pt idx="520">
                  <c:v>2002-01-18</c:v>
                </c:pt>
                <c:pt idx="521">
                  <c:v>2002-01-21</c:v>
                </c:pt>
                <c:pt idx="522">
                  <c:v>2002-01-22</c:v>
                </c:pt>
                <c:pt idx="523">
                  <c:v>2002-01-23</c:v>
                </c:pt>
                <c:pt idx="524">
                  <c:v>2002-01-24</c:v>
                </c:pt>
                <c:pt idx="525">
                  <c:v>2002-01-25</c:v>
                </c:pt>
                <c:pt idx="526">
                  <c:v>2002-01-28</c:v>
                </c:pt>
                <c:pt idx="527">
                  <c:v>2002-01-29</c:v>
                </c:pt>
                <c:pt idx="528">
                  <c:v>2002-01-30</c:v>
                </c:pt>
                <c:pt idx="529">
                  <c:v>2002-01-31</c:v>
                </c:pt>
                <c:pt idx="530">
                  <c:v>2002-02-01</c:v>
                </c:pt>
                <c:pt idx="531">
                  <c:v>2002-02-04</c:v>
                </c:pt>
                <c:pt idx="532">
                  <c:v>2002-02-05</c:v>
                </c:pt>
                <c:pt idx="533">
                  <c:v>2002-02-06</c:v>
                </c:pt>
                <c:pt idx="534">
                  <c:v>2002-02-07</c:v>
                </c:pt>
                <c:pt idx="535">
                  <c:v>2002-02-08</c:v>
                </c:pt>
                <c:pt idx="536">
                  <c:v>2002-02-11</c:v>
                </c:pt>
                <c:pt idx="537">
                  <c:v>2002-02-12</c:v>
                </c:pt>
                <c:pt idx="538">
                  <c:v>2002-02-13</c:v>
                </c:pt>
                <c:pt idx="539">
                  <c:v>2002-02-14</c:v>
                </c:pt>
                <c:pt idx="540">
                  <c:v>2002-02-15</c:v>
                </c:pt>
                <c:pt idx="541">
                  <c:v>2002-02-18</c:v>
                </c:pt>
                <c:pt idx="542">
                  <c:v>2002-02-19</c:v>
                </c:pt>
                <c:pt idx="543">
                  <c:v>2002-02-20</c:v>
                </c:pt>
                <c:pt idx="544">
                  <c:v>2002-02-21</c:v>
                </c:pt>
                <c:pt idx="545">
                  <c:v>2002-02-22</c:v>
                </c:pt>
                <c:pt idx="546">
                  <c:v>2002-02-25</c:v>
                </c:pt>
                <c:pt idx="547">
                  <c:v>2002-02-26</c:v>
                </c:pt>
                <c:pt idx="548">
                  <c:v>2002-02-27</c:v>
                </c:pt>
                <c:pt idx="549">
                  <c:v>2002-02-28</c:v>
                </c:pt>
                <c:pt idx="550">
                  <c:v>2002-03-01</c:v>
                </c:pt>
                <c:pt idx="551">
                  <c:v>2002-03-04</c:v>
                </c:pt>
                <c:pt idx="552">
                  <c:v>2002-03-05</c:v>
                </c:pt>
                <c:pt idx="553">
                  <c:v>2002-03-06</c:v>
                </c:pt>
                <c:pt idx="554">
                  <c:v>2002-03-07</c:v>
                </c:pt>
                <c:pt idx="555">
                  <c:v>2002-03-08</c:v>
                </c:pt>
                <c:pt idx="556">
                  <c:v>2002-03-11</c:v>
                </c:pt>
                <c:pt idx="557">
                  <c:v>2002-03-12</c:v>
                </c:pt>
                <c:pt idx="558">
                  <c:v>2002-03-13</c:v>
                </c:pt>
                <c:pt idx="559">
                  <c:v>2002-03-14</c:v>
                </c:pt>
                <c:pt idx="560">
                  <c:v>2002-03-15</c:v>
                </c:pt>
                <c:pt idx="561">
                  <c:v>2002-03-18</c:v>
                </c:pt>
                <c:pt idx="562">
                  <c:v>2002-03-19</c:v>
                </c:pt>
                <c:pt idx="563">
                  <c:v>2002-03-20</c:v>
                </c:pt>
                <c:pt idx="564">
                  <c:v>2002-03-21</c:v>
                </c:pt>
                <c:pt idx="565">
                  <c:v>2002-03-22</c:v>
                </c:pt>
                <c:pt idx="566">
                  <c:v>2002-03-25</c:v>
                </c:pt>
                <c:pt idx="567">
                  <c:v>2002-03-26</c:v>
                </c:pt>
                <c:pt idx="568">
                  <c:v>2002-03-27</c:v>
                </c:pt>
                <c:pt idx="569">
                  <c:v>2002-03-28</c:v>
                </c:pt>
                <c:pt idx="570">
                  <c:v>2002-04-02</c:v>
                </c:pt>
                <c:pt idx="571">
                  <c:v>2002-04-03</c:v>
                </c:pt>
                <c:pt idx="572">
                  <c:v>2002-04-04</c:v>
                </c:pt>
                <c:pt idx="573">
                  <c:v>2002-04-05</c:v>
                </c:pt>
                <c:pt idx="574">
                  <c:v>2002-04-08</c:v>
                </c:pt>
                <c:pt idx="575">
                  <c:v>2002-04-09</c:v>
                </c:pt>
                <c:pt idx="576">
                  <c:v>2002-04-10</c:v>
                </c:pt>
                <c:pt idx="577">
                  <c:v>2002-04-11</c:v>
                </c:pt>
                <c:pt idx="578">
                  <c:v>2002-04-12</c:v>
                </c:pt>
                <c:pt idx="579">
                  <c:v>2002-04-15</c:v>
                </c:pt>
                <c:pt idx="580">
                  <c:v>2002-04-16</c:v>
                </c:pt>
                <c:pt idx="581">
                  <c:v>2002-04-17</c:v>
                </c:pt>
                <c:pt idx="582">
                  <c:v>2002-04-18</c:v>
                </c:pt>
                <c:pt idx="583">
                  <c:v>2002-04-19</c:v>
                </c:pt>
                <c:pt idx="584">
                  <c:v>2002-04-22</c:v>
                </c:pt>
                <c:pt idx="585">
                  <c:v>2002-04-23</c:v>
                </c:pt>
                <c:pt idx="586">
                  <c:v>2002-04-24</c:v>
                </c:pt>
                <c:pt idx="587">
                  <c:v>2002-04-25</c:v>
                </c:pt>
                <c:pt idx="588">
                  <c:v>2002-04-26</c:v>
                </c:pt>
                <c:pt idx="589">
                  <c:v>2002-04-29</c:v>
                </c:pt>
                <c:pt idx="590">
                  <c:v>2002-04-30</c:v>
                </c:pt>
                <c:pt idx="591">
                  <c:v>2002-05-02</c:v>
                </c:pt>
                <c:pt idx="592">
                  <c:v>2002-05-03</c:v>
                </c:pt>
                <c:pt idx="593">
                  <c:v>2002-05-06</c:v>
                </c:pt>
                <c:pt idx="594">
                  <c:v>2002-05-07</c:v>
                </c:pt>
                <c:pt idx="595">
                  <c:v>2002-05-08</c:v>
                </c:pt>
                <c:pt idx="596">
                  <c:v>2002-05-09</c:v>
                </c:pt>
                <c:pt idx="597">
                  <c:v>2002-05-10</c:v>
                </c:pt>
                <c:pt idx="598">
                  <c:v>2002-05-13</c:v>
                </c:pt>
                <c:pt idx="599">
                  <c:v>2002-05-14</c:v>
                </c:pt>
                <c:pt idx="600">
                  <c:v>2002-05-15</c:v>
                </c:pt>
                <c:pt idx="601">
                  <c:v>2002-05-16</c:v>
                </c:pt>
                <c:pt idx="602">
                  <c:v>2002-05-17</c:v>
                </c:pt>
                <c:pt idx="603">
                  <c:v>2002-05-20</c:v>
                </c:pt>
                <c:pt idx="604">
                  <c:v>2002-05-21</c:v>
                </c:pt>
                <c:pt idx="605">
                  <c:v>2002-05-22</c:v>
                </c:pt>
                <c:pt idx="606">
                  <c:v>2002-05-23</c:v>
                </c:pt>
                <c:pt idx="607">
                  <c:v>2002-05-24</c:v>
                </c:pt>
                <c:pt idx="608">
                  <c:v>2002-05-27</c:v>
                </c:pt>
                <c:pt idx="609">
                  <c:v>2002-05-28</c:v>
                </c:pt>
                <c:pt idx="610">
                  <c:v>2002-05-29</c:v>
                </c:pt>
                <c:pt idx="611">
                  <c:v>2002-05-30</c:v>
                </c:pt>
                <c:pt idx="612">
                  <c:v>2002-05-31</c:v>
                </c:pt>
                <c:pt idx="613">
                  <c:v>2002-06-03</c:v>
                </c:pt>
                <c:pt idx="614">
                  <c:v>2002-06-04</c:v>
                </c:pt>
                <c:pt idx="615">
                  <c:v>2002-06-05</c:v>
                </c:pt>
                <c:pt idx="616">
                  <c:v>2002-06-06</c:v>
                </c:pt>
                <c:pt idx="617">
                  <c:v>2002-06-07</c:v>
                </c:pt>
                <c:pt idx="618">
                  <c:v>2002-06-10</c:v>
                </c:pt>
                <c:pt idx="619">
                  <c:v>2002-06-11</c:v>
                </c:pt>
                <c:pt idx="620">
                  <c:v>2002-06-12</c:v>
                </c:pt>
                <c:pt idx="621">
                  <c:v>2002-06-13</c:v>
                </c:pt>
                <c:pt idx="622">
                  <c:v>2002-06-14</c:v>
                </c:pt>
                <c:pt idx="623">
                  <c:v>2002-06-17</c:v>
                </c:pt>
                <c:pt idx="624">
                  <c:v>2002-06-18</c:v>
                </c:pt>
                <c:pt idx="625">
                  <c:v>2002-06-19</c:v>
                </c:pt>
                <c:pt idx="626">
                  <c:v>2002-06-20</c:v>
                </c:pt>
                <c:pt idx="627">
                  <c:v>2002-06-21</c:v>
                </c:pt>
                <c:pt idx="628">
                  <c:v>2002-06-24</c:v>
                </c:pt>
                <c:pt idx="629">
                  <c:v>2002-06-25</c:v>
                </c:pt>
                <c:pt idx="630">
                  <c:v>2002-06-26</c:v>
                </c:pt>
                <c:pt idx="631">
                  <c:v>2002-06-27</c:v>
                </c:pt>
                <c:pt idx="632">
                  <c:v>2002-06-28</c:v>
                </c:pt>
                <c:pt idx="633">
                  <c:v>2002-07-01</c:v>
                </c:pt>
                <c:pt idx="634">
                  <c:v>2002-07-02</c:v>
                </c:pt>
                <c:pt idx="635">
                  <c:v>2002-07-03</c:v>
                </c:pt>
                <c:pt idx="636">
                  <c:v>2002-07-04</c:v>
                </c:pt>
                <c:pt idx="637">
                  <c:v>2002-07-05</c:v>
                </c:pt>
                <c:pt idx="638">
                  <c:v>2002-07-08</c:v>
                </c:pt>
                <c:pt idx="639">
                  <c:v>2002-07-09</c:v>
                </c:pt>
                <c:pt idx="640">
                  <c:v>2002-07-10</c:v>
                </c:pt>
                <c:pt idx="641">
                  <c:v>2002-07-11</c:v>
                </c:pt>
                <c:pt idx="642">
                  <c:v>2002-07-12</c:v>
                </c:pt>
                <c:pt idx="643">
                  <c:v>2002-07-15</c:v>
                </c:pt>
                <c:pt idx="644">
                  <c:v>2002-07-16</c:v>
                </c:pt>
                <c:pt idx="645">
                  <c:v>2002-07-17</c:v>
                </c:pt>
                <c:pt idx="646">
                  <c:v>2002-07-18</c:v>
                </c:pt>
                <c:pt idx="647">
                  <c:v>2002-07-19</c:v>
                </c:pt>
                <c:pt idx="648">
                  <c:v>2002-07-22</c:v>
                </c:pt>
                <c:pt idx="649">
                  <c:v>2002-07-23</c:v>
                </c:pt>
                <c:pt idx="650">
                  <c:v>2002-07-24</c:v>
                </c:pt>
                <c:pt idx="651">
                  <c:v>2002-07-25</c:v>
                </c:pt>
                <c:pt idx="652">
                  <c:v>2002-07-26</c:v>
                </c:pt>
                <c:pt idx="653">
                  <c:v>2002-07-29</c:v>
                </c:pt>
                <c:pt idx="654">
                  <c:v>2002-07-30</c:v>
                </c:pt>
                <c:pt idx="655">
                  <c:v>2002-07-31</c:v>
                </c:pt>
                <c:pt idx="656">
                  <c:v>2002-08-01</c:v>
                </c:pt>
                <c:pt idx="657">
                  <c:v>2002-08-02</c:v>
                </c:pt>
                <c:pt idx="658">
                  <c:v>2002-08-05</c:v>
                </c:pt>
                <c:pt idx="659">
                  <c:v>2002-08-06</c:v>
                </c:pt>
                <c:pt idx="660">
                  <c:v>2002-08-07</c:v>
                </c:pt>
                <c:pt idx="661">
                  <c:v>2002-08-08</c:v>
                </c:pt>
                <c:pt idx="662">
                  <c:v>2002-08-09</c:v>
                </c:pt>
                <c:pt idx="663">
                  <c:v>2002-08-12</c:v>
                </c:pt>
                <c:pt idx="664">
                  <c:v>2002-08-13</c:v>
                </c:pt>
                <c:pt idx="665">
                  <c:v>2002-08-14</c:v>
                </c:pt>
                <c:pt idx="666">
                  <c:v>2002-08-15</c:v>
                </c:pt>
                <c:pt idx="667">
                  <c:v>2002-08-16</c:v>
                </c:pt>
                <c:pt idx="668">
                  <c:v>2002-08-19</c:v>
                </c:pt>
                <c:pt idx="669">
                  <c:v>2002-08-20</c:v>
                </c:pt>
                <c:pt idx="670">
                  <c:v>2002-08-21</c:v>
                </c:pt>
                <c:pt idx="671">
                  <c:v>2002-08-22</c:v>
                </c:pt>
                <c:pt idx="672">
                  <c:v>2002-08-23</c:v>
                </c:pt>
                <c:pt idx="673">
                  <c:v>2002-08-26</c:v>
                </c:pt>
                <c:pt idx="674">
                  <c:v>2002-08-27</c:v>
                </c:pt>
                <c:pt idx="675">
                  <c:v>2002-08-28</c:v>
                </c:pt>
                <c:pt idx="676">
                  <c:v>2002-08-29</c:v>
                </c:pt>
                <c:pt idx="677">
                  <c:v>2002-08-30</c:v>
                </c:pt>
                <c:pt idx="678">
                  <c:v>2002-09-02</c:v>
                </c:pt>
                <c:pt idx="679">
                  <c:v>2002-09-03</c:v>
                </c:pt>
                <c:pt idx="680">
                  <c:v>2002-09-04</c:v>
                </c:pt>
                <c:pt idx="681">
                  <c:v>2002-09-05</c:v>
                </c:pt>
                <c:pt idx="682">
                  <c:v>2002-09-06</c:v>
                </c:pt>
                <c:pt idx="683">
                  <c:v>2002-09-09</c:v>
                </c:pt>
                <c:pt idx="684">
                  <c:v>2002-09-10</c:v>
                </c:pt>
                <c:pt idx="685">
                  <c:v>2002-09-11</c:v>
                </c:pt>
                <c:pt idx="686">
                  <c:v>2002-09-12</c:v>
                </c:pt>
                <c:pt idx="687">
                  <c:v>2002-09-13</c:v>
                </c:pt>
                <c:pt idx="688">
                  <c:v>2002-09-16</c:v>
                </c:pt>
                <c:pt idx="689">
                  <c:v>2002-09-17</c:v>
                </c:pt>
                <c:pt idx="690">
                  <c:v>2002-09-18</c:v>
                </c:pt>
                <c:pt idx="691">
                  <c:v>2002-09-19</c:v>
                </c:pt>
                <c:pt idx="692">
                  <c:v>2002-09-20</c:v>
                </c:pt>
                <c:pt idx="693">
                  <c:v>2002-09-23</c:v>
                </c:pt>
                <c:pt idx="694">
                  <c:v>2002-09-24</c:v>
                </c:pt>
                <c:pt idx="695">
                  <c:v>2002-09-25</c:v>
                </c:pt>
                <c:pt idx="696">
                  <c:v>2002-09-26</c:v>
                </c:pt>
                <c:pt idx="697">
                  <c:v>2002-09-27</c:v>
                </c:pt>
                <c:pt idx="698">
                  <c:v>2002-09-30</c:v>
                </c:pt>
                <c:pt idx="699">
                  <c:v>2002-10-01</c:v>
                </c:pt>
                <c:pt idx="700">
                  <c:v>2002-10-02</c:v>
                </c:pt>
                <c:pt idx="701">
                  <c:v>2002-10-03</c:v>
                </c:pt>
                <c:pt idx="702">
                  <c:v>2002-10-04</c:v>
                </c:pt>
                <c:pt idx="703">
                  <c:v>2002-10-07</c:v>
                </c:pt>
                <c:pt idx="704">
                  <c:v>2002-10-08</c:v>
                </c:pt>
                <c:pt idx="705">
                  <c:v>2002-10-09</c:v>
                </c:pt>
                <c:pt idx="706">
                  <c:v>2002-10-10</c:v>
                </c:pt>
                <c:pt idx="707">
                  <c:v>2002-10-11</c:v>
                </c:pt>
                <c:pt idx="708">
                  <c:v>2002-10-14</c:v>
                </c:pt>
                <c:pt idx="709">
                  <c:v>2002-10-15</c:v>
                </c:pt>
                <c:pt idx="710">
                  <c:v>2002-10-16</c:v>
                </c:pt>
                <c:pt idx="711">
                  <c:v>2002-10-17</c:v>
                </c:pt>
                <c:pt idx="712">
                  <c:v>2002-10-18</c:v>
                </c:pt>
                <c:pt idx="713">
                  <c:v>2002-10-21</c:v>
                </c:pt>
                <c:pt idx="714">
                  <c:v>2002-10-22</c:v>
                </c:pt>
                <c:pt idx="715">
                  <c:v>2002-10-23</c:v>
                </c:pt>
                <c:pt idx="716">
                  <c:v>2002-10-24</c:v>
                </c:pt>
                <c:pt idx="717">
                  <c:v>2002-10-25</c:v>
                </c:pt>
                <c:pt idx="718">
                  <c:v>2002-10-28</c:v>
                </c:pt>
                <c:pt idx="719">
                  <c:v>2002-10-29</c:v>
                </c:pt>
                <c:pt idx="720">
                  <c:v>2002-10-30</c:v>
                </c:pt>
                <c:pt idx="721">
                  <c:v>2002-10-31</c:v>
                </c:pt>
                <c:pt idx="722">
                  <c:v>2002-11-01</c:v>
                </c:pt>
                <c:pt idx="723">
                  <c:v>2002-11-04</c:v>
                </c:pt>
                <c:pt idx="724">
                  <c:v>2002-11-05</c:v>
                </c:pt>
                <c:pt idx="725">
                  <c:v>2002-11-06</c:v>
                </c:pt>
                <c:pt idx="726">
                  <c:v>2002-11-07</c:v>
                </c:pt>
                <c:pt idx="727">
                  <c:v>2002-11-08</c:v>
                </c:pt>
                <c:pt idx="728">
                  <c:v>2002-11-11</c:v>
                </c:pt>
                <c:pt idx="729">
                  <c:v>2002-11-12</c:v>
                </c:pt>
                <c:pt idx="730">
                  <c:v>2002-11-13</c:v>
                </c:pt>
                <c:pt idx="731">
                  <c:v>2002-11-14</c:v>
                </c:pt>
                <c:pt idx="732">
                  <c:v>2002-11-15</c:v>
                </c:pt>
                <c:pt idx="733">
                  <c:v>2002-11-18</c:v>
                </c:pt>
                <c:pt idx="734">
                  <c:v>2002-11-19</c:v>
                </c:pt>
                <c:pt idx="735">
                  <c:v>2002-11-20</c:v>
                </c:pt>
                <c:pt idx="736">
                  <c:v>2002-11-21</c:v>
                </c:pt>
                <c:pt idx="737">
                  <c:v>2002-11-22</c:v>
                </c:pt>
                <c:pt idx="738">
                  <c:v>2002-11-25</c:v>
                </c:pt>
                <c:pt idx="739">
                  <c:v>2002-11-26</c:v>
                </c:pt>
                <c:pt idx="740">
                  <c:v>2002-11-27</c:v>
                </c:pt>
                <c:pt idx="741">
                  <c:v>2002-11-28</c:v>
                </c:pt>
                <c:pt idx="742">
                  <c:v>2002-11-29</c:v>
                </c:pt>
                <c:pt idx="743">
                  <c:v>2002-12-02</c:v>
                </c:pt>
                <c:pt idx="744">
                  <c:v>2002-12-03</c:v>
                </c:pt>
                <c:pt idx="745">
                  <c:v>2002-12-04</c:v>
                </c:pt>
                <c:pt idx="746">
                  <c:v>2002-12-05</c:v>
                </c:pt>
                <c:pt idx="747">
                  <c:v>2002-12-06</c:v>
                </c:pt>
                <c:pt idx="748">
                  <c:v>2002-12-09</c:v>
                </c:pt>
                <c:pt idx="749">
                  <c:v>2002-12-10</c:v>
                </c:pt>
                <c:pt idx="750">
                  <c:v>2002-12-11</c:v>
                </c:pt>
                <c:pt idx="751">
                  <c:v>2002-12-12</c:v>
                </c:pt>
                <c:pt idx="752">
                  <c:v>2002-12-13</c:v>
                </c:pt>
                <c:pt idx="753">
                  <c:v>2002-12-16</c:v>
                </c:pt>
                <c:pt idx="754">
                  <c:v>2002-12-17</c:v>
                </c:pt>
                <c:pt idx="755">
                  <c:v>2002-12-18</c:v>
                </c:pt>
                <c:pt idx="756">
                  <c:v>2002-12-19</c:v>
                </c:pt>
                <c:pt idx="757">
                  <c:v>2002-12-20</c:v>
                </c:pt>
                <c:pt idx="758">
                  <c:v>2002-12-23</c:v>
                </c:pt>
                <c:pt idx="759">
                  <c:v>2002-12-24</c:v>
                </c:pt>
                <c:pt idx="760">
                  <c:v>2002-12-27</c:v>
                </c:pt>
                <c:pt idx="761">
                  <c:v>2002-12-30</c:v>
                </c:pt>
                <c:pt idx="762">
                  <c:v>2002-12-31</c:v>
                </c:pt>
                <c:pt idx="763">
                  <c:v>2003-01-02</c:v>
                </c:pt>
                <c:pt idx="764">
                  <c:v>2003-01-03</c:v>
                </c:pt>
                <c:pt idx="765">
                  <c:v>2003-01-06</c:v>
                </c:pt>
                <c:pt idx="766">
                  <c:v>2003-01-07</c:v>
                </c:pt>
                <c:pt idx="767">
                  <c:v>2003-01-08</c:v>
                </c:pt>
                <c:pt idx="768">
                  <c:v>2003-01-09</c:v>
                </c:pt>
                <c:pt idx="769">
                  <c:v>2003-01-10</c:v>
                </c:pt>
                <c:pt idx="770">
                  <c:v>2003-01-13</c:v>
                </c:pt>
                <c:pt idx="771">
                  <c:v>2003-01-14</c:v>
                </c:pt>
                <c:pt idx="772">
                  <c:v>2003-01-15</c:v>
                </c:pt>
                <c:pt idx="773">
                  <c:v>2003-01-16</c:v>
                </c:pt>
                <c:pt idx="774">
                  <c:v>2003-01-17</c:v>
                </c:pt>
                <c:pt idx="775">
                  <c:v>2003-01-20</c:v>
                </c:pt>
                <c:pt idx="776">
                  <c:v>2003-01-21</c:v>
                </c:pt>
                <c:pt idx="777">
                  <c:v>2003-01-22</c:v>
                </c:pt>
                <c:pt idx="778">
                  <c:v>2003-01-23</c:v>
                </c:pt>
                <c:pt idx="779">
                  <c:v>2003-01-24</c:v>
                </c:pt>
                <c:pt idx="780">
                  <c:v>2003-01-27</c:v>
                </c:pt>
                <c:pt idx="781">
                  <c:v>2003-01-28</c:v>
                </c:pt>
                <c:pt idx="782">
                  <c:v>2003-01-29</c:v>
                </c:pt>
                <c:pt idx="783">
                  <c:v>2003-01-30</c:v>
                </c:pt>
                <c:pt idx="784">
                  <c:v>2003-01-31</c:v>
                </c:pt>
                <c:pt idx="785">
                  <c:v>2003-02-03</c:v>
                </c:pt>
                <c:pt idx="786">
                  <c:v>2003-02-04</c:v>
                </c:pt>
                <c:pt idx="787">
                  <c:v>2003-02-05</c:v>
                </c:pt>
                <c:pt idx="788">
                  <c:v>2003-02-06</c:v>
                </c:pt>
                <c:pt idx="789">
                  <c:v>2003-02-07</c:v>
                </c:pt>
                <c:pt idx="790">
                  <c:v>2003-02-10</c:v>
                </c:pt>
                <c:pt idx="791">
                  <c:v>2003-02-11</c:v>
                </c:pt>
                <c:pt idx="792">
                  <c:v>2003-02-12</c:v>
                </c:pt>
                <c:pt idx="793">
                  <c:v>2003-02-13</c:v>
                </c:pt>
                <c:pt idx="794">
                  <c:v>2003-02-14</c:v>
                </c:pt>
                <c:pt idx="795">
                  <c:v>2003-02-17</c:v>
                </c:pt>
                <c:pt idx="796">
                  <c:v>2003-02-18</c:v>
                </c:pt>
                <c:pt idx="797">
                  <c:v>2003-02-19</c:v>
                </c:pt>
                <c:pt idx="798">
                  <c:v>2003-02-20</c:v>
                </c:pt>
                <c:pt idx="799">
                  <c:v>2003-02-21</c:v>
                </c:pt>
                <c:pt idx="800">
                  <c:v>2003-02-24</c:v>
                </c:pt>
                <c:pt idx="801">
                  <c:v>2003-02-25</c:v>
                </c:pt>
                <c:pt idx="802">
                  <c:v>2003-02-26</c:v>
                </c:pt>
                <c:pt idx="803">
                  <c:v>2003-02-27</c:v>
                </c:pt>
                <c:pt idx="804">
                  <c:v>2003-02-28</c:v>
                </c:pt>
                <c:pt idx="805">
                  <c:v>2003-03-03</c:v>
                </c:pt>
                <c:pt idx="806">
                  <c:v>2003-03-04</c:v>
                </c:pt>
                <c:pt idx="807">
                  <c:v>2003-03-05</c:v>
                </c:pt>
                <c:pt idx="808">
                  <c:v>2003-03-06</c:v>
                </c:pt>
                <c:pt idx="809">
                  <c:v>2003-03-07</c:v>
                </c:pt>
                <c:pt idx="810">
                  <c:v>2003-03-10</c:v>
                </c:pt>
                <c:pt idx="811">
                  <c:v>2003-03-11</c:v>
                </c:pt>
                <c:pt idx="812">
                  <c:v>2003-03-12</c:v>
                </c:pt>
                <c:pt idx="813">
                  <c:v>2003-03-13</c:v>
                </c:pt>
                <c:pt idx="814">
                  <c:v>2003-03-14</c:v>
                </c:pt>
                <c:pt idx="815">
                  <c:v>2003-03-17</c:v>
                </c:pt>
                <c:pt idx="816">
                  <c:v>2003-03-18</c:v>
                </c:pt>
                <c:pt idx="817">
                  <c:v>2003-03-19</c:v>
                </c:pt>
                <c:pt idx="818">
                  <c:v>2003-03-20</c:v>
                </c:pt>
                <c:pt idx="819">
                  <c:v>2003-03-21</c:v>
                </c:pt>
                <c:pt idx="820">
                  <c:v>2003-03-24</c:v>
                </c:pt>
                <c:pt idx="821">
                  <c:v>2003-03-25</c:v>
                </c:pt>
                <c:pt idx="822">
                  <c:v>2003-03-26</c:v>
                </c:pt>
                <c:pt idx="823">
                  <c:v>2003-03-27</c:v>
                </c:pt>
                <c:pt idx="824">
                  <c:v>2003-03-28</c:v>
                </c:pt>
                <c:pt idx="825">
                  <c:v>2003-03-31</c:v>
                </c:pt>
                <c:pt idx="826">
                  <c:v>2003-04-01</c:v>
                </c:pt>
                <c:pt idx="827">
                  <c:v>2003-04-02</c:v>
                </c:pt>
                <c:pt idx="828">
                  <c:v>2003-04-03</c:v>
                </c:pt>
                <c:pt idx="829">
                  <c:v>2003-04-04</c:v>
                </c:pt>
                <c:pt idx="830">
                  <c:v>2003-04-07</c:v>
                </c:pt>
                <c:pt idx="831">
                  <c:v>2003-04-08</c:v>
                </c:pt>
                <c:pt idx="832">
                  <c:v>2003-04-09</c:v>
                </c:pt>
                <c:pt idx="833">
                  <c:v>2003-04-10</c:v>
                </c:pt>
                <c:pt idx="834">
                  <c:v>2003-04-11</c:v>
                </c:pt>
                <c:pt idx="835">
                  <c:v>2003-04-14</c:v>
                </c:pt>
                <c:pt idx="836">
                  <c:v>2003-04-15</c:v>
                </c:pt>
                <c:pt idx="837">
                  <c:v>2003-04-16</c:v>
                </c:pt>
                <c:pt idx="838">
                  <c:v>2003-04-17</c:v>
                </c:pt>
                <c:pt idx="839">
                  <c:v>2003-04-22</c:v>
                </c:pt>
                <c:pt idx="840">
                  <c:v>2003-04-23</c:v>
                </c:pt>
                <c:pt idx="841">
                  <c:v>2003-04-24</c:v>
                </c:pt>
                <c:pt idx="842">
                  <c:v>2003-04-25</c:v>
                </c:pt>
                <c:pt idx="843">
                  <c:v>2003-04-28</c:v>
                </c:pt>
                <c:pt idx="844">
                  <c:v>2003-04-29</c:v>
                </c:pt>
                <c:pt idx="845">
                  <c:v>2003-04-30</c:v>
                </c:pt>
                <c:pt idx="846">
                  <c:v>2003-05-02</c:v>
                </c:pt>
                <c:pt idx="847">
                  <c:v>2003-05-05</c:v>
                </c:pt>
                <c:pt idx="848">
                  <c:v>2003-05-06</c:v>
                </c:pt>
                <c:pt idx="849">
                  <c:v>2003-05-07</c:v>
                </c:pt>
                <c:pt idx="850">
                  <c:v>2003-05-08</c:v>
                </c:pt>
                <c:pt idx="851">
                  <c:v>2003-05-09</c:v>
                </c:pt>
                <c:pt idx="852">
                  <c:v>2003-05-12</c:v>
                </c:pt>
                <c:pt idx="853">
                  <c:v>2003-05-13</c:v>
                </c:pt>
                <c:pt idx="854">
                  <c:v>2003-05-14</c:v>
                </c:pt>
                <c:pt idx="855">
                  <c:v>2003-05-15</c:v>
                </c:pt>
                <c:pt idx="856">
                  <c:v>2003-05-16</c:v>
                </c:pt>
                <c:pt idx="857">
                  <c:v>2003-05-19</c:v>
                </c:pt>
                <c:pt idx="858">
                  <c:v>2003-05-20</c:v>
                </c:pt>
                <c:pt idx="859">
                  <c:v>2003-05-21</c:v>
                </c:pt>
                <c:pt idx="860">
                  <c:v>2003-05-22</c:v>
                </c:pt>
                <c:pt idx="861">
                  <c:v>2003-05-23</c:v>
                </c:pt>
                <c:pt idx="862">
                  <c:v>2003-05-26</c:v>
                </c:pt>
                <c:pt idx="863">
                  <c:v>2003-05-27</c:v>
                </c:pt>
                <c:pt idx="864">
                  <c:v>2003-05-28</c:v>
                </c:pt>
                <c:pt idx="865">
                  <c:v>2003-05-29</c:v>
                </c:pt>
                <c:pt idx="866">
                  <c:v>2003-05-30</c:v>
                </c:pt>
                <c:pt idx="867">
                  <c:v>2003-06-02</c:v>
                </c:pt>
                <c:pt idx="868">
                  <c:v>2003-06-03</c:v>
                </c:pt>
                <c:pt idx="869">
                  <c:v>2003-06-04</c:v>
                </c:pt>
                <c:pt idx="870">
                  <c:v>2003-06-05</c:v>
                </c:pt>
                <c:pt idx="871">
                  <c:v>2003-06-06</c:v>
                </c:pt>
                <c:pt idx="872">
                  <c:v>2003-06-09</c:v>
                </c:pt>
                <c:pt idx="873">
                  <c:v>2003-06-10</c:v>
                </c:pt>
                <c:pt idx="874">
                  <c:v>2003-06-11</c:v>
                </c:pt>
                <c:pt idx="875">
                  <c:v>2003-06-12</c:v>
                </c:pt>
                <c:pt idx="876">
                  <c:v>2003-06-13</c:v>
                </c:pt>
                <c:pt idx="877">
                  <c:v>2003-06-16</c:v>
                </c:pt>
                <c:pt idx="878">
                  <c:v>2003-06-17</c:v>
                </c:pt>
                <c:pt idx="879">
                  <c:v>2003-06-18</c:v>
                </c:pt>
                <c:pt idx="880">
                  <c:v>2003-06-19</c:v>
                </c:pt>
                <c:pt idx="881">
                  <c:v>2003-06-20</c:v>
                </c:pt>
                <c:pt idx="882">
                  <c:v>2003-06-23</c:v>
                </c:pt>
                <c:pt idx="883">
                  <c:v>2003-06-24</c:v>
                </c:pt>
                <c:pt idx="884">
                  <c:v>2003-06-25</c:v>
                </c:pt>
                <c:pt idx="885">
                  <c:v>2003-06-26</c:v>
                </c:pt>
                <c:pt idx="886">
                  <c:v>2003-06-27</c:v>
                </c:pt>
                <c:pt idx="887">
                  <c:v>2003-06-30</c:v>
                </c:pt>
                <c:pt idx="888">
                  <c:v>2003-07-01</c:v>
                </c:pt>
                <c:pt idx="889">
                  <c:v>2003-07-02</c:v>
                </c:pt>
                <c:pt idx="890">
                  <c:v>2003-07-03</c:v>
                </c:pt>
                <c:pt idx="891">
                  <c:v>2003-07-04</c:v>
                </c:pt>
                <c:pt idx="892">
                  <c:v>2003-07-07</c:v>
                </c:pt>
                <c:pt idx="893">
                  <c:v>2003-07-08</c:v>
                </c:pt>
                <c:pt idx="894">
                  <c:v>2003-07-09</c:v>
                </c:pt>
                <c:pt idx="895">
                  <c:v>2003-07-10</c:v>
                </c:pt>
                <c:pt idx="896">
                  <c:v>2003-07-11</c:v>
                </c:pt>
                <c:pt idx="897">
                  <c:v>2003-07-14</c:v>
                </c:pt>
                <c:pt idx="898">
                  <c:v>2003-07-15</c:v>
                </c:pt>
                <c:pt idx="899">
                  <c:v>2003-07-16</c:v>
                </c:pt>
                <c:pt idx="900">
                  <c:v>2003-07-17</c:v>
                </c:pt>
                <c:pt idx="901">
                  <c:v>2003-07-18</c:v>
                </c:pt>
                <c:pt idx="902">
                  <c:v>2003-07-21</c:v>
                </c:pt>
                <c:pt idx="903">
                  <c:v>2003-07-22</c:v>
                </c:pt>
                <c:pt idx="904">
                  <c:v>2003-07-23</c:v>
                </c:pt>
                <c:pt idx="905">
                  <c:v>2003-07-24</c:v>
                </c:pt>
                <c:pt idx="906">
                  <c:v>2003-07-25</c:v>
                </c:pt>
                <c:pt idx="907">
                  <c:v>2003-07-28</c:v>
                </c:pt>
                <c:pt idx="908">
                  <c:v>2003-07-29</c:v>
                </c:pt>
                <c:pt idx="909">
                  <c:v>2003-07-30</c:v>
                </c:pt>
                <c:pt idx="910">
                  <c:v>2003-07-31</c:v>
                </c:pt>
                <c:pt idx="911">
                  <c:v>2003-08-01</c:v>
                </c:pt>
                <c:pt idx="912">
                  <c:v>2003-08-04</c:v>
                </c:pt>
                <c:pt idx="913">
                  <c:v>2003-08-05</c:v>
                </c:pt>
                <c:pt idx="914">
                  <c:v>2003-08-06</c:v>
                </c:pt>
                <c:pt idx="915">
                  <c:v>2003-08-07</c:v>
                </c:pt>
                <c:pt idx="916">
                  <c:v>2003-08-08</c:v>
                </c:pt>
                <c:pt idx="917">
                  <c:v>2003-08-11</c:v>
                </c:pt>
                <c:pt idx="918">
                  <c:v>2003-08-12</c:v>
                </c:pt>
                <c:pt idx="919">
                  <c:v>2003-08-13</c:v>
                </c:pt>
                <c:pt idx="920">
                  <c:v>2003-08-14</c:v>
                </c:pt>
                <c:pt idx="921">
                  <c:v>2003-08-15</c:v>
                </c:pt>
                <c:pt idx="922">
                  <c:v>2003-08-18</c:v>
                </c:pt>
                <c:pt idx="923">
                  <c:v>2003-08-19</c:v>
                </c:pt>
                <c:pt idx="924">
                  <c:v>2003-08-20</c:v>
                </c:pt>
                <c:pt idx="925">
                  <c:v>2003-08-21</c:v>
                </c:pt>
                <c:pt idx="926">
                  <c:v>2003-08-22</c:v>
                </c:pt>
                <c:pt idx="927">
                  <c:v>2003-08-25</c:v>
                </c:pt>
                <c:pt idx="928">
                  <c:v>2003-08-26</c:v>
                </c:pt>
                <c:pt idx="929">
                  <c:v>2003-08-27</c:v>
                </c:pt>
                <c:pt idx="930">
                  <c:v>2003-08-28</c:v>
                </c:pt>
                <c:pt idx="931">
                  <c:v>2003-08-29</c:v>
                </c:pt>
                <c:pt idx="932">
                  <c:v>2003-09-01</c:v>
                </c:pt>
                <c:pt idx="933">
                  <c:v>2003-09-02</c:v>
                </c:pt>
                <c:pt idx="934">
                  <c:v>2003-09-03</c:v>
                </c:pt>
                <c:pt idx="935">
                  <c:v>2003-09-04</c:v>
                </c:pt>
                <c:pt idx="936">
                  <c:v>2003-09-05</c:v>
                </c:pt>
                <c:pt idx="937">
                  <c:v>2003-09-08</c:v>
                </c:pt>
                <c:pt idx="938">
                  <c:v>2003-09-09</c:v>
                </c:pt>
                <c:pt idx="939">
                  <c:v>2003-09-10</c:v>
                </c:pt>
                <c:pt idx="940">
                  <c:v>2003-09-11</c:v>
                </c:pt>
                <c:pt idx="941">
                  <c:v>2003-09-12</c:v>
                </c:pt>
                <c:pt idx="942">
                  <c:v>2003-09-15</c:v>
                </c:pt>
                <c:pt idx="943">
                  <c:v>2003-09-16</c:v>
                </c:pt>
                <c:pt idx="944">
                  <c:v>2003-09-17</c:v>
                </c:pt>
                <c:pt idx="945">
                  <c:v>2003-09-18</c:v>
                </c:pt>
                <c:pt idx="946">
                  <c:v>2003-09-19</c:v>
                </c:pt>
                <c:pt idx="947">
                  <c:v>2003-09-22</c:v>
                </c:pt>
                <c:pt idx="948">
                  <c:v>2003-09-23</c:v>
                </c:pt>
                <c:pt idx="949">
                  <c:v>2003-09-24</c:v>
                </c:pt>
                <c:pt idx="950">
                  <c:v>2003-09-25</c:v>
                </c:pt>
                <c:pt idx="951">
                  <c:v>2003-09-26</c:v>
                </c:pt>
                <c:pt idx="952">
                  <c:v>2003-09-29</c:v>
                </c:pt>
                <c:pt idx="953">
                  <c:v>2003-09-30</c:v>
                </c:pt>
                <c:pt idx="954">
                  <c:v>2003-10-01</c:v>
                </c:pt>
                <c:pt idx="955">
                  <c:v>2003-10-02</c:v>
                </c:pt>
                <c:pt idx="956">
                  <c:v>2003-10-03</c:v>
                </c:pt>
                <c:pt idx="957">
                  <c:v>2003-10-06</c:v>
                </c:pt>
                <c:pt idx="958">
                  <c:v>2003-10-07</c:v>
                </c:pt>
                <c:pt idx="959">
                  <c:v>2003-10-08</c:v>
                </c:pt>
                <c:pt idx="960">
                  <c:v>2003-10-09</c:v>
                </c:pt>
                <c:pt idx="961">
                  <c:v>2003-10-10</c:v>
                </c:pt>
                <c:pt idx="962">
                  <c:v>2003-10-13</c:v>
                </c:pt>
                <c:pt idx="963">
                  <c:v>2003-10-14</c:v>
                </c:pt>
                <c:pt idx="964">
                  <c:v>2003-10-15</c:v>
                </c:pt>
                <c:pt idx="965">
                  <c:v>2003-10-16</c:v>
                </c:pt>
                <c:pt idx="966">
                  <c:v>2003-10-17</c:v>
                </c:pt>
                <c:pt idx="967">
                  <c:v>2003-10-20</c:v>
                </c:pt>
                <c:pt idx="968">
                  <c:v>2003-10-21</c:v>
                </c:pt>
                <c:pt idx="969">
                  <c:v>2003-10-22</c:v>
                </c:pt>
                <c:pt idx="970">
                  <c:v>2003-10-23</c:v>
                </c:pt>
                <c:pt idx="971">
                  <c:v>2003-10-24</c:v>
                </c:pt>
                <c:pt idx="972">
                  <c:v>2003-10-27</c:v>
                </c:pt>
                <c:pt idx="973">
                  <c:v>2003-10-28</c:v>
                </c:pt>
                <c:pt idx="974">
                  <c:v>2003-10-29</c:v>
                </c:pt>
                <c:pt idx="975">
                  <c:v>2003-10-30</c:v>
                </c:pt>
                <c:pt idx="976">
                  <c:v>2003-10-31</c:v>
                </c:pt>
                <c:pt idx="977">
                  <c:v>2003-11-03</c:v>
                </c:pt>
                <c:pt idx="978">
                  <c:v>2003-11-04</c:v>
                </c:pt>
                <c:pt idx="979">
                  <c:v>2003-11-05</c:v>
                </c:pt>
                <c:pt idx="980">
                  <c:v>2003-11-06</c:v>
                </c:pt>
                <c:pt idx="981">
                  <c:v>2003-11-07</c:v>
                </c:pt>
                <c:pt idx="982">
                  <c:v>2003-11-10</c:v>
                </c:pt>
                <c:pt idx="983">
                  <c:v>2003-11-11</c:v>
                </c:pt>
                <c:pt idx="984">
                  <c:v>2003-11-12</c:v>
                </c:pt>
                <c:pt idx="985">
                  <c:v>2003-11-13</c:v>
                </c:pt>
                <c:pt idx="986">
                  <c:v>2003-11-14</c:v>
                </c:pt>
                <c:pt idx="987">
                  <c:v>2003-11-17</c:v>
                </c:pt>
                <c:pt idx="988">
                  <c:v>2003-11-18</c:v>
                </c:pt>
                <c:pt idx="989">
                  <c:v>2003-11-19</c:v>
                </c:pt>
                <c:pt idx="990">
                  <c:v>2003-11-20</c:v>
                </c:pt>
                <c:pt idx="991">
                  <c:v>2003-11-21</c:v>
                </c:pt>
                <c:pt idx="992">
                  <c:v>2003-11-24</c:v>
                </c:pt>
                <c:pt idx="993">
                  <c:v>2003-11-25</c:v>
                </c:pt>
                <c:pt idx="994">
                  <c:v>2003-11-26</c:v>
                </c:pt>
                <c:pt idx="995">
                  <c:v>2003-11-27</c:v>
                </c:pt>
                <c:pt idx="996">
                  <c:v>2003-11-28</c:v>
                </c:pt>
                <c:pt idx="997">
                  <c:v>2003-12-01</c:v>
                </c:pt>
                <c:pt idx="998">
                  <c:v>2003-12-02</c:v>
                </c:pt>
                <c:pt idx="999">
                  <c:v>2003-12-03</c:v>
                </c:pt>
                <c:pt idx="1000">
                  <c:v>2003-12-04</c:v>
                </c:pt>
                <c:pt idx="1001">
                  <c:v>2003-12-05</c:v>
                </c:pt>
                <c:pt idx="1002">
                  <c:v>2003-12-08</c:v>
                </c:pt>
                <c:pt idx="1003">
                  <c:v>2003-12-09</c:v>
                </c:pt>
                <c:pt idx="1004">
                  <c:v>2003-12-10</c:v>
                </c:pt>
                <c:pt idx="1005">
                  <c:v>2003-12-11</c:v>
                </c:pt>
                <c:pt idx="1006">
                  <c:v>2003-12-12</c:v>
                </c:pt>
                <c:pt idx="1007">
                  <c:v>2003-12-15</c:v>
                </c:pt>
                <c:pt idx="1008">
                  <c:v>2003-12-16</c:v>
                </c:pt>
                <c:pt idx="1009">
                  <c:v>2003-12-17</c:v>
                </c:pt>
                <c:pt idx="1010">
                  <c:v>2003-12-18</c:v>
                </c:pt>
                <c:pt idx="1011">
                  <c:v>2003-12-19</c:v>
                </c:pt>
                <c:pt idx="1012">
                  <c:v>2003-12-22</c:v>
                </c:pt>
                <c:pt idx="1013">
                  <c:v>2003-12-23</c:v>
                </c:pt>
                <c:pt idx="1014">
                  <c:v>2003-12-24</c:v>
                </c:pt>
                <c:pt idx="1015">
                  <c:v>2003-12-29</c:v>
                </c:pt>
                <c:pt idx="1016">
                  <c:v>2003-12-30</c:v>
                </c:pt>
                <c:pt idx="1017">
                  <c:v>2003-12-31</c:v>
                </c:pt>
                <c:pt idx="1018">
                  <c:v>2004-01-02</c:v>
                </c:pt>
                <c:pt idx="1019">
                  <c:v>2004-01-05</c:v>
                </c:pt>
                <c:pt idx="1020">
                  <c:v>2004-01-06</c:v>
                </c:pt>
                <c:pt idx="1021">
                  <c:v>2004-01-07</c:v>
                </c:pt>
                <c:pt idx="1022">
                  <c:v>2004-01-08</c:v>
                </c:pt>
                <c:pt idx="1023">
                  <c:v>2004-01-09</c:v>
                </c:pt>
                <c:pt idx="1024">
                  <c:v>2004-01-12</c:v>
                </c:pt>
                <c:pt idx="1025">
                  <c:v>2004-01-13</c:v>
                </c:pt>
                <c:pt idx="1026">
                  <c:v>2004-01-14</c:v>
                </c:pt>
                <c:pt idx="1027">
                  <c:v>2004-01-15</c:v>
                </c:pt>
                <c:pt idx="1028">
                  <c:v>2004-01-16</c:v>
                </c:pt>
                <c:pt idx="1029">
                  <c:v>2004-01-19</c:v>
                </c:pt>
                <c:pt idx="1030">
                  <c:v>2004-01-20</c:v>
                </c:pt>
                <c:pt idx="1031">
                  <c:v>2004-01-21</c:v>
                </c:pt>
                <c:pt idx="1032">
                  <c:v>2004-01-22</c:v>
                </c:pt>
                <c:pt idx="1033">
                  <c:v>2004-01-23</c:v>
                </c:pt>
                <c:pt idx="1034">
                  <c:v>2004-01-26</c:v>
                </c:pt>
                <c:pt idx="1035">
                  <c:v>2004-01-27</c:v>
                </c:pt>
                <c:pt idx="1036">
                  <c:v>2004-01-28</c:v>
                </c:pt>
                <c:pt idx="1037">
                  <c:v>2004-01-29</c:v>
                </c:pt>
                <c:pt idx="1038">
                  <c:v>2004-01-30</c:v>
                </c:pt>
                <c:pt idx="1039">
                  <c:v>2004-02-02</c:v>
                </c:pt>
                <c:pt idx="1040">
                  <c:v>2004-02-03</c:v>
                </c:pt>
                <c:pt idx="1041">
                  <c:v>2004-02-04</c:v>
                </c:pt>
                <c:pt idx="1042">
                  <c:v>2004-02-05</c:v>
                </c:pt>
                <c:pt idx="1043">
                  <c:v>2004-02-06</c:v>
                </c:pt>
                <c:pt idx="1044">
                  <c:v>2004-02-09</c:v>
                </c:pt>
                <c:pt idx="1045">
                  <c:v>2004-02-10</c:v>
                </c:pt>
                <c:pt idx="1046">
                  <c:v>2004-02-11</c:v>
                </c:pt>
                <c:pt idx="1047">
                  <c:v>2004-02-12</c:v>
                </c:pt>
                <c:pt idx="1048">
                  <c:v>2004-02-13</c:v>
                </c:pt>
                <c:pt idx="1049">
                  <c:v>2004-02-16</c:v>
                </c:pt>
                <c:pt idx="1050">
                  <c:v>2004-02-17</c:v>
                </c:pt>
                <c:pt idx="1051">
                  <c:v>2004-02-18</c:v>
                </c:pt>
                <c:pt idx="1052">
                  <c:v>2004-02-19</c:v>
                </c:pt>
                <c:pt idx="1053">
                  <c:v>2004-02-20</c:v>
                </c:pt>
                <c:pt idx="1054">
                  <c:v>2004-02-23</c:v>
                </c:pt>
                <c:pt idx="1055">
                  <c:v>2004-02-24</c:v>
                </c:pt>
                <c:pt idx="1056">
                  <c:v>2004-02-25</c:v>
                </c:pt>
                <c:pt idx="1057">
                  <c:v>2004-02-26</c:v>
                </c:pt>
                <c:pt idx="1058">
                  <c:v>2004-02-27</c:v>
                </c:pt>
                <c:pt idx="1059">
                  <c:v>2004-03-01</c:v>
                </c:pt>
                <c:pt idx="1060">
                  <c:v>2004-03-02</c:v>
                </c:pt>
                <c:pt idx="1061">
                  <c:v>2004-03-03</c:v>
                </c:pt>
                <c:pt idx="1062">
                  <c:v>2004-03-04</c:v>
                </c:pt>
                <c:pt idx="1063">
                  <c:v>2004-03-05</c:v>
                </c:pt>
                <c:pt idx="1064">
                  <c:v>2004-03-08</c:v>
                </c:pt>
                <c:pt idx="1065">
                  <c:v>2004-03-09</c:v>
                </c:pt>
                <c:pt idx="1066">
                  <c:v>2004-03-10</c:v>
                </c:pt>
                <c:pt idx="1067">
                  <c:v>2004-03-11</c:v>
                </c:pt>
                <c:pt idx="1068">
                  <c:v>2004-03-12</c:v>
                </c:pt>
                <c:pt idx="1069">
                  <c:v>2004-03-15</c:v>
                </c:pt>
                <c:pt idx="1070">
                  <c:v>2004-03-16</c:v>
                </c:pt>
                <c:pt idx="1071">
                  <c:v>2004-03-17</c:v>
                </c:pt>
                <c:pt idx="1072">
                  <c:v>2004-03-18</c:v>
                </c:pt>
                <c:pt idx="1073">
                  <c:v>2004-03-19</c:v>
                </c:pt>
                <c:pt idx="1074">
                  <c:v>2004-03-22</c:v>
                </c:pt>
                <c:pt idx="1075">
                  <c:v>2004-03-23</c:v>
                </c:pt>
                <c:pt idx="1076">
                  <c:v>2004-03-24</c:v>
                </c:pt>
                <c:pt idx="1077">
                  <c:v>2004-03-25</c:v>
                </c:pt>
                <c:pt idx="1078">
                  <c:v>2004-03-26</c:v>
                </c:pt>
                <c:pt idx="1079">
                  <c:v>2004-03-29</c:v>
                </c:pt>
                <c:pt idx="1080">
                  <c:v>2004-03-30</c:v>
                </c:pt>
                <c:pt idx="1081">
                  <c:v>2004-03-31</c:v>
                </c:pt>
                <c:pt idx="1082">
                  <c:v>2004-04-01</c:v>
                </c:pt>
                <c:pt idx="1083">
                  <c:v>2004-04-02</c:v>
                </c:pt>
                <c:pt idx="1084">
                  <c:v>2004-04-05</c:v>
                </c:pt>
                <c:pt idx="1085">
                  <c:v>2004-04-06</c:v>
                </c:pt>
                <c:pt idx="1086">
                  <c:v>2004-04-07</c:v>
                </c:pt>
                <c:pt idx="1087">
                  <c:v>2004-04-08</c:v>
                </c:pt>
                <c:pt idx="1088">
                  <c:v>2004-04-13</c:v>
                </c:pt>
                <c:pt idx="1089">
                  <c:v>2004-04-14</c:v>
                </c:pt>
                <c:pt idx="1090">
                  <c:v>2004-04-15</c:v>
                </c:pt>
                <c:pt idx="1091">
                  <c:v>2004-04-16</c:v>
                </c:pt>
                <c:pt idx="1092">
                  <c:v>2004-04-19</c:v>
                </c:pt>
                <c:pt idx="1093">
                  <c:v>2004-04-20</c:v>
                </c:pt>
                <c:pt idx="1094">
                  <c:v>2004-04-21</c:v>
                </c:pt>
                <c:pt idx="1095">
                  <c:v>2004-04-22</c:v>
                </c:pt>
                <c:pt idx="1096">
                  <c:v>2004-04-23</c:v>
                </c:pt>
                <c:pt idx="1097">
                  <c:v>2004-04-26</c:v>
                </c:pt>
                <c:pt idx="1098">
                  <c:v>2004-04-27</c:v>
                </c:pt>
                <c:pt idx="1099">
                  <c:v>2004-04-28</c:v>
                </c:pt>
                <c:pt idx="1100">
                  <c:v>2004-04-29</c:v>
                </c:pt>
                <c:pt idx="1101">
                  <c:v>2004-04-30</c:v>
                </c:pt>
                <c:pt idx="1102">
                  <c:v>2004-05-03</c:v>
                </c:pt>
                <c:pt idx="1103">
                  <c:v>2004-05-04</c:v>
                </c:pt>
                <c:pt idx="1104">
                  <c:v>2004-05-05</c:v>
                </c:pt>
                <c:pt idx="1105">
                  <c:v>2004-05-06</c:v>
                </c:pt>
                <c:pt idx="1106">
                  <c:v>2004-05-07</c:v>
                </c:pt>
                <c:pt idx="1107">
                  <c:v>2004-05-10</c:v>
                </c:pt>
                <c:pt idx="1108">
                  <c:v>2004-05-11</c:v>
                </c:pt>
                <c:pt idx="1109">
                  <c:v>2004-05-12</c:v>
                </c:pt>
                <c:pt idx="1110">
                  <c:v>2004-05-13</c:v>
                </c:pt>
                <c:pt idx="1111">
                  <c:v>2004-05-14</c:v>
                </c:pt>
                <c:pt idx="1112">
                  <c:v>2004-05-17</c:v>
                </c:pt>
                <c:pt idx="1113">
                  <c:v>2004-05-18</c:v>
                </c:pt>
                <c:pt idx="1114">
                  <c:v>2004-05-19</c:v>
                </c:pt>
                <c:pt idx="1115">
                  <c:v>2004-05-20</c:v>
                </c:pt>
                <c:pt idx="1116">
                  <c:v>2004-05-21</c:v>
                </c:pt>
                <c:pt idx="1117">
                  <c:v>2004-05-24</c:v>
                </c:pt>
                <c:pt idx="1118">
                  <c:v>2004-05-25</c:v>
                </c:pt>
                <c:pt idx="1119">
                  <c:v>2004-05-26</c:v>
                </c:pt>
                <c:pt idx="1120">
                  <c:v>2004-05-27</c:v>
                </c:pt>
                <c:pt idx="1121">
                  <c:v>2004-05-28</c:v>
                </c:pt>
                <c:pt idx="1122">
                  <c:v>2004-05-31</c:v>
                </c:pt>
                <c:pt idx="1123">
                  <c:v>2004-06-01</c:v>
                </c:pt>
                <c:pt idx="1124">
                  <c:v>2004-06-02</c:v>
                </c:pt>
                <c:pt idx="1125">
                  <c:v>2004-06-03</c:v>
                </c:pt>
                <c:pt idx="1126">
                  <c:v>2004-06-04</c:v>
                </c:pt>
                <c:pt idx="1127">
                  <c:v>2004-06-07</c:v>
                </c:pt>
                <c:pt idx="1128">
                  <c:v>2004-06-08</c:v>
                </c:pt>
                <c:pt idx="1129">
                  <c:v>2004-06-09</c:v>
                </c:pt>
                <c:pt idx="1130">
                  <c:v>2004-06-10</c:v>
                </c:pt>
                <c:pt idx="1131">
                  <c:v>2004-06-11</c:v>
                </c:pt>
                <c:pt idx="1132">
                  <c:v>2004-06-14</c:v>
                </c:pt>
                <c:pt idx="1133">
                  <c:v>2004-06-15</c:v>
                </c:pt>
                <c:pt idx="1134">
                  <c:v>2004-06-16</c:v>
                </c:pt>
                <c:pt idx="1135">
                  <c:v>2004-06-17</c:v>
                </c:pt>
                <c:pt idx="1136">
                  <c:v>2004-06-18</c:v>
                </c:pt>
                <c:pt idx="1137">
                  <c:v>2004-06-21</c:v>
                </c:pt>
                <c:pt idx="1138">
                  <c:v>2004-06-22</c:v>
                </c:pt>
                <c:pt idx="1139">
                  <c:v>2004-06-23</c:v>
                </c:pt>
                <c:pt idx="1140">
                  <c:v>2004-06-24</c:v>
                </c:pt>
                <c:pt idx="1141">
                  <c:v>2004-06-25</c:v>
                </c:pt>
                <c:pt idx="1142">
                  <c:v>2004-06-28</c:v>
                </c:pt>
                <c:pt idx="1143">
                  <c:v>2004-06-29</c:v>
                </c:pt>
                <c:pt idx="1144">
                  <c:v>2004-06-30</c:v>
                </c:pt>
                <c:pt idx="1145">
                  <c:v>2004-07-01</c:v>
                </c:pt>
                <c:pt idx="1146">
                  <c:v>2004-07-02</c:v>
                </c:pt>
                <c:pt idx="1147">
                  <c:v>2004-07-05</c:v>
                </c:pt>
                <c:pt idx="1148">
                  <c:v>2004-07-06</c:v>
                </c:pt>
                <c:pt idx="1149">
                  <c:v>2004-07-07</c:v>
                </c:pt>
                <c:pt idx="1150">
                  <c:v>2004-07-08</c:v>
                </c:pt>
                <c:pt idx="1151">
                  <c:v>2004-07-09</c:v>
                </c:pt>
                <c:pt idx="1152">
                  <c:v>2004-07-12</c:v>
                </c:pt>
                <c:pt idx="1153">
                  <c:v>2004-07-13</c:v>
                </c:pt>
                <c:pt idx="1154">
                  <c:v>2004-07-14</c:v>
                </c:pt>
                <c:pt idx="1155">
                  <c:v>2004-07-15</c:v>
                </c:pt>
                <c:pt idx="1156">
                  <c:v>2004-07-16</c:v>
                </c:pt>
                <c:pt idx="1157">
                  <c:v>2004-07-19</c:v>
                </c:pt>
                <c:pt idx="1158">
                  <c:v>2004-07-20</c:v>
                </c:pt>
                <c:pt idx="1159">
                  <c:v>2004-07-21</c:v>
                </c:pt>
                <c:pt idx="1160">
                  <c:v>2004-07-22</c:v>
                </c:pt>
                <c:pt idx="1161">
                  <c:v>2004-07-23</c:v>
                </c:pt>
                <c:pt idx="1162">
                  <c:v>2004-07-26</c:v>
                </c:pt>
                <c:pt idx="1163">
                  <c:v>2004-07-27</c:v>
                </c:pt>
                <c:pt idx="1164">
                  <c:v>2004-07-28</c:v>
                </c:pt>
                <c:pt idx="1165">
                  <c:v>2004-07-29</c:v>
                </c:pt>
                <c:pt idx="1166">
                  <c:v>2004-07-30</c:v>
                </c:pt>
                <c:pt idx="1167">
                  <c:v>2004-08-02</c:v>
                </c:pt>
                <c:pt idx="1168">
                  <c:v>2004-08-03</c:v>
                </c:pt>
                <c:pt idx="1169">
                  <c:v>2004-08-04</c:v>
                </c:pt>
                <c:pt idx="1170">
                  <c:v>2004-08-05</c:v>
                </c:pt>
                <c:pt idx="1171">
                  <c:v>2004-08-06</c:v>
                </c:pt>
                <c:pt idx="1172">
                  <c:v>2004-08-09</c:v>
                </c:pt>
                <c:pt idx="1173">
                  <c:v>2004-08-10</c:v>
                </c:pt>
                <c:pt idx="1174">
                  <c:v>2004-08-11</c:v>
                </c:pt>
                <c:pt idx="1175">
                  <c:v>2004-08-12</c:v>
                </c:pt>
                <c:pt idx="1176">
                  <c:v>2004-08-13</c:v>
                </c:pt>
                <c:pt idx="1177">
                  <c:v>2004-08-16</c:v>
                </c:pt>
                <c:pt idx="1178">
                  <c:v>2004-08-17</c:v>
                </c:pt>
                <c:pt idx="1179">
                  <c:v>2004-08-18</c:v>
                </c:pt>
                <c:pt idx="1180">
                  <c:v>2004-08-19</c:v>
                </c:pt>
                <c:pt idx="1181">
                  <c:v>2004-08-20</c:v>
                </c:pt>
                <c:pt idx="1182">
                  <c:v>2004-08-23</c:v>
                </c:pt>
                <c:pt idx="1183">
                  <c:v>2004-08-24</c:v>
                </c:pt>
                <c:pt idx="1184">
                  <c:v>2004-08-25</c:v>
                </c:pt>
                <c:pt idx="1185">
                  <c:v>2004-08-26</c:v>
                </c:pt>
                <c:pt idx="1186">
                  <c:v>2004-08-27</c:v>
                </c:pt>
                <c:pt idx="1187">
                  <c:v>2004-08-30</c:v>
                </c:pt>
                <c:pt idx="1188">
                  <c:v>2004-08-31</c:v>
                </c:pt>
                <c:pt idx="1189">
                  <c:v>2004-09-01</c:v>
                </c:pt>
                <c:pt idx="1190">
                  <c:v>2004-09-02</c:v>
                </c:pt>
                <c:pt idx="1191">
                  <c:v>2004-09-03</c:v>
                </c:pt>
                <c:pt idx="1192">
                  <c:v>2004-09-06</c:v>
                </c:pt>
                <c:pt idx="1193">
                  <c:v>2004-09-07</c:v>
                </c:pt>
                <c:pt idx="1194">
                  <c:v>2004-09-08</c:v>
                </c:pt>
                <c:pt idx="1195">
                  <c:v>2004-09-09</c:v>
                </c:pt>
                <c:pt idx="1196">
                  <c:v>2004-09-10</c:v>
                </c:pt>
                <c:pt idx="1197">
                  <c:v>2004-09-13</c:v>
                </c:pt>
                <c:pt idx="1198">
                  <c:v>2004-09-14</c:v>
                </c:pt>
                <c:pt idx="1199">
                  <c:v>2004-09-15</c:v>
                </c:pt>
                <c:pt idx="1200">
                  <c:v>2004-09-16</c:v>
                </c:pt>
                <c:pt idx="1201">
                  <c:v>2004-09-17</c:v>
                </c:pt>
                <c:pt idx="1202">
                  <c:v>2004-09-20</c:v>
                </c:pt>
                <c:pt idx="1203">
                  <c:v>2004-09-21</c:v>
                </c:pt>
                <c:pt idx="1204">
                  <c:v>2004-09-22</c:v>
                </c:pt>
                <c:pt idx="1205">
                  <c:v>2004-09-23</c:v>
                </c:pt>
                <c:pt idx="1206">
                  <c:v>2004-09-24</c:v>
                </c:pt>
                <c:pt idx="1207">
                  <c:v>2004-09-27</c:v>
                </c:pt>
                <c:pt idx="1208">
                  <c:v>2004-09-28</c:v>
                </c:pt>
                <c:pt idx="1209">
                  <c:v>2004-09-29</c:v>
                </c:pt>
                <c:pt idx="1210">
                  <c:v>2004-09-30</c:v>
                </c:pt>
                <c:pt idx="1211">
                  <c:v>2004-10-01</c:v>
                </c:pt>
                <c:pt idx="1212">
                  <c:v>2004-10-04</c:v>
                </c:pt>
                <c:pt idx="1213">
                  <c:v>2004-10-05</c:v>
                </c:pt>
                <c:pt idx="1214">
                  <c:v>2004-10-06</c:v>
                </c:pt>
                <c:pt idx="1215">
                  <c:v>2004-10-07</c:v>
                </c:pt>
                <c:pt idx="1216">
                  <c:v>2004-10-08</c:v>
                </c:pt>
                <c:pt idx="1217">
                  <c:v>2004-10-11</c:v>
                </c:pt>
                <c:pt idx="1218">
                  <c:v>2004-10-12</c:v>
                </c:pt>
                <c:pt idx="1219">
                  <c:v>2004-10-13</c:v>
                </c:pt>
                <c:pt idx="1220">
                  <c:v>2004-10-14</c:v>
                </c:pt>
                <c:pt idx="1221">
                  <c:v>2004-10-15</c:v>
                </c:pt>
                <c:pt idx="1222">
                  <c:v>2004-10-18</c:v>
                </c:pt>
                <c:pt idx="1223">
                  <c:v>2004-10-19</c:v>
                </c:pt>
                <c:pt idx="1224">
                  <c:v>2004-10-20</c:v>
                </c:pt>
                <c:pt idx="1225">
                  <c:v>2004-10-21</c:v>
                </c:pt>
                <c:pt idx="1226">
                  <c:v>2004-10-22</c:v>
                </c:pt>
                <c:pt idx="1227">
                  <c:v>2004-10-25</c:v>
                </c:pt>
                <c:pt idx="1228">
                  <c:v>2004-10-26</c:v>
                </c:pt>
                <c:pt idx="1229">
                  <c:v>2004-10-27</c:v>
                </c:pt>
                <c:pt idx="1230">
                  <c:v>2004-10-28</c:v>
                </c:pt>
                <c:pt idx="1231">
                  <c:v>2004-10-29</c:v>
                </c:pt>
                <c:pt idx="1232">
                  <c:v>2004-11-01</c:v>
                </c:pt>
                <c:pt idx="1233">
                  <c:v>2004-11-02</c:v>
                </c:pt>
                <c:pt idx="1234">
                  <c:v>2004-11-03</c:v>
                </c:pt>
                <c:pt idx="1235">
                  <c:v>2004-11-04</c:v>
                </c:pt>
                <c:pt idx="1236">
                  <c:v>2004-11-05</c:v>
                </c:pt>
                <c:pt idx="1237">
                  <c:v>2004-11-08</c:v>
                </c:pt>
                <c:pt idx="1238">
                  <c:v>2004-11-09</c:v>
                </c:pt>
                <c:pt idx="1239">
                  <c:v>2004-11-10</c:v>
                </c:pt>
                <c:pt idx="1240">
                  <c:v>2004-11-11</c:v>
                </c:pt>
                <c:pt idx="1241">
                  <c:v>2004-11-12</c:v>
                </c:pt>
                <c:pt idx="1242">
                  <c:v>2004-11-15</c:v>
                </c:pt>
                <c:pt idx="1243">
                  <c:v>2004-11-16</c:v>
                </c:pt>
                <c:pt idx="1244">
                  <c:v>2004-11-17</c:v>
                </c:pt>
                <c:pt idx="1245">
                  <c:v>2004-11-18</c:v>
                </c:pt>
                <c:pt idx="1246">
                  <c:v>2004-11-19</c:v>
                </c:pt>
                <c:pt idx="1247">
                  <c:v>2004-11-22</c:v>
                </c:pt>
                <c:pt idx="1248">
                  <c:v>2004-11-23</c:v>
                </c:pt>
                <c:pt idx="1249">
                  <c:v>2004-11-24</c:v>
                </c:pt>
                <c:pt idx="1250">
                  <c:v>2004-11-25</c:v>
                </c:pt>
                <c:pt idx="1251">
                  <c:v>2004-11-26</c:v>
                </c:pt>
                <c:pt idx="1252">
                  <c:v>2004-11-29</c:v>
                </c:pt>
                <c:pt idx="1253">
                  <c:v>2004-11-30</c:v>
                </c:pt>
                <c:pt idx="1254">
                  <c:v>2004-12-01</c:v>
                </c:pt>
                <c:pt idx="1255">
                  <c:v>2004-12-02</c:v>
                </c:pt>
                <c:pt idx="1256">
                  <c:v>2004-12-03</c:v>
                </c:pt>
                <c:pt idx="1257">
                  <c:v>2004-12-06</c:v>
                </c:pt>
                <c:pt idx="1258">
                  <c:v>2004-12-07</c:v>
                </c:pt>
                <c:pt idx="1259">
                  <c:v>2004-12-08</c:v>
                </c:pt>
                <c:pt idx="1260">
                  <c:v>2004-12-09</c:v>
                </c:pt>
                <c:pt idx="1261">
                  <c:v>2004-12-10</c:v>
                </c:pt>
                <c:pt idx="1262">
                  <c:v>2004-12-13</c:v>
                </c:pt>
                <c:pt idx="1263">
                  <c:v>2004-12-14</c:v>
                </c:pt>
                <c:pt idx="1264">
                  <c:v>2004-12-15</c:v>
                </c:pt>
                <c:pt idx="1265">
                  <c:v>2004-12-16</c:v>
                </c:pt>
                <c:pt idx="1266">
                  <c:v>2004-12-17</c:v>
                </c:pt>
                <c:pt idx="1267">
                  <c:v>2004-12-20</c:v>
                </c:pt>
                <c:pt idx="1268">
                  <c:v>2004-12-21</c:v>
                </c:pt>
                <c:pt idx="1269">
                  <c:v>2004-12-22</c:v>
                </c:pt>
                <c:pt idx="1270">
                  <c:v>2004-12-23</c:v>
                </c:pt>
                <c:pt idx="1271">
                  <c:v>2004-12-24</c:v>
                </c:pt>
                <c:pt idx="1272">
                  <c:v>2004-12-27</c:v>
                </c:pt>
                <c:pt idx="1273">
                  <c:v>2004-12-28</c:v>
                </c:pt>
                <c:pt idx="1274">
                  <c:v>2004-12-29</c:v>
                </c:pt>
                <c:pt idx="1275">
                  <c:v>2004-12-30</c:v>
                </c:pt>
                <c:pt idx="1276">
                  <c:v>2004-12-31</c:v>
                </c:pt>
                <c:pt idx="1277">
                  <c:v>2005-01-03</c:v>
                </c:pt>
                <c:pt idx="1278">
                  <c:v>2005-01-04</c:v>
                </c:pt>
                <c:pt idx="1279">
                  <c:v>2005-01-05</c:v>
                </c:pt>
                <c:pt idx="1280">
                  <c:v>2005-01-06</c:v>
                </c:pt>
                <c:pt idx="1281">
                  <c:v>2005-01-07</c:v>
                </c:pt>
                <c:pt idx="1282">
                  <c:v>2005-01-10</c:v>
                </c:pt>
                <c:pt idx="1283">
                  <c:v>2005-01-11</c:v>
                </c:pt>
                <c:pt idx="1284">
                  <c:v>2005-01-12</c:v>
                </c:pt>
                <c:pt idx="1285">
                  <c:v>2005-01-13</c:v>
                </c:pt>
                <c:pt idx="1286">
                  <c:v>2005-01-14</c:v>
                </c:pt>
                <c:pt idx="1287">
                  <c:v>2005-01-17</c:v>
                </c:pt>
                <c:pt idx="1288">
                  <c:v>2005-01-18</c:v>
                </c:pt>
                <c:pt idx="1289">
                  <c:v>2005-01-19</c:v>
                </c:pt>
                <c:pt idx="1290">
                  <c:v>2005-01-20</c:v>
                </c:pt>
                <c:pt idx="1291">
                  <c:v>2005-01-21</c:v>
                </c:pt>
                <c:pt idx="1292">
                  <c:v>2005-01-24</c:v>
                </c:pt>
                <c:pt idx="1293">
                  <c:v>2005-01-25</c:v>
                </c:pt>
                <c:pt idx="1294">
                  <c:v>2005-01-26</c:v>
                </c:pt>
                <c:pt idx="1295">
                  <c:v>2005-01-27</c:v>
                </c:pt>
                <c:pt idx="1296">
                  <c:v>2005-01-28</c:v>
                </c:pt>
                <c:pt idx="1297">
                  <c:v>2005-01-31</c:v>
                </c:pt>
                <c:pt idx="1298">
                  <c:v>2005-02-01</c:v>
                </c:pt>
                <c:pt idx="1299">
                  <c:v>2005-02-02</c:v>
                </c:pt>
                <c:pt idx="1300">
                  <c:v>2005-02-03</c:v>
                </c:pt>
                <c:pt idx="1301">
                  <c:v>2005-02-04</c:v>
                </c:pt>
                <c:pt idx="1302">
                  <c:v>2005-02-07</c:v>
                </c:pt>
                <c:pt idx="1303">
                  <c:v>2005-02-08</c:v>
                </c:pt>
                <c:pt idx="1304">
                  <c:v>2005-02-09</c:v>
                </c:pt>
                <c:pt idx="1305">
                  <c:v>2005-02-10</c:v>
                </c:pt>
                <c:pt idx="1306">
                  <c:v>2005-02-11</c:v>
                </c:pt>
                <c:pt idx="1307">
                  <c:v>2005-02-14</c:v>
                </c:pt>
                <c:pt idx="1308">
                  <c:v>2005-02-15</c:v>
                </c:pt>
                <c:pt idx="1309">
                  <c:v>2005-02-16</c:v>
                </c:pt>
                <c:pt idx="1310">
                  <c:v>2005-02-17</c:v>
                </c:pt>
                <c:pt idx="1311">
                  <c:v>2005-02-18</c:v>
                </c:pt>
                <c:pt idx="1312">
                  <c:v>2005-02-21</c:v>
                </c:pt>
                <c:pt idx="1313">
                  <c:v>2005-02-22</c:v>
                </c:pt>
                <c:pt idx="1314">
                  <c:v>2005-02-23</c:v>
                </c:pt>
                <c:pt idx="1315">
                  <c:v>2005-02-24</c:v>
                </c:pt>
                <c:pt idx="1316">
                  <c:v>2005-02-25</c:v>
                </c:pt>
                <c:pt idx="1317">
                  <c:v>2005-02-28</c:v>
                </c:pt>
                <c:pt idx="1318">
                  <c:v>2005-03-01</c:v>
                </c:pt>
                <c:pt idx="1319">
                  <c:v>2005-03-02</c:v>
                </c:pt>
                <c:pt idx="1320">
                  <c:v>2005-03-03</c:v>
                </c:pt>
                <c:pt idx="1321">
                  <c:v>2005-03-04</c:v>
                </c:pt>
                <c:pt idx="1322">
                  <c:v>2005-03-07</c:v>
                </c:pt>
                <c:pt idx="1323">
                  <c:v>2005-03-08</c:v>
                </c:pt>
                <c:pt idx="1324">
                  <c:v>2005-03-09</c:v>
                </c:pt>
                <c:pt idx="1325">
                  <c:v>2005-03-10</c:v>
                </c:pt>
                <c:pt idx="1326">
                  <c:v>2005-03-11</c:v>
                </c:pt>
                <c:pt idx="1327">
                  <c:v>2005-03-14</c:v>
                </c:pt>
                <c:pt idx="1328">
                  <c:v>2005-03-15</c:v>
                </c:pt>
                <c:pt idx="1329">
                  <c:v>2005-03-16</c:v>
                </c:pt>
                <c:pt idx="1330">
                  <c:v>2005-03-17</c:v>
                </c:pt>
                <c:pt idx="1331">
                  <c:v>2005-03-18</c:v>
                </c:pt>
                <c:pt idx="1332">
                  <c:v>2005-03-21</c:v>
                </c:pt>
                <c:pt idx="1333">
                  <c:v>2005-03-22</c:v>
                </c:pt>
                <c:pt idx="1334">
                  <c:v>2005-03-23</c:v>
                </c:pt>
                <c:pt idx="1335">
                  <c:v>2005-03-24</c:v>
                </c:pt>
                <c:pt idx="1336">
                  <c:v>2005-03-29</c:v>
                </c:pt>
                <c:pt idx="1337">
                  <c:v>2005-03-30</c:v>
                </c:pt>
                <c:pt idx="1338">
                  <c:v>2005-03-31</c:v>
                </c:pt>
                <c:pt idx="1339">
                  <c:v>2005-04-01</c:v>
                </c:pt>
                <c:pt idx="1340">
                  <c:v>2005-04-04</c:v>
                </c:pt>
                <c:pt idx="1341">
                  <c:v>2005-04-05</c:v>
                </c:pt>
                <c:pt idx="1342">
                  <c:v>2005-04-06</c:v>
                </c:pt>
                <c:pt idx="1343">
                  <c:v>2005-04-07</c:v>
                </c:pt>
                <c:pt idx="1344">
                  <c:v>2005-04-08</c:v>
                </c:pt>
                <c:pt idx="1345">
                  <c:v>2005-04-11</c:v>
                </c:pt>
                <c:pt idx="1346">
                  <c:v>2005-04-12</c:v>
                </c:pt>
                <c:pt idx="1347">
                  <c:v>2005-04-13</c:v>
                </c:pt>
                <c:pt idx="1348">
                  <c:v>2005-04-14</c:v>
                </c:pt>
                <c:pt idx="1349">
                  <c:v>2005-04-15</c:v>
                </c:pt>
                <c:pt idx="1350">
                  <c:v>2005-04-18</c:v>
                </c:pt>
                <c:pt idx="1351">
                  <c:v>2005-04-19</c:v>
                </c:pt>
                <c:pt idx="1352">
                  <c:v>2005-04-20</c:v>
                </c:pt>
                <c:pt idx="1353">
                  <c:v>2005-04-21</c:v>
                </c:pt>
                <c:pt idx="1354">
                  <c:v>2005-04-22</c:v>
                </c:pt>
                <c:pt idx="1355">
                  <c:v>2005-04-25</c:v>
                </c:pt>
                <c:pt idx="1356">
                  <c:v>2005-04-26</c:v>
                </c:pt>
                <c:pt idx="1357">
                  <c:v>2005-04-27</c:v>
                </c:pt>
                <c:pt idx="1358">
                  <c:v>2005-04-28</c:v>
                </c:pt>
                <c:pt idx="1359">
                  <c:v>2005-04-29</c:v>
                </c:pt>
                <c:pt idx="1360">
                  <c:v>2005-05-02</c:v>
                </c:pt>
                <c:pt idx="1361">
                  <c:v>2005-05-03</c:v>
                </c:pt>
                <c:pt idx="1362">
                  <c:v>2005-05-04</c:v>
                </c:pt>
                <c:pt idx="1363">
                  <c:v>2005-05-05</c:v>
                </c:pt>
                <c:pt idx="1364">
                  <c:v>2005-05-06</c:v>
                </c:pt>
                <c:pt idx="1365">
                  <c:v>2005-05-09</c:v>
                </c:pt>
                <c:pt idx="1366">
                  <c:v>2005-05-10</c:v>
                </c:pt>
                <c:pt idx="1367">
                  <c:v>2005-05-11</c:v>
                </c:pt>
                <c:pt idx="1368">
                  <c:v>2005-05-12</c:v>
                </c:pt>
                <c:pt idx="1369">
                  <c:v>2005-05-13</c:v>
                </c:pt>
                <c:pt idx="1370">
                  <c:v>2005-05-16</c:v>
                </c:pt>
                <c:pt idx="1371">
                  <c:v>2005-05-17</c:v>
                </c:pt>
                <c:pt idx="1372">
                  <c:v>2005-05-18</c:v>
                </c:pt>
                <c:pt idx="1373">
                  <c:v>2005-05-19</c:v>
                </c:pt>
                <c:pt idx="1374">
                  <c:v>2005-05-20</c:v>
                </c:pt>
                <c:pt idx="1375">
                  <c:v>2005-05-23</c:v>
                </c:pt>
                <c:pt idx="1376">
                  <c:v>2005-05-24</c:v>
                </c:pt>
                <c:pt idx="1377">
                  <c:v>2005-05-25</c:v>
                </c:pt>
                <c:pt idx="1378">
                  <c:v>2005-05-26</c:v>
                </c:pt>
                <c:pt idx="1379">
                  <c:v>2005-05-27</c:v>
                </c:pt>
                <c:pt idx="1380">
                  <c:v>2005-05-30</c:v>
                </c:pt>
                <c:pt idx="1381">
                  <c:v>2005-05-31</c:v>
                </c:pt>
                <c:pt idx="1382">
                  <c:v>2005-06-01</c:v>
                </c:pt>
                <c:pt idx="1383">
                  <c:v>2005-06-02</c:v>
                </c:pt>
                <c:pt idx="1384">
                  <c:v>2005-06-03</c:v>
                </c:pt>
                <c:pt idx="1385">
                  <c:v>2005-06-06</c:v>
                </c:pt>
                <c:pt idx="1386">
                  <c:v>2005-06-07</c:v>
                </c:pt>
                <c:pt idx="1387">
                  <c:v>2005-06-08</c:v>
                </c:pt>
                <c:pt idx="1388">
                  <c:v>2005-06-09</c:v>
                </c:pt>
                <c:pt idx="1389">
                  <c:v>2005-06-10</c:v>
                </c:pt>
                <c:pt idx="1390">
                  <c:v>2005-06-13</c:v>
                </c:pt>
                <c:pt idx="1391">
                  <c:v>2005-06-14</c:v>
                </c:pt>
                <c:pt idx="1392">
                  <c:v>2005-06-15</c:v>
                </c:pt>
                <c:pt idx="1393">
                  <c:v>2005-06-16</c:v>
                </c:pt>
                <c:pt idx="1394">
                  <c:v>2005-06-17</c:v>
                </c:pt>
                <c:pt idx="1395">
                  <c:v>2005-06-20</c:v>
                </c:pt>
                <c:pt idx="1396">
                  <c:v>2005-06-21</c:v>
                </c:pt>
                <c:pt idx="1397">
                  <c:v>2005-06-22</c:v>
                </c:pt>
                <c:pt idx="1398">
                  <c:v>2005-06-23</c:v>
                </c:pt>
                <c:pt idx="1399">
                  <c:v>2005-06-24</c:v>
                </c:pt>
                <c:pt idx="1400">
                  <c:v>2005-06-27</c:v>
                </c:pt>
                <c:pt idx="1401">
                  <c:v>2005-06-28</c:v>
                </c:pt>
                <c:pt idx="1402">
                  <c:v>2005-06-29</c:v>
                </c:pt>
                <c:pt idx="1403">
                  <c:v>2005-06-30</c:v>
                </c:pt>
                <c:pt idx="1404">
                  <c:v>2005-07-01</c:v>
                </c:pt>
                <c:pt idx="1405">
                  <c:v>2005-07-04</c:v>
                </c:pt>
                <c:pt idx="1406">
                  <c:v>2005-07-05</c:v>
                </c:pt>
                <c:pt idx="1407">
                  <c:v>2005-07-06</c:v>
                </c:pt>
                <c:pt idx="1408">
                  <c:v>2005-07-07</c:v>
                </c:pt>
                <c:pt idx="1409">
                  <c:v>2005-07-08</c:v>
                </c:pt>
                <c:pt idx="1410">
                  <c:v>2005-07-11</c:v>
                </c:pt>
                <c:pt idx="1411">
                  <c:v>2005-07-12</c:v>
                </c:pt>
                <c:pt idx="1412">
                  <c:v>2005-07-13</c:v>
                </c:pt>
                <c:pt idx="1413">
                  <c:v>2005-07-14</c:v>
                </c:pt>
                <c:pt idx="1414">
                  <c:v>2005-07-15</c:v>
                </c:pt>
                <c:pt idx="1415">
                  <c:v>2005-07-18</c:v>
                </c:pt>
                <c:pt idx="1416">
                  <c:v>2005-07-19</c:v>
                </c:pt>
                <c:pt idx="1417">
                  <c:v>2005-07-20</c:v>
                </c:pt>
                <c:pt idx="1418">
                  <c:v>2005-07-21</c:v>
                </c:pt>
                <c:pt idx="1419">
                  <c:v>2005-07-22</c:v>
                </c:pt>
                <c:pt idx="1420">
                  <c:v>2005-07-25</c:v>
                </c:pt>
                <c:pt idx="1421">
                  <c:v>2005-07-26</c:v>
                </c:pt>
                <c:pt idx="1422">
                  <c:v>2005-07-27</c:v>
                </c:pt>
                <c:pt idx="1423">
                  <c:v>2005-07-28</c:v>
                </c:pt>
                <c:pt idx="1424">
                  <c:v>2005-07-29</c:v>
                </c:pt>
                <c:pt idx="1425">
                  <c:v>2005-08-01</c:v>
                </c:pt>
                <c:pt idx="1426">
                  <c:v>2005-08-02</c:v>
                </c:pt>
                <c:pt idx="1427">
                  <c:v>2005-08-03</c:v>
                </c:pt>
                <c:pt idx="1428">
                  <c:v>2005-08-04</c:v>
                </c:pt>
                <c:pt idx="1429">
                  <c:v>2005-08-05</c:v>
                </c:pt>
                <c:pt idx="1430">
                  <c:v>2005-08-08</c:v>
                </c:pt>
                <c:pt idx="1431">
                  <c:v>2005-08-09</c:v>
                </c:pt>
                <c:pt idx="1432">
                  <c:v>2005-08-10</c:v>
                </c:pt>
                <c:pt idx="1433">
                  <c:v>2005-08-11</c:v>
                </c:pt>
                <c:pt idx="1434">
                  <c:v>2005-08-12</c:v>
                </c:pt>
                <c:pt idx="1435">
                  <c:v>2005-08-15</c:v>
                </c:pt>
                <c:pt idx="1436">
                  <c:v>2005-08-16</c:v>
                </c:pt>
                <c:pt idx="1437">
                  <c:v>2005-08-17</c:v>
                </c:pt>
                <c:pt idx="1438">
                  <c:v>2005-08-18</c:v>
                </c:pt>
                <c:pt idx="1439">
                  <c:v>2005-08-19</c:v>
                </c:pt>
                <c:pt idx="1440">
                  <c:v>2005-08-22</c:v>
                </c:pt>
                <c:pt idx="1441">
                  <c:v>2005-08-23</c:v>
                </c:pt>
                <c:pt idx="1442">
                  <c:v>2005-08-24</c:v>
                </c:pt>
                <c:pt idx="1443">
                  <c:v>2005-08-25</c:v>
                </c:pt>
                <c:pt idx="1444">
                  <c:v>2005-08-26</c:v>
                </c:pt>
                <c:pt idx="1445">
                  <c:v>2005-08-29</c:v>
                </c:pt>
                <c:pt idx="1446">
                  <c:v>2005-08-30</c:v>
                </c:pt>
                <c:pt idx="1447">
                  <c:v>2005-08-31</c:v>
                </c:pt>
                <c:pt idx="1448">
                  <c:v>2005-09-01</c:v>
                </c:pt>
                <c:pt idx="1449">
                  <c:v>2005-09-02</c:v>
                </c:pt>
                <c:pt idx="1450">
                  <c:v>2005-09-05</c:v>
                </c:pt>
                <c:pt idx="1451">
                  <c:v>2005-09-06</c:v>
                </c:pt>
                <c:pt idx="1452">
                  <c:v>2005-09-07</c:v>
                </c:pt>
                <c:pt idx="1453">
                  <c:v>2005-09-08</c:v>
                </c:pt>
                <c:pt idx="1454">
                  <c:v>2005-09-09</c:v>
                </c:pt>
                <c:pt idx="1455">
                  <c:v>2005-09-12</c:v>
                </c:pt>
                <c:pt idx="1456">
                  <c:v>2005-09-13</c:v>
                </c:pt>
                <c:pt idx="1457">
                  <c:v>2005-09-14</c:v>
                </c:pt>
                <c:pt idx="1458">
                  <c:v>2005-09-15</c:v>
                </c:pt>
                <c:pt idx="1459">
                  <c:v>2005-09-16</c:v>
                </c:pt>
                <c:pt idx="1460">
                  <c:v>2005-09-19</c:v>
                </c:pt>
                <c:pt idx="1461">
                  <c:v>2005-09-20</c:v>
                </c:pt>
                <c:pt idx="1462">
                  <c:v>2005-09-21</c:v>
                </c:pt>
                <c:pt idx="1463">
                  <c:v>2005-09-22</c:v>
                </c:pt>
                <c:pt idx="1464">
                  <c:v>2005-09-23</c:v>
                </c:pt>
                <c:pt idx="1465">
                  <c:v>2005-09-26</c:v>
                </c:pt>
                <c:pt idx="1466">
                  <c:v>2005-09-27</c:v>
                </c:pt>
                <c:pt idx="1467">
                  <c:v>2005-09-28</c:v>
                </c:pt>
                <c:pt idx="1468">
                  <c:v>2005-09-29</c:v>
                </c:pt>
                <c:pt idx="1469">
                  <c:v>2005-09-30</c:v>
                </c:pt>
                <c:pt idx="1470">
                  <c:v>2005-10-03</c:v>
                </c:pt>
                <c:pt idx="1471">
                  <c:v>2005-10-04</c:v>
                </c:pt>
                <c:pt idx="1472">
                  <c:v>2005-10-05</c:v>
                </c:pt>
                <c:pt idx="1473">
                  <c:v>2005-10-06</c:v>
                </c:pt>
                <c:pt idx="1474">
                  <c:v>2005-10-07</c:v>
                </c:pt>
                <c:pt idx="1475">
                  <c:v>2005-10-10</c:v>
                </c:pt>
                <c:pt idx="1476">
                  <c:v>2005-10-11</c:v>
                </c:pt>
                <c:pt idx="1477">
                  <c:v>2005-10-12</c:v>
                </c:pt>
                <c:pt idx="1478">
                  <c:v>2005-10-13</c:v>
                </c:pt>
                <c:pt idx="1479">
                  <c:v>2005-10-14</c:v>
                </c:pt>
                <c:pt idx="1480">
                  <c:v>2005-10-17</c:v>
                </c:pt>
                <c:pt idx="1481">
                  <c:v>2005-10-18</c:v>
                </c:pt>
                <c:pt idx="1482">
                  <c:v>2005-10-19</c:v>
                </c:pt>
                <c:pt idx="1483">
                  <c:v>2005-10-20</c:v>
                </c:pt>
                <c:pt idx="1484">
                  <c:v>2005-10-21</c:v>
                </c:pt>
                <c:pt idx="1485">
                  <c:v>2005-10-24</c:v>
                </c:pt>
                <c:pt idx="1486">
                  <c:v>2005-10-25</c:v>
                </c:pt>
                <c:pt idx="1487">
                  <c:v>2005-10-26</c:v>
                </c:pt>
                <c:pt idx="1488">
                  <c:v>2005-10-27</c:v>
                </c:pt>
                <c:pt idx="1489">
                  <c:v>2005-10-28</c:v>
                </c:pt>
                <c:pt idx="1490">
                  <c:v>2005-10-31</c:v>
                </c:pt>
                <c:pt idx="1491">
                  <c:v>2005-11-01</c:v>
                </c:pt>
                <c:pt idx="1492">
                  <c:v>2005-11-02</c:v>
                </c:pt>
                <c:pt idx="1493">
                  <c:v>2005-11-03</c:v>
                </c:pt>
                <c:pt idx="1494">
                  <c:v>2005-11-04</c:v>
                </c:pt>
                <c:pt idx="1495">
                  <c:v>2005-11-07</c:v>
                </c:pt>
                <c:pt idx="1496">
                  <c:v>2005-11-08</c:v>
                </c:pt>
                <c:pt idx="1497">
                  <c:v>2005-11-09</c:v>
                </c:pt>
                <c:pt idx="1498">
                  <c:v>2005-11-10</c:v>
                </c:pt>
                <c:pt idx="1499">
                  <c:v>2005-11-11</c:v>
                </c:pt>
                <c:pt idx="1500">
                  <c:v>2005-11-14</c:v>
                </c:pt>
                <c:pt idx="1501">
                  <c:v>2005-11-15</c:v>
                </c:pt>
                <c:pt idx="1502">
                  <c:v>2005-11-16</c:v>
                </c:pt>
                <c:pt idx="1503">
                  <c:v>2005-11-17</c:v>
                </c:pt>
                <c:pt idx="1504">
                  <c:v>2005-11-18</c:v>
                </c:pt>
                <c:pt idx="1505">
                  <c:v>2005-11-21</c:v>
                </c:pt>
                <c:pt idx="1506">
                  <c:v>2005-11-22</c:v>
                </c:pt>
                <c:pt idx="1507">
                  <c:v>2005-11-23</c:v>
                </c:pt>
                <c:pt idx="1508">
                  <c:v>2005-11-24</c:v>
                </c:pt>
                <c:pt idx="1509">
                  <c:v>2005-11-25</c:v>
                </c:pt>
                <c:pt idx="1510">
                  <c:v>2005-11-28</c:v>
                </c:pt>
                <c:pt idx="1511">
                  <c:v>2005-11-29</c:v>
                </c:pt>
                <c:pt idx="1512">
                  <c:v>2005-11-30</c:v>
                </c:pt>
                <c:pt idx="1513">
                  <c:v>2005-12-01</c:v>
                </c:pt>
                <c:pt idx="1514">
                  <c:v>2005-12-02</c:v>
                </c:pt>
                <c:pt idx="1515">
                  <c:v>2005-12-05</c:v>
                </c:pt>
                <c:pt idx="1516">
                  <c:v>2005-12-06</c:v>
                </c:pt>
                <c:pt idx="1517">
                  <c:v>2005-12-07</c:v>
                </c:pt>
                <c:pt idx="1518">
                  <c:v>2005-12-08</c:v>
                </c:pt>
                <c:pt idx="1519">
                  <c:v>2005-12-09</c:v>
                </c:pt>
                <c:pt idx="1520">
                  <c:v>2005-12-12</c:v>
                </c:pt>
                <c:pt idx="1521">
                  <c:v>2005-12-13</c:v>
                </c:pt>
                <c:pt idx="1522">
                  <c:v>2005-12-14</c:v>
                </c:pt>
                <c:pt idx="1523">
                  <c:v>2005-12-15</c:v>
                </c:pt>
                <c:pt idx="1524">
                  <c:v>2005-12-16</c:v>
                </c:pt>
                <c:pt idx="1525">
                  <c:v>2005-12-19</c:v>
                </c:pt>
                <c:pt idx="1526">
                  <c:v>2005-12-20</c:v>
                </c:pt>
                <c:pt idx="1527">
                  <c:v>2005-12-21</c:v>
                </c:pt>
                <c:pt idx="1528">
                  <c:v>2005-12-22</c:v>
                </c:pt>
                <c:pt idx="1529">
                  <c:v>2005-12-23</c:v>
                </c:pt>
                <c:pt idx="1530">
                  <c:v>2005-12-27</c:v>
                </c:pt>
                <c:pt idx="1531">
                  <c:v>2005-12-28</c:v>
                </c:pt>
                <c:pt idx="1532">
                  <c:v>2005-12-29</c:v>
                </c:pt>
                <c:pt idx="1533">
                  <c:v>2005-12-30</c:v>
                </c:pt>
                <c:pt idx="1534">
                  <c:v>2006-01-02</c:v>
                </c:pt>
                <c:pt idx="1535">
                  <c:v>2006-01-03</c:v>
                </c:pt>
                <c:pt idx="1536">
                  <c:v>2006-01-04</c:v>
                </c:pt>
                <c:pt idx="1537">
                  <c:v>2006-01-05</c:v>
                </c:pt>
                <c:pt idx="1538">
                  <c:v>2006-01-06</c:v>
                </c:pt>
                <c:pt idx="1539">
                  <c:v>2006-01-09</c:v>
                </c:pt>
                <c:pt idx="1540">
                  <c:v>2006-01-10</c:v>
                </c:pt>
                <c:pt idx="1541">
                  <c:v>2006-01-11</c:v>
                </c:pt>
                <c:pt idx="1542">
                  <c:v>2006-01-12</c:v>
                </c:pt>
                <c:pt idx="1543">
                  <c:v>2006-01-13</c:v>
                </c:pt>
                <c:pt idx="1544">
                  <c:v>2006-01-16</c:v>
                </c:pt>
                <c:pt idx="1545">
                  <c:v>2006-01-17</c:v>
                </c:pt>
                <c:pt idx="1546">
                  <c:v>2006-01-18</c:v>
                </c:pt>
                <c:pt idx="1547">
                  <c:v>2006-01-19</c:v>
                </c:pt>
                <c:pt idx="1548">
                  <c:v>2006-01-20</c:v>
                </c:pt>
                <c:pt idx="1549">
                  <c:v>2006-01-23</c:v>
                </c:pt>
                <c:pt idx="1550">
                  <c:v>2006-01-24</c:v>
                </c:pt>
                <c:pt idx="1551">
                  <c:v>2006-01-25</c:v>
                </c:pt>
                <c:pt idx="1552">
                  <c:v>2006-01-26</c:v>
                </c:pt>
                <c:pt idx="1553">
                  <c:v>2006-01-27</c:v>
                </c:pt>
                <c:pt idx="1554">
                  <c:v>2006-01-30</c:v>
                </c:pt>
                <c:pt idx="1555">
                  <c:v>2006-01-31</c:v>
                </c:pt>
                <c:pt idx="1556">
                  <c:v>2006-02-01</c:v>
                </c:pt>
                <c:pt idx="1557">
                  <c:v>2006-02-02</c:v>
                </c:pt>
                <c:pt idx="1558">
                  <c:v>2006-02-03</c:v>
                </c:pt>
                <c:pt idx="1559">
                  <c:v>2006-02-06</c:v>
                </c:pt>
                <c:pt idx="1560">
                  <c:v>2006-02-07</c:v>
                </c:pt>
                <c:pt idx="1561">
                  <c:v>2006-02-08</c:v>
                </c:pt>
                <c:pt idx="1562">
                  <c:v>2006-02-09</c:v>
                </c:pt>
                <c:pt idx="1563">
                  <c:v>2006-02-10</c:v>
                </c:pt>
                <c:pt idx="1564">
                  <c:v>2006-02-13</c:v>
                </c:pt>
                <c:pt idx="1565">
                  <c:v>2006-02-14</c:v>
                </c:pt>
                <c:pt idx="1566">
                  <c:v>2006-02-15</c:v>
                </c:pt>
                <c:pt idx="1567">
                  <c:v>2006-02-16</c:v>
                </c:pt>
                <c:pt idx="1568">
                  <c:v>2006-02-17</c:v>
                </c:pt>
                <c:pt idx="1569">
                  <c:v>2006-02-20</c:v>
                </c:pt>
                <c:pt idx="1570">
                  <c:v>2006-02-21</c:v>
                </c:pt>
                <c:pt idx="1571">
                  <c:v>2006-02-22</c:v>
                </c:pt>
                <c:pt idx="1572">
                  <c:v>2006-02-23</c:v>
                </c:pt>
                <c:pt idx="1573">
                  <c:v>2006-02-24</c:v>
                </c:pt>
                <c:pt idx="1574">
                  <c:v>2006-02-27</c:v>
                </c:pt>
                <c:pt idx="1575">
                  <c:v>2006-02-28</c:v>
                </c:pt>
                <c:pt idx="1576">
                  <c:v>2006-03-01</c:v>
                </c:pt>
                <c:pt idx="1577">
                  <c:v>2006-03-02</c:v>
                </c:pt>
                <c:pt idx="1578">
                  <c:v>2006-03-03</c:v>
                </c:pt>
                <c:pt idx="1579">
                  <c:v>2006-03-06</c:v>
                </c:pt>
                <c:pt idx="1580">
                  <c:v>2006-03-07</c:v>
                </c:pt>
                <c:pt idx="1581">
                  <c:v>2006-03-08</c:v>
                </c:pt>
                <c:pt idx="1582">
                  <c:v>2006-03-09</c:v>
                </c:pt>
                <c:pt idx="1583">
                  <c:v>2006-03-10</c:v>
                </c:pt>
                <c:pt idx="1584">
                  <c:v>2006-03-13</c:v>
                </c:pt>
                <c:pt idx="1585">
                  <c:v>2006-03-14</c:v>
                </c:pt>
                <c:pt idx="1586">
                  <c:v>2006-03-15</c:v>
                </c:pt>
                <c:pt idx="1587">
                  <c:v>2006-03-16</c:v>
                </c:pt>
                <c:pt idx="1588">
                  <c:v>2006-03-17</c:v>
                </c:pt>
                <c:pt idx="1589">
                  <c:v>2006-03-20</c:v>
                </c:pt>
                <c:pt idx="1590">
                  <c:v>2006-03-21</c:v>
                </c:pt>
                <c:pt idx="1591">
                  <c:v>2006-03-22</c:v>
                </c:pt>
                <c:pt idx="1592">
                  <c:v>2006-03-23</c:v>
                </c:pt>
                <c:pt idx="1593">
                  <c:v>2006-03-24</c:v>
                </c:pt>
                <c:pt idx="1594">
                  <c:v>2006-03-27</c:v>
                </c:pt>
                <c:pt idx="1595">
                  <c:v>2006-03-28</c:v>
                </c:pt>
                <c:pt idx="1596">
                  <c:v>2006-03-29</c:v>
                </c:pt>
                <c:pt idx="1597">
                  <c:v>2006-03-30</c:v>
                </c:pt>
                <c:pt idx="1598">
                  <c:v>2006-03-31</c:v>
                </c:pt>
                <c:pt idx="1599">
                  <c:v>2006-04-03</c:v>
                </c:pt>
                <c:pt idx="1600">
                  <c:v>2006-04-04</c:v>
                </c:pt>
                <c:pt idx="1601">
                  <c:v>2006-04-05</c:v>
                </c:pt>
                <c:pt idx="1602">
                  <c:v>2006-04-06</c:v>
                </c:pt>
                <c:pt idx="1603">
                  <c:v>2006-04-07</c:v>
                </c:pt>
                <c:pt idx="1604">
                  <c:v>2006-04-10</c:v>
                </c:pt>
                <c:pt idx="1605">
                  <c:v>2006-04-11</c:v>
                </c:pt>
                <c:pt idx="1606">
                  <c:v>2006-04-12</c:v>
                </c:pt>
                <c:pt idx="1607">
                  <c:v>2006-04-13</c:v>
                </c:pt>
                <c:pt idx="1608">
                  <c:v>2006-04-18</c:v>
                </c:pt>
                <c:pt idx="1609">
                  <c:v>2006-04-19</c:v>
                </c:pt>
                <c:pt idx="1610">
                  <c:v>2006-04-20</c:v>
                </c:pt>
                <c:pt idx="1611">
                  <c:v>2006-04-21</c:v>
                </c:pt>
                <c:pt idx="1612">
                  <c:v>2006-04-24</c:v>
                </c:pt>
                <c:pt idx="1613">
                  <c:v>2006-04-25</c:v>
                </c:pt>
                <c:pt idx="1614">
                  <c:v>2006-04-26</c:v>
                </c:pt>
                <c:pt idx="1615">
                  <c:v>2006-04-27</c:v>
                </c:pt>
                <c:pt idx="1616">
                  <c:v>2006-04-28</c:v>
                </c:pt>
                <c:pt idx="1617">
                  <c:v>2006-05-02</c:v>
                </c:pt>
                <c:pt idx="1618">
                  <c:v>2006-05-03</c:v>
                </c:pt>
                <c:pt idx="1619">
                  <c:v>2006-05-04</c:v>
                </c:pt>
                <c:pt idx="1620">
                  <c:v>2006-05-05</c:v>
                </c:pt>
                <c:pt idx="1621">
                  <c:v>2006-05-08</c:v>
                </c:pt>
                <c:pt idx="1622">
                  <c:v>2006-05-09</c:v>
                </c:pt>
                <c:pt idx="1623">
                  <c:v>2006-05-10</c:v>
                </c:pt>
                <c:pt idx="1624">
                  <c:v>2006-05-11</c:v>
                </c:pt>
                <c:pt idx="1625">
                  <c:v>2006-05-12</c:v>
                </c:pt>
                <c:pt idx="1626">
                  <c:v>2006-05-15</c:v>
                </c:pt>
                <c:pt idx="1627">
                  <c:v>2006-05-16</c:v>
                </c:pt>
                <c:pt idx="1628">
                  <c:v>2006-05-17</c:v>
                </c:pt>
                <c:pt idx="1629">
                  <c:v>2006-05-18</c:v>
                </c:pt>
                <c:pt idx="1630">
                  <c:v>2006-05-19</c:v>
                </c:pt>
                <c:pt idx="1631">
                  <c:v>2006-05-22</c:v>
                </c:pt>
                <c:pt idx="1632">
                  <c:v>2006-05-23</c:v>
                </c:pt>
                <c:pt idx="1633">
                  <c:v>2006-05-24</c:v>
                </c:pt>
                <c:pt idx="1634">
                  <c:v>2006-05-25</c:v>
                </c:pt>
                <c:pt idx="1635">
                  <c:v>2006-05-26</c:v>
                </c:pt>
                <c:pt idx="1636">
                  <c:v>2006-05-29</c:v>
                </c:pt>
                <c:pt idx="1637">
                  <c:v>2006-05-30</c:v>
                </c:pt>
                <c:pt idx="1638">
                  <c:v>2006-05-31</c:v>
                </c:pt>
                <c:pt idx="1639">
                  <c:v>2006-06-01</c:v>
                </c:pt>
                <c:pt idx="1640">
                  <c:v>2006-06-02</c:v>
                </c:pt>
                <c:pt idx="1641">
                  <c:v>2006-06-05</c:v>
                </c:pt>
                <c:pt idx="1642">
                  <c:v>2006-06-06</c:v>
                </c:pt>
                <c:pt idx="1643">
                  <c:v>2006-06-07</c:v>
                </c:pt>
                <c:pt idx="1644">
                  <c:v>2006-06-08</c:v>
                </c:pt>
                <c:pt idx="1645">
                  <c:v>2006-06-09</c:v>
                </c:pt>
                <c:pt idx="1646">
                  <c:v>2006-06-12</c:v>
                </c:pt>
                <c:pt idx="1647">
                  <c:v>2006-06-13</c:v>
                </c:pt>
                <c:pt idx="1648">
                  <c:v>2006-06-14</c:v>
                </c:pt>
                <c:pt idx="1649">
                  <c:v>2006-06-15</c:v>
                </c:pt>
                <c:pt idx="1650">
                  <c:v>2006-06-16</c:v>
                </c:pt>
                <c:pt idx="1651">
                  <c:v>2006-06-19</c:v>
                </c:pt>
                <c:pt idx="1652">
                  <c:v>2006-06-20</c:v>
                </c:pt>
                <c:pt idx="1653">
                  <c:v>2006-06-21</c:v>
                </c:pt>
                <c:pt idx="1654">
                  <c:v>2006-06-22</c:v>
                </c:pt>
                <c:pt idx="1655">
                  <c:v>2006-06-23</c:v>
                </c:pt>
                <c:pt idx="1656">
                  <c:v>2006-06-26</c:v>
                </c:pt>
                <c:pt idx="1657">
                  <c:v>2006-06-27</c:v>
                </c:pt>
                <c:pt idx="1658">
                  <c:v>2006-06-28</c:v>
                </c:pt>
                <c:pt idx="1659">
                  <c:v>2006-06-29</c:v>
                </c:pt>
                <c:pt idx="1660">
                  <c:v>2006-06-30</c:v>
                </c:pt>
                <c:pt idx="1661">
                  <c:v>2006-07-03</c:v>
                </c:pt>
                <c:pt idx="1662">
                  <c:v>2006-07-04</c:v>
                </c:pt>
                <c:pt idx="1663">
                  <c:v>2006-07-05</c:v>
                </c:pt>
                <c:pt idx="1664">
                  <c:v>2006-07-06</c:v>
                </c:pt>
                <c:pt idx="1665">
                  <c:v>2006-07-07</c:v>
                </c:pt>
                <c:pt idx="1666">
                  <c:v>2006-07-10</c:v>
                </c:pt>
                <c:pt idx="1667">
                  <c:v>2006-07-11</c:v>
                </c:pt>
                <c:pt idx="1668">
                  <c:v>2006-07-12</c:v>
                </c:pt>
                <c:pt idx="1669">
                  <c:v>2006-07-13</c:v>
                </c:pt>
                <c:pt idx="1670">
                  <c:v>2006-07-14</c:v>
                </c:pt>
                <c:pt idx="1671">
                  <c:v>2006-07-17</c:v>
                </c:pt>
                <c:pt idx="1672">
                  <c:v>2006-07-18</c:v>
                </c:pt>
                <c:pt idx="1673">
                  <c:v>2006-07-19</c:v>
                </c:pt>
                <c:pt idx="1674">
                  <c:v>2006-07-20</c:v>
                </c:pt>
                <c:pt idx="1675">
                  <c:v>2006-07-21</c:v>
                </c:pt>
                <c:pt idx="1676">
                  <c:v>2006-07-24</c:v>
                </c:pt>
                <c:pt idx="1677">
                  <c:v>2006-07-25</c:v>
                </c:pt>
                <c:pt idx="1678">
                  <c:v>2006-07-26</c:v>
                </c:pt>
                <c:pt idx="1679">
                  <c:v>2006-07-27</c:v>
                </c:pt>
                <c:pt idx="1680">
                  <c:v>2006-07-28</c:v>
                </c:pt>
                <c:pt idx="1681">
                  <c:v>2006-07-31</c:v>
                </c:pt>
                <c:pt idx="1682">
                  <c:v>2006-08-01</c:v>
                </c:pt>
                <c:pt idx="1683">
                  <c:v>2006-08-02</c:v>
                </c:pt>
                <c:pt idx="1684">
                  <c:v>2006-08-03</c:v>
                </c:pt>
                <c:pt idx="1685">
                  <c:v>2006-08-04</c:v>
                </c:pt>
                <c:pt idx="1686">
                  <c:v>2006-08-07</c:v>
                </c:pt>
                <c:pt idx="1687">
                  <c:v>2006-08-08</c:v>
                </c:pt>
                <c:pt idx="1688">
                  <c:v>2006-08-09</c:v>
                </c:pt>
                <c:pt idx="1689">
                  <c:v>2006-08-10</c:v>
                </c:pt>
                <c:pt idx="1690">
                  <c:v>2006-08-11</c:v>
                </c:pt>
                <c:pt idx="1691">
                  <c:v>2006-08-14</c:v>
                </c:pt>
                <c:pt idx="1692">
                  <c:v>2006-08-15</c:v>
                </c:pt>
                <c:pt idx="1693">
                  <c:v>2006-08-16</c:v>
                </c:pt>
                <c:pt idx="1694">
                  <c:v>2006-08-17</c:v>
                </c:pt>
                <c:pt idx="1695">
                  <c:v>2006-08-18</c:v>
                </c:pt>
                <c:pt idx="1696">
                  <c:v>2006-08-21</c:v>
                </c:pt>
                <c:pt idx="1697">
                  <c:v>2006-08-22</c:v>
                </c:pt>
                <c:pt idx="1698">
                  <c:v>2006-08-23</c:v>
                </c:pt>
                <c:pt idx="1699">
                  <c:v>2006-08-24</c:v>
                </c:pt>
                <c:pt idx="1700">
                  <c:v>2006-08-25</c:v>
                </c:pt>
                <c:pt idx="1701">
                  <c:v>2006-08-28</c:v>
                </c:pt>
                <c:pt idx="1702">
                  <c:v>2006-08-29</c:v>
                </c:pt>
                <c:pt idx="1703">
                  <c:v>2006-08-30</c:v>
                </c:pt>
                <c:pt idx="1704">
                  <c:v>2006-08-31</c:v>
                </c:pt>
                <c:pt idx="1705">
                  <c:v>2006-09-01</c:v>
                </c:pt>
                <c:pt idx="1706">
                  <c:v>2006-09-04</c:v>
                </c:pt>
                <c:pt idx="1707">
                  <c:v>2006-09-05</c:v>
                </c:pt>
                <c:pt idx="1708">
                  <c:v>2006-09-06</c:v>
                </c:pt>
                <c:pt idx="1709">
                  <c:v>2006-09-07</c:v>
                </c:pt>
                <c:pt idx="1710">
                  <c:v>2006-09-08</c:v>
                </c:pt>
                <c:pt idx="1711">
                  <c:v>2006-09-11</c:v>
                </c:pt>
                <c:pt idx="1712">
                  <c:v>2006-09-12</c:v>
                </c:pt>
                <c:pt idx="1713">
                  <c:v>2006-09-13</c:v>
                </c:pt>
                <c:pt idx="1714">
                  <c:v>2006-09-14</c:v>
                </c:pt>
                <c:pt idx="1715">
                  <c:v>2006-09-15</c:v>
                </c:pt>
                <c:pt idx="1716">
                  <c:v>2006-09-18</c:v>
                </c:pt>
                <c:pt idx="1717">
                  <c:v>2006-09-19</c:v>
                </c:pt>
                <c:pt idx="1718">
                  <c:v>2006-09-20</c:v>
                </c:pt>
                <c:pt idx="1719">
                  <c:v>2006-09-21</c:v>
                </c:pt>
                <c:pt idx="1720">
                  <c:v>2006-09-22</c:v>
                </c:pt>
                <c:pt idx="1721">
                  <c:v>2006-09-25</c:v>
                </c:pt>
                <c:pt idx="1722">
                  <c:v>2006-09-26</c:v>
                </c:pt>
                <c:pt idx="1723">
                  <c:v>2006-09-27</c:v>
                </c:pt>
                <c:pt idx="1724">
                  <c:v>2006-09-28</c:v>
                </c:pt>
                <c:pt idx="1725">
                  <c:v>2006-09-29</c:v>
                </c:pt>
                <c:pt idx="1726">
                  <c:v>2006-10-02</c:v>
                </c:pt>
                <c:pt idx="1727">
                  <c:v>2006-10-03</c:v>
                </c:pt>
                <c:pt idx="1728">
                  <c:v>2006-10-04</c:v>
                </c:pt>
                <c:pt idx="1729">
                  <c:v>2006-10-05</c:v>
                </c:pt>
                <c:pt idx="1730">
                  <c:v>2006-10-06</c:v>
                </c:pt>
                <c:pt idx="1731">
                  <c:v>2006-10-09</c:v>
                </c:pt>
                <c:pt idx="1732">
                  <c:v>2006-10-10</c:v>
                </c:pt>
                <c:pt idx="1733">
                  <c:v>2006-10-11</c:v>
                </c:pt>
                <c:pt idx="1734">
                  <c:v>2006-10-12</c:v>
                </c:pt>
                <c:pt idx="1735">
                  <c:v>2006-10-13</c:v>
                </c:pt>
                <c:pt idx="1736">
                  <c:v>2006-10-16</c:v>
                </c:pt>
                <c:pt idx="1737">
                  <c:v>2006-10-17</c:v>
                </c:pt>
                <c:pt idx="1738">
                  <c:v>2006-10-18</c:v>
                </c:pt>
                <c:pt idx="1739">
                  <c:v>2006-10-19</c:v>
                </c:pt>
                <c:pt idx="1740">
                  <c:v>2006-10-20</c:v>
                </c:pt>
                <c:pt idx="1741">
                  <c:v>2006-10-23</c:v>
                </c:pt>
                <c:pt idx="1742">
                  <c:v>2006-10-24</c:v>
                </c:pt>
                <c:pt idx="1743">
                  <c:v>2006-10-25</c:v>
                </c:pt>
                <c:pt idx="1744">
                  <c:v>2006-10-26</c:v>
                </c:pt>
                <c:pt idx="1745">
                  <c:v>2006-10-27</c:v>
                </c:pt>
                <c:pt idx="1746">
                  <c:v>2006-10-30</c:v>
                </c:pt>
                <c:pt idx="1747">
                  <c:v>2006-10-31</c:v>
                </c:pt>
                <c:pt idx="1748">
                  <c:v>2006-11-01</c:v>
                </c:pt>
                <c:pt idx="1749">
                  <c:v>2006-11-02</c:v>
                </c:pt>
                <c:pt idx="1750">
                  <c:v>2006-11-03</c:v>
                </c:pt>
                <c:pt idx="1751">
                  <c:v>2006-11-06</c:v>
                </c:pt>
                <c:pt idx="1752">
                  <c:v>2006-11-07</c:v>
                </c:pt>
                <c:pt idx="1753">
                  <c:v>2006-11-08</c:v>
                </c:pt>
                <c:pt idx="1754">
                  <c:v>2006-11-09</c:v>
                </c:pt>
                <c:pt idx="1755">
                  <c:v>2006-11-10</c:v>
                </c:pt>
                <c:pt idx="1756">
                  <c:v>2006-11-13</c:v>
                </c:pt>
                <c:pt idx="1757">
                  <c:v>2006-11-14</c:v>
                </c:pt>
                <c:pt idx="1758">
                  <c:v>2006-11-15</c:v>
                </c:pt>
                <c:pt idx="1759">
                  <c:v>2006-11-16</c:v>
                </c:pt>
                <c:pt idx="1760">
                  <c:v>2006-11-17</c:v>
                </c:pt>
                <c:pt idx="1761">
                  <c:v>2006-11-20</c:v>
                </c:pt>
                <c:pt idx="1762">
                  <c:v>2006-11-21</c:v>
                </c:pt>
                <c:pt idx="1763">
                  <c:v>2006-11-22</c:v>
                </c:pt>
                <c:pt idx="1764">
                  <c:v>2006-11-23</c:v>
                </c:pt>
                <c:pt idx="1765">
                  <c:v>2006-11-24</c:v>
                </c:pt>
                <c:pt idx="1766">
                  <c:v>2006-11-27</c:v>
                </c:pt>
                <c:pt idx="1767">
                  <c:v>2006-11-28</c:v>
                </c:pt>
                <c:pt idx="1768">
                  <c:v>2006-11-29</c:v>
                </c:pt>
                <c:pt idx="1769">
                  <c:v>2006-11-30</c:v>
                </c:pt>
                <c:pt idx="1770">
                  <c:v>2006-12-01</c:v>
                </c:pt>
                <c:pt idx="1771">
                  <c:v>2006-12-04</c:v>
                </c:pt>
                <c:pt idx="1772">
                  <c:v>2006-12-05</c:v>
                </c:pt>
                <c:pt idx="1773">
                  <c:v>2006-12-06</c:v>
                </c:pt>
                <c:pt idx="1774">
                  <c:v>2006-12-07</c:v>
                </c:pt>
                <c:pt idx="1775">
                  <c:v>2006-12-08</c:v>
                </c:pt>
                <c:pt idx="1776">
                  <c:v>2006-12-11</c:v>
                </c:pt>
                <c:pt idx="1777">
                  <c:v>2006-12-12</c:v>
                </c:pt>
                <c:pt idx="1778">
                  <c:v>2006-12-13</c:v>
                </c:pt>
                <c:pt idx="1779">
                  <c:v>2006-12-14</c:v>
                </c:pt>
                <c:pt idx="1780">
                  <c:v>2006-12-15</c:v>
                </c:pt>
                <c:pt idx="1781">
                  <c:v>2006-12-18</c:v>
                </c:pt>
                <c:pt idx="1782">
                  <c:v>2006-12-19</c:v>
                </c:pt>
                <c:pt idx="1783">
                  <c:v>2006-12-20</c:v>
                </c:pt>
                <c:pt idx="1784">
                  <c:v>2006-12-21</c:v>
                </c:pt>
                <c:pt idx="1785">
                  <c:v>2006-12-22</c:v>
                </c:pt>
                <c:pt idx="1786">
                  <c:v>2006-12-27</c:v>
                </c:pt>
                <c:pt idx="1787">
                  <c:v>2006-12-28</c:v>
                </c:pt>
                <c:pt idx="1788">
                  <c:v>2006-12-29</c:v>
                </c:pt>
                <c:pt idx="1789">
                  <c:v>2007-01-02</c:v>
                </c:pt>
                <c:pt idx="1790">
                  <c:v>2007-01-03</c:v>
                </c:pt>
                <c:pt idx="1791">
                  <c:v>2007-01-04</c:v>
                </c:pt>
                <c:pt idx="1792">
                  <c:v>2007-01-05</c:v>
                </c:pt>
                <c:pt idx="1793">
                  <c:v>2007-01-08</c:v>
                </c:pt>
                <c:pt idx="1794">
                  <c:v>2007-01-09</c:v>
                </c:pt>
                <c:pt idx="1795">
                  <c:v>2007-01-10</c:v>
                </c:pt>
                <c:pt idx="1796">
                  <c:v>2007-01-11</c:v>
                </c:pt>
                <c:pt idx="1797">
                  <c:v>2007-01-12</c:v>
                </c:pt>
                <c:pt idx="1798">
                  <c:v>2007-01-15</c:v>
                </c:pt>
                <c:pt idx="1799">
                  <c:v>2007-01-16</c:v>
                </c:pt>
                <c:pt idx="1800">
                  <c:v>2007-01-17</c:v>
                </c:pt>
                <c:pt idx="1801">
                  <c:v>2007-01-18</c:v>
                </c:pt>
                <c:pt idx="1802">
                  <c:v>2007-01-19</c:v>
                </c:pt>
                <c:pt idx="1803">
                  <c:v>2007-01-22</c:v>
                </c:pt>
                <c:pt idx="1804">
                  <c:v>2007-01-23</c:v>
                </c:pt>
                <c:pt idx="1805">
                  <c:v>2007-01-24</c:v>
                </c:pt>
                <c:pt idx="1806">
                  <c:v>2007-01-25</c:v>
                </c:pt>
                <c:pt idx="1807">
                  <c:v>2007-01-26</c:v>
                </c:pt>
                <c:pt idx="1808">
                  <c:v>2007-01-29</c:v>
                </c:pt>
                <c:pt idx="1809">
                  <c:v>2007-01-30</c:v>
                </c:pt>
                <c:pt idx="1810">
                  <c:v>2007-01-31</c:v>
                </c:pt>
                <c:pt idx="1811">
                  <c:v>2007-02-01</c:v>
                </c:pt>
                <c:pt idx="1812">
                  <c:v>2007-02-02</c:v>
                </c:pt>
                <c:pt idx="1813">
                  <c:v>2007-02-05</c:v>
                </c:pt>
                <c:pt idx="1814">
                  <c:v>2007-02-06</c:v>
                </c:pt>
                <c:pt idx="1815">
                  <c:v>2007-02-07</c:v>
                </c:pt>
                <c:pt idx="1816">
                  <c:v>2007-02-08</c:v>
                </c:pt>
                <c:pt idx="1817">
                  <c:v>2007-02-09</c:v>
                </c:pt>
                <c:pt idx="1818">
                  <c:v>2007-02-12</c:v>
                </c:pt>
                <c:pt idx="1819">
                  <c:v>2007-02-13</c:v>
                </c:pt>
                <c:pt idx="1820">
                  <c:v>2007-02-14</c:v>
                </c:pt>
                <c:pt idx="1821">
                  <c:v>2007-02-15</c:v>
                </c:pt>
                <c:pt idx="1822">
                  <c:v>2007-02-16</c:v>
                </c:pt>
                <c:pt idx="1823">
                  <c:v>2007-02-19</c:v>
                </c:pt>
                <c:pt idx="1824">
                  <c:v>2007-02-20</c:v>
                </c:pt>
                <c:pt idx="1825">
                  <c:v>2007-02-21</c:v>
                </c:pt>
                <c:pt idx="1826">
                  <c:v>2007-02-22</c:v>
                </c:pt>
                <c:pt idx="1827">
                  <c:v>2007-02-23</c:v>
                </c:pt>
                <c:pt idx="1828">
                  <c:v>2007-02-26</c:v>
                </c:pt>
                <c:pt idx="1829">
                  <c:v>2007-02-27</c:v>
                </c:pt>
                <c:pt idx="1830">
                  <c:v>2007-02-28</c:v>
                </c:pt>
                <c:pt idx="1831">
                  <c:v>2007-03-01</c:v>
                </c:pt>
                <c:pt idx="1832">
                  <c:v>2007-03-02</c:v>
                </c:pt>
                <c:pt idx="1833">
                  <c:v>2007-03-05</c:v>
                </c:pt>
                <c:pt idx="1834">
                  <c:v>2007-03-06</c:v>
                </c:pt>
                <c:pt idx="1835">
                  <c:v>2007-03-07</c:v>
                </c:pt>
                <c:pt idx="1836">
                  <c:v>2007-03-08</c:v>
                </c:pt>
                <c:pt idx="1837">
                  <c:v>2007-03-09</c:v>
                </c:pt>
                <c:pt idx="1838">
                  <c:v>2007-03-12</c:v>
                </c:pt>
                <c:pt idx="1839">
                  <c:v>2007-03-13</c:v>
                </c:pt>
                <c:pt idx="1840">
                  <c:v>2007-03-14</c:v>
                </c:pt>
                <c:pt idx="1841">
                  <c:v>2007-03-15</c:v>
                </c:pt>
                <c:pt idx="1842">
                  <c:v>2007-03-16</c:v>
                </c:pt>
                <c:pt idx="1843">
                  <c:v>2007-03-19</c:v>
                </c:pt>
                <c:pt idx="1844">
                  <c:v>2007-03-20</c:v>
                </c:pt>
                <c:pt idx="1845">
                  <c:v>2007-03-21</c:v>
                </c:pt>
                <c:pt idx="1846">
                  <c:v>2007-03-22</c:v>
                </c:pt>
                <c:pt idx="1847">
                  <c:v>2007-03-23</c:v>
                </c:pt>
                <c:pt idx="1848">
                  <c:v>2007-03-26</c:v>
                </c:pt>
                <c:pt idx="1849">
                  <c:v>2007-03-27</c:v>
                </c:pt>
                <c:pt idx="1850">
                  <c:v>2007-03-28</c:v>
                </c:pt>
                <c:pt idx="1851">
                  <c:v>2007-03-29</c:v>
                </c:pt>
                <c:pt idx="1852">
                  <c:v>2007-03-30</c:v>
                </c:pt>
                <c:pt idx="1853">
                  <c:v>2007-04-02</c:v>
                </c:pt>
                <c:pt idx="1854">
                  <c:v>2007-04-03</c:v>
                </c:pt>
                <c:pt idx="1855">
                  <c:v>2007-04-04</c:v>
                </c:pt>
                <c:pt idx="1856">
                  <c:v>2007-04-05</c:v>
                </c:pt>
                <c:pt idx="1857">
                  <c:v>2007-04-10</c:v>
                </c:pt>
                <c:pt idx="1858">
                  <c:v>2007-04-11</c:v>
                </c:pt>
                <c:pt idx="1859">
                  <c:v>2007-04-12</c:v>
                </c:pt>
                <c:pt idx="1860">
                  <c:v>2007-04-13</c:v>
                </c:pt>
                <c:pt idx="1861">
                  <c:v>2007-04-16</c:v>
                </c:pt>
                <c:pt idx="1862">
                  <c:v>2007-04-17</c:v>
                </c:pt>
                <c:pt idx="1863">
                  <c:v>2007-04-18</c:v>
                </c:pt>
                <c:pt idx="1864">
                  <c:v>2007-04-19</c:v>
                </c:pt>
                <c:pt idx="1865">
                  <c:v>2007-04-20</c:v>
                </c:pt>
                <c:pt idx="1866">
                  <c:v>2007-04-23</c:v>
                </c:pt>
                <c:pt idx="1867">
                  <c:v>2007-04-24</c:v>
                </c:pt>
                <c:pt idx="1868">
                  <c:v>2007-04-25</c:v>
                </c:pt>
                <c:pt idx="1869">
                  <c:v>2007-04-26</c:v>
                </c:pt>
                <c:pt idx="1870">
                  <c:v>2007-04-27</c:v>
                </c:pt>
                <c:pt idx="1871">
                  <c:v>2007-04-30</c:v>
                </c:pt>
                <c:pt idx="1872">
                  <c:v>2007-05-02</c:v>
                </c:pt>
                <c:pt idx="1873">
                  <c:v>2007-05-03</c:v>
                </c:pt>
                <c:pt idx="1874">
                  <c:v>2007-05-04</c:v>
                </c:pt>
                <c:pt idx="1875">
                  <c:v>2007-05-07</c:v>
                </c:pt>
                <c:pt idx="1876">
                  <c:v>2007-05-08</c:v>
                </c:pt>
                <c:pt idx="1877">
                  <c:v>2007-05-09</c:v>
                </c:pt>
                <c:pt idx="1878">
                  <c:v>2007-05-10</c:v>
                </c:pt>
                <c:pt idx="1879">
                  <c:v>2007-05-11</c:v>
                </c:pt>
                <c:pt idx="1880">
                  <c:v>2007-05-14</c:v>
                </c:pt>
                <c:pt idx="1881">
                  <c:v>2007-05-15</c:v>
                </c:pt>
                <c:pt idx="1882">
                  <c:v>2007-05-16</c:v>
                </c:pt>
                <c:pt idx="1883">
                  <c:v>2007-05-17</c:v>
                </c:pt>
                <c:pt idx="1884">
                  <c:v>2007-05-18</c:v>
                </c:pt>
                <c:pt idx="1885">
                  <c:v>2007-05-21</c:v>
                </c:pt>
                <c:pt idx="1886">
                  <c:v>2007-05-22</c:v>
                </c:pt>
                <c:pt idx="1887">
                  <c:v>2007-05-23</c:v>
                </c:pt>
                <c:pt idx="1888">
                  <c:v>2007-05-24</c:v>
                </c:pt>
                <c:pt idx="1889">
                  <c:v>2007-05-25</c:v>
                </c:pt>
                <c:pt idx="1890">
                  <c:v>2007-05-28</c:v>
                </c:pt>
                <c:pt idx="1891">
                  <c:v>2007-05-29</c:v>
                </c:pt>
                <c:pt idx="1892">
                  <c:v>2007-05-30</c:v>
                </c:pt>
                <c:pt idx="1893">
                  <c:v>2007-05-31</c:v>
                </c:pt>
                <c:pt idx="1894">
                  <c:v>2007-06-01</c:v>
                </c:pt>
                <c:pt idx="1895">
                  <c:v>2007-06-04</c:v>
                </c:pt>
                <c:pt idx="1896">
                  <c:v>2007-06-05</c:v>
                </c:pt>
                <c:pt idx="1897">
                  <c:v>2007-06-06</c:v>
                </c:pt>
                <c:pt idx="1898">
                  <c:v>2007-06-07</c:v>
                </c:pt>
                <c:pt idx="1899">
                  <c:v>2007-06-08</c:v>
                </c:pt>
                <c:pt idx="1900">
                  <c:v>2007-06-11</c:v>
                </c:pt>
                <c:pt idx="1901">
                  <c:v>2007-06-12</c:v>
                </c:pt>
                <c:pt idx="1902">
                  <c:v>2007-06-13</c:v>
                </c:pt>
                <c:pt idx="1903">
                  <c:v>2007-06-14</c:v>
                </c:pt>
                <c:pt idx="1904">
                  <c:v>2007-06-15</c:v>
                </c:pt>
                <c:pt idx="1905">
                  <c:v>2007-06-18</c:v>
                </c:pt>
                <c:pt idx="1906">
                  <c:v>2007-06-19</c:v>
                </c:pt>
                <c:pt idx="1907">
                  <c:v>2007-06-20</c:v>
                </c:pt>
                <c:pt idx="1908">
                  <c:v>2007-06-21</c:v>
                </c:pt>
                <c:pt idx="1909">
                  <c:v>2007-06-22</c:v>
                </c:pt>
                <c:pt idx="1910">
                  <c:v>2007-06-25</c:v>
                </c:pt>
                <c:pt idx="1911">
                  <c:v>2007-06-26</c:v>
                </c:pt>
                <c:pt idx="1912">
                  <c:v>2007-06-27</c:v>
                </c:pt>
                <c:pt idx="1913">
                  <c:v>2007-06-28</c:v>
                </c:pt>
                <c:pt idx="1914">
                  <c:v>2007-06-29</c:v>
                </c:pt>
                <c:pt idx="1915">
                  <c:v>2007-07-02</c:v>
                </c:pt>
                <c:pt idx="1916">
                  <c:v>2007-07-03</c:v>
                </c:pt>
                <c:pt idx="1917">
                  <c:v>2007-07-04</c:v>
                </c:pt>
                <c:pt idx="1918">
                  <c:v>2007-07-05</c:v>
                </c:pt>
                <c:pt idx="1919">
                  <c:v>2007-07-06</c:v>
                </c:pt>
                <c:pt idx="1920">
                  <c:v>2007-07-09</c:v>
                </c:pt>
                <c:pt idx="1921">
                  <c:v>2007-07-10</c:v>
                </c:pt>
                <c:pt idx="1922">
                  <c:v>2007-07-11</c:v>
                </c:pt>
                <c:pt idx="1923">
                  <c:v>2007-07-12</c:v>
                </c:pt>
                <c:pt idx="1924">
                  <c:v>2007-07-13</c:v>
                </c:pt>
                <c:pt idx="1925">
                  <c:v>2007-07-16</c:v>
                </c:pt>
                <c:pt idx="1926">
                  <c:v>2007-07-17</c:v>
                </c:pt>
                <c:pt idx="1927">
                  <c:v>2007-07-18</c:v>
                </c:pt>
                <c:pt idx="1928">
                  <c:v>2007-07-19</c:v>
                </c:pt>
                <c:pt idx="1929">
                  <c:v>2007-07-20</c:v>
                </c:pt>
                <c:pt idx="1930">
                  <c:v>2007-07-23</c:v>
                </c:pt>
                <c:pt idx="1931">
                  <c:v>2007-07-24</c:v>
                </c:pt>
                <c:pt idx="1932">
                  <c:v>2007-07-25</c:v>
                </c:pt>
                <c:pt idx="1933">
                  <c:v>2007-07-26</c:v>
                </c:pt>
                <c:pt idx="1934">
                  <c:v>2007-07-27</c:v>
                </c:pt>
                <c:pt idx="1935">
                  <c:v>2007-07-30</c:v>
                </c:pt>
                <c:pt idx="1936">
                  <c:v>2007-07-31</c:v>
                </c:pt>
                <c:pt idx="1937">
                  <c:v>2007-08-01</c:v>
                </c:pt>
                <c:pt idx="1938">
                  <c:v>2007-08-02</c:v>
                </c:pt>
                <c:pt idx="1939">
                  <c:v>2007-08-03</c:v>
                </c:pt>
                <c:pt idx="1940">
                  <c:v>2007-08-06</c:v>
                </c:pt>
                <c:pt idx="1941">
                  <c:v>2007-08-07</c:v>
                </c:pt>
                <c:pt idx="1942">
                  <c:v>2007-08-08</c:v>
                </c:pt>
                <c:pt idx="1943">
                  <c:v>2007-08-09</c:v>
                </c:pt>
                <c:pt idx="1944">
                  <c:v>2007-08-10</c:v>
                </c:pt>
                <c:pt idx="1945">
                  <c:v>2007-08-13</c:v>
                </c:pt>
                <c:pt idx="1946">
                  <c:v>2007-08-14</c:v>
                </c:pt>
                <c:pt idx="1947">
                  <c:v>2007-08-15</c:v>
                </c:pt>
                <c:pt idx="1948">
                  <c:v>2007-08-16</c:v>
                </c:pt>
                <c:pt idx="1949">
                  <c:v>2007-08-17</c:v>
                </c:pt>
                <c:pt idx="1950">
                  <c:v>2007-08-20</c:v>
                </c:pt>
                <c:pt idx="1951">
                  <c:v>2007-08-21</c:v>
                </c:pt>
                <c:pt idx="1952">
                  <c:v>2007-08-22</c:v>
                </c:pt>
                <c:pt idx="1953">
                  <c:v>2007-08-23</c:v>
                </c:pt>
                <c:pt idx="1954">
                  <c:v>2007-08-24</c:v>
                </c:pt>
                <c:pt idx="1955">
                  <c:v>2007-08-27</c:v>
                </c:pt>
                <c:pt idx="1956">
                  <c:v>2007-08-28</c:v>
                </c:pt>
                <c:pt idx="1957">
                  <c:v>2007-08-29</c:v>
                </c:pt>
                <c:pt idx="1958">
                  <c:v>2007-08-30</c:v>
                </c:pt>
                <c:pt idx="1959">
                  <c:v>2007-08-31</c:v>
                </c:pt>
                <c:pt idx="1960">
                  <c:v>2007-09-03</c:v>
                </c:pt>
                <c:pt idx="1961">
                  <c:v>2007-09-04</c:v>
                </c:pt>
                <c:pt idx="1962">
                  <c:v>2007-09-05</c:v>
                </c:pt>
                <c:pt idx="1963">
                  <c:v>2007-09-06</c:v>
                </c:pt>
                <c:pt idx="1964">
                  <c:v>2007-09-07</c:v>
                </c:pt>
                <c:pt idx="1965">
                  <c:v>2007-09-10</c:v>
                </c:pt>
                <c:pt idx="1966">
                  <c:v>2007-09-11</c:v>
                </c:pt>
                <c:pt idx="1967">
                  <c:v>2007-09-12</c:v>
                </c:pt>
                <c:pt idx="1968">
                  <c:v>2007-09-13</c:v>
                </c:pt>
                <c:pt idx="1969">
                  <c:v>2007-09-14</c:v>
                </c:pt>
                <c:pt idx="1970">
                  <c:v>2007-09-17</c:v>
                </c:pt>
                <c:pt idx="1971">
                  <c:v>2007-09-18</c:v>
                </c:pt>
                <c:pt idx="1972">
                  <c:v>2007-09-19</c:v>
                </c:pt>
                <c:pt idx="1973">
                  <c:v>2007-09-20</c:v>
                </c:pt>
                <c:pt idx="1974">
                  <c:v>2007-09-21</c:v>
                </c:pt>
                <c:pt idx="1975">
                  <c:v>2007-09-24</c:v>
                </c:pt>
                <c:pt idx="1976">
                  <c:v>2007-09-25</c:v>
                </c:pt>
                <c:pt idx="1977">
                  <c:v>2007-09-26</c:v>
                </c:pt>
                <c:pt idx="1978">
                  <c:v>2007-09-27</c:v>
                </c:pt>
                <c:pt idx="1979">
                  <c:v>2007-09-28</c:v>
                </c:pt>
                <c:pt idx="1980">
                  <c:v>2007-10-01</c:v>
                </c:pt>
                <c:pt idx="1981">
                  <c:v>2007-10-02</c:v>
                </c:pt>
                <c:pt idx="1982">
                  <c:v>2007-10-03</c:v>
                </c:pt>
                <c:pt idx="1983">
                  <c:v>2007-10-04</c:v>
                </c:pt>
                <c:pt idx="1984">
                  <c:v>2007-10-05</c:v>
                </c:pt>
                <c:pt idx="1985">
                  <c:v>2007-10-08</c:v>
                </c:pt>
                <c:pt idx="1986">
                  <c:v>2007-10-09</c:v>
                </c:pt>
                <c:pt idx="1987">
                  <c:v>2007-10-10</c:v>
                </c:pt>
                <c:pt idx="1988">
                  <c:v>2007-10-11</c:v>
                </c:pt>
                <c:pt idx="1989">
                  <c:v>2007-10-12</c:v>
                </c:pt>
                <c:pt idx="1990">
                  <c:v>2007-10-15</c:v>
                </c:pt>
                <c:pt idx="1991">
                  <c:v>2007-10-16</c:v>
                </c:pt>
                <c:pt idx="1992">
                  <c:v>2007-10-17</c:v>
                </c:pt>
                <c:pt idx="1993">
                  <c:v>2007-10-18</c:v>
                </c:pt>
                <c:pt idx="1994">
                  <c:v>2007-10-19</c:v>
                </c:pt>
                <c:pt idx="1995">
                  <c:v>2007-10-22</c:v>
                </c:pt>
                <c:pt idx="1996">
                  <c:v>2007-10-23</c:v>
                </c:pt>
                <c:pt idx="1997">
                  <c:v>2007-10-24</c:v>
                </c:pt>
                <c:pt idx="1998">
                  <c:v>2007-10-25</c:v>
                </c:pt>
                <c:pt idx="1999">
                  <c:v>2007-10-26</c:v>
                </c:pt>
                <c:pt idx="2000">
                  <c:v>2007-10-29</c:v>
                </c:pt>
                <c:pt idx="2001">
                  <c:v>2007-10-30</c:v>
                </c:pt>
                <c:pt idx="2002">
                  <c:v>2007-10-31</c:v>
                </c:pt>
                <c:pt idx="2003">
                  <c:v>2007-11-01</c:v>
                </c:pt>
                <c:pt idx="2004">
                  <c:v>2007-11-02</c:v>
                </c:pt>
                <c:pt idx="2005">
                  <c:v>2007-11-05</c:v>
                </c:pt>
                <c:pt idx="2006">
                  <c:v>2007-11-06</c:v>
                </c:pt>
                <c:pt idx="2007">
                  <c:v>2007-11-07</c:v>
                </c:pt>
                <c:pt idx="2008">
                  <c:v>2007-11-08</c:v>
                </c:pt>
                <c:pt idx="2009">
                  <c:v>2007-11-09</c:v>
                </c:pt>
                <c:pt idx="2010">
                  <c:v>2007-11-12</c:v>
                </c:pt>
                <c:pt idx="2011">
                  <c:v>2007-11-13</c:v>
                </c:pt>
                <c:pt idx="2012">
                  <c:v>2007-11-14</c:v>
                </c:pt>
                <c:pt idx="2013">
                  <c:v>2007-11-15</c:v>
                </c:pt>
                <c:pt idx="2014">
                  <c:v>2007-11-16</c:v>
                </c:pt>
                <c:pt idx="2015">
                  <c:v>2007-11-19</c:v>
                </c:pt>
                <c:pt idx="2016">
                  <c:v>2007-11-20</c:v>
                </c:pt>
                <c:pt idx="2017">
                  <c:v>2007-11-21</c:v>
                </c:pt>
                <c:pt idx="2018">
                  <c:v>2007-11-22</c:v>
                </c:pt>
                <c:pt idx="2019">
                  <c:v>2007-11-23</c:v>
                </c:pt>
                <c:pt idx="2020">
                  <c:v>2007-11-26</c:v>
                </c:pt>
                <c:pt idx="2021">
                  <c:v>2007-11-27</c:v>
                </c:pt>
                <c:pt idx="2022">
                  <c:v>2007-11-28</c:v>
                </c:pt>
                <c:pt idx="2023">
                  <c:v>2007-11-29</c:v>
                </c:pt>
                <c:pt idx="2024">
                  <c:v>2007-11-30</c:v>
                </c:pt>
                <c:pt idx="2025">
                  <c:v>2007-12-03</c:v>
                </c:pt>
                <c:pt idx="2026">
                  <c:v>2007-12-04</c:v>
                </c:pt>
                <c:pt idx="2027">
                  <c:v>2007-12-05</c:v>
                </c:pt>
                <c:pt idx="2028">
                  <c:v>2007-12-06</c:v>
                </c:pt>
                <c:pt idx="2029">
                  <c:v>2007-12-07</c:v>
                </c:pt>
                <c:pt idx="2030">
                  <c:v>2007-12-10</c:v>
                </c:pt>
                <c:pt idx="2031">
                  <c:v>2007-12-11</c:v>
                </c:pt>
                <c:pt idx="2032">
                  <c:v>2007-12-12</c:v>
                </c:pt>
                <c:pt idx="2033">
                  <c:v>2007-12-13</c:v>
                </c:pt>
                <c:pt idx="2034">
                  <c:v>2007-12-14</c:v>
                </c:pt>
                <c:pt idx="2035">
                  <c:v>2007-12-17</c:v>
                </c:pt>
                <c:pt idx="2036">
                  <c:v>2007-12-18</c:v>
                </c:pt>
                <c:pt idx="2037">
                  <c:v>2007-12-19</c:v>
                </c:pt>
                <c:pt idx="2038">
                  <c:v>2007-12-20</c:v>
                </c:pt>
                <c:pt idx="2039">
                  <c:v>2007-12-21</c:v>
                </c:pt>
                <c:pt idx="2040">
                  <c:v>2007-12-24</c:v>
                </c:pt>
                <c:pt idx="2041">
                  <c:v>2007-12-27</c:v>
                </c:pt>
                <c:pt idx="2042">
                  <c:v>2007-12-28</c:v>
                </c:pt>
                <c:pt idx="2043">
                  <c:v>2007-12-31</c:v>
                </c:pt>
                <c:pt idx="2044">
                  <c:v>2008-01-02</c:v>
                </c:pt>
                <c:pt idx="2045">
                  <c:v>2008-01-03</c:v>
                </c:pt>
                <c:pt idx="2046">
                  <c:v>2008-01-04</c:v>
                </c:pt>
                <c:pt idx="2047">
                  <c:v>2008-01-07</c:v>
                </c:pt>
                <c:pt idx="2048">
                  <c:v>2008-01-08</c:v>
                </c:pt>
                <c:pt idx="2049">
                  <c:v>2008-01-09</c:v>
                </c:pt>
                <c:pt idx="2050">
                  <c:v>2008-01-10</c:v>
                </c:pt>
                <c:pt idx="2051">
                  <c:v>2008-01-11</c:v>
                </c:pt>
                <c:pt idx="2052">
                  <c:v>2008-01-14</c:v>
                </c:pt>
                <c:pt idx="2053">
                  <c:v>2008-01-15</c:v>
                </c:pt>
                <c:pt idx="2054">
                  <c:v>2008-01-16</c:v>
                </c:pt>
                <c:pt idx="2055">
                  <c:v>2008-01-17</c:v>
                </c:pt>
                <c:pt idx="2056">
                  <c:v>2008-01-18</c:v>
                </c:pt>
                <c:pt idx="2057">
                  <c:v>2008-01-21</c:v>
                </c:pt>
                <c:pt idx="2058">
                  <c:v>2008-01-22</c:v>
                </c:pt>
                <c:pt idx="2059">
                  <c:v>2008-01-23</c:v>
                </c:pt>
                <c:pt idx="2060">
                  <c:v>2008-01-24</c:v>
                </c:pt>
                <c:pt idx="2061">
                  <c:v>2008-01-25</c:v>
                </c:pt>
                <c:pt idx="2062">
                  <c:v>2008-01-28</c:v>
                </c:pt>
                <c:pt idx="2063">
                  <c:v>2008-01-29</c:v>
                </c:pt>
                <c:pt idx="2064">
                  <c:v>2008-01-30</c:v>
                </c:pt>
                <c:pt idx="2065">
                  <c:v>2008-01-31</c:v>
                </c:pt>
                <c:pt idx="2066">
                  <c:v>2008-02-01</c:v>
                </c:pt>
                <c:pt idx="2067">
                  <c:v>2008-02-04</c:v>
                </c:pt>
                <c:pt idx="2068">
                  <c:v>2008-02-05</c:v>
                </c:pt>
                <c:pt idx="2069">
                  <c:v>2008-02-06</c:v>
                </c:pt>
                <c:pt idx="2070">
                  <c:v>2008-02-07</c:v>
                </c:pt>
                <c:pt idx="2071">
                  <c:v>2008-02-08</c:v>
                </c:pt>
                <c:pt idx="2072">
                  <c:v>2008-02-11</c:v>
                </c:pt>
                <c:pt idx="2073">
                  <c:v>2008-02-12</c:v>
                </c:pt>
                <c:pt idx="2074">
                  <c:v>2008-02-13</c:v>
                </c:pt>
                <c:pt idx="2075">
                  <c:v>2008-02-14</c:v>
                </c:pt>
                <c:pt idx="2076">
                  <c:v>2008-02-15</c:v>
                </c:pt>
                <c:pt idx="2077">
                  <c:v>2008-02-18</c:v>
                </c:pt>
                <c:pt idx="2078">
                  <c:v>2008-02-19</c:v>
                </c:pt>
                <c:pt idx="2079">
                  <c:v>2008-02-20</c:v>
                </c:pt>
                <c:pt idx="2080">
                  <c:v>2008-02-21</c:v>
                </c:pt>
                <c:pt idx="2081">
                  <c:v>2008-02-22</c:v>
                </c:pt>
                <c:pt idx="2082">
                  <c:v>2008-02-25</c:v>
                </c:pt>
                <c:pt idx="2083">
                  <c:v>2008-02-26</c:v>
                </c:pt>
                <c:pt idx="2084">
                  <c:v>2008-02-27</c:v>
                </c:pt>
                <c:pt idx="2085">
                  <c:v>2008-02-28</c:v>
                </c:pt>
                <c:pt idx="2086">
                  <c:v>2008-02-29</c:v>
                </c:pt>
                <c:pt idx="2087">
                  <c:v>2008-03-03</c:v>
                </c:pt>
                <c:pt idx="2088">
                  <c:v>2008-03-04</c:v>
                </c:pt>
                <c:pt idx="2089">
                  <c:v>2008-03-05</c:v>
                </c:pt>
                <c:pt idx="2090">
                  <c:v>2008-03-06</c:v>
                </c:pt>
                <c:pt idx="2091">
                  <c:v>2008-03-07</c:v>
                </c:pt>
                <c:pt idx="2092">
                  <c:v>2008-03-10</c:v>
                </c:pt>
                <c:pt idx="2093">
                  <c:v>2008-03-11</c:v>
                </c:pt>
                <c:pt idx="2094">
                  <c:v>2008-03-12</c:v>
                </c:pt>
                <c:pt idx="2095">
                  <c:v>2008-03-13</c:v>
                </c:pt>
                <c:pt idx="2096">
                  <c:v>2008-03-14</c:v>
                </c:pt>
                <c:pt idx="2097">
                  <c:v>2008-03-17</c:v>
                </c:pt>
                <c:pt idx="2098">
                  <c:v>2008-03-18</c:v>
                </c:pt>
                <c:pt idx="2099">
                  <c:v>2008-03-19</c:v>
                </c:pt>
                <c:pt idx="2100">
                  <c:v>2008-03-20</c:v>
                </c:pt>
                <c:pt idx="2101">
                  <c:v>2008-03-25</c:v>
                </c:pt>
                <c:pt idx="2102">
                  <c:v>2008-03-26</c:v>
                </c:pt>
                <c:pt idx="2103">
                  <c:v>2008-03-27</c:v>
                </c:pt>
                <c:pt idx="2104">
                  <c:v>2008-03-28</c:v>
                </c:pt>
                <c:pt idx="2105">
                  <c:v>2008-03-31</c:v>
                </c:pt>
                <c:pt idx="2106">
                  <c:v>2008-04-01</c:v>
                </c:pt>
                <c:pt idx="2107">
                  <c:v>2008-04-02</c:v>
                </c:pt>
                <c:pt idx="2108">
                  <c:v>2008-04-03</c:v>
                </c:pt>
                <c:pt idx="2109">
                  <c:v>2008-04-04</c:v>
                </c:pt>
                <c:pt idx="2110">
                  <c:v>2008-04-07</c:v>
                </c:pt>
                <c:pt idx="2111">
                  <c:v>2008-04-08</c:v>
                </c:pt>
                <c:pt idx="2112">
                  <c:v>2008-04-09</c:v>
                </c:pt>
                <c:pt idx="2113">
                  <c:v>2008-04-10</c:v>
                </c:pt>
                <c:pt idx="2114">
                  <c:v>2008-04-11</c:v>
                </c:pt>
                <c:pt idx="2115">
                  <c:v>2008-04-14</c:v>
                </c:pt>
                <c:pt idx="2116">
                  <c:v>2008-04-15</c:v>
                </c:pt>
                <c:pt idx="2117">
                  <c:v>2008-04-16</c:v>
                </c:pt>
                <c:pt idx="2118">
                  <c:v>2008-04-17</c:v>
                </c:pt>
                <c:pt idx="2119">
                  <c:v>2008-04-18</c:v>
                </c:pt>
                <c:pt idx="2120">
                  <c:v>2008-04-21</c:v>
                </c:pt>
                <c:pt idx="2121">
                  <c:v>2008-04-22</c:v>
                </c:pt>
                <c:pt idx="2122">
                  <c:v>2008-04-23</c:v>
                </c:pt>
                <c:pt idx="2123">
                  <c:v>2008-04-24</c:v>
                </c:pt>
                <c:pt idx="2124">
                  <c:v>2008-04-25</c:v>
                </c:pt>
                <c:pt idx="2125">
                  <c:v>2008-04-28</c:v>
                </c:pt>
                <c:pt idx="2126">
                  <c:v>2008-04-29</c:v>
                </c:pt>
                <c:pt idx="2127">
                  <c:v>2008-04-30</c:v>
                </c:pt>
                <c:pt idx="2128">
                  <c:v>2008-05-02</c:v>
                </c:pt>
                <c:pt idx="2129">
                  <c:v>2008-05-05</c:v>
                </c:pt>
                <c:pt idx="2130">
                  <c:v>2008-05-06</c:v>
                </c:pt>
                <c:pt idx="2131">
                  <c:v>2008-05-07</c:v>
                </c:pt>
                <c:pt idx="2132">
                  <c:v>2008-05-08</c:v>
                </c:pt>
                <c:pt idx="2133">
                  <c:v>2008-05-09</c:v>
                </c:pt>
                <c:pt idx="2134">
                  <c:v>2008-05-12</c:v>
                </c:pt>
                <c:pt idx="2135">
                  <c:v>2008-05-13</c:v>
                </c:pt>
                <c:pt idx="2136">
                  <c:v>2008-05-14</c:v>
                </c:pt>
                <c:pt idx="2137">
                  <c:v>2008-05-15</c:v>
                </c:pt>
                <c:pt idx="2138">
                  <c:v>2008-05-16</c:v>
                </c:pt>
                <c:pt idx="2139">
                  <c:v>2008-05-19</c:v>
                </c:pt>
                <c:pt idx="2140">
                  <c:v>2008-05-20</c:v>
                </c:pt>
                <c:pt idx="2141">
                  <c:v>2008-05-21</c:v>
                </c:pt>
                <c:pt idx="2142">
                  <c:v>2008-05-22</c:v>
                </c:pt>
                <c:pt idx="2143">
                  <c:v>2008-05-23</c:v>
                </c:pt>
                <c:pt idx="2144">
                  <c:v>2008-05-26</c:v>
                </c:pt>
                <c:pt idx="2145">
                  <c:v>2008-05-27</c:v>
                </c:pt>
                <c:pt idx="2146">
                  <c:v>2008-05-28</c:v>
                </c:pt>
                <c:pt idx="2147">
                  <c:v>2008-05-29</c:v>
                </c:pt>
                <c:pt idx="2148">
                  <c:v>2008-05-30</c:v>
                </c:pt>
                <c:pt idx="2149">
                  <c:v>2008-06-02</c:v>
                </c:pt>
                <c:pt idx="2150">
                  <c:v>2008-06-03</c:v>
                </c:pt>
                <c:pt idx="2151">
                  <c:v>2008-06-04</c:v>
                </c:pt>
                <c:pt idx="2152">
                  <c:v>2008-06-05</c:v>
                </c:pt>
                <c:pt idx="2153">
                  <c:v>2008-06-06</c:v>
                </c:pt>
                <c:pt idx="2154">
                  <c:v>2008-06-09</c:v>
                </c:pt>
                <c:pt idx="2155">
                  <c:v>2008-06-10</c:v>
                </c:pt>
                <c:pt idx="2156">
                  <c:v>2008-06-11</c:v>
                </c:pt>
                <c:pt idx="2157">
                  <c:v>2008-06-12</c:v>
                </c:pt>
                <c:pt idx="2158">
                  <c:v>2008-06-13</c:v>
                </c:pt>
                <c:pt idx="2159">
                  <c:v>2008-06-16</c:v>
                </c:pt>
                <c:pt idx="2160">
                  <c:v>2008-06-17</c:v>
                </c:pt>
                <c:pt idx="2161">
                  <c:v>2008-06-18</c:v>
                </c:pt>
                <c:pt idx="2162">
                  <c:v>2008-06-19</c:v>
                </c:pt>
                <c:pt idx="2163">
                  <c:v>2008-06-20</c:v>
                </c:pt>
                <c:pt idx="2164">
                  <c:v>2008-06-23</c:v>
                </c:pt>
                <c:pt idx="2165">
                  <c:v>2008-06-24</c:v>
                </c:pt>
                <c:pt idx="2166">
                  <c:v>2008-06-25</c:v>
                </c:pt>
                <c:pt idx="2167">
                  <c:v>2008-06-26</c:v>
                </c:pt>
                <c:pt idx="2168">
                  <c:v>2008-06-27</c:v>
                </c:pt>
                <c:pt idx="2169">
                  <c:v>2008-06-30</c:v>
                </c:pt>
                <c:pt idx="2170">
                  <c:v>2008-07-01</c:v>
                </c:pt>
                <c:pt idx="2171">
                  <c:v>2008-07-02</c:v>
                </c:pt>
                <c:pt idx="2172">
                  <c:v>2008-07-03</c:v>
                </c:pt>
                <c:pt idx="2173">
                  <c:v>2008-07-04</c:v>
                </c:pt>
                <c:pt idx="2174">
                  <c:v>2008-07-07</c:v>
                </c:pt>
                <c:pt idx="2175">
                  <c:v>2008-07-08</c:v>
                </c:pt>
                <c:pt idx="2176">
                  <c:v>2008-07-09</c:v>
                </c:pt>
                <c:pt idx="2177">
                  <c:v>2008-07-10</c:v>
                </c:pt>
                <c:pt idx="2178">
                  <c:v>2008-07-11</c:v>
                </c:pt>
                <c:pt idx="2179">
                  <c:v>2008-07-14</c:v>
                </c:pt>
                <c:pt idx="2180">
                  <c:v>2008-07-15</c:v>
                </c:pt>
                <c:pt idx="2181">
                  <c:v>2008-07-16</c:v>
                </c:pt>
                <c:pt idx="2182">
                  <c:v>2008-07-17</c:v>
                </c:pt>
                <c:pt idx="2183">
                  <c:v>2008-07-18</c:v>
                </c:pt>
                <c:pt idx="2184">
                  <c:v>2008-07-21</c:v>
                </c:pt>
                <c:pt idx="2185">
                  <c:v>2008-07-22</c:v>
                </c:pt>
                <c:pt idx="2186">
                  <c:v>2008-07-23</c:v>
                </c:pt>
                <c:pt idx="2187">
                  <c:v>2008-07-24</c:v>
                </c:pt>
                <c:pt idx="2188">
                  <c:v>2008-07-25</c:v>
                </c:pt>
                <c:pt idx="2189">
                  <c:v>2008-07-28</c:v>
                </c:pt>
                <c:pt idx="2190">
                  <c:v>2008-07-29</c:v>
                </c:pt>
                <c:pt idx="2191">
                  <c:v>2008-07-30</c:v>
                </c:pt>
                <c:pt idx="2192">
                  <c:v>2008-07-31</c:v>
                </c:pt>
                <c:pt idx="2193">
                  <c:v>2008-08-01</c:v>
                </c:pt>
                <c:pt idx="2194">
                  <c:v>2008-08-04</c:v>
                </c:pt>
                <c:pt idx="2195">
                  <c:v>2008-08-05</c:v>
                </c:pt>
                <c:pt idx="2196">
                  <c:v>2008-08-06</c:v>
                </c:pt>
                <c:pt idx="2197">
                  <c:v>2008-08-07</c:v>
                </c:pt>
                <c:pt idx="2198">
                  <c:v>2008-08-08</c:v>
                </c:pt>
                <c:pt idx="2199">
                  <c:v>2008-08-11</c:v>
                </c:pt>
                <c:pt idx="2200">
                  <c:v>2008-08-12</c:v>
                </c:pt>
                <c:pt idx="2201">
                  <c:v>2008-08-13</c:v>
                </c:pt>
                <c:pt idx="2202">
                  <c:v>2008-08-14</c:v>
                </c:pt>
                <c:pt idx="2203">
                  <c:v>2008-08-15</c:v>
                </c:pt>
                <c:pt idx="2204">
                  <c:v>2008-08-18</c:v>
                </c:pt>
                <c:pt idx="2205">
                  <c:v>2008-08-19</c:v>
                </c:pt>
                <c:pt idx="2206">
                  <c:v>2008-08-20</c:v>
                </c:pt>
                <c:pt idx="2207">
                  <c:v>2008-08-21</c:v>
                </c:pt>
                <c:pt idx="2208">
                  <c:v>2008-08-22</c:v>
                </c:pt>
                <c:pt idx="2209">
                  <c:v>2008-08-25</c:v>
                </c:pt>
                <c:pt idx="2210">
                  <c:v>2008-08-26</c:v>
                </c:pt>
                <c:pt idx="2211">
                  <c:v>2008-08-27</c:v>
                </c:pt>
                <c:pt idx="2212">
                  <c:v>2008-08-28</c:v>
                </c:pt>
                <c:pt idx="2213">
                  <c:v>2008-08-29</c:v>
                </c:pt>
                <c:pt idx="2214">
                  <c:v>2008-09-01</c:v>
                </c:pt>
                <c:pt idx="2215">
                  <c:v>2008-09-02</c:v>
                </c:pt>
                <c:pt idx="2216">
                  <c:v>2008-09-03</c:v>
                </c:pt>
                <c:pt idx="2217">
                  <c:v>2008-09-04</c:v>
                </c:pt>
                <c:pt idx="2218">
                  <c:v>2008-09-05</c:v>
                </c:pt>
                <c:pt idx="2219">
                  <c:v>2008-09-08</c:v>
                </c:pt>
                <c:pt idx="2220">
                  <c:v>2008-09-09</c:v>
                </c:pt>
                <c:pt idx="2221">
                  <c:v>2008-09-10</c:v>
                </c:pt>
                <c:pt idx="2222">
                  <c:v>2008-09-11</c:v>
                </c:pt>
                <c:pt idx="2223">
                  <c:v>2008-09-12</c:v>
                </c:pt>
                <c:pt idx="2224">
                  <c:v>2008-09-15</c:v>
                </c:pt>
                <c:pt idx="2225">
                  <c:v>2008-09-16</c:v>
                </c:pt>
                <c:pt idx="2226">
                  <c:v>2008-09-17</c:v>
                </c:pt>
                <c:pt idx="2227">
                  <c:v>2008-09-18</c:v>
                </c:pt>
                <c:pt idx="2228">
                  <c:v>2008-09-19</c:v>
                </c:pt>
                <c:pt idx="2229">
                  <c:v>2008-09-22</c:v>
                </c:pt>
                <c:pt idx="2230">
                  <c:v>2008-09-23</c:v>
                </c:pt>
                <c:pt idx="2231">
                  <c:v>2008-09-24</c:v>
                </c:pt>
                <c:pt idx="2232">
                  <c:v>2008-09-25</c:v>
                </c:pt>
                <c:pt idx="2233">
                  <c:v>2008-09-26</c:v>
                </c:pt>
                <c:pt idx="2234">
                  <c:v>2008-09-29</c:v>
                </c:pt>
                <c:pt idx="2235">
                  <c:v>2008-09-30</c:v>
                </c:pt>
                <c:pt idx="2236">
                  <c:v>2008-10-01</c:v>
                </c:pt>
                <c:pt idx="2237">
                  <c:v>2008-10-02</c:v>
                </c:pt>
                <c:pt idx="2238">
                  <c:v>2008-10-03</c:v>
                </c:pt>
                <c:pt idx="2239">
                  <c:v>2008-10-06</c:v>
                </c:pt>
                <c:pt idx="2240">
                  <c:v>2008-10-07</c:v>
                </c:pt>
                <c:pt idx="2241">
                  <c:v>2008-10-08</c:v>
                </c:pt>
                <c:pt idx="2242">
                  <c:v>2008-10-09</c:v>
                </c:pt>
                <c:pt idx="2243">
                  <c:v>2008-10-10</c:v>
                </c:pt>
                <c:pt idx="2244">
                  <c:v>2008-10-13</c:v>
                </c:pt>
                <c:pt idx="2245">
                  <c:v>2008-10-14</c:v>
                </c:pt>
                <c:pt idx="2246">
                  <c:v>2008-10-15</c:v>
                </c:pt>
                <c:pt idx="2247">
                  <c:v>2008-10-16</c:v>
                </c:pt>
                <c:pt idx="2248">
                  <c:v>2008-10-17</c:v>
                </c:pt>
                <c:pt idx="2249">
                  <c:v>2008-10-20</c:v>
                </c:pt>
                <c:pt idx="2250">
                  <c:v>2008-10-21</c:v>
                </c:pt>
                <c:pt idx="2251">
                  <c:v>2008-10-22</c:v>
                </c:pt>
                <c:pt idx="2252">
                  <c:v>2008-10-23</c:v>
                </c:pt>
                <c:pt idx="2253">
                  <c:v>2008-10-24</c:v>
                </c:pt>
                <c:pt idx="2254">
                  <c:v>2008-10-27</c:v>
                </c:pt>
                <c:pt idx="2255">
                  <c:v>2008-10-28</c:v>
                </c:pt>
                <c:pt idx="2256">
                  <c:v>2008-10-29</c:v>
                </c:pt>
                <c:pt idx="2257">
                  <c:v>2008-10-30</c:v>
                </c:pt>
                <c:pt idx="2258">
                  <c:v>2008-10-31</c:v>
                </c:pt>
                <c:pt idx="2259">
                  <c:v>2008-11-03</c:v>
                </c:pt>
                <c:pt idx="2260">
                  <c:v>2008-11-04</c:v>
                </c:pt>
                <c:pt idx="2261">
                  <c:v>2008-11-05</c:v>
                </c:pt>
                <c:pt idx="2262">
                  <c:v>2008-11-06</c:v>
                </c:pt>
                <c:pt idx="2263">
                  <c:v>2008-11-07</c:v>
                </c:pt>
                <c:pt idx="2264">
                  <c:v>2008-11-10</c:v>
                </c:pt>
                <c:pt idx="2265">
                  <c:v>2008-11-11</c:v>
                </c:pt>
                <c:pt idx="2266">
                  <c:v>2008-11-12</c:v>
                </c:pt>
                <c:pt idx="2267">
                  <c:v>2008-11-13</c:v>
                </c:pt>
                <c:pt idx="2268">
                  <c:v>2008-11-14</c:v>
                </c:pt>
                <c:pt idx="2269">
                  <c:v>2008-11-17</c:v>
                </c:pt>
                <c:pt idx="2270">
                  <c:v>2008-11-18</c:v>
                </c:pt>
                <c:pt idx="2271">
                  <c:v>2008-11-19</c:v>
                </c:pt>
                <c:pt idx="2272">
                  <c:v>2008-11-20</c:v>
                </c:pt>
                <c:pt idx="2273">
                  <c:v>2008-11-21</c:v>
                </c:pt>
                <c:pt idx="2274">
                  <c:v>2008-11-24</c:v>
                </c:pt>
                <c:pt idx="2275">
                  <c:v>2008-11-25</c:v>
                </c:pt>
                <c:pt idx="2276">
                  <c:v>2008-11-26</c:v>
                </c:pt>
                <c:pt idx="2277">
                  <c:v>2008-11-27</c:v>
                </c:pt>
                <c:pt idx="2278">
                  <c:v>2008-11-28</c:v>
                </c:pt>
                <c:pt idx="2279">
                  <c:v>2008-12-01</c:v>
                </c:pt>
                <c:pt idx="2280">
                  <c:v>2008-12-02</c:v>
                </c:pt>
                <c:pt idx="2281">
                  <c:v>2008-12-03</c:v>
                </c:pt>
                <c:pt idx="2282">
                  <c:v>2008-12-04</c:v>
                </c:pt>
                <c:pt idx="2283">
                  <c:v>2008-12-05</c:v>
                </c:pt>
                <c:pt idx="2284">
                  <c:v>2008-12-08</c:v>
                </c:pt>
                <c:pt idx="2285">
                  <c:v>2008-12-09</c:v>
                </c:pt>
                <c:pt idx="2286">
                  <c:v>2008-12-10</c:v>
                </c:pt>
                <c:pt idx="2287">
                  <c:v>2008-12-11</c:v>
                </c:pt>
                <c:pt idx="2288">
                  <c:v>2008-12-12</c:v>
                </c:pt>
                <c:pt idx="2289">
                  <c:v>2008-12-15</c:v>
                </c:pt>
                <c:pt idx="2290">
                  <c:v>2008-12-16</c:v>
                </c:pt>
                <c:pt idx="2291">
                  <c:v>2008-12-17</c:v>
                </c:pt>
                <c:pt idx="2292">
                  <c:v>2008-12-18</c:v>
                </c:pt>
                <c:pt idx="2293">
                  <c:v>2008-12-19</c:v>
                </c:pt>
                <c:pt idx="2294">
                  <c:v>2008-12-22</c:v>
                </c:pt>
                <c:pt idx="2295">
                  <c:v>2008-12-23</c:v>
                </c:pt>
                <c:pt idx="2296">
                  <c:v>2008-12-24</c:v>
                </c:pt>
                <c:pt idx="2297">
                  <c:v>2008-12-29</c:v>
                </c:pt>
                <c:pt idx="2298">
                  <c:v>2008-12-30</c:v>
                </c:pt>
                <c:pt idx="2299">
                  <c:v>2008-12-31</c:v>
                </c:pt>
                <c:pt idx="2300">
                  <c:v>2009-01-02</c:v>
                </c:pt>
                <c:pt idx="2301">
                  <c:v>2009-01-05</c:v>
                </c:pt>
                <c:pt idx="2302">
                  <c:v>2009-01-06</c:v>
                </c:pt>
                <c:pt idx="2303">
                  <c:v>2009-01-07</c:v>
                </c:pt>
                <c:pt idx="2304">
                  <c:v>2009-01-08</c:v>
                </c:pt>
                <c:pt idx="2305">
                  <c:v>2009-01-09</c:v>
                </c:pt>
                <c:pt idx="2306">
                  <c:v>2009-01-12</c:v>
                </c:pt>
                <c:pt idx="2307">
                  <c:v>2009-01-13</c:v>
                </c:pt>
                <c:pt idx="2308">
                  <c:v>2009-01-14</c:v>
                </c:pt>
                <c:pt idx="2309">
                  <c:v>2009-01-15</c:v>
                </c:pt>
                <c:pt idx="2310">
                  <c:v>2009-01-16</c:v>
                </c:pt>
                <c:pt idx="2311">
                  <c:v>2009-01-19</c:v>
                </c:pt>
                <c:pt idx="2312">
                  <c:v>2009-01-20</c:v>
                </c:pt>
                <c:pt idx="2313">
                  <c:v>2009-01-21</c:v>
                </c:pt>
                <c:pt idx="2314">
                  <c:v>2009-01-22</c:v>
                </c:pt>
                <c:pt idx="2315">
                  <c:v>2009-01-23</c:v>
                </c:pt>
                <c:pt idx="2316">
                  <c:v>2009-01-26</c:v>
                </c:pt>
                <c:pt idx="2317">
                  <c:v>2009-01-27</c:v>
                </c:pt>
                <c:pt idx="2318">
                  <c:v>2009-01-28</c:v>
                </c:pt>
                <c:pt idx="2319">
                  <c:v>2009-01-29</c:v>
                </c:pt>
                <c:pt idx="2320">
                  <c:v>2009-01-30</c:v>
                </c:pt>
                <c:pt idx="2321">
                  <c:v>2009-02-02</c:v>
                </c:pt>
                <c:pt idx="2322">
                  <c:v>2009-02-03</c:v>
                </c:pt>
                <c:pt idx="2323">
                  <c:v>2009-02-04</c:v>
                </c:pt>
                <c:pt idx="2324">
                  <c:v>2009-02-05</c:v>
                </c:pt>
                <c:pt idx="2325">
                  <c:v>2009-02-06</c:v>
                </c:pt>
                <c:pt idx="2326">
                  <c:v>2009-02-09</c:v>
                </c:pt>
                <c:pt idx="2327">
                  <c:v>2009-02-10</c:v>
                </c:pt>
                <c:pt idx="2328">
                  <c:v>2009-02-11</c:v>
                </c:pt>
                <c:pt idx="2329">
                  <c:v>2009-02-12</c:v>
                </c:pt>
                <c:pt idx="2330">
                  <c:v>2009-02-13</c:v>
                </c:pt>
                <c:pt idx="2331">
                  <c:v>2009-02-16</c:v>
                </c:pt>
                <c:pt idx="2332">
                  <c:v>2009-02-17</c:v>
                </c:pt>
                <c:pt idx="2333">
                  <c:v>2009-02-18</c:v>
                </c:pt>
                <c:pt idx="2334">
                  <c:v>2009-02-19</c:v>
                </c:pt>
                <c:pt idx="2335">
                  <c:v>2009-02-20</c:v>
                </c:pt>
                <c:pt idx="2336">
                  <c:v>2009-02-23</c:v>
                </c:pt>
                <c:pt idx="2337">
                  <c:v>2009-02-24</c:v>
                </c:pt>
                <c:pt idx="2338">
                  <c:v>2009-02-25</c:v>
                </c:pt>
                <c:pt idx="2339">
                  <c:v>2009-02-26</c:v>
                </c:pt>
                <c:pt idx="2340">
                  <c:v>2009-02-27</c:v>
                </c:pt>
                <c:pt idx="2341">
                  <c:v>2009-03-02</c:v>
                </c:pt>
                <c:pt idx="2342">
                  <c:v>2009-03-03</c:v>
                </c:pt>
                <c:pt idx="2343">
                  <c:v>2009-03-04</c:v>
                </c:pt>
                <c:pt idx="2344">
                  <c:v>2009-03-05</c:v>
                </c:pt>
                <c:pt idx="2345">
                  <c:v>2009-03-06</c:v>
                </c:pt>
                <c:pt idx="2346">
                  <c:v>2009-03-09</c:v>
                </c:pt>
                <c:pt idx="2347">
                  <c:v>2009-03-10</c:v>
                </c:pt>
                <c:pt idx="2348">
                  <c:v>2009-03-11</c:v>
                </c:pt>
                <c:pt idx="2349">
                  <c:v>2009-03-12</c:v>
                </c:pt>
                <c:pt idx="2350">
                  <c:v>2009-03-13</c:v>
                </c:pt>
                <c:pt idx="2351">
                  <c:v>2009-03-16</c:v>
                </c:pt>
                <c:pt idx="2352">
                  <c:v>2009-03-17</c:v>
                </c:pt>
                <c:pt idx="2353">
                  <c:v>2009-03-18</c:v>
                </c:pt>
                <c:pt idx="2354">
                  <c:v>2009-03-19</c:v>
                </c:pt>
                <c:pt idx="2355">
                  <c:v>2009-03-20</c:v>
                </c:pt>
                <c:pt idx="2356">
                  <c:v>2009-03-23</c:v>
                </c:pt>
                <c:pt idx="2357">
                  <c:v>2009-03-24</c:v>
                </c:pt>
                <c:pt idx="2358">
                  <c:v>2009-03-25</c:v>
                </c:pt>
                <c:pt idx="2359">
                  <c:v>2009-03-26</c:v>
                </c:pt>
                <c:pt idx="2360">
                  <c:v>2009-03-27</c:v>
                </c:pt>
                <c:pt idx="2361">
                  <c:v>2009-03-30</c:v>
                </c:pt>
                <c:pt idx="2362">
                  <c:v>2009-03-31</c:v>
                </c:pt>
                <c:pt idx="2363">
                  <c:v>2009-04-01</c:v>
                </c:pt>
                <c:pt idx="2364">
                  <c:v>2009-04-02</c:v>
                </c:pt>
                <c:pt idx="2365">
                  <c:v>2009-04-03</c:v>
                </c:pt>
                <c:pt idx="2366">
                  <c:v>2009-04-06</c:v>
                </c:pt>
                <c:pt idx="2367">
                  <c:v>2009-04-07</c:v>
                </c:pt>
                <c:pt idx="2368">
                  <c:v>2009-04-08</c:v>
                </c:pt>
                <c:pt idx="2369">
                  <c:v>2009-04-09</c:v>
                </c:pt>
                <c:pt idx="2370">
                  <c:v>2009-04-14</c:v>
                </c:pt>
                <c:pt idx="2371">
                  <c:v>2009-04-15</c:v>
                </c:pt>
                <c:pt idx="2372">
                  <c:v>2009-04-16</c:v>
                </c:pt>
                <c:pt idx="2373">
                  <c:v>2009-04-17</c:v>
                </c:pt>
                <c:pt idx="2374">
                  <c:v>2009-04-20</c:v>
                </c:pt>
                <c:pt idx="2375">
                  <c:v>2009-04-21</c:v>
                </c:pt>
                <c:pt idx="2376">
                  <c:v>2009-04-22</c:v>
                </c:pt>
                <c:pt idx="2377">
                  <c:v>2009-04-23</c:v>
                </c:pt>
                <c:pt idx="2378">
                  <c:v>2009-04-24</c:v>
                </c:pt>
                <c:pt idx="2379">
                  <c:v>2009-04-27</c:v>
                </c:pt>
                <c:pt idx="2380">
                  <c:v>2009-04-28</c:v>
                </c:pt>
                <c:pt idx="2381">
                  <c:v>2009-04-29</c:v>
                </c:pt>
                <c:pt idx="2382">
                  <c:v>2009-04-30</c:v>
                </c:pt>
                <c:pt idx="2383">
                  <c:v>2009-05-04</c:v>
                </c:pt>
                <c:pt idx="2384">
                  <c:v>2009-05-05</c:v>
                </c:pt>
                <c:pt idx="2385">
                  <c:v>2009-05-06</c:v>
                </c:pt>
                <c:pt idx="2386">
                  <c:v>2009-05-07</c:v>
                </c:pt>
                <c:pt idx="2387">
                  <c:v>2009-05-08</c:v>
                </c:pt>
                <c:pt idx="2388">
                  <c:v>2009-05-11</c:v>
                </c:pt>
                <c:pt idx="2389">
                  <c:v>2009-05-12</c:v>
                </c:pt>
                <c:pt idx="2390">
                  <c:v>2009-05-13</c:v>
                </c:pt>
                <c:pt idx="2391">
                  <c:v>2009-05-14</c:v>
                </c:pt>
                <c:pt idx="2392">
                  <c:v>2009-05-15</c:v>
                </c:pt>
                <c:pt idx="2393">
                  <c:v>2009-05-18</c:v>
                </c:pt>
                <c:pt idx="2394">
                  <c:v>2009-05-19</c:v>
                </c:pt>
                <c:pt idx="2395">
                  <c:v>2009-05-20</c:v>
                </c:pt>
                <c:pt idx="2396">
                  <c:v>2009-05-21</c:v>
                </c:pt>
                <c:pt idx="2397">
                  <c:v>2009-05-22</c:v>
                </c:pt>
                <c:pt idx="2398">
                  <c:v>2009-05-25</c:v>
                </c:pt>
                <c:pt idx="2399">
                  <c:v>2009-05-26</c:v>
                </c:pt>
                <c:pt idx="2400">
                  <c:v>2009-05-27</c:v>
                </c:pt>
                <c:pt idx="2401">
                  <c:v>2009-05-28</c:v>
                </c:pt>
                <c:pt idx="2402">
                  <c:v>2009-05-29</c:v>
                </c:pt>
                <c:pt idx="2403">
                  <c:v>2009-06-01</c:v>
                </c:pt>
                <c:pt idx="2404">
                  <c:v>2009-06-02</c:v>
                </c:pt>
                <c:pt idx="2405">
                  <c:v>2009-06-03</c:v>
                </c:pt>
                <c:pt idx="2406">
                  <c:v>2009-06-04</c:v>
                </c:pt>
                <c:pt idx="2407">
                  <c:v>2009-06-05</c:v>
                </c:pt>
                <c:pt idx="2408">
                  <c:v>2009-06-08</c:v>
                </c:pt>
                <c:pt idx="2409">
                  <c:v>2009-06-09</c:v>
                </c:pt>
                <c:pt idx="2410">
                  <c:v>2009-06-10</c:v>
                </c:pt>
                <c:pt idx="2411">
                  <c:v>2009-06-11</c:v>
                </c:pt>
                <c:pt idx="2412">
                  <c:v>2009-06-12</c:v>
                </c:pt>
                <c:pt idx="2413">
                  <c:v>2009-06-15</c:v>
                </c:pt>
                <c:pt idx="2414">
                  <c:v>2009-06-16</c:v>
                </c:pt>
                <c:pt idx="2415">
                  <c:v>2009-06-17</c:v>
                </c:pt>
                <c:pt idx="2416">
                  <c:v>2009-06-18</c:v>
                </c:pt>
                <c:pt idx="2417">
                  <c:v>2009-06-19</c:v>
                </c:pt>
                <c:pt idx="2418">
                  <c:v>2009-06-22</c:v>
                </c:pt>
                <c:pt idx="2419">
                  <c:v>2009-06-23</c:v>
                </c:pt>
                <c:pt idx="2420">
                  <c:v>2009-06-24</c:v>
                </c:pt>
                <c:pt idx="2421">
                  <c:v>2009-06-25</c:v>
                </c:pt>
                <c:pt idx="2422">
                  <c:v>2009-06-26</c:v>
                </c:pt>
                <c:pt idx="2423">
                  <c:v>2009-06-29</c:v>
                </c:pt>
                <c:pt idx="2424">
                  <c:v>2009-06-30</c:v>
                </c:pt>
                <c:pt idx="2425">
                  <c:v>2009-07-01</c:v>
                </c:pt>
                <c:pt idx="2426">
                  <c:v>2009-07-02</c:v>
                </c:pt>
                <c:pt idx="2427">
                  <c:v>2009-07-03</c:v>
                </c:pt>
                <c:pt idx="2428">
                  <c:v>2009-07-06</c:v>
                </c:pt>
                <c:pt idx="2429">
                  <c:v>2009-07-07</c:v>
                </c:pt>
                <c:pt idx="2430">
                  <c:v>2009-07-08</c:v>
                </c:pt>
                <c:pt idx="2431">
                  <c:v>2009-07-09</c:v>
                </c:pt>
                <c:pt idx="2432">
                  <c:v>2009-07-10</c:v>
                </c:pt>
                <c:pt idx="2433">
                  <c:v>2009-07-13</c:v>
                </c:pt>
                <c:pt idx="2434">
                  <c:v>2009-07-14</c:v>
                </c:pt>
                <c:pt idx="2435">
                  <c:v>2009-07-15</c:v>
                </c:pt>
                <c:pt idx="2436">
                  <c:v>2009-07-16</c:v>
                </c:pt>
                <c:pt idx="2437">
                  <c:v>2009-07-17</c:v>
                </c:pt>
                <c:pt idx="2438">
                  <c:v>2009-07-20</c:v>
                </c:pt>
                <c:pt idx="2439">
                  <c:v>2009-07-21</c:v>
                </c:pt>
                <c:pt idx="2440">
                  <c:v>2009-07-22</c:v>
                </c:pt>
                <c:pt idx="2441">
                  <c:v>2009-07-23</c:v>
                </c:pt>
                <c:pt idx="2442">
                  <c:v>2009-07-24</c:v>
                </c:pt>
                <c:pt idx="2443">
                  <c:v>2009-07-27</c:v>
                </c:pt>
                <c:pt idx="2444">
                  <c:v>2009-07-28</c:v>
                </c:pt>
                <c:pt idx="2445">
                  <c:v>2009-07-29</c:v>
                </c:pt>
                <c:pt idx="2446">
                  <c:v>2009-07-30</c:v>
                </c:pt>
                <c:pt idx="2447">
                  <c:v>2009-07-31</c:v>
                </c:pt>
                <c:pt idx="2448">
                  <c:v>2009-08-03</c:v>
                </c:pt>
                <c:pt idx="2449">
                  <c:v>2009-08-04</c:v>
                </c:pt>
                <c:pt idx="2450">
                  <c:v>2009-08-05</c:v>
                </c:pt>
                <c:pt idx="2451">
                  <c:v>2009-08-06</c:v>
                </c:pt>
                <c:pt idx="2452">
                  <c:v>2009-08-07</c:v>
                </c:pt>
                <c:pt idx="2453">
                  <c:v>2009-08-10</c:v>
                </c:pt>
                <c:pt idx="2454">
                  <c:v>2009-08-11</c:v>
                </c:pt>
                <c:pt idx="2455">
                  <c:v>2009-08-12</c:v>
                </c:pt>
                <c:pt idx="2456">
                  <c:v>2009-08-13</c:v>
                </c:pt>
                <c:pt idx="2457">
                  <c:v>2009-08-14</c:v>
                </c:pt>
                <c:pt idx="2458">
                  <c:v>2009-08-17</c:v>
                </c:pt>
                <c:pt idx="2459">
                  <c:v>2009-08-18</c:v>
                </c:pt>
                <c:pt idx="2460">
                  <c:v>2009-08-19</c:v>
                </c:pt>
                <c:pt idx="2461">
                  <c:v>2009-08-20</c:v>
                </c:pt>
                <c:pt idx="2462">
                  <c:v>2009-08-21</c:v>
                </c:pt>
                <c:pt idx="2463">
                  <c:v>2009-08-24</c:v>
                </c:pt>
                <c:pt idx="2464">
                  <c:v>2009-08-25</c:v>
                </c:pt>
                <c:pt idx="2465">
                  <c:v>2009-08-26</c:v>
                </c:pt>
                <c:pt idx="2466">
                  <c:v>2009-08-27</c:v>
                </c:pt>
                <c:pt idx="2467">
                  <c:v>2009-08-28</c:v>
                </c:pt>
                <c:pt idx="2468">
                  <c:v>2009-08-31</c:v>
                </c:pt>
                <c:pt idx="2469">
                  <c:v>2009-09-01</c:v>
                </c:pt>
                <c:pt idx="2470">
                  <c:v>2009-09-02</c:v>
                </c:pt>
                <c:pt idx="2471">
                  <c:v>2009-09-03</c:v>
                </c:pt>
                <c:pt idx="2472">
                  <c:v>2009-09-04</c:v>
                </c:pt>
                <c:pt idx="2473">
                  <c:v>2009-09-07</c:v>
                </c:pt>
                <c:pt idx="2474">
                  <c:v>2009-09-08</c:v>
                </c:pt>
                <c:pt idx="2475">
                  <c:v>2009-09-09</c:v>
                </c:pt>
                <c:pt idx="2476">
                  <c:v>2009-09-10</c:v>
                </c:pt>
                <c:pt idx="2477">
                  <c:v>2009-09-11</c:v>
                </c:pt>
                <c:pt idx="2478">
                  <c:v>2009-09-14</c:v>
                </c:pt>
                <c:pt idx="2479">
                  <c:v>2009-09-15</c:v>
                </c:pt>
                <c:pt idx="2480">
                  <c:v>2009-09-16</c:v>
                </c:pt>
                <c:pt idx="2481">
                  <c:v>2009-09-17</c:v>
                </c:pt>
                <c:pt idx="2482">
                  <c:v>2009-09-18</c:v>
                </c:pt>
                <c:pt idx="2483">
                  <c:v>2009-09-21</c:v>
                </c:pt>
                <c:pt idx="2484">
                  <c:v>2009-09-22</c:v>
                </c:pt>
                <c:pt idx="2485">
                  <c:v>2009-09-23</c:v>
                </c:pt>
                <c:pt idx="2486">
                  <c:v>2009-09-24</c:v>
                </c:pt>
                <c:pt idx="2487">
                  <c:v>2009-09-25</c:v>
                </c:pt>
                <c:pt idx="2488">
                  <c:v>2009-09-28</c:v>
                </c:pt>
                <c:pt idx="2489">
                  <c:v>2009-09-29</c:v>
                </c:pt>
                <c:pt idx="2490">
                  <c:v>2009-09-30</c:v>
                </c:pt>
                <c:pt idx="2491">
                  <c:v>2009-10-01</c:v>
                </c:pt>
                <c:pt idx="2492">
                  <c:v>2009-10-02</c:v>
                </c:pt>
                <c:pt idx="2493">
                  <c:v>2009-10-05</c:v>
                </c:pt>
                <c:pt idx="2494">
                  <c:v>2009-10-06</c:v>
                </c:pt>
                <c:pt idx="2495">
                  <c:v>2009-10-07</c:v>
                </c:pt>
                <c:pt idx="2496">
                  <c:v>2009-10-08</c:v>
                </c:pt>
                <c:pt idx="2497">
                  <c:v>2009-10-09</c:v>
                </c:pt>
                <c:pt idx="2498">
                  <c:v>2009-10-12</c:v>
                </c:pt>
                <c:pt idx="2499">
                  <c:v>2009-10-13</c:v>
                </c:pt>
                <c:pt idx="2500">
                  <c:v>2009-10-14</c:v>
                </c:pt>
                <c:pt idx="2501">
                  <c:v>2009-10-15</c:v>
                </c:pt>
                <c:pt idx="2502">
                  <c:v>2009-10-16</c:v>
                </c:pt>
                <c:pt idx="2503">
                  <c:v>2009-10-19</c:v>
                </c:pt>
                <c:pt idx="2504">
                  <c:v>2009-10-20</c:v>
                </c:pt>
                <c:pt idx="2505">
                  <c:v>2009-10-21</c:v>
                </c:pt>
                <c:pt idx="2506">
                  <c:v>2009-10-22</c:v>
                </c:pt>
                <c:pt idx="2507">
                  <c:v>2009-10-23</c:v>
                </c:pt>
                <c:pt idx="2508">
                  <c:v>2009-10-26</c:v>
                </c:pt>
                <c:pt idx="2509">
                  <c:v>2009-10-27</c:v>
                </c:pt>
                <c:pt idx="2510">
                  <c:v>2009-10-28</c:v>
                </c:pt>
                <c:pt idx="2511">
                  <c:v>2009-10-29</c:v>
                </c:pt>
                <c:pt idx="2512">
                  <c:v>2009-10-30</c:v>
                </c:pt>
                <c:pt idx="2513">
                  <c:v>2009-11-02</c:v>
                </c:pt>
                <c:pt idx="2514">
                  <c:v>2009-11-03</c:v>
                </c:pt>
                <c:pt idx="2515">
                  <c:v>2009-11-04</c:v>
                </c:pt>
                <c:pt idx="2516">
                  <c:v>2009-11-05</c:v>
                </c:pt>
                <c:pt idx="2517">
                  <c:v>2009-11-06</c:v>
                </c:pt>
                <c:pt idx="2518">
                  <c:v>2009-11-09</c:v>
                </c:pt>
                <c:pt idx="2519">
                  <c:v>2009-11-10</c:v>
                </c:pt>
                <c:pt idx="2520">
                  <c:v>2009-11-11</c:v>
                </c:pt>
                <c:pt idx="2521">
                  <c:v>2009-11-12</c:v>
                </c:pt>
                <c:pt idx="2522">
                  <c:v>2009-11-13</c:v>
                </c:pt>
                <c:pt idx="2523">
                  <c:v>2009-11-16</c:v>
                </c:pt>
                <c:pt idx="2524">
                  <c:v>2009-11-17</c:v>
                </c:pt>
                <c:pt idx="2525">
                  <c:v>2009-11-18</c:v>
                </c:pt>
                <c:pt idx="2526">
                  <c:v>2009-11-19</c:v>
                </c:pt>
                <c:pt idx="2527">
                  <c:v>2009-11-20</c:v>
                </c:pt>
                <c:pt idx="2528">
                  <c:v>2009-11-23</c:v>
                </c:pt>
                <c:pt idx="2529">
                  <c:v>2009-11-24</c:v>
                </c:pt>
                <c:pt idx="2530">
                  <c:v>2009-11-25</c:v>
                </c:pt>
                <c:pt idx="2531">
                  <c:v>2009-11-26</c:v>
                </c:pt>
                <c:pt idx="2532">
                  <c:v>2009-11-27</c:v>
                </c:pt>
                <c:pt idx="2533">
                  <c:v>2009-11-30</c:v>
                </c:pt>
                <c:pt idx="2534">
                  <c:v>2009-12-01</c:v>
                </c:pt>
                <c:pt idx="2535">
                  <c:v>2009-12-02</c:v>
                </c:pt>
                <c:pt idx="2536">
                  <c:v>2009-12-03</c:v>
                </c:pt>
                <c:pt idx="2537">
                  <c:v>2009-12-04</c:v>
                </c:pt>
                <c:pt idx="2538">
                  <c:v>2009-12-07</c:v>
                </c:pt>
                <c:pt idx="2539">
                  <c:v>2009-12-08</c:v>
                </c:pt>
                <c:pt idx="2540">
                  <c:v>2009-12-09</c:v>
                </c:pt>
                <c:pt idx="2541">
                  <c:v>2009-12-10</c:v>
                </c:pt>
                <c:pt idx="2542">
                  <c:v>2009-12-11</c:v>
                </c:pt>
                <c:pt idx="2543">
                  <c:v>2009-12-14</c:v>
                </c:pt>
                <c:pt idx="2544">
                  <c:v>2009-12-15</c:v>
                </c:pt>
                <c:pt idx="2545">
                  <c:v>2009-12-16</c:v>
                </c:pt>
                <c:pt idx="2546">
                  <c:v>2009-12-17</c:v>
                </c:pt>
                <c:pt idx="2547">
                  <c:v>2009-12-18</c:v>
                </c:pt>
                <c:pt idx="2548">
                  <c:v>2009-12-21</c:v>
                </c:pt>
                <c:pt idx="2549">
                  <c:v>2009-12-22</c:v>
                </c:pt>
                <c:pt idx="2550">
                  <c:v>2009-12-23</c:v>
                </c:pt>
                <c:pt idx="2551">
                  <c:v>2009-12-24</c:v>
                </c:pt>
                <c:pt idx="2552">
                  <c:v>2009-12-28</c:v>
                </c:pt>
                <c:pt idx="2553">
                  <c:v>2009-12-29</c:v>
                </c:pt>
                <c:pt idx="2554">
                  <c:v>2009-12-30</c:v>
                </c:pt>
                <c:pt idx="2555">
                  <c:v>2009-12-31</c:v>
                </c:pt>
                <c:pt idx="2556">
                  <c:v>2010-01-04</c:v>
                </c:pt>
                <c:pt idx="2557">
                  <c:v>2010-01-05</c:v>
                </c:pt>
                <c:pt idx="2558">
                  <c:v>2010-01-06</c:v>
                </c:pt>
                <c:pt idx="2559">
                  <c:v>2010-01-07</c:v>
                </c:pt>
                <c:pt idx="2560">
                  <c:v>2010-01-08</c:v>
                </c:pt>
                <c:pt idx="2561">
                  <c:v>2010-01-11</c:v>
                </c:pt>
                <c:pt idx="2562">
                  <c:v>2010-01-12</c:v>
                </c:pt>
                <c:pt idx="2563">
                  <c:v>2010-01-13</c:v>
                </c:pt>
                <c:pt idx="2564">
                  <c:v>2010-01-14</c:v>
                </c:pt>
                <c:pt idx="2565">
                  <c:v>2010-01-15</c:v>
                </c:pt>
                <c:pt idx="2566">
                  <c:v>2010-01-18</c:v>
                </c:pt>
                <c:pt idx="2567">
                  <c:v>2010-01-19</c:v>
                </c:pt>
                <c:pt idx="2568">
                  <c:v>2010-01-20</c:v>
                </c:pt>
                <c:pt idx="2569">
                  <c:v>2010-01-21</c:v>
                </c:pt>
                <c:pt idx="2570">
                  <c:v>2010-01-22</c:v>
                </c:pt>
                <c:pt idx="2571">
                  <c:v>2010-01-25</c:v>
                </c:pt>
                <c:pt idx="2572">
                  <c:v>2010-01-26</c:v>
                </c:pt>
                <c:pt idx="2573">
                  <c:v>2010-01-27</c:v>
                </c:pt>
                <c:pt idx="2574">
                  <c:v>2010-01-28</c:v>
                </c:pt>
                <c:pt idx="2575">
                  <c:v>2010-01-29</c:v>
                </c:pt>
                <c:pt idx="2576">
                  <c:v>2010-02-01</c:v>
                </c:pt>
                <c:pt idx="2577">
                  <c:v>2010-02-02</c:v>
                </c:pt>
                <c:pt idx="2578">
                  <c:v>2010-02-03</c:v>
                </c:pt>
                <c:pt idx="2579">
                  <c:v>2010-02-04</c:v>
                </c:pt>
                <c:pt idx="2580">
                  <c:v>2010-02-05</c:v>
                </c:pt>
                <c:pt idx="2581">
                  <c:v>2010-02-08</c:v>
                </c:pt>
                <c:pt idx="2582">
                  <c:v>2010-02-09</c:v>
                </c:pt>
                <c:pt idx="2583">
                  <c:v>2010-02-10</c:v>
                </c:pt>
                <c:pt idx="2584">
                  <c:v>2010-02-11</c:v>
                </c:pt>
                <c:pt idx="2585">
                  <c:v>2010-02-12</c:v>
                </c:pt>
                <c:pt idx="2586">
                  <c:v>2010-02-15</c:v>
                </c:pt>
                <c:pt idx="2587">
                  <c:v>2010-02-16</c:v>
                </c:pt>
                <c:pt idx="2588">
                  <c:v>2010-02-17</c:v>
                </c:pt>
                <c:pt idx="2589">
                  <c:v>2010-02-18</c:v>
                </c:pt>
                <c:pt idx="2590">
                  <c:v>2010-02-19</c:v>
                </c:pt>
                <c:pt idx="2591">
                  <c:v>2010-02-22</c:v>
                </c:pt>
                <c:pt idx="2592">
                  <c:v>2010-02-23</c:v>
                </c:pt>
                <c:pt idx="2593">
                  <c:v>2010-02-24</c:v>
                </c:pt>
                <c:pt idx="2594">
                  <c:v>2010-02-25</c:v>
                </c:pt>
                <c:pt idx="2595">
                  <c:v>2010-02-26</c:v>
                </c:pt>
                <c:pt idx="2596">
                  <c:v>2010-03-01</c:v>
                </c:pt>
                <c:pt idx="2597">
                  <c:v>2010-03-02</c:v>
                </c:pt>
                <c:pt idx="2598">
                  <c:v>2010-03-03</c:v>
                </c:pt>
                <c:pt idx="2599">
                  <c:v>2010-03-04</c:v>
                </c:pt>
                <c:pt idx="2600">
                  <c:v>2010-03-05</c:v>
                </c:pt>
                <c:pt idx="2601">
                  <c:v>2010-03-08</c:v>
                </c:pt>
                <c:pt idx="2602">
                  <c:v>2010-03-09</c:v>
                </c:pt>
                <c:pt idx="2603">
                  <c:v>2010-03-10</c:v>
                </c:pt>
                <c:pt idx="2604">
                  <c:v>2010-03-11</c:v>
                </c:pt>
                <c:pt idx="2605">
                  <c:v>2010-03-12</c:v>
                </c:pt>
                <c:pt idx="2606">
                  <c:v>2010-03-15</c:v>
                </c:pt>
                <c:pt idx="2607">
                  <c:v>2010-03-16</c:v>
                </c:pt>
                <c:pt idx="2608">
                  <c:v>2010-03-17</c:v>
                </c:pt>
                <c:pt idx="2609">
                  <c:v>2010-03-18</c:v>
                </c:pt>
                <c:pt idx="2610">
                  <c:v>2010-03-19</c:v>
                </c:pt>
                <c:pt idx="2611">
                  <c:v>2010-03-22</c:v>
                </c:pt>
                <c:pt idx="2612">
                  <c:v>2010-03-23</c:v>
                </c:pt>
                <c:pt idx="2613">
                  <c:v>2010-03-24</c:v>
                </c:pt>
                <c:pt idx="2614">
                  <c:v>2010-03-25</c:v>
                </c:pt>
                <c:pt idx="2615">
                  <c:v>2010-03-26</c:v>
                </c:pt>
                <c:pt idx="2616">
                  <c:v>2010-03-29</c:v>
                </c:pt>
                <c:pt idx="2617">
                  <c:v>2010-03-30</c:v>
                </c:pt>
                <c:pt idx="2618">
                  <c:v>2010-03-31</c:v>
                </c:pt>
                <c:pt idx="2619">
                  <c:v>2010-04-01</c:v>
                </c:pt>
                <c:pt idx="2620">
                  <c:v>2010-04-06</c:v>
                </c:pt>
                <c:pt idx="2621">
                  <c:v>2010-04-07</c:v>
                </c:pt>
                <c:pt idx="2622">
                  <c:v>2010-04-08</c:v>
                </c:pt>
                <c:pt idx="2623">
                  <c:v>2010-04-09</c:v>
                </c:pt>
                <c:pt idx="2624">
                  <c:v>2010-04-12</c:v>
                </c:pt>
                <c:pt idx="2625">
                  <c:v>2010-04-13</c:v>
                </c:pt>
                <c:pt idx="2626">
                  <c:v>2010-04-14</c:v>
                </c:pt>
                <c:pt idx="2627">
                  <c:v>2010-04-15</c:v>
                </c:pt>
                <c:pt idx="2628">
                  <c:v>2010-04-16</c:v>
                </c:pt>
                <c:pt idx="2629">
                  <c:v>2010-04-19</c:v>
                </c:pt>
                <c:pt idx="2630">
                  <c:v>2010-04-20</c:v>
                </c:pt>
                <c:pt idx="2631">
                  <c:v>2010-04-21</c:v>
                </c:pt>
                <c:pt idx="2632">
                  <c:v>2010-04-22</c:v>
                </c:pt>
                <c:pt idx="2633">
                  <c:v>2010-04-23</c:v>
                </c:pt>
                <c:pt idx="2634">
                  <c:v>2010-04-26</c:v>
                </c:pt>
                <c:pt idx="2635">
                  <c:v>2010-04-27</c:v>
                </c:pt>
                <c:pt idx="2636">
                  <c:v>2010-04-28</c:v>
                </c:pt>
                <c:pt idx="2637">
                  <c:v>2010-04-29</c:v>
                </c:pt>
                <c:pt idx="2638">
                  <c:v>2010-04-30</c:v>
                </c:pt>
                <c:pt idx="2639">
                  <c:v>2010-05-03</c:v>
                </c:pt>
                <c:pt idx="2640">
                  <c:v>2010-05-04</c:v>
                </c:pt>
                <c:pt idx="2641">
                  <c:v>2010-05-05</c:v>
                </c:pt>
                <c:pt idx="2642">
                  <c:v>2010-05-06</c:v>
                </c:pt>
                <c:pt idx="2643">
                  <c:v>2010-05-07</c:v>
                </c:pt>
                <c:pt idx="2644">
                  <c:v>2010-05-10</c:v>
                </c:pt>
                <c:pt idx="2645">
                  <c:v>2010-05-11</c:v>
                </c:pt>
                <c:pt idx="2646">
                  <c:v>2010-05-12</c:v>
                </c:pt>
                <c:pt idx="2647">
                  <c:v>2010-05-13</c:v>
                </c:pt>
                <c:pt idx="2648">
                  <c:v>2010-05-14</c:v>
                </c:pt>
                <c:pt idx="2649">
                  <c:v>2010-05-17</c:v>
                </c:pt>
                <c:pt idx="2650">
                  <c:v>2010-05-18</c:v>
                </c:pt>
                <c:pt idx="2651">
                  <c:v>2010-05-19</c:v>
                </c:pt>
                <c:pt idx="2652">
                  <c:v>2010-05-20</c:v>
                </c:pt>
                <c:pt idx="2653">
                  <c:v>2010-05-21</c:v>
                </c:pt>
                <c:pt idx="2654">
                  <c:v>2010-05-24</c:v>
                </c:pt>
                <c:pt idx="2655">
                  <c:v>2010-05-25</c:v>
                </c:pt>
                <c:pt idx="2656">
                  <c:v>2010-05-26</c:v>
                </c:pt>
                <c:pt idx="2657">
                  <c:v>2010-05-27</c:v>
                </c:pt>
                <c:pt idx="2658">
                  <c:v>2010-05-28</c:v>
                </c:pt>
                <c:pt idx="2659">
                  <c:v>2010-05-31</c:v>
                </c:pt>
                <c:pt idx="2660">
                  <c:v>2010-06-01</c:v>
                </c:pt>
                <c:pt idx="2661">
                  <c:v>2010-06-02</c:v>
                </c:pt>
                <c:pt idx="2662">
                  <c:v>2010-06-03</c:v>
                </c:pt>
                <c:pt idx="2663">
                  <c:v>2010-06-04</c:v>
                </c:pt>
                <c:pt idx="2664">
                  <c:v>2010-06-07</c:v>
                </c:pt>
                <c:pt idx="2665">
                  <c:v>2010-06-08</c:v>
                </c:pt>
                <c:pt idx="2666">
                  <c:v>2010-06-09</c:v>
                </c:pt>
                <c:pt idx="2667">
                  <c:v>2010-06-10</c:v>
                </c:pt>
                <c:pt idx="2668">
                  <c:v>2010-06-11</c:v>
                </c:pt>
                <c:pt idx="2669">
                  <c:v>2010-06-14</c:v>
                </c:pt>
                <c:pt idx="2670">
                  <c:v>2010-06-15</c:v>
                </c:pt>
                <c:pt idx="2671">
                  <c:v>2010-06-16</c:v>
                </c:pt>
                <c:pt idx="2672">
                  <c:v>2010-06-17</c:v>
                </c:pt>
                <c:pt idx="2673">
                  <c:v>2010-06-18</c:v>
                </c:pt>
                <c:pt idx="2674">
                  <c:v>2010-06-21</c:v>
                </c:pt>
                <c:pt idx="2675">
                  <c:v>2010-06-22</c:v>
                </c:pt>
                <c:pt idx="2676">
                  <c:v>2010-06-23</c:v>
                </c:pt>
                <c:pt idx="2677">
                  <c:v>2010-06-24</c:v>
                </c:pt>
                <c:pt idx="2678">
                  <c:v>2010-06-25</c:v>
                </c:pt>
                <c:pt idx="2679">
                  <c:v>2010-06-28</c:v>
                </c:pt>
                <c:pt idx="2680">
                  <c:v>2010-06-29</c:v>
                </c:pt>
                <c:pt idx="2681">
                  <c:v>2010-06-30</c:v>
                </c:pt>
                <c:pt idx="2682">
                  <c:v>2010-07-01</c:v>
                </c:pt>
                <c:pt idx="2683">
                  <c:v>2010-07-02</c:v>
                </c:pt>
                <c:pt idx="2684">
                  <c:v>2010-07-05</c:v>
                </c:pt>
                <c:pt idx="2685">
                  <c:v>2010-07-06</c:v>
                </c:pt>
                <c:pt idx="2686">
                  <c:v>2010-07-07</c:v>
                </c:pt>
                <c:pt idx="2687">
                  <c:v>2010-07-08</c:v>
                </c:pt>
                <c:pt idx="2688">
                  <c:v>2010-07-09</c:v>
                </c:pt>
                <c:pt idx="2689">
                  <c:v>2010-07-12</c:v>
                </c:pt>
                <c:pt idx="2690">
                  <c:v>2010-07-13</c:v>
                </c:pt>
                <c:pt idx="2691">
                  <c:v>2010-07-14</c:v>
                </c:pt>
                <c:pt idx="2692">
                  <c:v>2010-07-15</c:v>
                </c:pt>
                <c:pt idx="2693">
                  <c:v>2010-07-16</c:v>
                </c:pt>
                <c:pt idx="2694">
                  <c:v>2010-07-19</c:v>
                </c:pt>
                <c:pt idx="2695">
                  <c:v>2010-07-20</c:v>
                </c:pt>
                <c:pt idx="2696">
                  <c:v>2010-07-21</c:v>
                </c:pt>
                <c:pt idx="2697">
                  <c:v>2010-07-22</c:v>
                </c:pt>
                <c:pt idx="2698">
                  <c:v>2010-07-23</c:v>
                </c:pt>
                <c:pt idx="2699">
                  <c:v>2010-07-26</c:v>
                </c:pt>
                <c:pt idx="2700">
                  <c:v>2010-07-27</c:v>
                </c:pt>
                <c:pt idx="2701">
                  <c:v>2010-07-28</c:v>
                </c:pt>
                <c:pt idx="2702">
                  <c:v>2010-07-29</c:v>
                </c:pt>
                <c:pt idx="2703">
                  <c:v>2010-07-30</c:v>
                </c:pt>
                <c:pt idx="2704">
                  <c:v>2010-08-02</c:v>
                </c:pt>
                <c:pt idx="2705">
                  <c:v>2010-08-03</c:v>
                </c:pt>
                <c:pt idx="2706">
                  <c:v>2010-08-04</c:v>
                </c:pt>
                <c:pt idx="2707">
                  <c:v>2010-08-05</c:v>
                </c:pt>
                <c:pt idx="2708">
                  <c:v>2010-08-06</c:v>
                </c:pt>
                <c:pt idx="2709">
                  <c:v>2010-08-09</c:v>
                </c:pt>
                <c:pt idx="2710">
                  <c:v>2010-08-10</c:v>
                </c:pt>
                <c:pt idx="2711">
                  <c:v>2010-08-11</c:v>
                </c:pt>
                <c:pt idx="2712">
                  <c:v>2010-08-12</c:v>
                </c:pt>
                <c:pt idx="2713">
                  <c:v>2010-08-13</c:v>
                </c:pt>
                <c:pt idx="2714">
                  <c:v>2010-08-16</c:v>
                </c:pt>
                <c:pt idx="2715">
                  <c:v>2010-08-17</c:v>
                </c:pt>
                <c:pt idx="2716">
                  <c:v>2010-08-18</c:v>
                </c:pt>
                <c:pt idx="2717">
                  <c:v>2010-08-19</c:v>
                </c:pt>
                <c:pt idx="2718">
                  <c:v>2010-08-20</c:v>
                </c:pt>
                <c:pt idx="2719">
                  <c:v>2010-08-23</c:v>
                </c:pt>
                <c:pt idx="2720">
                  <c:v>2010-08-24</c:v>
                </c:pt>
                <c:pt idx="2721">
                  <c:v>2010-08-25</c:v>
                </c:pt>
                <c:pt idx="2722">
                  <c:v>2010-08-26</c:v>
                </c:pt>
                <c:pt idx="2723">
                  <c:v>2010-08-27</c:v>
                </c:pt>
                <c:pt idx="2724">
                  <c:v>2010-08-30</c:v>
                </c:pt>
                <c:pt idx="2725">
                  <c:v>2010-08-31</c:v>
                </c:pt>
                <c:pt idx="2726">
                  <c:v>2010-09-01</c:v>
                </c:pt>
                <c:pt idx="2727">
                  <c:v>2010-09-02</c:v>
                </c:pt>
                <c:pt idx="2728">
                  <c:v>2010-09-03</c:v>
                </c:pt>
                <c:pt idx="2729">
                  <c:v>2010-09-06</c:v>
                </c:pt>
                <c:pt idx="2730">
                  <c:v>2010-09-07</c:v>
                </c:pt>
                <c:pt idx="2731">
                  <c:v>2010-09-08</c:v>
                </c:pt>
                <c:pt idx="2732">
                  <c:v>2010-09-09</c:v>
                </c:pt>
                <c:pt idx="2733">
                  <c:v>2010-09-10</c:v>
                </c:pt>
                <c:pt idx="2734">
                  <c:v>2010-09-13</c:v>
                </c:pt>
                <c:pt idx="2735">
                  <c:v>2010-09-14</c:v>
                </c:pt>
                <c:pt idx="2736">
                  <c:v>2010-09-15</c:v>
                </c:pt>
                <c:pt idx="2737">
                  <c:v>2010-09-16</c:v>
                </c:pt>
                <c:pt idx="2738">
                  <c:v>2010-09-17</c:v>
                </c:pt>
                <c:pt idx="2739">
                  <c:v>2010-09-20</c:v>
                </c:pt>
                <c:pt idx="2740">
                  <c:v>2010-09-21</c:v>
                </c:pt>
                <c:pt idx="2741">
                  <c:v>2010-09-22</c:v>
                </c:pt>
                <c:pt idx="2742">
                  <c:v>2010-09-23</c:v>
                </c:pt>
                <c:pt idx="2743">
                  <c:v>2010-09-24</c:v>
                </c:pt>
                <c:pt idx="2744">
                  <c:v>2010-09-27</c:v>
                </c:pt>
                <c:pt idx="2745">
                  <c:v>2010-09-28</c:v>
                </c:pt>
                <c:pt idx="2746">
                  <c:v>2010-09-29</c:v>
                </c:pt>
                <c:pt idx="2747">
                  <c:v>2010-09-30</c:v>
                </c:pt>
                <c:pt idx="2748">
                  <c:v>2010-10-01</c:v>
                </c:pt>
                <c:pt idx="2749">
                  <c:v>2010-10-04</c:v>
                </c:pt>
                <c:pt idx="2750">
                  <c:v>2010-10-05</c:v>
                </c:pt>
                <c:pt idx="2751">
                  <c:v>2010-10-06</c:v>
                </c:pt>
                <c:pt idx="2752">
                  <c:v>2010-10-07</c:v>
                </c:pt>
                <c:pt idx="2753">
                  <c:v>2010-10-08</c:v>
                </c:pt>
                <c:pt idx="2754">
                  <c:v>2010-10-11</c:v>
                </c:pt>
                <c:pt idx="2755">
                  <c:v>2010-10-12</c:v>
                </c:pt>
                <c:pt idx="2756">
                  <c:v>2010-10-13</c:v>
                </c:pt>
                <c:pt idx="2757">
                  <c:v>2010-10-14</c:v>
                </c:pt>
                <c:pt idx="2758">
                  <c:v>2010-10-15</c:v>
                </c:pt>
                <c:pt idx="2759">
                  <c:v>2010-10-18</c:v>
                </c:pt>
                <c:pt idx="2760">
                  <c:v>2010-10-19</c:v>
                </c:pt>
                <c:pt idx="2761">
                  <c:v>2010-10-20</c:v>
                </c:pt>
                <c:pt idx="2762">
                  <c:v>2010-10-21</c:v>
                </c:pt>
                <c:pt idx="2763">
                  <c:v>2010-10-22</c:v>
                </c:pt>
                <c:pt idx="2764">
                  <c:v>2010-10-25</c:v>
                </c:pt>
                <c:pt idx="2765">
                  <c:v>2010-10-26</c:v>
                </c:pt>
                <c:pt idx="2766">
                  <c:v>2010-10-27</c:v>
                </c:pt>
                <c:pt idx="2767">
                  <c:v>2010-10-28</c:v>
                </c:pt>
                <c:pt idx="2768">
                  <c:v>2010-10-29</c:v>
                </c:pt>
                <c:pt idx="2769">
                  <c:v>2010-11-01</c:v>
                </c:pt>
                <c:pt idx="2770">
                  <c:v>2010-11-02</c:v>
                </c:pt>
                <c:pt idx="2771">
                  <c:v>2010-11-03</c:v>
                </c:pt>
                <c:pt idx="2772">
                  <c:v>2010-11-04</c:v>
                </c:pt>
                <c:pt idx="2773">
                  <c:v>2010-11-05</c:v>
                </c:pt>
                <c:pt idx="2774">
                  <c:v>2010-11-08</c:v>
                </c:pt>
                <c:pt idx="2775">
                  <c:v>2010-11-09</c:v>
                </c:pt>
                <c:pt idx="2776">
                  <c:v>2010-11-10</c:v>
                </c:pt>
                <c:pt idx="2777">
                  <c:v>2010-11-11</c:v>
                </c:pt>
                <c:pt idx="2778">
                  <c:v>2010-11-12</c:v>
                </c:pt>
                <c:pt idx="2779">
                  <c:v>2010-11-15</c:v>
                </c:pt>
                <c:pt idx="2780">
                  <c:v>2010-11-16</c:v>
                </c:pt>
                <c:pt idx="2781">
                  <c:v>2010-11-17</c:v>
                </c:pt>
                <c:pt idx="2782">
                  <c:v>2010-11-18</c:v>
                </c:pt>
                <c:pt idx="2783">
                  <c:v>2010-11-19</c:v>
                </c:pt>
                <c:pt idx="2784">
                  <c:v>2010-11-22</c:v>
                </c:pt>
                <c:pt idx="2785">
                  <c:v>2010-11-23</c:v>
                </c:pt>
                <c:pt idx="2786">
                  <c:v>2010-11-24</c:v>
                </c:pt>
                <c:pt idx="2787">
                  <c:v>2010-11-25</c:v>
                </c:pt>
                <c:pt idx="2788">
                  <c:v>2010-11-26</c:v>
                </c:pt>
                <c:pt idx="2789">
                  <c:v>2010-11-29</c:v>
                </c:pt>
                <c:pt idx="2790">
                  <c:v>2010-11-30</c:v>
                </c:pt>
                <c:pt idx="2791">
                  <c:v>2010-12-01</c:v>
                </c:pt>
                <c:pt idx="2792">
                  <c:v>2010-12-02</c:v>
                </c:pt>
                <c:pt idx="2793">
                  <c:v>2010-12-03</c:v>
                </c:pt>
                <c:pt idx="2794">
                  <c:v>2010-12-06</c:v>
                </c:pt>
                <c:pt idx="2795">
                  <c:v>2010-12-07</c:v>
                </c:pt>
                <c:pt idx="2796">
                  <c:v>2010-12-08</c:v>
                </c:pt>
                <c:pt idx="2797">
                  <c:v>2010-12-09</c:v>
                </c:pt>
                <c:pt idx="2798">
                  <c:v>2010-12-10</c:v>
                </c:pt>
                <c:pt idx="2799">
                  <c:v>2010-12-13</c:v>
                </c:pt>
                <c:pt idx="2800">
                  <c:v>2010-12-14</c:v>
                </c:pt>
                <c:pt idx="2801">
                  <c:v>2010-12-15</c:v>
                </c:pt>
                <c:pt idx="2802">
                  <c:v>2010-12-16</c:v>
                </c:pt>
                <c:pt idx="2803">
                  <c:v>2010-12-17</c:v>
                </c:pt>
                <c:pt idx="2804">
                  <c:v>2010-12-20</c:v>
                </c:pt>
                <c:pt idx="2805">
                  <c:v>2010-12-21</c:v>
                </c:pt>
                <c:pt idx="2806">
                  <c:v>2010-12-22</c:v>
                </c:pt>
                <c:pt idx="2807">
                  <c:v>2010-12-23</c:v>
                </c:pt>
                <c:pt idx="2808">
                  <c:v>2010-12-27</c:v>
                </c:pt>
                <c:pt idx="2809">
                  <c:v>2010-12-28</c:v>
                </c:pt>
                <c:pt idx="2810">
                  <c:v>2010-12-29</c:v>
                </c:pt>
                <c:pt idx="2811">
                  <c:v>2010-12-30</c:v>
                </c:pt>
                <c:pt idx="2812">
                  <c:v>2011-01-03</c:v>
                </c:pt>
                <c:pt idx="2813">
                  <c:v>2011-01-04</c:v>
                </c:pt>
                <c:pt idx="2814">
                  <c:v>2011-01-05</c:v>
                </c:pt>
                <c:pt idx="2815">
                  <c:v>2011-01-06</c:v>
                </c:pt>
                <c:pt idx="2816">
                  <c:v>2011-01-07</c:v>
                </c:pt>
                <c:pt idx="2817">
                  <c:v>2011-01-10</c:v>
                </c:pt>
                <c:pt idx="2818">
                  <c:v>2011-01-11</c:v>
                </c:pt>
                <c:pt idx="2819">
                  <c:v>2011-01-12</c:v>
                </c:pt>
                <c:pt idx="2820">
                  <c:v>2011-01-13</c:v>
                </c:pt>
                <c:pt idx="2821">
                  <c:v>2011-01-14</c:v>
                </c:pt>
                <c:pt idx="2822">
                  <c:v>2011-01-17</c:v>
                </c:pt>
                <c:pt idx="2823">
                  <c:v>2011-01-18</c:v>
                </c:pt>
                <c:pt idx="2824">
                  <c:v>2011-01-19</c:v>
                </c:pt>
                <c:pt idx="2825">
                  <c:v>2011-01-20</c:v>
                </c:pt>
                <c:pt idx="2826">
                  <c:v>2011-01-21</c:v>
                </c:pt>
                <c:pt idx="2827">
                  <c:v>2011-01-24</c:v>
                </c:pt>
                <c:pt idx="2828">
                  <c:v>2011-01-25</c:v>
                </c:pt>
                <c:pt idx="2829">
                  <c:v>2011-01-26</c:v>
                </c:pt>
                <c:pt idx="2830">
                  <c:v>2011-01-27</c:v>
                </c:pt>
                <c:pt idx="2831">
                  <c:v>2011-01-28</c:v>
                </c:pt>
                <c:pt idx="2832">
                  <c:v>2011-01-31</c:v>
                </c:pt>
                <c:pt idx="2833">
                  <c:v>2011-02-01</c:v>
                </c:pt>
                <c:pt idx="2834">
                  <c:v>2011-02-02</c:v>
                </c:pt>
                <c:pt idx="2835">
                  <c:v>2011-02-03</c:v>
                </c:pt>
                <c:pt idx="2836">
                  <c:v>2011-02-04</c:v>
                </c:pt>
                <c:pt idx="2837">
                  <c:v>2011-02-07</c:v>
                </c:pt>
                <c:pt idx="2838">
                  <c:v>2011-02-08</c:v>
                </c:pt>
                <c:pt idx="2839">
                  <c:v>2011-02-09</c:v>
                </c:pt>
                <c:pt idx="2840">
                  <c:v>2011-02-10</c:v>
                </c:pt>
                <c:pt idx="2841">
                  <c:v>2011-02-11</c:v>
                </c:pt>
                <c:pt idx="2842">
                  <c:v>2011-02-14</c:v>
                </c:pt>
                <c:pt idx="2843">
                  <c:v>2011-02-15</c:v>
                </c:pt>
                <c:pt idx="2844">
                  <c:v>2011-02-16</c:v>
                </c:pt>
                <c:pt idx="2845">
                  <c:v>2011-02-17</c:v>
                </c:pt>
                <c:pt idx="2846">
                  <c:v>2011-02-18</c:v>
                </c:pt>
                <c:pt idx="2847">
                  <c:v>2011-02-21</c:v>
                </c:pt>
                <c:pt idx="2848">
                  <c:v>2011-02-22</c:v>
                </c:pt>
                <c:pt idx="2849">
                  <c:v>2011-02-23</c:v>
                </c:pt>
                <c:pt idx="2850">
                  <c:v>2011-02-24</c:v>
                </c:pt>
                <c:pt idx="2851">
                  <c:v>2011-02-25</c:v>
                </c:pt>
                <c:pt idx="2852">
                  <c:v>2011-02-28</c:v>
                </c:pt>
                <c:pt idx="2853">
                  <c:v>2011-03-01</c:v>
                </c:pt>
                <c:pt idx="2854">
                  <c:v>2011-03-02</c:v>
                </c:pt>
                <c:pt idx="2855">
                  <c:v>2011-03-03</c:v>
                </c:pt>
                <c:pt idx="2856">
                  <c:v>2011-03-04</c:v>
                </c:pt>
                <c:pt idx="2857">
                  <c:v>2011-03-07</c:v>
                </c:pt>
                <c:pt idx="2858">
                  <c:v>2011-03-08</c:v>
                </c:pt>
                <c:pt idx="2859">
                  <c:v>2011-03-09</c:v>
                </c:pt>
                <c:pt idx="2860">
                  <c:v>2011-03-10</c:v>
                </c:pt>
                <c:pt idx="2861">
                  <c:v>2011-03-11</c:v>
                </c:pt>
                <c:pt idx="2862">
                  <c:v>2011-03-14</c:v>
                </c:pt>
                <c:pt idx="2863">
                  <c:v>2011-03-15</c:v>
                </c:pt>
                <c:pt idx="2864">
                  <c:v>2011-03-16</c:v>
                </c:pt>
                <c:pt idx="2865">
                  <c:v>2011-03-17</c:v>
                </c:pt>
                <c:pt idx="2866">
                  <c:v>2011-03-18</c:v>
                </c:pt>
                <c:pt idx="2867">
                  <c:v>2011-03-21</c:v>
                </c:pt>
                <c:pt idx="2868">
                  <c:v>2011-03-22</c:v>
                </c:pt>
                <c:pt idx="2869">
                  <c:v>2011-03-23</c:v>
                </c:pt>
                <c:pt idx="2870">
                  <c:v>2011-03-24</c:v>
                </c:pt>
                <c:pt idx="2871">
                  <c:v>2011-03-25</c:v>
                </c:pt>
                <c:pt idx="2872">
                  <c:v>2011-03-28</c:v>
                </c:pt>
                <c:pt idx="2873">
                  <c:v>2011-03-29</c:v>
                </c:pt>
                <c:pt idx="2874">
                  <c:v>2011-03-30</c:v>
                </c:pt>
                <c:pt idx="2875">
                  <c:v>2011-03-31</c:v>
                </c:pt>
                <c:pt idx="2876">
                  <c:v>2011-04-01</c:v>
                </c:pt>
                <c:pt idx="2877">
                  <c:v>2011-04-04</c:v>
                </c:pt>
                <c:pt idx="2878">
                  <c:v>2011-04-05</c:v>
                </c:pt>
                <c:pt idx="2879">
                  <c:v>2011-04-06</c:v>
                </c:pt>
                <c:pt idx="2880">
                  <c:v>2011-04-07</c:v>
                </c:pt>
                <c:pt idx="2881">
                  <c:v>2011-04-08</c:v>
                </c:pt>
                <c:pt idx="2882">
                  <c:v>2011-04-11</c:v>
                </c:pt>
                <c:pt idx="2883">
                  <c:v>2011-04-12</c:v>
                </c:pt>
                <c:pt idx="2884">
                  <c:v>2011-04-13</c:v>
                </c:pt>
                <c:pt idx="2885">
                  <c:v>2011-04-14</c:v>
                </c:pt>
                <c:pt idx="2886">
                  <c:v>2011-04-15</c:v>
                </c:pt>
                <c:pt idx="2887">
                  <c:v>2011-04-18</c:v>
                </c:pt>
                <c:pt idx="2888">
                  <c:v>2011-04-19</c:v>
                </c:pt>
                <c:pt idx="2889">
                  <c:v>2011-04-20</c:v>
                </c:pt>
                <c:pt idx="2890">
                  <c:v>2011-04-21</c:v>
                </c:pt>
                <c:pt idx="2891">
                  <c:v>2011-04-26</c:v>
                </c:pt>
                <c:pt idx="2892">
                  <c:v>2011-04-27</c:v>
                </c:pt>
                <c:pt idx="2893">
                  <c:v>2011-04-28</c:v>
                </c:pt>
                <c:pt idx="2894">
                  <c:v>2011-04-29</c:v>
                </c:pt>
                <c:pt idx="2895">
                  <c:v>2011-05-02</c:v>
                </c:pt>
                <c:pt idx="2896">
                  <c:v>2011-05-03</c:v>
                </c:pt>
                <c:pt idx="2897">
                  <c:v>2011-05-04</c:v>
                </c:pt>
                <c:pt idx="2898">
                  <c:v>2011-05-05</c:v>
                </c:pt>
                <c:pt idx="2899">
                  <c:v>2011-05-06</c:v>
                </c:pt>
                <c:pt idx="2900">
                  <c:v>2011-05-09</c:v>
                </c:pt>
                <c:pt idx="2901">
                  <c:v>2011-05-10</c:v>
                </c:pt>
                <c:pt idx="2902">
                  <c:v>2011-05-11</c:v>
                </c:pt>
                <c:pt idx="2903">
                  <c:v>2011-05-12</c:v>
                </c:pt>
                <c:pt idx="2904">
                  <c:v>2011-05-13</c:v>
                </c:pt>
                <c:pt idx="2905">
                  <c:v>2011-05-16</c:v>
                </c:pt>
                <c:pt idx="2906">
                  <c:v>2011-05-17</c:v>
                </c:pt>
                <c:pt idx="2907">
                  <c:v>2011-05-18</c:v>
                </c:pt>
                <c:pt idx="2908">
                  <c:v>2011-05-19</c:v>
                </c:pt>
                <c:pt idx="2909">
                  <c:v>2011-05-20</c:v>
                </c:pt>
                <c:pt idx="2910">
                  <c:v>2011-05-23</c:v>
                </c:pt>
                <c:pt idx="2911">
                  <c:v>2011-05-24</c:v>
                </c:pt>
                <c:pt idx="2912">
                  <c:v>2011-05-25</c:v>
                </c:pt>
                <c:pt idx="2913">
                  <c:v>2011-05-26</c:v>
                </c:pt>
                <c:pt idx="2914">
                  <c:v>2011-05-27</c:v>
                </c:pt>
                <c:pt idx="2915">
                  <c:v>2011-05-30</c:v>
                </c:pt>
                <c:pt idx="2916">
                  <c:v>2011-05-31</c:v>
                </c:pt>
                <c:pt idx="2917">
                  <c:v>2011-06-01</c:v>
                </c:pt>
                <c:pt idx="2918">
                  <c:v>2011-06-02</c:v>
                </c:pt>
                <c:pt idx="2919">
                  <c:v>2011-06-03</c:v>
                </c:pt>
                <c:pt idx="2920">
                  <c:v>2011-06-06</c:v>
                </c:pt>
                <c:pt idx="2921">
                  <c:v>2011-06-07</c:v>
                </c:pt>
                <c:pt idx="2922">
                  <c:v>2011-06-08</c:v>
                </c:pt>
                <c:pt idx="2923">
                  <c:v>2011-06-09</c:v>
                </c:pt>
                <c:pt idx="2924">
                  <c:v>2011-06-10</c:v>
                </c:pt>
                <c:pt idx="2925">
                  <c:v>2011-06-13</c:v>
                </c:pt>
                <c:pt idx="2926">
                  <c:v>2011-06-14</c:v>
                </c:pt>
                <c:pt idx="2927">
                  <c:v>2011-06-15</c:v>
                </c:pt>
                <c:pt idx="2928">
                  <c:v>2011-06-16</c:v>
                </c:pt>
                <c:pt idx="2929">
                  <c:v>2011-06-17</c:v>
                </c:pt>
                <c:pt idx="2930">
                  <c:v>2011-06-20</c:v>
                </c:pt>
                <c:pt idx="2931">
                  <c:v>2011-06-21</c:v>
                </c:pt>
                <c:pt idx="2932">
                  <c:v>2011-06-22</c:v>
                </c:pt>
                <c:pt idx="2933">
                  <c:v>2011-06-23</c:v>
                </c:pt>
                <c:pt idx="2934">
                  <c:v>2011-06-24</c:v>
                </c:pt>
                <c:pt idx="2935">
                  <c:v>2011-06-27</c:v>
                </c:pt>
                <c:pt idx="2936">
                  <c:v>2011-06-28</c:v>
                </c:pt>
                <c:pt idx="2937">
                  <c:v>2011-06-29</c:v>
                </c:pt>
                <c:pt idx="2938">
                  <c:v>2011-06-30</c:v>
                </c:pt>
                <c:pt idx="2939">
                  <c:v>2011-07-01</c:v>
                </c:pt>
                <c:pt idx="2940">
                  <c:v>2011-07-04</c:v>
                </c:pt>
                <c:pt idx="2941">
                  <c:v>2011-07-05</c:v>
                </c:pt>
                <c:pt idx="2942">
                  <c:v>2011-07-06</c:v>
                </c:pt>
                <c:pt idx="2943">
                  <c:v>2011-07-07</c:v>
                </c:pt>
                <c:pt idx="2944">
                  <c:v>2011-07-08</c:v>
                </c:pt>
                <c:pt idx="2945">
                  <c:v>2011-07-11</c:v>
                </c:pt>
                <c:pt idx="2946">
                  <c:v>2011-07-12</c:v>
                </c:pt>
                <c:pt idx="2947">
                  <c:v>2011-07-13</c:v>
                </c:pt>
                <c:pt idx="2948">
                  <c:v>2011-07-14</c:v>
                </c:pt>
                <c:pt idx="2949">
                  <c:v>2011-07-15</c:v>
                </c:pt>
                <c:pt idx="2950">
                  <c:v>2011-07-18</c:v>
                </c:pt>
                <c:pt idx="2951">
                  <c:v>2011-07-19</c:v>
                </c:pt>
                <c:pt idx="2952">
                  <c:v>2011-07-20</c:v>
                </c:pt>
                <c:pt idx="2953">
                  <c:v>2011-07-21</c:v>
                </c:pt>
                <c:pt idx="2954">
                  <c:v>2011-07-22</c:v>
                </c:pt>
                <c:pt idx="2955">
                  <c:v>2011-07-25</c:v>
                </c:pt>
                <c:pt idx="2956">
                  <c:v>2011-07-26</c:v>
                </c:pt>
                <c:pt idx="2957">
                  <c:v>2011-07-27</c:v>
                </c:pt>
                <c:pt idx="2958">
                  <c:v>2011-07-28</c:v>
                </c:pt>
                <c:pt idx="2959">
                  <c:v>2011-07-29</c:v>
                </c:pt>
                <c:pt idx="2960">
                  <c:v>2011-08-01</c:v>
                </c:pt>
                <c:pt idx="2961">
                  <c:v>2011-08-02</c:v>
                </c:pt>
                <c:pt idx="2962">
                  <c:v>2011-08-03</c:v>
                </c:pt>
                <c:pt idx="2963">
                  <c:v>2011-08-04</c:v>
                </c:pt>
                <c:pt idx="2964">
                  <c:v>2011-08-05</c:v>
                </c:pt>
                <c:pt idx="2965">
                  <c:v>2011-08-08</c:v>
                </c:pt>
                <c:pt idx="2966">
                  <c:v>2011-08-09</c:v>
                </c:pt>
                <c:pt idx="2967">
                  <c:v>2011-08-10</c:v>
                </c:pt>
                <c:pt idx="2968">
                  <c:v>2011-08-11</c:v>
                </c:pt>
                <c:pt idx="2969">
                  <c:v>2011-08-12</c:v>
                </c:pt>
                <c:pt idx="2970">
                  <c:v>2011-08-15</c:v>
                </c:pt>
                <c:pt idx="2971">
                  <c:v>2011-08-16</c:v>
                </c:pt>
                <c:pt idx="2972">
                  <c:v>2011-08-17</c:v>
                </c:pt>
                <c:pt idx="2973">
                  <c:v>2011-08-18</c:v>
                </c:pt>
                <c:pt idx="2974">
                  <c:v>2011-08-19</c:v>
                </c:pt>
                <c:pt idx="2975">
                  <c:v>2011-08-22</c:v>
                </c:pt>
                <c:pt idx="2976">
                  <c:v>2011-08-23</c:v>
                </c:pt>
                <c:pt idx="2977">
                  <c:v>2011-08-24</c:v>
                </c:pt>
                <c:pt idx="2978">
                  <c:v>2011-08-25</c:v>
                </c:pt>
                <c:pt idx="2979">
                  <c:v>2011-08-26</c:v>
                </c:pt>
                <c:pt idx="2980">
                  <c:v>2011-08-29</c:v>
                </c:pt>
                <c:pt idx="2981">
                  <c:v>2011-08-30</c:v>
                </c:pt>
                <c:pt idx="2982">
                  <c:v>2011-08-31</c:v>
                </c:pt>
                <c:pt idx="2983">
                  <c:v>2011-09-01</c:v>
                </c:pt>
                <c:pt idx="2984">
                  <c:v>2011-09-02</c:v>
                </c:pt>
                <c:pt idx="2985">
                  <c:v>2011-09-05</c:v>
                </c:pt>
                <c:pt idx="2986">
                  <c:v>2011-09-06</c:v>
                </c:pt>
                <c:pt idx="2987">
                  <c:v>2011-09-07</c:v>
                </c:pt>
                <c:pt idx="2988">
                  <c:v>2011-09-08</c:v>
                </c:pt>
                <c:pt idx="2989">
                  <c:v>2011-09-09</c:v>
                </c:pt>
                <c:pt idx="2990">
                  <c:v>2011-09-12</c:v>
                </c:pt>
                <c:pt idx="2991">
                  <c:v>2011-09-13</c:v>
                </c:pt>
                <c:pt idx="2992">
                  <c:v>2011-09-14</c:v>
                </c:pt>
                <c:pt idx="2993">
                  <c:v>2011-09-15</c:v>
                </c:pt>
                <c:pt idx="2994">
                  <c:v>2011-09-16</c:v>
                </c:pt>
                <c:pt idx="2995">
                  <c:v>2011-09-19</c:v>
                </c:pt>
                <c:pt idx="2996">
                  <c:v>2011-09-20</c:v>
                </c:pt>
                <c:pt idx="2997">
                  <c:v>2011-09-21</c:v>
                </c:pt>
                <c:pt idx="2998">
                  <c:v>2011-09-22</c:v>
                </c:pt>
                <c:pt idx="2999">
                  <c:v>2011-09-23</c:v>
                </c:pt>
                <c:pt idx="3000">
                  <c:v>2011-09-26</c:v>
                </c:pt>
                <c:pt idx="3001">
                  <c:v>2011-09-27</c:v>
                </c:pt>
                <c:pt idx="3002">
                  <c:v>2011-09-28</c:v>
                </c:pt>
                <c:pt idx="3003">
                  <c:v>2011-09-29</c:v>
                </c:pt>
                <c:pt idx="3004">
                  <c:v>2011-09-30</c:v>
                </c:pt>
                <c:pt idx="3005">
                  <c:v>2011-10-03</c:v>
                </c:pt>
                <c:pt idx="3006">
                  <c:v>2011-10-04</c:v>
                </c:pt>
                <c:pt idx="3007">
                  <c:v>2011-10-05</c:v>
                </c:pt>
                <c:pt idx="3008">
                  <c:v>2011-10-06</c:v>
                </c:pt>
                <c:pt idx="3009">
                  <c:v>2011-10-07</c:v>
                </c:pt>
                <c:pt idx="3010">
                  <c:v>2011-10-10</c:v>
                </c:pt>
                <c:pt idx="3011">
                  <c:v>2011-10-11</c:v>
                </c:pt>
                <c:pt idx="3012">
                  <c:v>2011-10-12</c:v>
                </c:pt>
                <c:pt idx="3013">
                  <c:v>2011-10-13</c:v>
                </c:pt>
                <c:pt idx="3014">
                  <c:v>2011-10-14</c:v>
                </c:pt>
                <c:pt idx="3015">
                  <c:v>2011-10-17</c:v>
                </c:pt>
                <c:pt idx="3016">
                  <c:v>2011-10-18</c:v>
                </c:pt>
                <c:pt idx="3017">
                  <c:v>2011-10-19</c:v>
                </c:pt>
                <c:pt idx="3018">
                  <c:v>2011-10-20</c:v>
                </c:pt>
                <c:pt idx="3019">
                  <c:v>2011-10-21</c:v>
                </c:pt>
                <c:pt idx="3020">
                  <c:v>2011-10-24</c:v>
                </c:pt>
                <c:pt idx="3021">
                  <c:v>2011-10-25</c:v>
                </c:pt>
                <c:pt idx="3022">
                  <c:v>2011-10-26</c:v>
                </c:pt>
                <c:pt idx="3023">
                  <c:v>2011-10-27</c:v>
                </c:pt>
                <c:pt idx="3024">
                  <c:v>2011-10-28</c:v>
                </c:pt>
                <c:pt idx="3025">
                  <c:v>2011-10-31</c:v>
                </c:pt>
                <c:pt idx="3026">
                  <c:v>2011-11-01</c:v>
                </c:pt>
                <c:pt idx="3027">
                  <c:v>2011-11-02</c:v>
                </c:pt>
                <c:pt idx="3028">
                  <c:v>2011-11-03</c:v>
                </c:pt>
                <c:pt idx="3029">
                  <c:v>2011-11-04</c:v>
                </c:pt>
                <c:pt idx="3030">
                  <c:v>2011-11-07</c:v>
                </c:pt>
                <c:pt idx="3031">
                  <c:v>2011-11-08</c:v>
                </c:pt>
                <c:pt idx="3032">
                  <c:v>2011-11-09</c:v>
                </c:pt>
                <c:pt idx="3033">
                  <c:v>2011-11-10</c:v>
                </c:pt>
                <c:pt idx="3034">
                  <c:v>2011-11-11</c:v>
                </c:pt>
                <c:pt idx="3035">
                  <c:v>2011-11-14</c:v>
                </c:pt>
                <c:pt idx="3036">
                  <c:v>2011-11-15</c:v>
                </c:pt>
                <c:pt idx="3037">
                  <c:v>2011-11-16</c:v>
                </c:pt>
                <c:pt idx="3038">
                  <c:v>2011-11-17</c:v>
                </c:pt>
                <c:pt idx="3039">
                  <c:v>2011-11-18</c:v>
                </c:pt>
                <c:pt idx="3040">
                  <c:v>2011-11-21</c:v>
                </c:pt>
                <c:pt idx="3041">
                  <c:v>2011-11-22</c:v>
                </c:pt>
                <c:pt idx="3042">
                  <c:v>2011-11-23</c:v>
                </c:pt>
                <c:pt idx="3043">
                  <c:v>2011-11-24</c:v>
                </c:pt>
                <c:pt idx="3044">
                  <c:v>2011-11-25</c:v>
                </c:pt>
                <c:pt idx="3045">
                  <c:v>2011-11-28</c:v>
                </c:pt>
                <c:pt idx="3046">
                  <c:v>2011-11-29</c:v>
                </c:pt>
                <c:pt idx="3047">
                  <c:v>2011-11-30</c:v>
                </c:pt>
                <c:pt idx="3048">
                  <c:v>2011-12-01</c:v>
                </c:pt>
                <c:pt idx="3049">
                  <c:v>2011-12-02</c:v>
                </c:pt>
                <c:pt idx="3050">
                  <c:v>2011-12-05</c:v>
                </c:pt>
                <c:pt idx="3051">
                  <c:v>2011-12-06</c:v>
                </c:pt>
                <c:pt idx="3052">
                  <c:v>2011-12-07</c:v>
                </c:pt>
                <c:pt idx="3053">
                  <c:v>2011-12-08</c:v>
                </c:pt>
                <c:pt idx="3054">
                  <c:v>2011-12-09</c:v>
                </c:pt>
                <c:pt idx="3055">
                  <c:v>2011-12-12</c:v>
                </c:pt>
                <c:pt idx="3056">
                  <c:v>2011-12-13</c:v>
                </c:pt>
                <c:pt idx="3057">
                  <c:v>2011-12-14</c:v>
                </c:pt>
                <c:pt idx="3058">
                  <c:v>2011-12-15</c:v>
                </c:pt>
                <c:pt idx="3059">
                  <c:v>2011-12-16</c:v>
                </c:pt>
                <c:pt idx="3060">
                  <c:v>2011-12-19</c:v>
                </c:pt>
                <c:pt idx="3061">
                  <c:v>2011-12-20</c:v>
                </c:pt>
                <c:pt idx="3062">
                  <c:v>2011-12-21</c:v>
                </c:pt>
                <c:pt idx="3063">
                  <c:v>2011-12-22</c:v>
                </c:pt>
                <c:pt idx="3064">
                  <c:v>2011-12-23</c:v>
                </c:pt>
                <c:pt idx="3065">
                  <c:v>2011-12-27</c:v>
                </c:pt>
                <c:pt idx="3066">
                  <c:v>2011-12-28</c:v>
                </c:pt>
                <c:pt idx="3067">
                  <c:v>2011-12-29</c:v>
                </c:pt>
                <c:pt idx="3068">
                  <c:v>2011-12-30</c:v>
                </c:pt>
                <c:pt idx="3069">
                  <c:v>2012-01-02</c:v>
                </c:pt>
                <c:pt idx="3070">
                  <c:v>2012-01-03</c:v>
                </c:pt>
                <c:pt idx="3071">
                  <c:v>2012-01-04</c:v>
                </c:pt>
                <c:pt idx="3072">
                  <c:v>2012-01-05</c:v>
                </c:pt>
                <c:pt idx="3073">
                  <c:v>2012-01-06</c:v>
                </c:pt>
                <c:pt idx="3074">
                  <c:v>2012-01-09</c:v>
                </c:pt>
                <c:pt idx="3075">
                  <c:v>2012-01-10</c:v>
                </c:pt>
                <c:pt idx="3076">
                  <c:v>2012-01-11</c:v>
                </c:pt>
                <c:pt idx="3077">
                  <c:v>2012-01-12</c:v>
                </c:pt>
                <c:pt idx="3078">
                  <c:v>2012-01-13</c:v>
                </c:pt>
                <c:pt idx="3079">
                  <c:v>2012-01-16</c:v>
                </c:pt>
                <c:pt idx="3080">
                  <c:v>2012-01-17</c:v>
                </c:pt>
                <c:pt idx="3081">
                  <c:v>2012-01-18</c:v>
                </c:pt>
                <c:pt idx="3082">
                  <c:v>2012-01-19</c:v>
                </c:pt>
                <c:pt idx="3083">
                  <c:v>2012-01-20</c:v>
                </c:pt>
                <c:pt idx="3084">
                  <c:v>2012-01-23</c:v>
                </c:pt>
                <c:pt idx="3085">
                  <c:v>2012-01-24</c:v>
                </c:pt>
                <c:pt idx="3086">
                  <c:v>2012-01-25</c:v>
                </c:pt>
                <c:pt idx="3087">
                  <c:v>2012-01-26</c:v>
                </c:pt>
                <c:pt idx="3088">
                  <c:v>2012-01-27</c:v>
                </c:pt>
                <c:pt idx="3089">
                  <c:v>2012-01-30</c:v>
                </c:pt>
                <c:pt idx="3090">
                  <c:v>2012-01-31</c:v>
                </c:pt>
                <c:pt idx="3091">
                  <c:v>2012-02-01</c:v>
                </c:pt>
                <c:pt idx="3092">
                  <c:v>2012-02-02</c:v>
                </c:pt>
                <c:pt idx="3093">
                  <c:v>2012-02-03</c:v>
                </c:pt>
                <c:pt idx="3094">
                  <c:v>2012-02-06</c:v>
                </c:pt>
                <c:pt idx="3095">
                  <c:v>2012-02-07</c:v>
                </c:pt>
                <c:pt idx="3096">
                  <c:v>2012-02-08</c:v>
                </c:pt>
                <c:pt idx="3097">
                  <c:v>2012-02-09</c:v>
                </c:pt>
                <c:pt idx="3098">
                  <c:v>2012-02-10</c:v>
                </c:pt>
                <c:pt idx="3099">
                  <c:v>2012-02-13</c:v>
                </c:pt>
                <c:pt idx="3100">
                  <c:v>2012-02-14</c:v>
                </c:pt>
                <c:pt idx="3101">
                  <c:v>2012-02-15</c:v>
                </c:pt>
                <c:pt idx="3102">
                  <c:v>2012-02-16</c:v>
                </c:pt>
                <c:pt idx="3103">
                  <c:v>2012-02-17</c:v>
                </c:pt>
                <c:pt idx="3104">
                  <c:v>2012-02-20</c:v>
                </c:pt>
                <c:pt idx="3105">
                  <c:v>2012-02-21</c:v>
                </c:pt>
                <c:pt idx="3106">
                  <c:v>2012-02-22</c:v>
                </c:pt>
                <c:pt idx="3107">
                  <c:v>2012-02-23</c:v>
                </c:pt>
                <c:pt idx="3108">
                  <c:v>2012-02-24</c:v>
                </c:pt>
                <c:pt idx="3109">
                  <c:v>2012-02-27</c:v>
                </c:pt>
                <c:pt idx="3110">
                  <c:v>2012-02-28</c:v>
                </c:pt>
                <c:pt idx="3111">
                  <c:v>2012-02-29</c:v>
                </c:pt>
                <c:pt idx="3112">
                  <c:v>2012-03-01</c:v>
                </c:pt>
                <c:pt idx="3113">
                  <c:v>2012-03-02</c:v>
                </c:pt>
                <c:pt idx="3114">
                  <c:v>2012-03-05</c:v>
                </c:pt>
                <c:pt idx="3115">
                  <c:v>2012-03-06</c:v>
                </c:pt>
                <c:pt idx="3116">
                  <c:v>2012-03-07</c:v>
                </c:pt>
                <c:pt idx="3117">
                  <c:v>2012-03-08</c:v>
                </c:pt>
                <c:pt idx="3118">
                  <c:v>2012-03-09</c:v>
                </c:pt>
                <c:pt idx="3119">
                  <c:v>2012-03-12</c:v>
                </c:pt>
                <c:pt idx="3120">
                  <c:v>2012-03-13</c:v>
                </c:pt>
                <c:pt idx="3121">
                  <c:v>2012-03-14</c:v>
                </c:pt>
                <c:pt idx="3122">
                  <c:v>2012-03-15</c:v>
                </c:pt>
                <c:pt idx="3123">
                  <c:v>2012-03-16</c:v>
                </c:pt>
                <c:pt idx="3124">
                  <c:v>2012-03-19</c:v>
                </c:pt>
                <c:pt idx="3125">
                  <c:v>2012-03-20</c:v>
                </c:pt>
                <c:pt idx="3126">
                  <c:v>2012-03-21</c:v>
                </c:pt>
                <c:pt idx="3127">
                  <c:v>2012-03-22</c:v>
                </c:pt>
                <c:pt idx="3128">
                  <c:v>2012-03-23</c:v>
                </c:pt>
                <c:pt idx="3129">
                  <c:v>2012-03-26</c:v>
                </c:pt>
                <c:pt idx="3130">
                  <c:v>2012-03-27</c:v>
                </c:pt>
                <c:pt idx="3131">
                  <c:v>2012-03-28</c:v>
                </c:pt>
                <c:pt idx="3132">
                  <c:v>2012-03-29</c:v>
                </c:pt>
                <c:pt idx="3133">
                  <c:v>2012-03-30</c:v>
                </c:pt>
                <c:pt idx="3134">
                  <c:v>2012-04-02</c:v>
                </c:pt>
                <c:pt idx="3135">
                  <c:v>2012-04-03</c:v>
                </c:pt>
                <c:pt idx="3136">
                  <c:v>2012-04-04</c:v>
                </c:pt>
                <c:pt idx="3137">
                  <c:v>2012-04-05</c:v>
                </c:pt>
                <c:pt idx="3138">
                  <c:v>2012-04-10</c:v>
                </c:pt>
                <c:pt idx="3139">
                  <c:v>2012-04-11</c:v>
                </c:pt>
                <c:pt idx="3140">
                  <c:v>2012-04-12</c:v>
                </c:pt>
                <c:pt idx="3141">
                  <c:v>2012-04-13</c:v>
                </c:pt>
                <c:pt idx="3142">
                  <c:v>2012-04-16</c:v>
                </c:pt>
                <c:pt idx="3143">
                  <c:v>2012-04-17</c:v>
                </c:pt>
                <c:pt idx="3144">
                  <c:v>2012-04-18</c:v>
                </c:pt>
                <c:pt idx="3145">
                  <c:v>2012-04-19</c:v>
                </c:pt>
                <c:pt idx="3146">
                  <c:v>2012-04-20</c:v>
                </c:pt>
                <c:pt idx="3147">
                  <c:v>2012-04-23</c:v>
                </c:pt>
                <c:pt idx="3148">
                  <c:v>2012-04-24</c:v>
                </c:pt>
                <c:pt idx="3149">
                  <c:v>2012-04-25</c:v>
                </c:pt>
                <c:pt idx="3150">
                  <c:v>2012-04-26</c:v>
                </c:pt>
                <c:pt idx="3151">
                  <c:v>2012-04-27</c:v>
                </c:pt>
                <c:pt idx="3152">
                  <c:v>2012-04-30</c:v>
                </c:pt>
                <c:pt idx="3153">
                  <c:v>2012-05-02</c:v>
                </c:pt>
                <c:pt idx="3154">
                  <c:v>2012-05-03</c:v>
                </c:pt>
                <c:pt idx="3155">
                  <c:v>2012-05-04</c:v>
                </c:pt>
                <c:pt idx="3156">
                  <c:v>2012-05-07</c:v>
                </c:pt>
                <c:pt idx="3157">
                  <c:v>2012-05-08</c:v>
                </c:pt>
                <c:pt idx="3158">
                  <c:v>2012-05-09</c:v>
                </c:pt>
                <c:pt idx="3159">
                  <c:v>2012-05-10</c:v>
                </c:pt>
                <c:pt idx="3160">
                  <c:v>2012-05-11</c:v>
                </c:pt>
                <c:pt idx="3161">
                  <c:v>2012-05-14</c:v>
                </c:pt>
                <c:pt idx="3162">
                  <c:v>2012-05-15</c:v>
                </c:pt>
                <c:pt idx="3163">
                  <c:v>2012-05-16</c:v>
                </c:pt>
                <c:pt idx="3164">
                  <c:v>2012-05-17</c:v>
                </c:pt>
                <c:pt idx="3165">
                  <c:v>2012-05-18</c:v>
                </c:pt>
                <c:pt idx="3166">
                  <c:v>2012-05-21</c:v>
                </c:pt>
                <c:pt idx="3167">
                  <c:v>2012-05-22</c:v>
                </c:pt>
                <c:pt idx="3168">
                  <c:v>2012-05-23</c:v>
                </c:pt>
                <c:pt idx="3169">
                  <c:v>2012-05-24</c:v>
                </c:pt>
                <c:pt idx="3170">
                  <c:v>2012-05-25</c:v>
                </c:pt>
                <c:pt idx="3171">
                  <c:v>2012-05-28</c:v>
                </c:pt>
                <c:pt idx="3172">
                  <c:v>2012-05-29</c:v>
                </c:pt>
                <c:pt idx="3173">
                  <c:v>2012-05-30</c:v>
                </c:pt>
                <c:pt idx="3174">
                  <c:v>2012-05-31</c:v>
                </c:pt>
                <c:pt idx="3175">
                  <c:v>2012-06-01</c:v>
                </c:pt>
                <c:pt idx="3176">
                  <c:v>2012-06-04</c:v>
                </c:pt>
                <c:pt idx="3177">
                  <c:v>2012-06-05</c:v>
                </c:pt>
                <c:pt idx="3178">
                  <c:v>2012-06-06</c:v>
                </c:pt>
                <c:pt idx="3179">
                  <c:v>2012-06-07</c:v>
                </c:pt>
                <c:pt idx="3180">
                  <c:v>2012-06-08</c:v>
                </c:pt>
                <c:pt idx="3181">
                  <c:v>2012-06-11</c:v>
                </c:pt>
                <c:pt idx="3182">
                  <c:v>2012-06-12</c:v>
                </c:pt>
                <c:pt idx="3183">
                  <c:v>2012-06-13</c:v>
                </c:pt>
                <c:pt idx="3184">
                  <c:v>2012-06-14</c:v>
                </c:pt>
                <c:pt idx="3185">
                  <c:v>2012-06-15</c:v>
                </c:pt>
                <c:pt idx="3186">
                  <c:v>2012-06-18</c:v>
                </c:pt>
                <c:pt idx="3187">
                  <c:v>2012-06-19</c:v>
                </c:pt>
                <c:pt idx="3188">
                  <c:v>2012-06-20</c:v>
                </c:pt>
                <c:pt idx="3189">
                  <c:v>2012-06-21</c:v>
                </c:pt>
                <c:pt idx="3190">
                  <c:v>2012-06-22</c:v>
                </c:pt>
                <c:pt idx="3191">
                  <c:v>2012-06-25</c:v>
                </c:pt>
                <c:pt idx="3192">
                  <c:v>2012-06-26</c:v>
                </c:pt>
                <c:pt idx="3193">
                  <c:v>2012-06-27</c:v>
                </c:pt>
                <c:pt idx="3194">
                  <c:v>2012-06-28</c:v>
                </c:pt>
                <c:pt idx="3195">
                  <c:v>2012-06-29</c:v>
                </c:pt>
                <c:pt idx="3196">
                  <c:v>2012-07-02</c:v>
                </c:pt>
                <c:pt idx="3197">
                  <c:v>2012-07-03</c:v>
                </c:pt>
                <c:pt idx="3198">
                  <c:v>2012-07-04</c:v>
                </c:pt>
                <c:pt idx="3199">
                  <c:v>2012-07-05</c:v>
                </c:pt>
                <c:pt idx="3200">
                  <c:v>2012-07-06</c:v>
                </c:pt>
                <c:pt idx="3201">
                  <c:v>2012-07-09</c:v>
                </c:pt>
                <c:pt idx="3202">
                  <c:v>2012-07-10</c:v>
                </c:pt>
                <c:pt idx="3203">
                  <c:v>2012-07-11</c:v>
                </c:pt>
                <c:pt idx="3204">
                  <c:v>2012-07-12</c:v>
                </c:pt>
                <c:pt idx="3205">
                  <c:v>2012-07-13</c:v>
                </c:pt>
                <c:pt idx="3206">
                  <c:v>2012-07-16</c:v>
                </c:pt>
                <c:pt idx="3207">
                  <c:v>2012-07-17</c:v>
                </c:pt>
                <c:pt idx="3208">
                  <c:v>2012-07-18</c:v>
                </c:pt>
                <c:pt idx="3209">
                  <c:v>2012-07-19</c:v>
                </c:pt>
                <c:pt idx="3210">
                  <c:v>2012-07-20</c:v>
                </c:pt>
                <c:pt idx="3211">
                  <c:v>2012-07-23</c:v>
                </c:pt>
                <c:pt idx="3212">
                  <c:v>2012-07-24</c:v>
                </c:pt>
                <c:pt idx="3213">
                  <c:v>2012-07-25</c:v>
                </c:pt>
                <c:pt idx="3214">
                  <c:v>2012-07-26</c:v>
                </c:pt>
                <c:pt idx="3215">
                  <c:v>2012-07-27</c:v>
                </c:pt>
                <c:pt idx="3216">
                  <c:v>2012-07-30</c:v>
                </c:pt>
                <c:pt idx="3217">
                  <c:v>2012-07-31</c:v>
                </c:pt>
                <c:pt idx="3218">
                  <c:v>2012-08-01</c:v>
                </c:pt>
                <c:pt idx="3219">
                  <c:v>2012-08-02</c:v>
                </c:pt>
                <c:pt idx="3220">
                  <c:v>2012-08-03</c:v>
                </c:pt>
                <c:pt idx="3221">
                  <c:v>2012-08-06</c:v>
                </c:pt>
                <c:pt idx="3222">
                  <c:v>2012-08-07</c:v>
                </c:pt>
                <c:pt idx="3223">
                  <c:v>2012-08-08</c:v>
                </c:pt>
                <c:pt idx="3224">
                  <c:v>2012-08-09</c:v>
                </c:pt>
                <c:pt idx="3225">
                  <c:v>2012-08-10</c:v>
                </c:pt>
                <c:pt idx="3226">
                  <c:v>2012-08-13</c:v>
                </c:pt>
                <c:pt idx="3227">
                  <c:v>2012-08-14</c:v>
                </c:pt>
                <c:pt idx="3228">
                  <c:v>2012-08-15</c:v>
                </c:pt>
                <c:pt idx="3229">
                  <c:v>2012-08-16</c:v>
                </c:pt>
                <c:pt idx="3230">
                  <c:v>2012-08-17</c:v>
                </c:pt>
                <c:pt idx="3231">
                  <c:v>2012-08-20</c:v>
                </c:pt>
                <c:pt idx="3232">
                  <c:v>2012-08-21</c:v>
                </c:pt>
                <c:pt idx="3233">
                  <c:v>2012-08-22</c:v>
                </c:pt>
                <c:pt idx="3234">
                  <c:v>2012-08-23</c:v>
                </c:pt>
                <c:pt idx="3235">
                  <c:v>2012-08-24</c:v>
                </c:pt>
                <c:pt idx="3236">
                  <c:v>2012-08-27</c:v>
                </c:pt>
                <c:pt idx="3237">
                  <c:v>2012-08-28</c:v>
                </c:pt>
                <c:pt idx="3238">
                  <c:v>2012-08-29</c:v>
                </c:pt>
                <c:pt idx="3239">
                  <c:v>2012-08-30</c:v>
                </c:pt>
                <c:pt idx="3240">
                  <c:v>2012-08-31</c:v>
                </c:pt>
                <c:pt idx="3241">
                  <c:v>2012-09-03</c:v>
                </c:pt>
                <c:pt idx="3242">
                  <c:v>2012-09-04</c:v>
                </c:pt>
                <c:pt idx="3243">
                  <c:v>2012-09-05</c:v>
                </c:pt>
                <c:pt idx="3244">
                  <c:v>2012-09-06</c:v>
                </c:pt>
                <c:pt idx="3245">
                  <c:v>2012-09-07</c:v>
                </c:pt>
                <c:pt idx="3246">
                  <c:v>2012-09-10</c:v>
                </c:pt>
                <c:pt idx="3247">
                  <c:v>2012-09-11</c:v>
                </c:pt>
                <c:pt idx="3248">
                  <c:v>2012-09-12</c:v>
                </c:pt>
                <c:pt idx="3249">
                  <c:v>2012-09-13</c:v>
                </c:pt>
                <c:pt idx="3250">
                  <c:v>2012-09-14</c:v>
                </c:pt>
                <c:pt idx="3251">
                  <c:v>2012-09-17</c:v>
                </c:pt>
                <c:pt idx="3252">
                  <c:v>2012-09-18</c:v>
                </c:pt>
                <c:pt idx="3253">
                  <c:v>2012-09-19</c:v>
                </c:pt>
                <c:pt idx="3254">
                  <c:v>2012-09-20</c:v>
                </c:pt>
                <c:pt idx="3255">
                  <c:v>2012-09-21</c:v>
                </c:pt>
                <c:pt idx="3256">
                  <c:v>2012-09-24</c:v>
                </c:pt>
                <c:pt idx="3257">
                  <c:v>2012-09-25</c:v>
                </c:pt>
                <c:pt idx="3258">
                  <c:v>2012-09-26</c:v>
                </c:pt>
                <c:pt idx="3259">
                  <c:v>2012-09-27</c:v>
                </c:pt>
                <c:pt idx="3260">
                  <c:v>2012-09-28</c:v>
                </c:pt>
                <c:pt idx="3261">
                  <c:v>2012-10-01</c:v>
                </c:pt>
                <c:pt idx="3262">
                  <c:v>2012-10-02</c:v>
                </c:pt>
                <c:pt idx="3263">
                  <c:v>2012-10-03</c:v>
                </c:pt>
                <c:pt idx="3264">
                  <c:v>2012-10-04</c:v>
                </c:pt>
                <c:pt idx="3265">
                  <c:v>2012-10-05</c:v>
                </c:pt>
                <c:pt idx="3266">
                  <c:v>2012-10-08</c:v>
                </c:pt>
                <c:pt idx="3267">
                  <c:v>2012-10-09</c:v>
                </c:pt>
                <c:pt idx="3268">
                  <c:v>2012-10-10</c:v>
                </c:pt>
                <c:pt idx="3269">
                  <c:v>2012-10-11</c:v>
                </c:pt>
                <c:pt idx="3270">
                  <c:v>2012-10-12</c:v>
                </c:pt>
                <c:pt idx="3271">
                  <c:v>2012-10-15</c:v>
                </c:pt>
                <c:pt idx="3272">
                  <c:v>2012-10-16</c:v>
                </c:pt>
                <c:pt idx="3273">
                  <c:v>2012-10-17</c:v>
                </c:pt>
                <c:pt idx="3274">
                  <c:v>2012-10-18</c:v>
                </c:pt>
                <c:pt idx="3275">
                  <c:v>2012-10-19</c:v>
                </c:pt>
                <c:pt idx="3276">
                  <c:v>2012-10-22</c:v>
                </c:pt>
                <c:pt idx="3277">
                  <c:v>2012-10-23</c:v>
                </c:pt>
                <c:pt idx="3278">
                  <c:v>2012-10-24</c:v>
                </c:pt>
                <c:pt idx="3279">
                  <c:v>2012-10-25</c:v>
                </c:pt>
                <c:pt idx="3280">
                  <c:v>2012-10-26</c:v>
                </c:pt>
                <c:pt idx="3281">
                  <c:v>2012-10-29</c:v>
                </c:pt>
                <c:pt idx="3282">
                  <c:v>2012-10-30</c:v>
                </c:pt>
                <c:pt idx="3283">
                  <c:v>2012-10-31</c:v>
                </c:pt>
                <c:pt idx="3284">
                  <c:v>2012-11-01</c:v>
                </c:pt>
                <c:pt idx="3285">
                  <c:v>2012-11-02</c:v>
                </c:pt>
                <c:pt idx="3286">
                  <c:v>2012-11-05</c:v>
                </c:pt>
                <c:pt idx="3287">
                  <c:v>2012-11-06</c:v>
                </c:pt>
                <c:pt idx="3288">
                  <c:v>2012-11-07</c:v>
                </c:pt>
                <c:pt idx="3289">
                  <c:v>2012-11-08</c:v>
                </c:pt>
                <c:pt idx="3290">
                  <c:v>2012-11-09</c:v>
                </c:pt>
                <c:pt idx="3291">
                  <c:v>2012-11-12</c:v>
                </c:pt>
                <c:pt idx="3292">
                  <c:v>2012-11-13</c:v>
                </c:pt>
                <c:pt idx="3293">
                  <c:v>2012-11-14</c:v>
                </c:pt>
                <c:pt idx="3294">
                  <c:v>2012-11-15</c:v>
                </c:pt>
                <c:pt idx="3295">
                  <c:v>2012-11-16</c:v>
                </c:pt>
                <c:pt idx="3296">
                  <c:v>2012-11-19</c:v>
                </c:pt>
                <c:pt idx="3297">
                  <c:v>2012-11-20</c:v>
                </c:pt>
                <c:pt idx="3298">
                  <c:v>2012-11-21</c:v>
                </c:pt>
                <c:pt idx="3299">
                  <c:v>2012-11-22</c:v>
                </c:pt>
                <c:pt idx="3300">
                  <c:v>2012-11-23</c:v>
                </c:pt>
                <c:pt idx="3301">
                  <c:v>2012-11-26</c:v>
                </c:pt>
                <c:pt idx="3302">
                  <c:v>2012-11-27</c:v>
                </c:pt>
                <c:pt idx="3303">
                  <c:v>2012-11-28</c:v>
                </c:pt>
                <c:pt idx="3304">
                  <c:v>2012-11-29</c:v>
                </c:pt>
                <c:pt idx="3305">
                  <c:v>2012-11-30</c:v>
                </c:pt>
                <c:pt idx="3306">
                  <c:v>2012-12-03</c:v>
                </c:pt>
                <c:pt idx="3307">
                  <c:v>2012-12-04</c:v>
                </c:pt>
                <c:pt idx="3308">
                  <c:v>2012-12-05</c:v>
                </c:pt>
                <c:pt idx="3309">
                  <c:v>2012-12-06</c:v>
                </c:pt>
                <c:pt idx="3310">
                  <c:v>2012-12-07</c:v>
                </c:pt>
                <c:pt idx="3311">
                  <c:v>2012-12-10</c:v>
                </c:pt>
                <c:pt idx="3312">
                  <c:v>2012-12-11</c:v>
                </c:pt>
                <c:pt idx="3313">
                  <c:v>2012-12-12</c:v>
                </c:pt>
                <c:pt idx="3314">
                  <c:v>2012-12-13</c:v>
                </c:pt>
                <c:pt idx="3315">
                  <c:v>2012-12-14</c:v>
                </c:pt>
                <c:pt idx="3316">
                  <c:v>2012-12-17</c:v>
                </c:pt>
                <c:pt idx="3317">
                  <c:v>2012-12-18</c:v>
                </c:pt>
                <c:pt idx="3318">
                  <c:v>2012-12-19</c:v>
                </c:pt>
                <c:pt idx="3319">
                  <c:v>2012-12-20</c:v>
                </c:pt>
                <c:pt idx="3320">
                  <c:v>2012-12-21</c:v>
                </c:pt>
                <c:pt idx="3321">
                  <c:v>2012-12-27</c:v>
                </c:pt>
                <c:pt idx="3322">
                  <c:v>2012-12-28</c:v>
                </c:pt>
                <c:pt idx="3323">
                  <c:v>2013-01-02</c:v>
                </c:pt>
                <c:pt idx="3324">
                  <c:v>2013-01-03</c:v>
                </c:pt>
                <c:pt idx="3325">
                  <c:v>2013-01-04</c:v>
                </c:pt>
                <c:pt idx="3326">
                  <c:v>2013-01-07</c:v>
                </c:pt>
                <c:pt idx="3327">
                  <c:v>2013-01-08</c:v>
                </c:pt>
                <c:pt idx="3328">
                  <c:v>2013-01-09</c:v>
                </c:pt>
                <c:pt idx="3329">
                  <c:v>2013-01-10</c:v>
                </c:pt>
                <c:pt idx="3330">
                  <c:v>2013-01-11</c:v>
                </c:pt>
                <c:pt idx="3331">
                  <c:v>2013-01-14</c:v>
                </c:pt>
                <c:pt idx="3332">
                  <c:v>2013-01-15</c:v>
                </c:pt>
                <c:pt idx="3333">
                  <c:v>2013-01-16</c:v>
                </c:pt>
                <c:pt idx="3334">
                  <c:v>2013-01-17</c:v>
                </c:pt>
                <c:pt idx="3335">
                  <c:v>2013-01-18</c:v>
                </c:pt>
                <c:pt idx="3336">
                  <c:v>2013-01-21</c:v>
                </c:pt>
                <c:pt idx="3337">
                  <c:v>2013-01-22</c:v>
                </c:pt>
                <c:pt idx="3338">
                  <c:v>2013-01-23</c:v>
                </c:pt>
                <c:pt idx="3339">
                  <c:v>2013-01-24</c:v>
                </c:pt>
                <c:pt idx="3340">
                  <c:v>2013-01-25</c:v>
                </c:pt>
                <c:pt idx="3341">
                  <c:v>2013-01-28</c:v>
                </c:pt>
                <c:pt idx="3342">
                  <c:v>2013-01-29</c:v>
                </c:pt>
                <c:pt idx="3343">
                  <c:v>2013-01-30</c:v>
                </c:pt>
                <c:pt idx="3344">
                  <c:v>2013-01-31</c:v>
                </c:pt>
                <c:pt idx="3345">
                  <c:v>2013-02-01</c:v>
                </c:pt>
                <c:pt idx="3346">
                  <c:v>2013-02-04</c:v>
                </c:pt>
                <c:pt idx="3347">
                  <c:v>2013-02-05</c:v>
                </c:pt>
                <c:pt idx="3348">
                  <c:v>2013-02-06</c:v>
                </c:pt>
                <c:pt idx="3349">
                  <c:v>2013-02-07</c:v>
                </c:pt>
                <c:pt idx="3350">
                  <c:v>2013-02-08</c:v>
                </c:pt>
                <c:pt idx="3351">
                  <c:v>2013-02-11</c:v>
                </c:pt>
                <c:pt idx="3352">
                  <c:v>2013-02-12</c:v>
                </c:pt>
                <c:pt idx="3353">
                  <c:v>2013-02-13</c:v>
                </c:pt>
                <c:pt idx="3354">
                  <c:v>2013-02-14</c:v>
                </c:pt>
                <c:pt idx="3355">
                  <c:v>2013-02-15</c:v>
                </c:pt>
                <c:pt idx="3356">
                  <c:v>2013-02-18</c:v>
                </c:pt>
                <c:pt idx="3357">
                  <c:v>2013-02-19</c:v>
                </c:pt>
                <c:pt idx="3358">
                  <c:v>2013-02-20</c:v>
                </c:pt>
                <c:pt idx="3359">
                  <c:v>2013-02-21</c:v>
                </c:pt>
                <c:pt idx="3360">
                  <c:v>2013-02-22</c:v>
                </c:pt>
                <c:pt idx="3361">
                  <c:v>2013-02-25</c:v>
                </c:pt>
                <c:pt idx="3362">
                  <c:v>2013-02-26</c:v>
                </c:pt>
                <c:pt idx="3363">
                  <c:v>2013-02-27</c:v>
                </c:pt>
                <c:pt idx="3364">
                  <c:v>2013-02-28</c:v>
                </c:pt>
                <c:pt idx="3365">
                  <c:v>2013-03-01</c:v>
                </c:pt>
                <c:pt idx="3366">
                  <c:v>2013-03-04</c:v>
                </c:pt>
                <c:pt idx="3367">
                  <c:v>2013-03-05</c:v>
                </c:pt>
                <c:pt idx="3368">
                  <c:v>2013-03-06</c:v>
                </c:pt>
                <c:pt idx="3369">
                  <c:v>2013-03-07</c:v>
                </c:pt>
                <c:pt idx="3370">
                  <c:v>2013-03-08</c:v>
                </c:pt>
                <c:pt idx="3371">
                  <c:v>2013-03-11</c:v>
                </c:pt>
                <c:pt idx="3372">
                  <c:v>2013-03-12</c:v>
                </c:pt>
                <c:pt idx="3373">
                  <c:v>2013-03-13</c:v>
                </c:pt>
                <c:pt idx="3374">
                  <c:v>2013-03-14</c:v>
                </c:pt>
                <c:pt idx="3375">
                  <c:v>2013-03-15</c:v>
                </c:pt>
                <c:pt idx="3376">
                  <c:v>2013-03-18</c:v>
                </c:pt>
                <c:pt idx="3377">
                  <c:v>2013-03-19</c:v>
                </c:pt>
                <c:pt idx="3378">
                  <c:v>2013-03-20</c:v>
                </c:pt>
                <c:pt idx="3379">
                  <c:v>2013-03-21</c:v>
                </c:pt>
                <c:pt idx="3380">
                  <c:v>2013-03-22</c:v>
                </c:pt>
                <c:pt idx="3381">
                  <c:v>2013-03-25</c:v>
                </c:pt>
                <c:pt idx="3382">
                  <c:v>2013-03-26</c:v>
                </c:pt>
                <c:pt idx="3383">
                  <c:v>2013-03-27</c:v>
                </c:pt>
                <c:pt idx="3384">
                  <c:v>2013-03-28</c:v>
                </c:pt>
                <c:pt idx="3385">
                  <c:v>2013-04-02</c:v>
                </c:pt>
                <c:pt idx="3386">
                  <c:v>2013-04-03</c:v>
                </c:pt>
                <c:pt idx="3387">
                  <c:v>2013-04-04</c:v>
                </c:pt>
                <c:pt idx="3388">
                  <c:v>2013-04-05</c:v>
                </c:pt>
                <c:pt idx="3389">
                  <c:v>2013-04-08</c:v>
                </c:pt>
                <c:pt idx="3390">
                  <c:v>2013-04-09</c:v>
                </c:pt>
                <c:pt idx="3391">
                  <c:v>2013-04-10</c:v>
                </c:pt>
                <c:pt idx="3392">
                  <c:v>2013-04-11</c:v>
                </c:pt>
                <c:pt idx="3393">
                  <c:v>2013-04-12</c:v>
                </c:pt>
                <c:pt idx="3394">
                  <c:v>2013-04-15</c:v>
                </c:pt>
                <c:pt idx="3395">
                  <c:v>2013-04-16</c:v>
                </c:pt>
                <c:pt idx="3396">
                  <c:v>2013-04-17</c:v>
                </c:pt>
                <c:pt idx="3397">
                  <c:v>2013-04-18</c:v>
                </c:pt>
                <c:pt idx="3398">
                  <c:v>2013-04-19</c:v>
                </c:pt>
                <c:pt idx="3399">
                  <c:v>2013-04-22</c:v>
                </c:pt>
                <c:pt idx="3400">
                  <c:v>2013-04-23</c:v>
                </c:pt>
                <c:pt idx="3401">
                  <c:v>2013-04-24</c:v>
                </c:pt>
                <c:pt idx="3402">
                  <c:v>2013-04-25</c:v>
                </c:pt>
                <c:pt idx="3403">
                  <c:v>2013-04-26</c:v>
                </c:pt>
                <c:pt idx="3404">
                  <c:v>2013-04-29</c:v>
                </c:pt>
                <c:pt idx="3405">
                  <c:v>2013-04-30</c:v>
                </c:pt>
                <c:pt idx="3406">
                  <c:v>2013-05-02</c:v>
                </c:pt>
                <c:pt idx="3407">
                  <c:v>2013-05-03</c:v>
                </c:pt>
                <c:pt idx="3408">
                  <c:v>2013-05-06</c:v>
                </c:pt>
                <c:pt idx="3409">
                  <c:v>2013-05-07</c:v>
                </c:pt>
                <c:pt idx="3410">
                  <c:v>2013-05-08</c:v>
                </c:pt>
                <c:pt idx="3411">
                  <c:v>2013-05-09</c:v>
                </c:pt>
                <c:pt idx="3412">
                  <c:v>2013-05-10</c:v>
                </c:pt>
                <c:pt idx="3413">
                  <c:v>2013-05-13</c:v>
                </c:pt>
                <c:pt idx="3414">
                  <c:v>2013-05-14</c:v>
                </c:pt>
                <c:pt idx="3415">
                  <c:v>2013-05-15</c:v>
                </c:pt>
                <c:pt idx="3416">
                  <c:v>2013-05-16</c:v>
                </c:pt>
                <c:pt idx="3417">
                  <c:v>2013-05-17</c:v>
                </c:pt>
                <c:pt idx="3418">
                  <c:v>2013-05-20</c:v>
                </c:pt>
                <c:pt idx="3419">
                  <c:v>2013-05-21</c:v>
                </c:pt>
                <c:pt idx="3420">
                  <c:v>2013-05-22</c:v>
                </c:pt>
                <c:pt idx="3421">
                  <c:v>2013-05-23</c:v>
                </c:pt>
                <c:pt idx="3422">
                  <c:v>2013-05-24</c:v>
                </c:pt>
                <c:pt idx="3423">
                  <c:v>2013-05-27</c:v>
                </c:pt>
                <c:pt idx="3424">
                  <c:v>2013-05-28</c:v>
                </c:pt>
                <c:pt idx="3425">
                  <c:v>2013-05-29</c:v>
                </c:pt>
                <c:pt idx="3426">
                  <c:v>2013-05-30</c:v>
                </c:pt>
                <c:pt idx="3427">
                  <c:v>2013-05-31</c:v>
                </c:pt>
                <c:pt idx="3428">
                  <c:v>2013-06-03</c:v>
                </c:pt>
                <c:pt idx="3429">
                  <c:v>2013-06-04</c:v>
                </c:pt>
                <c:pt idx="3430">
                  <c:v>2013-06-05</c:v>
                </c:pt>
                <c:pt idx="3431">
                  <c:v>2013-06-06</c:v>
                </c:pt>
                <c:pt idx="3432">
                  <c:v>2013-06-07</c:v>
                </c:pt>
                <c:pt idx="3433">
                  <c:v>2013-06-10</c:v>
                </c:pt>
                <c:pt idx="3434">
                  <c:v>2013-06-11</c:v>
                </c:pt>
                <c:pt idx="3435">
                  <c:v>2013-06-12</c:v>
                </c:pt>
                <c:pt idx="3436">
                  <c:v>2013-06-13</c:v>
                </c:pt>
                <c:pt idx="3437">
                  <c:v>2013-06-14</c:v>
                </c:pt>
                <c:pt idx="3438">
                  <c:v>2013-06-17</c:v>
                </c:pt>
                <c:pt idx="3439">
                  <c:v>2013-06-18</c:v>
                </c:pt>
                <c:pt idx="3440">
                  <c:v>2013-06-19</c:v>
                </c:pt>
                <c:pt idx="3441">
                  <c:v>2013-06-20</c:v>
                </c:pt>
                <c:pt idx="3442">
                  <c:v>2013-06-21</c:v>
                </c:pt>
                <c:pt idx="3443">
                  <c:v>2013-06-24</c:v>
                </c:pt>
                <c:pt idx="3444">
                  <c:v>2013-06-25</c:v>
                </c:pt>
                <c:pt idx="3445">
                  <c:v>2013-06-26</c:v>
                </c:pt>
                <c:pt idx="3446">
                  <c:v>2013-06-27</c:v>
                </c:pt>
                <c:pt idx="3447">
                  <c:v>2013-06-28</c:v>
                </c:pt>
                <c:pt idx="3448">
                  <c:v>2013-07-01</c:v>
                </c:pt>
                <c:pt idx="3449">
                  <c:v>2013-07-02</c:v>
                </c:pt>
                <c:pt idx="3450">
                  <c:v>2013-07-03</c:v>
                </c:pt>
                <c:pt idx="3451">
                  <c:v>2013-07-04</c:v>
                </c:pt>
                <c:pt idx="3452">
                  <c:v>2013-07-05</c:v>
                </c:pt>
                <c:pt idx="3453">
                  <c:v>2013-07-08</c:v>
                </c:pt>
                <c:pt idx="3454">
                  <c:v>2013-07-09</c:v>
                </c:pt>
                <c:pt idx="3455">
                  <c:v>2013-07-10</c:v>
                </c:pt>
                <c:pt idx="3456">
                  <c:v>2013-07-11</c:v>
                </c:pt>
                <c:pt idx="3457">
                  <c:v>2013-07-12</c:v>
                </c:pt>
                <c:pt idx="3458">
                  <c:v>2013-07-15</c:v>
                </c:pt>
                <c:pt idx="3459">
                  <c:v>2013-07-16</c:v>
                </c:pt>
                <c:pt idx="3460">
                  <c:v>2013-07-17</c:v>
                </c:pt>
                <c:pt idx="3461">
                  <c:v>2013-07-18</c:v>
                </c:pt>
                <c:pt idx="3462">
                  <c:v>2013-07-19</c:v>
                </c:pt>
                <c:pt idx="3463">
                  <c:v>2013-07-22</c:v>
                </c:pt>
                <c:pt idx="3464">
                  <c:v>2013-07-23</c:v>
                </c:pt>
                <c:pt idx="3465">
                  <c:v>2013-07-24</c:v>
                </c:pt>
                <c:pt idx="3466">
                  <c:v>2013-07-25</c:v>
                </c:pt>
                <c:pt idx="3467">
                  <c:v>2013-07-26</c:v>
                </c:pt>
                <c:pt idx="3468">
                  <c:v>2013-07-29</c:v>
                </c:pt>
                <c:pt idx="3469">
                  <c:v>2013-07-30</c:v>
                </c:pt>
                <c:pt idx="3470">
                  <c:v>2013-07-31</c:v>
                </c:pt>
                <c:pt idx="3471">
                  <c:v>2013-08-01</c:v>
                </c:pt>
                <c:pt idx="3472">
                  <c:v>2013-08-02</c:v>
                </c:pt>
                <c:pt idx="3473">
                  <c:v>2013-08-05</c:v>
                </c:pt>
                <c:pt idx="3474">
                  <c:v>2013-08-06</c:v>
                </c:pt>
                <c:pt idx="3475">
                  <c:v>2013-08-07</c:v>
                </c:pt>
                <c:pt idx="3476">
                  <c:v>2013-08-08</c:v>
                </c:pt>
                <c:pt idx="3477">
                  <c:v>2013-08-09</c:v>
                </c:pt>
                <c:pt idx="3478">
                  <c:v>2013-08-12</c:v>
                </c:pt>
                <c:pt idx="3479">
                  <c:v>2013-08-13</c:v>
                </c:pt>
                <c:pt idx="3480">
                  <c:v>2013-08-14</c:v>
                </c:pt>
                <c:pt idx="3481">
                  <c:v>2013-08-15</c:v>
                </c:pt>
                <c:pt idx="3482">
                  <c:v>2013-08-16</c:v>
                </c:pt>
                <c:pt idx="3483">
                  <c:v>2013-08-19</c:v>
                </c:pt>
                <c:pt idx="3484">
                  <c:v>2013-08-20</c:v>
                </c:pt>
                <c:pt idx="3485">
                  <c:v>2013-08-21</c:v>
                </c:pt>
                <c:pt idx="3486">
                  <c:v>2013-08-22</c:v>
                </c:pt>
                <c:pt idx="3487">
                  <c:v>2013-08-23</c:v>
                </c:pt>
                <c:pt idx="3488">
                  <c:v>2013-08-26</c:v>
                </c:pt>
                <c:pt idx="3489">
                  <c:v>2013-08-27</c:v>
                </c:pt>
                <c:pt idx="3490">
                  <c:v>2013-08-28</c:v>
                </c:pt>
                <c:pt idx="3491">
                  <c:v>2013-08-29</c:v>
                </c:pt>
                <c:pt idx="3492">
                  <c:v>2013-08-30</c:v>
                </c:pt>
                <c:pt idx="3493">
                  <c:v>2013-09-02</c:v>
                </c:pt>
                <c:pt idx="3494">
                  <c:v>2013-09-03</c:v>
                </c:pt>
                <c:pt idx="3495">
                  <c:v>2013-09-04</c:v>
                </c:pt>
                <c:pt idx="3496">
                  <c:v>2013-09-05</c:v>
                </c:pt>
                <c:pt idx="3497">
                  <c:v>2013-09-06</c:v>
                </c:pt>
                <c:pt idx="3498">
                  <c:v>2013-09-09</c:v>
                </c:pt>
                <c:pt idx="3499">
                  <c:v>2013-09-10</c:v>
                </c:pt>
                <c:pt idx="3500">
                  <c:v>2013-09-11</c:v>
                </c:pt>
                <c:pt idx="3501">
                  <c:v>2013-09-12</c:v>
                </c:pt>
                <c:pt idx="3502">
                  <c:v>2013-09-13</c:v>
                </c:pt>
                <c:pt idx="3503">
                  <c:v>2013-09-16</c:v>
                </c:pt>
                <c:pt idx="3504">
                  <c:v>2013-09-17</c:v>
                </c:pt>
                <c:pt idx="3505">
                  <c:v>2013-09-18</c:v>
                </c:pt>
                <c:pt idx="3506">
                  <c:v>2013-09-19</c:v>
                </c:pt>
                <c:pt idx="3507">
                  <c:v>2013-09-20</c:v>
                </c:pt>
                <c:pt idx="3508">
                  <c:v>2013-09-23</c:v>
                </c:pt>
                <c:pt idx="3509">
                  <c:v>2013-09-24</c:v>
                </c:pt>
                <c:pt idx="3510">
                  <c:v>2013-09-25</c:v>
                </c:pt>
                <c:pt idx="3511">
                  <c:v>2013-09-26</c:v>
                </c:pt>
                <c:pt idx="3512">
                  <c:v>2013-09-27</c:v>
                </c:pt>
                <c:pt idx="3513">
                  <c:v>2013-09-30</c:v>
                </c:pt>
                <c:pt idx="3514">
                  <c:v>2013-10-01</c:v>
                </c:pt>
                <c:pt idx="3515">
                  <c:v>2013-10-02</c:v>
                </c:pt>
                <c:pt idx="3516">
                  <c:v>2013-10-03</c:v>
                </c:pt>
                <c:pt idx="3517">
                  <c:v>2013-10-04</c:v>
                </c:pt>
                <c:pt idx="3518">
                  <c:v>2013-10-07</c:v>
                </c:pt>
                <c:pt idx="3519">
                  <c:v>2013-10-08</c:v>
                </c:pt>
                <c:pt idx="3520">
                  <c:v>2013-10-09</c:v>
                </c:pt>
                <c:pt idx="3521">
                  <c:v>2013-10-10</c:v>
                </c:pt>
                <c:pt idx="3522">
                  <c:v>2013-10-11</c:v>
                </c:pt>
                <c:pt idx="3523">
                  <c:v>2013-10-14</c:v>
                </c:pt>
                <c:pt idx="3524">
                  <c:v>2013-10-15</c:v>
                </c:pt>
                <c:pt idx="3525">
                  <c:v>2013-10-16</c:v>
                </c:pt>
                <c:pt idx="3526">
                  <c:v>2013-10-17</c:v>
                </c:pt>
                <c:pt idx="3527">
                  <c:v>2013-10-18</c:v>
                </c:pt>
                <c:pt idx="3528">
                  <c:v>2013-10-21</c:v>
                </c:pt>
                <c:pt idx="3529">
                  <c:v>2013-10-22</c:v>
                </c:pt>
                <c:pt idx="3530">
                  <c:v>2013-10-23</c:v>
                </c:pt>
                <c:pt idx="3531">
                  <c:v>2013-10-24</c:v>
                </c:pt>
                <c:pt idx="3532">
                  <c:v>2013-10-25</c:v>
                </c:pt>
                <c:pt idx="3533">
                  <c:v>2013-10-28</c:v>
                </c:pt>
                <c:pt idx="3534">
                  <c:v>2013-10-29</c:v>
                </c:pt>
                <c:pt idx="3535">
                  <c:v>2013-10-30</c:v>
                </c:pt>
                <c:pt idx="3536">
                  <c:v>2013-10-31</c:v>
                </c:pt>
                <c:pt idx="3537">
                  <c:v>2013-11-01</c:v>
                </c:pt>
                <c:pt idx="3538">
                  <c:v>2013-11-04</c:v>
                </c:pt>
                <c:pt idx="3539">
                  <c:v>2013-11-05</c:v>
                </c:pt>
                <c:pt idx="3540">
                  <c:v>2013-11-06</c:v>
                </c:pt>
                <c:pt idx="3541">
                  <c:v>2013-11-07</c:v>
                </c:pt>
                <c:pt idx="3542">
                  <c:v>2013-11-08</c:v>
                </c:pt>
                <c:pt idx="3543">
                  <c:v>2013-11-11</c:v>
                </c:pt>
                <c:pt idx="3544">
                  <c:v>2013-11-12</c:v>
                </c:pt>
                <c:pt idx="3545">
                  <c:v>2013-11-13</c:v>
                </c:pt>
                <c:pt idx="3546">
                  <c:v>2013-11-14</c:v>
                </c:pt>
                <c:pt idx="3547">
                  <c:v>2013-11-15</c:v>
                </c:pt>
                <c:pt idx="3548">
                  <c:v>2013-11-18</c:v>
                </c:pt>
                <c:pt idx="3549">
                  <c:v>2013-11-19</c:v>
                </c:pt>
                <c:pt idx="3550">
                  <c:v>2013-11-20</c:v>
                </c:pt>
                <c:pt idx="3551">
                  <c:v>2013-11-21</c:v>
                </c:pt>
                <c:pt idx="3552">
                  <c:v>2013-11-22</c:v>
                </c:pt>
                <c:pt idx="3553">
                  <c:v>2013-11-25</c:v>
                </c:pt>
                <c:pt idx="3554">
                  <c:v>2013-11-26</c:v>
                </c:pt>
                <c:pt idx="3555">
                  <c:v>2013-11-27</c:v>
                </c:pt>
                <c:pt idx="3556">
                  <c:v>2013-11-28</c:v>
                </c:pt>
                <c:pt idx="3557">
                  <c:v>2013-11-29</c:v>
                </c:pt>
                <c:pt idx="3558">
                  <c:v>2013-12-02</c:v>
                </c:pt>
                <c:pt idx="3559">
                  <c:v>2013-12-03</c:v>
                </c:pt>
                <c:pt idx="3560">
                  <c:v>2013-12-04</c:v>
                </c:pt>
                <c:pt idx="3561">
                  <c:v>2013-12-05</c:v>
                </c:pt>
                <c:pt idx="3562">
                  <c:v>2013-12-06</c:v>
                </c:pt>
                <c:pt idx="3563">
                  <c:v>2013-12-09</c:v>
                </c:pt>
                <c:pt idx="3564">
                  <c:v>2013-12-10</c:v>
                </c:pt>
                <c:pt idx="3565">
                  <c:v>2013-12-11</c:v>
                </c:pt>
                <c:pt idx="3566">
                  <c:v>2013-12-12</c:v>
                </c:pt>
                <c:pt idx="3567">
                  <c:v>2013-12-13</c:v>
                </c:pt>
                <c:pt idx="3568">
                  <c:v>2013-12-16</c:v>
                </c:pt>
                <c:pt idx="3569">
                  <c:v>2013-12-17</c:v>
                </c:pt>
                <c:pt idx="3570">
                  <c:v>2013-12-18</c:v>
                </c:pt>
                <c:pt idx="3571">
                  <c:v>2013-12-19</c:v>
                </c:pt>
                <c:pt idx="3572">
                  <c:v>2013-12-20</c:v>
                </c:pt>
                <c:pt idx="3573">
                  <c:v>2013-12-23</c:v>
                </c:pt>
                <c:pt idx="3574">
                  <c:v>2013-12-24</c:v>
                </c:pt>
                <c:pt idx="3575">
                  <c:v>2013-12-27</c:v>
                </c:pt>
                <c:pt idx="3576">
                  <c:v>2013-12-30</c:v>
                </c:pt>
                <c:pt idx="3577">
                  <c:v>2013-12-31</c:v>
                </c:pt>
                <c:pt idx="3578">
                  <c:v>2014-01-02</c:v>
                </c:pt>
                <c:pt idx="3579">
                  <c:v>2014-01-03</c:v>
                </c:pt>
                <c:pt idx="3580">
                  <c:v>2014-01-06</c:v>
                </c:pt>
                <c:pt idx="3581">
                  <c:v>2014-01-07</c:v>
                </c:pt>
                <c:pt idx="3582">
                  <c:v>2014-01-08</c:v>
                </c:pt>
                <c:pt idx="3583">
                  <c:v>2014-01-09</c:v>
                </c:pt>
                <c:pt idx="3584">
                  <c:v>2014-01-10</c:v>
                </c:pt>
                <c:pt idx="3585">
                  <c:v>2014-01-13</c:v>
                </c:pt>
                <c:pt idx="3586">
                  <c:v>2014-01-14</c:v>
                </c:pt>
                <c:pt idx="3587">
                  <c:v>2014-01-15</c:v>
                </c:pt>
                <c:pt idx="3588">
                  <c:v>2014-01-16</c:v>
                </c:pt>
                <c:pt idx="3589">
                  <c:v>2014-01-17</c:v>
                </c:pt>
                <c:pt idx="3590">
                  <c:v>2014-01-20</c:v>
                </c:pt>
                <c:pt idx="3591">
                  <c:v>2014-01-21</c:v>
                </c:pt>
                <c:pt idx="3592">
                  <c:v>2014-01-22</c:v>
                </c:pt>
                <c:pt idx="3593">
                  <c:v>2014-01-23</c:v>
                </c:pt>
                <c:pt idx="3594">
                  <c:v>2014-01-24</c:v>
                </c:pt>
                <c:pt idx="3595">
                  <c:v>2014-01-27</c:v>
                </c:pt>
                <c:pt idx="3596">
                  <c:v>2014-01-28</c:v>
                </c:pt>
                <c:pt idx="3597">
                  <c:v>2014-01-29</c:v>
                </c:pt>
                <c:pt idx="3598">
                  <c:v>2014-01-30</c:v>
                </c:pt>
                <c:pt idx="3599">
                  <c:v>2014-01-31</c:v>
                </c:pt>
                <c:pt idx="3600">
                  <c:v>2014-02-03</c:v>
                </c:pt>
                <c:pt idx="3601">
                  <c:v>2014-02-04</c:v>
                </c:pt>
                <c:pt idx="3602">
                  <c:v>2014-02-05</c:v>
                </c:pt>
                <c:pt idx="3603">
                  <c:v>2014-02-06</c:v>
                </c:pt>
                <c:pt idx="3604">
                  <c:v>2014-02-07</c:v>
                </c:pt>
                <c:pt idx="3605">
                  <c:v>2014-02-10</c:v>
                </c:pt>
                <c:pt idx="3606">
                  <c:v>2014-02-11</c:v>
                </c:pt>
                <c:pt idx="3607">
                  <c:v>2014-02-12</c:v>
                </c:pt>
                <c:pt idx="3608">
                  <c:v>2014-02-13</c:v>
                </c:pt>
                <c:pt idx="3609">
                  <c:v>2014-02-14</c:v>
                </c:pt>
                <c:pt idx="3610">
                  <c:v>2014-02-17</c:v>
                </c:pt>
                <c:pt idx="3611">
                  <c:v>2014-02-18</c:v>
                </c:pt>
                <c:pt idx="3612">
                  <c:v>2014-02-19</c:v>
                </c:pt>
                <c:pt idx="3613">
                  <c:v>2014-02-20</c:v>
                </c:pt>
                <c:pt idx="3614">
                  <c:v>2014-02-21</c:v>
                </c:pt>
                <c:pt idx="3615">
                  <c:v>2014-02-24</c:v>
                </c:pt>
                <c:pt idx="3616">
                  <c:v>2014-02-25</c:v>
                </c:pt>
                <c:pt idx="3617">
                  <c:v>2014-02-26</c:v>
                </c:pt>
                <c:pt idx="3618">
                  <c:v>2014-02-27</c:v>
                </c:pt>
                <c:pt idx="3619">
                  <c:v>2014-02-28</c:v>
                </c:pt>
                <c:pt idx="3620">
                  <c:v>2014-03-03</c:v>
                </c:pt>
                <c:pt idx="3621">
                  <c:v>2014-03-04</c:v>
                </c:pt>
                <c:pt idx="3622">
                  <c:v>2014-03-05</c:v>
                </c:pt>
                <c:pt idx="3623">
                  <c:v>2014-03-06</c:v>
                </c:pt>
                <c:pt idx="3624">
                  <c:v>2014-03-07</c:v>
                </c:pt>
                <c:pt idx="3625">
                  <c:v>2014-03-10</c:v>
                </c:pt>
                <c:pt idx="3626">
                  <c:v>2014-03-11</c:v>
                </c:pt>
                <c:pt idx="3627">
                  <c:v>2014-03-12</c:v>
                </c:pt>
                <c:pt idx="3628">
                  <c:v>2014-03-13</c:v>
                </c:pt>
                <c:pt idx="3629">
                  <c:v>2014-03-14</c:v>
                </c:pt>
                <c:pt idx="3630">
                  <c:v>2014-03-17</c:v>
                </c:pt>
                <c:pt idx="3631">
                  <c:v>2014-03-18</c:v>
                </c:pt>
                <c:pt idx="3632">
                  <c:v>2014-03-19</c:v>
                </c:pt>
                <c:pt idx="3633">
                  <c:v>2014-03-20</c:v>
                </c:pt>
                <c:pt idx="3634">
                  <c:v>2014-03-21</c:v>
                </c:pt>
                <c:pt idx="3635">
                  <c:v>2014-03-24</c:v>
                </c:pt>
                <c:pt idx="3636">
                  <c:v>2014-03-25</c:v>
                </c:pt>
                <c:pt idx="3637">
                  <c:v>2014-03-26</c:v>
                </c:pt>
                <c:pt idx="3638">
                  <c:v>2014-03-27</c:v>
                </c:pt>
                <c:pt idx="3639">
                  <c:v>2014-03-28</c:v>
                </c:pt>
                <c:pt idx="3640">
                  <c:v>2014-03-31</c:v>
                </c:pt>
                <c:pt idx="3641">
                  <c:v>2014-04-01</c:v>
                </c:pt>
                <c:pt idx="3642">
                  <c:v>2014-04-02</c:v>
                </c:pt>
                <c:pt idx="3643">
                  <c:v>2014-04-03</c:v>
                </c:pt>
                <c:pt idx="3644">
                  <c:v>2014-04-04</c:v>
                </c:pt>
                <c:pt idx="3645">
                  <c:v>2014-04-07</c:v>
                </c:pt>
                <c:pt idx="3646">
                  <c:v>2014-04-08</c:v>
                </c:pt>
                <c:pt idx="3647">
                  <c:v>2014-04-09</c:v>
                </c:pt>
                <c:pt idx="3648">
                  <c:v>2014-04-10</c:v>
                </c:pt>
                <c:pt idx="3649">
                  <c:v>2014-04-11</c:v>
                </c:pt>
                <c:pt idx="3650">
                  <c:v>2014-04-14</c:v>
                </c:pt>
                <c:pt idx="3651">
                  <c:v>2014-04-15</c:v>
                </c:pt>
                <c:pt idx="3652">
                  <c:v>2014-04-16</c:v>
                </c:pt>
                <c:pt idx="3653">
                  <c:v>2014-04-17</c:v>
                </c:pt>
                <c:pt idx="3654">
                  <c:v>2014-04-22</c:v>
                </c:pt>
                <c:pt idx="3655">
                  <c:v>2014-04-23</c:v>
                </c:pt>
                <c:pt idx="3656">
                  <c:v>2014-04-24</c:v>
                </c:pt>
                <c:pt idx="3657">
                  <c:v>2014-04-25</c:v>
                </c:pt>
                <c:pt idx="3658">
                  <c:v>2014-04-28</c:v>
                </c:pt>
                <c:pt idx="3659">
                  <c:v>2014-04-29</c:v>
                </c:pt>
                <c:pt idx="3660">
                  <c:v>2014-04-30</c:v>
                </c:pt>
                <c:pt idx="3661">
                  <c:v>2014-05-01</c:v>
                </c:pt>
                <c:pt idx="3662">
                  <c:v>2014-05-02</c:v>
                </c:pt>
                <c:pt idx="3663">
                  <c:v>2014-05-05</c:v>
                </c:pt>
                <c:pt idx="3664">
                  <c:v>2014-05-06</c:v>
                </c:pt>
                <c:pt idx="3665">
                  <c:v>2014-05-07</c:v>
                </c:pt>
                <c:pt idx="3666">
                  <c:v>2014-05-08</c:v>
                </c:pt>
                <c:pt idx="3667">
                  <c:v>2014-05-09</c:v>
                </c:pt>
                <c:pt idx="3668">
                  <c:v>2014-05-12</c:v>
                </c:pt>
                <c:pt idx="3669">
                  <c:v>2014-05-13</c:v>
                </c:pt>
                <c:pt idx="3670">
                  <c:v>2014-05-14</c:v>
                </c:pt>
                <c:pt idx="3671">
                  <c:v>2014-05-15</c:v>
                </c:pt>
                <c:pt idx="3672">
                  <c:v>2014-05-16</c:v>
                </c:pt>
                <c:pt idx="3673">
                  <c:v>2014-05-19</c:v>
                </c:pt>
                <c:pt idx="3674">
                  <c:v>2014-05-20</c:v>
                </c:pt>
                <c:pt idx="3675">
                  <c:v>2014-05-21</c:v>
                </c:pt>
                <c:pt idx="3676">
                  <c:v>2014-05-22</c:v>
                </c:pt>
                <c:pt idx="3677">
                  <c:v>2014-05-23</c:v>
                </c:pt>
                <c:pt idx="3678">
                  <c:v>2014-05-26</c:v>
                </c:pt>
                <c:pt idx="3679">
                  <c:v>2014-05-27</c:v>
                </c:pt>
                <c:pt idx="3680">
                  <c:v>2014-05-28</c:v>
                </c:pt>
                <c:pt idx="3681">
                  <c:v>2014-05-29</c:v>
                </c:pt>
                <c:pt idx="3682">
                  <c:v>2014-05-30</c:v>
                </c:pt>
                <c:pt idx="3683">
                  <c:v>2014-06-02</c:v>
                </c:pt>
                <c:pt idx="3684">
                  <c:v>2014-06-03</c:v>
                </c:pt>
                <c:pt idx="3685">
                  <c:v>2014-06-04</c:v>
                </c:pt>
                <c:pt idx="3686">
                  <c:v>2014-06-05</c:v>
                </c:pt>
                <c:pt idx="3687">
                  <c:v>2014-06-06</c:v>
                </c:pt>
                <c:pt idx="3688">
                  <c:v>2014-06-09</c:v>
                </c:pt>
                <c:pt idx="3689">
                  <c:v>2014-06-10</c:v>
                </c:pt>
                <c:pt idx="3690">
                  <c:v>2014-06-11</c:v>
                </c:pt>
                <c:pt idx="3691">
                  <c:v>2014-06-12</c:v>
                </c:pt>
                <c:pt idx="3692">
                  <c:v>2014-06-13</c:v>
                </c:pt>
                <c:pt idx="3693">
                  <c:v>2014-06-16</c:v>
                </c:pt>
                <c:pt idx="3694">
                  <c:v>2014-06-17</c:v>
                </c:pt>
                <c:pt idx="3695">
                  <c:v>2014-06-18</c:v>
                </c:pt>
                <c:pt idx="3696">
                  <c:v>2014-06-19</c:v>
                </c:pt>
                <c:pt idx="3697">
                  <c:v>2014-06-20</c:v>
                </c:pt>
                <c:pt idx="3698">
                  <c:v>2014-06-23</c:v>
                </c:pt>
                <c:pt idx="3699">
                  <c:v>2014-06-24</c:v>
                </c:pt>
                <c:pt idx="3700">
                  <c:v>2014-06-25</c:v>
                </c:pt>
                <c:pt idx="3701">
                  <c:v>2014-06-26</c:v>
                </c:pt>
                <c:pt idx="3702">
                  <c:v>2014-06-27</c:v>
                </c:pt>
                <c:pt idx="3703">
                  <c:v>2014-06-30</c:v>
                </c:pt>
                <c:pt idx="3704">
                  <c:v>2014-07-01</c:v>
                </c:pt>
                <c:pt idx="3705">
                  <c:v>2014-07-02</c:v>
                </c:pt>
                <c:pt idx="3706">
                  <c:v>2014-07-03</c:v>
                </c:pt>
                <c:pt idx="3707">
                  <c:v>2014-07-04</c:v>
                </c:pt>
                <c:pt idx="3708">
                  <c:v>2014-07-07</c:v>
                </c:pt>
                <c:pt idx="3709">
                  <c:v>2014-07-08</c:v>
                </c:pt>
                <c:pt idx="3710">
                  <c:v>2014-07-09</c:v>
                </c:pt>
                <c:pt idx="3711">
                  <c:v>2014-07-10</c:v>
                </c:pt>
                <c:pt idx="3712">
                  <c:v>2014-07-11</c:v>
                </c:pt>
                <c:pt idx="3713">
                  <c:v>2014-07-14</c:v>
                </c:pt>
                <c:pt idx="3714">
                  <c:v>2014-07-15</c:v>
                </c:pt>
                <c:pt idx="3715">
                  <c:v>2014-07-16</c:v>
                </c:pt>
                <c:pt idx="3716">
                  <c:v>2014-07-17</c:v>
                </c:pt>
                <c:pt idx="3717">
                  <c:v>2014-07-18</c:v>
                </c:pt>
                <c:pt idx="3718">
                  <c:v>2014-07-21</c:v>
                </c:pt>
                <c:pt idx="3719">
                  <c:v>2014-07-22</c:v>
                </c:pt>
                <c:pt idx="3720">
                  <c:v>2014-07-23</c:v>
                </c:pt>
                <c:pt idx="3721">
                  <c:v>2014-07-24</c:v>
                </c:pt>
                <c:pt idx="3722">
                  <c:v>2014-07-25</c:v>
                </c:pt>
                <c:pt idx="3723">
                  <c:v>2014-07-28</c:v>
                </c:pt>
                <c:pt idx="3724">
                  <c:v>2014-07-29</c:v>
                </c:pt>
                <c:pt idx="3725">
                  <c:v>2014-07-30</c:v>
                </c:pt>
                <c:pt idx="3726">
                  <c:v>2014-07-31</c:v>
                </c:pt>
                <c:pt idx="3727">
                  <c:v>2014-08-01</c:v>
                </c:pt>
                <c:pt idx="3728">
                  <c:v>2014-08-04</c:v>
                </c:pt>
                <c:pt idx="3729">
                  <c:v>2014-08-05</c:v>
                </c:pt>
                <c:pt idx="3730">
                  <c:v>2014-08-06</c:v>
                </c:pt>
                <c:pt idx="3731">
                  <c:v>2014-08-07</c:v>
                </c:pt>
                <c:pt idx="3732">
                  <c:v>2014-08-08</c:v>
                </c:pt>
                <c:pt idx="3733">
                  <c:v>2014-08-11</c:v>
                </c:pt>
                <c:pt idx="3734">
                  <c:v>2014-08-12</c:v>
                </c:pt>
                <c:pt idx="3735">
                  <c:v>2014-08-13</c:v>
                </c:pt>
                <c:pt idx="3736">
                  <c:v>2014-08-14</c:v>
                </c:pt>
                <c:pt idx="3737">
                  <c:v>2014-08-15</c:v>
                </c:pt>
                <c:pt idx="3738">
                  <c:v>2014-08-18</c:v>
                </c:pt>
                <c:pt idx="3739">
                  <c:v>2014-08-19</c:v>
                </c:pt>
                <c:pt idx="3740">
                  <c:v>2014-08-20</c:v>
                </c:pt>
                <c:pt idx="3741">
                  <c:v>2014-08-21</c:v>
                </c:pt>
                <c:pt idx="3742">
                  <c:v>2014-08-22</c:v>
                </c:pt>
                <c:pt idx="3743">
                  <c:v>2014-08-25</c:v>
                </c:pt>
                <c:pt idx="3744">
                  <c:v>2014-08-26</c:v>
                </c:pt>
                <c:pt idx="3745">
                  <c:v>2014-08-27</c:v>
                </c:pt>
                <c:pt idx="3746">
                  <c:v>2014-08-28</c:v>
                </c:pt>
                <c:pt idx="3747">
                  <c:v>2014-08-29</c:v>
                </c:pt>
                <c:pt idx="3748">
                  <c:v>2014-09-01</c:v>
                </c:pt>
                <c:pt idx="3749">
                  <c:v>2014-09-02</c:v>
                </c:pt>
                <c:pt idx="3750">
                  <c:v>2014-09-03</c:v>
                </c:pt>
                <c:pt idx="3751">
                  <c:v>2014-09-04</c:v>
                </c:pt>
                <c:pt idx="3752">
                  <c:v>2014-09-05</c:v>
                </c:pt>
                <c:pt idx="3753">
                  <c:v>2014-09-08</c:v>
                </c:pt>
                <c:pt idx="3754">
                  <c:v>2014-09-09</c:v>
                </c:pt>
                <c:pt idx="3755">
                  <c:v>2014-09-10</c:v>
                </c:pt>
                <c:pt idx="3756">
                  <c:v>2014-09-11</c:v>
                </c:pt>
                <c:pt idx="3757">
                  <c:v>2014-09-12</c:v>
                </c:pt>
                <c:pt idx="3758">
                  <c:v>2014-09-15</c:v>
                </c:pt>
                <c:pt idx="3759">
                  <c:v>2014-09-16</c:v>
                </c:pt>
                <c:pt idx="3760">
                  <c:v>2014-09-17</c:v>
                </c:pt>
                <c:pt idx="3761">
                  <c:v>2014-09-18</c:v>
                </c:pt>
                <c:pt idx="3762">
                  <c:v>2014-09-19</c:v>
                </c:pt>
                <c:pt idx="3763">
                  <c:v>2014-09-22</c:v>
                </c:pt>
                <c:pt idx="3764">
                  <c:v>2014-09-23</c:v>
                </c:pt>
                <c:pt idx="3765">
                  <c:v>2014-09-24</c:v>
                </c:pt>
                <c:pt idx="3766">
                  <c:v>2014-09-25</c:v>
                </c:pt>
                <c:pt idx="3767">
                  <c:v>2014-09-26</c:v>
                </c:pt>
                <c:pt idx="3768">
                  <c:v>2014-09-29</c:v>
                </c:pt>
                <c:pt idx="3769">
                  <c:v>2014-09-30</c:v>
                </c:pt>
                <c:pt idx="3770">
                  <c:v>2014-10-01</c:v>
                </c:pt>
                <c:pt idx="3771">
                  <c:v>2014-10-02</c:v>
                </c:pt>
                <c:pt idx="3772">
                  <c:v>2014-10-03</c:v>
                </c:pt>
                <c:pt idx="3773">
                  <c:v>2014-10-06</c:v>
                </c:pt>
                <c:pt idx="3774">
                  <c:v>2014-10-07</c:v>
                </c:pt>
                <c:pt idx="3775">
                  <c:v>2014-10-08</c:v>
                </c:pt>
                <c:pt idx="3776">
                  <c:v>2014-10-09</c:v>
                </c:pt>
                <c:pt idx="3777">
                  <c:v>2014-10-10</c:v>
                </c:pt>
                <c:pt idx="3778">
                  <c:v>2014-10-13</c:v>
                </c:pt>
                <c:pt idx="3779">
                  <c:v>2014-10-14</c:v>
                </c:pt>
                <c:pt idx="3780">
                  <c:v>2014-10-15</c:v>
                </c:pt>
                <c:pt idx="3781">
                  <c:v>2014-10-16</c:v>
                </c:pt>
                <c:pt idx="3782">
                  <c:v>2014-10-17</c:v>
                </c:pt>
                <c:pt idx="3783">
                  <c:v>2014-10-20</c:v>
                </c:pt>
                <c:pt idx="3784">
                  <c:v>2014-10-21</c:v>
                </c:pt>
                <c:pt idx="3785">
                  <c:v>2014-10-22</c:v>
                </c:pt>
                <c:pt idx="3786">
                  <c:v>2014-10-23</c:v>
                </c:pt>
                <c:pt idx="3787">
                  <c:v>2014-10-24</c:v>
                </c:pt>
                <c:pt idx="3788">
                  <c:v>2014-10-27</c:v>
                </c:pt>
                <c:pt idx="3789">
                  <c:v>2014-10-28</c:v>
                </c:pt>
                <c:pt idx="3790">
                  <c:v>2014-10-29</c:v>
                </c:pt>
                <c:pt idx="3791">
                  <c:v>2014-10-30</c:v>
                </c:pt>
                <c:pt idx="3792">
                  <c:v>2014-10-31</c:v>
                </c:pt>
                <c:pt idx="3793">
                  <c:v>2014-11-03</c:v>
                </c:pt>
                <c:pt idx="3794">
                  <c:v>2014-11-04</c:v>
                </c:pt>
                <c:pt idx="3795">
                  <c:v>2014-11-05</c:v>
                </c:pt>
                <c:pt idx="3796">
                  <c:v>2014-11-06</c:v>
                </c:pt>
                <c:pt idx="3797">
                  <c:v>2014-11-07</c:v>
                </c:pt>
                <c:pt idx="3798">
                  <c:v>2014-11-10</c:v>
                </c:pt>
                <c:pt idx="3799">
                  <c:v>2014-11-11</c:v>
                </c:pt>
                <c:pt idx="3800">
                  <c:v>2014-11-12</c:v>
                </c:pt>
                <c:pt idx="3801">
                  <c:v>2014-11-13</c:v>
                </c:pt>
                <c:pt idx="3802">
                  <c:v>2014-11-14</c:v>
                </c:pt>
                <c:pt idx="3803">
                  <c:v>2014-11-17</c:v>
                </c:pt>
                <c:pt idx="3804">
                  <c:v>2014-11-18</c:v>
                </c:pt>
                <c:pt idx="3805">
                  <c:v>2014-11-19</c:v>
                </c:pt>
                <c:pt idx="3806">
                  <c:v>2014-11-20</c:v>
                </c:pt>
                <c:pt idx="3807">
                  <c:v>2014-11-21</c:v>
                </c:pt>
                <c:pt idx="3808">
                  <c:v>2014-11-24</c:v>
                </c:pt>
                <c:pt idx="3809">
                  <c:v>2014-11-25</c:v>
                </c:pt>
                <c:pt idx="3810">
                  <c:v>2014-11-26</c:v>
                </c:pt>
                <c:pt idx="3811">
                  <c:v>2014-11-27</c:v>
                </c:pt>
                <c:pt idx="3812">
                  <c:v>2014-11-28</c:v>
                </c:pt>
                <c:pt idx="3813">
                  <c:v>2014-12-01</c:v>
                </c:pt>
                <c:pt idx="3814">
                  <c:v>2014-12-02</c:v>
                </c:pt>
                <c:pt idx="3815">
                  <c:v>2014-12-03</c:v>
                </c:pt>
                <c:pt idx="3816">
                  <c:v>2014-12-04</c:v>
                </c:pt>
                <c:pt idx="3817">
                  <c:v>2014-12-05</c:v>
                </c:pt>
                <c:pt idx="3818">
                  <c:v>2014-12-08</c:v>
                </c:pt>
                <c:pt idx="3819">
                  <c:v>2014-12-09</c:v>
                </c:pt>
                <c:pt idx="3820">
                  <c:v>2014-12-10</c:v>
                </c:pt>
                <c:pt idx="3821">
                  <c:v>2014-12-11</c:v>
                </c:pt>
                <c:pt idx="3822">
                  <c:v>2014-12-12</c:v>
                </c:pt>
                <c:pt idx="3823">
                  <c:v>2014-12-15</c:v>
                </c:pt>
                <c:pt idx="3824">
                  <c:v>2014-12-16</c:v>
                </c:pt>
                <c:pt idx="3825">
                  <c:v>2014-12-17</c:v>
                </c:pt>
                <c:pt idx="3826">
                  <c:v>2014-12-18</c:v>
                </c:pt>
                <c:pt idx="3827">
                  <c:v>2014-12-19</c:v>
                </c:pt>
                <c:pt idx="3828">
                  <c:v>2014-12-22</c:v>
                </c:pt>
                <c:pt idx="3829">
                  <c:v>2014-12-23</c:v>
                </c:pt>
                <c:pt idx="3830">
                  <c:v>2014-12-24</c:v>
                </c:pt>
                <c:pt idx="3831">
                  <c:v>2014-12-29</c:v>
                </c:pt>
                <c:pt idx="3832">
                  <c:v>2014-12-30</c:v>
                </c:pt>
                <c:pt idx="3833">
                  <c:v>2014-12-31</c:v>
                </c:pt>
                <c:pt idx="3834">
                  <c:v>2015-01-02</c:v>
                </c:pt>
                <c:pt idx="3835">
                  <c:v>2015-01-05</c:v>
                </c:pt>
                <c:pt idx="3836">
                  <c:v>2015-01-06</c:v>
                </c:pt>
                <c:pt idx="3837">
                  <c:v>2015-01-07</c:v>
                </c:pt>
                <c:pt idx="3838">
                  <c:v>2015-01-08</c:v>
                </c:pt>
                <c:pt idx="3839">
                  <c:v>2015-01-09</c:v>
                </c:pt>
                <c:pt idx="3840">
                  <c:v>2015-01-12</c:v>
                </c:pt>
                <c:pt idx="3841">
                  <c:v>2015-01-13</c:v>
                </c:pt>
                <c:pt idx="3842">
                  <c:v>2015-01-14</c:v>
                </c:pt>
                <c:pt idx="3843">
                  <c:v>2015-01-15</c:v>
                </c:pt>
                <c:pt idx="3844">
                  <c:v>2015-01-16</c:v>
                </c:pt>
                <c:pt idx="3845">
                  <c:v>2015-01-19</c:v>
                </c:pt>
                <c:pt idx="3846">
                  <c:v>2015-01-20</c:v>
                </c:pt>
                <c:pt idx="3847">
                  <c:v>2015-01-21</c:v>
                </c:pt>
                <c:pt idx="3848">
                  <c:v>2015-01-22</c:v>
                </c:pt>
                <c:pt idx="3849">
                  <c:v>2015-01-23</c:v>
                </c:pt>
                <c:pt idx="3850">
                  <c:v>2015-01-26</c:v>
                </c:pt>
                <c:pt idx="3851">
                  <c:v>2015-01-27</c:v>
                </c:pt>
                <c:pt idx="3852">
                  <c:v>2015-01-28</c:v>
                </c:pt>
                <c:pt idx="3853">
                  <c:v>2015-01-29</c:v>
                </c:pt>
                <c:pt idx="3854">
                  <c:v>2015-01-30</c:v>
                </c:pt>
                <c:pt idx="3855">
                  <c:v>2015-02-02</c:v>
                </c:pt>
                <c:pt idx="3856">
                  <c:v>2015-02-03</c:v>
                </c:pt>
                <c:pt idx="3857">
                  <c:v>2015-02-04</c:v>
                </c:pt>
                <c:pt idx="3858">
                  <c:v>2015-02-05</c:v>
                </c:pt>
                <c:pt idx="3859">
                  <c:v>2015-02-06</c:v>
                </c:pt>
                <c:pt idx="3860">
                  <c:v>2015-02-09</c:v>
                </c:pt>
                <c:pt idx="3861">
                  <c:v>2015-02-10</c:v>
                </c:pt>
                <c:pt idx="3862">
                  <c:v>2015-02-11</c:v>
                </c:pt>
                <c:pt idx="3863">
                  <c:v>2015-02-12</c:v>
                </c:pt>
                <c:pt idx="3864">
                  <c:v>2015-02-13</c:v>
                </c:pt>
                <c:pt idx="3865">
                  <c:v>2015-02-16</c:v>
                </c:pt>
                <c:pt idx="3866">
                  <c:v>2015-02-17</c:v>
                </c:pt>
                <c:pt idx="3867">
                  <c:v>2015-02-18</c:v>
                </c:pt>
                <c:pt idx="3868">
                  <c:v>2015-02-19</c:v>
                </c:pt>
                <c:pt idx="3869">
                  <c:v>2015-02-20</c:v>
                </c:pt>
                <c:pt idx="3870">
                  <c:v>2015-02-23</c:v>
                </c:pt>
                <c:pt idx="3871">
                  <c:v>2015-02-24</c:v>
                </c:pt>
                <c:pt idx="3872">
                  <c:v>2015-02-25</c:v>
                </c:pt>
                <c:pt idx="3873">
                  <c:v>2015-02-26</c:v>
                </c:pt>
                <c:pt idx="3874">
                  <c:v>2015-02-27</c:v>
                </c:pt>
                <c:pt idx="3875">
                  <c:v>2015-03-02</c:v>
                </c:pt>
                <c:pt idx="3876">
                  <c:v>2015-03-03</c:v>
                </c:pt>
                <c:pt idx="3877">
                  <c:v>2015-03-04</c:v>
                </c:pt>
                <c:pt idx="3878">
                  <c:v>2015-03-05</c:v>
                </c:pt>
                <c:pt idx="3879">
                  <c:v>2015-03-06</c:v>
                </c:pt>
                <c:pt idx="3880">
                  <c:v>2015-03-09</c:v>
                </c:pt>
                <c:pt idx="3881">
                  <c:v>2015-03-10</c:v>
                </c:pt>
                <c:pt idx="3882">
                  <c:v>2015-03-11</c:v>
                </c:pt>
                <c:pt idx="3883">
                  <c:v>2015-03-12</c:v>
                </c:pt>
                <c:pt idx="3884">
                  <c:v>2015-03-13</c:v>
                </c:pt>
                <c:pt idx="3885">
                  <c:v>2015-03-16</c:v>
                </c:pt>
                <c:pt idx="3886">
                  <c:v>2015-03-17</c:v>
                </c:pt>
                <c:pt idx="3887">
                  <c:v>2015-03-18</c:v>
                </c:pt>
                <c:pt idx="3888">
                  <c:v>2015-03-19</c:v>
                </c:pt>
                <c:pt idx="3889">
                  <c:v>2015-03-20</c:v>
                </c:pt>
                <c:pt idx="3890">
                  <c:v>2015-03-23</c:v>
                </c:pt>
                <c:pt idx="3891">
                  <c:v>2015-03-24</c:v>
                </c:pt>
                <c:pt idx="3892">
                  <c:v>2015-03-25</c:v>
                </c:pt>
                <c:pt idx="3893">
                  <c:v>2015-03-26</c:v>
                </c:pt>
                <c:pt idx="3894">
                  <c:v>2015-03-27</c:v>
                </c:pt>
                <c:pt idx="3895">
                  <c:v>2015-03-30</c:v>
                </c:pt>
                <c:pt idx="3896">
                  <c:v>2015-03-31</c:v>
                </c:pt>
                <c:pt idx="3897">
                  <c:v>2015-04-01</c:v>
                </c:pt>
                <c:pt idx="3898">
                  <c:v>2015-04-02</c:v>
                </c:pt>
                <c:pt idx="3899">
                  <c:v>2015-04-07</c:v>
                </c:pt>
                <c:pt idx="3900">
                  <c:v>2015-04-08</c:v>
                </c:pt>
                <c:pt idx="3901">
                  <c:v>2015-04-09</c:v>
                </c:pt>
                <c:pt idx="3902">
                  <c:v>2015-04-10</c:v>
                </c:pt>
                <c:pt idx="3903">
                  <c:v>2015-04-13</c:v>
                </c:pt>
                <c:pt idx="3904">
                  <c:v>2015-04-14</c:v>
                </c:pt>
                <c:pt idx="3905">
                  <c:v>2015-04-15</c:v>
                </c:pt>
                <c:pt idx="3906">
                  <c:v>2015-04-16</c:v>
                </c:pt>
                <c:pt idx="3907">
                  <c:v>2015-04-17</c:v>
                </c:pt>
                <c:pt idx="3908">
                  <c:v>2015-04-20</c:v>
                </c:pt>
                <c:pt idx="3909">
                  <c:v>2015-04-21</c:v>
                </c:pt>
                <c:pt idx="3910">
                  <c:v>2015-04-22</c:v>
                </c:pt>
                <c:pt idx="3911">
                  <c:v>2015-04-23</c:v>
                </c:pt>
                <c:pt idx="3912">
                  <c:v>2015-04-24</c:v>
                </c:pt>
                <c:pt idx="3913">
                  <c:v>2015-04-27</c:v>
                </c:pt>
                <c:pt idx="3914">
                  <c:v>2015-04-28</c:v>
                </c:pt>
                <c:pt idx="3915">
                  <c:v>2015-04-29</c:v>
                </c:pt>
                <c:pt idx="3916">
                  <c:v>2015-04-30</c:v>
                </c:pt>
                <c:pt idx="3917">
                  <c:v>2015-05-04</c:v>
                </c:pt>
                <c:pt idx="3918">
                  <c:v>2015-05-05</c:v>
                </c:pt>
                <c:pt idx="3919">
                  <c:v>2015-05-06</c:v>
                </c:pt>
                <c:pt idx="3920">
                  <c:v>2015-05-07</c:v>
                </c:pt>
                <c:pt idx="3921">
                  <c:v>2015-05-08</c:v>
                </c:pt>
                <c:pt idx="3922">
                  <c:v>2015-05-11</c:v>
                </c:pt>
                <c:pt idx="3923">
                  <c:v>2015-05-12</c:v>
                </c:pt>
                <c:pt idx="3924">
                  <c:v>2015-05-13</c:v>
                </c:pt>
                <c:pt idx="3925">
                  <c:v>2015-05-14</c:v>
                </c:pt>
                <c:pt idx="3926">
                  <c:v>2015-05-15</c:v>
                </c:pt>
                <c:pt idx="3927">
                  <c:v>2015-05-18</c:v>
                </c:pt>
                <c:pt idx="3928">
                  <c:v>2015-05-19</c:v>
                </c:pt>
                <c:pt idx="3929">
                  <c:v>2015-05-20</c:v>
                </c:pt>
                <c:pt idx="3930">
                  <c:v>2015-05-21</c:v>
                </c:pt>
                <c:pt idx="3931">
                  <c:v>2015-05-22</c:v>
                </c:pt>
                <c:pt idx="3932">
                  <c:v>2015-05-25</c:v>
                </c:pt>
                <c:pt idx="3933">
                  <c:v>2015-05-26</c:v>
                </c:pt>
                <c:pt idx="3934">
                  <c:v>2015-05-27</c:v>
                </c:pt>
                <c:pt idx="3935">
                  <c:v>2015-05-28</c:v>
                </c:pt>
                <c:pt idx="3936">
                  <c:v>2015-05-29</c:v>
                </c:pt>
                <c:pt idx="3937">
                  <c:v>2015-06-01</c:v>
                </c:pt>
                <c:pt idx="3938">
                  <c:v>2015-06-02</c:v>
                </c:pt>
                <c:pt idx="3939">
                  <c:v>2015-06-03</c:v>
                </c:pt>
                <c:pt idx="3940">
                  <c:v>2015-06-04</c:v>
                </c:pt>
                <c:pt idx="3941">
                  <c:v>2015-06-05</c:v>
                </c:pt>
                <c:pt idx="3942">
                  <c:v>2015-06-08</c:v>
                </c:pt>
                <c:pt idx="3943">
                  <c:v>2015-06-09</c:v>
                </c:pt>
                <c:pt idx="3944">
                  <c:v>2015-06-10</c:v>
                </c:pt>
                <c:pt idx="3945">
                  <c:v>2015-06-11</c:v>
                </c:pt>
                <c:pt idx="3946">
                  <c:v>2015-06-12</c:v>
                </c:pt>
                <c:pt idx="3947">
                  <c:v>2015-06-15</c:v>
                </c:pt>
                <c:pt idx="3948">
                  <c:v>2015-06-16</c:v>
                </c:pt>
                <c:pt idx="3949">
                  <c:v>2015-06-17</c:v>
                </c:pt>
                <c:pt idx="3950">
                  <c:v>2015-06-18</c:v>
                </c:pt>
                <c:pt idx="3951">
                  <c:v>2015-06-19</c:v>
                </c:pt>
                <c:pt idx="3952">
                  <c:v>2015-06-22</c:v>
                </c:pt>
                <c:pt idx="3953">
                  <c:v>2015-06-23</c:v>
                </c:pt>
                <c:pt idx="3954">
                  <c:v>2015-06-24</c:v>
                </c:pt>
                <c:pt idx="3955">
                  <c:v>2015-06-25</c:v>
                </c:pt>
                <c:pt idx="3956">
                  <c:v>2015-06-26</c:v>
                </c:pt>
                <c:pt idx="3957">
                  <c:v>2015-06-29</c:v>
                </c:pt>
                <c:pt idx="3958">
                  <c:v>2015-06-30</c:v>
                </c:pt>
                <c:pt idx="3959">
                  <c:v>2015-07-01</c:v>
                </c:pt>
                <c:pt idx="3960">
                  <c:v>2015-07-02</c:v>
                </c:pt>
                <c:pt idx="3961">
                  <c:v>2015-07-03</c:v>
                </c:pt>
                <c:pt idx="3962">
                  <c:v>2015-07-06</c:v>
                </c:pt>
                <c:pt idx="3963">
                  <c:v>2015-07-07</c:v>
                </c:pt>
                <c:pt idx="3964">
                  <c:v>2015-07-08</c:v>
                </c:pt>
                <c:pt idx="3965">
                  <c:v>2015-07-09</c:v>
                </c:pt>
                <c:pt idx="3966">
                  <c:v>2015-07-10</c:v>
                </c:pt>
                <c:pt idx="3967">
                  <c:v>2015-07-13</c:v>
                </c:pt>
                <c:pt idx="3968">
                  <c:v>2015-07-14</c:v>
                </c:pt>
                <c:pt idx="3969">
                  <c:v>2015-07-15</c:v>
                </c:pt>
                <c:pt idx="3970">
                  <c:v>2015-07-16</c:v>
                </c:pt>
                <c:pt idx="3971">
                  <c:v>2015-07-17</c:v>
                </c:pt>
                <c:pt idx="3972">
                  <c:v>2015-07-20</c:v>
                </c:pt>
                <c:pt idx="3973">
                  <c:v>2015-07-21</c:v>
                </c:pt>
                <c:pt idx="3974">
                  <c:v>2015-07-22</c:v>
                </c:pt>
                <c:pt idx="3975">
                  <c:v>2015-07-23</c:v>
                </c:pt>
                <c:pt idx="3976">
                  <c:v>2015-07-24</c:v>
                </c:pt>
                <c:pt idx="3977">
                  <c:v>2015-07-27</c:v>
                </c:pt>
                <c:pt idx="3978">
                  <c:v>2015-07-28</c:v>
                </c:pt>
                <c:pt idx="3979">
                  <c:v>2015-07-29</c:v>
                </c:pt>
                <c:pt idx="3980">
                  <c:v>2015-07-30</c:v>
                </c:pt>
                <c:pt idx="3981">
                  <c:v>2015-07-31</c:v>
                </c:pt>
                <c:pt idx="3982">
                  <c:v>2015-08-03</c:v>
                </c:pt>
                <c:pt idx="3983">
                  <c:v>2015-08-04</c:v>
                </c:pt>
                <c:pt idx="3984">
                  <c:v>2015-08-05</c:v>
                </c:pt>
                <c:pt idx="3985">
                  <c:v>2015-08-06</c:v>
                </c:pt>
                <c:pt idx="3986">
                  <c:v>2015-08-07</c:v>
                </c:pt>
                <c:pt idx="3987">
                  <c:v>2015-08-10</c:v>
                </c:pt>
                <c:pt idx="3988">
                  <c:v>2015-08-11</c:v>
                </c:pt>
                <c:pt idx="3989">
                  <c:v>2015-08-12</c:v>
                </c:pt>
                <c:pt idx="3990">
                  <c:v>2015-08-13</c:v>
                </c:pt>
                <c:pt idx="3991">
                  <c:v>2015-08-14</c:v>
                </c:pt>
                <c:pt idx="3992">
                  <c:v>2015-08-17</c:v>
                </c:pt>
                <c:pt idx="3993">
                  <c:v>2015-08-18</c:v>
                </c:pt>
                <c:pt idx="3994">
                  <c:v>2015-08-19</c:v>
                </c:pt>
                <c:pt idx="3995">
                  <c:v>2015-08-20</c:v>
                </c:pt>
                <c:pt idx="3996">
                  <c:v>2015-08-21</c:v>
                </c:pt>
                <c:pt idx="3997">
                  <c:v>2015-08-24</c:v>
                </c:pt>
                <c:pt idx="3998">
                  <c:v>2015-08-25</c:v>
                </c:pt>
                <c:pt idx="3999">
                  <c:v>2015-08-26</c:v>
                </c:pt>
                <c:pt idx="4000">
                  <c:v>2015-08-27</c:v>
                </c:pt>
                <c:pt idx="4001">
                  <c:v>2015-08-28</c:v>
                </c:pt>
                <c:pt idx="4002">
                  <c:v>2015-08-31</c:v>
                </c:pt>
                <c:pt idx="4003">
                  <c:v>2015-09-01</c:v>
                </c:pt>
                <c:pt idx="4004">
                  <c:v>2015-09-02</c:v>
                </c:pt>
                <c:pt idx="4005">
                  <c:v>2015-09-03</c:v>
                </c:pt>
                <c:pt idx="4006">
                  <c:v>2015-09-04</c:v>
                </c:pt>
                <c:pt idx="4007">
                  <c:v>2015-09-07</c:v>
                </c:pt>
                <c:pt idx="4008">
                  <c:v>2015-09-08</c:v>
                </c:pt>
                <c:pt idx="4009">
                  <c:v>2015-09-09</c:v>
                </c:pt>
                <c:pt idx="4010">
                  <c:v>2015-09-10</c:v>
                </c:pt>
                <c:pt idx="4011">
                  <c:v>2015-09-11</c:v>
                </c:pt>
                <c:pt idx="4012">
                  <c:v>2015-09-14</c:v>
                </c:pt>
                <c:pt idx="4013">
                  <c:v>2015-09-15</c:v>
                </c:pt>
                <c:pt idx="4014">
                  <c:v>2015-09-16</c:v>
                </c:pt>
                <c:pt idx="4015">
                  <c:v>2015-09-17</c:v>
                </c:pt>
                <c:pt idx="4016">
                  <c:v>2015-09-18</c:v>
                </c:pt>
                <c:pt idx="4017">
                  <c:v>2015-09-21</c:v>
                </c:pt>
                <c:pt idx="4018">
                  <c:v>2015-09-22</c:v>
                </c:pt>
                <c:pt idx="4019">
                  <c:v>2015-09-23</c:v>
                </c:pt>
                <c:pt idx="4020">
                  <c:v>2015-09-24</c:v>
                </c:pt>
                <c:pt idx="4021">
                  <c:v>2015-09-25</c:v>
                </c:pt>
                <c:pt idx="4022">
                  <c:v>2015-09-28</c:v>
                </c:pt>
                <c:pt idx="4023">
                  <c:v>2015-09-29</c:v>
                </c:pt>
                <c:pt idx="4024">
                  <c:v>2015-09-30</c:v>
                </c:pt>
                <c:pt idx="4025">
                  <c:v>2015-10-01</c:v>
                </c:pt>
                <c:pt idx="4026">
                  <c:v>2015-10-02</c:v>
                </c:pt>
                <c:pt idx="4027">
                  <c:v>2015-10-05</c:v>
                </c:pt>
                <c:pt idx="4028">
                  <c:v>2015-10-06</c:v>
                </c:pt>
                <c:pt idx="4029">
                  <c:v>2015-10-07</c:v>
                </c:pt>
                <c:pt idx="4030">
                  <c:v>2015-10-08</c:v>
                </c:pt>
                <c:pt idx="4031">
                  <c:v>2015-10-09</c:v>
                </c:pt>
                <c:pt idx="4032">
                  <c:v>2015-10-12</c:v>
                </c:pt>
                <c:pt idx="4033">
                  <c:v>2015-10-13</c:v>
                </c:pt>
                <c:pt idx="4034">
                  <c:v>2015-10-14</c:v>
                </c:pt>
                <c:pt idx="4035">
                  <c:v>2015-10-15</c:v>
                </c:pt>
                <c:pt idx="4036">
                  <c:v>2015-10-16</c:v>
                </c:pt>
                <c:pt idx="4037">
                  <c:v>2015-10-19</c:v>
                </c:pt>
                <c:pt idx="4038">
                  <c:v>2015-10-20</c:v>
                </c:pt>
                <c:pt idx="4039">
                  <c:v>2015-10-21</c:v>
                </c:pt>
                <c:pt idx="4040">
                  <c:v>2015-10-22</c:v>
                </c:pt>
                <c:pt idx="4041">
                  <c:v>2015-10-23</c:v>
                </c:pt>
                <c:pt idx="4042">
                  <c:v>2015-10-26</c:v>
                </c:pt>
                <c:pt idx="4043">
                  <c:v>2015-10-27</c:v>
                </c:pt>
                <c:pt idx="4044">
                  <c:v>2015-10-28</c:v>
                </c:pt>
                <c:pt idx="4045">
                  <c:v>2015-10-29</c:v>
                </c:pt>
                <c:pt idx="4046">
                  <c:v>2015-10-30</c:v>
                </c:pt>
                <c:pt idx="4047">
                  <c:v>2015-11-02</c:v>
                </c:pt>
                <c:pt idx="4048">
                  <c:v>2015-11-03</c:v>
                </c:pt>
                <c:pt idx="4049">
                  <c:v>2015-11-04</c:v>
                </c:pt>
                <c:pt idx="4050">
                  <c:v>2015-11-05</c:v>
                </c:pt>
                <c:pt idx="4051">
                  <c:v>2015-11-06</c:v>
                </c:pt>
                <c:pt idx="4052">
                  <c:v>2015-11-09</c:v>
                </c:pt>
                <c:pt idx="4053">
                  <c:v>2015-11-10</c:v>
                </c:pt>
                <c:pt idx="4054">
                  <c:v>2015-11-11</c:v>
                </c:pt>
                <c:pt idx="4055">
                  <c:v>2015-11-12</c:v>
                </c:pt>
                <c:pt idx="4056">
                  <c:v>2015-11-13</c:v>
                </c:pt>
                <c:pt idx="4057">
                  <c:v>2015-11-16</c:v>
                </c:pt>
                <c:pt idx="4058">
                  <c:v>2015-11-17</c:v>
                </c:pt>
                <c:pt idx="4059">
                  <c:v>2015-11-18</c:v>
                </c:pt>
                <c:pt idx="4060">
                  <c:v>2015-11-19</c:v>
                </c:pt>
                <c:pt idx="4061">
                  <c:v>2015-11-20</c:v>
                </c:pt>
                <c:pt idx="4062">
                  <c:v>2015-11-23</c:v>
                </c:pt>
                <c:pt idx="4063">
                  <c:v>2015-11-24</c:v>
                </c:pt>
                <c:pt idx="4064">
                  <c:v>2015-11-25</c:v>
                </c:pt>
                <c:pt idx="4065">
                  <c:v>2015-11-26</c:v>
                </c:pt>
                <c:pt idx="4066">
                  <c:v>2015-11-27</c:v>
                </c:pt>
                <c:pt idx="4067">
                  <c:v>2015-11-30</c:v>
                </c:pt>
                <c:pt idx="4068">
                  <c:v>2015-12-01</c:v>
                </c:pt>
                <c:pt idx="4069">
                  <c:v>2015-12-02</c:v>
                </c:pt>
                <c:pt idx="4070">
                  <c:v>2015-12-03</c:v>
                </c:pt>
                <c:pt idx="4071">
                  <c:v>2015-12-04</c:v>
                </c:pt>
                <c:pt idx="4072">
                  <c:v>2015-12-07</c:v>
                </c:pt>
                <c:pt idx="4073">
                  <c:v>2015-12-08</c:v>
                </c:pt>
                <c:pt idx="4074">
                  <c:v>2015-12-09</c:v>
                </c:pt>
                <c:pt idx="4075">
                  <c:v>2015-12-10</c:v>
                </c:pt>
                <c:pt idx="4076">
                  <c:v>2015-12-11</c:v>
                </c:pt>
                <c:pt idx="4077">
                  <c:v>2015-12-14</c:v>
                </c:pt>
                <c:pt idx="4078">
                  <c:v>2015-12-15</c:v>
                </c:pt>
                <c:pt idx="4079">
                  <c:v>2015-12-16</c:v>
                </c:pt>
                <c:pt idx="4080">
                  <c:v>2015-12-17</c:v>
                </c:pt>
                <c:pt idx="4081">
                  <c:v>2015-12-18</c:v>
                </c:pt>
                <c:pt idx="4082">
                  <c:v>2015-12-21</c:v>
                </c:pt>
                <c:pt idx="4083">
                  <c:v>2015-12-22</c:v>
                </c:pt>
                <c:pt idx="4084">
                  <c:v>2015-12-23</c:v>
                </c:pt>
                <c:pt idx="4085">
                  <c:v>2015-12-24</c:v>
                </c:pt>
                <c:pt idx="4086">
                  <c:v>2015-12-28</c:v>
                </c:pt>
                <c:pt idx="4087">
                  <c:v>2015-12-29</c:v>
                </c:pt>
                <c:pt idx="4088">
                  <c:v>2015-12-30</c:v>
                </c:pt>
                <c:pt idx="4089">
                  <c:v>2016-01-04</c:v>
                </c:pt>
                <c:pt idx="4090">
                  <c:v>2016-01-05</c:v>
                </c:pt>
                <c:pt idx="4091">
                  <c:v>2016-01-06</c:v>
                </c:pt>
                <c:pt idx="4092">
                  <c:v>2016-01-07</c:v>
                </c:pt>
                <c:pt idx="4093">
                  <c:v>2016-01-08</c:v>
                </c:pt>
                <c:pt idx="4094">
                  <c:v>2016-01-11</c:v>
                </c:pt>
                <c:pt idx="4095">
                  <c:v>2016-01-12</c:v>
                </c:pt>
                <c:pt idx="4096">
                  <c:v>2016-01-13</c:v>
                </c:pt>
                <c:pt idx="4097">
                  <c:v>2016-01-14</c:v>
                </c:pt>
                <c:pt idx="4098">
                  <c:v>2016-01-15</c:v>
                </c:pt>
                <c:pt idx="4099">
                  <c:v>2016-01-18</c:v>
                </c:pt>
                <c:pt idx="4100">
                  <c:v>2016-01-19</c:v>
                </c:pt>
                <c:pt idx="4101">
                  <c:v>2016-01-20</c:v>
                </c:pt>
                <c:pt idx="4102">
                  <c:v>2016-01-21</c:v>
                </c:pt>
                <c:pt idx="4103">
                  <c:v>2016-01-22</c:v>
                </c:pt>
                <c:pt idx="4104">
                  <c:v>2016-01-25</c:v>
                </c:pt>
                <c:pt idx="4105">
                  <c:v>2016-01-26</c:v>
                </c:pt>
                <c:pt idx="4106">
                  <c:v>2016-01-27</c:v>
                </c:pt>
                <c:pt idx="4107">
                  <c:v>2016-01-28</c:v>
                </c:pt>
                <c:pt idx="4108">
                  <c:v>2016-01-29</c:v>
                </c:pt>
                <c:pt idx="4109">
                  <c:v>2016-02-01</c:v>
                </c:pt>
                <c:pt idx="4110">
                  <c:v>2016-02-02</c:v>
                </c:pt>
                <c:pt idx="4111">
                  <c:v>2016-02-03</c:v>
                </c:pt>
                <c:pt idx="4112">
                  <c:v>2016-02-04</c:v>
                </c:pt>
                <c:pt idx="4113">
                  <c:v>2016-02-05</c:v>
                </c:pt>
                <c:pt idx="4114">
                  <c:v>2016-02-08</c:v>
                </c:pt>
                <c:pt idx="4115">
                  <c:v>2016-02-09</c:v>
                </c:pt>
                <c:pt idx="4116">
                  <c:v>2016-02-10</c:v>
                </c:pt>
                <c:pt idx="4117">
                  <c:v>2016-02-11</c:v>
                </c:pt>
                <c:pt idx="4118">
                  <c:v>2016-02-12</c:v>
                </c:pt>
                <c:pt idx="4119">
                  <c:v>2016-02-15</c:v>
                </c:pt>
                <c:pt idx="4120">
                  <c:v>2016-02-16</c:v>
                </c:pt>
                <c:pt idx="4121">
                  <c:v>2016-02-17</c:v>
                </c:pt>
                <c:pt idx="4122">
                  <c:v>2016-02-18</c:v>
                </c:pt>
                <c:pt idx="4123">
                  <c:v>2016-02-19</c:v>
                </c:pt>
                <c:pt idx="4124">
                  <c:v>2016-02-22</c:v>
                </c:pt>
                <c:pt idx="4125">
                  <c:v>2016-02-23</c:v>
                </c:pt>
                <c:pt idx="4126">
                  <c:v>2016-02-24</c:v>
                </c:pt>
                <c:pt idx="4127">
                  <c:v>2016-02-25</c:v>
                </c:pt>
                <c:pt idx="4128">
                  <c:v>2016-02-26</c:v>
                </c:pt>
                <c:pt idx="4129">
                  <c:v>2016-02-29</c:v>
                </c:pt>
                <c:pt idx="4130">
                  <c:v>2016-03-01</c:v>
                </c:pt>
                <c:pt idx="4131">
                  <c:v>2016-03-02</c:v>
                </c:pt>
                <c:pt idx="4132">
                  <c:v>2016-03-03</c:v>
                </c:pt>
                <c:pt idx="4133">
                  <c:v>2016-03-04</c:v>
                </c:pt>
                <c:pt idx="4134">
                  <c:v>2016-03-07</c:v>
                </c:pt>
                <c:pt idx="4135">
                  <c:v>2016-03-08</c:v>
                </c:pt>
                <c:pt idx="4136">
                  <c:v>2016-03-09</c:v>
                </c:pt>
                <c:pt idx="4137">
                  <c:v>2016-03-10</c:v>
                </c:pt>
                <c:pt idx="4138">
                  <c:v>2016-03-11</c:v>
                </c:pt>
                <c:pt idx="4139">
                  <c:v>2016-03-14</c:v>
                </c:pt>
                <c:pt idx="4140">
                  <c:v>2016-03-15</c:v>
                </c:pt>
                <c:pt idx="4141">
                  <c:v>2016-03-16</c:v>
                </c:pt>
                <c:pt idx="4142">
                  <c:v>2016-03-17</c:v>
                </c:pt>
                <c:pt idx="4143">
                  <c:v>2016-03-18</c:v>
                </c:pt>
                <c:pt idx="4144">
                  <c:v>2016-03-21</c:v>
                </c:pt>
                <c:pt idx="4145">
                  <c:v>2016-03-22</c:v>
                </c:pt>
                <c:pt idx="4146">
                  <c:v>2016-03-23</c:v>
                </c:pt>
                <c:pt idx="4147">
                  <c:v>2016-03-24</c:v>
                </c:pt>
                <c:pt idx="4148">
                  <c:v>2016-03-29</c:v>
                </c:pt>
                <c:pt idx="4149">
                  <c:v>2016-03-30</c:v>
                </c:pt>
                <c:pt idx="4150">
                  <c:v>2016-03-31</c:v>
                </c:pt>
                <c:pt idx="4151">
                  <c:v>2016-04-01</c:v>
                </c:pt>
                <c:pt idx="4152">
                  <c:v>2016-04-04</c:v>
                </c:pt>
                <c:pt idx="4153">
                  <c:v>2016-04-05</c:v>
                </c:pt>
                <c:pt idx="4154">
                  <c:v>2016-04-06</c:v>
                </c:pt>
                <c:pt idx="4155">
                  <c:v>2016-04-07</c:v>
                </c:pt>
                <c:pt idx="4156">
                  <c:v>2016-04-08</c:v>
                </c:pt>
                <c:pt idx="4157">
                  <c:v>2016-04-11</c:v>
                </c:pt>
                <c:pt idx="4158">
                  <c:v>2016-04-12</c:v>
                </c:pt>
                <c:pt idx="4159">
                  <c:v>2016-04-13</c:v>
                </c:pt>
                <c:pt idx="4160">
                  <c:v>2016-04-14</c:v>
                </c:pt>
                <c:pt idx="4161">
                  <c:v>2016-04-15</c:v>
                </c:pt>
                <c:pt idx="4162">
                  <c:v>2016-04-18</c:v>
                </c:pt>
                <c:pt idx="4163">
                  <c:v>2016-04-19</c:v>
                </c:pt>
                <c:pt idx="4164">
                  <c:v>2016-04-20</c:v>
                </c:pt>
                <c:pt idx="4165">
                  <c:v>2016-04-21</c:v>
                </c:pt>
                <c:pt idx="4166">
                  <c:v>2016-04-22</c:v>
                </c:pt>
                <c:pt idx="4167">
                  <c:v>2016-04-25</c:v>
                </c:pt>
                <c:pt idx="4168">
                  <c:v>2016-04-26</c:v>
                </c:pt>
                <c:pt idx="4169">
                  <c:v>2016-04-27</c:v>
                </c:pt>
                <c:pt idx="4170">
                  <c:v>2016-04-28</c:v>
                </c:pt>
                <c:pt idx="4171">
                  <c:v>2016-04-29</c:v>
                </c:pt>
                <c:pt idx="4172">
                  <c:v>2016-05-02</c:v>
                </c:pt>
                <c:pt idx="4173">
                  <c:v>2016-05-03</c:v>
                </c:pt>
                <c:pt idx="4174">
                  <c:v>2016-05-04</c:v>
                </c:pt>
                <c:pt idx="4175">
                  <c:v>2016-05-05</c:v>
                </c:pt>
                <c:pt idx="4176">
                  <c:v>2016-05-06</c:v>
                </c:pt>
                <c:pt idx="4177">
                  <c:v>2016-05-09</c:v>
                </c:pt>
                <c:pt idx="4178">
                  <c:v>2016-05-10</c:v>
                </c:pt>
                <c:pt idx="4179">
                  <c:v>2016-05-11</c:v>
                </c:pt>
                <c:pt idx="4180">
                  <c:v>2016-05-12</c:v>
                </c:pt>
                <c:pt idx="4181">
                  <c:v>2016-05-13</c:v>
                </c:pt>
                <c:pt idx="4182">
                  <c:v>2016-05-16</c:v>
                </c:pt>
                <c:pt idx="4183">
                  <c:v>2016-05-17</c:v>
                </c:pt>
                <c:pt idx="4184">
                  <c:v>2016-05-18</c:v>
                </c:pt>
                <c:pt idx="4185">
                  <c:v>2016-05-19</c:v>
                </c:pt>
                <c:pt idx="4186">
                  <c:v>2016-05-20</c:v>
                </c:pt>
                <c:pt idx="4187">
                  <c:v>2016-05-23</c:v>
                </c:pt>
                <c:pt idx="4188">
                  <c:v>2016-05-24</c:v>
                </c:pt>
                <c:pt idx="4189">
                  <c:v>2016-05-25</c:v>
                </c:pt>
                <c:pt idx="4190">
                  <c:v>2016-05-26</c:v>
                </c:pt>
                <c:pt idx="4191">
                  <c:v>2016-05-27</c:v>
                </c:pt>
                <c:pt idx="4192">
                  <c:v>2016-05-30</c:v>
                </c:pt>
                <c:pt idx="4193">
                  <c:v>2016-05-31</c:v>
                </c:pt>
                <c:pt idx="4194">
                  <c:v>2016-06-01</c:v>
                </c:pt>
                <c:pt idx="4195">
                  <c:v>2016-06-02</c:v>
                </c:pt>
                <c:pt idx="4196">
                  <c:v>2016-06-03</c:v>
                </c:pt>
                <c:pt idx="4197">
                  <c:v>2016-06-06</c:v>
                </c:pt>
                <c:pt idx="4198">
                  <c:v>2016-06-07</c:v>
                </c:pt>
                <c:pt idx="4199">
                  <c:v>2016-06-08</c:v>
                </c:pt>
                <c:pt idx="4200">
                  <c:v>2016-06-09</c:v>
                </c:pt>
                <c:pt idx="4201">
                  <c:v>2016-06-10</c:v>
                </c:pt>
                <c:pt idx="4202">
                  <c:v>2016-06-13</c:v>
                </c:pt>
                <c:pt idx="4203">
                  <c:v>2016-06-14</c:v>
                </c:pt>
                <c:pt idx="4204">
                  <c:v>2016-06-15</c:v>
                </c:pt>
                <c:pt idx="4205">
                  <c:v>2016-06-16</c:v>
                </c:pt>
                <c:pt idx="4206">
                  <c:v>2016-06-17</c:v>
                </c:pt>
                <c:pt idx="4207">
                  <c:v>2016-06-20</c:v>
                </c:pt>
                <c:pt idx="4208">
                  <c:v>2016-06-21</c:v>
                </c:pt>
                <c:pt idx="4209">
                  <c:v>2016-06-22</c:v>
                </c:pt>
                <c:pt idx="4210">
                  <c:v>2016-06-23</c:v>
                </c:pt>
                <c:pt idx="4211">
                  <c:v>2016-06-24</c:v>
                </c:pt>
                <c:pt idx="4212">
                  <c:v>2016-06-27</c:v>
                </c:pt>
                <c:pt idx="4213">
                  <c:v>2016-06-28</c:v>
                </c:pt>
                <c:pt idx="4214">
                  <c:v>2016-06-29</c:v>
                </c:pt>
                <c:pt idx="4215">
                  <c:v>2016-06-30</c:v>
                </c:pt>
                <c:pt idx="4216">
                  <c:v>2016-07-01</c:v>
                </c:pt>
                <c:pt idx="4217">
                  <c:v>2016-07-04</c:v>
                </c:pt>
                <c:pt idx="4218">
                  <c:v>2016-07-05</c:v>
                </c:pt>
                <c:pt idx="4219">
                  <c:v>2016-07-06</c:v>
                </c:pt>
                <c:pt idx="4220">
                  <c:v>2016-07-07</c:v>
                </c:pt>
                <c:pt idx="4221">
                  <c:v>2016-07-08</c:v>
                </c:pt>
                <c:pt idx="4222">
                  <c:v>2016-07-11</c:v>
                </c:pt>
                <c:pt idx="4223">
                  <c:v>2016-07-12</c:v>
                </c:pt>
                <c:pt idx="4224">
                  <c:v>2016-07-13</c:v>
                </c:pt>
                <c:pt idx="4225">
                  <c:v>2016-07-14</c:v>
                </c:pt>
                <c:pt idx="4226">
                  <c:v>2016-07-15</c:v>
                </c:pt>
                <c:pt idx="4227">
                  <c:v>2016-07-18</c:v>
                </c:pt>
                <c:pt idx="4228">
                  <c:v>2016-07-19</c:v>
                </c:pt>
                <c:pt idx="4229">
                  <c:v>2016-07-20</c:v>
                </c:pt>
                <c:pt idx="4230">
                  <c:v>2016-07-21</c:v>
                </c:pt>
                <c:pt idx="4231">
                  <c:v>2016-07-22</c:v>
                </c:pt>
                <c:pt idx="4232">
                  <c:v>2016-07-25</c:v>
                </c:pt>
                <c:pt idx="4233">
                  <c:v>2016-07-26</c:v>
                </c:pt>
                <c:pt idx="4234">
                  <c:v>2016-07-27</c:v>
                </c:pt>
                <c:pt idx="4235">
                  <c:v>2016-07-28</c:v>
                </c:pt>
                <c:pt idx="4236">
                  <c:v>2016-07-29</c:v>
                </c:pt>
                <c:pt idx="4237">
                  <c:v>2016-08-01</c:v>
                </c:pt>
                <c:pt idx="4238">
                  <c:v>2016-08-02</c:v>
                </c:pt>
                <c:pt idx="4239">
                  <c:v>2016-08-03</c:v>
                </c:pt>
                <c:pt idx="4240">
                  <c:v>2016-08-04</c:v>
                </c:pt>
                <c:pt idx="4241">
                  <c:v>2016-08-05</c:v>
                </c:pt>
                <c:pt idx="4242">
                  <c:v>2016-08-08</c:v>
                </c:pt>
                <c:pt idx="4243">
                  <c:v>2016-08-09</c:v>
                </c:pt>
                <c:pt idx="4244">
                  <c:v>2016-08-10</c:v>
                </c:pt>
                <c:pt idx="4245">
                  <c:v>2016-08-11</c:v>
                </c:pt>
                <c:pt idx="4246">
                  <c:v>2016-08-12</c:v>
                </c:pt>
                <c:pt idx="4247">
                  <c:v>2016-08-15</c:v>
                </c:pt>
                <c:pt idx="4248">
                  <c:v>2016-08-16</c:v>
                </c:pt>
                <c:pt idx="4249">
                  <c:v>2016-08-17</c:v>
                </c:pt>
                <c:pt idx="4250">
                  <c:v>2016-08-18</c:v>
                </c:pt>
                <c:pt idx="4251">
                  <c:v>2016-08-19</c:v>
                </c:pt>
                <c:pt idx="4252">
                  <c:v>2016-08-22</c:v>
                </c:pt>
                <c:pt idx="4253">
                  <c:v>2016-08-23</c:v>
                </c:pt>
                <c:pt idx="4254">
                  <c:v>2016-08-24</c:v>
                </c:pt>
                <c:pt idx="4255">
                  <c:v>2016-08-25</c:v>
                </c:pt>
                <c:pt idx="4256">
                  <c:v>2016-08-26</c:v>
                </c:pt>
                <c:pt idx="4257">
                  <c:v>2016-08-29</c:v>
                </c:pt>
                <c:pt idx="4258">
                  <c:v>2016-08-30</c:v>
                </c:pt>
                <c:pt idx="4259">
                  <c:v>2016-08-31</c:v>
                </c:pt>
                <c:pt idx="4260">
                  <c:v>2016-09-01</c:v>
                </c:pt>
                <c:pt idx="4261">
                  <c:v>2016-09-02</c:v>
                </c:pt>
                <c:pt idx="4262">
                  <c:v>2016-09-05</c:v>
                </c:pt>
                <c:pt idx="4263">
                  <c:v>2016-09-06</c:v>
                </c:pt>
                <c:pt idx="4264">
                  <c:v>2016-09-07</c:v>
                </c:pt>
                <c:pt idx="4265">
                  <c:v>2016-09-08</c:v>
                </c:pt>
                <c:pt idx="4266">
                  <c:v>2016-09-09</c:v>
                </c:pt>
                <c:pt idx="4267">
                  <c:v>2016-09-12</c:v>
                </c:pt>
                <c:pt idx="4268">
                  <c:v>2016-09-13</c:v>
                </c:pt>
                <c:pt idx="4269">
                  <c:v>2016-09-14</c:v>
                </c:pt>
                <c:pt idx="4270">
                  <c:v>2016-09-15</c:v>
                </c:pt>
                <c:pt idx="4271">
                  <c:v>2016-09-16</c:v>
                </c:pt>
                <c:pt idx="4272">
                  <c:v>2016-09-19</c:v>
                </c:pt>
                <c:pt idx="4273">
                  <c:v>2016-09-20</c:v>
                </c:pt>
                <c:pt idx="4274">
                  <c:v>2016-09-21</c:v>
                </c:pt>
                <c:pt idx="4275">
                  <c:v>2016-09-22</c:v>
                </c:pt>
                <c:pt idx="4276">
                  <c:v>2016-09-23</c:v>
                </c:pt>
                <c:pt idx="4277">
                  <c:v>2016-09-26</c:v>
                </c:pt>
                <c:pt idx="4278">
                  <c:v>2016-09-27</c:v>
                </c:pt>
                <c:pt idx="4279">
                  <c:v>2016-09-28</c:v>
                </c:pt>
                <c:pt idx="4280">
                  <c:v>2016-09-29</c:v>
                </c:pt>
                <c:pt idx="4281">
                  <c:v>2016-09-30</c:v>
                </c:pt>
                <c:pt idx="4282">
                  <c:v>2016-10-03</c:v>
                </c:pt>
                <c:pt idx="4283">
                  <c:v>2016-10-04</c:v>
                </c:pt>
                <c:pt idx="4284">
                  <c:v>2016-10-05</c:v>
                </c:pt>
                <c:pt idx="4285">
                  <c:v>2016-10-06</c:v>
                </c:pt>
                <c:pt idx="4286">
                  <c:v>2016-10-07</c:v>
                </c:pt>
                <c:pt idx="4287">
                  <c:v>2016-10-10</c:v>
                </c:pt>
                <c:pt idx="4288">
                  <c:v>2016-10-11</c:v>
                </c:pt>
                <c:pt idx="4289">
                  <c:v>2016-10-12</c:v>
                </c:pt>
                <c:pt idx="4290">
                  <c:v>2016-10-13</c:v>
                </c:pt>
                <c:pt idx="4291">
                  <c:v>2016-10-14</c:v>
                </c:pt>
                <c:pt idx="4292">
                  <c:v>2016-10-17</c:v>
                </c:pt>
                <c:pt idx="4293">
                  <c:v>2016-10-18</c:v>
                </c:pt>
                <c:pt idx="4294">
                  <c:v>2016-10-19</c:v>
                </c:pt>
                <c:pt idx="4295">
                  <c:v>2016-10-20</c:v>
                </c:pt>
                <c:pt idx="4296">
                  <c:v>2016-10-21</c:v>
                </c:pt>
                <c:pt idx="4297">
                  <c:v>2016-10-24</c:v>
                </c:pt>
                <c:pt idx="4298">
                  <c:v>2016-10-25</c:v>
                </c:pt>
                <c:pt idx="4299">
                  <c:v>2016-10-26</c:v>
                </c:pt>
                <c:pt idx="4300">
                  <c:v>2016-10-27</c:v>
                </c:pt>
                <c:pt idx="4301">
                  <c:v>2016-10-28</c:v>
                </c:pt>
                <c:pt idx="4302">
                  <c:v>2016-10-31</c:v>
                </c:pt>
                <c:pt idx="4303">
                  <c:v>2016-11-01</c:v>
                </c:pt>
                <c:pt idx="4304">
                  <c:v>2016-11-02</c:v>
                </c:pt>
                <c:pt idx="4305">
                  <c:v>2016-11-03</c:v>
                </c:pt>
                <c:pt idx="4306">
                  <c:v>2016-11-04</c:v>
                </c:pt>
                <c:pt idx="4307">
                  <c:v>2016-11-07</c:v>
                </c:pt>
                <c:pt idx="4308">
                  <c:v>2016-11-08</c:v>
                </c:pt>
                <c:pt idx="4309">
                  <c:v>2016-11-09</c:v>
                </c:pt>
                <c:pt idx="4310">
                  <c:v>2016-11-10</c:v>
                </c:pt>
                <c:pt idx="4311">
                  <c:v>2016-11-11</c:v>
                </c:pt>
                <c:pt idx="4312">
                  <c:v>2016-11-14</c:v>
                </c:pt>
                <c:pt idx="4313">
                  <c:v>2016-11-15</c:v>
                </c:pt>
                <c:pt idx="4314">
                  <c:v>2016-11-16</c:v>
                </c:pt>
                <c:pt idx="4315">
                  <c:v>2016-11-17</c:v>
                </c:pt>
                <c:pt idx="4316">
                  <c:v>2016-11-18</c:v>
                </c:pt>
                <c:pt idx="4317">
                  <c:v>2016-11-21</c:v>
                </c:pt>
                <c:pt idx="4318">
                  <c:v>2016-11-22</c:v>
                </c:pt>
                <c:pt idx="4319">
                  <c:v>2016-11-23</c:v>
                </c:pt>
                <c:pt idx="4320">
                  <c:v>2016-11-24</c:v>
                </c:pt>
                <c:pt idx="4321">
                  <c:v>2016-11-25</c:v>
                </c:pt>
                <c:pt idx="4322">
                  <c:v>2016-11-28</c:v>
                </c:pt>
                <c:pt idx="4323">
                  <c:v>2016-11-29</c:v>
                </c:pt>
                <c:pt idx="4324">
                  <c:v>2016-11-30</c:v>
                </c:pt>
                <c:pt idx="4325">
                  <c:v>2016-12-01</c:v>
                </c:pt>
                <c:pt idx="4326">
                  <c:v>2016-12-02</c:v>
                </c:pt>
                <c:pt idx="4327">
                  <c:v>2016-12-05</c:v>
                </c:pt>
                <c:pt idx="4328">
                  <c:v>2016-12-06</c:v>
                </c:pt>
                <c:pt idx="4329">
                  <c:v>2016-12-07</c:v>
                </c:pt>
                <c:pt idx="4330">
                  <c:v>2016-12-08</c:v>
                </c:pt>
                <c:pt idx="4331">
                  <c:v>2016-12-09</c:v>
                </c:pt>
                <c:pt idx="4332">
                  <c:v>2016-12-12</c:v>
                </c:pt>
                <c:pt idx="4333">
                  <c:v>2016-12-13</c:v>
                </c:pt>
                <c:pt idx="4334">
                  <c:v>2016-12-14</c:v>
                </c:pt>
                <c:pt idx="4335">
                  <c:v>2016-12-15</c:v>
                </c:pt>
                <c:pt idx="4336">
                  <c:v>2016-12-16</c:v>
                </c:pt>
                <c:pt idx="4337">
                  <c:v>2016-12-19</c:v>
                </c:pt>
                <c:pt idx="4338">
                  <c:v>2016-12-20</c:v>
                </c:pt>
                <c:pt idx="4339">
                  <c:v>2016-12-21</c:v>
                </c:pt>
                <c:pt idx="4340">
                  <c:v>2016-12-22</c:v>
                </c:pt>
                <c:pt idx="4341">
                  <c:v>2016-12-23</c:v>
                </c:pt>
                <c:pt idx="4342">
                  <c:v>2016-12-27</c:v>
                </c:pt>
                <c:pt idx="4343">
                  <c:v>2016-12-28</c:v>
                </c:pt>
                <c:pt idx="4344">
                  <c:v>2016-12-29</c:v>
                </c:pt>
                <c:pt idx="4345">
                  <c:v>2016-12-30</c:v>
                </c:pt>
                <c:pt idx="4346">
                  <c:v>2017-01-02</c:v>
                </c:pt>
                <c:pt idx="4347">
                  <c:v>2017-01-03</c:v>
                </c:pt>
                <c:pt idx="4348">
                  <c:v>2017-01-04</c:v>
                </c:pt>
                <c:pt idx="4349">
                  <c:v>2017-01-05</c:v>
                </c:pt>
                <c:pt idx="4350">
                  <c:v>2017-01-06</c:v>
                </c:pt>
                <c:pt idx="4351">
                  <c:v>2017-01-09</c:v>
                </c:pt>
                <c:pt idx="4352">
                  <c:v>2017-01-10</c:v>
                </c:pt>
                <c:pt idx="4353">
                  <c:v>2017-01-11</c:v>
                </c:pt>
                <c:pt idx="4354">
                  <c:v>2017-01-12</c:v>
                </c:pt>
                <c:pt idx="4355">
                  <c:v>2017-01-13</c:v>
                </c:pt>
                <c:pt idx="4356">
                  <c:v>2017-01-16</c:v>
                </c:pt>
                <c:pt idx="4357">
                  <c:v>2017-01-17</c:v>
                </c:pt>
                <c:pt idx="4358">
                  <c:v>2017-01-18</c:v>
                </c:pt>
                <c:pt idx="4359">
                  <c:v>2017-01-19</c:v>
                </c:pt>
                <c:pt idx="4360">
                  <c:v>2017-01-20</c:v>
                </c:pt>
                <c:pt idx="4361">
                  <c:v>2017-01-23</c:v>
                </c:pt>
                <c:pt idx="4362">
                  <c:v>2017-01-24</c:v>
                </c:pt>
                <c:pt idx="4363">
                  <c:v>2017-01-25</c:v>
                </c:pt>
                <c:pt idx="4364">
                  <c:v>2017-01-26</c:v>
                </c:pt>
                <c:pt idx="4365">
                  <c:v>2017-01-27</c:v>
                </c:pt>
                <c:pt idx="4366">
                  <c:v>2017-01-30</c:v>
                </c:pt>
                <c:pt idx="4367">
                  <c:v>2017-01-31</c:v>
                </c:pt>
                <c:pt idx="4368">
                  <c:v>2017-02-01</c:v>
                </c:pt>
                <c:pt idx="4369">
                  <c:v>2017-02-02</c:v>
                </c:pt>
                <c:pt idx="4370">
                  <c:v>2017-02-03</c:v>
                </c:pt>
                <c:pt idx="4371">
                  <c:v>2017-02-06</c:v>
                </c:pt>
                <c:pt idx="4372">
                  <c:v>2017-02-07</c:v>
                </c:pt>
                <c:pt idx="4373">
                  <c:v>2017-02-08</c:v>
                </c:pt>
                <c:pt idx="4374">
                  <c:v>2017-02-09</c:v>
                </c:pt>
                <c:pt idx="4375">
                  <c:v>2017-02-10</c:v>
                </c:pt>
                <c:pt idx="4376">
                  <c:v>2017-02-13</c:v>
                </c:pt>
                <c:pt idx="4377">
                  <c:v>2017-02-14</c:v>
                </c:pt>
                <c:pt idx="4378">
                  <c:v>2017-02-15</c:v>
                </c:pt>
                <c:pt idx="4379">
                  <c:v>2017-02-16</c:v>
                </c:pt>
                <c:pt idx="4380">
                  <c:v>2017-02-17</c:v>
                </c:pt>
                <c:pt idx="4381">
                  <c:v>2017-02-20</c:v>
                </c:pt>
                <c:pt idx="4382">
                  <c:v>2017-02-21</c:v>
                </c:pt>
                <c:pt idx="4383">
                  <c:v>2017-02-22</c:v>
                </c:pt>
                <c:pt idx="4384">
                  <c:v>2017-02-23</c:v>
                </c:pt>
                <c:pt idx="4385">
                  <c:v>2017-02-24</c:v>
                </c:pt>
                <c:pt idx="4386">
                  <c:v>2017-02-27</c:v>
                </c:pt>
                <c:pt idx="4387">
                  <c:v>2017-02-28</c:v>
                </c:pt>
                <c:pt idx="4388">
                  <c:v>2017-03-01</c:v>
                </c:pt>
                <c:pt idx="4389">
                  <c:v>2017-03-02</c:v>
                </c:pt>
                <c:pt idx="4390">
                  <c:v>2017-03-03</c:v>
                </c:pt>
                <c:pt idx="4391">
                  <c:v>2017-03-06</c:v>
                </c:pt>
                <c:pt idx="4392">
                  <c:v>2017-03-07</c:v>
                </c:pt>
                <c:pt idx="4393">
                  <c:v>2017-03-08</c:v>
                </c:pt>
                <c:pt idx="4394">
                  <c:v>2017-03-09</c:v>
                </c:pt>
                <c:pt idx="4395">
                  <c:v>2017-03-10</c:v>
                </c:pt>
                <c:pt idx="4396">
                  <c:v>2017-03-13</c:v>
                </c:pt>
                <c:pt idx="4397">
                  <c:v>2017-03-14</c:v>
                </c:pt>
                <c:pt idx="4398">
                  <c:v>2017-03-15</c:v>
                </c:pt>
                <c:pt idx="4399">
                  <c:v>2017-03-16</c:v>
                </c:pt>
                <c:pt idx="4400">
                  <c:v>2017-03-17</c:v>
                </c:pt>
                <c:pt idx="4401">
                  <c:v>2017-03-20</c:v>
                </c:pt>
                <c:pt idx="4402">
                  <c:v>2017-03-21</c:v>
                </c:pt>
                <c:pt idx="4403">
                  <c:v>2017-03-22</c:v>
                </c:pt>
                <c:pt idx="4404">
                  <c:v>2017-03-23</c:v>
                </c:pt>
                <c:pt idx="4405">
                  <c:v>2017-03-24</c:v>
                </c:pt>
                <c:pt idx="4406">
                  <c:v>2017-03-27</c:v>
                </c:pt>
                <c:pt idx="4407">
                  <c:v>2017-03-28</c:v>
                </c:pt>
                <c:pt idx="4408">
                  <c:v>2017-03-29</c:v>
                </c:pt>
                <c:pt idx="4409">
                  <c:v>2017-03-30</c:v>
                </c:pt>
                <c:pt idx="4410">
                  <c:v>2017-03-31</c:v>
                </c:pt>
                <c:pt idx="4411">
                  <c:v>2017-04-03</c:v>
                </c:pt>
                <c:pt idx="4412">
                  <c:v>2017-04-04</c:v>
                </c:pt>
                <c:pt idx="4413">
                  <c:v>2017-04-05</c:v>
                </c:pt>
                <c:pt idx="4414">
                  <c:v>2017-04-06</c:v>
                </c:pt>
                <c:pt idx="4415">
                  <c:v>2017-04-07</c:v>
                </c:pt>
                <c:pt idx="4416">
                  <c:v>2017-04-10</c:v>
                </c:pt>
                <c:pt idx="4417">
                  <c:v>2017-04-11</c:v>
                </c:pt>
                <c:pt idx="4418">
                  <c:v>2017-04-12</c:v>
                </c:pt>
                <c:pt idx="4419">
                  <c:v>2017-04-13</c:v>
                </c:pt>
                <c:pt idx="4420">
                  <c:v>2017-04-18</c:v>
                </c:pt>
                <c:pt idx="4421">
                  <c:v>2017-04-19</c:v>
                </c:pt>
                <c:pt idx="4422">
                  <c:v>2017-04-20</c:v>
                </c:pt>
                <c:pt idx="4423">
                  <c:v>2017-04-21</c:v>
                </c:pt>
                <c:pt idx="4424">
                  <c:v>2017-04-24</c:v>
                </c:pt>
                <c:pt idx="4425">
                  <c:v>2017-04-25</c:v>
                </c:pt>
                <c:pt idx="4426">
                  <c:v>2017-04-26</c:v>
                </c:pt>
                <c:pt idx="4427">
                  <c:v>2017-04-27</c:v>
                </c:pt>
                <c:pt idx="4428">
                  <c:v>2017-04-28</c:v>
                </c:pt>
                <c:pt idx="4429">
                  <c:v>2017-05-02</c:v>
                </c:pt>
                <c:pt idx="4430">
                  <c:v>2017-05-03</c:v>
                </c:pt>
                <c:pt idx="4431">
                  <c:v>2017-05-04</c:v>
                </c:pt>
                <c:pt idx="4432">
                  <c:v>2017-05-05</c:v>
                </c:pt>
                <c:pt idx="4433">
                  <c:v>2017-05-08</c:v>
                </c:pt>
                <c:pt idx="4434">
                  <c:v>2017-05-09</c:v>
                </c:pt>
                <c:pt idx="4435">
                  <c:v>2017-05-10</c:v>
                </c:pt>
                <c:pt idx="4436">
                  <c:v>2017-05-11</c:v>
                </c:pt>
                <c:pt idx="4437">
                  <c:v>2017-05-12</c:v>
                </c:pt>
                <c:pt idx="4438">
                  <c:v>2017-05-15</c:v>
                </c:pt>
                <c:pt idx="4439">
                  <c:v>2017-05-16</c:v>
                </c:pt>
                <c:pt idx="4440">
                  <c:v>2017-05-17</c:v>
                </c:pt>
                <c:pt idx="4441">
                  <c:v>2017-05-18</c:v>
                </c:pt>
                <c:pt idx="4442">
                  <c:v>2017-05-19</c:v>
                </c:pt>
                <c:pt idx="4443">
                  <c:v>2017-05-22</c:v>
                </c:pt>
                <c:pt idx="4444">
                  <c:v>2017-05-23</c:v>
                </c:pt>
                <c:pt idx="4445">
                  <c:v>2017-05-24</c:v>
                </c:pt>
                <c:pt idx="4446">
                  <c:v>2017-05-25</c:v>
                </c:pt>
                <c:pt idx="4447">
                  <c:v>2017-05-26</c:v>
                </c:pt>
                <c:pt idx="4448">
                  <c:v>2017-05-29</c:v>
                </c:pt>
                <c:pt idx="4449">
                  <c:v>2017-05-30</c:v>
                </c:pt>
                <c:pt idx="4450">
                  <c:v>2017-05-31</c:v>
                </c:pt>
                <c:pt idx="4451">
                  <c:v>2017-06-01</c:v>
                </c:pt>
                <c:pt idx="4452">
                  <c:v>2017-06-02</c:v>
                </c:pt>
                <c:pt idx="4453">
                  <c:v>2017-06-05</c:v>
                </c:pt>
                <c:pt idx="4454">
                  <c:v>2017-06-06</c:v>
                </c:pt>
                <c:pt idx="4455">
                  <c:v>2017-06-07</c:v>
                </c:pt>
                <c:pt idx="4456">
                  <c:v>2017-06-08</c:v>
                </c:pt>
                <c:pt idx="4457">
                  <c:v>2017-06-09</c:v>
                </c:pt>
                <c:pt idx="4458">
                  <c:v>2017-06-12</c:v>
                </c:pt>
                <c:pt idx="4459">
                  <c:v>2017-06-13</c:v>
                </c:pt>
                <c:pt idx="4460">
                  <c:v>2017-06-14</c:v>
                </c:pt>
                <c:pt idx="4461">
                  <c:v>2017-06-15</c:v>
                </c:pt>
                <c:pt idx="4462">
                  <c:v>2017-06-16</c:v>
                </c:pt>
                <c:pt idx="4463">
                  <c:v>2017-06-19</c:v>
                </c:pt>
                <c:pt idx="4464">
                  <c:v>2017-06-20</c:v>
                </c:pt>
                <c:pt idx="4465">
                  <c:v>2017-06-21</c:v>
                </c:pt>
                <c:pt idx="4466">
                  <c:v>2017-06-22</c:v>
                </c:pt>
                <c:pt idx="4467">
                  <c:v>2017-06-23</c:v>
                </c:pt>
                <c:pt idx="4468">
                  <c:v>2017-06-26</c:v>
                </c:pt>
                <c:pt idx="4469">
                  <c:v>2017-06-27</c:v>
                </c:pt>
                <c:pt idx="4470">
                  <c:v>2017-06-28</c:v>
                </c:pt>
                <c:pt idx="4471">
                  <c:v>2017-06-29</c:v>
                </c:pt>
                <c:pt idx="4472">
                  <c:v>2017-06-30</c:v>
                </c:pt>
                <c:pt idx="4473">
                  <c:v>2017-07-03</c:v>
                </c:pt>
                <c:pt idx="4474">
                  <c:v>2017-07-04</c:v>
                </c:pt>
                <c:pt idx="4475">
                  <c:v>2017-07-05</c:v>
                </c:pt>
                <c:pt idx="4476">
                  <c:v>2017-07-06</c:v>
                </c:pt>
                <c:pt idx="4477">
                  <c:v>2017-07-07</c:v>
                </c:pt>
                <c:pt idx="4478">
                  <c:v>2017-07-10</c:v>
                </c:pt>
                <c:pt idx="4479">
                  <c:v>2017-07-11</c:v>
                </c:pt>
                <c:pt idx="4480">
                  <c:v>2017-07-12</c:v>
                </c:pt>
                <c:pt idx="4481">
                  <c:v>2017-07-13</c:v>
                </c:pt>
                <c:pt idx="4482">
                  <c:v>2017-07-14</c:v>
                </c:pt>
                <c:pt idx="4483">
                  <c:v>2017-07-17</c:v>
                </c:pt>
                <c:pt idx="4484">
                  <c:v>2017-07-18</c:v>
                </c:pt>
                <c:pt idx="4485">
                  <c:v>2017-07-19</c:v>
                </c:pt>
                <c:pt idx="4486">
                  <c:v>2017-07-20</c:v>
                </c:pt>
                <c:pt idx="4487">
                  <c:v>2017-07-21</c:v>
                </c:pt>
                <c:pt idx="4488">
                  <c:v>2017-07-24</c:v>
                </c:pt>
                <c:pt idx="4489">
                  <c:v>2017-07-25</c:v>
                </c:pt>
                <c:pt idx="4490">
                  <c:v>2017-07-26</c:v>
                </c:pt>
                <c:pt idx="4491">
                  <c:v>2017-07-27</c:v>
                </c:pt>
                <c:pt idx="4492">
                  <c:v>2017-07-28</c:v>
                </c:pt>
                <c:pt idx="4493">
                  <c:v>2017-07-31</c:v>
                </c:pt>
                <c:pt idx="4494">
                  <c:v>2017-08-01</c:v>
                </c:pt>
                <c:pt idx="4495">
                  <c:v>2017-08-02</c:v>
                </c:pt>
                <c:pt idx="4496">
                  <c:v>2017-08-03</c:v>
                </c:pt>
                <c:pt idx="4497">
                  <c:v>2017-08-04</c:v>
                </c:pt>
                <c:pt idx="4498">
                  <c:v>2017-08-07</c:v>
                </c:pt>
                <c:pt idx="4499">
                  <c:v>2017-08-08</c:v>
                </c:pt>
                <c:pt idx="4500">
                  <c:v>2017-08-09</c:v>
                </c:pt>
                <c:pt idx="4501">
                  <c:v>2017-08-10</c:v>
                </c:pt>
                <c:pt idx="4502">
                  <c:v>2017-08-11</c:v>
                </c:pt>
                <c:pt idx="4503">
                  <c:v>2017-08-14</c:v>
                </c:pt>
                <c:pt idx="4504">
                  <c:v>2017-08-15</c:v>
                </c:pt>
                <c:pt idx="4505">
                  <c:v>2017-08-16</c:v>
                </c:pt>
                <c:pt idx="4506">
                  <c:v>2017-08-17</c:v>
                </c:pt>
                <c:pt idx="4507">
                  <c:v>2017-08-18</c:v>
                </c:pt>
                <c:pt idx="4508">
                  <c:v>2017-08-21</c:v>
                </c:pt>
                <c:pt idx="4509">
                  <c:v>2017-08-22</c:v>
                </c:pt>
                <c:pt idx="4510">
                  <c:v>2017-08-23</c:v>
                </c:pt>
                <c:pt idx="4511">
                  <c:v>2017-08-24</c:v>
                </c:pt>
                <c:pt idx="4512">
                  <c:v>2017-08-25</c:v>
                </c:pt>
                <c:pt idx="4513">
                  <c:v>2017-08-28</c:v>
                </c:pt>
                <c:pt idx="4514">
                  <c:v>2017-08-29</c:v>
                </c:pt>
                <c:pt idx="4515">
                  <c:v>2017-08-30</c:v>
                </c:pt>
                <c:pt idx="4516">
                  <c:v>2017-08-31</c:v>
                </c:pt>
                <c:pt idx="4517">
                  <c:v>2017-09-01</c:v>
                </c:pt>
                <c:pt idx="4518">
                  <c:v>2017-09-04</c:v>
                </c:pt>
                <c:pt idx="4519">
                  <c:v>2017-09-05</c:v>
                </c:pt>
                <c:pt idx="4520">
                  <c:v>2017-09-06</c:v>
                </c:pt>
                <c:pt idx="4521">
                  <c:v>2017-09-07</c:v>
                </c:pt>
                <c:pt idx="4522">
                  <c:v>2017-09-08</c:v>
                </c:pt>
                <c:pt idx="4523">
                  <c:v>2017-09-11</c:v>
                </c:pt>
                <c:pt idx="4524">
                  <c:v>2017-09-12</c:v>
                </c:pt>
                <c:pt idx="4525">
                  <c:v>2017-09-13</c:v>
                </c:pt>
                <c:pt idx="4526">
                  <c:v>2017-09-14</c:v>
                </c:pt>
                <c:pt idx="4527">
                  <c:v>2017-09-15</c:v>
                </c:pt>
                <c:pt idx="4528">
                  <c:v>2017-09-18</c:v>
                </c:pt>
                <c:pt idx="4529">
                  <c:v>2017-09-19</c:v>
                </c:pt>
                <c:pt idx="4530">
                  <c:v>2017-09-20</c:v>
                </c:pt>
                <c:pt idx="4531">
                  <c:v>2017-09-21</c:v>
                </c:pt>
                <c:pt idx="4532">
                  <c:v>2017-09-22</c:v>
                </c:pt>
                <c:pt idx="4533">
                  <c:v>2017-09-25</c:v>
                </c:pt>
                <c:pt idx="4534">
                  <c:v>2017-09-26</c:v>
                </c:pt>
                <c:pt idx="4535">
                  <c:v>2017-09-27</c:v>
                </c:pt>
                <c:pt idx="4536">
                  <c:v>2017-09-28</c:v>
                </c:pt>
                <c:pt idx="4537">
                  <c:v>2017-09-29</c:v>
                </c:pt>
                <c:pt idx="4538">
                  <c:v>2017-10-02</c:v>
                </c:pt>
                <c:pt idx="4539">
                  <c:v>2017-10-03</c:v>
                </c:pt>
                <c:pt idx="4540">
                  <c:v>2017-10-04</c:v>
                </c:pt>
                <c:pt idx="4541">
                  <c:v>2017-10-05</c:v>
                </c:pt>
                <c:pt idx="4542">
                  <c:v>2017-10-06</c:v>
                </c:pt>
                <c:pt idx="4543">
                  <c:v>2017-10-09</c:v>
                </c:pt>
                <c:pt idx="4544">
                  <c:v>2017-10-10</c:v>
                </c:pt>
                <c:pt idx="4545">
                  <c:v>2017-10-11</c:v>
                </c:pt>
                <c:pt idx="4546">
                  <c:v>2017-10-12</c:v>
                </c:pt>
                <c:pt idx="4547">
                  <c:v>2017-10-13</c:v>
                </c:pt>
                <c:pt idx="4548">
                  <c:v>2017-10-16</c:v>
                </c:pt>
                <c:pt idx="4549">
                  <c:v>2017-10-17</c:v>
                </c:pt>
                <c:pt idx="4550">
                  <c:v>2017-10-18</c:v>
                </c:pt>
                <c:pt idx="4551">
                  <c:v>2017-10-19</c:v>
                </c:pt>
                <c:pt idx="4552">
                  <c:v>2017-10-20</c:v>
                </c:pt>
                <c:pt idx="4553">
                  <c:v>2017-10-23</c:v>
                </c:pt>
                <c:pt idx="4554">
                  <c:v>2017-10-24</c:v>
                </c:pt>
                <c:pt idx="4555">
                  <c:v>2017-10-25</c:v>
                </c:pt>
                <c:pt idx="4556">
                  <c:v>2017-10-26</c:v>
                </c:pt>
                <c:pt idx="4557">
                  <c:v>2017-10-27</c:v>
                </c:pt>
                <c:pt idx="4558">
                  <c:v>2017-10-30</c:v>
                </c:pt>
                <c:pt idx="4559">
                  <c:v>2017-10-31</c:v>
                </c:pt>
                <c:pt idx="4560">
                  <c:v>2017-11-01</c:v>
                </c:pt>
                <c:pt idx="4561">
                  <c:v>2017-11-02</c:v>
                </c:pt>
                <c:pt idx="4562">
                  <c:v>2017-11-03</c:v>
                </c:pt>
                <c:pt idx="4563">
                  <c:v>2017-11-06</c:v>
                </c:pt>
                <c:pt idx="4564">
                  <c:v>2017-11-07</c:v>
                </c:pt>
                <c:pt idx="4565">
                  <c:v>2017-11-08</c:v>
                </c:pt>
                <c:pt idx="4566">
                  <c:v>2017-11-09</c:v>
                </c:pt>
                <c:pt idx="4567">
                  <c:v>2017-11-10</c:v>
                </c:pt>
                <c:pt idx="4568">
                  <c:v>2017-11-13</c:v>
                </c:pt>
                <c:pt idx="4569">
                  <c:v>2017-11-14</c:v>
                </c:pt>
                <c:pt idx="4570">
                  <c:v>2017-11-15</c:v>
                </c:pt>
                <c:pt idx="4571">
                  <c:v>2017-11-16</c:v>
                </c:pt>
                <c:pt idx="4572">
                  <c:v>2017-11-17</c:v>
                </c:pt>
                <c:pt idx="4573">
                  <c:v>2017-11-20</c:v>
                </c:pt>
                <c:pt idx="4574">
                  <c:v>2017-11-21</c:v>
                </c:pt>
                <c:pt idx="4575">
                  <c:v>2017-11-22</c:v>
                </c:pt>
                <c:pt idx="4576">
                  <c:v>2017-11-23</c:v>
                </c:pt>
                <c:pt idx="4577">
                  <c:v>2017-11-24</c:v>
                </c:pt>
                <c:pt idx="4578">
                  <c:v>2017-11-27</c:v>
                </c:pt>
                <c:pt idx="4579">
                  <c:v>2017-11-28</c:v>
                </c:pt>
                <c:pt idx="4580">
                  <c:v>2017-11-29</c:v>
                </c:pt>
                <c:pt idx="4581">
                  <c:v>2017-11-30</c:v>
                </c:pt>
                <c:pt idx="4582">
                  <c:v>2017-12-01</c:v>
                </c:pt>
                <c:pt idx="4583">
                  <c:v>2017-12-04</c:v>
                </c:pt>
                <c:pt idx="4584">
                  <c:v>2017-12-05</c:v>
                </c:pt>
                <c:pt idx="4585">
                  <c:v>2017-12-06</c:v>
                </c:pt>
                <c:pt idx="4586">
                  <c:v>2017-12-07</c:v>
                </c:pt>
                <c:pt idx="4587">
                  <c:v>2017-12-08</c:v>
                </c:pt>
                <c:pt idx="4588">
                  <c:v>2017-12-11</c:v>
                </c:pt>
                <c:pt idx="4589">
                  <c:v>2017-12-12</c:v>
                </c:pt>
                <c:pt idx="4590">
                  <c:v>2017-12-13</c:v>
                </c:pt>
                <c:pt idx="4591">
                  <c:v>2017-12-14</c:v>
                </c:pt>
                <c:pt idx="4592">
                  <c:v>2017-12-15</c:v>
                </c:pt>
                <c:pt idx="4593">
                  <c:v>2017-12-18</c:v>
                </c:pt>
                <c:pt idx="4594">
                  <c:v>2017-12-19</c:v>
                </c:pt>
                <c:pt idx="4595">
                  <c:v>2017-12-20</c:v>
                </c:pt>
                <c:pt idx="4596">
                  <c:v>2017-12-21</c:v>
                </c:pt>
                <c:pt idx="4597">
                  <c:v>2017-12-22</c:v>
                </c:pt>
                <c:pt idx="4598">
                  <c:v>2017-12-27</c:v>
                </c:pt>
                <c:pt idx="4599">
                  <c:v>2017-12-28</c:v>
                </c:pt>
                <c:pt idx="4600">
                  <c:v>2017-12-29</c:v>
                </c:pt>
                <c:pt idx="4601">
                  <c:v>2018-01-02</c:v>
                </c:pt>
                <c:pt idx="4602">
                  <c:v>2018-01-03</c:v>
                </c:pt>
                <c:pt idx="4603">
                  <c:v>2018-01-04</c:v>
                </c:pt>
                <c:pt idx="4604">
                  <c:v>2018-01-05</c:v>
                </c:pt>
                <c:pt idx="4605">
                  <c:v>2018-01-08</c:v>
                </c:pt>
                <c:pt idx="4606">
                  <c:v>2018-01-09</c:v>
                </c:pt>
                <c:pt idx="4607">
                  <c:v>2018-01-10</c:v>
                </c:pt>
                <c:pt idx="4608">
                  <c:v>2018-01-11</c:v>
                </c:pt>
                <c:pt idx="4609">
                  <c:v>2018-01-12</c:v>
                </c:pt>
                <c:pt idx="4610">
                  <c:v>2018-01-15</c:v>
                </c:pt>
                <c:pt idx="4611">
                  <c:v>2018-01-16</c:v>
                </c:pt>
                <c:pt idx="4612">
                  <c:v>2018-01-17</c:v>
                </c:pt>
                <c:pt idx="4613">
                  <c:v>2018-01-18</c:v>
                </c:pt>
                <c:pt idx="4614">
                  <c:v>2018-01-19</c:v>
                </c:pt>
                <c:pt idx="4615">
                  <c:v>2018-01-22</c:v>
                </c:pt>
                <c:pt idx="4616">
                  <c:v>2018-01-23</c:v>
                </c:pt>
                <c:pt idx="4617">
                  <c:v>2018-01-24</c:v>
                </c:pt>
                <c:pt idx="4618">
                  <c:v>2018-01-25</c:v>
                </c:pt>
                <c:pt idx="4619">
                  <c:v>2018-01-26</c:v>
                </c:pt>
                <c:pt idx="4620">
                  <c:v>2018-01-29</c:v>
                </c:pt>
                <c:pt idx="4621">
                  <c:v>2018-01-30</c:v>
                </c:pt>
                <c:pt idx="4622">
                  <c:v>2018-01-31</c:v>
                </c:pt>
                <c:pt idx="4623">
                  <c:v>2018-02-01</c:v>
                </c:pt>
                <c:pt idx="4624">
                  <c:v>2018-02-02</c:v>
                </c:pt>
                <c:pt idx="4625">
                  <c:v>2018-02-05</c:v>
                </c:pt>
                <c:pt idx="4626">
                  <c:v>2018-02-06</c:v>
                </c:pt>
                <c:pt idx="4627">
                  <c:v>2018-02-07</c:v>
                </c:pt>
                <c:pt idx="4628">
                  <c:v>2018-02-08</c:v>
                </c:pt>
                <c:pt idx="4629">
                  <c:v>2018-02-09</c:v>
                </c:pt>
                <c:pt idx="4630">
                  <c:v>2018-02-12</c:v>
                </c:pt>
                <c:pt idx="4631">
                  <c:v>2018-02-13</c:v>
                </c:pt>
                <c:pt idx="4632">
                  <c:v>2018-02-14</c:v>
                </c:pt>
                <c:pt idx="4633">
                  <c:v>2018-02-15</c:v>
                </c:pt>
                <c:pt idx="4634">
                  <c:v>2018-02-16</c:v>
                </c:pt>
                <c:pt idx="4635">
                  <c:v>2018-02-19</c:v>
                </c:pt>
                <c:pt idx="4636">
                  <c:v>2018-02-20</c:v>
                </c:pt>
                <c:pt idx="4637">
                  <c:v>2018-02-21</c:v>
                </c:pt>
                <c:pt idx="4638">
                  <c:v>2018-02-22</c:v>
                </c:pt>
                <c:pt idx="4639">
                  <c:v>2018-02-23</c:v>
                </c:pt>
                <c:pt idx="4640">
                  <c:v>2018-02-26</c:v>
                </c:pt>
                <c:pt idx="4641">
                  <c:v>2018-02-27</c:v>
                </c:pt>
                <c:pt idx="4642">
                  <c:v>2018-02-28</c:v>
                </c:pt>
                <c:pt idx="4643">
                  <c:v>2018-03-01</c:v>
                </c:pt>
                <c:pt idx="4644">
                  <c:v>2018-03-02</c:v>
                </c:pt>
                <c:pt idx="4645">
                  <c:v>2018-03-05</c:v>
                </c:pt>
                <c:pt idx="4646">
                  <c:v>2018-03-06</c:v>
                </c:pt>
                <c:pt idx="4647">
                  <c:v>2018-03-07</c:v>
                </c:pt>
                <c:pt idx="4648">
                  <c:v>2018-03-08</c:v>
                </c:pt>
                <c:pt idx="4649">
                  <c:v>2018-03-09</c:v>
                </c:pt>
                <c:pt idx="4650">
                  <c:v>2018-03-12</c:v>
                </c:pt>
                <c:pt idx="4651">
                  <c:v>2018-03-13</c:v>
                </c:pt>
                <c:pt idx="4652">
                  <c:v>2018-03-14</c:v>
                </c:pt>
                <c:pt idx="4653">
                  <c:v>2018-03-15</c:v>
                </c:pt>
                <c:pt idx="4654">
                  <c:v>2018-03-16</c:v>
                </c:pt>
                <c:pt idx="4655">
                  <c:v>2018-03-19</c:v>
                </c:pt>
                <c:pt idx="4656">
                  <c:v>2018-03-20</c:v>
                </c:pt>
                <c:pt idx="4657">
                  <c:v>2018-03-21</c:v>
                </c:pt>
                <c:pt idx="4658">
                  <c:v>2018-03-22</c:v>
                </c:pt>
                <c:pt idx="4659">
                  <c:v>2018-03-23</c:v>
                </c:pt>
                <c:pt idx="4660">
                  <c:v>2018-03-26</c:v>
                </c:pt>
                <c:pt idx="4661">
                  <c:v>2018-03-27</c:v>
                </c:pt>
                <c:pt idx="4662">
                  <c:v>2018-03-28</c:v>
                </c:pt>
                <c:pt idx="4663">
                  <c:v>2018-03-29</c:v>
                </c:pt>
                <c:pt idx="4664">
                  <c:v>2018-04-03</c:v>
                </c:pt>
                <c:pt idx="4665">
                  <c:v>2018-04-04</c:v>
                </c:pt>
                <c:pt idx="4666">
                  <c:v>2018-04-05</c:v>
                </c:pt>
                <c:pt idx="4667">
                  <c:v>2018-04-06</c:v>
                </c:pt>
                <c:pt idx="4668">
                  <c:v>2018-04-09</c:v>
                </c:pt>
                <c:pt idx="4669">
                  <c:v>2018-04-10</c:v>
                </c:pt>
                <c:pt idx="4670">
                  <c:v>2018-04-11</c:v>
                </c:pt>
                <c:pt idx="4671">
                  <c:v>2018-04-12</c:v>
                </c:pt>
                <c:pt idx="4672">
                  <c:v>2018-04-13</c:v>
                </c:pt>
                <c:pt idx="4673">
                  <c:v>2018-04-16</c:v>
                </c:pt>
                <c:pt idx="4674">
                  <c:v>2018-04-17</c:v>
                </c:pt>
                <c:pt idx="4675">
                  <c:v>2018-04-18</c:v>
                </c:pt>
                <c:pt idx="4676">
                  <c:v>2018-04-19</c:v>
                </c:pt>
                <c:pt idx="4677">
                  <c:v>2018-04-20</c:v>
                </c:pt>
                <c:pt idx="4678">
                  <c:v>2018-04-23</c:v>
                </c:pt>
                <c:pt idx="4679">
                  <c:v>2018-04-24</c:v>
                </c:pt>
                <c:pt idx="4680">
                  <c:v>2018-04-25</c:v>
                </c:pt>
                <c:pt idx="4681">
                  <c:v>2018-04-26</c:v>
                </c:pt>
                <c:pt idx="4682">
                  <c:v>2018-04-27</c:v>
                </c:pt>
                <c:pt idx="4683">
                  <c:v>2018-04-30</c:v>
                </c:pt>
                <c:pt idx="4684">
                  <c:v>2018-05-02</c:v>
                </c:pt>
                <c:pt idx="4685">
                  <c:v>2018-05-03</c:v>
                </c:pt>
                <c:pt idx="4686">
                  <c:v>2018-05-04</c:v>
                </c:pt>
                <c:pt idx="4687">
                  <c:v>2018-05-07</c:v>
                </c:pt>
                <c:pt idx="4688">
                  <c:v>2018-05-08</c:v>
                </c:pt>
                <c:pt idx="4689">
                  <c:v>2018-05-09</c:v>
                </c:pt>
                <c:pt idx="4690">
                  <c:v>2018-05-10</c:v>
                </c:pt>
                <c:pt idx="4691">
                  <c:v>2018-05-11</c:v>
                </c:pt>
                <c:pt idx="4692">
                  <c:v>2018-05-14</c:v>
                </c:pt>
                <c:pt idx="4693">
                  <c:v>2018-05-15</c:v>
                </c:pt>
                <c:pt idx="4694">
                  <c:v>2018-05-16</c:v>
                </c:pt>
                <c:pt idx="4695">
                  <c:v>2018-05-17</c:v>
                </c:pt>
                <c:pt idx="4696">
                  <c:v>2018-05-18</c:v>
                </c:pt>
                <c:pt idx="4697">
                  <c:v>2018-05-21</c:v>
                </c:pt>
                <c:pt idx="4698">
                  <c:v>2018-05-22</c:v>
                </c:pt>
                <c:pt idx="4699">
                  <c:v>2018-05-23</c:v>
                </c:pt>
                <c:pt idx="4700">
                  <c:v>2018-05-24</c:v>
                </c:pt>
                <c:pt idx="4701">
                  <c:v>2018-05-25</c:v>
                </c:pt>
                <c:pt idx="4702">
                  <c:v>2018-05-28</c:v>
                </c:pt>
                <c:pt idx="4703">
                  <c:v>2018-05-29</c:v>
                </c:pt>
                <c:pt idx="4704">
                  <c:v>2018-05-30</c:v>
                </c:pt>
                <c:pt idx="4705">
                  <c:v>2018-05-31</c:v>
                </c:pt>
                <c:pt idx="4706">
                  <c:v>2018-06-01</c:v>
                </c:pt>
                <c:pt idx="4707">
                  <c:v>2018-06-04</c:v>
                </c:pt>
                <c:pt idx="4708">
                  <c:v>2018-06-05</c:v>
                </c:pt>
                <c:pt idx="4709">
                  <c:v>2018-06-06</c:v>
                </c:pt>
                <c:pt idx="4710">
                  <c:v>2018-06-07</c:v>
                </c:pt>
                <c:pt idx="4711">
                  <c:v>2018-06-08</c:v>
                </c:pt>
                <c:pt idx="4712">
                  <c:v>2018-06-11</c:v>
                </c:pt>
                <c:pt idx="4713">
                  <c:v>2018-06-12</c:v>
                </c:pt>
                <c:pt idx="4714">
                  <c:v>2018-06-13</c:v>
                </c:pt>
                <c:pt idx="4715">
                  <c:v>2018-06-14</c:v>
                </c:pt>
                <c:pt idx="4716">
                  <c:v>2018-06-15</c:v>
                </c:pt>
                <c:pt idx="4717">
                  <c:v>2018-06-18</c:v>
                </c:pt>
                <c:pt idx="4718">
                  <c:v>2018-06-19</c:v>
                </c:pt>
                <c:pt idx="4719">
                  <c:v>2018-06-20</c:v>
                </c:pt>
                <c:pt idx="4720">
                  <c:v>2018-06-21</c:v>
                </c:pt>
                <c:pt idx="4721">
                  <c:v>2018-06-22</c:v>
                </c:pt>
                <c:pt idx="4722">
                  <c:v>2018-06-25</c:v>
                </c:pt>
                <c:pt idx="4723">
                  <c:v>2018-06-26</c:v>
                </c:pt>
                <c:pt idx="4724">
                  <c:v>2018-06-27</c:v>
                </c:pt>
                <c:pt idx="4725">
                  <c:v>2018-06-28</c:v>
                </c:pt>
                <c:pt idx="4726">
                  <c:v>2018-06-29</c:v>
                </c:pt>
                <c:pt idx="4727">
                  <c:v>2018-07-02</c:v>
                </c:pt>
                <c:pt idx="4728">
                  <c:v>2018-07-03</c:v>
                </c:pt>
                <c:pt idx="4729">
                  <c:v>2018-07-04</c:v>
                </c:pt>
                <c:pt idx="4730">
                  <c:v>2018-07-05</c:v>
                </c:pt>
                <c:pt idx="4731">
                  <c:v>2018-07-06</c:v>
                </c:pt>
                <c:pt idx="4732">
                  <c:v>2018-07-09</c:v>
                </c:pt>
                <c:pt idx="4733">
                  <c:v>2018-07-10</c:v>
                </c:pt>
                <c:pt idx="4734">
                  <c:v>2018-07-11</c:v>
                </c:pt>
                <c:pt idx="4735">
                  <c:v>2018-07-12</c:v>
                </c:pt>
                <c:pt idx="4736">
                  <c:v>2018-07-13</c:v>
                </c:pt>
                <c:pt idx="4737">
                  <c:v>2018-07-16</c:v>
                </c:pt>
                <c:pt idx="4738">
                  <c:v>2018-07-17</c:v>
                </c:pt>
                <c:pt idx="4739">
                  <c:v>2018-07-18</c:v>
                </c:pt>
                <c:pt idx="4740">
                  <c:v>2018-07-19</c:v>
                </c:pt>
                <c:pt idx="4741">
                  <c:v>2018-07-20</c:v>
                </c:pt>
                <c:pt idx="4742">
                  <c:v>2018-07-23</c:v>
                </c:pt>
                <c:pt idx="4743">
                  <c:v>2018-07-24</c:v>
                </c:pt>
                <c:pt idx="4744">
                  <c:v>2018-07-25</c:v>
                </c:pt>
                <c:pt idx="4745">
                  <c:v>2018-07-26</c:v>
                </c:pt>
                <c:pt idx="4746">
                  <c:v>2018-07-27</c:v>
                </c:pt>
                <c:pt idx="4747">
                  <c:v>2018-07-30</c:v>
                </c:pt>
                <c:pt idx="4748">
                  <c:v>2018-07-31</c:v>
                </c:pt>
                <c:pt idx="4749">
                  <c:v>2018-08-01</c:v>
                </c:pt>
                <c:pt idx="4750">
                  <c:v>2018-08-02</c:v>
                </c:pt>
                <c:pt idx="4751">
                  <c:v>2018-08-03</c:v>
                </c:pt>
                <c:pt idx="4752">
                  <c:v>2018-08-06</c:v>
                </c:pt>
                <c:pt idx="4753">
                  <c:v>2018-08-07</c:v>
                </c:pt>
                <c:pt idx="4754">
                  <c:v>2018-08-08</c:v>
                </c:pt>
                <c:pt idx="4755">
                  <c:v>2018-08-09</c:v>
                </c:pt>
                <c:pt idx="4756">
                  <c:v>2018-08-10</c:v>
                </c:pt>
                <c:pt idx="4757">
                  <c:v>2018-08-13</c:v>
                </c:pt>
                <c:pt idx="4758">
                  <c:v>2018-08-14</c:v>
                </c:pt>
                <c:pt idx="4759">
                  <c:v>2018-08-15</c:v>
                </c:pt>
                <c:pt idx="4760">
                  <c:v>2018-08-16</c:v>
                </c:pt>
                <c:pt idx="4761">
                  <c:v>2018-08-17</c:v>
                </c:pt>
                <c:pt idx="4762">
                  <c:v>2018-08-20</c:v>
                </c:pt>
                <c:pt idx="4763">
                  <c:v>2018-08-21</c:v>
                </c:pt>
                <c:pt idx="4764">
                  <c:v>2018-08-22</c:v>
                </c:pt>
                <c:pt idx="4765">
                  <c:v>2018-08-23</c:v>
                </c:pt>
                <c:pt idx="4766">
                  <c:v>2018-08-24</c:v>
                </c:pt>
                <c:pt idx="4767">
                  <c:v>2018-08-27</c:v>
                </c:pt>
                <c:pt idx="4768">
                  <c:v>2018-08-28</c:v>
                </c:pt>
                <c:pt idx="4769">
                  <c:v>2018-08-29</c:v>
                </c:pt>
                <c:pt idx="4770">
                  <c:v>2018-08-30</c:v>
                </c:pt>
                <c:pt idx="4771">
                  <c:v>2018-08-31</c:v>
                </c:pt>
                <c:pt idx="4772">
                  <c:v>2018-09-03</c:v>
                </c:pt>
                <c:pt idx="4773">
                  <c:v>2018-09-04</c:v>
                </c:pt>
                <c:pt idx="4774">
                  <c:v>2018-09-05</c:v>
                </c:pt>
                <c:pt idx="4775">
                  <c:v>2018-09-06</c:v>
                </c:pt>
                <c:pt idx="4776">
                  <c:v>2018-09-07</c:v>
                </c:pt>
                <c:pt idx="4777">
                  <c:v>2018-09-10</c:v>
                </c:pt>
                <c:pt idx="4778">
                  <c:v>2018-09-11</c:v>
                </c:pt>
                <c:pt idx="4779">
                  <c:v>2018-09-12</c:v>
                </c:pt>
                <c:pt idx="4780">
                  <c:v>2018-09-13</c:v>
                </c:pt>
                <c:pt idx="4781">
                  <c:v>2018-09-14</c:v>
                </c:pt>
                <c:pt idx="4782">
                  <c:v>2018-09-17</c:v>
                </c:pt>
                <c:pt idx="4783">
                  <c:v>2018-09-18</c:v>
                </c:pt>
                <c:pt idx="4784">
                  <c:v>2018-09-19</c:v>
                </c:pt>
                <c:pt idx="4785">
                  <c:v>2018-09-20</c:v>
                </c:pt>
                <c:pt idx="4786">
                  <c:v>2018-09-21</c:v>
                </c:pt>
                <c:pt idx="4787">
                  <c:v>2018-09-24</c:v>
                </c:pt>
                <c:pt idx="4788">
                  <c:v>2018-09-25</c:v>
                </c:pt>
                <c:pt idx="4789">
                  <c:v>2018-09-26</c:v>
                </c:pt>
                <c:pt idx="4790">
                  <c:v>2018-09-27</c:v>
                </c:pt>
                <c:pt idx="4791">
                  <c:v>2018-09-28</c:v>
                </c:pt>
                <c:pt idx="4792">
                  <c:v>2018-10-01</c:v>
                </c:pt>
                <c:pt idx="4793">
                  <c:v>2018-10-02</c:v>
                </c:pt>
                <c:pt idx="4794">
                  <c:v>2018-10-03</c:v>
                </c:pt>
                <c:pt idx="4795">
                  <c:v>2018-10-04</c:v>
                </c:pt>
                <c:pt idx="4796">
                  <c:v>2018-10-05</c:v>
                </c:pt>
                <c:pt idx="4797">
                  <c:v>2018-10-08</c:v>
                </c:pt>
                <c:pt idx="4798">
                  <c:v>2018-10-09</c:v>
                </c:pt>
                <c:pt idx="4799">
                  <c:v>2018-10-10</c:v>
                </c:pt>
                <c:pt idx="4800">
                  <c:v>2018-10-11</c:v>
                </c:pt>
                <c:pt idx="4801">
                  <c:v>2018-10-12</c:v>
                </c:pt>
                <c:pt idx="4802">
                  <c:v>2018-10-15</c:v>
                </c:pt>
                <c:pt idx="4803">
                  <c:v>2018-10-16</c:v>
                </c:pt>
                <c:pt idx="4804">
                  <c:v>2018-10-17</c:v>
                </c:pt>
                <c:pt idx="4805">
                  <c:v>2018-10-18</c:v>
                </c:pt>
                <c:pt idx="4806">
                  <c:v>2018-10-19</c:v>
                </c:pt>
                <c:pt idx="4807">
                  <c:v>2018-10-22</c:v>
                </c:pt>
                <c:pt idx="4808">
                  <c:v>2018-10-23</c:v>
                </c:pt>
                <c:pt idx="4809">
                  <c:v>2018-10-24</c:v>
                </c:pt>
                <c:pt idx="4810">
                  <c:v>2018-10-25</c:v>
                </c:pt>
                <c:pt idx="4811">
                  <c:v>2018-10-26</c:v>
                </c:pt>
                <c:pt idx="4812">
                  <c:v>2018-10-29</c:v>
                </c:pt>
                <c:pt idx="4813">
                  <c:v>2018-10-30</c:v>
                </c:pt>
                <c:pt idx="4814">
                  <c:v>2018-10-31</c:v>
                </c:pt>
                <c:pt idx="4815">
                  <c:v>2018-11-01</c:v>
                </c:pt>
                <c:pt idx="4816">
                  <c:v>2018-11-02</c:v>
                </c:pt>
                <c:pt idx="4817">
                  <c:v>2018-11-05</c:v>
                </c:pt>
                <c:pt idx="4818">
                  <c:v>2018-11-06</c:v>
                </c:pt>
                <c:pt idx="4819">
                  <c:v>2018-11-07</c:v>
                </c:pt>
                <c:pt idx="4820">
                  <c:v>2018-11-08</c:v>
                </c:pt>
                <c:pt idx="4821">
                  <c:v>2018-11-09</c:v>
                </c:pt>
                <c:pt idx="4822">
                  <c:v>2018-11-12</c:v>
                </c:pt>
                <c:pt idx="4823">
                  <c:v>2018-11-13</c:v>
                </c:pt>
                <c:pt idx="4824">
                  <c:v>2018-11-14</c:v>
                </c:pt>
                <c:pt idx="4825">
                  <c:v>2018-11-15</c:v>
                </c:pt>
                <c:pt idx="4826">
                  <c:v>2018-11-16</c:v>
                </c:pt>
                <c:pt idx="4827">
                  <c:v>2018-11-19</c:v>
                </c:pt>
                <c:pt idx="4828">
                  <c:v>2018-11-20</c:v>
                </c:pt>
                <c:pt idx="4829">
                  <c:v>2018-11-21</c:v>
                </c:pt>
                <c:pt idx="4830">
                  <c:v>2018-11-22</c:v>
                </c:pt>
                <c:pt idx="4831">
                  <c:v>2018-11-23</c:v>
                </c:pt>
                <c:pt idx="4832">
                  <c:v>2018-11-26</c:v>
                </c:pt>
                <c:pt idx="4833">
                  <c:v>2018-11-27</c:v>
                </c:pt>
                <c:pt idx="4834">
                  <c:v>2018-11-28</c:v>
                </c:pt>
                <c:pt idx="4835">
                  <c:v>2018-11-29</c:v>
                </c:pt>
                <c:pt idx="4836">
                  <c:v>2018-11-30</c:v>
                </c:pt>
                <c:pt idx="4837">
                  <c:v>2018-12-03</c:v>
                </c:pt>
                <c:pt idx="4838">
                  <c:v>2018-12-04</c:v>
                </c:pt>
                <c:pt idx="4839">
                  <c:v>2018-12-05</c:v>
                </c:pt>
                <c:pt idx="4840">
                  <c:v>2018-12-06</c:v>
                </c:pt>
                <c:pt idx="4841">
                  <c:v>2018-12-07</c:v>
                </c:pt>
                <c:pt idx="4842">
                  <c:v>2018-12-10</c:v>
                </c:pt>
                <c:pt idx="4843">
                  <c:v>2018-12-11</c:v>
                </c:pt>
                <c:pt idx="4844">
                  <c:v>2018-12-12</c:v>
                </c:pt>
                <c:pt idx="4845">
                  <c:v>2018-12-13</c:v>
                </c:pt>
                <c:pt idx="4846">
                  <c:v>2018-12-14</c:v>
                </c:pt>
                <c:pt idx="4847">
                  <c:v>2018-12-17</c:v>
                </c:pt>
                <c:pt idx="4848">
                  <c:v>2018-12-18</c:v>
                </c:pt>
                <c:pt idx="4849">
                  <c:v>2018-12-19</c:v>
                </c:pt>
                <c:pt idx="4850">
                  <c:v>2018-12-20</c:v>
                </c:pt>
                <c:pt idx="4851">
                  <c:v>2018-12-21</c:v>
                </c:pt>
                <c:pt idx="4852">
                  <c:v>2018-12-24</c:v>
                </c:pt>
                <c:pt idx="4853">
                  <c:v>2018-12-27</c:v>
                </c:pt>
                <c:pt idx="4854">
                  <c:v>2018-12-28</c:v>
                </c:pt>
                <c:pt idx="4855">
                  <c:v>2018-12-31</c:v>
                </c:pt>
                <c:pt idx="4856">
                  <c:v>2019-01-02</c:v>
                </c:pt>
                <c:pt idx="4857">
                  <c:v>2019-01-03</c:v>
                </c:pt>
                <c:pt idx="4858">
                  <c:v>2019-01-04</c:v>
                </c:pt>
                <c:pt idx="4859">
                  <c:v>2019-01-07</c:v>
                </c:pt>
                <c:pt idx="4860">
                  <c:v>2019-01-08</c:v>
                </c:pt>
                <c:pt idx="4861">
                  <c:v>2019-01-09</c:v>
                </c:pt>
                <c:pt idx="4862">
                  <c:v>2019-01-10</c:v>
                </c:pt>
                <c:pt idx="4863">
                  <c:v>2019-01-11</c:v>
                </c:pt>
                <c:pt idx="4864">
                  <c:v>2019-01-14</c:v>
                </c:pt>
                <c:pt idx="4865">
                  <c:v>2019-01-15</c:v>
                </c:pt>
                <c:pt idx="4866">
                  <c:v>2019-01-16</c:v>
                </c:pt>
                <c:pt idx="4867">
                  <c:v>2019-01-17</c:v>
                </c:pt>
                <c:pt idx="4868">
                  <c:v>2019-01-18</c:v>
                </c:pt>
                <c:pt idx="4869">
                  <c:v>2019-01-21</c:v>
                </c:pt>
                <c:pt idx="4870">
                  <c:v>2019-01-22</c:v>
                </c:pt>
                <c:pt idx="4871">
                  <c:v>2019-01-23</c:v>
                </c:pt>
                <c:pt idx="4872">
                  <c:v>2019-01-24</c:v>
                </c:pt>
                <c:pt idx="4873">
                  <c:v>2019-01-25</c:v>
                </c:pt>
                <c:pt idx="4874">
                  <c:v>2019-01-28</c:v>
                </c:pt>
                <c:pt idx="4875">
                  <c:v>2019-01-29</c:v>
                </c:pt>
                <c:pt idx="4876">
                  <c:v>2019-01-30</c:v>
                </c:pt>
                <c:pt idx="4877">
                  <c:v>2019-01-31</c:v>
                </c:pt>
                <c:pt idx="4878">
                  <c:v>2019-02-01</c:v>
                </c:pt>
                <c:pt idx="4879">
                  <c:v>2019-02-04</c:v>
                </c:pt>
                <c:pt idx="4880">
                  <c:v>2019-02-05</c:v>
                </c:pt>
                <c:pt idx="4881">
                  <c:v>2019-02-06</c:v>
                </c:pt>
                <c:pt idx="4882">
                  <c:v>2019-02-07</c:v>
                </c:pt>
                <c:pt idx="4883">
                  <c:v>2019-02-08</c:v>
                </c:pt>
                <c:pt idx="4884">
                  <c:v>2019-02-11</c:v>
                </c:pt>
                <c:pt idx="4885">
                  <c:v>2019-02-12</c:v>
                </c:pt>
                <c:pt idx="4886">
                  <c:v>2019-02-13</c:v>
                </c:pt>
                <c:pt idx="4887">
                  <c:v>2019-02-14</c:v>
                </c:pt>
                <c:pt idx="4888">
                  <c:v>2019-02-15</c:v>
                </c:pt>
                <c:pt idx="4889">
                  <c:v>2019-02-18</c:v>
                </c:pt>
                <c:pt idx="4890">
                  <c:v>2019-02-19</c:v>
                </c:pt>
                <c:pt idx="4891">
                  <c:v>2019-02-20</c:v>
                </c:pt>
                <c:pt idx="4892">
                  <c:v>2019-02-21</c:v>
                </c:pt>
                <c:pt idx="4893">
                  <c:v>2019-02-22</c:v>
                </c:pt>
                <c:pt idx="4894">
                  <c:v>2019-02-25</c:v>
                </c:pt>
                <c:pt idx="4895">
                  <c:v>2019-02-26</c:v>
                </c:pt>
                <c:pt idx="4896">
                  <c:v>2019-02-27</c:v>
                </c:pt>
                <c:pt idx="4897">
                  <c:v>2019-02-28</c:v>
                </c:pt>
                <c:pt idx="4898">
                  <c:v>2019-03-01</c:v>
                </c:pt>
                <c:pt idx="4899">
                  <c:v>2019-03-04</c:v>
                </c:pt>
                <c:pt idx="4900">
                  <c:v>2019-03-05</c:v>
                </c:pt>
                <c:pt idx="4901">
                  <c:v>2019-03-06</c:v>
                </c:pt>
                <c:pt idx="4902">
                  <c:v>2019-03-07</c:v>
                </c:pt>
                <c:pt idx="4903">
                  <c:v>2019-03-08</c:v>
                </c:pt>
                <c:pt idx="4904">
                  <c:v>2019-03-11</c:v>
                </c:pt>
                <c:pt idx="4905">
                  <c:v>2019-03-12</c:v>
                </c:pt>
                <c:pt idx="4906">
                  <c:v>2019-03-13</c:v>
                </c:pt>
                <c:pt idx="4907">
                  <c:v>2019-03-14</c:v>
                </c:pt>
                <c:pt idx="4908">
                  <c:v>2019-03-15</c:v>
                </c:pt>
                <c:pt idx="4909">
                  <c:v>2019-03-18</c:v>
                </c:pt>
                <c:pt idx="4910">
                  <c:v>2019-03-19</c:v>
                </c:pt>
                <c:pt idx="4911">
                  <c:v>2019-03-20</c:v>
                </c:pt>
                <c:pt idx="4912">
                  <c:v>2019-03-21</c:v>
                </c:pt>
                <c:pt idx="4913">
                  <c:v>2019-03-22</c:v>
                </c:pt>
                <c:pt idx="4914">
                  <c:v>2019-03-25</c:v>
                </c:pt>
                <c:pt idx="4915">
                  <c:v>2019-03-26</c:v>
                </c:pt>
                <c:pt idx="4916">
                  <c:v>2019-03-27</c:v>
                </c:pt>
                <c:pt idx="4917">
                  <c:v>2019-03-28</c:v>
                </c:pt>
                <c:pt idx="4918">
                  <c:v>2019-03-29</c:v>
                </c:pt>
                <c:pt idx="4919">
                  <c:v>2019-04-01</c:v>
                </c:pt>
                <c:pt idx="4920">
                  <c:v>2019-04-02</c:v>
                </c:pt>
                <c:pt idx="4921">
                  <c:v>2019-04-03</c:v>
                </c:pt>
                <c:pt idx="4922">
                  <c:v>2019-04-04</c:v>
                </c:pt>
                <c:pt idx="4923">
                  <c:v>2019-04-05</c:v>
                </c:pt>
                <c:pt idx="4924">
                  <c:v>2019-04-08</c:v>
                </c:pt>
                <c:pt idx="4925">
                  <c:v>2019-04-09</c:v>
                </c:pt>
                <c:pt idx="4926">
                  <c:v>2019-04-10</c:v>
                </c:pt>
                <c:pt idx="4927">
                  <c:v>2019-04-11</c:v>
                </c:pt>
                <c:pt idx="4928">
                  <c:v>2019-04-12</c:v>
                </c:pt>
                <c:pt idx="4929">
                  <c:v>2019-04-15</c:v>
                </c:pt>
                <c:pt idx="4930">
                  <c:v>2019-04-16</c:v>
                </c:pt>
                <c:pt idx="4931">
                  <c:v>2019-04-17</c:v>
                </c:pt>
                <c:pt idx="4932">
                  <c:v>2019-04-18</c:v>
                </c:pt>
                <c:pt idx="4933">
                  <c:v>2019-04-23</c:v>
                </c:pt>
                <c:pt idx="4934">
                  <c:v>2019-04-24</c:v>
                </c:pt>
                <c:pt idx="4935">
                  <c:v>2019-04-25</c:v>
                </c:pt>
                <c:pt idx="4936">
                  <c:v>2019-04-26</c:v>
                </c:pt>
                <c:pt idx="4937">
                  <c:v>2019-04-29</c:v>
                </c:pt>
                <c:pt idx="4938">
                  <c:v>2019-04-30</c:v>
                </c:pt>
                <c:pt idx="4939">
                  <c:v>2019-05-02</c:v>
                </c:pt>
                <c:pt idx="4940">
                  <c:v>2019-05-03</c:v>
                </c:pt>
                <c:pt idx="4941">
                  <c:v>2019-05-06</c:v>
                </c:pt>
                <c:pt idx="4942">
                  <c:v>2019-05-07</c:v>
                </c:pt>
                <c:pt idx="4943">
                  <c:v>2019-05-08</c:v>
                </c:pt>
                <c:pt idx="4944">
                  <c:v>2019-05-09</c:v>
                </c:pt>
                <c:pt idx="4945">
                  <c:v>2019-05-10</c:v>
                </c:pt>
                <c:pt idx="4946">
                  <c:v>2019-05-13</c:v>
                </c:pt>
                <c:pt idx="4947">
                  <c:v>2019-05-14</c:v>
                </c:pt>
                <c:pt idx="4948">
                  <c:v>2019-05-15</c:v>
                </c:pt>
                <c:pt idx="4949">
                  <c:v>2019-05-16</c:v>
                </c:pt>
                <c:pt idx="4950">
                  <c:v>2019-05-17</c:v>
                </c:pt>
                <c:pt idx="4951">
                  <c:v>2019-05-20</c:v>
                </c:pt>
                <c:pt idx="4952">
                  <c:v>2019-05-21</c:v>
                </c:pt>
                <c:pt idx="4953">
                  <c:v>2019-05-22</c:v>
                </c:pt>
                <c:pt idx="4954">
                  <c:v>2019-05-23</c:v>
                </c:pt>
                <c:pt idx="4955">
                  <c:v>2019-05-24</c:v>
                </c:pt>
                <c:pt idx="4956">
                  <c:v>2019-05-27</c:v>
                </c:pt>
                <c:pt idx="4957">
                  <c:v>2019-05-28</c:v>
                </c:pt>
                <c:pt idx="4958">
                  <c:v>2019-05-29</c:v>
                </c:pt>
                <c:pt idx="4959">
                  <c:v>2019-05-30</c:v>
                </c:pt>
                <c:pt idx="4960">
                  <c:v>2019-05-31</c:v>
                </c:pt>
                <c:pt idx="4961">
                  <c:v>2019-06-03</c:v>
                </c:pt>
                <c:pt idx="4962">
                  <c:v>2019-06-04</c:v>
                </c:pt>
                <c:pt idx="4963">
                  <c:v>2019-06-05</c:v>
                </c:pt>
                <c:pt idx="4964">
                  <c:v>2019-06-06</c:v>
                </c:pt>
                <c:pt idx="4965">
                  <c:v>2019-06-07</c:v>
                </c:pt>
                <c:pt idx="4966">
                  <c:v>2019-06-10</c:v>
                </c:pt>
                <c:pt idx="4967">
                  <c:v>2019-06-11</c:v>
                </c:pt>
                <c:pt idx="4968">
                  <c:v>2019-06-12</c:v>
                </c:pt>
                <c:pt idx="4969">
                  <c:v>2019-06-13</c:v>
                </c:pt>
                <c:pt idx="4970">
                  <c:v>2019-06-14</c:v>
                </c:pt>
                <c:pt idx="4971">
                  <c:v>2019-06-17</c:v>
                </c:pt>
                <c:pt idx="4972">
                  <c:v>2019-06-18</c:v>
                </c:pt>
                <c:pt idx="4973">
                  <c:v>2019-06-19</c:v>
                </c:pt>
                <c:pt idx="4974">
                  <c:v>2019-06-20</c:v>
                </c:pt>
                <c:pt idx="4975">
                  <c:v>2019-06-21</c:v>
                </c:pt>
                <c:pt idx="4976">
                  <c:v>2019-06-24</c:v>
                </c:pt>
                <c:pt idx="4977">
                  <c:v>2019-06-25</c:v>
                </c:pt>
                <c:pt idx="4978">
                  <c:v>2019-06-26</c:v>
                </c:pt>
                <c:pt idx="4979">
                  <c:v>2019-06-27</c:v>
                </c:pt>
                <c:pt idx="4980">
                  <c:v>2019-06-28</c:v>
                </c:pt>
                <c:pt idx="4981">
                  <c:v>2019-07-01</c:v>
                </c:pt>
                <c:pt idx="4982">
                  <c:v>2019-07-02</c:v>
                </c:pt>
                <c:pt idx="4983">
                  <c:v>2019-07-03</c:v>
                </c:pt>
                <c:pt idx="4984">
                  <c:v>2019-07-04</c:v>
                </c:pt>
                <c:pt idx="4985">
                  <c:v>2019-07-05</c:v>
                </c:pt>
                <c:pt idx="4986">
                  <c:v>2019-07-08</c:v>
                </c:pt>
                <c:pt idx="4987">
                  <c:v>2019-07-09</c:v>
                </c:pt>
                <c:pt idx="4988">
                  <c:v>2019-07-10</c:v>
                </c:pt>
                <c:pt idx="4989">
                  <c:v>2019-07-11</c:v>
                </c:pt>
                <c:pt idx="4990">
                  <c:v>2019-07-12</c:v>
                </c:pt>
                <c:pt idx="4991">
                  <c:v>2019-07-15</c:v>
                </c:pt>
                <c:pt idx="4992">
                  <c:v>2019-07-16</c:v>
                </c:pt>
                <c:pt idx="4993">
                  <c:v>2019-07-17</c:v>
                </c:pt>
                <c:pt idx="4994">
                  <c:v>2019-07-18</c:v>
                </c:pt>
                <c:pt idx="4995">
                  <c:v>2019-07-19</c:v>
                </c:pt>
                <c:pt idx="4996">
                  <c:v>2019-07-22</c:v>
                </c:pt>
                <c:pt idx="4997">
                  <c:v>2019-07-23</c:v>
                </c:pt>
                <c:pt idx="4998">
                  <c:v>2019-07-24</c:v>
                </c:pt>
                <c:pt idx="4999">
                  <c:v>2019-07-25</c:v>
                </c:pt>
                <c:pt idx="5000">
                  <c:v>2019-07-26</c:v>
                </c:pt>
                <c:pt idx="5001">
                  <c:v>2019-07-29</c:v>
                </c:pt>
                <c:pt idx="5002">
                  <c:v>2019-07-30</c:v>
                </c:pt>
                <c:pt idx="5003">
                  <c:v>2019-07-31</c:v>
                </c:pt>
                <c:pt idx="5004">
                  <c:v>2019-08-01</c:v>
                </c:pt>
                <c:pt idx="5005">
                  <c:v>2019-08-02</c:v>
                </c:pt>
                <c:pt idx="5006">
                  <c:v>2019-08-05</c:v>
                </c:pt>
                <c:pt idx="5007">
                  <c:v>2019-08-06</c:v>
                </c:pt>
                <c:pt idx="5008">
                  <c:v>2019-08-07</c:v>
                </c:pt>
                <c:pt idx="5009">
                  <c:v>2019-08-08</c:v>
                </c:pt>
                <c:pt idx="5010">
                  <c:v>2019-08-09</c:v>
                </c:pt>
                <c:pt idx="5011">
                  <c:v>2019-08-12</c:v>
                </c:pt>
                <c:pt idx="5012">
                  <c:v>2019-08-13</c:v>
                </c:pt>
                <c:pt idx="5013">
                  <c:v>2019-08-14</c:v>
                </c:pt>
                <c:pt idx="5014">
                  <c:v>2019-08-15</c:v>
                </c:pt>
                <c:pt idx="5015">
                  <c:v>2019-08-16</c:v>
                </c:pt>
                <c:pt idx="5016">
                  <c:v>2019-08-19</c:v>
                </c:pt>
                <c:pt idx="5017">
                  <c:v>2019-08-20</c:v>
                </c:pt>
                <c:pt idx="5018">
                  <c:v>2019-08-21</c:v>
                </c:pt>
                <c:pt idx="5019">
                  <c:v>2019-08-22</c:v>
                </c:pt>
                <c:pt idx="5020">
                  <c:v>2019-08-23</c:v>
                </c:pt>
                <c:pt idx="5021">
                  <c:v>2019-08-26</c:v>
                </c:pt>
                <c:pt idx="5022">
                  <c:v>2019-08-27</c:v>
                </c:pt>
                <c:pt idx="5023">
                  <c:v>2019-08-28</c:v>
                </c:pt>
                <c:pt idx="5024">
                  <c:v>2019-08-29</c:v>
                </c:pt>
                <c:pt idx="5025">
                  <c:v>2019-08-30</c:v>
                </c:pt>
                <c:pt idx="5026">
                  <c:v>2019-09-02</c:v>
                </c:pt>
                <c:pt idx="5027">
                  <c:v>2019-09-03</c:v>
                </c:pt>
                <c:pt idx="5028">
                  <c:v>2019-09-04</c:v>
                </c:pt>
                <c:pt idx="5029">
                  <c:v>2019-09-05</c:v>
                </c:pt>
                <c:pt idx="5030">
                  <c:v>2019-09-06</c:v>
                </c:pt>
                <c:pt idx="5031">
                  <c:v>2019-09-09</c:v>
                </c:pt>
                <c:pt idx="5032">
                  <c:v>2019-09-10</c:v>
                </c:pt>
                <c:pt idx="5033">
                  <c:v>2019-09-11</c:v>
                </c:pt>
                <c:pt idx="5034">
                  <c:v>2019-09-12</c:v>
                </c:pt>
                <c:pt idx="5035">
                  <c:v>2019-09-13</c:v>
                </c:pt>
                <c:pt idx="5036">
                  <c:v>2019-09-16</c:v>
                </c:pt>
                <c:pt idx="5037">
                  <c:v>2019-09-17</c:v>
                </c:pt>
                <c:pt idx="5038">
                  <c:v>2019-09-18</c:v>
                </c:pt>
                <c:pt idx="5039">
                  <c:v>2019-09-19</c:v>
                </c:pt>
                <c:pt idx="5040">
                  <c:v>2019-09-20</c:v>
                </c:pt>
                <c:pt idx="5041">
                  <c:v>2019-09-23</c:v>
                </c:pt>
                <c:pt idx="5042">
                  <c:v>2019-09-24</c:v>
                </c:pt>
                <c:pt idx="5043">
                  <c:v>2019-09-25</c:v>
                </c:pt>
                <c:pt idx="5044">
                  <c:v>2019-09-26</c:v>
                </c:pt>
                <c:pt idx="5045">
                  <c:v>2019-09-27</c:v>
                </c:pt>
                <c:pt idx="5046">
                  <c:v>2019-09-30</c:v>
                </c:pt>
                <c:pt idx="5047">
                  <c:v>2019-10-01</c:v>
                </c:pt>
                <c:pt idx="5048">
                  <c:v>2019-10-02</c:v>
                </c:pt>
                <c:pt idx="5049">
                  <c:v>2019-10-03</c:v>
                </c:pt>
                <c:pt idx="5050">
                  <c:v>2019-10-04</c:v>
                </c:pt>
                <c:pt idx="5051">
                  <c:v>2019-10-07</c:v>
                </c:pt>
                <c:pt idx="5052">
                  <c:v>2019-10-08</c:v>
                </c:pt>
                <c:pt idx="5053">
                  <c:v>2019-10-09</c:v>
                </c:pt>
                <c:pt idx="5054">
                  <c:v>2019-10-10</c:v>
                </c:pt>
                <c:pt idx="5055">
                  <c:v>2019-10-11</c:v>
                </c:pt>
                <c:pt idx="5056">
                  <c:v>2019-10-14</c:v>
                </c:pt>
                <c:pt idx="5057">
                  <c:v>2019-10-15</c:v>
                </c:pt>
                <c:pt idx="5058">
                  <c:v>2019-10-16</c:v>
                </c:pt>
                <c:pt idx="5059">
                  <c:v>2019-10-17</c:v>
                </c:pt>
                <c:pt idx="5060">
                  <c:v>2019-10-18</c:v>
                </c:pt>
                <c:pt idx="5061">
                  <c:v>2019-10-21</c:v>
                </c:pt>
                <c:pt idx="5062">
                  <c:v>2019-10-22</c:v>
                </c:pt>
                <c:pt idx="5063">
                  <c:v>2019-10-23</c:v>
                </c:pt>
                <c:pt idx="5064">
                  <c:v>2019-10-24</c:v>
                </c:pt>
                <c:pt idx="5065">
                  <c:v>2019-10-25</c:v>
                </c:pt>
                <c:pt idx="5066">
                  <c:v>2019-10-28</c:v>
                </c:pt>
                <c:pt idx="5067">
                  <c:v>2019-10-29</c:v>
                </c:pt>
                <c:pt idx="5068">
                  <c:v>2019-10-30</c:v>
                </c:pt>
                <c:pt idx="5069">
                  <c:v>2019-10-31</c:v>
                </c:pt>
                <c:pt idx="5070">
                  <c:v>2019-11-01</c:v>
                </c:pt>
                <c:pt idx="5071">
                  <c:v>2019-11-04</c:v>
                </c:pt>
                <c:pt idx="5072">
                  <c:v>2019-11-05</c:v>
                </c:pt>
                <c:pt idx="5073">
                  <c:v>2019-11-06</c:v>
                </c:pt>
                <c:pt idx="5074">
                  <c:v>2019-11-07</c:v>
                </c:pt>
                <c:pt idx="5075">
                  <c:v>2019-11-08</c:v>
                </c:pt>
                <c:pt idx="5076">
                  <c:v>2019-11-11</c:v>
                </c:pt>
                <c:pt idx="5077">
                  <c:v>2019-11-12</c:v>
                </c:pt>
                <c:pt idx="5078">
                  <c:v>2019-11-13</c:v>
                </c:pt>
                <c:pt idx="5079">
                  <c:v>2019-11-14</c:v>
                </c:pt>
                <c:pt idx="5080">
                  <c:v>2019-11-15</c:v>
                </c:pt>
                <c:pt idx="5081">
                  <c:v>2019-11-18</c:v>
                </c:pt>
                <c:pt idx="5082">
                  <c:v>2019-11-19</c:v>
                </c:pt>
                <c:pt idx="5083">
                  <c:v>2019-11-20</c:v>
                </c:pt>
                <c:pt idx="5084">
                  <c:v>2019-11-21</c:v>
                </c:pt>
                <c:pt idx="5085">
                  <c:v>2019-11-22</c:v>
                </c:pt>
                <c:pt idx="5086">
                  <c:v>2019-11-25</c:v>
                </c:pt>
                <c:pt idx="5087">
                  <c:v>2019-11-26</c:v>
                </c:pt>
                <c:pt idx="5088">
                  <c:v>2019-11-27</c:v>
                </c:pt>
                <c:pt idx="5089">
                  <c:v>2019-11-28</c:v>
                </c:pt>
                <c:pt idx="5090">
                  <c:v>2019-11-29</c:v>
                </c:pt>
                <c:pt idx="5091">
                  <c:v>2019-12-02</c:v>
                </c:pt>
                <c:pt idx="5092">
                  <c:v>2019-12-03</c:v>
                </c:pt>
                <c:pt idx="5093">
                  <c:v>2019-12-04</c:v>
                </c:pt>
                <c:pt idx="5094">
                  <c:v>2019-12-05</c:v>
                </c:pt>
                <c:pt idx="5095">
                  <c:v>2019-12-06</c:v>
                </c:pt>
                <c:pt idx="5096">
                  <c:v>2019-12-09</c:v>
                </c:pt>
                <c:pt idx="5097">
                  <c:v>2019-12-10</c:v>
                </c:pt>
                <c:pt idx="5098">
                  <c:v>2019-12-11</c:v>
                </c:pt>
                <c:pt idx="5099">
                  <c:v>2019-12-12</c:v>
                </c:pt>
                <c:pt idx="5100">
                  <c:v>2019-12-13</c:v>
                </c:pt>
                <c:pt idx="5101">
                  <c:v>2019-12-16</c:v>
                </c:pt>
                <c:pt idx="5102">
                  <c:v>2019-12-17</c:v>
                </c:pt>
                <c:pt idx="5103">
                  <c:v>2019-12-18</c:v>
                </c:pt>
                <c:pt idx="5104">
                  <c:v>2019-12-19</c:v>
                </c:pt>
                <c:pt idx="5105">
                  <c:v>2019-12-20</c:v>
                </c:pt>
                <c:pt idx="5106">
                  <c:v>2019-12-23</c:v>
                </c:pt>
                <c:pt idx="5107">
                  <c:v>2019-12-24</c:v>
                </c:pt>
                <c:pt idx="5108">
                  <c:v>2019-12-25</c:v>
                </c:pt>
                <c:pt idx="5109">
                  <c:v>2019-12-27</c:v>
                </c:pt>
                <c:pt idx="5110">
                  <c:v>2019-12-30</c:v>
                </c:pt>
                <c:pt idx="5111">
                  <c:v>2019-12-31</c:v>
                </c:pt>
                <c:pt idx="5112">
                  <c:v>2020-01-02</c:v>
                </c:pt>
                <c:pt idx="5113">
                  <c:v>2020-01-03</c:v>
                </c:pt>
                <c:pt idx="5114">
                  <c:v>2020-01-06</c:v>
                </c:pt>
                <c:pt idx="5115">
                  <c:v>2020-01-07</c:v>
                </c:pt>
                <c:pt idx="5116">
                  <c:v>2020-01-08</c:v>
                </c:pt>
                <c:pt idx="5117">
                  <c:v>2020-01-09</c:v>
                </c:pt>
                <c:pt idx="5118">
                  <c:v>2020-01-10</c:v>
                </c:pt>
                <c:pt idx="5119">
                  <c:v>2020-01-13</c:v>
                </c:pt>
                <c:pt idx="5120">
                  <c:v>2020-01-14</c:v>
                </c:pt>
                <c:pt idx="5121">
                  <c:v>2020-01-15</c:v>
                </c:pt>
                <c:pt idx="5122">
                  <c:v>2020-01-16</c:v>
                </c:pt>
                <c:pt idx="5123">
                  <c:v>2020-01-17</c:v>
                </c:pt>
                <c:pt idx="5124">
                  <c:v>2020-01-20</c:v>
                </c:pt>
                <c:pt idx="5125">
                  <c:v>2020-01-21</c:v>
                </c:pt>
                <c:pt idx="5126">
                  <c:v>2020-01-22</c:v>
                </c:pt>
                <c:pt idx="5127">
                  <c:v>2020-01-23</c:v>
                </c:pt>
                <c:pt idx="5128">
                  <c:v>2020-01-24</c:v>
                </c:pt>
                <c:pt idx="5129">
                  <c:v>2020-01-27</c:v>
                </c:pt>
                <c:pt idx="5130">
                  <c:v>2020-01-28</c:v>
                </c:pt>
                <c:pt idx="5131">
                  <c:v>2020-01-29</c:v>
                </c:pt>
                <c:pt idx="5132">
                  <c:v>2020-01-30</c:v>
                </c:pt>
                <c:pt idx="5133">
                  <c:v>2020-01-31</c:v>
                </c:pt>
                <c:pt idx="5134">
                  <c:v>2020-02-03</c:v>
                </c:pt>
                <c:pt idx="5135">
                  <c:v>2020-02-04</c:v>
                </c:pt>
                <c:pt idx="5136">
                  <c:v>2020-02-05</c:v>
                </c:pt>
                <c:pt idx="5137">
                  <c:v>2020-02-06</c:v>
                </c:pt>
                <c:pt idx="5138">
                  <c:v>2020-02-07</c:v>
                </c:pt>
                <c:pt idx="5139">
                  <c:v>2020-02-10</c:v>
                </c:pt>
                <c:pt idx="5140">
                  <c:v>2020-02-11</c:v>
                </c:pt>
                <c:pt idx="5141">
                  <c:v>2020-02-12</c:v>
                </c:pt>
                <c:pt idx="5142">
                  <c:v>2020-02-13</c:v>
                </c:pt>
                <c:pt idx="5143">
                  <c:v>2020-02-14</c:v>
                </c:pt>
                <c:pt idx="5144">
                  <c:v>2020-02-17</c:v>
                </c:pt>
                <c:pt idx="5145">
                  <c:v>2020-02-18</c:v>
                </c:pt>
                <c:pt idx="5146">
                  <c:v>2020-02-19</c:v>
                </c:pt>
                <c:pt idx="5147">
                  <c:v>2020-02-20</c:v>
                </c:pt>
                <c:pt idx="5148">
                  <c:v>2020-02-21</c:v>
                </c:pt>
                <c:pt idx="5149">
                  <c:v>2020-02-24</c:v>
                </c:pt>
                <c:pt idx="5150">
                  <c:v>2020-02-25</c:v>
                </c:pt>
                <c:pt idx="5151">
                  <c:v>2020-02-26</c:v>
                </c:pt>
                <c:pt idx="5152">
                  <c:v>2020-02-27</c:v>
                </c:pt>
                <c:pt idx="5153">
                  <c:v>2020-02-28</c:v>
                </c:pt>
                <c:pt idx="5154">
                  <c:v>2020-03-02</c:v>
                </c:pt>
                <c:pt idx="5155">
                  <c:v>2020-03-03</c:v>
                </c:pt>
                <c:pt idx="5156">
                  <c:v>2020-03-04</c:v>
                </c:pt>
                <c:pt idx="5157">
                  <c:v>2020-03-05</c:v>
                </c:pt>
                <c:pt idx="5158">
                  <c:v>2020-03-06</c:v>
                </c:pt>
                <c:pt idx="5159">
                  <c:v>2020-03-09</c:v>
                </c:pt>
                <c:pt idx="5160">
                  <c:v>2020-03-10</c:v>
                </c:pt>
                <c:pt idx="5161">
                  <c:v>2020-03-11</c:v>
                </c:pt>
                <c:pt idx="5162">
                  <c:v>2020-03-12</c:v>
                </c:pt>
                <c:pt idx="5163">
                  <c:v>2020-03-13</c:v>
                </c:pt>
                <c:pt idx="5164">
                  <c:v>2020-03-16</c:v>
                </c:pt>
                <c:pt idx="5165">
                  <c:v>2020-03-17</c:v>
                </c:pt>
                <c:pt idx="5166">
                  <c:v>2020-03-18</c:v>
                </c:pt>
                <c:pt idx="5167">
                  <c:v>2020-03-19</c:v>
                </c:pt>
                <c:pt idx="5168">
                  <c:v>2020-03-20</c:v>
                </c:pt>
                <c:pt idx="5169">
                  <c:v>2020-03-23</c:v>
                </c:pt>
                <c:pt idx="5170">
                  <c:v>2020-03-24</c:v>
                </c:pt>
                <c:pt idx="5171">
                  <c:v>2020-03-25</c:v>
                </c:pt>
                <c:pt idx="5172">
                  <c:v>2020-03-26</c:v>
                </c:pt>
                <c:pt idx="5173">
                  <c:v>2020-03-27</c:v>
                </c:pt>
                <c:pt idx="5174">
                  <c:v>2020-03-30</c:v>
                </c:pt>
                <c:pt idx="5175">
                  <c:v>2020-03-31</c:v>
                </c:pt>
                <c:pt idx="5176">
                  <c:v>2020-04-01</c:v>
                </c:pt>
                <c:pt idx="5177">
                  <c:v>2020-04-02</c:v>
                </c:pt>
                <c:pt idx="5178">
                  <c:v>2020-04-03</c:v>
                </c:pt>
                <c:pt idx="5179">
                  <c:v>2020-04-06</c:v>
                </c:pt>
                <c:pt idx="5180">
                  <c:v>2020-04-07</c:v>
                </c:pt>
                <c:pt idx="5181">
                  <c:v>2020-04-08</c:v>
                </c:pt>
                <c:pt idx="5182">
                  <c:v>2020-04-09</c:v>
                </c:pt>
                <c:pt idx="5183">
                  <c:v>2020-04-14</c:v>
                </c:pt>
                <c:pt idx="5184">
                  <c:v>2020-04-15</c:v>
                </c:pt>
                <c:pt idx="5185">
                  <c:v>2020-04-16</c:v>
                </c:pt>
                <c:pt idx="5186">
                  <c:v>2020-04-17</c:v>
                </c:pt>
                <c:pt idx="5187">
                  <c:v>2020-04-20</c:v>
                </c:pt>
                <c:pt idx="5188">
                  <c:v>2020-04-21</c:v>
                </c:pt>
                <c:pt idx="5189">
                  <c:v>2020-04-22</c:v>
                </c:pt>
                <c:pt idx="5190">
                  <c:v>2020-04-23</c:v>
                </c:pt>
                <c:pt idx="5191">
                  <c:v>2020-04-24</c:v>
                </c:pt>
                <c:pt idx="5192">
                  <c:v>2020-04-27</c:v>
                </c:pt>
                <c:pt idx="5193">
                  <c:v>2020-04-28</c:v>
                </c:pt>
                <c:pt idx="5194">
                  <c:v>2020-04-29</c:v>
                </c:pt>
                <c:pt idx="5195">
                  <c:v>2020-04-30</c:v>
                </c:pt>
                <c:pt idx="5196">
                  <c:v>2020-05-04</c:v>
                </c:pt>
                <c:pt idx="5197">
                  <c:v>2020-05-05</c:v>
                </c:pt>
                <c:pt idx="5198">
                  <c:v>2020-05-06</c:v>
                </c:pt>
                <c:pt idx="5199">
                  <c:v>2020-05-07</c:v>
                </c:pt>
                <c:pt idx="5200">
                  <c:v>2020-05-08</c:v>
                </c:pt>
                <c:pt idx="5201">
                  <c:v>2020-05-11</c:v>
                </c:pt>
                <c:pt idx="5202">
                  <c:v>2020-05-12</c:v>
                </c:pt>
                <c:pt idx="5203">
                  <c:v>2020-05-13</c:v>
                </c:pt>
                <c:pt idx="5204">
                  <c:v>2020-05-14</c:v>
                </c:pt>
                <c:pt idx="5205">
                  <c:v>2020-05-15</c:v>
                </c:pt>
                <c:pt idx="5206">
                  <c:v>2020-05-18</c:v>
                </c:pt>
                <c:pt idx="5207">
                  <c:v>2020-05-19</c:v>
                </c:pt>
                <c:pt idx="5208">
                  <c:v>2020-05-20</c:v>
                </c:pt>
                <c:pt idx="5209">
                  <c:v>2020-05-21</c:v>
                </c:pt>
                <c:pt idx="5210">
                  <c:v>2020-05-22</c:v>
                </c:pt>
                <c:pt idx="5211">
                  <c:v>2020-05-25</c:v>
                </c:pt>
                <c:pt idx="5212">
                  <c:v>2020-05-26</c:v>
                </c:pt>
                <c:pt idx="5213">
                  <c:v>2020-05-27</c:v>
                </c:pt>
                <c:pt idx="5214">
                  <c:v>2020-05-28</c:v>
                </c:pt>
                <c:pt idx="5215">
                  <c:v>2020-05-29</c:v>
                </c:pt>
                <c:pt idx="5216">
                  <c:v>2020-06-01</c:v>
                </c:pt>
                <c:pt idx="5217">
                  <c:v>2020-06-02</c:v>
                </c:pt>
                <c:pt idx="5218">
                  <c:v>2020-06-03</c:v>
                </c:pt>
                <c:pt idx="5219">
                  <c:v>2020-06-04</c:v>
                </c:pt>
                <c:pt idx="5220">
                  <c:v>2020-06-05</c:v>
                </c:pt>
                <c:pt idx="5221">
                  <c:v>2020-06-08</c:v>
                </c:pt>
                <c:pt idx="5222">
                  <c:v>2020-06-09</c:v>
                </c:pt>
                <c:pt idx="5223">
                  <c:v>2020-06-10</c:v>
                </c:pt>
                <c:pt idx="5224">
                  <c:v>2020-06-11</c:v>
                </c:pt>
                <c:pt idx="5225">
                  <c:v>2020-06-12</c:v>
                </c:pt>
                <c:pt idx="5226">
                  <c:v>2020-06-15</c:v>
                </c:pt>
                <c:pt idx="5227">
                  <c:v>2020-06-16</c:v>
                </c:pt>
                <c:pt idx="5228">
                  <c:v>2020-06-17</c:v>
                </c:pt>
                <c:pt idx="5229">
                  <c:v>2020-06-18</c:v>
                </c:pt>
                <c:pt idx="5230">
                  <c:v>2020-06-19</c:v>
                </c:pt>
                <c:pt idx="5231">
                  <c:v>2020-06-22</c:v>
                </c:pt>
                <c:pt idx="5232">
                  <c:v>2020-06-23</c:v>
                </c:pt>
                <c:pt idx="5233">
                  <c:v>2020-06-24</c:v>
                </c:pt>
                <c:pt idx="5234">
                  <c:v>2020-06-25</c:v>
                </c:pt>
                <c:pt idx="5235">
                  <c:v>2020-06-26</c:v>
                </c:pt>
                <c:pt idx="5236">
                  <c:v>2020-06-29</c:v>
                </c:pt>
                <c:pt idx="5237">
                  <c:v>2020-06-30</c:v>
                </c:pt>
                <c:pt idx="5238">
                  <c:v>2020-07-01</c:v>
                </c:pt>
                <c:pt idx="5239">
                  <c:v>2020-07-02</c:v>
                </c:pt>
                <c:pt idx="5240">
                  <c:v>2020-07-03</c:v>
                </c:pt>
                <c:pt idx="5241">
                  <c:v>2020-07-06</c:v>
                </c:pt>
                <c:pt idx="5242">
                  <c:v>2020-07-07</c:v>
                </c:pt>
                <c:pt idx="5243">
                  <c:v>2020-07-08</c:v>
                </c:pt>
                <c:pt idx="5244">
                  <c:v>2020-07-09</c:v>
                </c:pt>
                <c:pt idx="5245">
                  <c:v>2020-07-10</c:v>
                </c:pt>
                <c:pt idx="5246">
                  <c:v>2020-07-13</c:v>
                </c:pt>
                <c:pt idx="5247">
                  <c:v>2020-07-14</c:v>
                </c:pt>
                <c:pt idx="5248">
                  <c:v>2020-07-15</c:v>
                </c:pt>
                <c:pt idx="5249">
                  <c:v>2020-07-16</c:v>
                </c:pt>
                <c:pt idx="5250">
                  <c:v>2020-07-17</c:v>
                </c:pt>
                <c:pt idx="5251">
                  <c:v>2020-07-20</c:v>
                </c:pt>
                <c:pt idx="5252">
                  <c:v>2020-07-21</c:v>
                </c:pt>
                <c:pt idx="5253">
                  <c:v>2020-07-22</c:v>
                </c:pt>
                <c:pt idx="5254">
                  <c:v>2020-07-23</c:v>
                </c:pt>
                <c:pt idx="5255">
                  <c:v>2020-07-24</c:v>
                </c:pt>
                <c:pt idx="5256">
                  <c:v>2020-07-27</c:v>
                </c:pt>
                <c:pt idx="5257">
                  <c:v>2020-07-28</c:v>
                </c:pt>
                <c:pt idx="5258">
                  <c:v>2020-07-29</c:v>
                </c:pt>
                <c:pt idx="5259">
                  <c:v>2020-07-30</c:v>
                </c:pt>
                <c:pt idx="5260">
                  <c:v>2020-07-31</c:v>
                </c:pt>
                <c:pt idx="5261">
                  <c:v>2020-08-03</c:v>
                </c:pt>
                <c:pt idx="5262">
                  <c:v>2020-08-04</c:v>
                </c:pt>
                <c:pt idx="5263">
                  <c:v>2020-08-05</c:v>
                </c:pt>
                <c:pt idx="5264">
                  <c:v>2020-08-06</c:v>
                </c:pt>
                <c:pt idx="5265">
                  <c:v>2020-08-07</c:v>
                </c:pt>
                <c:pt idx="5266">
                  <c:v>2020-08-10</c:v>
                </c:pt>
                <c:pt idx="5267">
                  <c:v>2020-08-11</c:v>
                </c:pt>
                <c:pt idx="5268">
                  <c:v>2020-08-12</c:v>
                </c:pt>
                <c:pt idx="5269">
                  <c:v>2020-08-13</c:v>
                </c:pt>
                <c:pt idx="5270">
                  <c:v>2020-08-14</c:v>
                </c:pt>
                <c:pt idx="5271">
                  <c:v>2020-08-17</c:v>
                </c:pt>
                <c:pt idx="5272">
                  <c:v>2020-08-18</c:v>
                </c:pt>
                <c:pt idx="5273">
                  <c:v>2020-08-19</c:v>
                </c:pt>
                <c:pt idx="5274">
                  <c:v>2020-08-20</c:v>
                </c:pt>
                <c:pt idx="5275">
                  <c:v>2020-08-21</c:v>
                </c:pt>
                <c:pt idx="5276">
                  <c:v>2020-08-24</c:v>
                </c:pt>
                <c:pt idx="5277">
                  <c:v>2020-08-25</c:v>
                </c:pt>
                <c:pt idx="5278">
                  <c:v>2020-08-26</c:v>
                </c:pt>
                <c:pt idx="5279">
                  <c:v>2020-08-27</c:v>
                </c:pt>
                <c:pt idx="5280">
                  <c:v>2020-08-28</c:v>
                </c:pt>
                <c:pt idx="5281">
                  <c:v>2020-08-31</c:v>
                </c:pt>
                <c:pt idx="5282">
                  <c:v>2020-09-01</c:v>
                </c:pt>
                <c:pt idx="5283">
                  <c:v>2020-09-02</c:v>
                </c:pt>
                <c:pt idx="5284">
                  <c:v>2020-09-03</c:v>
                </c:pt>
                <c:pt idx="5285">
                  <c:v>2020-09-04</c:v>
                </c:pt>
                <c:pt idx="5286">
                  <c:v>2020-09-07</c:v>
                </c:pt>
                <c:pt idx="5287">
                  <c:v>2020-09-08</c:v>
                </c:pt>
                <c:pt idx="5288">
                  <c:v>2020-09-09</c:v>
                </c:pt>
                <c:pt idx="5289">
                  <c:v>2020-09-10</c:v>
                </c:pt>
                <c:pt idx="5290">
                  <c:v>2020-09-11</c:v>
                </c:pt>
                <c:pt idx="5291">
                  <c:v>2020-09-14</c:v>
                </c:pt>
                <c:pt idx="5292">
                  <c:v>2020-09-15</c:v>
                </c:pt>
                <c:pt idx="5293">
                  <c:v>2020-09-16</c:v>
                </c:pt>
                <c:pt idx="5294">
                  <c:v>2020-09-17</c:v>
                </c:pt>
                <c:pt idx="5295">
                  <c:v>2020-09-18</c:v>
                </c:pt>
                <c:pt idx="5296">
                  <c:v>2020-09-21</c:v>
                </c:pt>
                <c:pt idx="5297">
                  <c:v>2020-09-22</c:v>
                </c:pt>
                <c:pt idx="5298">
                  <c:v>2020-09-23</c:v>
                </c:pt>
                <c:pt idx="5299">
                  <c:v>2020-09-24</c:v>
                </c:pt>
                <c:pt idx="5300">
                  <c:v>2020-09-25</c:v>
                </c:pt>
                <c:pt idx="5301">
                  <c:v>2020-09-28</c:v>
                </c:pt>
                <c:pt idx="5302">
                  <c:v>2020-09-29</c:v>
                </c:pt>
                <c:pt idx="5303">
                  <c:v>2020-09-30</c:v>
                </c:pt>
                <c:pt idx="5304">
                  <c:v>2020-10-01</c:v>
                </c:pt>
                <c:pt idx="5305">
                  <c:v>2020-10-02</c:v>
                </c:pt>
                <c:pt idx="5306">
                  <c:v>2020-10-05</c:v>
                </c:pt>
                <c:pt idx="5307">
                  <c:v>2020-10-06</c:v>
                </c:pt>
                <c:pt idx="5308">
                  <c:v>2020-10-07</c:v>
                </c:pt>
                <c:pt idx="5309">
                  <c:v>2020-10-08</c:v>
                </c:pt>
                <c:pt idx="5310">
                  <c:v>2020-10-09</c:v>
                </c:pt>
                <c:pt idx="5311">
                  <c:v>2020-10-12</c:v>
                </c:pt>
                <c:pt idx="5312">
                  <c:v>2020-10-13</c:v>
                </c:pt>
                <c:pt idx="5313">
                  <c:v>2020-10-14</c:v>
                </c:pt>
                <c:pt idx="5314">
                  <c:v>2020-10-15</c:v>
                </c:pt>
                <c:pt idx="5315">
                  <c:v>2020-10-16</c:v>
                </c:pt>
                <c:pt idx="5316">
                  <c:v>2020-10-19</c:v>
                </c:pt>
                <c:pt idx="5317">
                  <c:v>2020-10-20</c:v>
                </c:pt>
                <c:pt idx="5318">
                  <c:v>2020-10-21</c:v>
                </c:pt>
                <c:pt idx="5319">
                  <c:v>2020-10-22</c:v>
                </c:pt>
                <c:pt idx="5320">
                  <c:v>2020-10-23</c:v>
                </c:pt>
                <c:pt idx="5321">
                  <c:v>2020-10-26</c:v>
                </c:pt>
                <c:pt idx="5322">
                  <c:v>2020-10-27</c:v>
                </c:pt>
                <c:pt idx="5323">
                  <c:v>2020-10-28</c:v>
                </c:pt>
                <c:pt idx="5324">
                  <c:v>2020-10-29</c:v>
                </c:pt>
                <c:pt idx="5325">
                  <c:v>2020-10-30</c:v>
                </c:pt>
                <c:pt idx="5326">
                  <c:v>2020-11-02</c:v>
                </c:pt>
                <c:pt idx="5327">
                  <c:v>2020-11-03</c:v>
                </c:pt>
                <c:pt idx="5328">
                  <c:v>2020-11-04</c:v>
                </c:pt>
                <c:pt idx="5329">
                  <c:v>2020-11-05</c:v>
                </c:pt>
                <c:pt idx="5330">
                  <c:v>2020-11-06</c:v>
                </c:pt>
                <c:pt idx="5331">
                  <c:v>2020-11-09</c:v>
                </c:pt>
                <c:pt idx="5332">
                  <c:v>2020-11-10</c:v>
                </c:pt>
                <c:pt idx="5333">
                  <c:v>2020-11-11</c:v>
                </c:pt>
                <c:pt idx="5334">
                  <c:v>2020-11-12</c:v>
                </c:pt>
                <c:pt idx="5335">
                  <c:v>2020-11-13</c:v>
                </c:pt>
                <c:pt idx="5336">
                  <c:v>2020-11-16</c:v>
                </c:pt>
                <c:pt idx="5337">
                  <c:v>2020-11-17</c:v>
                </c:pt>
                <c:pt idx="5338">
                  <c:v>2020-11-18</c:v>
                </c:pt>
                <c:pt idx="5339">
                  <c:v>2020-11-19</c:v>
                </c:pt>
                <c:pt idx="5340">
                  <c:v>2020-11-20</c:v>
                </c:pt>
                <c:pt idx="5341">
                  <c:v>2020-11-23</c:v>
                </c:pt>
                <c:pt idx="5342">
                  <c:v>2020-11-24</c:v>
                </c:pt>
                <c:pt idx="5343">
                  <c:v>2020-11-25</c:v>
                </c:pt>
                <c:pt idx="5344">
                  <c:v>2020-11-26</c:v>
                </c:pt>
                <c:pt idx="5345">
                  <c:v>2020-11-27</c:v>
                </c:pt>
                <c:pt idx="5346">
                  <c:v>2020-11-30</c:v>
                </c:pt>
                <c:pt idx="5347">
                  <c:v>2020-12-01</c:v>
                </c:pt>
                <c:pt idx="5348">
                  <c:v>2020-12-02</c:v>
                </c:pt>
                <c:pt idx="5349">
                  <c:v>2020-12-03</c:v>
                </c:pt>
                <c:pt idx="5350">
                  <c:v>2020-12-04</c:v>
                </c:pt>
                <c:pt idx="5351">
                  <c:v>2020-12-07</c:v>
                </c:pt>
                <c:pt idx="5352">
                  <c:v>2020-12-08</c:v>
                </c:pt>
                <c:pt idx="5353">
                  <c:v>2020-12-09</c:v>
                </c:pt>
                <c:pt idx="5354">
                  <c:v>2020-12-10</c:v>
                </c:pt>
                <c:pt idx="5355">
                  <c:v>2020-12-11</c:v>
                </c:pt>
                <c:pt idx="5356">
                  <c:v>2020-12-14</c:v>
                </c:pt>
                <c:pt idx="5357">
                  <c:v>2020-12-15</c:v>
                </c:pt>
                <c:pt idx="5358">
                  <c:v>2020-12-16</c:v>
                </c:pt>
                <c:pt idx="5359">
                  <c:v>2020-12-17</c:v>
                </c:pt>
                <c:pt idx="5360">
                  <c:v>2020-12-18</c:v>
                </c:pt>
                <c:pt idx="5361">
                  <c:v>2020-12-21</c:v>
                </c:pt>
                <c:pt idx="5362">
                  <c:v>2020-12-22</c:v>
                </c:pt>
                <c:pt idx="5363">
                  <c:v>2020-12-23</c:v>
                </c:pt>
                <c:pt idx="5364">
                  <c:v>2020-12-24</c:v>
                </c:pt>
                <c:pt idx="5365">
                  <c:v>2020-12-28</c:v>
                </c:pt>
                <c:pt idx="5366">
                  <c:v>2020-12-29</c:v>
                </c:pt>
                <c:pt idx="5367">
                  <c:v>2020-12-30</c:v>
                </c:pt>
                <c:pt idx="5368">
                  <c:v>2020-12-31</c:v>
                </c:pt>
                <c:pt idx="5369">
                  <c:v>2021-01-04</c:v>
                </c:pt>
                <c:pt idx="5370">
                  <c:v>2021-01-05</c:v>
                </c:pt>
                <c:pt idx="5371">
                  <c:v>2021-01-06</c:v>
                </c:pt>
                <c:pt idx="5372">
                  <c:v>2021-01-07</c:v>
                </c:pt>
                <c:pt idx="5373">
                  <c:v>2021-01-08</c:v>
                </c:pt>
                <c:pt idx="5374">
                  <c:v>2021-01-11</c:v>
                </c:pt>
                <c:pt idx="5375">
                  <c:v>2021-01-12</c:v>
                </c:pt>
                <c:pt idx="5376">
                  <c:v>2021-01-13</c:v>
                </c:pt>
                <c:pt idx="5377">
                  <c:v>2021-01-14</c:v>
                </c:pt>
                <c:pt idx="5378">
                  <c:v>2021-01-15</c:v>
                </c:pt>
                <c:pt idx="5379">
                  <c:v>2021-01-18</c:v>
                </c:pt>
                <c:pt idx="5380">
                  <c:v>2021-01-19</c:v>
                </c:pt>
                <c:pt idx="5381">
                  <c:v>2021-01-20</c:v>
                </c:pt>
                <c:pt idx="5382">
                  <c:v>2021-01-21</c:v>
                </c:pt>
                <c:pt idx="5383">
                  <c:v>2021-01-22</c:v>
                </c:pt>
                <c:pt idx="5384">
                  <c:v>2021-01-25</c:v>
                </c:pt>
                <c:pt idx="5385">
                  <c:v>2021-01-26</c:v>
                </c:pt>
                <c:pt idx="5386">
                  <c:v>2021-01-27</c:v>
                </c:pt>
                <c:pt idx="5387">
                  <c:v>2021-01-28</c:v>
                </c:pt>
                <c:pt idx="5388">
                  <c:v>2021-01-29</c:v>
                </c:pt>
                <c:pt idx="5389">
                  <c:v>2021-02-01</c:v>
                </c:pt>
                <c:pt idx="5390">
                  <c:v>2021-02-02</c:v>
                </c:pt>
                <c:pt idx="5391">
                  <c:v>2021-02-03</c:v>
                </c:pt>
                <c:pt idx="5392">
                  <c:v>2021-02-04</c:v>
                </c:pt>
                <c:pt idx="5393">
                  <c:v>2021-02-05</c:v>
                </c:pt>
                <c:pt idx="5394">
                  <c:v>2021-02-08</c:v>
                </c:pt>
                <c:pt idx="5395">
                  <c:v>2021-02-09</c:v>
                </c:pt>
                <c:pt idx="5396">
                  <c:v>2021-02-10</c:v>
                </c:pt>
                <c:pt idx="5397">
                  <c:v>2021-02-11</c:v>
                </c:pt>
                <c:pt idx="5398">
                  <c:v>2021-02-12</c:v>
                </c:pt>
                <c:pt idx="5399">
                  <c:v>2021-02-15</c:v>
                </c:pt>
                <c:pt idx="5400">
                  <c:v>2021-02-16</c:v>
                </c:pt>
                <c:pt idx="5401">
                  <c:v>2021-02-17</c:v>
                </c:pt>
                <c:pt idx="5402">
                  <c:v>2021-02-18</c:v>
                </c:pt>
                <c:pt idx="5403">
                  <c:v>2021-02-19</c:v>
                </c:pt>
                <c:pt idx="5404">
                  <c:v>2021-02-22</c:v>
                </c:pt>
                <c:pt idx="5405">
                  <c:v>2021-02-23</c:v>
                </c:pt>
                <c:pt idx="5406">
                  <c:v>2021-02-24</c:v>
                </c:pt>
                <c:pt idx="5407">
                  <c:v>2021-02-25</c:v>
                </c:pt>
                <c:pt idx="5408">
                  <c:v>2021-02-26</c:v>
                </c:pt>
                <c:pt idx="5409">
                  <c:v>2021-03-01</c:v>
                </c:pt>
                <c:pt idx="5410">
                  <c:v>2021-03-02</c:v>
                </c:pt>
                <c:pt idx="5411">
                  <c:v>2021-03-03</c:v>
                </c:pt>
                <c:pt idx="5412">
                  <c:v>2021-03-04</c:v>
                </c:pt>
                <c:pt idx="5413">
                  <c:v>2021-03-05</c:v>
                </c:pt>
                <c:pt idx="5414">
                  <c:v>2021-03-08</c:v>
                </c:pt>
                <c:pt idx="5415">
                  <c:v>2021-03-09</c:v>
                </c:pt>
                <c:pt idx="5416">
                  <c:v>2021-03-10</c:v>
                </c:pt>
                <c:pt idx="5417">
                  <c:v>2021-03-11</c:v>
                </c:pt>
                <c:pt idx="5418">
                  <c:v>2021-03-12</c:v>
                </c:pt>
                <c:pt idx="5419">
                  <c:v>2021-03-15</c:v>
                </c:pt>
                <c:pt idx="5420">
                  <c:v>2021-03-16</c:v>
                </c:pt>
                <c:pt idx="5421">
                  <c:v>2021-03-17</c:v>
                </c:pt>
                <c:pt idx="5422">
                  <c:v>2021-03-18</c:v>
                </c:pt>
                <c:pt idx="5423">
                  <c:v>2021-03-19</c:v>
                </c:pt>
                <c:pt idx="5424">
                  <c:v>2021-03-22</c:v>
                </c:pt>
                <c:pt idx="5425">
                  <c:v>2021-03-23</c:v>
                </c:pt>
                <c:pt idx="5426">
                  <c:v>2021-03-24</c:v>
                </c:pt>
                <c:pt idx="5427">
                  <c:v>2021-03-25</c:v>
                </c:pt>
                <c:pt idx="5428">
                  <c:v>2021-03-26</c:v>
                </c:pt>
                <c:pt idx="5429">
                  <c:v>2021-03-29</c:v>
                </c:pt>
                <c:pt idx="5430">
                  <c:v>2021-03-30</c:v>
                </c:pt>
                <c:pt idx="5431">
                  <c:v>2021-03-31</c:v>
                </c:pt>
                <c:pt idx="5432">
                  <c:v>2021-04-01</c:v>
                </c:pt>
              </c:strCache>
            </c:strRef>
          </c:cat>
          <c:val>
            <c:numRef>
              <c:f>[1]GraphData!$F$3:$F$5435</c:f>
              <c:numCache>
                <c:formatCode>General</c:formatCode>
                <c:ptCount val="5433"/>
                <c:pt idx="0">
                  <c:v>20.62095832824707</c:v>
                </c:pt>
                <c:pt idx="1">
                  <c:v>19.338563919067379</c:v>
                </c:pt>
                <c:pt idx="2">
                  <c:v>18.522958755493161</c:v>
                </c:pt>
                <c:pt idx="3">
                  <c:v>19.235967636108398</c:v>
                </c:pt>
                <c:pt idx="4">
                  <c:v>20.26188850402832</c:v>
                </c:pt>
                <c:pt idx="5">
                  <c:v>19.825874328613281</c:v>
                </c:pt>
                <c:pt idx="6">
                  <c:v>20.082351684570309</c:v>
                </c:pt>
                <c:pt idx="7">
                  <c:v>19.646341323852539</c:v>
                </c:pt>
                <c:pt idx="8">
                  <c:v>19.518095016479489</c:v>
                </c:pt>
                <c:pt idx="9">
                  <c:v>20.35935020446777</c:v>
                </c:pt>
                <c:pt idx="10">
                  <c:v>20.031059265136719</c:v>
                </c:pt>
                <c:pt idx="11">
                  <c:v>18.979494094848629</c:v>
                </c:pt>
                <c:pt idx="12">
                  <c:v>19.03078460693359</c:v>
                </c:pt>
                <c:pt idx="13">
                  <c:v>18.984619140625</c:v>
                </c:pt>
                <c:pt idx="14">
                  <c:v>18.851253509521481</c:v>
                </c:pt>
                <c:pt idx="15">
                  <c:v>18.569122314453121</c:v>
                </c:pt>
                <c:pt idx="16">
                  <c:v>17.876626968383789</c:v>
                </c:pt>
                <c:pt idx="17">
                  <c:v>18.979494094848629</c:v>
                </c:pt>
                <c:pt idx="18">
                  <c:v>19.492450714111332</c:v>
                </c:pt>
                <c:pt idx="19">
                  <c:v>19.74892616271973</c:v>
                </c:pt>
                <c:pt idx="20">
                  <c:v>19.74892616271973</c:v>
                </c:pt>
                <c:pt idx="21">
                  <c:v>19.902816772460941</c:v>
                </c:pt>
                <c:pt idx="22">
                  <c:v>20.415777206420898</c:v>
                </c:pt>
                <c:pt idx="23">
                  <c:v>20.26188850402832</c:v>
                </c:pt>
                <c:pt idx="24">
                  <c:v>20.00540733337402</c:v>
                </c:pt>
                <c:pt idx="25">
                  <c:v>20.00540733337402</c:v>
                </c:pt>
                <c:pt idx="26">
                  <c:v>20.128520965576168</c:v>
                </c:pt>
                <c:pt idx="27">
                  <c:v>19.800226211547852</c:v>
                </c:pt>
                <c:pt idx="28">
                  <c:v>20.26188850402832</c:v>
                </c:pt>
                <c:pt idx="29">
                  <c:v>20.00540733337402</c:v>
                </c:pt>
                <c:pt idx="30">
                  <c:v>20.26188850402832</c:v>
                </c:pt>
                <c:pt idx="31">
                  <c:v>20.390129089355469</c:v>
                </c:pt>
                <c:pt idx="32">
                  <c:v>21.031328201293949</c:v>
                </c:pt>
                <c:pt idx="33">
                  <c:v>22.057243347167969</c:v>
                </c:pt>
                <c:pt idx="34">
                  <c:v>22.005950927734379</c:v>
                </c:pt>
                <c:pt idx="35">
                  <c:v>21.236509323120121</c:v>
                </c:pt>
                <c:pt idx="36">
                  <c:v>20.980033874511719</c:v>
                </c:pt>
                <c:pt idx="37">
                  <c:v>21.026201248168949</c:v>
                </c:pt>
                <c:pt idx="38">
                  <c:v>20.877439498901371</c:v>
                </c:pt>
                <c:pt idx="39">
                  <c:v>20.774847030639648</c:v>
                </c:pt>
                <c:pt idx="40">
                  <c:v>20.59531402587891</c:v>
                </c:pt>
                <c:pt idx="41">
                  <c:v>20.513235092163089</c:v>
                </c:pt>
                <c:pt idx="42">
                  <c:v>20.774847030639648</c:v>
                </c:pt>
                <c:pt idx="43">
                  <c:v>21.031328201293949</c:v>
                </c:pt>
                <c:pt idx="44">
                  <c:v>21.49299240112305</c:v>
                </c:pt>
                <c:pt idx="45">
                  <c:v>21.339105606079102</c:v>
                </c:pt>
                <c:pt idx="46">
                  <c:v>21.339105606079102</c:v>
                </c:pt>
                <c:pt idx="47">
                  <c:v>20.877439498901371</c:v>
                </c:pt>
                <c:pt idx="48">
                  <c:v>20.518369674682621</c:v>
                </c:pt>
                <c:pt idx="49">
                  <c:v>20.35935020446777</c:v>
                </c:pt>
                <c:pt idx="50">
                  <c:v>19.492450714111332</c:v>
                </c:pt>
                <c:pt idx="51">
                  <c:v>20.36447906494141</c:v>
                </c:pt>
                <c:pt idx="52">
                  <c:v>20.415777206420898</c:v>
                </c:pt>
                <c:pt idx="53">
                  <c:v>21.544284820556641</c:v>
                </c:pt>
                <c:pt idx="54">
                  <c:v>20.390129089355469</c:v>
                </c:pt>
                <c:pt idx="55">
                  <c:v>20.056703567504879</c:v>
                </c:pt>
                <c:pt idx="56">
                  <c:v>20.723550796508789</c:v>
                </c:pt>
                <c:pt idx="57">
                  <c:v>21.031328201293949</c:v>
                </c:pt>
                <c:pt idx="58">
                  <c:v>20.513235092163089</c:v>
                </c:pt>
                <c:pt idx="59">
                  <c:v>20.133649826049801</c:v>
                </c:pt>
                <c:pt idx="60">
                  <c:v>20.102872848510739</c:v>
                </c:pt>
                <c:pt idx="61">
                  <c:v>19.948984146118161</c:v>
                </c:pt>
                <c:pt idx="62">
                  <c:v>20.092611312866211</c:v>
                </c:pt>
                <c:pt idx="63">
                  <c:v>19.774578094482418</c:v>
                </c:pt>
                <c:pt idx="64">
                  <c:v>20.441421508789059</c:v>
                </c:pt>
                <c:pt idx="65">
                  <c:v>20.338836669921879</c:v>
                </c:pt>
                <c:pt idx="66">
                  <c:v>20.641481399536129</c:v>
                </c:pt>
                <c:pt idx="67">
                  <c:v>20.703033447265621</c:v>
                </c:pt>
                <c:pt idx="68">
                  <c:v>20.518369674682621</c:v>
                </c:pt>
                <c:pt idx="69">
                  <c:v>20.585056304931641</c:v>
                </c:pt>
                <c:pt idx="70">
                  <c:v>21.390401840209961</c:v>
                </c:pt>
                <c:pt idx="71">
                  <c:v>20.195199966430661</c:v>
                </c:pt>
                <c:pt idx="72">
                  <c:v>21.544284820556641</c:v>
                </c:pt>
                <c:pt idx="73">
                  <c:v>22.03159332275391</c:v>
                </c:pt>
                <c:pt idx="74">
                  <c:v>21.49299240112305</c:v>
                </c:pt>
                <c:pt idx="75">
                  <c:v>21.390401840209961</c:v>
                </c:pt>
                <c:pt idx="76">
                  <c:v>20.78510856628418</c:v>
                </c:pt>
                <c:pt idx="77">
                  <c:v>22.057243347167969</c:v>
                </c:pt>
                <c:pt idx="78">
                  <c:v>22.980571746826168</c:v>
                </c:pt>
                <c:pt idx="79">
                  <c:v>22.570207595825199</c:v>
                </c:pt>
                <c:pt idx="80">
                  <c:v>21.082622528076168</c:v>
                </c:pt>
                <c:pt idx="81">
                  <c:v>20.877439498901371</c:v>
                </c:pt>
                <c:pt idx="82">
                  <c:v>21.056976318359379</c:v>
                </c:pt>
                <c:pt idx="83">
                  <c:v>21.66739654541016</c:v>
                </c:pt>
                <c:pt idx="84">
                  <c:v>21.800765991210941</c:v>
                </c:pt>
                <c:pt idx="85">
                  <c:v>22.062372207641602</c:v>
                </c:pt>
                <c:pt idx="86">
                  <c:v>22.03159332275391</c:v>
                </c:pt>
                <c:pt idx="87">
                  <c:v>22.20600509643555</c:v>
                </c:pt>
                <c:pt idx="88">
                  <c:v>22.313726425170898</c:v>
                </c:pt>
                <c:pt idx="89">
                  <c:v>22.518911361694339</c:v>
                </c:pt>
                <c:pt idx="90">
                  <c:v>23.11906814575195</c:v>
                </c:pt>
                <c:pt idx="91">
                  <c:v>22.313726425170898</c:v>
                </c:pt>
                <c:pt idx="92">
                  <c:v>22.570207595825199</c:v>
                </c:pt>
                <c:pt idx="93">
                  <c:v>22.724090576171879</c:v>
                </c:pt>
                <c:pt idx="94">
                  <c:v>22.570207595825199</c:v>
                </c:pt>
                <c:pt idx="95">
                  <c:v>22.980571746826168</c:v>
                </c:pt>
                <c:pt idx="96">
                  <c:v>22.313726425170898</c:v>
                </c:pt>
                <c:pt idx="97">
                  <c:v>23.211404800415039</c:v>
                </c:pt>
                <c:pt idx="98">
                  <c:v>23.083162307739261</c:v>
                </c:pt>
                <c:pt idx="99">
                  <c:v>23.98084831237793</c:v>
                </c:pt>
                <c:pt idx="100">
                  <c:v>23.083162307739261</c:v>
                </c:pt>
                <c:pt idx="101">
                  <c:v>23.262704849243161</c:v>
                </c:pt>
                <c:pt idx="102">
                  <c:v>23.693588256835941</c:v>
                </c:pt>
                <c:pt idx="103">
                  <c:v>23.53969573974609</c:v>
                </c:pt>
                <c:pt idx="104">
                  <c:v>23.98084831237793</c:v>
                </c:pt>
                <c:pt idx="105">
                  <c:v>23.457626342773441</c:v>
                </c:pt>
                <c:pt idx="106">
                  <c:v>23.313999176025391</c:v>
                </c:pt>
                <c:pt idx="107">
                  <c:v>22.98853874206543</c:v>
                </c:pt>
                <c:pt idx="108">
                  <c:v>22.730243682861332</c:v>
                </c:pt>
                <c:pt idx="109">
                  <c:v>22.213644027709961</c:v>
                </c:pt>
                <c:pt idx="110">
                  <c:v>21.991506576538089</c:v>
                </c:pt>
                <c:pt idx="111">
                  <c:v>22.616592407226559</c:v>
                </c:pt>
                <c:pt idx="112">
                  <c:v>23.08669281005859</c:v>
                </c:pt>
                <c:pt idx="113">
                  <c:v>23.24683952331543</c:v>
                </c:pt>
                <c:pt idx="114">
                  <c:v>22.704412460327148</c:v>
                </c:pt>
                <c:pt idx="115">
                  <c:v>23.54646110534668</c:v>
                </c:pt>
                <c:pt idx="116">
                  <c:v>23.97006988525391</c:v>
                </c:pt>
                <c:pt idx="117">
                  <c:v>24.435014724731449</c:v>
                </c:pt>
                <c:pt idx="118">
                  <c:v>24.202541351318359</c:v>
                </c:pt>
                <c:pt idx="119">
                  <c:v>24.021732330322269</c:v>
                </c:pt>
                <c:pt idx="120">
                  <c:v>24.946441650390621</c:v>
                </c:pt>
                <c:pt idx="121">
                  <c:v>25.054924011230469</c:v>
                </c:pt>
                <c:pt idx="122">
                  <c:v>25.752326965332031</c:v>
                </c:pt>
                <c:pt idx="123">
                  <c:v>26.863010406494141</c:v>
                </c:pt>
                <c:pt idx="124">
                  <c:v>25.571523666381839</c:v>
                </c:pt>
                <c:pt idx="125">
                  <c:v>25.77816009521484</c:v>
                </c:pt>
                <c:pt idx="126">
                  <c:v>26.346418380737301</c:v>
                </c:pt>
                <c:pt idx="127">
                  <c:v>25.933137893676761</c:v>
                </c:pt>
                <c:pt idx="128">
                  <c:v>25.85565185546875</c:v>
                </c:pt>
                <c:pt idx="129">
                  <c:v>24.95161056518555</c:v>
                </c:pt>
                <c:pt idx="130">
                  <c:v>25.907314300537109</c:v>
                </c:pt>
                <c:pt idx="131">
                  <c:v>25.984804153442379</c:v>
                </c:pt>
                <c:pt idx="132">
                  <c:v>26.088113784790039</c:v>
                </c:pt>
                <c:pt idx="133">
                  <c:v>25.933137893676761</c:v>
                </c:pt>
                <c:pt idx="134">
                  <c:v>25.184066772460941</c:v>
                </c:pt>
                <c:pt idx="135">
                  <c:v>24.796623229980469</c:v>
                </c:pt>
                <c:pt idx="136">
                  <c:v>25.933137893676761</c:v>
                </c:pt>
                <c:pt idx="137">
                  <c:v>25.44236946105957</c:v>
                </c:pt>
                <c:pt idx="138">
                  <c:v>27.19880485534668</c:v>
                </c:pt>
                <c:pt idx="139">
                  <c:v>26.888839721679691</c:v>
                </c:pt>
                <c:pt idx="140">
                  <c:v>27.06965255737305</c:v>
                </c:pt>
                <c:pt idx="141">
                  <c:v>27.637907028198239</c:v>
                </c:pt>
                <c:pt idx="142">
                  <c:v>28.102842330932621</c:v>
                </c:pt>
                <c:pt idx="143">
                  <c:v>28.438638687133789</c:v>
                </c:pt>
                <c:pt idx="144">
                  <c:v>29.549318313598629</c:v>
                </c:pt>
                <c:pt idx="145">
                  <c:v>29.730117797851559</c:v>
                </c:pt>
                <c:pt idx="146">
                  <c:v>30.272541046142582</c:v>
                </c:pt>
                <c:pt idx="147">
                  <c:v>29.31684684753418</c:v>
                </c:pt>
                <c:pt idx="148">
                  <c:v>28.257822036743161</c:v>
                </c:pt>
                <c:pt idx="149">
                  <c:v>28.67110443115234</c:v>
                </c:pt>
                <c:pt idx="150">
                  <c:v>29.704299926757809</c:v>
                </c:pt>
                <c:pt idx="151">
                  <c:v>29.962594985961911</c:v>
                </c:pt>
                <c:pt idx="152">
                  <c:v>29.471820831298832</c:v>
                </c:pt>
                <c:pt idx="153">
                  <c:v>29.678468704223629</c:v>
                </c:pt>
                <c:pt idx="154">
                  <c:v>29.187698364257809</c:v>
                </c:pt>
                <c:pt idx="155">
                  <c:v>28.412797927856449</c:v>
                </c:pt>
                <c:pt idx="156">
                  <c:v>28.412797927856449</c:v>
                </c:pt>
                <c:pt idx="157">
                  <c:v>28.619438171386719</c:v>
                </c:pt>
                <c:pt idx="158">
                  <c:v>28.180337905883789</c:v>
                </c:pt>
                <c:pt idx="159">
                  <c:v>27.767059326171879</c:v>
                </c:pt>
                <c:pt idx="160">
                  <c:v>28.36114501953125</c:v>
                </c:pt>
                <c:pt idx="161">
                  <c:v>29.549318313598629</c:v>
                </c:pt>
                <c:pt idx="162">
                  <c:v>28.877737045288089</c:v>
                </c:pt>
                <c:pt idx="163">
                  <c:v>28.800249099731449</c:v>
                </c:pt>
                <c:pt idx="164">
                  <c:v>30.324209213256839</c:v>
                </c:pt>
                <c:pt idx="165">
                  <c:v>29.704299926757809</c:v>
                </c:pt>
                <c:pt idx="166">
                  <c:v>29.962594985961911</c:v>
                </c:pt>
                <c:pt idx="167">
                  <c:v>29.523483276367191</c:v>
                </c:pt>
                <c:pt idx="168">
                  <c:v>28.36114501953125</c:v>
                </c:pt>
                <c:pt idx="169">
                  <c:v>29.730117797851559</c:v>
                </c:pt>
                <c:pt idx="170">
                  <c:v>29.21352386474609</c:v>
                </c:pt>
                <c:pt idx="171">
                  <c:v>31.047441482543949</c:v>
                </c:pt>
                <c:pt idx="172">
                  <c:v>30.143388748168949</c:v>
                </c:pt>
                <c:pt idx="173">
                  <c:v>30.169231414794918</c:v>
                </c:pt>
                <c:pt idx="174">
                  <c:v>29.058549880981449</c:v>
                </c:pt>
                <c:pt idx="175">
                  <c:v>28.541952133178711</c:v>
                </c:pt>
                <c:pt idx="176">
                  <c:v>29.497653961181641</c:v>
                </c:pt>
                <c:pt idx="177">
                  <c:v>29.187698364257809</c:v>
                </c:pt>
                <c:pt idx="178">
                  <c:v>29.910930633544918</c:v>
                </c:pt>
                <c:pt idx="179">
                  <c:v>29.239358901977539</c:v>
                </c:pt>
                <c:pt idx="180">
                  <c:v>28.826084136962891</c:v>
                </c:pt>
                <c:pt idx="181">
                  <c:v>29.549318313598629</c:v>
                </c:pt>
                <c:pt idx="182">
                  <c:v>28.412797927856449</c:v>
                </c:pt>
                <c:pt idx="183">
                  <c:v>28.283651351928711</c:v>
                </c:pt>
                <c:pt idx="184">
                  <c:v>29.704299926757809</c:v>
                </c:pt>
                <c:pt idx="185">
                  <c:v>29.704299926757809</c:v>
                </c:pt>
                <c:pt idx="186">
                  <c:v>29.962594985961911</c:v>
                </c:pt>
                <c:pt idx="187">
                  <c:v>30.737485885620121</c:v>
                </c:pt>
                <c:pt idx="188">
                  <c:v>30.995780944824219</c:v>
                </c:pt>
                <c:pt idx="189">
                  <c:v>31.46073150634766</c:v>
                </c:pt>
                <c:pt idx="190">
                  <c:v>31.71903038024902</c:v>
                </c:pt>
                <c:pt idx="191">
                  <c:v>31.279909133911129</c:v>
                </c:pt>
                <c:pt idx="192">
                  <c:v>32.235618591308587</c:v>
                </c:pt>
                <c:pt idx="193">
                  <c:v>31.512380599975589</c:v>
                </c:pt>
                <c:pt idx="194">
                  <c:v>31.615701675415039</c:v>
                </c:pt>
                <c:pt idx="195">
                  <c:v>31.925661087036129</c:v>
                </c:pt>
                <c:pt idx="196">
                  <c:v>31.5382080078125</c:v>
                </c:pt>
                <c:pt idx="197">
                  <c:v>31.71903038024902</c:v>
                </c:pt>
                <c:pt idx="198">
                  <c:v>30.737485885620121</c:v>
                </c:pt>
                <c:pt idx="199">
                  <c:v>31.383230209350589</c:v>
                </c:pt>
                <c:pt idx="200">
                  <c:v>31.228256225585941</c:v>
                </c:pt>
                <c:pt idx="201">
                  <c:v>32.028976440429688</c:v>
                </c:pt>
                <c:pt idx="202">
                  <c:v>31.409059524536129</c:v>
                </c:pt>
                <c:pt idx="203">
                  <c:v>30.995780944824219</c:v>
                </c:pt>
                <c:pt idx="204">
                  <c:v>30.350038528442379</c:v>
                </c:pt>
                <c:pt idx="205">
                  <c:v>31.409059524536129</c:v>
                </c:pt>
                <c:pt idx="206">
                  <c:v>31.667366027832031</c:v>
                </c:pt>
                <c:pt idx="207">
                  <c:v>32.442253112792969</c:v>
                </c:pt>
                <c:pt idx="208">
                  <c:v>32.416419982910163</c:v>
                </c:pt>
                <c:pt idx="209">
                  <c:v>31.770683288574219</c:v>
                </c:pt>
                <c:pt idx="210">
                  <c:v>32.287273406982422</c:v>
                </c:pt>
                <c:pt idx="211">
                  <c:v>32.028976440429688</c:v>
                </c:pt>
                <c:pt idx="212">
                  <c:v>31.82234001159668</c:v>
                </c:pt>
                <c:pt idx="213">
                  <c:v>32.261447906494141</c:v>
                </c:pt>
                <c:pt idx="214">
                  <c:v>32.545570373535163</c:v>
                </c:pt>
                <c:pt idx="215">
                  <c:v>32.158123016357422</c:v>
                </c:pt>
                <c:pt idx="216">
                  <c:v>32.287273406982422</c:v>
                </c:pt>
                <c:pt idx="217">
                  <c:v>32.468086242675781</c:v>
                </c:pt>
                <c:pt idx="218">
                  <c:v>33.578765869140618</c:v>
                </c:pt>
                <c:pt idx="219">
                  <c:v>34.250343322753913</c:v>
                </c:pt>
                <c:pt idx="220">
                  <c:v>34.017871856689453</c:v>
                </c:pt>
                <c:pt idx="221">
                  <c:v>34.198677062988281</c:v>
                </c:pt>
                <c:pt idx="222">
                  <c:v>35.386848449707031</c:v>
                </c:pt>
                <c:pt idx="223">
                  <c:v>35.386848449707031</c:v>
                </c:pt>
                <c:pt idx="224">
                  <c:v>35.154396057128913</c:v>
                </c:pt>
                <c:pt idx="225">
                  <c:v>34.095363616943359</c:v>
                </c:pt>
                <c:pt idx="226">
                  <c:v>34.095363616943359</c:v>
                </c:pt>
                <c:pt idx="227">
                  <c:v>33.992050170898438</c:v>
                </c:pt>
                <c:pt idx="228">
                  <c:v>35.025238037109382</c:v>
                </c:pt>
                <c:pt idx="229">
                  <c:v>34.586128234863281</c:v>
                </c:pt>
                <c:pt idx="230">
                  <c:v>33.992050170898438</c:v>
                </c:pt>
                <c:pt idx="231">
                  <c:v>34.689453125</c:v>
                </c:pt>
                <c:pt idx="232">
                  <c:v>35.051059722900391</c:v>
                </c:pt>
                <c:pt idx="233">
                  <c:v>36.161750793457031</c:v>
                </c:pt>
                <c:pt idx="234">
                  <c:v>34.508644104003913</c:v>
                </c:pt>
                <c:pt idx="235">
                  <c:v>34.095363616943359</c:v>
                </c:pt>
                <c:pt idx="236">
                  <c:v>34.921916961669922</c:v>
                </c:pt>
                <c:pt idx="237">
                  <c:v>32.416419982910163</c:v>
                </c:pt>
                <c:pt idx="238">
                  <c:v>32.803863525390618</c:v>
                </c:pt>
                <c:pt idx="239">
                  <c:v>31.693195343017582</c:v>
                </c:pt>
                <c:pt idx="240">
                  <c:v>32.907188415527337</c:v>
                </c:pt>
                <c:pt idx="241">
                  <c:v>32.545570373535163</c:v>
                </c:pt>
                <c:pt idx="242">
                  <c:v>31.925661087036129</c:v>
                </c:pt>
                <c:pt idx="243">
                  <c:v>32.028976440429688</c:v>
                </c:pt>
                <c:pt idx="244">
                  <c:v>31.951478958129879</c:v>
                </c:pt>
                <c:pt idx="245">
                  <c:v>31.46073150634766</c:v>
                </c:pt>
                <c:pt idx="246">
                  <c:v>32.080646514892578</c:v>
                </c:pt>
                <c:pt idx="247">
                  <c:v>32.545570373535163</c:v>
                </c:pt>
                <c:pt idx="248">
                  <c:v>33.733745574951172</c:v>
                </c:pt>
                <c:pt idx="249">
                  <c:v>34.353660583496087</c:v>
                </c:pt>
                <c:pt idx="250">
                  <c:v>34.353660583496087</c:v>
                </c:pt>
                <c:pt idx="251">
                  <c:v>34.353660583496087</c:v>
                </c:pt>
                <c:pt idx="252">
                  <c:v>34.921916961669922</c:v>
                </c:pt>
                <c:pt idx="253">
                  <c:v>35.283535003662109</c:v>
                </c:pt>
                <c:pt idx="254">
                  <c:v>36.6783447265625</c:v>
                </c:pt>
                <c:pt idx="255">
                  <c:v>35.748458862304688</c:v>
                </c:pt>
                <c:pt idx="256">
                  <c:v>35.257701873779297</c:v>
                </c:pt>
                <c:pt idx="257">
                  <c:v>33.320472717285163</c:v>
                </c:pt>
                <c:pt idx="258">
                  <c:v>32.235618591308587</c:v>
                </c:pt>
                <c:pt idx="259">
                  <c:v>31.97731971740723</c:v>
                </c:pt>
                <c:pt idx="260">
                  <c:v>30.892463684082031</c:v>
                </c:pt>
                <c:pt idx="261">
                  <c:v>30.892463684082031</c:v>
                </c:pt>
                <c:pt idx="262">
                  <c:v>30.272541046142582</c:v>
                </c:pt>
                <c:pt idx="263">
                  <c:v>28.955230712890621</c:v>
                </c:pt>
                <c:pt idx="264">
                  <c:v>29.549318313598629</c:v>
                </c:pt>
                <c:pt idx="265">
                  <c:v>29.65263557434082</c:v>
                </c:pt>
                <c:pt idx="266">
                  <c:v>30.6341667175293</c:v>
                </c:pt>
                <c:pt idx="267">
                  <c:v>30.530849456787109</c:v>
                </c:pt>
                <c:pt idx="268">
                  <c:v>29.575151443481449</c:v>
                </c:pt>
                <c:pt idx="269">
                  <c:v>30.86663818359375</c:v>
                </c:pt>
                <c:pt idx="270">
                  <c:v>30.195060729980469</c:v>
                </c:pt>
                <c:pt idx="271">
                  <c:v>30.195060729980469</c:v>
                </c:pt>
                <c:pt idx="272">
                  <c:v>31.254087448120121</c:v>
                </c:pt>
                <c:pt idx="273">
                  <c:v>31.254087448120121</c:v>
                </c:pt>
                <c:pt idx="274">
                  <c:v>30.737485885620121</c:v>
                </c:pt>
                <c:pt idx="275">
                  <c:v>31.512380599975589</c:v>
                </c:pt>
                <c:pt idx="276">
                  <c:v>31.97731971740723</c:v>
                </c:pt>
                <c:pt idx="277">
                  <c:v>30.995780944824219</c:v>
                </c:pt>
                <c:pt idx="278">
                  <c:v>30.453361511230469</c:v>
                </c:pt>
                <c:pt idx="279">
                  <c:v>31.512380599975589</c:v>
                </c:pt>
                <c:pt idx="280">
                  <c:v>31.951478958129879</c:v>
                </c:pt>
                <c:pt idx="281">
                  <c:v>32.028976440429688</c:v>
                </c:pt>
                <c:pt idx="282">
                  <c:v>32.648891448974609</c:v>
                </c:pt>
                <c:pt idx="283">
                  <c:v>32.545570373535163</c:v>
                </c:pt>
                <c:pt idx="284">
                  <c:v>33.062168121337891</c:v>
                </c:pt>
                <c:pt idx="285">
                  <c:v>33.37213134765625</c:v>
                </c:pt>
                <c:pt idx="286">
                  <c:v>33.268810272216797</c:v>
                </c:pt>
                <c:pt idx="287">
                  <c:v>32.700550079345703</c:v>
                </c:pt>
                <c:pt idx="288">
                  <c:v>32.59722900390625</c:v>
                </c:pt>
                <c:pt idx="289">
                  <c:v>32.984683990478523</c:v>
                </c:pt>
                <c:pt idx="290">
                  <c:v>32.468086242675781</c:v>
                </c:pt>
                <c:pt idx="291">
                  <c:v>32.803863525390618</c:v>
                </c:pt>
                <c:pt idx="292">
                  <c:v>32.545570373535163</c:v>
                </c:pt>
                <c:pt idx="293">
                  <c:v>31.0216178894043</c:v>
                </c:pt>
                <c:pt idx="294">
                  <c:v>31.84816932678223</c:v>
                </c:pt>
                <c:pt idx="295">
                  <c:v>31.254087448120121</c:v>
                </c:pt>
                <c:pt idx="296">
                  <c:v>30.479185104370121</c:v>
                </c:pt>
                <c:pt idx="297">
                  <c:v>29.704299926757809</c:v>
                </c:pt>
                <c:pt idx="298">
                  <c:v>30.737485885620121</c:v>
                </c:pt>
                <c:pt idx="299">
                  <c:v>31.254087448120121</c:v>
                </c:pt>
                <c:pt idx="300">
                  <c:v>30.711648941040039</c:v>
                </c:pt>
                <c:pt idx="301">
                  <c:v>31.202426910400391</c:v>
                </c:pt>
                <c:pt idx="302">
                  <c:v>29.471820831298832</c:v>
                </c:pt>
                <c:pt idx="303">
                  <c:v>29.110212326049801</c:v>
                </c:pt>
                <c:pt idx="304">
                  <c:v>29.058549880981449</c:v>
                </c:pt>
                <c:pt idx="305">
                  <c:v>28.92939567565918</c:v>
                </c:pt>
                <c:pt idx="306">
                  <c:v>28.92939567565918</c:v>
                </c:pt>
                <c:pt idx="307">
                  <c:v>29.187698364257809</c:v>
                </c:pt>
                <c:pt idx="308">
                  <c:v>27.586246490478519</c:v>
                </c:pt>
                <c:pt idx="309">
                  <c:v>29.549318313598629</c:v>
                </c:pt>
                <c:pt idx="310">
                  <c:v>30.995780944824219</c:v>
                </c:pt>
                <c:pt idx="311">
                  <c:v>31.409059524536129</c:v>
                </c:pt>
                <c:pt idx="312">
                  <c:v>29.755949020385739</c:v>
                </c:pt>
                <c:pt idx="313">
                  <c:v>30.814981460571289</c:v>
                </c:pt>
                <c:pt idx="314">
                  <c:v>30.091743469238281</c:v>
                </c:pt>
                <c:pt idx="315">
                  <c:v>30.814981460571289</c:v>
                </c:pt>
                <c:pt idx="316">
                  <c:v>30.737485885620121</c:v>
                </c:pt>
                <c:pt idx="317">
                  <c:v>31.383230209350589</c:v>
                </c:pt>
                <c:pt idx="318">
                  <c:v>32.648891448974609</c:v>
                </c:pt>
                <c:pt idx="319">
                  <c:v>32.648891448974609</c:v>
                </c:pt>
                <c:pt idx="320">
                  <c:v>31.770683288574219</c:v>
                </c:pt>
                <c:pt idx="321">
                  <c:v>33.010509490966797</c:v>
                </c:pt>
                <c:pt idx="322">
                  <c:v>33.475452423095703</c:v>
                </c:pt>
                <c:pt idx="323">
                  <c:v>33.992050170898438</c:v>
                </c:pt>
                <c:pt idx="324">
                  <c:v>33.656253814697273</c:v>
                </c:pt>
                <c:pt idx="325">
                  <c:v>34.147022247314453</c:v>
                </c:pt>
                <c:pt idx="326">
                  <c:v>33.785404205322273</c:v>
                </c:pt>
                <c:pt idx="327">
                  <c:v>32.803863525390618</c:v>
                </c:pt>
                <c:pt idx="328">
                  <c:v>32.803863525390618</c:v>
                </c:pt>
                <c:pt idx="329">
                  <c:v>32.674720764160163</c:v>
                </c:pt>
                <c:pt idx="330">
                  <c:v>31.925661087036129</c:v>
                </c:pt>
                <c:pt idx="331">
                  <c:v>31.873996734619141</c:v>
                </c:pt>
                <c:pt idx="332">
                  <c:v>31.71903038024902</c:v>
                </c:pt>
                <c:pt idx="333">
                  <c:v>31.589874267578121</c:v>
                </c:pt>
                <c:pt idx="334">
                  <c:v>32.028976440429688</c:v>
                </c:pt>
                <c:pt idx="335">
                  <c:v>33.604595184326172</c:v>
                </c:pt>
                <c:pt idx="336">
                  <c:v>34.121189117431641</c:v>
                </c:pt>
                <c:pt idx="337">
                  <c:v>34.921916961669922</c:v>
                </c:pt>
                <c:pt idx="338">
                  <c:v>34.302005767822273</c:v>
                </c:pt>
                <c:pt idx="339">
                  <c:v>34.095363616943359</c:v>
                </c:pt>
                <c:pt idx="340">
                  <c:v>34.405315399169922</c:v>
                </c:pt>
                <c:pt idx="341">
                  <c:v>34.353660583496087</c:v>
                </c:pt>
                <c:pt idx="342">
                  <c:v>34.663619995117188</c:v>
                </c:pt>
                <c:pt idx="343">
                  <c:v>35.386848449707031</c:v>
                </c:pt>
                <c:pt idx="344">
                  <c:v>36.161750793457031</c:v>
                </c:pt>
                <c:pt idx="345">
                  <c:v>36.161750793457031</c:v>
                </c:pt>
                <c:pt idx="346">
                  <c:v>35.929283142089837</c:v>
                </c:pt>
                <c:pt idx="347">
                  <c:v>36.910808563232422</c:v>
                </c:pt>
                <c:pt idx="348">
                  <c:v>36.704177856445313</c:v>
                </c:pt>
                <c:pt idx="349">
                  <c:v>37.014129638671882</c:v>
                </c:pt>
                <c:pt idx="350">
                  <c:v>37.194942474365227</c:v>
                </c:pt>
                <c:pt idx="351">
                  <c:v>37.4532470703125</c:v>
                </c:pt>
                <c:pt idx="352">
                  <c:v>37.918178558349609</c:v>
                </c:pt>
                <c:pt idx="353">
                  <c:v>37.582389831542969</c:v>
                </c:pt>
                <c:pt idx="354">
                  <c:v>37.3240966796875</c:v>
                </c:pt>
                <c:pt idx="355">
                  <c:v>37.065792083740227</c:v>
                </c:pt>
                <c:pt idx="356">
                  <c:v>37.814857482910163</c:v>
                </c:pt>
                <c:pt idx="357">
                  <c:v>37.143280029296882</c:v>
                </c:pt>
                <c:pt idx="358">
                  <c:v>36.859146118164063</c:v>
                </c:pt>
                <c:pt idx="359">
                  <c:v>37.4532470703125</c:v>
                </c:pt>
                <c:pt idx="360">
                  <c:v>37.318103790283203</c:v>
                </c:pt>
                <c:pt idx="361">
                  <c:v>37.967792510986328</c:v>
                </c:pt>
                <c:pt idx="362">
                  <c:v>37.603961944580078</c:v>
                </c:pt>
                <c:pt idx="363">
                  <c:v>37.889827728271477</c:v>
                </c:pt>
                <c:pt idx="364">
                  <c:v>37.292118072509773</c:v>
                </c:pt>
                <c:pt idx="365">
                  <c:v>37.188163757324219</c:v>
                </c:pt>
                <c:pt idx="366">
                  <c:v>37.006256103515618</c:v>
                </c:pt>
                <c:pt idx="367">
                  <c:v>36.434524536132813</c:v>
                </c:pt>
                <c:pt idx="368">
                  <c:v>36.954280853271477</c:v>
                </c:pt>
                <c:pt idx="369">
                  <c:v>36.902290344238281</c:v>
                </c:pt>
                <c:pt idx="370">
                  <c:v>37.214153289794922</c:v>
                </c:pt>
                <c:pt idx="371">
                  <c:v>38.435577392578118</c:v>
                </c:pt>
                <c:pt idx="372">
                  <c:v>40.020805358886719</c:v>
                </c:pt>
                <c:pt idx="373">
                  <c:v>39.708957672119141</c:v>
                </c:pt>
                <c:pt idx="374">
                  <c:v>40.124752044677727</c:v>
                </c:pt>
                <c:pt idx="375">
                  <c:v>39.501060485839837</c:v>
                </c:pt>
                <c:pt idx="376">
                  <c:v>39.007286071777337</c:v>
                </c:pt>
                <c:pt idx="377">
                  <c:v>38.82537841796875</c:v>
                </c:pt>
                <c:pt idx="378">
                  <c:v>40.020805358886719</c:v>
                </c:pt>
                <c:pt idx="379">
                  <c:v>40.280693054199219</c:v>
                </c:pt>
                <c:pt idx="380">
                  <c:v>40.202713012695313</c:v>
                </c:pt>
                <c:pt idx="381">
                  <c:v>38.591495513916023</c:v>
                </c:pt>
                <c:pt idx="382">
                  <c:v>38.461559295654297</c:v>
                </c:pt>
                <c:pt idx="383">
                  <c:v>37.941806793212891</c:v>
                </c:pt>
                <c:pt idx="384">
                  <c:v>37.967792510986328</c:v>
                </c:pt>
                <c:pt idx="385">
                  <c:v>38.721427917480469</c:v>
                </c:pt>
                <c:pt idx="386">
                  <c:v>37.837848663330078</c:v>
                </c:pt>
                <c:pt idx="387">
                  <c:v>37.500015258789063</c:v>
                </c:pt>
                <c:pt idx="388">
                  <c:v>37.474029541015618</c:v>
                </c:pt>
                <c:pt idx="389">
                  <c:v>37.941806793212891</c:v>
                </c:pt>
                <c:pt idx="390">
                  <c:v>37.681926727294922</c:v>
                </c:pt>
                <c:pt idx="391">
                  <c:v>36.902290344238281</c:v>
                </c:pt>
                <c:pt idx="392">
                  <c:v>36.044715881347663</c:v>
                </c:pt>
                <c:pt idx="393">
                  <c:v>36.382549285888672</c:v>
                </c:pt>
                <c:pt idx="394">
                  <c:v>36.382549285888672</c:v>
                </c:pt>
                <c:pt idx="395">
                  <c:v>36.486503601074219</c:v>
                </c:pt>
                <c:pt idx="396">
                  <c:v>35.992740631103523</c:v>
                </c:pt>
                <c:pt idx="397">
                  <c:v>34.589408874511719</c:v>
                </c:pt>
                <c:pt idx="398">
                  <c:v>34.927249908447273</c:v>
                </c:pt>
                <c:pt idx="399">
                  <c:v>36.460506439208977</c:v>
                </c:pt>
                <c:pt idx="400">
                  <c:v>35.914775848388672</c:v>
                </c:pt>
                <c:pt idx="401">
                  <c:v>37.318103790283203</c:v>
                </c:pt>
                <c:pt idx="402">
                  <c:v>37.474029541015618</c:v>
                </c:pt>
                <c:pt idx="403">
                  <c:v>36.720386505126953</c:v>
                </c:pt>
                <c:pt idx="404">
                  <c:v>36.122673034667969</c:v>
                </c:pt>
                <c:pt idx="405">
                  <c:v>36.3565673828125</c:v>
                </c:pt>
                <c:pt idx="406">
                  <c:v>35.784843444824219</c:v>
                </c:pt>
                <c:pt idx="407">
                  <c:v>34.901268005371087</c:v>
                </c:pt>
                <c:pt idx="408">
                  <c:v>34.563430786132813</c:v>
                </c:pt>
                <c:pt idx="409">
                  <c:v>35.083168029785163</c:v>
                </c:pt>
                <c:pt idx="410">
                  <c:v>35.862796783447273</c:v>
                </c:pt>
                <c:pt idx="411">
                  <c:v>35.966751098632813</c:v>
                </c:pt>
                <c:pt idx="412">
                  <c:v>37.292118072509773</c:v>
                </c:pt>
                <c:pt idx="413">
                  <c:v>38.331611633300781</c:v>
                </c:pt>
                <c:pt idx="414">
                  <c:v>37.214153289794922</c:v>
                </c:pt>
                <c:pt idx="415">
                  <c:v>37.577972412109382</c:v>
                </c:pt>
                <c:pt idx="416">
                  <c:v>38.487552642822273</c:v>
                </c:pt>
                <c:pt idx="417">
                  <c:v>38.253658294677727</c:v>
                </c:pt>
                <c:pt idx="418">
                  <c:v>38.461559295654297</c:v>
                </c:pt>
                <c:pt idx="419">
                  <c:v>38.721427917480469</c:v>
                </c:pt>
                <c:pt idx="420">
                  <c:v>38.721427917480469</c:v>
                </c:pt>
                <c:pt idx="421">
                  <c:v>38.201679229736328</c:v>
                </c:pt>
                <c:pt idx="422">
                  <c:v>38.071739196777337</c:v>
                </c:pt>
                <c:pt idx="423">
                  <c:v>37.318103790283203</c:v>
                </c:pt>
                <c:pt idx="424">
                  <c:v>37.448043823242188</c:v>
                </c:pt>
                <c:pt idx="425">
                  <c:v>37.162174224853523</c:v>
                </c:pt>
                <c:pt idx="426">
                  <c:v>37.525997161865227</c:v>
                </c:pt>
                <c:pt idx="427">
                  <c:v>38.461559295654297</c:v>
                </c:pt>
                <c:pt idx="428">
                  <c:v>39.890869140625</c:v>
                </c:pt>
                <c:pt idx="429">
                  <c:v>39.501060485839837</c:v>
                </c:pt>
                <c:pt idx="430">
                  <c:v>38.201679229736328</c:v>
                </c:pt>
                <c:pt idx="431">
                  <c:v>36.512489318847663</c:v>
                </c:pt>
                <c:pt idx="432">
                  <c:v>36.954280853271477</c:v>
                </c:pt>
                <c:pt idx="433">
                  <c:v>37.655933380126953</c:v>
                </c:pt>
                <c:pt idx="434">
                  <c:v>35.862796783447273</c:v>
                </c:pt>
                <c:pt idx="435">
                  <c:v>37.292118072509773</c:v>
                </c:pt>
                <c:pt idx="436">
                  <c:v>37.42205810546875</c:v>
                </c:pt>
                <c:pt idx="437">
                  <c:v>37.266124725341797</c:v>
                </c:pt>
                <c:pt idx="438">
                  <c:v>36.382549285888672</c:v>
                </c:pt>
                <c:pt idx="439">
                  <c:v>36.122673034667969</c:v>
                </c:pt>
                <c:pt idx="440">
                  <c:v>36.850330352783203</c:v>
                </c:pt>
                <c:pt idx="441">
                  <c:v>36.3565673828125</c:v>
                </c:pt>
                <c:pt idx="442">
                  <c:v>36.434524536132813</c:v>
                </c:pt>
                <c:pt idx="443">
                  <c:v>36.642429351806641</c:v>
                </c:pt>
                <c:pt idx="444">
                  <c:v>37.162174224853523</c:v>
                </c:pt>
                <c:pt idx="445">
                  <c:v>37.967792510986328</c:v>
                </c:pt>
                <c:pt idx="446">
                  <c:v>37.42205810546875</c:v>
                </c:pt>
                <c:pt idx="447">
                  <c:v>36.486503601074219</c:v>
                </c:pt>
                <c:pt idx="448">
                  <c:v>36.642429351806641</c:v>
                </c:pt>
                <c:pt idx="449">
                  <c:v>37.42205810546875</c:v>
                </c:pt>
                <c:pt idx="450">
                  <c:v>37.785884857177727</c:v>
                </c:pt>
                <c:pt idx="451">
                  <c:v>37.759891510009773</c:v>
                </c:pt>
                <c:pt idx="452">
                  <c:v>38.82537841796875</c:v>
                </c:pt>
                <c:pt idx="453">
                  <c:v>39.423095703125</c:v>
                </c:pt>
                <c:pt idx="454">
                  <c:v>39.241191864013672</c:v>
                </c:pt>
                <c:pt idx="455">
                  <c:v>38.773403167724609</c:v>
                </c:pt>
                <c:pt idx="456">
                  <c:v>38.903343200683587</c:v>
                </c:pt>
                <c:pt idx="457">
                  <c:v>39.111251831054688</c:v>
                </c:pt>
                <c:pt idx="458">
                  <c:v>39.501060485839837</c:v>
                </c:pt>
                <c:pt idx="459">
                  <c:v>39.189212799072273</c:v>
                </c:pt>
                <c:pt idx="460">
                  <c:v>39.423095703125</c:v>
                </c:pt>
                <c:pt idx="461">
                  <c:v>41.060310363769531</c:v>
                </c:pt>
                <c:pt idx="462">
                  <c:v>40.540561676025391</c:v>
                </c:pt>
                <c:pt idx="463">
                  <c:v>39.527050018310547</c:v>
                </c:pt>
                <c:pt idx="464">
                  <c:v>39.605007171630859</c:v>
                </c:pt>
                <c:pt idx="465">
                  <c:v>38.617485046386719</c:v>
                </c:pt>
                <c:pt idx="466">
                  <c:v>37.42205810546875</c:v>
                </c:pt>
                <c:pt idx="467">
                  <c:v>38.071739196777337</c:v>
                </c:pt>
                <c:pt idx="468">
                  <c:v>39.137229919433587</c:v>
                </c:pt>
                <c:pt idx="469">
                  <c:v>38.487552642822273</c:v>
                </c:pt>
                <c:pt idx="470">
                  <c:v>39.760936737060547</c:v>
                </c:pt>
                <c:pt idx="471">
                  <c:v>39.527050018310547</c:v>
                </c:pt>
                <c:pt idx="472">
                  <c:v>40.020805358886719</c:v>
                </c:pt>
                <c:pt idx="473">
                  <c:v>40.046791076660163</c:v>
                </c:pt>
                <c:pt idx="474">
                  <c:v>40.150745391845703</c:v>
                </c:pt>
                <c:pt idx="475">
                  <c:v>38.981304168701172</c:v>
                </c:pt>
                <c:pt idx="476">
                  <c:v>40.410621643066413</c:v>
                </c:pt>
                <c:pt idx="477">
                  <c:v>40.098773956298828</c:v>
                </c:pt>
                <c:pt idx="478">
                  <c:v>39.449081420898438</c:v>
                </c:pt>
                <c:pt idx="479">
                  <c:v>39.527050018310547</c:v>
                </c:pt>
                <c:pt idx="480">
                  <c:v>38.461559295654297</c:v>
                </c:pt>
                <c:pt idx="481">
                  <c:v>38.461559295654297</c:v>
                </c:pt>
                <c:pt idx="482">
                  <c:v>38.851371765136719</c:v>
                </c:pt>
                <c:pt idx="483">
                  <c:v>39.397102355957031</c:v>
                </c:pt>
                <c:pt idx="484">
                  <c:v>39.605007171630859</c:v>
                </c:pt>
                <c:pt idx="485">
                  <c:v>38.981304168701172</c:v>
                </c:pt>
                <c:pt idx="486">
                  <c:v>38.981304168701172</c:v>
                </c:pt>
                <c:pt idx="487">
                  <c:v>39.916858673095703</c:v>
                </c:pt>
                <c:pt idx="488">
                  <c:v>39.605007171630859</c:v>
                </c:pt>
                <c:pt idx="489">
                  <c:v>40.228710174560547</c:v>
                </c:pt>
                <c:pt idx="490">
                  <c:v>40.228710174560547</c:v>
                </c:pt>
                <c:pt idx="491">
                  <c:v>40.748462677001953</c:v>
                </c:pt>
                <c:pt idx="492">
                  <c:v>40.696479797363281</c:v>
                </c:pt>
                <c:pt idx="493">
                  <c:v>40.540561676025391</c:v>
                </c:pt>
                <c:pt idx="494">
                  <c:v>40.566551208496087</c:v>
                </c:pt>
                <c:pt idx="495">
                  <c:v>40.436599731445313</c:v>
                </c:pt>
                <c:pt idx="496">
                  <c:v>40.540561676025391</c:v>
                </c:pt>
                <c:pt idx="497">
                  <c:v>39.527050018310547</c:v>
                </c:pt>
                <c:pt idx="498">
                  <c:v>39.631000518798828</c:v>
                </c:pt>
                <c:pt idx="499">
                  <c:v>38.435577392578118</c:v>
                </c:pt>
                <c:pt idx="500">
                  <c:v>39.501060485839837</c:v>
                </c:pt>
                <c:pt idx="501">
                  <c:v>39.579017639160163</c:v>
                </c:pt>
                <c:pt idx="502">
                  <c:v>40.020805358886719</c:v>
                </c:pt>
                <c:pt idx="503">
                  <c:v>41.580055236816413</c:v>
                </c:pt>
                <c:pt idx="504">
                  <c:v>43.295238494873047</c:v>
                </c:pt>
                <c:pt idx="505">
                  <c:v>43.399185180664063</c:v>
                </c:pt>
                <c:pt idx="506">
                  <c:v>44.594615936279297</c:v>
                </c:pt>
                <c:pt idx="507">
                  <c:v>43.55511474609375</c:v>
                </c:pt>
                <c:pt idx="508">
                  <c:v>42.879436492919922</c:v>
                </c:pt>
                <c:pt idx="509">
                  <c:v>42.203758239746087</c:v>
                </c:pt>
                <c:pt idx="510">
                  <c:v>42.021846771240227</c:v>
                </c:pt>
                <c:pt idx="511">
                  <c:v>41.476116180419922</c:v>
                </c:pt>
                <c:pt idx="512">
                  <c:v>41.138271331787109</c:v>
                </c:pt>
                <c:pt idx="513">
                  <c:v>42.073822021484382</c:v>
                </c:pt>
                <c:pt idx="514">
                  <c:v>41.138271331787109</c:v>
                </c:pt>
                <c:pt idx="515">
                  <c:v>41.839923858642578</c:v>
                </c:pt>
                <c:pt idx="516">
                  <c:v>41.060310363769531</c:v>
                </c:pt>
                <c:pt idx="517">
                  <c:v>42.099807739257813</c:v>
                </c:pt>
                <c:pt idx="518">
                  <c:v>41.658027648925781</c:v>
                </c:pt>
                <c:pt idx="519">
                  <c:v>42.125801086425781</c:v>
                </c:pt>
                <c:pt idx="520">
                  <c:v>41.839923858642578</c:v>
                </c:pt>
                <c:pt idx="521">
                  <c:v>42.593570709228523</c:v>
                </c:pt>
                <c:pt idx="522">
                  <c:v>43.061344146728523</c:v>
                </c:pt>
                <c:pt idx="523">
                  <c:v>42.515609741210938</c:v>
                </c:pt>
                <c:pt idx="524">
                  <c:v>41.164257049560547</c:v>
                </c:pt>
                <c:pt idx="525">
                  <c:v>40.826423645019531</c:v>
                </c:pt>
                <c:pt idx="526">
                  <c:v>41.112285614013672</c:v>
                </c:pt>
                <c:pt idx="527">
                  <c:v>40.644504547119141</c:v>
                </c:pt>
                <c:pt idx="528">
                  <c:v>39.968830108642578</c:v>
                </c:pt>
                <c:pt idx="529">
                  <c:v>40.436599731445313</c:v>
                </c:pt>
                <c:pt idx="530">
                  <c:v>39.501060485839837</c:v>
                </c:pt>
                <c:pt idx="531">
                  <c:v>38.981304168701172</c:v>
                </c:pt>
                <c:pt idx="532">
                  <c:v>39.241191864013672</c:v>
                </c:pt>
                <c:pt idx="533">
                  <c:v>40.462589263916023</c:v>
                </c:pt>
                <c:pt idx="534">
                  <c:v>37.318103790283203</c:v>
                </c:pt>
                <c:pt idx="535">
                  <c:v>36.850330352783203</c:v>
                </c:pt>
                <c:pt idx="536">
                  <c:v>37.240142822265618</c:v>
                </c:pt>
                <c:pt idx="537">
                  <c:v>36.798355102539063</c:v>
                </c:pt>
                <c:pt idx="538">
                  <c:v>36.642429351806641</c:v>
                </c:pt>
                <c:pt idx="539">
                  <c:v>37.525997161865227</c:v>
                </c:pt>
                <c:pt idx="540">
                  <c:v>37.577972412109382</c:v>
                </c:pt>
                <c:pt idx="541">
                  <c:v>37.941806793212891</c:v>
                </c:pt>
                <c:pt idx="542">
                  <c:v>38.201679229736328</c:v>
                </c:pt>
                <c:pt idx="543">
                  <c:v>38.279655456542969</c:v>
                </c:pt>
                <c:pt idx="544">
                  <c:v>38.045757293701172</c:v>
                </c:pt>
                <c:pt idx="545">
                  <c:v>37.681926727294922</c:v>
                </c:pt>
                <c:pt idx="546">
                  <c:v>37.863838195800781</c:v>
                </c:pt>
                <c:pt idx="547">
                  <c:v>38.487552642822273</c:v>
                </c:pt>
                <c:pt idx="548">
                  <c:v>39.293155670166023</c:v>
                </c:pt>
                <c:pt idx="549">
                  <c:v>39.449081420898438</c:v>
                </c:pt>
                <c:pt idx="550">
                  <c:v>38.617485046386719</c:v>
                </c:pt>
                <c:pt idx="551">
                  <c:v>38.981304168701172</c:v>
                </c:pt>
                <c:pt idx="552">
                  <c:v>38.721427917480469</c:v>
                </c:pt>
                <c:pt idx="553">
                  <c:v>39.007286071777337</c:v>
                </c:pt>
                <c:pt idx="554">
                  <c:v>37.42205810546875</c:v>
                </c:pt>
                <c:pt idx="555">
                  <c:v>37.240142822265618</c:v>
                </c:pt>
                <c:pt idx="556">
                  <c:v>37.032245635986328</c:v>
                </c:pt>
                <c:pt idx="557">
                  <c:v>37.214153289794922</c:v>
                </c:pt>
                <c:pt idx="558">
                  <c:v>37.448043823242188</c:v>
                </c:pt>
                <c:pt idx="559">
                  <c:v>37.993782043457031</c:v>
                </c:pt>
                <c:pt idx="560">
                  <c:v>38.279655456542969</c:v>
                </c:pt>
                <c:pt idx="561">
                  <c:v>38.149711608886719</c:v>
                </c:pt>
                <c:pt idx="562">
                  <c:v>37.837848663330078</c:v>
                </c:pt>
                <c:pt idx="563">
                  <c:v>37.344097137451172</c:v>
                </c:pt>
                <c:pt idx="564">
                  <c:v>37.214153289794922</c:v>
                </c:pt>
                <c:pt idx="565">
                  <c:v>37.214153289794922</c:v>
                </c:pt>
                <c:pt idx="566">
                  <c:v>36.876312255859382</c:v>
                </c:pt>
                <c:pt idx="567">
                  <c:v>37.058235168457031</c:v>
                </c:pt>
                <c:pt idx="568">
                  <c:v>36.902290344238281</c:v>
                </c:pt>
                <c:pt idx="569">
                  <c:v>38.253658294677727</c:v>
                </c:pt>
                <c:pt idx="570">
                  <c:v>37.396064758300781</c:v>
                </c:pt>
                <c:pt idx="571">
                  <c:v>37.525997161865227</c:v>
                </c:pt>
                <c:pt idx="572">
                  <c:v>35.862796783447273</c:v>
                </c:pt>
                <c:pt idx="573">
                  <c:v>36.122673034667969</c:v>
                </c:pt>
                <c:pt idx="574">
                  <c:v>35.966751098632813</c:v>
                </c:pt>
                <c:pt idx="575">
                  <c:v>35.862796783447273</c:v>
                </c:pt>
                <c:pt idx="576">
                  <c:v>36.434524536132813</c:v>
                </c:pt>
                <c:pt idx="577">
                  <c:v>35.758857727050781</c:v>
                </c:pt>
                <c:pt idx="578">
                  <c:v>36.122673034667969</c:v>
                </c:pt>
                <c:pt idx="579">
                  <c:v>35.914775848388672</c:v>
                </c:pt>
                <c:pt idx="580">
                  <c:v>36.850330352783203</c:v>
                </c:pt>
                <c:pt idx="581">
                  <c:v>35.940765380859382</c:v>
                </c:pt>
                <c:pt idx="582">
                  <c:v>35.654903411865227</c:v>
                </c:pt>
                <c:pt idx="583">
                  <c:v>35.732860565185547</c:v>
                </c:pt>
                <c:pt idx="584">
                  <c:v>35.550949096679688</c:v>
                </c:pt>
                <c:pt idx="585">
                  <c:v>36.382549285888672</c:v>
                </c:pt>
                <c:pt idx="586">
                  <c:v>37.058235168457031</c:v>
                </c:pt>
                <c:pt idx="587">
                  <c:v>36.746372222900391</c:v>
                </c:pt>
                <c:pt idx="588">
                  <c:v>36.512489318847663</c:v>
                </c:pt>
                <c:pt idx="589">
                  <c:v>35.836807250976563</c:v>
                </c:pt>
                <c:pt idx="590">
                  <c:v>36.928287506103523</c:v>
                </c:pt>
                <c:pt idx="591">
                  <c:v>36.772361755371087</c:v>
                </c:pt>
                <c:pt idx="592">
                  <c:v>36.642429351806641</c:v>
                </c:pt>
                <c:pt idx="593">
                  <c:v>37.084217071533203</c:v>
                </c:pt>
                <c:pt idx="594">
                  <c:v>35.914775848388672</c:v>
                </c:pt>
                <c:pt idx="595">
                  <c:v>35.992740631103523</c:v>
                </c:pt>
                <c:pt idx="596">
                  <c:v>35.706871032714837</c:v>
                </c:pt>
                <c:pt idx="597">
                  <c:v>35.109165191650391</c:v>
                </c:pt>
                <c:pt idx="598">
                  <c:v>35.524959564208977</c:v>
                </c:pt>
                <c:pt idx="599">
                  <c:v>35.888797760009773</c:v>
                </c:pt>
                <c:pt idx="600">
                  <c:v>35.940765380859382</c:v>
                </c:pt>
                <c:pt idx="601">
                  <c:v>36.8243408203125</c:v>
                </c:pt>
                <c:pt idx="602">
                  <c:v>36.070697784423828</c:v>
                </c:pt>
                <c:pt idx="603">
                  <c:v>35.654903411865227</c:v>
                </c:pt>
                <c:pt idx="604">
                  <c:v>35.213111877441413</c:v>
                </c:pt>
                <c:pt idx="605">
                  <c:v>34.433490753173828</c:v>
                </c:pt>
                <c:pt idx="606">
                  <c:v>34.043670654296882</c:v>
                </c:pt>
                <c:pt idx="607">
                  <c:v>34.407493591308587</c:v>
                </c:pt>
                <c:pt idx="608">
                  <c:v>34.82330322265625</c:v>
                </c:pt>
                <c:pt idx="609">
                  <c:v>34.667369842529297</c:v>
                </c:pt>
                <c:pt idx="610">
                  <c:v>34.719352722167969</c:v>
                </c:pt>
                <c:pt idx="611">
                  <c:v>34.251571655273438</c:v>
                </c:pt>
                <c:pt idx="612">
                  <c:v>33.7578125</c:v>
                </c:pt>
                <c:pt idx="613">
                  <c:v>33.080448150634773</c:v>
                </c:pt>
                <c:pt idx="614">
                  <c:v>31.478935241699219</c:v>
                </c:pt>
                <c:pt idx="615">
                  <c:v>31.190134048461911</c:v>
                </c:pt>
                <c:pt idx="616">
                  <c:v>31.085115432739261</c:v>
                </c:pt>
                <c:pt idx="617">
                  <c:v>30.875082015991211</c:v>
                </c:pt>
                <c:pt idx="618">
                  <c:v>30.822578430175781</c:v>
                </c:pt>
                <c:pt idx="619">
                  <c:v>30.53377532958984</c:v>
                </c:pt>
                <c:pt idx="620">
                  <c:v>29.14229774475098</c:v>
                </c:pt>
                <c:pt idx="621">
                  <c:v>28.695976257324219</c:v>
                </c:pt>
                <c:pt idx="622">
                  <c:v>28.774740219116211</c:v>
                </c:pt>
                <c:pt idx="623">
                  <c:v>30.402511596679691</c:v>
                </c:pt>
                <c:pt idx="624">
                  <c:v>30.927591323852539</c:v>
                </c:pt>
                <c:pt idx="625">
                  <c:v>30.717557907104489</c:v>
                </c:pt>
                <c:pt idx="626">
                  <c:v>30.402511596679691</c:v>
                </c:pt>
                <c:pt idx="627">
                  <c:v>30.927591323852539</c:v>
                </c:pt>
                <c:pt idx="628">
                  <c:v>29.667385101318359</c:v>
                </c:pt>
                <c:pt idx="629">
                  <c:v>31.347661972045898</c:v>
                </c:pt>
                <c:pt idx="630">
                  <c:v>30.244977951049801</c:v>
                </c:pt>
                <c:pt idx="631">
                  <c:v>30.875082015991211</c:v>
                </c:pt>
                <c:pt idx="632">
                  <c:v>32.345329284667969</c:v>
                </c:pt>
                <c:pt idx="633">
                  <c:v>31.505189895629879</c:v>
                </c:pt>
                <c:pt idx="634">
                  <c:v>30.743814468383789</c:v>
                </c:pt>
                <c:pt idx="635">
                  <c:v>30.13996696472168</c:v>
                </c:pt>
                <c:pt idx="636">
                  <c:v>31.452678680419918</c:v>
                </c:pt>
                <c:pt idx="637">
                  <c:v>32.922920227050781</c:v>
                </c:pt>
                <c:pt idx="638">
                  <c:v>33.027938842773438</c:v>
                </c:pt>
                <c:pt idx="639">
                  <c:v>33.132957458496087</c:v>
                </c:pt>
                <c:pt idx="640">
                  <c:v>31.662710189819339</c:v>
                </c:pt>
                <c:pt idx="641">
                  <c:v>30.00868988037109</c:v>
                </c:pt>
                <c:pt idx="642">
                  <c:v>29.457345962524411</c:v>
                </c:pt>
                <c:pt idx="643">
                  <c:v>28.32841873168945</c:v>
                </c:pt>
                <c:pt idx="644">
                  <c:v>28.354669570922852</c:v>
                </c:pt>
                <c:pt idx="645">
                  <c:v>29.929924011230469</c:v>
                </c:pt>
                <c:pt idx="646">
                  <c:v>31.190134048461911</c:v>
                </c:pt>
                <c:pt idx="647">
                  <c:v>30.376255035400391</c:v>
                </c:pt>
                <c:pt idx="648">
                  <c:v>28.879753112792969</c:v>
                </c:pt>
                <c:pt idx="649">
                  <c:v>27.435773849487301</c:v>
                </c:pt>
                <c:pt idx="650">
                  <c:v>27.567045211791989</c:v>
                </c:pt>
                <c:pt idx="651">
                  <c:v>27.619548797607418</c:v>
                </c:pt>
                <c:pt idx="652">
                  <c:v>28.485946655273441</c:v>
                </c:pt>
                <c:pt idx="653">
                  <c:v>31.137626647949219</c:v>
                </c:pt>
                <c:pt idx="654">
                  <c:v>31.3214111328125</c:v>
                </c:pt>
                <c:pt idx="655">
                  <c:v>31.61020660400391</c:v>
                </c:pt>
                <c:pt idx="656">
                  <c:v>30.402511596679691</c:v>
                </c:pt>
                <c:pt idx="657">
                  <c:v>30.848831176757809</c:v>
                </c:pt>
                <c:pt idx="658">
                  <c:v>30.980106353759769</c:v>
                </c:pt>
                <c:pt idx="659">
                  <c:v>32.660381317138672</c:v>
                </c:pt>
                <c:pt idx="660">
                  <c:v>33.815570831298828</c:v>
                </c:pt>
                <c:pt idx="661">
                  <c:v>33.3955078125</c:v>
                </c:pt>
                <c:pt idx="662">
                  <c:v>34.261890411376953</c:v>
                </c:pt>
                <c:pt idx="663">
                  <c:v>33.421760559082031</c:v>
                </c:pt>
                <c:pt idx="664">
                  <c:v>34.314395904541023</c:v>
                </c:pt>
                <c:pt idx="665">
                  <c:v>33.211719512939453</c:v>
                </c:pt>
                <c:pt idx="666">
                  <c:v>33.868076324462891</c:v>
                </c:pt>
                <c:pt idx="667">
                  <c:v>34.130626678466797</c:v>
                </c:pt>
                <c:pt idx="668">
                  <c:v>34.314395904541023</c:v>
                </c:pt>
                <c:pt idx="669">
                  <c:v>32.712886810302727</c:v>
                </c:pt>
                <c:pt idx="670">
                  <c:v>32.870410919189453</c:v>
                </c:pt>
                <c:pt idx="671">
                  <c:v>33.815570831298828</c:v>
                </c:pt>
                <c:pt idx="672">
                  <c:v>33.185470581054688</c:v>
                </c:pt>
                <c:pt idx="673">
                  <c:v>32.371585845947273</c:v>
                </c:pt>
                <c:pt idx="674">
                  <c:v>33.185470581054688</c:v>
                </c:pt>
                <c:pt idx="675">
                  <c:v>32.030277252197273</c:v>
                </c:pt>
                <c:pt idx="676">
                  <c:v>31.268903732299801</c:v>
                </c:pt>
                <c:pt idx="677">
                  <c:v>32.109039306640618</c:v>
                </c:pt>
                <c:pt idx="678">
                  <c:v>28.984773635864261</c:v>
                </c:pt>
                <c:pt idx="679">
                  <c:v>28.118377685546879</c:v>
                </c:pt>
                <c:pt idx="680">
                  <c:v>29.352338790893551</c:v>
                </c:pt>
                <c:pt idx="681">
                  <c:v>29.772407531738281</c:v>
                </c:pt>
                <c:pt idx="682">
                  <c:v>30.428770065307621</c:v>
                </c:pt>
                <c:pt idx="683">
                  <c:v>29.929924011230469</c:v>
                </c:pt>
                <c:pt idx="684">
                  <c:v>31.137626647949219</c:v>
                </c:pt>
                <c:pt idx="685">
                  <c:v>32.660381317138672</c:v>
                </c:pt>
                <c:pt idx="686">
                  <c:v>31.216386795043949</c:v>
                </c:pt>
                <c:pt idx="687">
                  <c:v>29.982437133789059</c:v>
                </c:pt>
                <c:pt idx="688">
                  <c:v>30.402511596679691</c:v>
                </c:pt>
                <c:pt idx="689">
                  <c:v>30.612543106079102</c:v>
                </c:pt>
                <c:pt idx="690">
                  <c:v>29.719894409179691</c:v>
                </c:pt>
                <c:pt idx="691">
                  <c:v>29.14229774475098</c:v>
                </c:pt>
                <c:pt idx="692">
                  <c:v>29.03727912902832</c:v>
                </c:pt>
                <c:pt idx="693">
                  <c:v>28.118377685546879</c:v>
                </c:pt>
                <c:pt idx="694">
                  <c:v>27.777070999145511</c:v>
                </c:pt>
                <c:pt idx="695">
                  <c:v>28.853496551513668</c:v>
                </c:pt>
                <c:pt idx="696">
                  <c:v>31.163883209228519</c:v>
                </c:pt>
                <c:pt idx="697">
                  <c:v>30.980106353759769</c:v>
                </c:pt>
                <c:pt idx="698">
                  <c:v>29.956178665161129</c:v>
                </c:pt>
                <c:pt idx="699">
                  <c:v>31.216386795043949</c:v>
                </c:pt>
                <c:pt idx="700">
                  <c:v>32.240314483642578</c:v>
                </c:pt>
                <c:pt idx="701">
                  <c:v>31.53144645690918</c:v>
                </c:pt>
                <c:pt idx="702">
                  <c:v>30.848831176757809</c:v>
                </c:pt>
                <c:pt idx="703">
                  <c:v>30.087465286254879</c:v>
                </c:pt>
                <c:pt idx="704">
                  <c:v>30.061197280883789</c:v>
                </c:pt>
                <c:pt idx="705">
                  <c:v>30.560031890869141</c:v>
                </c:pt>
                <c:pt idx="706">
                  <c:v>31.163883209228519</c:v>
                </c:pt>
                <c:pt idx="707">
                  <c:v>31.190134048461911</c:v>
                </c:pt>
                <c:pt idx="708">
                  <c:v>31.925258636474609</c:v>
                </c:pt>
                <c:pt idx="709">
                  <c:v>33.290485382080078</c:v>
                </c:pt>
                <c:pt idx="710">
                  <c:v>32.949172973632813</c:v>
                </c:pt>
                <c:pt idx="711">
                  <c:v>32.975433349609382</c:v>
                </c:pt>
                <c:pt idx="712">
                  <c:v>32.292819976806641</c:v>
                </c:pt>
                <c:pt idx="713">
                  <c:v>32.424091339111328</c:v>
                </c:pt>
                <c:pt idx="714">
                  <c:v>32.660381317138672</c:v>
                </c:pt>
                <c:pt idx="715">
                  <c:v>31.2951545715332</c:v>
                </c:pt>
                <c:pt idx="716">
                  <c:v>32.030277252197273</c:v>
                </c:pt>
                <c:pt idx="717">
                  <c:v>32.082778930664063</c:v>
                </c:pt>
                <c:pt idx="718">
                  <c:v>31.899005889892582</c:v>
                </c:pt>
                <c:pt idx="719">
                  <c:v>30.875082015991211</c:v>
                </c:pt>
                <c:pt idx="720">
                  <c:v>31.820241928100589</c:v>
                </c:pt>
                <c:pt idx="721">
                  <c:v>32.424091339111328</c:v>
                </c:pt>
                <c:pt idx="722">
                  <c:v>32.109039306640618</c:v>
                </c:pt>
                <c:pt idx="723">
                  <c:v>32.7391357421875</c:v>
                </c:pt>
                <c:pt idx="724">
                  <c:v>32.660381317138672</c:v>
                </c:pt>
                <c:pt idx="725">
                  <c:v>31.872747421264648</c:v>
                </c:pt>
                <c:pt idx="726">
                  <c:v>30.953851699829102</c:v>
                </c:pt>
                <c:pt idx="727">
                  <c:v>30.03494834899902</c:v>
                </c:pt>
                <c:pt idx="728">
                  <c:v>29.956178665161129</c:v>
                </c:pt>
                <c:pt idx="729">
                  <c:v>29.851165771484379</c:v>
                </c:pt>
                <c:pt idx="730">
                  <c:v>29.48360443115234</c:v>
                </c:pt>
                <c:pt idx="731">
                  <c:v>30.665046691894531</c:v>
                </c:pt>
                <c:pt idx="732">
                  <c:v>31.2951545715332</c:v>
                </c:pt>
                <c:pt idx="733">
                  <c:v>32.004020690917969</c:v>
                </c:pt>
                <c:pt idx="734">
                  <c:v>31.478935241699219</c:v>
                </c:pt>
                <c:pt idx="735">
                  <c:v>30.980106353759769</c:v>
                </c:pt>
                <c:pt idx="736">
                  <c:v>31.505189895629879</c:v>
                </c:pt>
                <c:pt idx="737">
                  <c:v>31.505189895629879</c:v>
                </c:pt>
                <c:pt idx="738">
                  <c:v>31.452678680419918</c:v>
                </c:pt>
                <c:pt idx="739">
                  <c:v>30.848831176757809</c:v>
                </c:pt>
                <c:pt idx="740">
                  <c:v>31.478935241699219</c:v>
                </c:pt>
                <c:pt idx="741">
                  <c:v>31.53144645690918</c:v>
                </c:pt>
                <c:pt idx="742">
                  <c:v>31.190134048461911</c:v>
                </c:pt>
                <c:pt idx="743">
                  <c:v>30.455018997192379</c:v>
                </c:pt>
                <c:pt idx="744">
                  <c:v>29.352338790893551</c:v>
                </c:pt>
                <c:pt idx="745">
                  <c:v>29.693637847900391</c:v>
                </c:pt>
                <c:pt idx="746">
                  <c:v>29.614883422851559</c:v>
                </c:pt>
                <c:pt idx="747">
                  <c:v>29.667385101318359</c:v>
                </c:pt>
                <c:pt idx="748">
                  <c:v>28.932268142700199</c:v>
                </c:pt>
                <c:pt idx="749">
                  <c:v>29.719894409179691</c:v>
                </c:pt>
                <c:pt idx="750">
                  <c:v>30.03494834899902</c:v>
                </c:pt>
                <c:pt idx="751">
                  <c:v>29.798652648925781</c:v>
                </c:pt>
                <c:pt idx="752">
                  <c:v>29.404842376708981</c:v>
                </c:pt>
                <c:pt idx="753">
                  <c:v>30.297491073608398</c:v>
                </c:pt>
                <c:pt idx="754">
                  <c:v>30.192472457885739</c:v>
                </c:pt>
                <c:pt idx="755">
                  <c:v>29.929924011230469</c:v>
                </c:pt>
                <c:pt idx="756">
                  <c:v>29.798652648925781</c:v>
                </c:pt>
                <c:pt idx="757">
                  <c:v>30.743814468383789</c:v>
                </c:pt>
                <c:pt idx="758">
                  <c:v>30.69130706787109</c:v>
                </c:pt>
                <c:pt idx="759">
                  <c:v>30.822578430175781</c:v>
                </c:pt>
                <c:pt idx="760">
                  <c:v>29.877424240112301</c:v>
                </c:pt>
                <c:pt idx="761">
                  <c:v>30.061197280883789</c:v>
                </c:pt>
                <c:pt idx="762">
                  <c:v>30.586286544799801</c:v>
                </c:pt>
                <c:pt idx="763">
                  <c:v>31.111373901367191</c:v>
                </c:pt>
                <c:pt idx="764">
                  <c:v>30.507526397705082</c:v>
                </c:pt>
                <c:pt idx="765">
                  <c:v>30.743814468383789</c:v>
                </c:pt>
                <c:pt idx="766">
                  <c:v>29.982437133789059</c:v>
                </c:pt>
                <c:pt idx="767">
                  <c:v>29.299825668334961</c:v>
                </c:pt>
                <c:pt idx="768">
                  <c:v>29.877424240112301</c:v>
                </c:pt>
                <c:pt idx="769">
                  <c:v>29.719894409179691</c:v>
                </c:pt>
                <c:pt idx="770">
                  <c:v>29.509860992431641</c:v>
                </c:pt>
                <c:pt idx="771">
                  <c:v>29.352338790893551</c:v>
                </c:pt>
                <c:pt idx="772">
                  <c:v>28.643465042114261</c:v>
                </c:pt>
                <c:pt idx="773">
                  <c:v>28.039619445800781</c:v>
                </c:pt>
                <c:pt idx="774">
                  <c:v>27.488275527954102</c:v>
                </c:pt>
                <c:pt idx="775">
                  <c:v>26.306831359863281</c:v>
                </c:pt>
                <c:pt idx="776">
                  <c:v>26.75316047668457</c:v>
                </c:pt>
                <c:pt idx="777">
                  <c:v>25.991781234741211</c:v>
                </c:pt>
                <c:pt idx="778">
                  <c:v>25.92352294921875</c:v>
                </c:pt>
                <c:pt idx="779">
                  <c:v>24.931106567382809</c:v>
                </c:pt>
                <c:pt idx="780">
                  <c:v>24.148725509643551</c:v>
                </c:pt>
                <c:pt idx="781">
                  <c:v>23.749666213989261</c:v>
                </c:pt>
                <c:pt idx="782">
                  <c:v>25.288166046142582</c:v>
                </c:pt>
                <c:pt idx="783">
                  <c:v>26.112552642822269</c:v>
                </c:pt>
                <c:pt idx="784">
                  <c:v>25.54545974731445</c:v>
                </c:pt>
                <c:pt idx="785">
                  <c:v>25.466690063476559</c:v>
                </c:pt>
                <c:pt idx="786">
                  <c:v>24.442777633666989</c:v>
                </c:pt>
                <c:pt idx="787">
                  <c:v>24.416522979736332</c:v>
                </c:pt>
                <c:pt idx="788">
                  <c:v>24.358760833740231</c:v>
                </c:pt>
                <c:pt idx="789">
                  <c:v>23.371599197387699</c:v>
                </c:pt>
                <c:pt idx="790">
                  <c:v>22.6574821472168</c:v>
                </c:pt>
                <c:pt idx="791">
                  <c:v>22.983039855957031</c:v>
                </c:pt>
                <c:pt idx="792">
                  <c:v>22.473703384399411</c:v>
                </c:pt>
                <c:pt idx="793">
                  <c:v>21.922359466552731</c:v>
                </c:pt>
                <c:pt idx="794">
                  <c:v>22.426446914672852</c:v>
                </c:pt>
                <c:pt idx="795">
                  <c:v>23.523870468139648</c:v>
                </c:pt>
                <c:pt idx="796">
                  <c:v>25.67673301696777</c:v>
                </c:pt>
                <c:pt idx="797">
                  <c:v>24.936361312866211</c:v>
                </c:pt>
                <c:pt idx="798">
                  <c:v>24.889102935791019</c:v>
                </c:pt>
                <c:pt idx="799">
                  <c:v>25.86576080322266</c:v>
                </c:pt>
                <c:pt idx="800">
                  <c:v>25.729240417480469</c:v>
                </c:pt>
                <c:pt idx="801">
                  <c:v>25.188398361206051</c:v>
                </c:pt>
                <c:pt idx="802">
                  <c:v>25.256660461425781</c:v>
                </c:pt>
                <c:pt idx="803">
                  <c:v>25.634721755981449</c:v>
                </c:pt>
                <c:pt idx="804">
                  <c:v>26.054792404174801</c:v>
                </c:pt>
                <c:pt idx="805">
                  <c:v>26.02853965759277</c:v>
                </c:pt>
                <c:pt idx="806">
                  <c:v>25.156894683837891</c:v>
                </c:pt>
                <c:pt idx="807">
                  <c:v>24.663311004638668</c:v>
                </c:pt>
                <c:pt idx="808">
                  <c:v>24.836589813232418</c:v>
                </c:pt>
                <c:pt idx="809">
                  <c:v>24.789335250854489</c:v>
                </c:pt>
                <c:pt idx="810">
                  <c:v>23.634138107299801</c:v>
                </c:pt>
                <c:pt idx="811">
                  <c:v>23.051298141479489</c:v>
                </c:pt>
                <c:pt idx="812">
                  <c:v>22.415937423706051</c:v>
                </c:pt>
                <c:pt idx="813">
                  <c:v>23.844181060791019</c:v>
                </c:pt>
                <c:pt idx="814">
                  <c:v>24.999370574951168</c:v>
                </c:pt>
                <c:pt idx="815">
                  <c:v>25.886760711669918</c:v>
                </c:pt>
                <c:pt idx="816">
                  <c:v>25.251413345336911</c:v>
                </c:pt>
                <c:pt idx="817">
                  <c:v>25.855257034301761</c:v>
                </c:pt>
                <c:pt idx="818">
                  <c:v>26.13880729675293</c:v>
                </c:pt>
                <c:pt idx="819">
                  <c:v>27.567045211791989</c:v>
                </c:pt>
                <c:pt idx="820">
                  <c:v>25.59796142578125</c:v>
                </c:pt>
                <c:pt idx="821">
                  <c:v>26.621883392333981</c:v>
                </c:pt>
                <c:pt idx="822">
                  <c:v>25.89201545715332</c:v>
                </c:pt>
                <c:pt idx="823">
                  <c:v>25.319667816162109</c:v>
                </c:pt>
                <c:pt idx="824">
                  <c:v>25.7974967956543</c:v>
                </c:pt>
                <c:pt idx="825">
                  <c:v>24.211740493774411</c:v>
                </c:pt>
                <c:pt idx="826">
                  <c:v>24.94161224365234</c:v>
                </c:pt>
                <c:pt idx="827">
                  <c:v>26.438104629516602</c:v>
                </c:pt>
                <c:pt idx="828">
                  <c:v>26.70064544677734</c:v>
                </c:pt>
                <c:pt idx="829">
                  <c:v>27.829584121704102</c:v>
                </c:pt>
                <c:pt idx="830">
                  <c:v>28.5121955871582</c:v>
                </c:pt>
                <c:pt idx="831">
                  <c:v>28.643465042114261</c:v>
                </c:pt>
                <c:pt idx="832">
                  <c:v>28.223398208618161</c:v>
                </c:pt>
                <c:pt idx="833">
                  <c:v>27.435773849487301</c:v>
                </c:pt>
                <c:pt idx="834">
                  <c:v>27.69831466674805</c:v>
                </c:pt>
                <c:pt idx="835">
                  <c:v>28.118377685546879</c:v>
                </c:pt>
                <c:pt idx="836">
                  <c:v>28.774740219116211</c:v>
                </c:pt>
                <c:pt idx="837">
                  <c:v>27.908344268798832</c:v>
                </c:pt>
                <c:pt idx="838">
                  <c:v>28.354669570922852</c:v>
                </c:pt>
                <c:pt idx="839">
                  <c:v>27.882099151611332</c:v>
                </c:pt>
                <c:pt idx="840">
                  <c:v>28.302169799804691</c:v>
                </c:pt>
                <c:pt idx="841">
                  <c:v>27.357002258300781</c:v>
                </c:pt>
                <c:pt idx="842">
                  <c:v>27.14697265625</c:v>
                </c:pt>
                <c:pt idx="843">
                  <c:v>27.64580154418945</c:v>
                </c:pt>
                <c:pt idx="844">
                  <c:v>27.514532089233398</c:v>
                </c:pt>
                <c:pt idx="845">
                  <c:v>28.065877914428711</c:v>
                </c:pt>
                <c:pt idx="846">
                  <c:v>28.092130661010739</c:v>
                </c:pt>
                <c:pt idx="847">
                  <c:v>28.722234725952148</c:v>
                </c:pt>
                <c:pt idx="848">
                  <c:v>29.089792251586911</c:v>
                </c:pt>
                <c:pt idx="849">
                  <c:v>28.669721603393551</c:v>
                </c:pt>
                <c:pt idx="850">
                  <c:v>28.039619445800781</c:v>
                </c:pt>
                <c:pt idx="851">
                  <c:v>28.275907516479489</c:v>
                </c:pt>
                <c:pt idx="852">
                  <c:v>28.170888900756839</c:v>
                </c:pt>
                <c:pt idx="853">
                  <c:v>28.118377685546879</c:v>
                </c:pt>
                <c:pt idx="854">
                  <c:v>28.14463043212891</c:v>
                </c:pt>
                <c:pt idx="855">
                  <c:v>28.24965667724609</c:v>
                </c:pt>
                <c:pt idx="856">
                  <c:v>28.40717887878418</c:v>
                </c:pt>
                <c:pt idx="857">
                  <c:v>27.199480056762699</c:v>
                </c:pt>
                <c:pt idx="858">
                  <c:v>26.805662155151371</c:v>
                </c:pt>
                <c:pt idx="859">
                  <c:v>26.75316047668457</c:v>
                </c:pt>
                <c:pt idx="860">
                  <c:v>26.989448547363281</c:v>
                </c:pt>
                <c:pt idx="861">
                  <c:v>26.989448547363281</c:v>
                </c:pt>
                <c:pt idx="862">
                  <c:v>26.858180999755859</c:v>
                </c:pt>
                <c:pt idx="863">
                  <c:v>26.989448547363281</c:v>
                </c:pt>
                <c:pt idx="864">
                  <c:v>27.750822067260739</c:v>
                </c:pt>
                <c:pt idx="865">
                  <c:v>28.170888900756839</c:v>
                </c:pt>
                <c:pt idx="866">
                  <c:v>28.538450241088871</c:v>
                </c:pt>
                <c:pt idx="867">
                  <c:v>29.35977745056152</c:v>
                </c:pt>
                <c:pt idx="868">
                  <c:v>29.413116455078121</c:v>
                </c:pt>
                <c:pt idx="869">
                  <c:v>29.866437911987301</c:v>
                </c:pt>
                <c:pt idx="870">
                  <c:v>28.6397819519043</c:v>
                </c:pt>
                <c:pt idx="871">
                  <c:v>28.319791793823239</c:v>
                </c:pt>
                <c:pt idx="872">
                  <c:v>27.839790344238281</c:v>
                </c:pt>
                <c:pt idx="873">
                  <c:v>27.91978645324707</c:v>
                </c:pt>
                <c:pt idx="874">
                  <c:v>28.133121490478519</c:v>
                </c:pt>
                <c:pt idx="875">
                  <c:v>28.746456146240231</c:v>
                </c:pt>
                <c:pt idx="876">
                  <c:v>28.693115234375</c:v>
                </c:pt>
                <c:pt idx="877">
                  <c:v>28.959779739379879</c:v>
                </c:pt>
                <c:pt idx="878">
                  <c:v>29.679775238037109</c:v>
                </c:pt>
                <c:pt idx="879">
                  <c:v>30.426435470581051</c:v>
                </c:pt>
                <c:pt idx="880">
                  <c:v>29.866437911987301</c:v>
                </c:pt>
                <c:pt idx="881">
                  <c:v>29.706449508666989</c:v>
                </c:pt>
                <c:pt idx="882">
                  <c:v>28.293123245239261</c:v>
                </c:pt>
                <c:pt idx="883">
                  <c:v>28.319791793823239</c:v>
                </c:pt>
                <c:pt idx="884">
                  <c:v>27.999790191650391</c:v>
                </c:pt>
                <c:pt idx="885">
                  <c:v>27.786455154418949</c:v>
                </c:pt>
                <c:pt idx="886">
                  <c:v>27.413129806518551</c:v>
                </c:pt>
                <c:pt idx="887">
                  <c:v>27.19979095458984</c:v>
                </c:pt>
                <c:pt idx="888">
                  <c:v>26.879793167114261</c:v>
                </c:pt>
                <c:pt idx="889">
                  <c:v>27.573123931884769</c:v>
                </c:pt>
                <c:pt idx="890">
                  <c:v>27.999790191650391</c:v>
                </c:pt>
                <c:pt idx="891">
                  <c:v>27.466459274291989</c:v>
                </c:pt>
                <c:pt idx="892">
                  <c:v>28.399782180786129</c:v>
                </c:pt>
                <c:pt idx="893">
                  <c:v>28.453121185302731</c:v>
                </c:pt>
                <c:pt idx="894">
                  <c:v>28.26645660400391</c:v>
                </c:pt>
                <c:pt idx="895">
                  <c:v>28.133121490478519</c:v>
                </c:pt>
                <c:pt idx="896">
                  <c:v>28.426450729370121</c:v>
                </c:pt>
                <c:pt idx="897">
                  <c:v>28.613115310668949</c:v>
                </c:pt>
                <c:pt idx="898">
                  <c:v>27.839790344238281</c:v>
                </c:pt>
                <c:pt idx="899">
                  <c:v>27.626457214355469</c:v>
                </c:pt>
                <c:pt idx="900">
                  <c:v>27.73311805725098</c:v>
                </c:pt>
                <c:pt idx="901">
                  <c:v>27.813119888305661</c:v>
                </c:pt>
                <c:pt idx="902">
                  <c:v>27.679794311523441</c:v>
                </c:pt>
                <c:pt idx="903">
                  <c:v>27.679794311523441</c:v>
                </c:pt>
                <c:pt idx="904">
                  <c:v>27.786455154418949</c:v>
                </c:pt>
                <c:pt idx="905">
                  <c:v>28.53311920166016</c:v>
                </c:pt>
                <c:pt idx="906">
                  <c:v>27.573123931884769</c:v>
                </c:pt>
                <c:pt idx="907">
                  <c:v>27.679794311523441</c:v>
                </c:pt>
                <c:pt idx="908">
                  <c:v>27.466459274291989</c:v>
                </c:pt>
                <c:pt idx="909">
                  <c:v>26.879793167114261</c:v>
                </c:pt>
                <c:pt idx="910">
                  <c:v>26.719795227050781</c:v>
                </c:pt>
                <c:pt idx="911">
                  <c:v>26.49580192565918</c:v>
                </c:pt>
                <c:pt idx="912">
                  <c:v>26.133138656616211</c:v>
                </c:pt>
                <c:pt idx="913">
                  <c:v>26.26646614074707</c:v>
                </c:pt>
                <c:pt idx="914">
                  <c:v>25.546466827392582</c:v>
                </c:pt>
                <c:pt idx="915">
                  <c:v>25.679807662963871</c:v>
                </c:pt>
                <c:pt idx="916">
                  <c:v>25.999799728393551</c:v>
                </c:pt>
                <c:pt idx="917">
                  <c:v>25.813142776489261</c:v>
                </c:pt>
                <c:pt idx="918">
                  <c:v>25.65313720703125</c:v>
                </c:pt>
                <c:pt idx="919">
                  <c:v>25.861141204833981</c:v>
                </c:pt>
                <c:pt idx="920">
                  <c:v>26.36246490478516</c:v>
                </c:pt>
                <c:pt idx="921">
                  <c:v>26.517135620117191</c:v>
                </c:pt>
                <c:pt idx="922">
                  <c:v>26.559799194335941</c:v>
                </c:pt>
                <c:pt idx="923">
                  <c:v>25.999799728393551</c:v>
                </c:pt>
                <c:pt idx="924">
                  <c:v>25.65313720703125</c:v>
                </c:pt>
                <c:pt idx="925">
                  <c:v>26.063798904418949</c:v>
                </c:pt>
                <c:pt idx="926">
                  <c:v>26.341131210327148</c:v>
                </c:pt>
                <c:pt idx="927">
                  <c:v>26.005134582519531</c:v>
                </c:pt>
                <c:pt idx="928">
                  <c:v>25.813142776489261</c:v>
                </c:pt>
                <c:pt idx="929">
                  <c:v>26.506471633911129</c:v>
                </c:pt>
                <c:pt idx="930">
                  <c:v>27.19979095458984</c:v>
                </c:pt>
                <c:pt idx="931">
                  <c:v>27.306461334228519</c:v>
                </c:pt>
                <c:pt idx="932">
                  <c:v>28.18645095825195</c:v>
                </c:pt>
                <c:pt idx="933">
                  <c:v>27.946456909179691</c:v>
                </c:pt>
                <c:pt idx="934">
                  <c:v>28.053119659423832</c:v>
                </c:pt>
                <c:pt idx="935">
                  <c:v>27.866458892822269</c:v>
                </c:pt>
                <c:pt idx="936">
                  <c:v>27.999790191650391</c:v>
                </c:pt>
                <c:pt idx="937">
                  <c:v>28.133121490478519</c:v>
                </c:pt>
                <c:pt idx="938">
                  <c:v>28.613115310668949</c:v>
                </c:pt>
                <c:pt idx="939">
                  <c:v>29.199773788452148</c:v>
                </c:pt>
                <c:pt idx="940">
                  <c:v>28.959779739379879</c:v>
                </c:pt>
                <c:pt idx="941">
                  <c:v>28.906448364257809</c:v>
                </c:pt>
                <c:pt idx="942">
                  <c:v>29.226444244384769</c:v>
                </c:pt>
                <c:pt idx="943">
                  <c:v>29.59977912902832</c:v>
                </c:pt>
                <c:pt idx="944">
                  <c:v>29.813108444213871</c:v>
                </c:pt>
                <c:pt idx="945">
                  <c:v>30.159769058227539</c:v>
                </c:pt>
                <c:pt idx="946">
                  <c:v>29.813108444213871</c:v>
                </c:pt>
                <c:pt idx="947">
                  <c:v>29.039779663085941</c:v>
                </c:pt>
                <c:pt idx="948">
                  <c:v>29.093112945556641</c:v>
                </c:pt>
                <c:pt idx="949">
                  <c:v>28.799783706665039</c:v>
                </c:pt>
                <c:pt idx="950">
                  <c:v>28.559780120849609</c:v>
                </c:pt>
                <c:pt idx="951">
                  <c:v>28.426450729370121</c:v>
                </c:pt>
                <c:pt idx="952">
                  <c:v>28.026456832885739</c:v>
                </c:pt>
                <c:pt idx="953">
                  <c:v>27.839790344238281</c:v>
                </c:pt>
                <c:pt idx="954">
                  <c:v>28.07978439331055</c:v>
                </c:pt>
                <c:pt idx="955">
                  <c:v>27.839790344238281</c:v>
                </c:pt>
                <c:pt idx="956">
                  <c:v>29.06644439697266</c:v>
                </c:pt>
                <c:pt idx="957">
                  <c:v>28.319791793823239</c:v>
                </c:pt>
                <c:pt idx="958">
                  <c:v>27.999790191650391</c:v>
                </c:pt>
                <c:pt idx="959">
                  <c:v>27.786455154418949</c:v>
                </c:pt>
                <c:pt idx="960">
                  <c:v>28.47978401184082</c:v>
                </c:pt>
                <c:pt idx="961">
                  <c:v>28.1597900390625</c:v>
                </c:pt>
                <c:pt idx="962">
                  <c:v>28.586442947387699</c:v>
                </c:pt>
                <c:pt idx="963">
                  <c:v>28.23978424072266</c:v>
                </c:pt>
                <c:pt idx="964">
                  <c:v>28.3464469909668</c:v>
                </c:pt>
                <c:pt idx="965">
                  <c:v>28.213113784790039</c:v>
                </c:pt>
                <c:pt idx="966">
                  <c:v>28.18645095825195</c:v>
                </c:pt>
                <c:pt idx="967">
                  <c:v>28.399782180786129</c:v>
                </c:pt>
                <c:pt idx="968">
                  <c:v>28.77311897277832</c:v>
                </c:pt>
                <c:pt idx="969">
                  <c:v>27.999790191650391</c:v>
                </c:pt>
                <c:pt idx="970">
                  <c:v>27.626457214355469</c:v>
                </c:pt>
                <c:pt idx="971">
                  <c:v>27.70645713806152</c:v>
                </c:pt>
                <c:pt idx="972">
                  <c:v>28.026456832885739</c:v>
                </c:pt>
                <c:pt idx="973">
                  <c:v>28.3464469909668</c:v>
                </c:pt>
                <c:pt idx="974">
                  <c:v>28.586442947387699</c:v>
                </c:pt>
                <c:pt idx="975">
                  <c:v>28.666450500488281</c:v>
                </c:pt>
                <c:pt idx="976">
                  <c:v>28.399782180786129</c:v>
                </c:pt>
                <c:pt idx="977">
                  <c:v>28.959779739379879</c:v>
                </c:pt>
                <c:pt idx="978">
                  <c:v>29.146444320678711</c:v>
                </c:pt>
                <c:pt idx="979">
                  <c:v>28.826444625854489</c:v>
                </c:pt>
                <c:pt idx="980">
                  <c:v>28.826444625854489</c:v>
                </c:pt>
                <c:pt idx="981">
                  <c:v>29.01310920715332</c:v>
                </c:pt>
                <c:pt idx="982">
                  <c:v>28.799783706665039</c:v>
                </c:pt>
                <c:pt idx="983">
                  <c:v>28.666450500488281</c:v>
                </c:pt>
                <c:pt idx="984">
                  <c:v>28.77311897277832</c:v>
                </c:pt>
                <c:pt idx="985">
                  <c:v>28.799783706665039</c:v>
                </c:pt>
                <c:pt idx="986">
                  <c:v>29.89310455322266</c:v>
                </c:pt>
                <c:pt idx="987">
                  <c:v>29.653104782104489</c:v>
                </c:pt>
                <c:pt idx="988">
                  <c:v>29.97310638427734</c:v>
                </c:pt>
                <c:pt idx="989">
                  <c:v>29.4664421081543</c:v>
                </c:pt>
                <c:pt idx="990">
                  <c:v>29.333108901977539</c:v>
                </c:pt>
                <c:pt idx="991">
                  <c:v>29.706449508666989</c:v>
                </c:pt>
                <c:pt idx="992">
                  <c:v>30.45310211181641</c:v>
                </c:pt>
                <c:pt idx="993">
                  <c:v>30.319768905639648</c:v>
                </c:pt>
                <c:pt idx="994">
                  <c:v>30.026443481445309</c:v>
                </c:pt>
                <c:pt idx="995">
                  <c:v>30.239774703979489</c:v>
                </c:pt>
                <c:pt idx="996">
                  <c:v>30.13310623168945</c:v>
                </c:pt>
                <c:pt idx="997">
                  <c:v>30.13310623168945</c:v>
                </c:pt>
                <c:pt idx="998">
                  <c:v>29.679775238037109</c:v>
                </c:pt>
                <c:pt idx="999">
                  <c:v>30.106443405151371</c:v>
                </c:pt>
                <c:pt idx="1000">
                  <c:v>30.079780578613281</c:v>
                </c:pt>
                <c:pt idx="1001">
                  <c:v>29.839773178100589</c:v>
                </c:pt>
                <c:pt idx="1002">
                  <c:v>29.706449508666989</c:v>
                </c:pt>
                <c:pt idx="1003">
                  <c:v>29.546440124511719</c:v>
                </c:pt>
                <c:pt idx="1004">
                  <c:v>30.053108215332031</c:v>
                </c:pt>
                <c:pt idx="1005">
                  <c:v>29.999771118164059</c:v>
                </c:pt>
                <c:pt idx="1006">
                  <c:v>29.999771118164059</c:v>
                </c:pt>
                <c:pt idx="1007">
                  <c:v>30.45310211181641</c:v>
                </c:pt>
                <c:pt idx="1008">
                  <c:v>30.773099899291989</c:v>
                </c:pt>
                <c:pt idx="1009">
                  <c:v>30.85309982299805</c:v>
                </c:pt>
                <c:pt idx="1010">
                  <c:v>31.413093566894531</c:v>
                </c:pt>
                <c:pt idx="1011">
                  <c:v>31.013095855712891</c:v>
                </c:pt>
                <c:pt idx="1012">
                  <c:v>30.95976638793945</c:v>
                </c:pt>
                <c:pt idx="1013">
                  <c:v>31.359758377075199</c:v>
                </c:pt>
                <c:pt idx="1014">
                  <c:v>31.359758377075199</c:v>
                </c:pt>
                <c:pt idx="1015">
                  <c:v>31.546426773071289</c:v>
                </c:pt>
                <c:pt idx="1016">
                  <c:v>31.49309158325195</c:v>
                </c:pt>
                <c:pt idx="1017">
                  <c:v>31.839754104614261</c:v>
                </c:pt>
                <c:pt idx="1018">
                  <c:v>32.213088989257813</c:v>
                </c:pt>
                <c:pt idx="1019">
                  <c:v>32.159748077392578</c:v>
                </c:pt>
                <c:pt idx="1020">
                  <c:v>31.759761810302731</c:v>
                </c:pt>
                <c:pt idx="1021">
                  <c:v>31.626424789428711</c:v>
                </c:pt>
                <c:pt idx="1022">
                  <c:v>30.906435012817379</c:v>
                </c:pt>
                <c:pt idx="1023">
                  <c:v>30.586441040039059</c:v>
                </c:pt>
                <c:pt idx="1024">
                  <c:v>30.346435546875</c:v>
                </c:pt>
                <c:pt idx="1025">
                  <c:v>30.39976692199707</c:v>
                </c:pt>
                <c:pt idx="1026">
                  <c:v>30.773099899291989</c:v>
                </c:pt>
                <c:pt idx="1027">
                  <c:v>30.66643142700195</c:v>
                </c:pt>
                <c:pt idx="1028">
                  <c:v>31.78642654418945</c:v>
                </c:pt>
                <c:pt idx="1029">
                  <c:v>31.733095169067379</c:v>
                </c:pt>
                <c:pt idx="1030">
                  <c:v>31.626424789428711</c:v>
                </c:pt>
                <c:pt idx="1031">
                  <c:v>31.999757766723629</c:v>
                </c:pt>
                <c:pt idx="1032">
                  <c:v>33.093086242675781</c:v>
                </c:pt>
                <c:pt idx="1033">
                  <c:v>30.799764633178711</c:v>
                </c:pt>
                <c:pt idx="1034">
                  <c:v>29.06644439697266</c:v>
                </c:pt>
                <c:pt idx="1035">
                  <c:v>29.279783248901371</c:v>
                </c:pt>
                <c:pt idx="1036">
                  <c:v>29.62644195556641</c:v>
                </c:pt>
                <c:pt idx="1037">
                  <c:v>29.386444091796879</c:v>
                </c:pt>
                <c:pt idx="1038">
                  <c:v>30.506437301635739</c:v>
                </c:pt>
                <c:pt idx="1039">
                  <c:v>29.97310638427734</c:v>
                </c:pt>
                <c:pt idx="1040">
                  <c:v>29.733110427856449</c:v>
                </c:pt>
                <c:pt idx="1041">
                  <c:v>29.999771118164059</c:v>
                </c:pt>
                <c:pt idx="1042">
                  <c:v>30.559780120849609</c:v>
                </c:pt>
                <c:pt idx="1043">
                  <c:v>30.95976638793945</c:v>
                </c:pt>
                <c:pt idx="1044">
                  <c:v>30.479766845703121</c:v>
                </c:pt>
                <c:pt idx="1045">
                  <c:v>30.39976692199707</c:v>
                </c:pt>
                <c:pt idx="1046">
                  <c:v>30.159769058227539</c:v>
                </c:pt>
                <c:pt idx="1047">
                  <c:v>29.653104782104489</c:v>
                </c:pt>
                <c:pt idx="1048">
                  <c:v>29.519771575927731</c:v>
                </c:pt>
                <c:pt idx="1049">
                  <c:v>29.49310302734375</c:v>
                </c:pt>
                <c:pt idx="1050">
                  <c:v>29.706449508666989</c:v>
                </c:pt>
                <c:pt idx="1051">
                  <c:v>29.653104782104489</c:v>
                </c:pt>
                <c:pt idx="1052">
                  <c:v>30.37310791015625</c:v>
                </c:pt>
                <c:pt idx="1053">
                  <c:v>29.759773254394531</c:v>
                </c:pt>
                <c:pt idx="1054">
                  <c:v>29.866437911987301</c:v>
                </c:pt>
                <c:pt idx="1055">
                  <c:v>29.119781494140621</c:v>
                </c:pt>
                <c:pt idx="1056">
                  <c:v>29.173110961914059</c:v>
                </c:pt>
                <c:pt idx="1057">
                  <c:v>29.199773788452148</c:v>
                </c:pt>
                <c:pt idx="1058">
                  <c:v>29.333108901977539</c:v>
                </c:pt>
                <c:pt idx="1059">
                  <c:v>29.546440124511719</c:v>
                </c:pt>
                <c:pt idx="1060">
                  <c:v>29.679775238037109</c:v>
                </c:pt>
                <c:pt idx="1061">
                  <c:v>29.306440353393551</c:v>
                </c:pt>
                <c:pt idx="1062">
                  <c:v>29.49310302734375</c:v>
                </c:pt>
                <c:pt idx="1063">
                  <c:v>29.49310302734375</c:v>
                </c:pt>
                <c:pt idx="1064">
                  <c:v>29.4664421081543</c:v>
                </c:pt>
                <c:pt idx="1065">
                  <c:v>29.733110427856449</c:v>
                </c:pt>
                <c:pt idx="1066">
                  <c:v>30.239774703979489</c:v>
                </c:pt>
                <c:pt idx="1067">
                  <c:v>29.439775466918949</c:v>
                </c:pt>
                <c:pt idx="1068">
                  <c:v>30.45310211181641</c:v>
                </c:pt>
                <c:pt idx="1069">
                  <c:v>29.49310302734375</c:v>
                </c:pt>
                <c:pt idx="1070">
                  <c:v>29.57310676574707</c:v>
                </c:pt>
                <c:pt idx="1071">
                  <c:v>29.733110427856449</c:v>
                </c:pt>
                <c:pt idx="1072">
                  <c:v>29.35977745056152</c:v>
                </c:pt>
                <c:pt idx="1073">
                  <c:v>29.866437911987301</c:v>
                </c:pt>
                <c:pt idx="1074">
                  <c:v>29.333108901977539</c:v>
                </c:pt>
                <c:pt idx="1075">
                  <c:v>29.35977745056152</c:v>
                </c:pt>
                <c:pt idx="1076">
                  <c:v>28.959779739379879</c:v>
                </c:pt>
                <c:pt idx="1077">
                  <c:v>28.799783706665039</c:v>
                </c:pt>
                <c:pt idx="1078">
                  <c:v>28.6397819519043</c:v>
                </c:pt>
                <c:pt idx="1079">
                  <c:v>28.53311920166016</c:v>
                </c:pt>
                <c:pt idx="1080">
                  <c:v>28.373115539550781</c:v>
                </c:pt>
                <c:pt idx="1081">
                  <c:v>28.3464469909668</c:v>
                </c:pt>
                <c:pt idx="1082">
                  <c:v>28.53311920166016</c:v>
                </c:pt>
                <c:pt idx="1083">
                  <c:v>29.01310920715332</c:v>
                </c:pt>
                <c:pt idx="1084">
                  <c:v>29.146444320678711</c:v>
                </c:pt>
                <c:pt idx="1085">
                  <c:v>28.53311920166016</c:v>
                </c:pt>
                <c:pt idx="1086">
                  <c:v>27.999790191650391</c:v>
                </c:pt>
                <c:pt idx="1087">
                  <c:v>28.799783706665039</c:v>
                </c:pt>
                <c:pt idx="1088">
                  <c:v>28.879779815673832</c:v>
                </c:pt>
                <c:pt idx="1089">
                  <c:v>28.799783706665039</c:v>
                </c:pt>
                <c:pt idx="1090">
                  <c:v>28.799783706665039</c:v>
                </c:pt>
                <c:pt idx="1091">
                  <c:v>28.799783706665039</c:v>
                </c:pt>
                <c:pt idx="1092">
                  <c:v>28.799783706665039</c:v>
                </c:pt>
                <c:pt idx="1093">
                  <c:v>28.799783706665039</c:v>
                </c:pt>
                <c:pt idx="1094">
                  <c:v>28.9331169128418</c:v>
                </c:pt>
                <c:pt idx="1095">
                  <c:v>29.786436080932621</c:v>
                </c:pt>
                <c:pt idx="1096">
                  <c:v>29.839773178100589</c:v>
                </c:pt>
                <c:pt idx="1097">
                  <c:v>27.759784698486332</c:v>
                </c:pt>
                <c:pt idx="1098">
                  <c:v>27.413129806518551</c:v>
                </c:pt>
                <c:pt idx="1099">
                  <c:v>26.54380035400391</c:v>
                </c:pt>
                <c:pt idx="1100">
                  <c:v>27.19979095458984</c:v>
                </c:pt>
                <c:pt idx="1101">
                  <c:v>28.26645660400391</c:v>
                </c:pt>
                <c:pt idx="1102">
                  <c:v>28.1597900390625</c:v>
                </c:pt>
                <c:pt idx="1103">
                  <c:v>27.866458892822269</c:v>
                </c:pt>
                <c:pt idx="1104">
                  <c:v>28.366403579711911</c:v>
                </c:pt>
                <c:pt idx="1105">
                  <c:v>28.4750862121582</c:v>
                </c:pt>
                <c:pt idx="1106">
                  <c:v>29.154356002807621</c:v>
                </c:pt>
                <c:pt idx="1107">
                  <c:v>28.74678993225098</c:v>
                </c:pt>
                <c:pt idx="1108">
                  <c:v>28.692453384399411</c:v>
                </c:pt>
                <c:pt idx="1109">
                  <c:v>28.63809967041016</c:v>
                </c:pt>
                <c:pt idx="1110">
                  <c:v>28.88264274597168</c:v>
                </c:pt>
                <c:pt idx="1111">
                  <c:v>29.045671463012699</c:v>
                </c:pt>
                <c:pt idx="1112">
                  <c:v>28.665281295776371</c:v>
                </c:pt>
                <c:pt idx="1113">
                  <c:v>28.88264274597168</c:v>
                </c:pt>
                <c:pt idx="1114">
                  <c:v>29.344551086425781</c:v>
                </c:pt>
                <c:pt idx="1115">
                  <c:v>28.8011360168457</c:v>
                </c:pt>
                <c:pt idx="1116">
                  <c:v>28.692453384399411</c:v>
                </c:pt>
                <c:pt idx="1117">
                  <c:v>28.90981483459473</c:v>
                </c:pt>
                <c:pt idx="1118">
                  <c:v>28.96416091918945</c:v>
                </c:pt>
                <c:pt idx="1119">
                  <c:v>29.127178192138668</c:v>
                </c:pt>
                <c:pt idx="1120">
                  <c:v>29.670597076416019</c:v>
                </c:pt>
                <c:pt idx="1121">
                  <c:v>29.398893356323239</c:v>
                </c:pt>
                <c:pt idx="1122">
                  <c:v>29.426067352294918</c:v>
                </c:pt>
                <c:pt idx="1123">
                  <c:v>28.855478286743161</c:v>
                </c:pt>
                <c:pt idx="1124">
                  <c:v>29.10001373291016</c:v>
                </c:pt>
                <c:pt idx="1125">
                  <c:v>29.018495559692379</c:v>
                </c:pt>
                <c:pt idx="1126">
                  <c:v>29.290216445922852</c:v>
                </c:pt>
                <c:pt idx="1127">
                  <c:v>29.724946975708011</c:v>
                </c:pt>
                <c:pt idx="1128">
                  <c:v>29.8336296081543</c:v>
                </c:pt>
                <c:pt idx="1129">
                  <c:v>29.290216445922852</c:v>
                </c:pt>
                <c:pt idx="1130">
                  <c:v>29.453237533569339</c:v>
                </c:pt>
                <c:pt idx="1131">
                  <c:v>29.371723175048832</c:v>
                </c:pt>
                <c:pt idx="1132">
                  <c:v>28.74678993225098</c:v>
                </c:pt>
                <c:pt idx="1133">
                  <c:v>29.181520462036129</c:v>
                </c:pt>
                <c:pt idx="1134">
                  <c:v>29.398893356323239</c:v>
                </c:pt>
                <c:pt idx="1135">
                  <c:v>28.719619750976559</c:v>
                </c:pt>
                <c:pt idx="1136">
                  <c:v>28.8011360168457</c:v>
                </c:pt>
                <c:pt idx="1137">
                  <c:v>28.719619750976559</c:v>
                </c:pt>
                <c:pt idx="1138">
                  <c:v>28.556598663330082</c:v>
                </c:pt>
                <c:pt idx="1139">
                  <c:v>28.447906494140621</c:v>
                </c:pt>
                <c:pt idx="1140">
                  <c:v>28.4750862121582</c:v>
                </c:pt>
                <c:pt idx="1141">
                  <c:v>28.4750862121582</c:v>
                </c:pt>
                <c:pt idx="1142">
                  <c:v>28.447906494140621</c:v>
                </c:pt>
                <c:pt idx="1143">
                  <c:v>28.556598663330082</c:v>
                </c:pt>
                <c:pt idx="1144">
                  <c:v>28.312057495117191</c:v>
                </c:pt>
                <c:pt idx="1145">
                  <c:v>28.4750862121582</c:v>
                </c:pt>
                <c:pt idx="1146">
                  <c:v>28.284881591796879</c:v>
                </c:pt>
                <c:pt idx="1147">
                  <c:v>28.312057495117191</c:v>
                </c:pt>
                <c:pt idx="1148">
                  <c:v>28.149032592773441</c:v>
                </c:pt>
                <c:pt idx="1149">
                  <c:v>28.610935211181641</c:v>
                </c:pt>
                <c:pt idx="1150">
                  <c:v>29.045671463012699</c:v>
                </c:pt>
                <c:pt idx="1151">
                  <c:v>29.263034820556641</c:v>
                </c:pt>
                <c:pt idx="1152">
                  <c:v>29.344551086425781</c:v>
                </c:pt>
                <c:pt idx="1153">
                  <c:v>29.398893356323239</c:v>
                </c:pt>
                <c:pt idx="1154">
                  <c:v>29.507572174072269</c:v>
                </c:pt>
                <c:pt idx="1155">
                  <c:v>29.344551086425781</c:v>
                </c:pt>
                <c:pt idx="1156">
                  <c:v>29.045671463012699</c:v>
                </c:pt>
                <c:pt idx="1157">
                  <c:v>28.93698692321777</c:v>
                </c:pt>
                <c:pt idx="1158">
                  <c:v>29.480405807495121</c:v>
                </c:pt>
                <c:pt idx="1159">
                  <c:v>30.023818969726559</c:v>
                </c:pt>
                <c:pt idx="1160">
                  <c:v>29.75211334228516</c:v>
                </c:pt>
                <c:pt idx="1161">
                  <c:v>29.697769165039059</c:v>
                </c:pt>
                <c:pt idx="1162">
                  <c:v>29.398893356323239</c:v>
                </c:pt>
                <c:pt idx="1163">
                  <c:v>28.8011360168457</c:v>
                </c:pt>
                <c:pt idx="1164">
                  <c:v>28.58376502990723</c:v>
                </c:pt>
                <c:pt idx="1165">
                  <c:v>29.453237533569339</c:v>
                </c:pt>
                <c:pt idx="1166">
                  <c:v>29.94230842590332</c:v>
                </c:pt>
                <c:pt idx="1167">
                  <c:v>30.07816314697266</c:v>
                </c:pt>
                <c:pt idx="1168">
                  <c:v>30.186847686767582</c:v>
                </c:pt>
                <c:pt idx="1169">
                  <c:v>30.186847686767582</c:v>
                </c:pt>
                <c:pt idx="1170">
                  <c:v>30.322702407836911</c:v>
                </c:pt>
                <c:pt idx="1171">
                  <c:v>29.996650695800781</c:v>
                </c:pt>
                <c:pt idx="1172">
                  <c:v>29.589092254638668</c:v>
                </c:pt>
                <c:pt idx="1173">
                  <c:v>30.050992965698239</c:v>
                </c:pt>
                <c:pt idx="1174">
                  <c:v>30.322702407836911</c:v>
                </c:pt>
                <c:pt idx="1175">
                  <c:v>30.186847686767582</c:v>
                </c:pt>
                <c:pt idx="1176">
                  <c:v>30.322702407836911</c:v>
                </c:pt>
                <c:pt idx="1177">
                  <c:v>30.4313850402832</c:v>
                </c:pt>
                <c:pt idx="1178">
                  <c:v>30.322702407836911</c:v>
                </c:pt>
                <c:pt idx="1179">
                  <c:v>30.214017868041989</c:v>
                </c:pt>
                <c:pt idx="1180">
                  <c:v>30.241191864013668</c:v>
                </c:pt>
                <c:pt idx="1181">
                  <c:v>30.4313850402832</c:v>
                </c:pt>
                <c:pt idx="1182">
                  <c:v>30.947633743286129</c:v>
                </c:pt>
                <c:pt idx="1183">
                  <c:v>30.947633743286129</c:v>
                </c:pt>
                <c:pt idx="1184">
                  <c:v>31.083488464355469</c:v>
                </c:pt>
                <c:pt idx="1185">
                  <c:v>31.572565078735352</c:v>
                </c:pt>
                <c:pt idx="1186">
                  <c:v>31.844270706176761</c:v>
                </c:pt>
                <c:pt idx="1187">
                  <c:v>32.088809967041023</c:v>
                </c:pt>
                <c:pt idx="1188">
                  <c:v>31.735588073730469</c:v>
                </c:pt>
                <c:pt idx="1189">
                  <c:v>31.49105072021484</c:v>
                </c:pt>
                <c:pt idx="1190">
                  <c:v>31.328023910522461</c:v>
                </c:pt>
                <c:pt idx="1191">
                  <c:v>31.572565078735352</c:v>
                </c:pt>
                <c:pt idx="1192">
                  <c:v>31.463886260986332</c:v>
                </c:pt>
                <c:pt idx="1193">
                  <c:v>30.540069580078121</c:v>
                </c:pt>
                <c:pt idx="1194">
                  <c:v>30.45855712890625</c:v>
                </c:pt>
                <c:pt idx="1195">
                  <c:v>30.621583938598629</c:v>
                </c:pt>
                <c:pt idx="1196">
                  <c:v>30.648759841918949</c:v>
                </c:pt>
                <c:pt idx="1197">
                  <c:v>30.974798202514648</c:v>
                </c:pt>
                <c:pt idx="1198">
                  <c:v>31.21934700012207</c:v>
                </c:pt>
                <c:pt idx="1199">
                  <c:v>31.110660552978519</c:v>
                </c:pt>
                <c:pt idx="1200">
                  <c:v>31.137836456298832</c:v>
                </c:pt>
                <c:pt idx="1201">
                  <c:v>31.16500091552734</c:v>
                </c:pt>
                <c:pt idx="1202">
                  <c:v>31.16500091552734</c:v>
                </c:pt>
                <c:pt idx="1203">
                  <c:v>31.192169189453121</c:v>
                </c:pt>
                <c:pt idx="1204">
                  <c:v>31.001970291137699</c:v>
                </c:pt>
                <c:pt idx="1205">
                  <c:v>30.920461654663089</c:v>
                </c:pt>
                <c:pt idx="1206">
                  <c:v>30.866117477416989</c:v>
                </c:pt>
                <c:pt idx="1207">
                  <c:v>31.137836456298832</c:v>
                </c:pt>
                <c:pt idx="1208">
                  <c:v>31.681245803833011</c:v>
                </c:pt>
                <c:pt idx="1209">
                  <c:v>32.306167602539063</c:v>
                </c:pt>
                <c:pt idx="1210">
                  <c:v>31.762296676635739</c:v>
                </c:pt>
                <c:pt idx="1211">
                  <c:v>32.306175231933587</c:v>
                </c:pt>
                <c:pt idx="1212">
                  <c:v>32.578109741210938</c:v>
                </c:pt>
                <c:pt idx="1213">
                  <c:v>32.550918579101563</c:v>
                </c:pt>
                <c:pt idx="1214">
                  <c:v>32.088626861572273</c:v>
                </c:pt>
                <c:pt idx="1215">
                  <c:v>31.653524398803711</c:v>
                </c:pt>
                <c:pt idx="1216">
                  <c:v>31.381584167480469</c:v>
                </c:pt>
                <c:pt idx="1217">
                  <c:v>31.327199935913089</c:v>
                </c:pt>
                <c:pt idx="1218">
                  <c:v>30.86490440368652</c:v>
                </c:pt>
                <c:pt idx="1219">
                  <c:v>31.463169097900391</c:v>
                </c:pt>
                <c:pt idx="1220">
                  <c:v>30.86490440368652</c:v>
                </c:pt>
                <c:pt idx="1221">
                  <c:v>31.245620727539059</c:v>
                </c:pt>
                <c:pt idx="1222">
                  <c:v>30.86490440368652</c:v>
                </c:pt>
                <c:pt idx="1223">
                  <c:v>31.435968399047852</c:v>
                </c:pt>
                <c:pt idx="1224">
                  <c:v>30.946491241455082</c:v>
                </c:pt>
                <c:pt idx="1225">
                  <c:v>30.919292449951168</c:v>
                </c:pt>
                <c:pt idx="1226">
                  <c:v>30.783327102661129</c:v>
                </c:pt>
                <c:pt idx="1227">
                  <c:v>29.91312408447266</c:v>
                </c:pt>
                <c:pt idx="1228">
                  <c:v>30.103475570678711</c:v>
                </c:pt>
                <c:pt idx="1229">
                  <c:v>31.164047241210941</c:v>
                </c:pt>
                <c:pt idx="1230">
                  <c:v>31.653524398803711</c:v>
                </c:pt>
                <c:pt idx="1231">
                  <c:v>31.164047241210941</c:v>
                </c:pt>
                <c:pt idx="1232">
                  <c:v>31.300004959106449</c:v>
                </c:pt>
                <c:pt idx="1233">
                  <c:v>32.088626861572273</c:v>
                </c:pt>
                <c:pt idx="1234">
                  <c:v>31.218427658081051</c:v>
                </c:pt>
                <c:pt idx="1235">
                  <c:v>31.517557144165039</c:v>
                </c:pt>
                <c:pt idx="1236">
                  <c:v>32.224594116210938</c:v>
                </c:pt>
                <c:pt idx="1237">
                  <c:v>32.007045745849609</c:v>
                </c:pt>
                <c:pt idx="1238">
                  <c:v>31.4903678894043</c:v>
                </c:pt>
                <c:pt idx="1239">
                  <c:v>31.95265960693359</c:v>
                </c:pt>
                <c:pt idx="1240">
                  <c:v>32.224594116210938</c:v>
                </c:pt>
                <c:pt idx="1241">
                  <c:v>32.387763977050781</c:v>
                </c:pt>
                <c:pt idx="1242">
                  <c:v>32.251789093017578</c:v>
                </c:pt>
                <c:pt idx="1243">
                  <c:v>32.115814208984382</c:v>
                </c:pt>
                <c:pt idx="1244">
                  <c:v>32.523727416992188</c:v>
                </c:pt>
                <c:pt idx="1245">
                  <c:v>32.197399139404297</c:v>
                </c:pt>
                <c:pt idx="1246">
                  <c:v>31.463169097900391</c:v>
                </c:pt>
                <c:pt idx="1247">
                  <c:v>31.136844635009769</c:v>
                </c:pt>
                <c:pt idx="1248">
                  <c:v>31.19123649597168</c:v>
                </c:pt>
                <c:pt idx="1249">
                  <c:v>30.919292449951168</c:v>
                </c:pt>
                <c:pt idx="1250">
                  <c:v>31.218427658081051</c:v>
                </c:pt>
                <c:pt idx="1251">
                  <c:v>31.028068542480469</c:v>
                </c:pt>
                <c:pt idx="1252">
                  <c:v>31.19123649597168</c:v>
                </c:pt>
                <c:pt idx="1253">
                  <c:v>30.81052398681641</c:v>
                </c:pt>
                <c:pt idx="1254">
                  <c:v>31.000871658325199</c:v>
                </c:pt>
                <c:pt idx="1255">
                  <c:v>31.055263519287109</c:v>
                </c:pt>
                <c:pt idx="1256">
                  <c:v>30.837715148925781</c:v>
                </c:pt>
                <c:pt idx="1257">
                  <c:v>30.892105102539059</c:v>
                </c:pt>
                <c:pt idx="1258">
                  <c:v>31.300004959106449</c:v>
                </c:pt>
                <c:pt idx="1259">
                  <c:v>31.136844635009769</c:v>
                </c:pt>
                <c:pt idx="1260">
                  <c:v>30.783327102661129</c:v>
                </c:pt>
                <c:pt idx="1261">
                  <c:v>30.456998825073239</c:v>
                </c:pt>
                <c:pt idx="1262">
                  <c:v>31.164047241210941</c:v>
                </c:pt>
                <c:pt idx="1263">
                  <c:v>31.055263519287109</c:v>
                </c:pt>
                <c:pt idx="1264">
                  <c:v>30.892105102539059</c:v>
                </c:pt>
                <c:pt idx="1265">
                  <c:v>31.381584167480469</c:v>
                </c:pt>
                <c:pt idx="1266">
                  <c:v>30.837715148925781</c:v>
                </c:pt>
                <c:pt idx="1267">
                  <c:v>31.54475212097168</c:v>
                </c:pt>
                <c:pt idx="1268">
                  <c:v>31.707916259765621</c:v>
                </c:pt>
                <c:pt idx="1269">
                  <c:v>31.87108039855957</c:v>
                </c:pt>
                <c:pt idx="1270">
                  <c:v>31.89826774597168</c:v>
                </c:pt>
                <c:pt idx="1271">
                  <c:v>32.088626861572273</c:v>
                </c:pt>
                <c:pt idx="1272">
                  <c:v>32.03424072265625</c:v>
                </c:pt>
                <c:pt idx="1273">
                  <c:v>32.03424072265625</c:v>
                </c:pt>
                <c:pt idx="1274">
                  <c:v>32.143016815185547</c:v>
                </c:pt>
                <c:pt idx="1275">
                  <c:v>32.115814208984382</c:v>
                </c:pt>
                <c:pt idx="1276">
                  <c:v>31.979848861694339</c:v>
                </c:pt>
                <c:pt idx="1277">
                  <c:v>32.251789093017578</c:v>
                </c:pt>
                <c:pt idx="1278">
                  <c:v>32.143016815185547</c:v>
                </c:pt>
                <c:pt idx="1279">
                  <c:v>31.680719375610352</c:v>
                </c:pt>
                <c:pt idx="1280">
                  <c:v>31.354396820068359</c:v>
                </c:pt>
                <c:pt idx="1281">
                  <c:v>31.463169097900391</c:v>
                </c:pt>
                <c:pt idx="1282">
                  <c:v>31.626333236694339</c:v>
                </c:pt>
                <c:pt idx="1283">
                  <c:v>31.463169097900391</c:v>
                </c:pt>
                <c:pt idx="1284">
                  <c:v>31.218427658081051</c:v>
                </c:pt>
                <c:pt idx="1285">
                  <c:v>31.653524398803711</c:v>
                </c:pt>
                <c:pt idx="1286">
                  <c:v>31.408784866333011</c:v>
                </c:pt>
                <c:pt idx="1287">
                  <c:v>31.54475212097168</c:v>
                </c:pt>
                <c:pt idx="1288">
                  <c:v>31.571945190429691</c:v>
                </c:pt>
                <c:pt idx="1289">
                  <c:v>31.408784866333011</c:v>
                </c:pt>
                <c:pt idx="1290">
                  <c:v>31.218427658081051</c:v>
                </c:pt>
                <c:pt idx="1291">
                  <c:v>31.381584167480469</c:v>
                </c:pt>
                <c:pt idx="1292">
                  <c:v>31.517557144165039</c:v>
                </c:pt>
                <c:pt idx="1293">
                  <c:v>31.54475212097168</c:v>
                </c:pt>
                <c:pt idx="1294">
                  <c:v>31.164047241210941</c:v>
                </c:pt>
                <c:pt idx="1295">
                  <c:v>31.517557144165039</c:v>
                </c:pt>
                <c:pt idx="1296">
                  <c:v>31.055263519287109</c:v>
                </c:pt>
                <c:pt idx="1297">
                  <c:v>31.136844635009769</c:v>
                </c:pt>
                <c:pt idx="1298">
                  <c:v>30.919292449951168</c:v>
                </c:pt>
                <c:pt idx="1299">
                  <c:v>30.701747894287109</c:v>
                </c:pt>
                <c:pt idx="1300">
                  <c:v>31.028068542480469</c:v>
                </c:pt>
                <c:pt idx="1301">
                  <c:v>31.218427658081051</c:v>
                </c:pt>
                <c:pt idx="1302">
                  <c:v>31.435968399047852</c:v>
                </c:pt>
                <c:pt idx="1303">
                  <c:v>31.435968399047852</c:v>
                </c:pt>
                <c:pt idx="1304">
                  <c:v>31.272811889648441</c:v>
                </c:pt>
                <c:pt idx="1305">
                  <c:v>31.327199935913089</c:v>
                </c:pt>
                <c:pt idx="1306">
                  <c:v>31.408784866333011</c:v>
                </c:pt>
                <c:pt idx="1307">
                  <c:v>31.54475212097168</c:v>
                </c:pt>
                <c:pt idx="1308">
                  <c:v>31.327199935913089</c:v>
                </c:pt>
                <c:pt idx="1309">
                  <c:v>31.408784866333011</c:v>
                </c:pt>
                <c:pt idx="1310">
                  <c:v>31.300004959106449</c:v>
                </c:pt>
                <c:pt idx="1311">
                  <c:v>31.843879699707031</c:v>
                </c:pt>
                <c:pt idx="1312">
                  <c:v>33.094799041748047</c:v>
                </c:pt>
                <c:pt idx="1313">
                  <c:v>32.578109741210938</c:v>
                </c:pt>
                <c:pt idx="1314">
                  <c:v>32.251789093017578</c:v>
                </c:pt>
                <c:pt idx="1315">
                  <c:v>32.007045745849609</c:v>
                </c:pt>
                <c:pt idx="1316">
                  <c:v>32.605308532714837</c:v>
                </c:pt>
                <c:pt idx="1317">
                  <c:v>32.850051879882813</c:v>
                </c:pt>
                <c:pt idx="1318">
                  <c:v>33.448310852050781</c:v>
                </c:pt>
                <c:pt idx="1319">
                  <c:v>33.937801361083977</c:v>
                </c:pt>
                <c:pt idx="1320">
                  <c:v>34.29132080078125</c:v>
                </c:pt>
                <c:pt idx="1321">
                  <c:v>34.617641448974609</c:v>
                </c:pt>
                <c:pt idx="1322">
                  <c:v>34.971168518066413</c:v>
                </c:pt>
                <c:pt idx="1323">
                  <c:v>34.155349731445313</c:v>
                </c:pt>
                <c:pt idx="1324">
                  <c:v>33.720245361328118</c:v>
                </c:pt>
                <c:pt idx="1325">
                  <c:v>33.829025268554688</c:v>
                </c:pt>
                <c:pt idx="1326">
                  <c:v>33.829025268554688</c:v>
                </c:pt>
                <c:pt idx="1327">
                  <c:v>33.638671875</c:v>
                </c:pt>
                <c:pt idx="1328">
                  <c:v>34.209743499755859</c:v>
                </c:pt>
                <c:pt idx="1329">
                  <c:v>34.100963592529297</c:v>
                </c:pt>
                <c:pt idx="1330">
                  <c:v>34.209743499755859</c:v>
                </c:pt>
                <c:pt idx="1331">
                  <c:v>34.345703125</c:v>
                </c:pt>
                <c:pt idx="1332">
                  <c:v>34.019378662109382</c:v>
                </c:pt>
                <c:pt idx="1333">
                  <c:v>34.835197448730469</c:v>
                </c:pt>
                <c:pt idx="1334">
                  <c:v>34.753612518310547</c:v>
                </c:pt>
                <c:pt idx="1335">
                  <c:v>35.569431304931641</c:v>
                </c:pt>
                <c:pt idx="1336">
                  <c:v>35.705390930175781</c:v>
                </c:pt>
                <c:pt idx="1337">
                  <c:v>35.678199768066413</c:v>
                </c:pt>
                <c:pt idx="1338">
                  <c:v>35.379070281982422</c:v>
                </c:pt>
                <c:pt idx="1339">
                  <c:v>35.596614837646477</c:v>
                </c:pt>
                <c:pt idx="1340">
                  <c:v>35.379070281982422</c:v>
                </c:pt>
                <c:pt idx="1341">
                  <c:v>36.222072601318359</c:v>
                </c:pt>
                <c:pt idx="1342">
                  <c:v>36.738754272460938</c:v>
                </c:pt>
                <c:pt idx="1343">
                  <c:v>36.847530364990227</c:v>
                </c:pt>
                <c:pt idx="1344">
                  <c:v>36.711559295654297</c:v>
                </c:pt>
                <c:pt idx="1345">
                  <c:v>36.249275207519531</c:v>
                </c:pt>
                <c:pt idx="1346">
                  <c:v>35.814163208007813</c:v>
                </c:pt>
                <c:pt idx="1347">
                  <c:v>36.466827392578118</c:v>
                </c:pt>
                <c:pt idx="1348">
                  <c:v>37.228240966796882</c:v>
                </c:pt>
                <c:pt idx="1349">
                  <c:v>37.119461059570313</c:v>
                </c:pt>
                <c:pt idx="1350">
                  <c:v>36.330852508544922</c:v>
                </c:pt>
                <c:pt idx="1351">
                  <c:v>36.439628601074219</c:v>
                </c:pt>
                <c:pt idx="1352">
                  <c:v>36.358039855957031</c:v>
                </c:pt>
                <c:pt idx="1353">
                  <c:v>36.004520416259773</c:v>
                </c:pt>
                <c:pt idx="1354">
                  <c:v>36.412437438964837</c:v>
                </c:pt>
                <c:pt idx="1355">
                  <c:v>36.983501434326172</c:v>
                </c:pt>
                <c:pt idx="1356">
                  <c:v>37.201053619384773</c:v>
                </c:pt>
                <c:pt idx="1357">
                  <c:v>37.44580078125</c:v>
                </c:pt>
                <c:pt idx="1358">
                  <c:v>37.636146545410163</c:v>
                </c:pt>
                <c:pt idx="1359">
                  <c:v>37.201053619384773</c:v>
                </c:pt>
                <c:pt idx="1360">
                  <c:v>37.010696411132813</c:v>
                </c:pt>
                <c:pt idx="1361">
                  <c:v>37.309829711914063</c:v>
                </c:pt>
                <c:pt idx="1362">
                  <c:v>38.261608123779297</c:v>
                </c:pt>
                <c:pt idx="1363">
                  <c:v>38.234416961669922</c:v>
                </c:pt>
                <c:pt idx="1364">
                  <c:v>38.288803100585938</c:v>
                </c:pt>
                <c:pt idx="1365">
                  <c:v>38.071250915527337</c:v>
                </c:pt>
                <c:pt idx="1366">
                  <c:v>37.935279846191413</c:v>
                </c:pt>
                <c:pt idx="1367">
                  <c:v>37.636146545410163</c:v>
                </c:pt>
                <c:pt idx="1368">
                  <c:v>38.125637054443359</c:v>
                </c:pt>
                <c:pt idx="1369">
                  <c:v>38.044059753417969</c:v>
                </c:pt>
                <c:pt idx="1370">
                  <c:v>38.016860961914063</c:v>
                </c:pt>
                <c:pt idx="1371">
                  <c:v>37.989669799804688</c:v>
                </c:pt>
                <c:pt idx="1372">
                  <c:v>38.234416961669922</c:v>
                </c:pt>
                <c:pt idx="1373">
                  <c:v>37.880893707275391</c:v>
                </c:pt>
                <c:pt idx="1374">
                  <c:v>38.560741424560547</c:v>
                </c:pt>
                <c:pt idx="1375">
                  <c:v>38.7510986328125</c:v>
                </c:pt>
                <c:pt idx="1376">
                  <c:v>39.077419281005859</c:v>
                </c:pt>
                <c:pt idx="1377">
                  <c:v>39.159000396728523</c:v>
                </c:pt>
                <c:pt idx="1378">
                  <c:v>39.784461975097663</c:v>
                </c:pt>
                <c:pt idx="1379">
                  <c:v>39.403736114501953</c:v>
                </c:pt>
                <c:pt idx="1380">
                  <c:v>39.621288299560547</c:v>
                </c:pt>
                <c:pt idx="1381">
                  <c:v>39.866039276123047</c:v>
                </c:pt>
                <c:pt idx="1382">
                  <c:v>40.029205322265618</c:v>
                </c:pt>
                <c:pt idx="1383">
                  <c:v>40.083591461181641</c:v>
                </c:pt>
                <c:pt idx="1384">
                  <c:v>39.838848114013672</c:v>
                </c:pt>
                <c:pt idx="1385">
                  <c:v>39.159000396728523</c:v>
                </c:pt>
                <c:pt idx="1386">
                  <c:v>40.265178680419922</c:v>
                </c:pt>
                <c:pt idx="1387">
                  <c:v>40.043949127197273</c:v>
                </c:pt>
                <c:pt idx="1388">
                  <c:v>39.46319580078125</c:v>
                </c:pt>
                <c:pt idx="1389">
                  <c:v>39.46319580078125</c:v>
                </c:pt>
                <c:pt idx="1390">
                  <c:v>39.905677795410163</c:v>
                </c:pt>
                <c:pt idx="1391">
                  <c:v>39.795055389404297</c:v>
                </c:pt>
                <c:pt idx="1392">
                  <c:v>39.352584838867188</c:v>
                </c:pt>
                <c:pt idx="1393">
                  <c:v>37.223167419433587</c:v>
                </c:pt>
                <c:pt idx="1394">
                  <c:v>38.163429260253913</c:v>
                </c:pt>
                <c:pt idx="1395">
                  <c:v>38.329360961914063</c:v>
                </c:pt>
                <c:pt idx="1396">
                  <c:v>38.550590515136719</c:v>
                </c:pt>
                <c:pt idx="1397">
                  <c:v>38.384670257568359</c:v>
                </c:pt>
                <c:pt idx="1398">
                  <c:v>38.163429260253913</c:v>
                </c:pt>
                <c:pt idx="1399">
                  <c:v>37.527370452880859</c:v>
                </c:pt>
                <c:pt idx="1400">
                  <c:v>37.195526123046882</c:v>
                </c:pt>
                <c:pt idx="1401">
                  <c:v>37.555030822753913</c:v>
                </c:pt>
                <c:pt idx="1402">
                  <c:v>37.859230041503913</c:v>
                </c:pt>
                <c:pt idx="1403">
                  <c:v>37.555030822753913</c:v>
                </c:pt>
                <c:pt idx="1404">
                  <c:v>38.163429260253913</c:v>
                </c:pt>
                <c:pt idx="1405">
                  <c:v>37.99749755859375</c:v>
                </c:pt>
                <c:pt idx="1406">
                  <c:v>38.163429260253913</c:v>
                </c:pt>
                <c:pt idx="1407">
                  <c:v>38.246395111083977</c:v>
                </c:pt>
                <c:pt idx="1408">
                  <c:v>37.776264190673828</c:v>
                </c:pt>
                <c:pt idx="1409">
                  <c:v>38.357017517089837</c:v>
                </c:pt>
                <c:pt idx="1410">
                  <c:v>38.2740478515625</c:v>
                </c:pt>
                <c:pt idx="1411">
                  <c:v>37.94219970703125</c:v>
                </c:pt>
                <c:pt idx="1412">
                  <c:v>38.578250885009773</c:v>
                </c:pt>
                <c:pt idx="1413">
                  <c:v>38.827144622802727</c:v>
                </c:pt>
                <c:pt idx="1414">
                  <c:v>39.241962432861328</c:v>
                </c:pt>
                <c:pt idx="1415">
                  <c:v>38.965419769287109</c:v>
                </c:pt>
                <c:pt idx="1416">
                  <c:v>38.965419769287109</c:v>
                </c:pt>
                <c:pt idx="1417">
                  <c:v>38.771831512451172</c:v>
                </c:pt>
                <c:pt idx="1418">
                  <c:v>39.13134765625</c:v>
                </c:pt>
                <c:pt idx="1419">
                  <c:v>38.716526031494141</c:v>
                </c:pt>
                <c:pt idx="1420">
                  <c:v>39.020729064941413</c:v>
                </c:pt>
                <c:pt idx="1421">
                  <c:v>39.103691101074219</c:v>
                </c:pt>
                <c:pt idx="1422">
                  <c:v>39.076030731201172</c:v>
                </c:pt>
                <c:pt idx="1423">
                  <c:v>39.573822021484382</c:v>
                </c:pt>
                <c:pt idx="1424">
                  <c:v>39.46319580078125</c:v>
                </c:pt>
                <c:pt idx="1425">
                  <c:v>39.380237579345703</c:v>
                </c:pt>
                <c:pt idx="1426">
                  <c:v>40.043949127197273</c:v>
                </c:pt>
                <c:pt idx="1427">
                  <c:v>39.573822021484382</c:v>
                </c:pt>
                <c:pt idx="1428">
                  <c:v>39.324924468994141</c:v>
                </c:pt>
                <c:pt idx="1429">
                  <c:v>38.854804992675781</c:v>
                </c:pt>
                <c:pt idx="1430">
                  <c:v>39.186653137207031</c:v>
                </c:pt>
                <c:pt idx="1431">
                  <c:v>39.601474761962891</c:v>
                </c:pt>
                <c:pt idx="1432">
                  <c:v>39.684436798095703</c:v>
                </c:pt>
                <c:pt idx="1433">
                  <c:v>39.46319580078125</c:v>
                </c:pt>
                <c:pt idx="1434">
                  <c:v>39.076030731201172</c:v>
                </c:pt>
                <c:pt idx="1435">
                  <c:v>38.716526031494141</c:v>
                </c:pt>
                <c:pt idx="1436">
                  <c:v>38.439979553222663</c:v>
                </c:pt>
                <c:pt idx="1437">
                  <c:v>38.218738555908203</c:v>
                </c:pt>
                <c:pt idx="1438">
                  <c:v>39.048377990722663</c:v>
                </c:pt>
                <c:pt idx="1439">
                  <c:v>40.209877014160163</c:v>
                </c:pt>
                <c:pt idx="1440">
                  <c:v>39.71209716796875</c:v>
                </c:pt>
                <c:pt idx="1441">
                  <c:v>39.076030731201172</c:v>
                </c:pt>
                <c:pt idx="1442">
                  <c:v>38.882453918457031</c:v>
                </c:pt>
                <c:pt idx="1443">
                  <c:v>38.578250885009773</c:v>
                </c:pt>
                <c:pt idx="1444">
                  <c:v>38.218738555908203</c:v>
                </c:pt>
                <c:pt idx="1445">
                  <c:v>38.495281219482422</c:v>
                </c:pt>
                <c:pt idx="1446">
                  <c:v>38.661209106445313</c:v>
                </c:pt>
                <c:pt idx="1447">
                  <c:v>38.2740478515625</c:v>
                </c:pt>
                <c:pt idx="1448">
                  <c:v>37.831581115722663</c:v>
                </c:pt>
                <c:pt idx="1449">
                  <c:v>37.99749755859375</c:v>
                </c:pt>
                <c:pt idx="1450">
                  <c:v>38.108123779296882</c:v>
                </c:pt>
                <c:pt idx="1451">
                  <c:v>37.776264190673828</c:v>
                </c:pt>
                <c:pt idx="1452">
                  <c:v>37.416759490966797</c:v>
                </c:pt>
                <c:pt idx="1453">
                  <c:v>36.836006164550781</c:v>
                </c:pt>
                <c:pt idx="1454">
                  <c:v>37.112548828125</c:v>
                </c:pt>
                <c:pt idx="1455">
                  <c:v>36.974273681640618</c:v>
                </c:pt>
                <c:pt idx="1456">
                  <c:v>36.310565948486328</c:v>
                </c:pt>
                <c:pt idx="1457">
                  <c:v>36.476493835449219</c:v>
                </c:pt>
                <c:pt idx="1458">
                  <c:v>36.504154205322273</c:v>
                </c:pt>
                <c:pt idx="1459">
                  <c:v>36.559459686279297</c:v>
                </c:pt>
                <c:pt idx="1460">
                  <c:v>36.725399017333977</c:v>
                </c:pt>
                <c:pt idx="1461">
                  <c:v>37.057247161865227</c:v>
                </c:pt>
                <c:pt idx="1462">
                  <c:v>36.338222503662109</c:v>
                </c:pt>
                <c:pt idx="1463">
                  <c:v>36.642429351806641</c:v>
                </c:pt>
                <c:pt idx="1464">
                  <c:v>36.836006164550781</c:v>
                </c:pt>
                <c:pt idx="1465">
                  <c:v>37.610343933105469</c:v>
                </c:pt>
                <c:pt idx="1466">
                  <c:v>37.472064971923828</c:v>
                </c:pt>
                <c:pt idx="1467">
                  <c:v>37.637996673583977</c:v>
                </c:pt>
                <c:pt idx="1468">
                  <c:v>37.416759490966797</c:v>
                </c:pt>
                <c:pt idx="1469">
                  <c:v>38.025157928466797</c:v>
                </c:pt>
                <c:pt idx="1470">
                  <c:v>38.357017517089837</c:v>
                </c:pt>
                <c:pt idx="1471">
                  <c:v>38.771831512451172</c:v>
                </c:pt>
                <c:pt idx="1472">
                  <c:v>38.937767028808587</c:v>
                </c:pt>
                <c:pt idx="1473">
                  <c:v>38.467639923095703</c:v>
                </c:pt>
                <c:pt idx="1474">
                  <c:v>38.495281219482422</c:v>
                </c:pt>
                <c:pt idx="1475">
                  <c:v>38.633563995361328</c:v>
                </c:pt>
                <c:pt idx="1476">
                  <c:v>38.329360961914063</c:v>
                </c:pt>
                <c:pt idx="1477">
                  <c:v>37.637996673583977</c:v>
                </c:pt>
                <c:pt idx="1478">
                  <c:v>37.444408416748047</c:v>
                </c:pt>
                <c:pt idx="1479">
                  <c:v>37.969852447509773</c:v>
                </c:pt>
                <c:pt idx="1480">
                  <c:v>37.776264190673828</c:v>
                </c:pt>
                <c:pt idx="1481">
                  <c:v>37.6656494140625</c:v>
                </c:pt>
                <c:pt idx="1482">
                  <c:v>37.99749755859375</c:v>
                </c:pt>
                <c:pt idx="1483">
                  <c:v>37.831581115722663</c:v>
                </c:pt>
                <c:pt idx="1484">
                  <c:v>37.306140899658203</c:v>
                </c:pt>
                <c:pt idx="1485">
                  <c:v>37.6656494140625</c:v>
                </c:pt>
                <c:pt idx="1486">
                  <c:v>37.223167419433587</c:v>
                </c:pt>
                <c:pt idx="1487">
                  <c:v>37.057247161865227</c:v>
                </c:pt>
                <c:pt idx="1488">
                  <c:v>36.061676025390618</c:v>
                </c:pt>
                <c:pt idx="1489">
                  <c:v>36.116985321044922</c:v>
                </c:pt>
                <c:pt idx="1490">
                  <c:v>36.946624755859382</c:v>
                </c:pt>
                <c:pt idx="1491">
                  <c:v>36.587123870849609</c:v>
                </c:pt>
                <c:pt idx="1492">
                  <c:v>36.393535614013672</c:v>
                </c:pt>
                <c:pt idx="1493">
                  <c:v>36.836006164550781</c:v>
                </c:pt>
                <c:pt idx="1494">
                  <c:v>37.057247161865227</c:v>
                </c:pt>
                <c:pt idx="1495">
                  <c:v>37.555030822753913</c:v>
                </c:pt>
                <c:pt idx="1496">
                  <c:v>38.163429260253913</c:v>
                </c:pt>
                <c:pt idx="1497">
                  <c:v>37.499721527099609</c:v>
                </c:pt>
                <c:pt idx="1498">
                  <c:v>37.582683563232422</c:v>
                </c:pt>
                <c:pt idx="1499">
                  <c:v>38.357017517089837</c:v>
                </c:pt>
                <c:pt idx="1500">
                  <c:v>38.191089630126953</c:v>
                </c:pt>
                <c:pt idx="1501">
                  <c:v>37.94219970703125</c:v>
                </c:pt>
                <c:pt idx="1502">
                  <c:v>37.803924560546882</c:v>
                </c:pt>
                <c:pt idx="1503">
                  <c:v>37.776264190673828</c:v>
                </c:pt>
                <c:pt idx="1504">
                  <c:v>38.329360961914063</c:v>
                </c:pt>
                <c:pt idx="1505">
                  <c:v>38.633563995361328</c:v>
                </c:pt>
                <c:pt idx="1506">
                  <c:v>38.357017517089837</c:v>
                </c:pt>
                <c:pt idx="1507">
                  <c:v>38.605915069580078</c:v>
                </c:pt>
                <c:pt idx="1508">
                  <c:v>38.384670257568359</c:v>
                </c:pt>
                <c:pt idx="1509">
                  <c:v>38.384670257568359</c:v>
                </c:pt>
                <c:pt idx="1510">
                  <c:v>38.108123779296882</c:v>
                </c:pt>
                <c:pt idx="1511">
                  <c:v>38.291378021240227</c:v>
                </c:pt>
                <c:pt idx="1512">
                  <c:v>38.097023010253913</c:v>
                </c:pt>
                <c:pt idx="1513">
                  <c:v>38.541294097900391</c:v>
                </c:pt>
                <c:pt idx="1514">
                  <c:v>39.263252258300781</c:v>
                </c:pt>
                <c:pt idx="1515">
                  <c:v>39.096645355224609</c:v>
                </c:pt>
                <c:pt idx="1516">
                  <c:v>38.874507904052727</c:v>
                </c:pt>
                <c:pt idx="1517">
                  <c:v>39.207714080810547</c:v>
                </c:pt>
                <c:pt idx="1518">
                  <c:v>39.568695068359382</c:v>
                </c:pt>
                <c:pt idx="1519">
                  <c:v>39.263252258300781</c:v>
                </c:pt>
                <c:pt idx="1520">
                  <c:v>39.235481262207031</c:v>
                </c:pt>
                <c:pt idx="1521">
                  <c:v>39.929672241210938</c:v>
                </c:pt>
                <c:pt idx="1522">
                  <c:v>39.346553802490227</c:v>
                </c:pt>
                <c:pt idx="1523">
                  <c:v>39.207714080810547</c:v>
                </c:pt>
                <c:pt idx="1524">
                  <c:v>39.874134063720703</c:v>
                </c:pt>
                <c:pt idx="1525">
                  <c:v>40.984840393066413</c:v>
                </c:pt>
                <c:pt idx="1526">
                  <c:v>41.567955017089837</c:v>
                </c:pt>
                <c:pt idx="1527">
                  <c:v>41.956707000732422</c:v>
                </c:pt>
                <c:pt idx="1528">
                  <c:v>41.817859649658203</c:v>
                </c:pt>
                <c:pt idx="1529">
                  <c:v>42.178836822509773</c:v>
                </c:pt>
                <c:pt idx="1530">
                  <c:v>41.984458923339837</c:v>
                </c:pt>
                <c:pt idx="1531">
                  <c:v>41.595722198486328</c:v>
                </c:pt>
                <c:pt idx="1532">
                  <c:v>41.817859649658203</c:v>
                </c:pt>
                <c:pt idx="1533">
                  <c:v>41.095912933349609</c:v>
                </c:pt>
                <c:pt idx="1534">
                  <c:v>41.817859649658203</c:v>
                </c:pt>
                <c:pt idx="1535">
                  <c:v>41.817859649658203</c:v>
                </c:pt>
                <c:pt idx="1536">
                  <c:v>42.900798797607422</c:v>
                </c:pt>
                <c:pt idx="1537">
                  <c:v>43.345077514648438</c:v>
                </c:pt>
                <c:pt idx="1538">
                  <c:v>43.539451599121087</c:v>
                </c:pt>
                <c:pt idx="1539">
                  <c:v>43.761581420898438</c:v>
                </c:pt>
                <c:pt idx="1540">
                  <c:v>43.539451599121087</c:v>
                </c:pt>
                <c:pt idx="1541">
                  <c:v>43.650516510009773</c:v>
                </c:pt>
                <c:pt idx="1542">
                  <c:v>43.428371429443359</c:v>
                </c:pt>
                <c:pt idx="1543">
                  <c:v>43.150703430175781</c:v>
                </c:pt>
                <c:pt idx="1544">
                  <c:v>43.095165252685547</c:v>
                </c:pt>
                <c:pt idx="1545">
                  <c:v>42.317672729492188</c:v>
                </c:pt>
                <c:pt idx="1546">
                  <c:v>42.012229919433587</c:v>
                </c:pt>
                <c:pt idx="1547">
                  <c:v>42.095539093017578</c:v>
                </c:pt>
                <c:pt idx="1548">
                  <c:v>42.289909362792969</c:v>
                </c:pt>
                <c:pt idx="1549">
                  <c:v>41.73455810546875</c:v>
                </c:pt>
                <c:pt idx="1550">
                  <c:v>41.012611389160163</c:v>
                </c:pt>
                <c:pt idx="1551">
                  <c:v>40.901542663574219</c:v>
                </c:pt>
                <c:pt idx="1552">
                  <c:v>41.651256561279297</c:v>
                </c:pt>
                <c:pt idx="1553">
                  <c:v>42.012229919433587</c:v>
                </c:pt>
                <c:pt idx="1554">
                  <c:v>41.401355743408203</c:v>
                </c:pt>
                <c:pt idx="1555">
                  <c:v>41.901161193847663</c:v>
                </c:pt>
                <c:pt idx="1556">
                  <c:v>42.400985717773438</c:v>
                </c:pt>
                <c:pt idx="1557">
                  <c:v>41.651256561279297</c:v>
                </c:pt>
                <c:pt idx="1558">
                  <c:v>42.067768096923828</c:v>
                </c:pt>
                <c:pt idx="1559">
                  <c:v>41.567955017089837</c:v>
                </c:pt>
                <c:pt idx="1560">
                  <c:v>41.817859649658203</c:v>
                </c:pt>
                <c:pt idx="1561">
                  <c:v>41.73455810546875</c:v>
                </c:pt>
                <c:pt idx="1562">
                  <c:v>41.928936004638672</c:v>
                </c:pt>
                <c:pt idx="1563">
                  <c:v>41.401355743408203</c:v>
                </c:pt>
                <c:pt idx="1564">
                  <c:v>41.401355743408203</c:v>
                </c:pt>
                <c:pt idx="1565">
                  <c:v>41.401355743408203</c:v>
                </c:pt>
                <c:pt idx="1566">
                  <c:v>41.040378570556641</c:v>
                </c:pt>
                <c:pt idx="1567">
                  <c:v>41.012611389160163</c:v>
                </c:pt>
                <c:pt idx="1568">
                  <c:v>41.040378570556641</c:v>
                </c:pt>
                <c:pt idx="1569">
                  <c:v>39.818592071533203</c:v>
                </c:pt>
                <c:pt idx="1570">
                  <c:v>39.985210418701172</c:v>
                </c:pt>
                <c:pt idx="1571">
                  <c:v>39.818592071533203</c:v>
                </c:pt>
                <c:pt idx="1572">
                  <c:v>40.040740966796882</c:v>
                </c:pt>
                <c:pt idx="1573">
                  <c:v>40.262882232666023</c:v>
                </c:pt>
                <c:pt idx="1574">
                  <c:v>40.73492431640625</c:v>
                </c:pt>
                <c:pt idx="1575">
                  <c:v>39.651996612548828</c:v>
                </c:pt>
                <c:pt idx="1576">
                  <c:v>40.068508148193359</c:v>
                </c:pt>
                <c:pt idx="1577">
                  <c:v>39.485389709472663</c:v>
                </c:pt>
                <c:pt idx="1578">
                  <c:v>39.013351440429688</c:v>
                </c:pt>
                <c:pt idx="1579">
                  <c:v>38.985572814941413</c:v>
                </c:pt>
                <c:pt idx="1580">
                  <c:v>39.346553802490227</c:v>
                </c:pt>
                <c:pt idx="1581">
                  <c:v>40.346179962158203</c:v>
                </c:pt>
                <c:pt idx="1582">
                  <c:v>40.596092224121087</c:v>
                </c:pt>
                <c:pt idx="1583">
                  <c:v>40.873767852783203</c:v>
                </c:pt>
                <c:pt idx="1584">
                  <c:v>41.845630645751953</c:v>
                </c:pt>
                <c:pt idx="1585">
                  <c:v>41.651256561279297</c:v>
                </c:pt>
                <c:pt idx="1586">
                  <c:v>41.429115295410163</c:v>
                </c:pt>
                <c:pt idx="1587">
                  <c:v>41.095912933349609</c:v>
                </c:pt>
                <c:pt idx="1588">
                  <c:v>40.901542663574219</c:v>
                </c:pt>
                <c:pt idx="1589">
                  <c:v>40.540561676025391</c:v>
                </c:pt>
                <c:pt idx="1590">
                  <c:v>40.262882232666023</c:v>
                </c:pt>
                <c:pt idx="1591">
                  <c:v>43.650516510009773</c:v>
                </c:pt>
                <c:pt idx="1592">
                  <c:v>42.845264434814453</c:v>
                </c:pt>
                <c:pt idx="1593">
                  <c:v>43.011863708496087</c:v>
                </c:pt>
                <c:pt idx="1594">
                  <c:v>42.067768096923828</c:v>
                </c:pt>
                <c:pt idx="1595">
                  <c:v>42.178836822509773</c:v>
                </c:pt>
                <c:pt idx="1596">
                  <c:v>42.900798797607422</c:v>
                </c:pt>
                <c:pt idx="1597">
                  <c:v>43.483905792236328</c:v>
                </c:pt>
                <c:pt idx="1598">
                  <c:v>43.594985961914063</c:v>
                </c:pt>
                <c:pt idx="1599">
                  <c:v>43.400608062744141</c:v>
                </c:pt>
                <c:pt idx="1600">
                  <c:v>42.761951446533203</c:v>
                </c:pt>
                <c:pt idx="1601">
                  <c:v>42.567581176757813</c:v>
                </c:pt>
                <c:pt idx="1602">
                  <c:v>42.095539093017578</c:v>
                </c:pt>
                <c:pt idx="1603">
                  <c:v>41.456882476806641</c:v>
                </c:pt>
                <c:pt idx="1604">
                  <c:v>41.956707000732422</c:v>
                </c:pt>
                <c:pt idx="1605">
                  <c:v>41.845630645751953</c:v>
                </c:pt>
                <c:pt idx="1606">
                  <c:v>41.540199279785163</c:v>
                </c:pt>
                <c:pt idx="1607">
                  <c:v>41.623489379882813</c:v>
                </c:pt>
                <c:pt idx="1608">
                  <c:v>41.623489379882813</c:v>
                </c:pt>
                <c:pt idx="1609">
                  <c:v>41.623489379882813</c:v>
                </c:pt>
                <c:pt idx="1610">
                  <c:v>42.317672729492188</c:v>
                </c:pt>
                <c:pt idx="1611">
                  <c:v>42.20660400390625</c:v>
                </c:pt>
                <c:pt idx="1612">
                  <c:v>41.567955017089837</c:v>
                </c:pt>
                <c:pt idx="1613">
                  <c:v>41.345817565917969</c:v>
                </c:pt>
                <c:pt idx="1614">
                  <c:v>41.179210662841797</c:v>
                </c:pt>
                <c:pt idx="1615">
                  <c:v>40.873767852783203</c:v>
                </c:pt>
                <c:pt idx="1616">
                  <c:v>41.512416839599609</c:v>
                </c:pt>
                <c:pt idx="1617">
                  <c:v>42.123306274414063</c:v>
                </c:pt>
                <c:pt idx="1618">
                  <c:v>41.679023742675781</c:v>
                </c:pt>
                <c:pt idx="1619">
                  <c:v>42.567581176757813</c:v>
                </c:pt>
                <c:pt idx="1620">
                  <c:v>42.151077270507813</c:v>
                </c:pt>
                <c:pt idx="1621">
                  <c:v>41.651256561279297</c:v>
                </c:pt>
                <c:pt idx="1622">
                  <c:v>42.123306274414063</c:v>
                </c:pt>
                <c:pt idx="1623">
                  <c:v>41.73455810546875</c:v>
                </c:pt>
                <c:pt idx="1624">
                  <c:v>41.706790924072273</c:v>
                </c:pt>
                <c:pt idx="1625">
                  <c:v>41.318050384521477</c:v>
                </c:pt>
                <c:pt idx="1626">
                  <c:v>40.901542663574219</c:v>
                </c:pt>
                <c:pt idx="1627">
                  <c:v>42.040004730224609</c:v>
                </c:pt>
                <c:pt idx="1628">
                  <c:v>40.790462493896477</c:v>
                </c:pt>
                <c:pt idx="1629">
                  <c:v>40.929306030273438</c:v>
                </c:pt>
                <c:pt idx="1630">
                  <c:v>40.707160949707031</c:v>
                </c:pt>
                <c:pt idx="1631">
                  <c:v>40.040740966796882</c:v>
                </c:pt>
                <c:pt idx="1632">
                  <c:v>40.984840393066413</c:v>
                </c:pt>
                <c:pt idx="1633">
                  <c:v>40.73492431640625</c:v>
                </c:pt>
                <c:pt idx="1634">
                  <c:v>41.623489379882813</c:v>
                </c:pt>
                <c:pt idx="1635">
                  <c:v>42.289909362792969</c:v>
                </c:pt>
                <c:pt idx="1636">
                  <c:v>42.012229919433587</c:v>
                </c:pt>
                <c:pt idx="1637">
                  <c:v>40.818233489990227</c:v>
                </c:pt>
                <c:pt idx="1638">
                  <c:v>40.845996856689453</c:v>
                </c:pt>
                <c:pt idx="1639">
                  <c:v>40.929306030273438</c:v>
                </c:pt>
                <c:pt idx="1640">
                  <c:v>41.151439666748047</c:v>
                </c:pt>
                <c:pt idx="1641">
                  <c:v>40.901542663574219</c:v>
                </c:pt>
                <c:pt idx="1642">
                  <c:v>40.290653228759773</c:v>
                </c:pt>
                <c:pt idx="1643">
                  <c:v>41.039398193359382</c:v>
                </c:pt>
                <c:pt idx="1644">
                  <c:v>40.273628234863281</c:v>
                </c:pt>
                <c:pt idx="1645">
                  <c:v>40.755779266357422</c:v>
                </c:pt>
                <c:pt idx="1646">
                  <c:v>40.443801879882813</c:v>
                </c:pt>
                <c:pt idx="1647">
                  <c:v>40.046733856201172</c:v>
                </c:pt>
                <c:pt idx="1648">
                  <c:v>40.613975524902337</c:v>
                </c:pt>
                <c:pt idx="1649">
                  <c:v>41.691715240478523</c:v>
                </c:pt>
                <c:pt idx="1650">
                  <c:v>40.982673645019531</c:v>
                </c:pt>
                <c:pt idx="1651">
                  <c:v>41.294651031494141</c:v>
                </c:pt>
                <c:pt idx="1652">
                  <c:v>41.237930297851563</c:v>
                </c:pt>
                <c:pt idx="1653">
                  <c:v>41.379741668701172</c:v>
                </c:pt>
                <c:pt idx="1654">
                  <c:v>42.344039916992188</c:v>
                </c:pt>
                <c:pt idx="1655">
                  <c:v>42.457485198974609</c:v>
                </c:pt>
                <c:pt idx="1656">
                  <c:v>42.258949279785163</c:v>
                </c:pt>
                <c:pt idx="1657">
                  <c:v>41.606632232666023</c:v>
                </c:pt>
                <c:pt idx="1658">
                  <c:v>41.464828491210938</c:v>
                </c:pt>
                <c:pt idx="1659">
                  <c:v>42.996356964111328</c:v>
                </c:pt>
                <c:pt idx="1660">
                  <c:v>43.279983520507813</c:v>
                </c:pt>
                <c:pt idx="1661">
                  <c:v>43.620304107666023</c:v>
                </c:pt>
                <c:pt idx="1662">
                  <c:v>43.535232543945313</c:v>
                </c:pt>
                <c:pt idx="1663">
                  <c:v>43.053081512451172</c:v>
                </c:pt>
                <c:pt idx="1664">
                  <c:v>44.017372131347663</c:v>
                </c:pt>
                <c:pt idx="1665">
                  <c:v>43.989017486572273</c:v>
                </c:pt>
                <c:pt idx="1666">
                  <c:v>44.074104309082031</c:v>
                </c:pt>
                <c:pt idx="1667">
                  <c:v>43.875564575195313</c:v>
                </c:pt>
                <c:pt idx="1668">
                  <c:v>44.300998687744141</c:v>
                </c:pt>
                <c:pt idx="1669">
                  <c:v>43.02471923828125</c:v>
                </c:pt>
                <c:pt idx="1670">
                  <c:v>42.882911682128913</c:v>
                </c:pt>
                <c:pt idx="1671">
                  <c:v>42.684383392333977</c:v>
                </c:pt>
                <c:pt idx="1672">
                  <c:v>42.372402191162109</c:v>
                </c:pt>
                <c:pt idx="1673">
                  <c:v>43.308334350585938</c:v>
                </c:pt>
                <c:pt idx="1674">
                  <c:v>43.591957092285163</c:v>
                </c:pt>
                <c:pt idx="1675">
                  <c:v>43.790489196777337</c:v>
                </c:pt>
                <c:pt idx="1676">
                  <c:v>44.414447784423828</c:v>
                </c:pt>
                <c:pt idx="1677">
                  <c:v>44.584609985351563</c:v>
                </c:pt>
                <c:pt idx="1678">
                  <c:v>44.556255340576172</c:v>
                </c:pt>
                <c:pt idx="1679">
                  <c:v>42.826187133789063</c:v>
                </c:pt>
                <c:pt idx="1680">
                  <c:v>42.372402191162109</c:v>
                </c:pt>
                <c:pt idx="1681">
                  <c:v>42.230583190917969</c:v>
                </c:pt>
                <c:pt idx="1682">
                  <c:v>41.663360595703118</c:v>
                </c:pt>
                <c:pt idx="1683">
                  <c:v>41.606632232666023</c:v>
                </c:pt>
                <c:pt idx="1684">
                  <c:v>41.493194580078118</c:v>
                </c:pt>
                <c:pt idx="1685">
                  <c:v>40.301994323730469</c:v>
                </c:pt>
                <c:pt idx="1686">
                  <c:v>39.59295654296875</c:v>
                </c:pt>
                <c:pt idx="1687">
                  <c:v>39.451145172119141</c:v>
                </c:pt>
                <c:pt idx="1688">
                  <c:v>39.0540771484375</c:v>
                </c:pt>
                <c:pt idx="1689">
                  <c:v>38.458484649658203</c:v>
                </c:pt>
                <c:pt idx="1690">
                  <c:v>38.458484649658203</c:v>
                </c:pt>
                <c:pt idx="1691">
                  <c:v>38.912269592285163</c:v>
                </c:pt>
                <c:pt idx="1692">
                  <c:v>39.876571655273438</c:v>
                </c:pt>
                <c:pt idx="1693">
                  <c:v>40.216915130615227</c:v>
                </c:pt>
                <c:pt idx="1694">
                  <c:v>40.273628234863281</c:v>
                </c:pt>
                <c:pt idx="1695">
                  <c:v>40.103458404541023</c:v>
                </c:pt>
                <c:pt idx="1696">
                  <c:v>39.422779083251953</c:v>
                </c:pt>
                <c:pt idx="1697">
                  <c:v>39.734760284423828</c:v>
                </c:pt>
                <c:pt idx="1698">
                  <c:v>39.536228179931641</c:v>
                </c:pt>
                <c:pt idx="1699">
                  <c:v>39.706398010253913</c:v>
                </c:pt>
                <c:pt idx="1700">
                  <c:v>39.252609252929688</c:v>
                </c:pt>
                <c:pt idx="1701">
                  <c:v>39.649677276611328</c:v>
                </c:pt>
                <c:pt idx="1702">
                  <c:v>39.763114929199219</c:v>
                </c:pt>
                <c:pt idx="1703">
                  <c:v>39.67803955078125</c:v>
                </c:pt>
                <c:pt idx="1704">
                  <c:v>39.734760284423828</c:v>
                </c:pt>
                <c:pt idx="1705">
                  <c:v>40.103458404541023</c:v>
                </c:pt>
                <c:pt idx="1706">
                  <c:v>39.876571655273438</c:v>
                </c:pt>
                <c:pt idx="1707">
                  <c:v>39.59295654296875</c:v>
                </c:pt>
                <c:pt idx="1708">
                  <c:v>38.968990325927727</c:v>
                </c:pt>
                <c:pt idx="1709">
                  <c:v>38.770458221435547</c:v>
                </c:pt>
                <c:pt idx="1710">
                  <c:v>38.34503173828125</c:v>
                </c:pt>
                <c:pt idx="1711">
                  <c:v>38.288314819335938</c:v>
                </c:pt>
                <c:pt idx="1712">
                  <c:v>39.082439422607422</c:v>
                </c:pt>
                <c:pt idx="1713">
                  <c:v>39.110794067382813</c:v>
                </c:pt>
                <c:pt idx="1714">
                  <c:v>38.628654479980469</c:v>
                </c:pt>
                <c:pt idx="1715">
                  <c:v>38.600296020507813</c:v>
                </c:pt>
                <c:pt idx="1716">
                  <c:v>38.571922302246087</c:v>
                </c:pt>
                <c:pt idx="1717">
                  <c:v>38.486850738525391</c:v>
                </c:pt>
                <c:pt idx="1718">
                  <c:v>38.968990325927727</c:v>
                </c:pt>
                <c:pt idx="1719">
                  <c:v>39.507865905761719</c:v>
                </c:pt>
                <c:pt idx="1720">
                  <c:v>38.940635681152337</c:v>
                </c:pt>
                <c:pt idx="1721">
                  <c:v>39.252609252929688</c:v>
                </c:pt>
                <c:pt idx="1722">
                  <c:v>39.649677276611328</c:v>
                </c:pt>
                <c:pt idx="1723">
                  <c:v>39.394416809082031</c:v>
                </c:pt>
                <c:pt idx="1724">
                  <c:v>39.564586639404297</c:v>
                </c:pt>
                <c:pt idx="1725">
                  <c:v>39.819843292236328</c:v>
                </c:pt>
                <c:pt idx="1726">
                  <c:v>39.904937744140618</c:v>
                </c:pt>
                <c:pt idx="1727">
                  <c:v>39.819843292236328</c:v>
                </c:pt>
                <c:pt idx="1728">
                  <c:v>39.734760284423828</c:v>
                </c:pt>
                <c:pt idx="1729">
                  <c:v>39.791488647460938</c:v>
                </c:pt>
                <c:pt idx="1730">
                  <c:v>39.139163970947273</c:v>
                </c:pt>
                <c:pt idx="1731">
                  <c:v>39.139163970947273</c:v>
                </c:pt>
                <c:pt idx="1732">
                  <c:v>39.2242431640625</c:v>
                </c:pt>
                <c:pt idx="1733">
                  <c:v>39.2242431640625</c:v>
                </c:pt>
                <c:pt idx="1734">
                  <c:v>38.997348785400391</c:v>
                </c:pt>
                <c:pt idx="1735">
                  <c:v>39.195892333984382</c:v>
                </c:pt>
                <c:pt idx="1736">
                  <c:v>39.536228179931641</c:v>
                </c:pt>
                <c:pt idx="1737">
                  <c:v>39.479499816894531</c:v>
                </c:pt>
                <c:pt idx="1738">
                  <c:v>39.706398010253913</c:v>
                </c:pt>
                <c:pt idx="1739">
                  <c:v>39.394416809082031</c:v>
                </c:pt>
                <c:pt idx="1740">
                  <c:v>39.819843292236328</c:v>
                </c:pt>
                <c:pt idx="1741">
                  <c:v>40.075103759765618</c:v>
                </c:pt>
                <c:pt idx="1742">
                  <c:v>39.933292388916023</c:v>
                </c:pt>
                <c:pt idx="1743">
                  <c:v>39.791488647460938</c:v>
                </c:pt>
                <c:pt idx="1744">
                  <c:v>39.536228179931641</c:v>
                </c:pt>
                <c:pt idx="1745">
                  <c:v>38.940635681152337</c:v>
                </c:pt>
                <c:pt idx="1746">
                  <c:v>38.855548858642578</c:v>
                </c:pt>
                <c:pt idx="1747">
                  <c:v>37.777805328369141</c:v>
                </c:pt>
                <c:pt idx="1748">
                  <c:v>37.891250610351563</c:v>
                </c:pt>
                <c:pt idx="1749">
                  <c:v>37.579269409179688</c:v>
                </c:pt>
                <c:pt idx="1750">
                  <c:v>37.409095764160163</c:v>
                </c:pt>
                <c:pt idx="1751">
                  <c:v>37.749439239501953</c:v>
                </c:pt>
                <c:pt idx="1752">
                  <c:v>38.146507263183587</c:v>
                </c:pt>
                <c:pt idx="1753">
                  <c:v>37.607635498046882</c:v>
                </c:pt>
                <c:pt idx="1754">
                  <c:v>37.806159973144531</c:v>
                </c:pt>
                <c:pt idx="1755">
                  <c:v>37.324012756347663</c:v>
                </c:pt>
                <c:pt idx="1756">
                  <c:v>37.749439239501953</c:v>
                </c:pt>
                <c:pt idx="1757">
                  <c:v>37.891250610351563</c:v>
                </c:pt>
                <c:pt idx="1758">
                  <c:v>37.806159973144531</c:v>
                </c:pt>
                <c:pt idx="1759">
                  <c:v>37.664352416992188</c:v>
                </c:pt>
                <c:pt idx="1760">
                  <c:v>37.494182586669922</c:v>
                </c:pt>
                <c:pt idx="1761">
                  <c:v>37.834518432617188</c:v>
                </c:pt>
                <c:pt idx="1762">
                  <c:v>37.891250610351563</c:v>
                </c:pt>
                <c:pt idx="1763">
                  <c:v>37.834518432617188</c:v>
                </c:pt>
                <c:pt idx="1764">
                  <c:v>37.692710876464837</c:v>
                </c:pt>
                <c:pt idx="1765">
                  <c:v>37.494182586669922</c:v>
                </c:pt>
                <c:pt idx="1766">
                  <c:v>37.012035369873047</c:v>
                </c:pt>
                <c:pt idx="1767">
                  <c:v>36.983673095703118</c:v>
                </c:pt>
                <c:pt idx="1768">
                  <c:v>38.186256408691413</c:v>
                </c:pt>
                <c:pt idx="1769">
                  <c:v>37.787296295166023</c:v>
                </c:pt>
                <c:pt idx="1770">
                  <c:v>37.388336181640618</c:v>
                </c:pt>
                <c:pt idx="1771">
                  <c:v>37.530826568603523</c:v>
                </c:pt>
                <c:pt idx="1772">
                  <c:v>38.670707702636719</c:v>
                </c:pt>
                <c:pt idx="1773">
                  <c:v>38.528221130371087</c:v>
                </c:pt>
                <c:pt idx="1774">
                  <c:v>38.984180450439453</c:v>
                </c:pt>
                <c:pt idx="1775">
                  <c:v>39.069671630859382</c:v>
                </c:pt>
                <c:pt idx="1776">
                  <c:v>39.326137542724609</c:v>
                </c:pt>
                <c:pt idx="1777">
                  <c:v>39.525623321533203</c:v>
                </c:pt>
                <c:pt idx="1778">
                  <c:v>39.468631744384773</c:v>
                </c:pt>
                <c:pt idx="1779">
                  <c:v>39.725101470947273</c:v>
                </c:pt>
                <c:pt idx="1780">
                  <c:v>39.981578826904297</c:v>
                </c:pt>
                <c:pt idx="1781">
                  <c:v>39.75360107421875</c:v>
                </c:pt>
                <c:pt idx="1782">
                  <c:v>39.525623321533203</c:v>
                </c:pt>
                <c:pt idx="1783">
                  <c:v>39.240653991699219</c:v>
                </c:pt>
                <c:pt idx="1784">
                  <c:v>39.126670837402337</c:v>
                </c:pt>
                <c:pt idx="1785">
                  <c:v>39.297641754150391</c:v>
                </c:pt>
                <c:pt idx="1786">
                  <c:v>39.981578826904297</c:v>
                </c:pt>
                <c:pt idx="1787">
                  <c:v>40.124073028564453</c:v>
                </c:pt>
                <c:pt idx="1788">
                  <c:v>39.867588043212891</c:v>
                </c:pt>
                <c:pt idx="1789">
                  <c:v>40.238052368164063</c:v>
                </c:pt>
                <c:pt idx="1790">
                  <c:v>40.095573425292969</c:v>
                </c:pt>
                <c:pt idx="1791">
                  <c:v>40.067070007324219</c:v>
                </c:pt>
                <c:pt idx="1792">
                  <c:v>39.953079223632813</c:v>
                </c:pt>
                <c:pt idx="1793">
                  <c:v>39.440128326416023</c:v>
                </c:pt>
                <c:pt idx="1794">
                  <c:v>39.126670837402337</c:v>
                </c:pt>
                <c:pt idx="1795">
                  <c:v>39.383136749267578</c:v>
                </c:pt>
                <c:pt idx="1796">
                  <c:v>40.152561187744141</c:v>
                </c:pt>
                <c:pt idx="1797">
                  <c:v>40.152561187744141</c:v>
                </c:pt>
                <c:pt idx="1798">
                  <c:v>40.409038543701172</c:v>
                </c:pt>
                <c:pt idx="1799">
                  <c:v>40.266551971435547</c:v>
                </c:pt>
                <c:pt idx="1800">
                  <c:v>40.238052368164063</c:v>
                </c:pt>
                <c:pt idx="1801">
                  <c:v>40.238052368164063</c:v>
                </c:pt>
                <c:pt idx="1802">
                  <c:v>40.608516693115227</c:v>
                </c:pt>
                <c:pt idx="1803">
                  <c:v>40.124073028564453</c:v>
                </c:pt>
                <c:pt idx="1804">
                  <c:v>40.181056976318359</c:v>
                </c:pt>
                <c:pt idx="1805">
                  <c:v>40.58001708984375</c:v>
                </c:pt>
                <c:pt idx="1806">
                  <c:v>40.409038543701172</c:v>
                </c:pt>
                <c:pt idx="1807">
                  <c:v>39.867588043212891</c:v>
                </c:pt>
                <c:pt idx="1808">
                  <c:v>39.326137542724609</c:v>
                </c:pt>
                <c:pt idx="1809">
                  <c:v>39.069671630859382</c:v>
                </c:pt>
                <c:pt idx="1810">
                  <c:v>38.442729949951172</c:v>
                </c:pt>
                <c:pt idx="1811">
                  <c:v>38.585216522216797</c:v>
                </c:pt>
                <c:pt idx="1812">
                  <c:v>38.556724548339837</c:v>
                </c:pt>
                <c:pt idx="1813">
                  <c:v>38.813198089599609</c:v>
                </c:pt>
                <c:pt idx="1814">
                  <c:v>38.898681640625</c:v>
                </c:pt>
                <c:pt idx="1815">
                  <c:v>38.642208099365227</c:v>
                </c:pt>
                <c:pt idx="1816">
                  <c:v>38.642208099365227</c:v>
                </c:pt>
                <c:pt idx="1817">
                  <c:v>38.471229553222663</c:v>
                </c:pt>
                <c:pt idx="1818">
                  <c:v>38.642208099365227</c:v>
                </c:pt>
                <c:pt idx="1819">
                  <c:v>38.072269439697273</c:v>
                </c:pt>
                <c:pt idx="1820">
                  <c:v>37.929782867431641</c:v>
                </c:pt>
                <c:pt idx="1821">
                  <c:v>38.100761413574219</c:v>
                </c:pt>
                <c:pt idx="1822">
                  <c:v>37.929782867431641</c:v>
                </c:pt>
                <c:pt idx="1823">
                  <c:v>37.906986236572273</c:v>
                </c:pt>
                <c:pt idx="1824">
                  <c:v>37.998172760009773</c:v>
                </c:pt>
                <c:pt idx="1825">
                  <c:v>38.049468994140618</c:v>
                </c:pt>
                <c:pt idx="1826">
                  <c:v>37.935478210449219</c:v>
                </c:pt>
                <c:pt idx="1827">
                  <c:v>37.969680786132813</c:v>
                </c:pt>
                <c:pt idx="1828">
                  <c:v>38.015266418457031</c:v>
                </c:pt>
                <c:pt idx="1829">
                  <c:v>37.416831970214837</c:v>
                </c:pt>
                <c:pt idx="1830">
                  <c:v>36.624618530273438</c:v>
                </c:pt>
                <c:pt idx="1831">
                  <c:v>36.259841918945313</c:v>
                </c:pt>
                <c:pt idx="1832">
                  <c:v>36.5277099609375</c:v>
                </c:pt>
                <c:pt idx="1833">
                  <c:v>36.402324676513672</c:v>
                </c:pt>
                <c:pt idx="1834">
                  <c:v>36.710102081298828</c:v>
                </c:pt>
                <c:pt idx="1835">
                  <c:v>36.818389892578118</c:v>
                </c:pt>
                <c:pt idx="1836">
                  <c:v>37.188854217529297</c:v>
                </c:pt>
                <c:pt idx="1837">
                  <c:v>37.331340789794922</c:v>
                </c:pt>
                <c:pt idx="1838">
                  <c:v>36.96087646484375</c:v>
                </c:pt>
                <c:pt idx="1839">
                  <c:v>36.590408325195313</c:v>
                </c:pt>
                <c:pt idx="1840">
                  <c:v>35.815292358398438</c:v>
                </c:pt>
                <c:pt idx="1841">
                  <c:v>36.214244842529297</c:v>
                </c:pt>
                <c:pt idx="1842">
                  <c:v>36.048961639404297</c:v>
                </c:pt>
                <c:pt idx="1843">
                  <c:v>36.328243255615227</c:v>
                </c:pt>
                <c:pt idx="1844">
                  <c:v>36.727195739746087</c:v>
                </c:pt>
                <c:pt idx="1845">
                  <c:v>36.784194946289063</c:v>
                </c:pt>
                <c:pt idx="1846">
                  <c:v>37.240154266357422</c:v>
                </c:pt>
                <c:pt idx="1847">
                  <c:v>37.240154266357422</c:v>
                </c:pt>
                <c:pt idx="1848">
                  <c:v>36.732894897460938</c:v>
                </c:pt>
                <c:pt idx="1849">
                  <c:v>36.761402130126953</c:v>
                </c:pt>
                <c:pt idx="1850">
                  <c:v>36.647411346435547</c:v>
                </c:pt>
                <c:pt idx="1851">
                  <c:v>37.046367645263672</c:v>
                </c:pt>
                <c:pt idx="1852">
                  <c:v>37.103359222412109</c:v>
                </c:pt>
                <c:pt idx="1853">
                  <c:v>36.898181915283203</c:v>
                </c:pt>
                <c:pt idx="1854">
                  <c:v>36.989376068115227</c:v>
                </c:pt>
                <c:pt idx="1855">
                  <c:v>37.308540344238281</c:v>
                </c:pt>
                <c:pt idx="1856">
                  <c:v>37.342739105224609</c:v>
                </c:pt>
                <c:pt idx="1857">
                  <c:v>37.194557189941413</c:v>
                </c:pt>
                <c:pt idx="1858">
                  <c:v>37.268638610839837</c:v>
                </c:pt>
                <c:pt idx="1859">
                  <c:v>37.394035339355469</c:v>
                </c:pt>
                <c:pt idx="1860">
                  <c:v>38.437034606933587</c:v>
                </c:pt>
                <c:pt idx="1861">
                  <c:v>38.915786743164063</c:v>
                </c:pt>
                <c:pt idx="1862">
                  <c:v>38.813198089599609</c:v>
                </c:pt>
                <c:pt idx="1863">
                  <c:v>38.756195068359382</c:v>
                </c:pt>
                <c:pt idx="1864">
                  <c:v>38.357234954833977</c:v>
                </c:pt>
                <c:pt idx="1865">
                  <c:v>38.579521179199219</c:v>
                </c:pt>
                <c:pt idx="1866">
                  <c:v>38.134963989257813</c:v>
                </c:pt>
                <c:pt idx="1867">
                  <c:v>38.180557250976563</c:v>
                </c:pt>
                <c:pt idx="1868">
                  <c:v>38.476924896240227</c:v>
                </c:pt>
                <c:pt idx="1869">
                  <c:v>38.659313201904297</c:v>
                </c:pt>
                <c:pt idx="1870">
                  <c:v>38.442729949951172</c:v>
                </c:pt>
                <c:pt idx="1871">
                  <c:v>38.459831237792969</c:v>
                </c:pt>
                <c:pt idx="1872">
                  <c:v>38.961376190185547</c:v>
                </c:pt>
                <c:pt idx="1873">
                  <c:v>38.573818206787109</c:v>
                </c:pt>
                <c:pt idx="1874">
                  <c:v>38.938583374023438</c:v>
                </c:pt>
                <c:pt idx="1875">
                  <c:v>39.109573364257813</c:v>
                </c:pt>
                <c:pt idx="1876">
                  <c:v>39.120960235595703</c:v>
                </c:pt>
                <c:pt idx="1877">
                  <c:v>38.932880401611328</c:v>
                </c:pt>
                <c:pt idx="1878">
                  <c:v>38.830291748046882</c:v>
                </c:pt>
                <c:pt idx="1879">
                  <c:v>38.642208099365227</c:v>
                </c:pt>
                <c:pt idx="1880">
                  <c:v>38.459831237792969</c:v>
                </c:pt>
                <c:pt idx="1881">
                  <c:v>38.778999328613281</c:v>
                </c:pt>
                <c:pt idx="1882">
                  <c:v>39.069671630859382</c:v>
                </c:pt>
                <c:pt idx="1883">
                  <c:v>38.92718505859375</c:v>
                </c:pt>
                <c:pt idx="1884">
                  <c:v>39.930282592773438</c:v>
                </c:pt>
                <c:pt idx="1885">
                  <c:v>40.562923431396477</c:v>
                </c:pt>
                <c:pt idx="1886">
                  <c:v>40.443229675292969</c:v>
                </c:pt>
                <c:pt idx="1887">
                  <c:v>40.266551971435547</c:v>
                </c:pt>
                <c:pt idx="1888">
                  <c:v>40.226650238037109</c:v>
                </c:pt>
                <c:pt idx="1889">
                  <c:v>40.295051574707031</c:v>
                </c:pt>
                <c:pt idx="1890">
                  <c:v>40.420436859130859</c:v>
                </c:pt>
                <c:pt idx="1891">
                  <c:v>40.192459106445313</c:v>
                </c:pt>
                <c:pt idx="1892">
                  <c:v>40.437538146972663</c:v>
                </c:pt>
                <c:pt idx="1893">
                  <c:v>40.842197418212891</c:v>
                </c:pt>
                <c:pt idx="1894">
                  <c:v>40.665519714355469</c:v>
                </c:pt>
                <c:pt idx="1895">
                  <c:v>40.585712432861328</c:v>
                </c:pt>
                <c:pt idx="1896">
                  <c:v>40.084171295166023</c:v>
                </c:pt>
                <c:pt idx="1897">
                  <c:v>38.659313201904297</c:v>
                </c:pt>
                <c:pt idx="1898">
                  <c:v>39.566112518310547</c:v>
                </c:pt>
                <c:pt idx="1899">
                  <c:v>39.531017303466797</c:v>
                </c:pt>
                <c:pt idx="1900">
                  <c:v>39.501758575439453</c:v>
                </c:pt>
                <c:pt idx="1901">
                  <c:v>39.168289184570313</c:v>
                </c:pt>
                <c:pt idx="1902">
                  <c:v>39.349651336669922</c:v>
                </c:pt>
                <c:pt idx="1903">
                  <c:v>36.857391357421882</c:v>
                </c:pt>
                <c:pt idx="1904">
                  <c:v>36.652629852294922</c:v>
                </c:pt>
                <c:pt idx="1905">
                  <c:v>36.295757293701172</c:v>
                </c:pt>
                <c:pt idx="1906">
                  <c:v>36.330860137939453</c:v>
                </c:pt>
                <c:pt idx="1907">
                  <c:v>36.067596435546882</c:v>
                </c:pt>
                <c:pt idx="1908">
                  <c:v>35.552757263183587</c:v>
                </c:pt>
                <c:pt idx="1909">
                  <c:v>35.336296081542969</c:v>
                </c:pt>
                <c:pt idx="1910">
                  <c:v>35.131526947021477</c:v>
                </c:pt>
                <c:pt idx="1911">
                  <c:v>35.078876495361328</c:v>
                </c:pt>
                <c:pt idx="1912">
                  <c:v>35.277786254882813</c:v>
                </c:pt>
                <c:pt idx="1913">
                  <c:v>35.353839874267578</c:v>
                </c:pt>
                <c:pt idx="1914">
                  <c:v>35.160781860351563</c:v>
                </c:pt>
                <c:pt idx="1915">
                  <c:v>35.248538970947273</c:v>
                </c:pt>
                <c:pt idx="1916">
                  <c:v>35.37139892578125</c:v>
                </c:pt>
                <c:pt idx="1917">
                  <c:v>35.786773681640618</c:v>
                </c:pt>
                <c:pt idx="1918">
                  <c:v>35.786773681640618</c:v>
                </c:pt>
                <c:pt idx="1919">
                  <c:v>35.997386932373047</c:v>
                </c:pt>
                <c:pt idx="1920">
                  <c:v>36.014938354492188</c:v>
                </c:pt>
                <c:pt idx="1921">
                  <c:v>35.681468963623047</c:v>
                </c:pt>
                <c:pt idx="1922">
                  <c:v>35.476703643798828</c:v>
                </c:pt>
                <c:pt idx="1923">
                  <c:v>36.009086608886719</c:v>
                </c:pt>
                <c:pt idx="1924">
                  <c:v>36.149497985839837</c:v>
                </c:pt>
                <c:pt idx="1925">
                  <c:v>36.488826751708977</c:v>
                </c:pt>
                <c:pt idx="1926">
                  <c:v>36.506378173828118</c:v>
                </c:pt>
                <c:pt idx="1927">
                  <c:v>36.020790100097663</c:v>
                </c:pt>
                <c:pt idx="1928">
                  <c:v>36.424472808837891</c:v>
                </c:pt>
                <c:pt idx="1929">
                  <c:v>36.541469573974609</c:v>
                </c:pt>
                <c:pt idx="1930">
                  <c:v>36.412765502929688</c:v>
                </c:pt>
                <c:pt idx="1931">
                  <c:v>36.038341522216797</c:v>
                </c:pt>
                <c:pt idx="1932">
                  <c:v>36.032489776611328</c:v>
                </c:pt>
                <c:pt idx="1933">
                  <c:v>36.032489776611328</c:v>
                </c:pt>
                <c:pt idx="1934">
                  <c:v>35.266086578369141</c:v>
                </c:pt>
                <c:pt idx="1935">
                  <c:v>35.277786254882813</c:v>
                </c:pt>
                <c:pt idx="1936">
                  <c:v>35.979835510253913</c:v>
                </c:pt>
                <c:pt idx="1937">
                  <c:v>34.774658203125</c:v>
                </c:pt>
                <c:pt idx="1938">
                  <c:v>35.418197631835938</c:v>
                </c:pt>
                <c:pt idx="1939">
                  <c:v>34.979423522949219</c:v>
                </c:pt>
                <c:pt idx="1940">
                  <c:v>35.061328887939453</c:v>
                </c:pt>
                <c:pt idx="1941">
                  <c:v>35.622959136962891</c:v>
                </c:pt>
                <c:pt idx="1942">
                  <c:v>35.892078399658203</c:v>
                </c:pt>
                <c:pt idx="1943">
                  <c:v>35.365543365478523</c:v>
                </c:pt>
                <c:pt idx="1944">
                  <c:v>34.306621551513672</c:v>
                </c:pt>
                <c:pt idx="1945">
                  <c:v>34.704456329345703</c:v>
                </c:pt>
                <c:pt idx="1946">
                  <c:v>34.347579956054688</c:v>
                </c:pt>
                <c:pt idx="1947">
                  <c:v>34.043354034423828</c:v>
                </c:pt>
                <c:pt idx="1948">
                  <c:v>33.358863830566413</c:v>
                </c:pt>
                <c:pt idx="1949">
                  <c:v>33.885398864746087</c:v>
                </c:pt>
                <c:pt idx="1950">
                  <c:v>34.195472717285163</c:v>
                </c:pt>
                <c:pt idx="1951">
                  <c:v>34.353431701660163</c:v>
                </c:pt>
                <c:pt idx="1952">
                  <c:v>34.493839263916023</c:v>
                </c:pt>
                <c:pt idx="1953">
                  <c:v>34.628391265869141</c:v>
                </c:pt>
                <c:pt idx="1954">
                  <c:v>34.698600769042969</c:v>
                </c:pt>
                <c:pt idx="1955">
                  <c:v>34.915069580078118</c:v>
                </c:pt>
                <c:pt idx="1956">
                  <c:v>34.207172393798828</c:v>
                </c:pt>
                <c:pt idx="1957">
                  <c:v>34.306621551513672</c:v>
                </c:pt>
                <c:pt idx="1958">
                  <c:v>34.628391265869141</c:v>
                </c:pt>
                <c:pt idx="1959">
                  <c:v>35.055477142333977</c:v>
                </c:pt>
                <c:pt idx="1960">
                  <c:v>35.125682830810547</c:v>
                </c:pt>
                <c:pt idx="1961">
                  <c:v>35.359695434570313</c:v>
                </c:pt>
                <c:pt idx="1962">
                  <c:v>35.037925720214837</c:v>
                </c:pt>
                <c:pt idx="1963">
                  <c:v>35.131526947021477</c:v>
                </c:pt>
                <c:pt idx="1964">
                  <c:v>34.903369903564453</c:v>
                </c:pt>
                <c:pt idx="1965">
                  <c:v>34.920917510986328</c:v>
                </c:pt>
                <c:pt idx="1966">
                  <c:v>35.394802093505859</c:v>
                </c:pt>
                <c:pt idx="1967">
                  <c:v>35.921333312988281</c:v>
                </c:pt>
                <c:pt idx="1968">
                  <c:v>36.272357940673828</c:v>
                </c:pt>
                <c:pt idx="1969">
                  <c:v>35.979835510253913</c:v>
                </c:pt>
                <c:pt idx="1970">
                  <c:v>35.149082183837891</c:v>
                </c:pt>
                <c:pt idx="1971">
                  <c:v>35.640514373779297</c:v>
                </c:pt>
                <c:pt idx="1972">
                  <c:v>36.365962982177727</c:v>
                </c:pt>
                <c:pt idx="1973">
                  <c:v>36.020790100097663</c:v>
                </c:pt>
                <c:pt idx="1974">
                  <c:v>35.301189422607422</c:v>
                </c:pt>
                <c:pt idx="1975">
                  <c:v>35.330440521240227</c:v>
                </c:pt>
                <c:pt idx="1976">
                  <c:v>35.21343994140625</c:v>
                </c:pt>
                <c:pt idx="1977">
                  <c:v>35.353839874267578</c:v>
                </c:pt>
                <c:pt idx="1978">
                  <c:v>35.055477142333977</c:v>
                </c:pt>
                <c:pt idx="1979">
                  <c:v>34.739555358886719</c:v>
                </c:pt>
                <c:pt idx="1980">
                  <c:v>34.839012145996087</c:v>
                </c:pt>
                <c:pt idx="1981">
                  <c:v>35.037925720214837</c:v>
                </c:pt>
                <c:pt idx="1982">
                  <c:v>35.149082183837891</c:v>
                </c:pt>
                <c:pt idx="1983">
                  <c:v>35.541057586669922</c:v>
                </c:pt>
                <c:pt idx="1984">
                  <c:v>35.734115600585938</c:v>
                </c:pt>
                <c:pt idx="1985">
                  <c:v>36.389366149902337</c:v>
                </c:pt>
                <c:pt idx="1986">
                  <c:v>37.132362365722663</c:v>
                </c:pt>
                <c:pt idx="1987">
                  <c:v>36.927604675292969</c:v>
                </c:pt>
                <c:pt idx="1988">
                  <c:v>36.810588836669922</c:v>
                </c:pt>
                <c:pt idx="1989">
                  <c:v>36.652629852294922</c:v>
                </c:pt>
                <c:pt idx="1990">
                  <c:v>36.301612854003913</c:v>
                </c:pt>
                <c:pt idx="1991">
                  <c:v>35.681468963623047</c:v>
                </c:pt>
                <c:pt idx="1992">
                  <c:v>35.494251251220703</c:v>
                </c:pt>
                <c:pt idx="1993">
                  <c:v>35.143230438232422</c:v>
                </c:pt>
                <c:pt idx="1994">
                  <c:v>34.745399475097663</c:v>
                </c:pt>
                <c:pt idx="1995">
                  <c:v>34.476291656494141</c:v>
                </c:pt>
                <c:pt idx="1996">
                  <c:v>34.622547149658203</c:v>
                </c:pt>
                <c:pt idx="1997">
                  <c:v>34.417781829833977</c:v>
                </c:pt>
                <c:pt idx="1998">
                  <c:v>34.868270874023438</c:v>
                </c:pt>
                <c:pt idx="1999">
                  <c:v>35.014522552490227</c:v>
                </c:pt>
                <c:pt idx="2000">
                  <c:v>34.558189392089837</c:v>
                </c:pt>
                <c:pt idx="2001">
                  <c:v>34.663501739501953</c:v>
                </c:pt>
                <c:pt idx="2002">
                  <c:v>35.418197631835938</c:v>
                </c:pt>
                <c:pt idx="2003">
                  <c:v>35.20758056640625</c:v>
                </c:pt>
                <c:pt idx="2004">
                  <c:v>35.453300476074219</c:v>
                </c:pt>
                <c:pt idx="2005">
                  <c:v>35.242687225341797</c:v>
                </c:pt>
                <c:pt idx="2006">
                  <c:v>36.020790100097663</c:v>
                </c:pt>
                <c:pt idx="2007">
                  <c:v>36.178745269775391</c:v>
                </c:pt>
                <c:pt idx="2008">
                  <c:v>36.161201477050781</c:v>
                </c:pt>
                <c:pt idx="2009">
                  <c:v>35.968135833740227</c:v>
                </c:pt>
                <c:pt idx="2010">
                  <c:v>36.208003997802727</c:v>
                </c:pt>
                <c:pt idx="2011">
                  <c:v>36.734527587890618</c:v>
                </c:pt>
                <c:pt idx="2012">
                  <c:v>37.03289794921875</c:v>
                </c:pt>
                <c:pt idx="2013">
                  <c:v>35.277786254882813</c:v>
                </c:pt>
                <c:pt idx="2014">
                  <c:v>35.096427917480469</c:v>
                </c:pt>
                <c:pt idx="2015">
                  <c:v>34.552345275878913</c:v>
                </c:pt>
                <c:pt idx="2016">
                  <c:v>34.967723846435547</c:v>
                </c:pt>
                <c:pt idx="2017">
                  <c:v>34.528945922851563</c:v>
                </c:pt>
                <c:pt idx="2018">
                  <c:v>35.915485382080078</c:v>
                </c:pt>
                <c:pt idx="2019">
                  <c:v>36.64093017578125</c:v>
                </c:pt>
                <c:pt idx="2020">
                  <c:v>35.92718505859375</c:v>
                </c:pt>
                <c:pt idx="2021">
                  <c:v>36.172904968261719</c:v>
                </c:pt>
                <c:pt idx="2022">
                  <c:v>36.95684814453125</c:v>
                </c:pt>
                <c:pt idx="2023">
                  <c:v>36.88079833984375</c:v>
                </c:pt>
                <c:pt idx="2024">
                  <c:v>38.0333251953125</c:v>
                </c:pt>
                <c:pt idx="2025">
                  <c:v>37.758350372314453</c:v>
                </c:pt>
                <c:pt idx="2026">
                  <c:v>37.752498626708977</c:v>
                </c:pt>
                <c:pt idx="2027">
                  <c:v>38.355083465576172</c:v>
                </c:pt>
                <c:pt idx="2028">
                  <c:v>38.039169311523438</c:v>
                </c:pt>
                <c:pt idx="2029">
                  <c:v>38.436992645263672</c:v>
                </c:pt>
                <c:pt idx="2030">
                  <c:v>37.939716339111328</c:v>
                </c:pt>
                <c:pt idx="2031">
                  <c:v>37.939716339111328</c:v>
                </c:pt>
                <c:pt idx="2032">
                  <c:v>38.1854248046875</c:v>
                </c:pt>
                <c:pt idx="2033">
                  <c:v>37.243515014648438</c:v>
                </c:pt>
                <c:pt idx="2034">
                  <c:v>37.35467529296875</c:v>
                </c:pt>
                <c:pt idx="2035">
                  <c:v>36.863243103027337</c:v>
                </c:pt>
                <c:pt idx="2036">
                  <c:v>37.395622253417969</c:v>
                </c:pt>
                <c:pt idx="2037">
                  <c:v>37.559436798095703</c:v>
                </c:pt>
                <c:pt idx="2038">
                  <c:v>37.647193908691413</c:v>
                </c:pt>
                <c:pt idx="2039">
                  <c:v>38.021617889404297</c:v>
                </c:pt>
                <c:pt idx="2040">
                  <c:v>37.881206512451172</c:v>
                </c:pt>
                <c:pt idx="2041">
                  <c:v>37.395622253417969</c:v>
                </c:pt>
                <c:pt idx="2042">
                  <c:v>37.161613464355469</c:v>
                </c:pt>
                <c:pt idx="2043">
                  <c:v>36.845691680908203</c:v>
                </c:pt>
                <c:pt idx="2044">
                  <c:v>36.436168670654297</c:v>
                </c:pt>
                <c:pt idx="2045">
                  <c:v>36.003242492675781</c:v>
                </c:pt>
                <c:pt idx="2046">
                  <c:v>35.745819091796882</c:v>
                </c:pt>
                <c:pt idx="2047">
                  <c:v>36.793041229248047</c:v>
                </c:pt>
                <c:pt idx="2048">
                  <c:v>38.290737152099609</c:v>
                </c:pt>
                <c:pt idx="2049">
                  <c:v>38.934280395507813</c:v>
                </c:pt>
                <c:pt idx="2050">
                  <c:v>38.606651306152337</c:v>
                </c:pt>
                <c:pt idx="2051">
                  <c:v>38.302433013916023</c:v>
                </c:pt>
                <c:pt idx="2052">
                  <c:v>38.144474029541023</c:v>
                </c:pt>
                <c:pt idx="2053">
                  <c:v>37.03289794921875</c:v>
                </c:pt>
                <c:pt idx="2054">
                  <c:v>37.220115661621087</c:v>
                </c:pt>
                <c:pt idx="2055">
                  <c:v>36.266502380371087</c:v>
                </c:pt>
                <c:pt idx="2056">
                  <c:v>35.786773681640618</c:v>
                </c:pt>
                <c:pt idx="2057">
                  <c:v>33.668941497802727</c:v>
                </c:pt>
                <c:pt idx="2058">
                  <c:v>34.125270843505859</c:v>
                </c:pt>
                <c:pt idx="2059">
                  <c:v>32.212188720703118</c:v>
                </c:pt>
                <c:pt idx="2060">
                  <c:v>32.966896057128913</c:v>
                </c:pt>
                <c:pt idx="2061">
                  <c:v>32.4696044921875</c:v>
                </c:pt>
                <c:pt idx="2062">
                  <c:v>32.738723754882813</c:v>
                </c:pt>
                <c:pt idx="2063">
                  <c:v>32.662670135498047</c:v>
                </c:pt>
                <c:pt idx="2064">
                  <c:v>31.580356597900391</c:v>
                </c:pt>
                <c:pt idx="2065">
                  <c:v>31.79681396484375</c:v>
                </c:pt>
                <c:pt idx="2066">
                  <c:v>31.650558471679691</c:v>
                </c:pt>
                <c:pt idx="2067">
                  <c:v>31.50429534912109</c:v>
                </c:pt>
                <c:pt idx="2068">
                  <c:v>30.42197227478027</c:v>
                </c:pt>
                <c:pt idx="2069">
                  <c:v>30.872455596923832</c:v>
                </c:pt>
                <c:pt idx="2070">
                  <c:v>30.533132553100589</c:v>
                </c:pt>
                <c:pt idx="2071">
                  <c:v>30.240615844726559</c:v>
                </c:pt>
                <c:pt idx="2072">
                  <c:v>30.13530349731445</c:v>
                </c:pt>
                <c:pt idx="2073">
                  <c:v>30.714496612548832</c:v>
                </c:pt>
                <c:pt idx="2074">
                  <c:v>31.328788757324219</c:v>
                </c:pt>
                <c:pt idx="2075">
                  <c:v>30.86075592041016</c:v>
                </c:pt>
                <c:pt idx="2076">
                  <c:v>30.392726898193359</c:v>
                </c:pt>
                <c:pt idx="2077">
                  <c:v>31.042119979858398</c:v>
                </c:pt>
                <c:pt idx="2078">
                  <c:v>30.936809539794918</c:v>
                </c:pt>
                <c:pt idx="2079">
                  <c:v>30.392726898193359</c:v>
                </c:pt>
                <c:pt idx="2080">
                  <c:v>30.609186172485352</c:v>
                </c:pt>
                <c:pt idx="2081">
                  <c:v>30.223056793212891</c:v>
                </c:pt>
                <c:pt idx="2082">
                  <c:v>30.650138854980469</c:v>
                </c:pt>
                <c:pt idx="2083">
                  <c:v>30.527286529541019</c:v>
                </c:pt>
                <c:pt idx="2084">
                  <c:v>30.310817718505859</c:v>
                </c:pt>
                <c:pt idx="2085">
                  <c:v>29.497613906860352</c:v>
                </c:pt>
                <c:pt idx="2086">
                  <c:v>28.544004440307621</c:v>
                </c:pt>
                <c:pt idx="2087">
                  <c:v>28.60836219787598</c:v>
                </c:pt>
                <c:pt idx="2088">
                  <c:v>28.228084564208981</c:v>
                </c:pt>
                <c:pt idx="2089">
                  <c:v>28.467950820922852</c:v>
                </c:pt>
                <c:pt idx="2090">
                  <c:v>27.92386436462402</c:v>
                </c:pt>
                <c:pt idx="2091">
                  <c:v>27.61379432678223</c:v>
                </c:pt>
                <c:pt idx="2092">
                  <c:v>27.6371955871582</c:v>
                </c:pt>
                <c:pt idx="2093">
                  <c:v>27.92386436462402</c:v>
                </c:pt>
                <c:pt idx="2094">
                  <c:v>27.85366058349609</c:v>
                </c:pt>
                <c:pt idx="2095">
                  <c:v>27.444133758544918</c:v>
                </c:pt>
                <c:pt idx="2096">
                  <c:v>26.65433502197266</c:v>
                </c:pt>
                <c:pt idx="2097">
                  <c:v>26.203855514526371</c:v>
                </c:pt>
                <c:pt idx="2098">
                  <c:v>26.917593002319339</c:v>
                </c:pt>
                <c:pt idx="2099">
                  <c:v>26.73038291931152</c:v>
                </c:pt>
                <c:pt idx="2100">
                  <c:v>27.034599304199219</c:v>
                </c:pt>
                <c:pt idx="2101">
                  <c:v>27.77175140380859</c:v>
                </c:pt>
                <c:pt idx="2102">
                  <c:v>27.204269409179691</c:v>
                </c:pt>
                <c:pt idx="2103">
                  <c:v>27.520185470581051</c:v>
                </c:pt>
                <c:pt idx="2104">
                  <c:v>27.701543807983398</c:v>
                </c:pt>
                <c:pt idx="2105">
                  <c:v>27.801008224487301</c:v>
                </c:pt>
                <c:pt idx="2106">
                  <c:v>28.4328498840332</c:v>
                </c:pt>
                <c:pt idx="2107">
                  <c:v>28.92428016662598</c:v>
                </c:pt>
                <c:pt idx="2108">
                  <c:v>28.748764038085941</c:v>
                </c:pt>
                <c:pt idx="2109">
                  <c:v>28.912576675415039</c:v>
                </c:pt>
                <c:pt idx="2110">
                  <c:v>28.783866882324219</c:v>
                </c:pt>
                <c:pt idx="2111">
                  <c:v>28.70196533203125</c:v>
                </c:pt>
                <c:pt idx="2112">
                  <c:v>28.298282623291019</c:v>
                </c:pt>
                <c:pt idx="2113">
                  <c:v>28.602506637573239</c:v>
                </c:pt>
                <c:pt idx="2114">
                  <c:v>28.105228424072269</c:v>
                </c:pt>
                <c:pt idx="2115">
                  <c:v>28.08182525634766</c:v>
                </c:pt>
                <c:pt idx="2116">
                  <c:v>27.806858062744141</c:v>
                </c:pt>
                <c:pt idx="2117">
                  <c:v>28.216375350952148</c:v>
                </c:pt>
                <c:pt idx="2118">
                  <c:v>27.9355583190918</c:v>
                </c:pt>
                <c:pt idx="2119">
                  <c:v>28.643459320068359</c:v>
                </c:pt>
                <c:pt idx="2120">
                  <c:v>28.63761138916016</c:v>
                </c:pt>
                <c:pt idx="2121">
                  <c:v>28.245637893676761</c:v>
                </c:pt>
                <c:pt idx="2122">
                  <c:v>29.017877578735352</c:v>
                </c:pt>
                <c:pt idx="2123">
                  <c:v>29.19924163818359</c:v>
                </c:pt>
                <c:pt idx="2124">
                  <c:v>29.614625930786129</c:v>
                </c:pt>
                <c:pt idx="2125">
                  <c:v>29.32209587097168</c:v>
                </c:pt>
                <c:pt idx="2126">
                  <c:v>29.105634689331051</c:v>
                </c:pt>
                <c:pt idx="2127">
                  <c:v>29.339656829833981</c:v>
                </c:pt>
                <c:pt idx="2128">
                  <c:v>29.883737564086911</c:v>
                </c:pt>
                <c:pt idx="2129">
                  <c:v>29.667276382446289</c:v>
                </c:pt>
                <c:pt idx="2130">
                  <c:v>29.7023811340332</c:v>
                </c:pt>
                <c:pt idx="2131">
                  <c:v>29.59122276306152</c:v>
                </c:pt>
                <c:pt idx="2132">
                  <c:v>29.515171051025391</c:v>
                </c:pt>
                <c:pt idx="2133">
                  <c:v>27.789304733276371</c:v>
                </c:pt>
                <c:pt idx="2134">
                  <c:v>27.84195709228516</c:v>
                </c:pt>
                <c:pt idx="2135">
                  <c:v>27.994071960449219</c:v>
                </c:pt>
                <c:pt idx="2136">
                  <c:v>28.345096588134769</c:v>
                </c:pt>
                <c:pt idx="2137">
                  <c:v>28.37434196472168</c:v>
                </c:pt>
                <c:pt idx="2138">
                  <c:v>29.0037956237793</c:v>
                </c:pt>
                <c:pt idx="2139">
                  <c:v>29.23602294921875</c:v>
                </c:pt>
                <c:pt idx="2140">
                  <c:v>29.150461196899411</c:v>
                </c:pt>
                <c:pt idx="2141">
                  <c:v>28.906015396118161</c:v>
                </c:pt>
                <c:pt idx="2142">
                  <c:v>29.150461196899411</c:v>
                </c:pt>
                <c:pt idx="2143">
                  <c:v>28.40489387512207</c:v>
                </c:pt>
                <c:pt idx="2144">
                  <c:v>28.313232421875</c:v>
                </c:pt>
                <c:pt idx="2145">
                  <c:v>28.51490592956543</c:v>
                </c:pt>
                <c:pt idx="2146">
                  <c:v>28.65545654296875</c:v>
                </c:pt>
                <c:pt idx="2147">
                  <c:v>28.826570510864261</c:v>
                </c:pt>
                <c:pt idx="2148">
                  <c:v>29.278799057006839</c:v>
                </c:pt>
                <c:pt idx="2149">
                  <c:v>28.924350738525391</c:v>
                </c:pt>
                <c:pt idx="2150">
                  <c:v>28.967132568359379</c:v>
                </c:pt>
                <c:pt idx="2151">
                  <c:v>28.258230209350589</c:v>
                </c:pt>
                <c:pt idx="2152">
                  <c:v>28.362117767333981</c:v>
                </c:pt>
                <c:pt idx="2153">
                  <c:v>27.414882659912109</c:v>
                </c:pt>
                <c:pt idx="2154">
                  <c:v>26.736537933349609</c:v>
                </c:pt>
                <c:pt idx="2155">
                  <c:v>26.418754577636719</c:v>
                </c:pt>
                <c:pt idx="2156">
                  <c:v>26.204862594604489</c:v>
                </c:pt>
                <c:pt idx="2157">
                  <c:v>26.272085189819339</c:v>
                </c:pt>
                <c:pt idx="2158">
                  <c:v>26.333200454711911</c:v>
                </c:pt>
                <c:pt idx="2159">
                  <c:v>25.67929840087891</c:v>
                </c:pt>
                <c:pt idx="2160">
                  <c:v>25.6976318359375</c:v>
                </c:pt>
                <c:pt idx="2161">
                  <c:v>25.92985725402832</c:v>
                </c:pt>
                <c:pt idx="2162">
                  <c:v>25.630405426025391</c:v>
                </c:pt>
                <c:pt idx="2163">
                  <c:v>25.337068557739261</c:v>
                </c:pt>
                <c:pt idx="2164">
                  <c:v>25.385957717895511</c:v>
                </c:pt>
                <c:pt idx="2165">
                  <c:v>25.67929840087891</c:v>
                </c:pt>
                <c:pt idx="2166">
                  <c:v>26.119306564331051</c:v>
                </c:pt>
                <c:pt idx="2167">
                  <c:v>26.198749542236332</c:v>
                </c:pt>
                <c:pt idx="2168">
                  <c:v>25.764850616455082</c:v>
                </c:pt>
                <c:pt idx="2169">
                  <c:v>25.92985725402832</c:v>
                </c:pt>
                <c:pt idx="2170">
                  <c:v>25.502071380615231</c:v>
                </c:pt>
                <c:pt idx="2171">
                  <c:v>26.314863204956051</c:v>
                </c:pt>
                <c:pt idx="2172">
                  <c:v>27.46376991271973</c:v>
                </c:pt>
                <c:pt idx="2173">
                  <c:v>27.310989379882809</c:v>
                </c:pt>
                <c:pt idx="2174">
                  <c:v>27.573774337768551</c:v>
                </c:pt>
                <c:pt idx="2175">
                  <c:v>28.11155891418457</c:v>
                </c:pt>
                <c:pt idx="2176">
                  <c:v>27.86711502075195</c:v>
                </c:pt>
                <c:pt idx="2177">
                  <c:v>27.76932525634766</c:v>
                </c:pt>
                <c:pt idx="2178">
                  <c:v>26.815982818603519</c:v>
                </c:pt>
                <c:pt idx="2179">
                  <c:v>27.170431137084961</c:v>
                </c:pt>
                <c:pt idx="2180">
                  <c:v>26.730428695678711</c:v>
                </c:pt>
                <c:pt idx="2181">
                  <c:v>27.03598785400391</c:v>
                </c:pt>
                <c:pt idx="2182">
                  <c:v>27.255987167358398</c:v>
                </c:pt>
                <c:pt idx="2183">
                  <c:v>27.922113418579102</c:v>
                </c:pt>
                <c:pt idx="2184">
                  <c:v>27.71433258056641</c:v>
                </c:pt>
                <c:pt idx="2185">
                  <c:v>28.728794097900391</c:v>
                </c:pt>
                <c:pt idx="2186">
                  <c:v>28.203227996826168</c:v>
                </c:pt>
                <c:pt idx="2187">
                  <c:v>28.343790054321289</c:v>
                </c:pt>
                <c:pt idx="2188">
                  <c:v>28.84490966796875</c:v>
                </c:pt>
                <c:pt idx="2189">
                  <c:v>28.508787155151371</c:v>
                </c:pt>
                <c:pt idx="2190">
                  <c:v>28.69212532043457</c:v>
                </c:pt>
                <c:pt idx="2191">
                  <c:v>28.906015396118161</c:v>
                </c:pt>
                <c:pt idx="2192">
                  <c:v>27.543214797973629</c:v>
                </c:pt>
                <c:pt idx="2193">
                  <c:v>27.85489463806152</c:v>
                </c:pt>
                <c:pt idx="2194">
                  <c:v>27.74488639831543</c:v>
                </c:pt>
                <c:pt idx="2195">
                  <c:v>28.594345092773441</c:v>
                </c:pt>
                <c:pt idx="2196">
                  <c:v>28.600456237792969</c:v>
                </c:pt>
                <c:pt idx="2197">
                  <c:v>28.441562652587891</c:v>
                </c:pt>
                <c:pt idx="2198">
                  <c:v>29.614919662475589</c:v>
                </c:pt>
                <c:pt idx="2199">
                  <c:v>29.669914245605469</c:v>
                </c:pt>
                <c:pt idx="2200">
                  <c:v>29.688249588012699</c:v>
                </c:pt>
                <c:pt idx="2201">
                  <c:v>29.44991302490234</c:v>
                </c:pt>
                <c:pt idx="2202">
                  <c:v>29.614919662475589</c:v>
                </c:pt>
                <c:pt idx="2203">
                  <c:v>30.494935989379879</c:v>
                </c:pt>
                <c:pt idx="2204">
                  <c:v>30.433818817138668</c:v>
                </c:pt>
                <c:pt idx="2205">
                  <c:v>29.688249588012699</c:v>
                </c:pt>
                <c:pt idx="2206">
                  <c:v>29.639358520507809</c:v>
                </c:pt>
                <c:pt idx="2207">
                  <c:v>28.56989860534668</c:v>
                </c:pt>
                <c:pt idx="2208">
                  <c:v>29.138242721557621</c:v>
                </c:pt>
                <c:pt idx="2209">
                  <c:v>29.05268669128418</c:v>
                </c:pt>
                <c:pt idx="2210">
                  <c:v>28.985464096069339</c:v>
                </c:pt>
                <c:pt idx="2211">
                  <c:v>29.064907073974609</c:v>
                </c:pt>
                <c:pt idx="2212">
                  <c:v>29.737140655517582</c:v>
                </c:pt>
                <c:pt idx="2213">
                  <c:v>29.706588745117191</c:v>
                </c:pt>
                <c:pt idx="2214">
                  <c:v>29.755472183227539</c:v>
                </c:pt>
                <c:pt idx="2215">
                  <c:v>29.88381385803223</c:v>
                </c:pt>
                <c:pt idx="2216">
                  <c:v>29.364358901977539</c:v>
                </c:pt>
                <c:pt idx="2217">
                  <c:v>28.233785629272461</c:v>
                </c:pt>
                <c:pt idx="2218">
                  <c:v>27.98933029174805</c:v>
                </c:pt>
                <c:pt idx="2219">
                  <c:v>28.25211334228516</c:v>
                </c:pt>
                <c:pt idx="2220">
                  <c:v>29.028242111206051</c:v>
                </c:pt>
                <c:pt idx="2221">
                  <c:v>31.102998733520511</c:v>
                </c:pt>
                <c:pt idx="2222">
                  <c:v>30.501043319702148</c:v>
                </c:pt>
                <c:pt idx="2223">
                  <c:v>30.892156600952148</c:v>
                </c:pt>
                <c:pt idx="2224">
                  <c:v>30.360488891601559</c:v>
                </c:pt>
                <c:pt idx="2225">
                  <c:v>29.431581497192379</c:v>
                </c:pt>
                <c:pt idx="2226">
                  <c:v>29.037405014038089</c:v>
                </c:pt>
                <c:pt idx="2227">
                  <c:v>28.050449371337891</c:v>
                </c:pt>
                <c:pt idx="2228">
                  <c:v>29.064907073974609</c:v>
                </c:pt>
                <c:pt idx="2229">
                  <c:v>27.903779983520511</c:v>
                </c:pt>
                <c:pt idx="2230">
                  <c:v>27.824331283569339</c:v>
                </c:pt>
                <c:pt idx="2231">
                  <c:v>27.537101745605469</c:v>
                </c:pt>
                <c:pt idx="2232">
                  <c:v>28.627958297729489</c:v>
                </c:pt>
                <c:pt idx="2233">
                  <c:v>28.548507690429691</c:v>
                </c:pt>
                <c:pt idx="2234">
                  <c:v>27.365997314453121</c:v>
                </c:pt>
                <c:pt idx="2235">
                  <c:v>28.447677612304691</c:v>
                </c:pt>
                <c:pt idx="2236">
                  <c:v>29.339908599853519</c:v>
                </c:pt>
                <c:pt idx="2237">
                  <c:v>29.73102951049805</c:v>
                </c:pt>
                <c:pt idx="2238">
                  <c:v>30.29326057434082</c:v>
                </c:pt>
                <c:pt idx="2239">
                  <c:v>27.903779983520511</c:v>
                </c:pt>
                <c:pt idx="2240">
                  <c:v>28.28878211975098</c:v>
                </c:pt>
                <c:pt idx="2241">
                  <c:v>26.562370300292969</c:v>
                </c:pt>
                <c:pt idx="2242">
                  <c:v>25.257627487182621</c:v>
                </c:pt>
                <c:pt idx="2243">
                  <c:v>23.173702239990231</c:v>
                </c:pt>
                <c:pt idx="2244">
                  <c:v>25.062068939208981</c:v>
                </c:pt>
                <c:pt idx="2245">
                  <c:v>25.789299011230469</c:v>
                </c:pt>
                <c:pt idx="2246">
                  <c:v>24.982624053955082</c:v>
                </c:pt>
                <c:pt idx="2247">
                  <c:v>24.848178863525391</c:v>
                </c:pt>
                <c:pt idx="2248">
                  <c:v>27.161264419555661</c:v>
                </c:pt>
                <c:pt idx="2249">
                  <c:v>28.4171257019043</c:v>
                </c:pt>
                <c:pt idx="2250">
                  <c:v>28.682954788208011</c:v>
                </c:pt>
                <c:pt idx="2251">
                  <c:v>27.763223648071289</c:v>
                </c:pt>
                <c:pt idx="2252">
                  <c:v>27.92822265625</c:v>
                </c:pt>
                <c:pt idx="2253">
                  <c:v>27.139875411987301</c:v>
                </c:pt>
                <c:pt idx="2254">
                  <c:v>26.562370300292969</c:v>
                </c:pt>
                <c:pt idx="2255">
                  <c:v>28.175727844238281</c:v>
                </c:pt>
                <c:pt idx="2256">
                  <c:v>29.871587753295898</c:v>
                </c:pt>
                <c:pt idx="2257">
                  <c:v>28.814352035522461</c:v>
                </c:pt>
                <c:pt idx="2258">
                  <c:v>30.207706451416019</c:v>
                </c:pt>
                <c:pt idx="2259">
                  <c:v>30.039646148681641</c:v>
                </c:pt>
                <c:pt idx="2260">
                  <c:v>30.116031646728519</c:v>
                </c:pt>
                <c:pt idx="2261">
                  <c:v>28.634061813354489</c:v>
                </c:pt>
                <c:pt idx="2262">
                  <c:v>27.845720291137699</c:v>
                </c:pt>
                <c:pt idx="2263">
                  <c:v>28.86934852600098</c:v>
                </c:pt>
                <c:pt idx="2264">
                  <c:v>28.961013793945309</c:v>
                </c:pt>
                <c:pt idx="2265">
                  <c:v>29.150461196899411</c:v>
                </c:pt>
                <c:pt idx="2266">
                  <c:v>28.915178298950199</c:v>
                </c:pt>
                <c:pt idx="2267">
                  <c:v>29.181020736694339</c:v>
                </c:pt>
                <c:pt idx="2268">
                  <c:v>29.566024780273441</c:v>
                </c:pt>
                <c:pt idx="2269">
                  <c:v>28.411012649536129</c:v>
                </c:pt>
                <c:pt idx="2270">
                  <c:v>28.994630813598629</c:v>
                </c:pt>
                <c:pt idx="2271">
                  <c:v>27.784608840942379</c:v>
                </c:pt>
                <c:pt idx="2272">
                  <c:v>26.45236778259277</c:v>
                </c:pt>
                <c:pt idx="2273">
                  <c:v>23.71760177612305</c:v>
                </c:pt>
                <c:pt idx="2274">
                  <c:v>27.194881439208981</c:v>
                </c:pt>
                <c:pt idx="2275">
                  <c:v>26.49209022521973</c:v>
                </c:pt>
                <c:pt idx="2276">
                  <c:v>25.770967483520511</c:v>
                </c:pt>
                <c:pt idx="2277">
                  <c:v>25.419574737548832</c:v>
                </c:pt>
                <c:pt idx="2278">
                  <c:v>26.55319786071777</c:v>
                </c:pt>
                <c:pt idx="2279">
                  <c:v>26.317922592163089</c:v>
                </c:pt>
                <c:pt idx="2280">
                  <c:v>26.424867630004879</c:v>
                </c:pt>
                <c:pt idx="2281">
                  <c:v>26.828203201293949</c:v>
                </c:pt>
                <c:pt idx="2282">
                  <c:v>26.895425796508789</c:v>
                </c:pt>
                <c:pt idx="2283">
                  <c:v>26.507368087768551</c:v>
                </c:pt>
                <c:pt idx="2284">
                  <c:v>27.494331359863281</c:v>
                </c:pt>
                <c:pt idx="2285">
                  <c:v>27.806001663208011</c:v>
                </c:pt>
                <c:pt idx="2286">
                  <c:v>27.561555862426761</c:v>
                </c:pt>
                <c:pt idx="2287">
                  <c:v>26.907649993896481</c:v>
                </c:pt>
                <c:pt idx="2288">
                  <c:v>27.0421028137207</c:v>
                </c:pt>
                <c:pt idx="2289">
                  <c:v>26.498201370239261</c:v>
                </c:pt>
                <c:pt idx="2290">
                  <c:v>27.38432693481445</c:v>
                </c:pt>
                <c:pt idx="2291">
                  <c:v>27.86711502075195</c:v>
                </c:pt>
                <c:pt idx="2292">
                  <c:v>28.218503952026371</c:v>
                </c:pt>
                <c:pt idx="2293">
                  <c:v>28.924350738525391</c:v>
                </c:pt>
                <c:pt idx="2294">
                  <c:v>28.42934417724609</c:v>
                </c:pt>
                <c:pt idx="2295">
                  <c:v>27.197933197021481</c:v>
                </c:pt>
                <c:pt idx="2296">
                  <c:v>26.980989456176761</c:v>
                </c:pt>
                <c:pt idx="2297">
                  <c:v>27.457660675048832</c:v>
                </c:pt>
                <c:pt idx="2298">
                  <c:v>27.95877838134766</c:v>
                </c:pt>
                <c:pt idx="2299">
                  <c:v>27.74488639831543</c:v>
                </c:pt>
                <c:pt idx="2300">
                  <c:v>28.533231735229489</c:v>
                </c:pt>
                <c:pt idx="2301">
                  <c:v>27.879335403442379</c:v>
                </c:pt>
                <c:pt idx="2302">
                  <c:v>28.851016998291019</c:v>
                </c:pt>
                <c:pt idx="2303">
                  <c:v>29.086297988891602</c:v>
                </c:pt>
                <c:pt idx="2304">
                  <c:v>28.61268424987793</c:v>
                </c:pt>
                <c:pt idx="2305">
                  <c:v>28.927402496337891</c:v>
                </c:pt>
                <c:pt idx="2306">
                  <c:v>28.820453643798832</c:v>
                </c:pt>
                <c:pt idx="2307">
                  <c:v>29.162691116333011</c:v>
                </c:pt>
                <c:pt idx="2308">
                  <c:v>29.755472183227539</c:v>
                </c:pt>
                <c:pt idx="2309">
                  <c:v>29.425470352172852</c:v>
                </c:pt>
                <c:pt idx="2310">
                  <c:v>29.908254623413089</c:v>
                </c:pt>
                <c:pt idx="2311">
                  <c:v>29.999923706054691</c:v>
                </c:pt>
                <c:pt idx="2312">
                  <c:v>29.908254623413089</c:v>
                </c:pt>
                <c:pt idx="2313">
                  <c:v>28.976291656494141</c:v>
                </c:pt>
                <c:pt idx="2314">
                  <c:v>28.606571197509769</c:v>
                </c:pt>
                <c:pt idx="2315">
                  <c:v>28.997686386108398</c:v>
                </c:pt>
                <c:pt idx="2316">
                  <c:v>28.447677612304691</c:v>
                </c:pt>
                <c:pt idx="2317">
                  <c:v>27.683778762817379</c:v>
                </c:pt>
                <c:pt idx="2318">
                  <c:v>26.828203201293949</c:v>
                </c:pt>
                <c:pt idx="2319">
                  <c:v>26.650981903076168</c:v>
                </c:pt>
                <c:pt idx="2320">
                  <c:v>26.941263198852539</c:v>
                </c:pt>
                <c:pt idx="2321">
                  <c:v>27.139875411987301</c:v>
                </c:pt>
                <c:pt idx="2322">
                  <c:v>27.656278610229489</c:v>
                </c:pt>
                <c:pt idx="2323">
                  <c:v>27.6440544128418</c:v>
                </c:pt>
                <c:pt idx="2324">
                  <c:v>27.92822265625</c:v>
                </c:pt>
                <c:pt idx="2325">
                  <c:v>27.249881744384769</c:v>
                </c:pt>
                <c:pt idx="2326">
                  <c:v>27.304880142211911</c:v>
                </c:pt>
                <c:pt idx="2327">
                  <c:v>26.858758926391602</c:v>
                </c:pt>
                <c:pt idx="2328">
                  <c:v>29.02213287353516</c:v>
                </c:pt>
                <c:pt idx="2329">
                  <c:v>28.33461952209473</c:v>
                </c:pt>
                <c:pt idx="2330">
                  <c:v>28.7073974609375</c:v>
                </c:pt>
                <c:pt idx="2331">
                  <c:v>28.362117767333981</c:v>
                </c:pt>
                <c:pt idx="2332">
                  <c:v>28.136007308959961</c:v>
                </c:pt>
                <c:pt idx="2333">
                  <c:v>28.25211334228516</c:v>
                </c:pt>
                <c:pt idx="2334">
                  <c:v>27.98933029174805</c:v>
                </c:pt>
                <c:pt idx="2335">
                  <c:v>27.173488616943359</c:v>
                </c:pt>
                <c:pt idx="2336">
                  <c:v>27.466827392578121</c:v>
                </c:pt>
                <c:pt idx="2337">
                  <c:v>27.014596939086911</c:v>
                </c:pt>
                <c:pt idx="2338">
                  <c:v>26.69681549072266</c:v>
                </c:pt>
                <c:pt idx="2339">
                  <c:v>26.02763557434082</c:v>
                </c:pt>
                <c:pt idx="2340">
                  <c:v>25.004013061523441</c:v>
                </c:pt>
                <c:pt idx="2341">
                  <c:v>25.114011764526371</c:v>
                </c:pt>
                <c:pt idx="2342">
                  <c:v>25.098739624023441</c:v>
                </c:pt>
                <c:pt idx="2343">
                  <c:v>25.141511917114261</c:v>
                </c:pt>
                <c:pt idx="2344">
                  <c:v>25.242349624633789</c:v>
                </c:pt>
                <c:pt idx="2345">
                  <c:v>24.157609939575199</c:v>
                </c:pt>
                <c:pt idx="2346">
                  <c:v>24.628168106079102</c:v>
                </c:pt>
                <c:pt idx="2347">
                  <c:v>24.949008941650391</c:v>
                </c:pt>
                <c:pt idx="2348">
                  <c:v>24.319549560546879</c:v>
                </c:pt>
                <c:pt idx="2349">
                  <c:v>24.084274291992191</c:v>
                </c:pt>
                <c:pt idx="2350">
                  <c:v>24.530389785766602</c:v>
                </c:pt>
                <c:pt idx="2351">
                  <c:v>25.54484939575195</c:v>
                </c:pt>
                <c:pt idx="2352">
                  <c:v>25.520406723022461</c:v>
                </c:pt>
                <c:pt idx="2353">
                  <c:v>25.92374420166016</c:v>
                </c:pt>
                <c:pt idx="2354">
                  <c:v>24.762613296508789</c:v>
                </c:pt>
                <c:pt idx="2355">
                  <c:v>24.93984413146973</c:v>
                </c:pt>
                <c:pt idx="2356">
                  <c:v>25.098739624023441</c:v>
                </c:pt>
                <c:pt idx="2357">
                  <c:v>25.654853820800781</c:v>
                </c:pt>
                <c:pt idx="2358">
                  <c:v>25.605962753295898</c:v>
                </c:pt>
                <c:pt idx="2359">
                  <c:v>25.838188171386719</c:v>
                </c:pt>
                <c:pt idx="2360">
                  <c:v>25.36762809753418</c:v>
                </c:pt>
                <c:pt idx="2361">
                  <c:v>25.162897109985352</c:v>
                </c:pt>
                <c:pt idx="2362">
                  <c:v>25.899301528930661</c:v>
                </c:pt>
                <c:pt idx="2363">
                  <c:v>25.612075805664059</c:v>
                </c:pt>
                <c:pt idx="2364">
                  <c:v>26.320976257324219</c:v>
                </c:pt>
                <c:pt idx="2365">
                  <c:v>25.361515045166019</c:v>
                </c:pt>
                <c:pt idx="2366">
                  <c:v>25.294296264648441</c:v>
                </c:pt>
                <c:pt idx="2367">
                  <c:v>25.624298095703121</c:v>
                </c:pt>
                <c:pt idx="2368">
                  <c:v>25.654853820800781</c:v>
                </c:pt>
                <c:pt idx="2369">
                  <c:v>25.51429557800293</c:v>
                </c:pt>
                <c:pt idx="2370">
                  <c:v>24.945951461791989</c:v>
                </c:pt>
                <c:pt idx="2371">
                  <c:v>25.334016799926761</c:v>
                </c:pt>
                <c:pt idx="2372">
                  <c:v>25.59068489074707</c:v>
                </c:pt>
                <c:pt idx="2373">
                  <c:v>25.856521606445309</c:v>
                </c:pt>
                <c:pt idx="2374">
                  <c:v>26.082637786865231</c:v>
                </c:pt>
                <c:pt idx="2375">
                  <c:v>26.021526336669918</c:v>
                </c:pt>
                <c:pt idx="2376">
                  <c:v>26.030693054199219</c:v>
                </c:pt>
                <c:pt idx="2377">
                  <c:v>25.74070930480957</c:v>
                </c:pt>
                <c:pt idx="2378">
                  <c:v>26.233682632446289</c:v>
                </c:pt>
                <c:pt idx="2379">
                  <c:v>26.871644973754879</c:v>
                </c:pt>
                <c:pt idx="2380">
                  <c:v>26.826532363891602</c:v>
                </c:pt>
                <c:pt idx="2381">
                  <c:v>27.96712684631348</c:v>
                </c:pt>
                <c:pt idx="2382">
                  <c:v>28.205560684204102</c:v>
                </c:pt>
                <c:pt idx="2383">
                  <c:v>28.205560684204102</c:v>
                </c:pt>
                <c:pt idx="2384">
                  <c:v>27.825359344482418</c:v>
                </c:pt>
                <c:pt idx="2385">
                  <c:v>28.324766159057621</c:v>
                </c:pt>
                <c:pt idx="2386">
                  <c:v>28.240997314453121</c:v>
                </c:pt>
                <c:pt idx="2387">
                  <c:v>28.675973892211911</c:v>
                </c:pt>
                <c:pt idx="2388">
                  <c:v>28.35377311706543</c:v>
                </c:pt>
                <c:pt idx="2389">
                  <c:v>28.27321624755859</c:v>
                </c:pt>
                <c:pt idx="2390">
                  <c:v>29.22371673583984</c:v>
                </c:pt>
                <c:pt idx="2391">
                  <c:v>28.927288055419918</c:v>
                </c:pt>
                <c:pt idx="2392">
                  <c:v>28.495536804199219</c:v>
                </c:pt>
                <c:pt idx="2393">
                  <c:v>28.7532958984375</c:v>
                </c:pt>
                <c:pt idx="2394">
                  <c:v>28.592203140258789</c:v>
                </c:pt>
                <c:pt idx="2395">
                  <c:v>29.040060043334961</c:v>
                </c:pt>
                <c:pt idx="2396">
                  <c:v>28.550312042236332</c:v>
                </c:pt>
                <c:pt idx="2397">
                  <c:v>28.27321624755859</c:v>
                </c:pt>
                <c:pt idx="2398">
                  <c:v>28.7210807800293</c:v>
                </c:pt>
                <c:pt idx="2399">
                  <c:v>29.017499923706051</c:v>
                </c:pt>
                <c:pt idx="2400">
                  <c:v>28.608308792114261</c:v>
                </c:pt>
                <c:pt idx="2401">
                  <c:v>29.007839202880859</c:v>
                </c:pt>
                <c:pt idx="2402">
                  <c:v>28.965951919555661</c:v>
                </c:pt>
                <c:pt idx="2403">
                  <c:v>30.009885787963871</c:v>
                </c:pt>
                <c:pt idx="2404">
                  <c:v>29.65224647521973</c:v>
                </c:pt>
                <c:pt idx="2405">
                  <c:v>28.927288055419918</c:v>
                </c:pt>
                <c:pt idx="2406">
                  <c:v>29.913227081298832</c:v>
                </c:pt>
                <c:pt idx="2407">
                  <c:v>29.719902038574219</c:v>
                </c:pt>
                <c:pt idx="2408">
                  <c:v>29.829452514648441</c:v>
                </c:pt>
                <c:pt idx="2409">
                  <c:v>29.784345626831051</c:v>
                </c:pt>
                <c:pt idx="2410">
                  <c:v>29.555587768554691</c:v>
                </c:pt>
                <c:pt idx="2411">
                  <c:v>29.806901931762699</c:v>
                </c:pt>
                <c:pt idx="2412">
                  <c:v>30.70584678649902</c:v>
                </c:pt>
                <c:pt idx="2413">
                  <c:v>29.545915603637699</c:v>
                </c:pt>
                <c:pt idx="2414">
                  <c:v>29.861677169799801</c:v>
                </c:pt>
                <c:pt idx="2415">
                  <c:v>30.293428421020511</c:v>
                </c:pt>
                <c:pt idx="2416">
                  <c:v>30.866941452026371</c:v>
                </c:pt>
                <c:pt idx="2417">
                  <c:v>31.189146041870121</c:v>
                </c:pt>
                <c:pt idx="2418">
                  <c:v>30.319196701049801</c:v>
                </c:pt>
                <c:pt idx="2419">
                  <c:v>30.547971725463871</c:v>
                </c:pt>
                <c:pt idx="2420">
                  <c:v>30.01633453369141</c:v>
                </c:pt>
                <c:pt idx="2421">
                  <c:v>28.643756866455082</c:v>
                </c:pt>
                <c:pt idx="2422">
                  <c:v>26.323892593383789</c:v>
                </c:pt>
                <c:pt idx="2423">
                  <c:v>26.710540771484379</c:v>
                </c:pt>
                <c:pt idx="2424">
                  <c:v>26.981191635131839</c:v>
                </c:pt>
                <c:pt idx="2425">
                  <c:v>27.802804946899411</c:v>
                </c:pt>
                <c:pt idx="2426">
                  <c:v>27.274394989013668</c:v>
                </c:pt>
                <c:pt idx="2427">
                  <c:v>27.590145111083981</c:v>
                </c:pt>
                <c:pt idx="2428">
                  <c:v>27.838249206542969</c:v>
                </c:pt>
                <c:pt idx="2429">
                  <c:v>27.567600250244141</c:v>
                </c:pt>
                <c:pt idx="2430">
                  <c:v>27.29694747924805</c:v>
                </c:pt>
                <c:pt idx="2431">
                  <c:v>27.19706916809082</c:v>
                </c:pt>
                <c:pt idx="2432">
                  <c:v>26.581657409667969</c:v>
                </c:pt>
                <c:pt idx="2433">
                  <c:v>27.17451095581055</c:v>
                </c:pt>
                <c:pt idx="2434">
                  <c:v>27.17451095581055</c:v>
                </c:pt>
                <c:pt idx="2435">
                  <c:v>27.838249206542969</c:v>
                </c:pt>
                <c:pt idx="2436">
                  <c:v>28.25710487365723</c:v>
                </c:pt>
                <c:pt idx="2437">
                  <c:v>28.41498947143555</c:v>
                </c:pt>
                <c:pt idx="2438">
                  <c:v>28.769411087036129</c:v>
                </c:pt>
                <c:pt idx="2439">
                  <c:v>29.046504974365231</c:v>
                </c:pt>
                <c:pt idx="2440">
                  <c:v>29.49436187744141</c:v>
                </c:pt>
                <c:pt idx="2441">
                  <c:v>29.842340469360352</c:v>
                </c:pt>
                <c:pt idx="2442">
                  <c:v>29.739238739013668</c:v>
                </c:pt>
                <c:pt idx="2443">
                  <c:v>29.700578689575199</c:v>
                </c:pt>
                <c:pt idx="2444">
                  <c:v>30.274091720581051</c:v>
                </c:pt>
                <c:pt idx="2445">
                  <c:v>30.364311218261719</c:v>
                </c:pt>
                <c:pt idx="2446">
                  <c:v>30.315977096557621</c:v>
                </c:pt>
                <c:pt idx="2447">
                  <c:v>29.616800308227539</c:v>
                </c:pt>
                <c:pt idx="2448">
                  <c:v>29.93255615234375</c:v>
                </c:pt>
                <c:pt idx="2449">
                  <c:v>30.328866958618161</c:v>
                </c:pt>
                <c:pt idx="2450">
                  <c:v>29.861677169799801</c:v>
                </c:pt>
                <c:pt idx="2451">
                  <c:v>29.803680419921879</c:v>
                </c:pt>
                <c:pt idx="2452">
                  <c:v>30.109769821166989</c:v>
                </c:pt>
                <c:pt idx="2453">
                  <c:v>29.845561981201168</c:v>
                </c:pt>
                <c:pt idx="2454">
                  <c:v>29.674797058105469</c:v>
                </c:pt>
                <c:pt idx="2455">
                  <c:v>29.88100624084473</c:v>
                </c:pt>
                <c:pt idx="2456">
                  <c:v>29.49436187744141</c:v>
                </c:pt>
                <c:pt idx="2457">
                  <c:v>29.375148773193359</c:v>
                </c:pt>
                <c:pt idx="2458">
                  <c:v>29.036832809448239</c:v>
                </c:pt>
                <c:pt idx="2459">
                  <c:v>28.927288055419918</c:v>
                </c:pt>
                <c:pt idx="2460">
                  <c:v>29.28493690490723</c:v>
                </c:pt>
                <c:pt idx="2461">
                  <c:v>29.59102630615234</c:v>
                </c:pt>
                <c:pt idx="2462">
                  <c:v>30.460968017578121</c:v>
                </c:pt>
                <c:pt idx="2463">
                  <c:v>30.493196487426761</c:v>
                </c:pt>
                <c:pt idx="2464">
                  <c:v>30.689731597900391</c:v>
                </c:pt>
                <c:pt idx="2465">
                  <c:v>30.773502349853519</c:v>
                </c:pt>
                <c:pt idx="2466">
                  <c:v>30.55763053894043</c:v>
                </c:pt>
                <c:pt idx="2467">
                  <c:v>31.04093170166016</c:v>
                </c:pt>
                <c:pt idx="2468">
                  <c:v>30.493196487426761</c:v>
                </c:pt>
                <c:pt idx="2469">
                  <c:v>30.299867630004879</c:v>
                </c:pt>
                <c:pt idx="2470">
                  <c:v>30.254762649536129</c:v>
                </c:pt>
                <c:pt idx="2471">
                  <c:v>30.01633453369141</c:v>
                </c:pt>
                <c:pt idx="2472">
                  <c:v>30.009885787963871</c:v>
                </c:pt>
                <c:pt idx="2473">
                  <c:v>30.377193450927731</c:v>
                </c:pt>
                <c:pt idx="2474">
                  <c:v>30.483522415161129</c:v>
                </c:pt>
                <c:pt idx="2475">
                  <c:v>30.638177871704102</c:v>
                </c:pt>
                <c:pt idx="2476">
                  <c:v>30.754165649414059</c:v>
                </c:pt>
                <c:pt idx="2477">
                  <c:v>30.99260330200195</c:v>
                </c:pt>
                <c:pt idx="2478">
                  <c:v>31.079591751098629</c:v>
                </c:pt>
                <c:pt idx="2479">
                  <c:v>30.957162857055661</c:v>
                </c:pt>
                <c:pt idx="2480">
                  <c:v>31.247146606445309</c:v>
                </c:pt>
                <c:pt idx="2481">
                  <c:v>31.67244720458984</c:v>
                </c:pt>
                <c:pt idx="2482">
                  <c:v>32.216972351074219</c:v>
                </c:pt>
                <c:pt idx="2483">
                  <c:v>32.748603820800781</c:v>
                </c:pt>
                <c:pt idx="2484">
                  <c:v>32.929031372070313</c:v>
                </c:pt>
                <c:pt idx="2485">
                  <c:v>32.780826568603523</c:v>
                </c:pt>
                <c:pt idx="2486">
                  <c:v>32.303970336914063</c:v>
                </c:pt>
                <c:pt idx="2487">
                  <c:v>32.626167297363281</c:v>
                </c:pt>
                <c:pt idx="2488">
                  <c:v>32.748603820800781</c:v>
                </c:pt>
                <c:pt idx="2489">
                  <c:v>32.465065002441413</c:v>
                </c:pt>
                <c:pt idx="2490">
                  <c:v>32.316856384277337</c:v>
                </c:pt>
                <c:pt idx="2491">
                  <c:v>32.026870727539063</c:v>
                </c:pt>
                <c:pt idx="2492">
                  <c:v>32.026870727539063</c:v>
                </c:pt>
                <c:pt idx="2493">
                  <c:v>32.091312408447273</c:v>
                </c:pt>
                <c:pt idx="2494">
                  <c:v>32.368404388427727</c:v>
                </c:pt>
                <c:pt idx="2495">
                  <c:v>32.568172454833977</c:v>
                </c:pt>
                <c:pt idx="2496">
                  <c:v>33.225460052490227</c:v>
                </c:pt>
                <c:pt idx="2497">
                  <c:v>33.051475524902337</c:v>
                </c:pt>
                <c:pt idx="2498">
                  <c:v>33.831203460693359</c:v>
                </c:pt>
                <c:pt idx="2499">
                  <c:v>33.663658142089837</c:v>
                </c:pt>
                <c:pt idx="2500">
                  <c:v>34.353172302246087</c:v>
                </c:pt>
                <c:pt idx="2501">
                  <c:v>34.520717620849609</c:v>
                </c:pt>
                <c:pt idx="2502">
                  <c:v>33.045032501220703</c:v>
                </c:pt>
                <c:pt idx="2503">
                  <c:v>33.9600830078125</c:v>
                </c:pt>
                <c:pt idx="2504">
                  <c:v>33.670101165771477</c:v>
                </c:pt>
                <c:pt idx="2505">
                  <c:v>34.037406921386719</c:v>
                </c:pt>
                <c:pt idx="2506">
                  <c:v>33.573436737060547</c:v>
                </c:pt>
                <c:pt idx="2507">
                  <c:v>33.528331756591797</c:v>
                </c:pt>
                <c:pt idx="2508">
                  <c:v>32.993473052978523</c:v>
                </c:pt>
                <c:pt idx="2509">
                  <c:v>33.528331756591797</c:v>
                </c:pt>
                <c:pt idx="2510">
                  <c:v>33.605663299560547</c:v>
                </c:pt>
                <c:pt idx="2511">
                  <c:v>32.787265777587891</c:v>
                </c:pt>
                <c:pt idx="2512">
                  <c:v>32.055866241455078</c:v>
                </c:pt>
                <c:pt idx="2513">
                  <c:v>31.904434204101559</c:v>
                </c:pt>
                <c:pt idx="2514">
                  <c:v>31.59511756896973</c:v>
                </c:pt>
                <c:pt idx="2515">
                  <c:v>32.187969207763672</c:v>
                </c:pt>
                <c:pt idx="2516">
                  <c:v>32.071979522705078</c:v>
                </c:pt>
                <c:pt idx="2517">
                  <c:v>31.59511756896973</c:v>
                </c:pt>
                <c:pt idx="2518">
                  <c:v>32.50372314453125</c:v>
                </c:pt>
                <c:pt idx="2519">
                  <c:v>32.523063659667969</c:v>
                </c:pt>
                <c:pt idx="2520">
                  <c:v>32.548839569091797</c:v>
                </c:pt>
                <c:pt idx="2521">
                  <c:v>32.967700958251953</c:v>
                </c:pt>
                <c:pt idx="2522">
                  <c:v>32.974143981933587</c:v>
                </c:pt>
                <c:pt idx="2523">
                  <c:v>33.425224304199219</c:v>
                </c:pt>
                <c:pt idx="2524">
                  <c:v>33.186794281005859</c:v>
                </c:pt>
                <c:pt idx="2525">
                  <c:v>32.903266906738281</c:v>
                </c:pt>
                <c:pt idx="2526">
                  <c:v>32.41351318359375</c:v>
                </c:pt>
                <c:pt idx="2527">
                  <c:v>32.458621978759773</c:v>
                </c:pt>
                <c:pt idx="2528">
                  <c:v>33.360790252685547</c:v>
                </c:pt>
                <c:pt idx="2529">
                  <c:v>33.122364044189453</c:v>
                </c:pt>
                <c:pt idx="2530">
                  <c:v>33.644321441650391</c:v>
                </c:pt>
                <c:pt idx="2531">
                  <c:v>33.05792236328125</c:v>
                </c:pt>
                <c:pt idx="2532">
                  <c:v>32.993473052978523</c:v>
                </c:pt>
                <c:pt idx="2533">
                  <c:v>32.426403045654297</c:v>
                </c:pt>
                <c:pt idx="2534">
                  <c:v>33.554111480712891</c:v>
                </c:pt>
                <c:pt idx="2535">
                  <c:v>34.018081665039063</c:v>
                </c:pt>
                <c:pt idx="2536">
                  <c:v>33.927860260009773</c:v>
                </c:pt>
                <c:pt idx="2537">
                  <c:v>34.340278625488281</c:v>
                </c:pt>
                <c:pt idx="2538">
                  <c:v>33.798988342285163</c:v>
                </c:pt>
                <c:pt idx="2539">
                  <c:v>33.798988342285163</c:v>
                </c:pt>
                <c:pt idx="2540">
                  <c:v>33.747428894042969</c:v>
                </c:pt>
                <c:pt idx="2541">
                  <c:v>34.088966369628913</c:v>
                </c:pt>
                <c:pt idx="2542">
                  <c:v>33.9600830078125</c:v>
                </c:pt>
                <c:pt idx="2543">
                  <c:v>34.069629669189453</c:v>
                </c:pt>
                <c:pt idx="2544">
                  <c:v>34.275844573974609</c:v>
                </c:pt>
                <c:pt idx="2545">
                  <c:v>34.958911895751953</c:v>
                </c:pt>
                <c:pt idx="2546">
                  <c:v>34.436939239501953</c:v>
                </c:pt>
                <c:pt idx="2547">
                  <c:v>35.248889923095703</c:v>
                </c:pt>
                <c:pt idx="2548">
                  <c:v>35.319774627685547</c:v>
                </c:pt>
                <c:pt idx="2549">
                  <c:v>35.699974060058587</c:v>
                </c:pt>
                <c:pt idx="2550">
                  <c:v>35.861072540283203</c:v>
                </c:pt>
                <c:pt idx="2551">
                  <c:v>35.706417083740227</c:v>
                </c:pt>
                <c:pt idx="2552">
                  <c:v>36.035060882568359</c:v>
                </c:pt>
                <c:pt idx="2553">
                  <c:v>36.170387268066413</c:v>
                </c:pt>
                <c:pt idx="2554">
                  <c:v>35.596866607666023</c:v>
                </c:pt>
                <c:pt idx="2555">
                  <c:v>35.480873107910163</c:v>
                </c:pt>
                <c:pt idx="2556">
                  <c:v>36.569915771484382</c:v>
                </c:pt>
                <c:pt idx="2557">
                  <c:v>36.086612701416023</c:v>
                </c:pt>
                <c:pt idx="2558">
                  <c:v>35.880405426025391</c:v>
                </c:pt>
                <c:pt idx="2559">
                  <c:v>36.060832977294922</c:v>
                </c:pt>
                <c:pt idx="2560">
                  <c:v>35.861072540283203</c:v>
                </c:pt>
                <c:pt idx="2561">
                  <c:v>36.138168334960938</c:v>
                </c:pt>
                <c:pt idx="2562">
                  <c:v>35.977069854736328</c:v>
                </c:pt>
                <c:pt idx="2563">
                  <c:v>36.202610015869141</c:v>
                </c:pt>
                <c:pt idx="2564">
                  <c:v>36.673023223876953</c:v>
                </c:pt>
                <c:pt idx="2565">
                  <c:v>36.634357452392578</c:v>
                </c:pt>
                <c:pt idx="2566">
                  <c:v>36.518363952636719</c:v>
                </c:pt>
                <c:pt idx="2567">
                  <c:v>37.175662994384773</c:v>
                </c:pt>
                <c:pt idx="2568">
                  <c:v>36.518363952636719</c:v>
                </c:pt>
                <c:pt idx="2569">
                  <c:v>35.622642517089837</c:v>
                </c:pt>
                <c:pt idx="2570">
                  <c:v>35.2166748046875</c:v>
                </c:pt>
                <c:pt idx="2571">
                  <c:v>34.578708648681641</c:v>
                </c:pt>
                <c:pt idx="2572">
                  <c:v>35.068454742431641</c:v>
                </c:pt>
                <c:pt idx="2573">
                  <c:v>34.668922424316413</c:v>
                </c:pt>
                <c:pt idx="2574">
                  <c:v>33.947193145751953</c:v>
                </c:pt>
                <c:pt idx="2575">
                  <c:v>34.540042877197273</c:v>
                </c:pt>
                <c:pt idx="2576">
                  <c:v>34.301620483398438</c:v>
                </c:pt>
                <c:pt idx="2577">
                  <c:v>34.668922424316413</c:v>
                </c:pt>
                <c:pt idx="2578">
                  <c:v>34.836471557617188</c:v>
                </c:pt>
                <c:pt idx="2579">
                  <c:v>34.424053192138672</c:v>
                </c:pt>
                <c:pt idx="2580">
                  <c:v>33.302791595458977</c:v>
                </c:pt>
                <c:pt idx="2581">
                  <c:v>34.140518188476563</c:v>
                </c:pt>
                <c:pt idx="2582">
                  <c:v>33.934303283691413</c:v>
                </c:pt>
                <c:pt idx="2583">
                  <c:v>33.637886047363281</c:v>
                </c:pt>
                <c:pt idx="2584">
                  <c:v>33.844093322753913</c:v>
                </c:pt>
                <c:pt idx="2585">
                  <c:v>34.159843444824219</c:v>
                </c:pt>
                <c:pt idx="2586">
                  <c:v>34.282291412353523</c:v>
                </c:pt>
                <c:pt idx="2587">
                  <c:v>34.514270782470703</c:v>
                </c:pt>
                <c:pt idx="2588">
                  <c:v>34.720478057861328</c:v>
                </c:pt>
                <c:pt idx="2589">
                  <c:v>35.074897766113281</c:v>
                </c:pt>
                <c:pt idx="2590">
                  <c:v>35.255332946777337</c:v>
                </c:pt>
                <c:pt idx="2591">
                  <c:v>34.888023376464837</c:v>
                </c:pt>
                <c:pt idx="2592">
                  <c:v>34.830028533935547</c:v>
                </c:pt>
                <c:pt idx="2593">
                  <c:v>34.746250152587891</c:v>
                </c:pt>
                <c:pt idx="2594">
                  <c:v>34.101852416992188</c:v>
                </c:pt>
                <c:pt idx="2595">
                  <c:v>34.617374420166023</c:v>
                </c:pt>
                <c:pt idx="2596">
                  <c:v>35.326225280761719</c:v>
                </c:pt>
                <c:pt idx="2597">
                  <c:v>35.435771942138672</c:v>
                </c:pt>
                <c:pt idx="2598">
                  <c:v>35.532424926757813</c:v>
                </c:pt>
                <c:pt idx="2599">
                  <c:v>35.319774627685547</c:v>
                </c:pt>
                <c:pt idx="2600">
                  <c:v>35.931953430175781</c:v>
                </c:pt>
                <c:pt idx="2601">
                  <c:v>35.925518035888672</c:v>
                </c:pt>
                <c:pt idx="2602">
                  <c:v>36.196155548095703</c:v>
                </c:pt>
                <c:pt idx="2603">
                  <c:v>36.170387268066413</c:v>
                </c:pt>
                <c:pt idx="2604">
                  <c:v>35.861072540283203</c:v>
                </c:pt>
                <c:pt idx="2605">
                  <c:v>35.699974060058587</c:v>
                </c:pt>
                <c:pt idx="2606">
                  <c:v>36.054401397705078</c:v>
                </c:pt>
                <c:pt idx="2607">
                  <c:v>36.866344451904297</c:v>
                </c:pt>
                <c:pt idx="2608">
                  <c:v>36.267047882080078</c:v>
                </c:pt>
                <c:pt idx="2609">
                  <c:v>36.447483062744141</c:v>
                </c:pt>
                <c:pt idx="2610">
                  <c:v>36.453926086425781</c:v>
                </c:pt>
                <c:pt idx="2611">
                  <c:v>36.299266815185547</c:v>
                </c:pt>
                <c:pt idx="2612">
                  <c:v>36.1639404296875</c:v>
                </c:pt>
                <c:pt idx="2613">
                  <c:v>36.054401397705078</c:v>
                </c:pt>
                <c:pt idx="2614">
                  <c:v>36.299266815185547</c:v>
                </c:pt>
                <c:pt idx="2615">
                  <c:v>35.906181335449219</c:v>
                </c:pt>
                <c:pt idx="2616">
                  <c:v>35.757972717285163</c:v>
                </c:pt>
                <c:pt idx="2617">
                  <c:v>35.693531036376953</c:v>
                </c:pt>
                <c:pt idx="2618">
                  <c:v>35.564643859863281</c:v>
                </c:pt>
                <c:pt idx="2619">
                  <c:v>35.545314788818359</c:v>
                </c:pt>
                <c:pt idx="2620">
                  <c:v>35.210224151611328</c:v>
                </c:pt>
                <c:pt idx="2621">
                  <c:v>35.635536193847663</c:v>
                </c:pt>
                <c:pt idx="2622">
                  <c:v>35.416439056396477</c:v>
                </c:pt>
                <c:pt idx="2623">
                  <c:v>35.706417083740227</c:v>
                </c:pt>
                <c:pt idx="2624">
                  <c:v>35.616203308105469</c:v>
                </c:pt>
                <c:pt idx="2625">
                  <c:v>35.229560852050781</c:v>
                </c:pt>
                <c:pt idx="2626">
                  <c:v>35.351993560791023</c:v>
                </c:pt>
                <c:pt idx="2627">
                  <c:v>35.409988403320313</c:v>
                </c:pt>
                <c:pt idx="2628">
                  <c:v>34.823585510253913</c:v>
                </c:pt>
                <c:pt idx="2629">
                  <c:v>34.830028533935547</c:v>
                </c:pt>
                <c:pt idx="2630">
                  <c:v>35.074897766113281</c:v>
                </c:pt>
                <c:pt idx="2631">
                  <c:v>34.765586853027337</c:v>
                </c:pt>
                <c:pt idx="2632">
                  <c:v>34.533603668212891</c:v>
                </c:pt>
                <c:pt idx="2633">
                  <c:v>34.456268310546882</c:v>
                </c:pt>
                <c:pt idx="2634">
                  <c:v>34.855804443359382</c:v>
                </c:pt>
                <c:pt idx="2635">
                  <c:v>33.579883575439453</c:v>
                </c:pt>
                <c:pt idx="2636">
                  <c:v>33.431674957275391</c:v>
                </c:pt>
                <c:pt idx="2637">
                  <c:v>33.128799438476563</c:v>
                </c:pt>
                <c:pt idx="2638">
                  <c:v>33.289901733398438</c:v>
                </c:pt>
                <c:pt idx="2639">
                  <c:v>33.1932373046875</c:v>
                </c:pt>
                <c:pt idx="2640">
                  <c:v>32.535953521728523</c:v>
                </c:pt>
                <c:pt idx="2641">
                  <c:v>32.832378387451172</c:v>
                </c:pt>
                <c:pt idx="2642">
                  <c:v>32.445735931396477</c:v>
                </c:pt>
                <c:pt idx="2643">
                  <c:v>32.445735931396477</c:v>
                </c:pt>
                <c:pt idx="2644">
                  <c:v>33.264129638671882</c:v>
                </c:pt>
                <c:pt idx="2645">
                  <c:v>33.038585662841797</c:v>
                </c:pt>
                <c:pt idx="2646">
                  <c:v>33.347896575927727</c:v>
                </c:pt>
                <c:pt idx="2647">
                  <c:v>33.322124481201172</c:v>
                </c:pt>
                <c:pt idx="2648">
                  <c:v>32.510173797607422</c:v>
                </c:pt>
                <c:pt idx="2649">
                  <c:v>32.645503997802727</c:v>
                </c:pt>
                <c:pt idx="2650">
                  <c:v>32.845268249511719</c:v>
                </c:pt>
                <c:pt idx="2651">
                  <c:v>32.465065002441413</c:v>
                </c:pt>
                <c:pt idx="2652">
                  <c:v>32.119979858398438</c:v>
                </c:pt>
                <c:pt idx="2653">
                  <c:v>31.673402786254879</c:v>
                </c:pt>
                <c:pt idx="2654">
                  <c:v>31.727535247802731</c:v>
                </c:pt>
                <c:pt idx="2655">
                  <c:v>31.328311920166019</c:v>
                </c:pt>
                <c:pt idx="2656">
                  <c:v>32.025249481201172</c:v>
                </c:pt>
                <c:pt idx="2657">
                  <c:v>33.185680389404297</c:v>
                </c:pt>
                <c:pt idx="2658">
                  <c:v>33.165382385253913</c:v>
                </c:pt>
                <c:pt idx="2659">
                  <c:v>33.459716796875</c:v>
                </c:pt>
                <c:pt idx="2660">
                  <c:v>33.439426422119141</c:v>
                </c:pt>
                <c:pt idx="2661">
                  <c:v>33.527385711669922</c:v>
                </c:pt>
                <c:pt idx="2662">
                  <c:v>34.021324157714837</c:v>
                </c:pt>
                <c:pt idx="2663">
                  <c:v>33.124786376953118</c:v>
                </c:pt>
                <c:pt idx="2664">
                  <c:v>32.481979370117188</c:v>
                </c:pt>
                <c:pt idx="2665">
                  <c:v>32.417697906494141</c:v>
                </c:pt>
                <c:pt idx="2666">
                  <c:v>32.823680877685547</c:v>
                </c:pt>
                <c:pt idx="2667">
                  <c:v>33.290561676025391</c:v>
                </c:pt>
                <c:pt idx="2668">
                  <c:v>33.628883361816413</c:v>
                </c:pt>
                <c:pt idx="2669">
                  <c:v>34.224327087402337</c:v>
                </c:pt>
                <c:pt idx="2670">
                  <c:v>34.461147308349609</c:v>
                </c:pt>
                <c:pt idx="2671">
                  <c:v>34.745330810546882</c:v>
                </c:pt>
                <c:pt idx="2672">
                  <c:v>34.582942962646477</c:v>
                </c:pt>
                <c:pt idx="2673">
                  <c:v>33.540920257568359</c:v>
                </c:pt>
                <c:pt idx="2674">
                  <c:v>33.831867218017578</c:v>
                </c:pt>
                <c:pt idx="2675">
                  <c:v>34.210788726806641</c:v>
                </c:pt>
                <c:pt idx="2676">
                  <c:v>34.028099060058587</c:v>
                </c:pt>
                <c:pt idx="2677">
                  <c:v>33.442802429199219</c:v>
                </c:pt>
                <c:pt idx="2678">
                  <c:v>33.168769836425781</c:v>
                </c:pt>
                <c:pt idx="2679">
                  <c:v>33.764213562011719</c:v>
                </c:pt>
                <c:pt idx="2680">
                  <c:v>32.942096710205078</c:v>
                </c:pt>
                <c:pt idx="2681">
                  <c:v>33.51385498046875</c:v>
                </c:pt>
                <c:pt idx="2682">
                  <c:v>32.630840301513672</c:v>
                </c:pt>
                <c:pt idx="2683">
                  <c:v>31.842557907104489</c:v>
                </c:pt>
                <c:pt idx="2684">
                  <c:v>31.456876754760739</c:v>
                </c:pt>
                <c:pt idx="2685">
                  <c:v>31.82564544677734</c:v>
                </c:pt>
                <c:pt idx="2686">
                  <c:v>31.6091194152832</c:v>
                </c:pt>
                <c:pt idx="2687">
                  <c:v>31.869625091552731</c:v>
                </c:pt>
                <c:pt idx="2688">
                  <c:v>32.167346954345703</c:v>
                </c:pt>
                <c:pt idx="2689">
                  <c:v>32.5462646484375</c:v>
                </c:pt>
                <c:pt idx="2690">
                  <c:v>32.996223449707031</c:v>
                </c:pt>
                <c:pt idx="2691">
                  <c:v>33.222896575927727</c:v>
                </c:pt>
                <c:pt idx="2692">
                  <c:v>32.959014892578118</c:v>
                </c:pt>
                <c:pt idx="2693">
                  <c:v>32.255302429199219</c:v>
                </c:pt>
                <c:pt idx="2694">
                  <c:v>32.441383361816413</c:v>
                </c:pt>
                <c:pt idx="2695">
                  <c:v>31.896686553955082</c:v>
                </c:pt>
                <c:pt idx="2696">
                  <c:v>31.71738243103027</c:v>
                </c:pt>
                <c:pt idx="2697">
                  <c:v>32.160575866699219</c:v>
                </c:pt>
                <c:pt idx="2698">
                  <c:v>30.793771743774411</c:v>
                </c:pt>
                <c:pt idx="2699">
                  <c:v>30.84451866149902</c:v>
                </c:pt>
                <c:pt idx="2700">
                  <c:v>30.553569793701168</c:v>
                </c:pt>
                <c:pt idx="2701">
                  <c:v>30.739643096923832</c:v>
                </c:pt>
                <c:pt idx="2702">
                  <c:v>30.326894760131839</c:v>
                </c:pt>
                <c:pt idx="2703">
                  <c:v>30.157732009887699</c:v>
                </c:pt>
                <c:pt idx="2704">
                  <c:v>30.726108551025391</c:v>
                </c:pt>
                <c:pt idx="2705">
                  <c:v>30.90202713012695</c:v>
                </c:pt>
                <c:pt idx="2706">
                  <c:v>31.280948638916019</c:v>
                </c:pt>
                <c:pt idx="2707">
                  <c:v>31.159162521362301</c:v>
                </c:pt>
                <c:pt idx="2708">
                  <c:v>30.631380081176761</c:v>
                </c:pt>
                <c:pt idx="2709">
                  <c:v>31.132085800170898</c:v>
                </c:pt>
                <c:pt idx="2710">
                  <c:v>31.280948638916019</c:v>
                </c:pt>
                <c:pt idx="2711">
                  <c:v>30.753173828125</c:v>
                </c:pt>
                <c:pt idx="2712">
                  <c:v>30.66520881652832</c:v>
                </c:pt>
                <c:pt idx="2713">
                  <c:v>30.286294937133789</c:v>
                </c:pt>
                <c:pt idx="2714">
                  <c:v>30.25922775268555</c:v>
                </c:pt>
                <c:pt idx="2715">
                  <c:v>30.57048416137695</c:v>
                </c:pt>
                <c:pt idx="2716">
                  <c:v>30.86820030212402</c:v>
                </c:pt>
                <c:pt idx="2717">
                  <c:v>30.479133605957031</c:v>
                </c:pt>
                <c:pt idx="2718">
                  <c:v>30.425006866455082</c:v>
                </c:pt>
                <c:pt idx="2719">
                  <c:v>31.00690841674805</c:v>
                </c:pt>
                <c:pt idx="2720">
                  <c:v>30.276142120361332</c:v>
                </c:pt>
                <c:pt idx="2721">
                  <c:v>30.178033828735352</c:v>
                </c:pt>
                <c:pt idx="2722">
                  <c:v>30.2186279296875</c:v>
                </c:pt>
                <c:pt idx="2723">
                  <c:v>30.62461090087891</c:v>
                </c:pt>
                <c:pt idx="2724">
                  <c:v>30.827604293823239</c:v>
                </c:pt>
                <c:pt idx="2725">
                  <c:v>30.631380081176761</c:v>
                </c:pt>
                <c:pt idx="2726">
                  <c:v>31.544841766357418</c:v>
                </c:pt>
                <c:pt idx="2727">
                  <c:v>31.379058837890621</c:v>
                </c:pt>
                <c:pt idx="2728">
                  <c:v>31.666633605957031</c:v>
                </c:pt>
                <c:pt idx="2729">
                  <c:v>31.639572143554691</c:v>
                </c:pt>
                <c:pt idx="2730">
                  <c:v>31.686931610107418</c:v>
                </c:pt>
                <c:pt idx="2731">
                  <c:v>32.336505889892578</c:v>
                </c:pt>
                <c:pt idx="2732">
                  <c:v>32.796615600585938</c:v>
                </c:pt>
                <c:pt idx="2733">
                  <c:v>32.847358703613281</c:v>
                </c:pt>
                <c:pt idx="2734">
                  <c:v>33.202602386474609</c:v>
                </c:pt>
                <c:pt idx="2735">
                  <c:v>33.297328948974609</c:v>
                </c:pt>
                <c:pt idx="2736">
                  <c:v>33.452953338623047</c:v>
                </c:pt>
                <c:pt idx="2737">
                  <c:v>33.733760833740227</c:v>
                </c:pt>
                <c:pt idx="2738">
                  <c:v>33.919837951660163</c:v>
                </c:pt>
                <c:pt idx="2739">
                  <c:v>34.305515289306641</c:v>
                </c:pt>
                <c:pt idx="2740">
                  <c:v>34.271686553955078</c:v>
                </c:pt>
                <c:pt idx="2741">
                  <c:v>33.764213562011719</c:v>
                </c:pt>
                <c:pt idx="2742">
                  <c:v>33.801422119140618</c:v>
                </c:pt>
                <c:pt idx="2743">
                  <c:v>34.258155822753913</c:v>
                </c:pt>
                <c:pt idx="2744">
                  <c:v>33.838634490966797</c:v>
                </c:pt>
                <c:pt idx="2745">
                  <c:v>33.726993560791023</c:v>
                </c:pt>
                <c:pt idx="2746">
                  <c:v>33.469875335693359</c:v>
                </c:pt>
                <c:pt idx="2747">
                  <c:v>33.070655822753913</c:v>
                </c:pt>
                <c:pt idx="2748">
                  <c:v>32.674823760986328</c:v>
                </c:pt>
                <c:pt idx="2749">
                  <c:v>32.485363006591797</c:v>
                </c:pt>
                <c:pt idx="2750">
                  <c:v>33.344696044921882</c:v>
                </c:pt>
                <c:pt idx="2751">
                  <c:v>33.314243316650391</c:v>
                </c:pt>
                <c:pt idx="2752">
                  <c:v>33.185680389404297</c:v>
                </c:pt>
                <c:pt idx="2753">
                  <c:v>33.128170013427727</c:v>
                </c:pt>
                <c:pt idx="2754">
                  <c:v>33.449573516845703</c:v>
                </c:pt>
                <c:pt idx="2755">
                  <c:v>33.063892364501953</c:v>
                </c:pt>
                <c:pt idx="2756">
                  <c:v>33.831867218017578</c:v>
                </c:pt>
                <c:pt idx="2757">
                  <c:v>33.672866821289063</c:v>
                </c:pt>
                <c:pt idx="2758">
                  <c:v>34.149894714355469</c:v>
                </c:pt>
                <c:pt idx="2759">
                  <c:v>34.09576416015625</c:v>
                </c:pt>
                <c:pt idx="2760">
                  <c:v>33.764213562011719</c:v>
                </c:pt>
                <c:pt idx="2761">
                  <c:v>33.764213562011719</c:v>
                </c:pt>
                <c:pt idx="2762">
                  <c:v>33.838634490966797</c:v>
                </c:pt>
                <c:pt idx="2763">
                  <c:v>33.6390380859375</c:v>
                </c:pt>
                <c:pt idx="2764">
                  <c:v>33.743907928466797</c:v>
                </c:pt>
                <c:pt idx="2765">
                  <c:v>33.618732452392578</c:v>
                </c:pt>
                <c:pt idx="2766">
                  <c:v>33.51385498046875</c:v>
                </c:pt>
                <c:pt idx="2767">
                  <c:v>33.628883361816413</c:v>
                </c:pt>
                <c:pt idx="2768">
                  <c:v>33.953666687011719</c:v>
                </c:pt>
                <c:pt idx="2769">
                  <c:v>34.129589080810547</c:v>
                </c:pt>
                <c:pt idx="2770">
                  <c:v>34.190494537353523</c:v>
                </c:pt>
                <c:pt idx="2771">
                  <c:v>33.825107574462891</c:v>
                </c:pt>
                <c:pt idx="2772">
                  <c:v>34.366413116455078</c:v>
                </c:pt>
                <c:pt idx="2773">
                  <c:v>34.508510589599609</c:v>
                </c:pt>
                <c:pt idx="2774">
                  <c:v>34.52880859375</c:v>
                </c:pt>
                <c:pt idx="2775">
                  <c:v>34.637073516845703</c:v>
                </c:pt>
                <c:pt idx="2776">
                  <c:v>34.149894714355469</c:v>
                </c:pt>
                <c:pt idx="2777">
                  <c:v>33.831867218017578</c:v>
                </c:pt>
                <c:pt idx="2778">
                  <c:v>33.480018615722663</c:v>
                </c:pt>
                <c:pt idx="2779">
                  <c:v>33.554450988769531</c:v>
                </c:pt>
                <c:pt idx="2780">
                  <c:v>32.928562164306641</c:v>
                </c:pt>
                <c:pt idx="2781">
                  <c:v>33.493556976318359</c:v>
                </c:pt>
                <c:pt idx="2782">
                  <c:v>34.048393249511719</c:v>
                </c:pt>
                <c:pt idx="2783">
                  <c:v>33.831867218017578</c:v>
                </c:pt>
                <c:pt idx="2784">
                  <c:v>33.385288238525391</c:v>
                </c:pt>
                <c:pt idx="2785">
                  <c:v>32.637607574462891</c:v>
                </c:pt>
                <c:pt idx="2786">
                  <c:v>32.813529968261719</c:v>
                </c:pt>
                <c:pt idx="2787">
                  <c:v>32.837215423583977</c:v>
                </c:pt>
                <c:pt idx="2788">
                  <c:v>32.762783050537109</c:v>
                </c:pt>
                <c:pt idx="2789">
                  <c:v>31.781658172607418</c:v>
                </c:pt>
                <c:pt idx="2790">
                  <c:v>31.51777267456055</c:v>
                </c:pt>
                <c:pt idx="2791">
                  <c:v>32.343265533447273</c:v>
                </c:pt>
                <c:pt idx="2792">
                  <c:v>32.451534271240227</c:v>
                </c:pt>
                <c:pt idx="2793">
                  <c:v>32.424461364746087</c:v>
                </c:pt>
                <c:pt idx="2794">
                  <c:v>32.366950988769531</c:v>
                </c:pt>
                <c:pt idx="2795">
                  <c:v>32.850749969482422</c:v>
                </c:pt>
                <c:pt idx="2796">
                  <c:v>33.25335693359375</c:v>
                </c:pt>
                <c:pt idx="2797">
                  <c:v>33.385288238525391</c:v>
                </c:pt>
                <c:pt idx="2798">
                  <c:v>33.364990234375</c:v>
                </c:pt>
                <c:pt idx="2799">
                  <c:v>33.155235290527337</c:v>
                </c:pt>
                <c:pt idx="2800">
                  <c:v>33.581523895263672</c:v>
                </c:pt>
                <c:pt idx="2801">
                  <c:v>33.51385498046875</c:v>
                </c:pt>
                <c:pt idx="2802">
                  <c:v>33.287178039550781</c:v>
                </c:pt>
                <c:pt idx="2803">
                  <c:v>32.921798706054688</c:v>
                </c:pt>
                <c:pt idx="2804">
                  <c:v>33.084190368652337</c:v>
                </c:pt>
                <c:pt idx="2805">
                  <c:v>33.304096221923828</c:v>
                </c:pt>
                <c:pt idx="2806">
                  <c:v>33.493556976318359</c:v>
                </c:pt>
                <c:pt idx="2807">
                  <c:v>33.452953338623047</c:v>
                </c:pt>
                <c:pt idx="2808">
                  <c:v>32.992839813232422</c:v>
                </c:pt>
                <c:pt idx="2809">
                  <c:v>32.952243804931641</c:v>
                </c:pt>
                <c:pt idx="2810">
                  <c:v>33.256729125976563</c:v>
                </c:pt>
                <c:pt idx="2811">
                  <c:v>32.918407440185547</c:v>
                </c:pt>
                <c:pt idx="2812">
                  <c:v>33.419124603271477</c:v>
                </c:pt>
                <c:pt idx="2813">
                  <c:v>33.622116088867188</c:v>
                </c:pt>
                <c:pt idx="2814">
                  <c:v>33.723617553710938</c:v>
                </c:pt>
                <c:pt idx="2815">
                  <c:v>34.021324157714837</c:v>
                </c:pt>
                <c:pt idx="2816">
                  <c:v>33.662712097167969</c:v>
                </c:pt>
                <c:pt idx="2817">
                  <c:v>33.090950012207031</c:v>
                </c:pt>
                <c:pt idx="2818">
                  <c:v>33.452953338623047</c:v>
                </c:pt>
                <c:pt idx="2819">
                  <c:v>34.677665710449219</c:v>
                </c:pt>
                <c:pt idx="2820">
                  <c:v>35.049819946289063</c:v>
                </c:pt>
                <c:pt idx="2821">
                  <c:v>34.643840789794922</c:v>
                </c:pt>
                <c:pt idx="2822">
                  <c:v>34.576171875</c:v>
                </c:pt>
                <c:pt idx="2823">
                  <c:v>34.447616577148438</c:v>
                </c:pt>
                <c:pt idx="2824">
                  <c:v>34.346115112304688</c:v>
                </c:pt>
                <c:pt idx="2825">
                  <c:v>33.953666687011719</c:v>
                </c:pt>
                <c:pt idx="2826">
                  <c:v>34.420547485351563</c:v>
                </c:pt>
                <c:pt idx="2827">
                  <c:v>34.494976043701172</c:v>
                </c:pt>
                <c:pt idx="2828">
                  <c:v>34.271686553955078</c:v>
                </c:pt>
                <c:pt idx="2829">
                  <c:v>34.779167175292969</c:v>
                </c:pt>
                <c:pt idx="2830">
                  <c:v>34.62353515625</c:v>
                </c:pt>
                <c:pt idx="2831">
                  <c:v>33.300712585449219</c:v>
                </c:pt>
                <c:pt idx="2832">
                  <c:v>33.747299194335938</c:v>
                </c:pt>
                <c:pt idx="2833">
                  <c:v>34.298751831054688</c:v>
                </c:pt>
                <c:pt idx="2834">
                  <c:v>34.325813293457031</c:v>
                </c:pt>
                <c:pt idx="2835">
                  <c:v>33.831867218017578</c:v>
                </c:pt>
                <c:pt idx="2836">
                  <c:v>34.034866333007813</c:v>
                </c:pt>
                <c:pt idx="2837">
                  <c:v>34.366413116455078</c:v>
                </c:pt>
                <c:pt idx="2838">
                  <c:v>34.603240966796882</c:v>
                </c:pt>
                <c:pt idx="2839">
                  <c:v>34.061927795410163</c:v>
                </c:pt>
                <c:pt idx="2840">
                  <c:v>34.09576416015625</c:v>
                </c:pt>
                <c:pt idx="2841">
                  <c:v>33.595054626464837</c:v>
                </c:pt>
                <c:pt idx="2842">
                  <c:v>33.784507751464837</c:v>
                </c:pt>
                <c:pt idx="2843">
                  <c:v>33.696548461914063</c:v>
                </c:pt>
                <c:pt idx="2844">
                  <c:v>34.880653381347663</c:v>
                </c:pt>
                <c:pt idx="2845">
                  <c:v>34.752101898193359</c:v>
                </c:pt>
                <c:pt idx="2846">
                  <c:v>34.420547485351563</c:v>
                </c:pt>
                <c:pt idx="2847">
                  <c:v>34.041629791259773</c:v>
                </c:pt>
                <c:pt idx="2848">
                  <c:v>33.293952941894531</c:v>
                </c:pt>
                <c:pt idx="2849">
                  <c:v>33.233051300048828</c:v>
                </c:pt>
                <c:pt idx="2850">
                  <c:v>33.364990234375</c:v>
                </c:pt>
                <c:pt idx="2851">
                  <c:v>33.6390380859375</c:v>
                </c:pt>
                <c:pt idx="2852">
                  <c:v>33.831867218017578</c:v>
                </c:pt>
                <c:pt idx="2853">
                  <c:v>34.224327087402337</c:v>
                </c:pt>
                <c:pt idx="2854">
                  <c:v>34.555873870849609</c:v>
                </c:pt>
                <c:pt idx="2855">
                  <c:v>34.81976318359375</c:v>
                </c:pt>
                <c:pt idx="2856">
                  <c:v>34.576171875</c:v>
                </c:pt>
                <c:pt idx="2857">
                  <c:v>34.156661987304688</c:v>
                </c:pt>
                <c:pt idx="2858">
                  <c:v>34.204021453857422</c:v>
                </c:pt>
                <c:pt idx="2859">
                  <c:v>34.021324157714837</c:v>
                </c:pt>
                <c:pt idx="2860">
                  <c:v>34.285224914550781</c:v>
                </c:pt>
                <c:pt idx="2861">
                  <c:v>33.419124603271477</c:v>
                </c:pt>
                <c:pt idx="2862">
                  <c:v>32.749252319335938</c:v>
                </c:pt>
                <c:pt idx="2863">
                  <c:v>31.686931610107418</c:v>
                </c:pt>
                <c:pt idx="2864">
                  <c:v>31.206514358520511</c:v>
                </c:pt>
                <c:pt idx="2865">
                  <c:v>31.977888107299801</c:v>
                </c:pt>
                <c:pt idx="2866">
                  <c:v>31.879777908325199</c:v>
                </c:pt>
                <c:pt idx="2867">
                  <c:v>32.471832275390618</c:v>
                </c:pt>
                <c:pt idx="2868">
                  <c:v>32.245162963867188</c:v>
                </c:pt>
                <c:pt idx="2869">
                  <c:v>32.333122253417969</c:v>
                </c:pt>
                <c:pt idx="2870">
                  <c:v>32.843982696533203</c:v>
                </c:pt>
                <c:pt idx="2871">
                  <c:v>33.222896575927727</c:v>
                </c:pt>
                <c:pt idx="2872">
                  <c:v>33.192455291748047</c:v>
                </c:pt>
                <c:pt idx="2873">
                  <c:v>33.189064025878913</c:v>
                </c:pt>
                <c:pt idx="2874">
                  <c:v>33.642417907714837</c:v>
                </c:pt>
                <c:pt idx="2875">
                  <c:v>33.476634979248047</c:v>
                </c:pt>
                <c:pt idx="2876">
                  <c:v>34.021324157714837</c:v>
                </c:pt>
                <c:pt idx="2877">
                  <c:v>33.940132141113281</c:v>
                </c:pt>
                <c:pt idx="2878">
                  <c:v>34.224327087402337</c:v>
                </c:pt>
                <c:pt idx="2879">
                  <c:v>34.204021453857422</c:v>
                </c:pt>
                <c:pt idx="2880">
                  <c:v>34.136363983154297</c:v>
                </c:pt>
                <c:pt idx="2881">
                  <c:v>34.332584381103523</c:v>
                </c:pt>
                <c:pt idx="2882">
                  <c:v>34.691200256347663</c:v>
                </c:pt>
                <c:pt idx="2883">
                  <c:v>34.637073516845703</c:v>
                </c:pt>
                <c:pt idx="2884">
                  <c:v>34.799465179443359</c:v>
                </c:pt>
                <c:pt idx="2885">
                  <c:v>34.62353515625</c:v>
                </c:pt>
                <c:pt idx="2886">
                  <c:v>35.090415954589837</c:v>
                </c:pt>
                <c:pt idx="2887">
                  <c:v>34.359653472900391</c:v>
                </c:pt>
                <c:pt idx="2888">
                  <c:v>34.637073516845703</c:v>
                </c:pt>
                <c:pt idx="2889">
                  <c:v>35.523468017578118</c:v>
                </c:pt>
                <c:pt idx="2890">
                  <c:v>35.679092407226563</c:v>
                </c:pt>
                <c:pt idx="2891">
                  <c:v>35.976810455322273</c:v>
                </c:pt>
                <c:pt idx="2892">
                  <c:v>36.037708282470703</c:v>
                </c:pt>
                <c:pt idx="2893">
                  <c:v>36.064777374267578</c:v>
                </c:pt>
                <c:pt idx="2894">
                  <c:v>36.132438659667969</c:v>
                </c:pt>
                <c:pt idx="2895">
                  <c:v>36.457225799560547</c:v>
                </c:pt>
                <c:pt idx="2896">
                  <c:v>36.470760345458977</c:v>
                </c:pt>
                <c:pt idx="2897">
                  <c:v>36.754947662353523</c:v>
                </c:pt>
                <c:pt idx="2898">
                  <c:v>36.572254180908203</c:v>
                </c:pt>
                <c:pt idx="2899">
                  <c:v>37.357154846191413</c:v>
                </c:pt>
                <c:pt idx="2900">
                  <c:v>37.187995910644531</c:v>
                </c:pt>
                <c:pt idx="2901">
                  <c:v>37.221828460693359</c:v>
                </c:pt>
                <c:pt idx="2902">
                  <c:v>37.783439636230469</c:v>
                </c:pt>
                <c:pt idx="2903">
                  <c:v>37.87139892578125</c:v>
                </c:pt>
                <c:pt idx="2904">
                  <c:v>38.067623138427727</c:v>
                </c:pt>
                <c:pt idx="2905">
                  <c:v>38.053462982177727</c:v>
                </c:pt>
                <c:pt idx="2906">
                  <c:v>37.550704956054688</c:v>
                </c:pt>
                <c:pt idx="2907">
                  <c:v>37.897678375244141</c:v>
                </c:pt>
                <c:pt idx="2908">
                  <c:v>38.761569976806641</c:v>
                </c:pt>
                <c:pt idx="2909">
                  <c:v>38.265895843505859</c:v>
                </c:pt>
                <c:pt idx="2910">
                  <c:v>37.918926239013672</c:v>
                </c:pt>
                <c:pt idx="2911">
                  <c:v>38.315456390380859</c:v>
                </c:pt>
                <c:pt idx="2912">
                  <c:v>38.209243774414063</c:v>
                </c:pt>
                <c:pt idx="2913">
                  <c:v>38.336704254150391</c:v>
                </c:pt>
                <c:pt idx="2914">
                  <c:v>38.258811950683587</c:v>
                </c:pt>
                <c:pt idx="2915">
                  <c:v>38.301296234130859</c:v>
                </c:pt>
                <c:pt idx="2916">
                  <c:v>38.9598388671875</c:v>
                </c:pt>
                <c:pt idx="2917">
                  <c:v>38.237564086914063</c:v>
                </c:pt>
                <c:pt idx="2918">
                  <c:v>37.671089172363281</c:v>
                </c:pt>
                <c:pt idx="2919">
                  <c:v>37.125846862792969</c:v>
                </c:pt>
                <c:pt idx="2920">
                  <c:v>37.132930755615227</c:v>
                </c:pt>
                <c:pt idx="2921">
                  <c:v>37.118762969970703</c:v>
                </c:pt>
                <c:pt idx="2922">
                  <c:v>37.055038452148438</c:v>
                </c:pt>
                <c:pt idx="2923">
                  <c:v>37.2037353515625</c:v>
                </c:pt>
                <c:pt idx="2924">
                  <c:v>36.389423370361328</c:v>
                </c:pt>
                <c:pt idx="2925">
                  <c:v>36.878005981445313</c:v>
                </c:pt>
                <c:pt idx="2926">
                  <c:v>37.465736389160163</c:v>
                </c:pt>
                <c:pt idx="2927">
                  <c:v>36.757633209228523</c:v>
                </c:pt>
                <c:pt idx="2928">
                  <c:v>36.594772338867188</c:v>
                </c:pt>
                <c:pt idx="2929">
                  <c:v>37.083366394042969</c:v>
                </c:pt>
                <c:pt idx="2930">
                  <c:v>36.821365356445313</c:v>
                </c:pt>
                <c:pt idx="2931">
                  <c:v>37.132930755615227</c:v>
                </c:pt>
                <c:pt idx="2932">
                  <c:v>37.402004241943359</c:v>
                </c:pt>
                <c:pt idx="2933">
                  <c:v>37.026710510253913</c:v>
                </c:pt>
                <c:pt idx="2934">
                  <c:v>37.111686706542969</c:v>
                </c:pt>
                <c:pt idx="2935">
                  <c:v>37.373683929443359</c:v>
                </c:pt>
                <c:pt idx="2936">
                  <c:v>38.117195129394531</c:v>
                </c:pt>
                <c:pt idx="2937">
                  <c:v>38.556217193603523</c:v>
                </c:pt>
                <c:pt idx="2938">
                  <c:v>39.257232666015618</c:v>
                </c:pt>
                <c:pt idx="2939">
                  <c:v>39.299724578857422</c:v>
                </c:pt>
                <c:pt idx="2940">
                  <c:v>39.349292755126953</c:v>
                </c:pt>
                <c:pt idx="2941">
                  <c:v>39.193508148193359</c:v>
                </c:pt>
                <c:pt idx="2942">
                  <c:v>39.582965850830078</c:v>
                </c:pt>
                <c:pt idx="2943">
                  <c:v>39.158103942871087</c:v>
                </c:pt>
                <c:pt idx="2944">
                  <c:v>39.313884735107422</c:v>
                </c:pt>
                <c:pt idx="2945">
                  <c:v>38.641185760498047</c:v>
                </c:pt>
                <c:pt idx="2946">
                  <c:v>38.386268615722663</c:v>
                </c:pt>
                <c:pt idx="2947">
                  <c:v>38.931510925292969</c:v>
                </c:pt>
                <c:pt idx="2948">
                  <c:v>38.733242034912109</c:v>
                </c:pt>
                <c:pt idx="2949">
                  <c:v>39.228916168212891</c:v>
                </c:pt>
                <c:pt idx="2950">
                  <c:v>38.400432586669922</c:v>
                </c:pt>
                <c:pt idx="2951">
                  <c:v>38.549129486083977</c:v>
                </c:pt>
                <c:pt idx="2952">
                  <c:v>39.051891326904297</c:v>
                </c:pt>
                <c:pt idx="2953">
                  <c:v>38.839458465576172</c:v>
                </c:pt>
                <c:pt idx="2954">
                  <c:v>39.094371795654297</c:v>
                </c:pt>
                <c:pt idx="2955">
                  <c:v>39.228916168212891</c:v>
                </c:pt>
                <c:pt idx="2956">
                  <c:v>38.818214416503913</c:v>
                </c:pt>
                <c:pt idx="2957">
                  <c:v>38.095947265625</c:v>
                </c:pt>
                <c:pt idx="2958">
                  <c:v>38.733242034912109</c:v>
                </c:pt>
                <c:pt idx="2959">
                  <c:v>38.442928314208977</c:v>
                </c:pt>
                <c:pt idx="2960">
                  <c:v>37.458656311035163</c:v>
                </c:pt>
                <c:pt idx="2961">
                  <c:v>37.132930755615227</c:v>
                </c:pt>
                <c:pt idx="2962">
                  <c:v>36.70098876953125</c:v>
                </c:pt>
                <c:pt idx="2963">
                  <c:v>35.766292572021477</c:v>
                </c:pt>
                <c:pt idx="2964">
                  <c:v>35.171485900878913</c:v>
                </c:pt>
                <c:pt idx="2965">
                  <c:v>33.811923980712891</c:v>
                </c:pt>
                <c:pt idx="2966">
                  <c:v>33.464958190917969</c:v>
                </c:pt>
                <c:pt idx="2967">
                  <c:v>31.291078567504879</c:v>
                </c:pt>
                <c:pt idx="2968">
                  <c:v>32.310749053955078</c:v>
                </c:pt>
                <c:pt idx="2969">
                  <c:v>34.335914611816413</c:v>
                </c:pt>
                <c:pt idx="2970">
                  <c:v>34.307594299316413</c:v>
                </c:pt>
                <c:pt idx="2971">
                  <c:v>34.367790222167969</c:v>
                </c:pt>
                <c:pt idx="2972">
                  <c:v>35.344966888427727</c:v>
                </c:pt>
                <c:pt idx="2973">
                  <c:v>34.279270172119141</c:v>
                </c:pt>
                <c:pt idx="2974">
                  <c:v>33.641979217529297</c:v>
                </c:pt>
                <c:pt idx="2975">
                  <c:v>34.785568237304688</c:v>
                </c:pt>
                <c:pt idx="2976">
                  <c:v>35.369754791259773</c:v>
                </c:pt>
                <c:pt idx="2977">
                  <c:v>35.844181060791023</c:v>
                </c:pt>
                <c:pt idx="2978">
                  <c:v>35.380374908447273</c:v>
                </c:pt>
                <c:pt idx="2979">
                  <c:v>35.015697479248047</c:v>
                </c:pt>
                <c:pt idx="2980">
                  <c:v>35.295402526855469</c:v>
                </c:pt>
                <c:pt idx="2981">
                  <c:v>35.036941528320313</c:v>
                </c:pt>
                <c:pt idx="2982">
                  <c:v>35.454723358154297</c:v>
                </c:pt>
                <c:pt idx="2983">
                  <c:v>36.538120269775391</c:v>
                </c:pt>
                <c:pt idx="2984">
                  <c:v>35.196266174316413</c:v>
                </c:pt>
                <c:pt idx="2985">
                  <c:v>34.194301605224609</c:v>
                </c:pt>
                <c:pt idx="2986">
                  <c:v>34.845756530761719</c:v>
                </c:pt>
                <c:pt idx="2987">
                  <c:v>35.284778594970703</c:v>
                </c:pt>
                <c:pt idx="2988">
                  <c:v>35.026321411132813</c:v>
                </c:pt>
                <c:pt idx="2989">
                  <c:v>33.903980255126953</c:v>
                </c:pt>
                <c:pt idx="2990">
                  <c:v>33.280849456787109</c:v>
                </c:pt>
                <c:pt idx="2991">
                  <c:v>33.054252624511719</c:v>
                </c:pt>
                <c:pt idx="2992">
                  <c:v>33.624275207519531</c:v>
                </c:pt>
                <c:pt idx="2993">
                  <c:v>34.109325408935547</c:v>
                </c:pt>
                <c:pt idx="2994">
                  <c:v>34.750160217285163</c:v>
                </c:pt>
                <c:pt idx="2995">
                  <c:v>33.641979217529297</c:v>
                </c:pt>
                <c:pt idx="2996">
                  <c:v>34.732456207275391</c:v>
                </c:pt>
                <c:pt idx="2997">
                  <c:v>33.99957275390625</c:v>
                </c:pt>
                <c:pt idx="2998">
                  <c:v>32.926795959472663</c:v>
                </c:pt>
                <c:pt idx="2999">
                  <c:v>33.277301788330078</c:v>
                </c:pt>
                <c:pt idx="3000">
                  <c:v>34.059761047363281</c:v>
                </c:pt>
                <c:pt idx="3001">
                  <c:v>35.065261840820313</c:v>
                </c:pt>
                <c:pt idx="3002">
                  <c:v>34.852840423583977</c:v>
                </c:pt>
                <c:pt idx="3003">
                  <c:v>35.302482604980469</c:v>
                </c:pt>
                <c:pt idx="3004">
                  <c:v>34.944892883300781</c:v>
                </c:pt>
                <c:pt idx="3005">
                  <c:v>34.700599670410163</c:v>
                </c:pt>
                <c:pt idx="3006">
                  <c:v>34.226165771484382</c:v>
                </c:pt>
                <c:pt idx="3007">
                  <c:v>34.46337890625</c:v>
                </c:pt>
                <c:pt idx="3008">
                  <c:v>34.849300384521477</c:v>
                </c:pt>
                <c:pt idx="3009">
                  <c:v>34.803264617919922</c:v>
                </c:pt>
                <c:pt idx="3010">
                  <c:v>35.447647094726563</c:v>
                </c:pt>
                <c:pt idx="3011">
                  <c:v>35.3485107421875</c:v>
                </c:pt>
                <c:pt idx="3012">
                  <c:v>35.426399230957031</c:v>
                </c:pt>
                <c:pt idx="3013">
                  <c:v>35.730884552001953</c:v>
                </c:pt>
                <c:pt idx="3014">
                  <c:v>36.021202087402337</c:v>
                </c:pt>
                <c:pt idx="3015">
                  <c:v>35.709644317626953</c:v>
                </c:pt>
                <c:pt idx="3016">
                  <c:v>35.539699554443359</c:v>
                </c:pt>
                <c:pt idx="3017">
                  <c:v>35.575103759765618</c:v>
                </c:pt>
                <c:pt idx="3018">
                  <c:v>35.553859710693359</c:v>
                </c:pt>
                <c:pt idx="3019">
                  <c:v>36.092021942138672</c:v>
                </c:pt>
                <c:pt idx="3020">
                  <c:v>36.460235595703118</c:v>
                </c:pt>
                <c:pt idx="3021">
                  <c:v>35.568019866943359</c:v>
                </c:pt>
                <c:pt idx="3022">
                  <c:v>35.780448913574219</c:v>
                </c:pt>
                <c:pt idx="3023">
                  <c:v>37.232063293457031</c:v>
                </c:pt>
                <c:pt idx="3024">
                  <c:v>37.055038452148438</c:v>
                </c:pt>
                <c:pt idx="3025">
                  <c:v>36.793041229248047</c:v>
                </c:pt>
                <c:pt idx="3026">
                  <c:v>35.136077880859382</c:v>
                </c:pt>
                <c:pt idx="3027">
                  <c:v>35.313102722167969</c:v>
                </c:pt>
                <c:pt idx="3028">
                  <c:v>35.900829315185547</c:v>
                </c:pt>
                <c:pt idx="3029">
                  <c:v>34.941352844238281</c:v>
                </c:pt>
                <c:pt idx="3030">
                  <c:v>34.647480010986328</c:v>
                </c:pt>
                <c:pt idx="3031">
                  <c:v>35.128993988037109</c:v>
                </c:pt>
                <c:pt idx="3032">
                  <c:v>34.682891845703118</c:v>
                </c:pt>
                <c:pt idx="3033">
                  <c:v>34.746623992919922</c:v>
                </c:pt>
                <c:pt idx="3034">
                  <c:v>35.153781890869141</c:v>
                </c:pt>
                <c:pt idx="3035">
                  <c:v>35.054645538330078</c:v>
                </c:pt>
                <c:pt idx="3036">
                  <c:v>34.990921020507813</c:v>
                </c:pt>
                <c:pt idx="3037">
                  <c:v>35.288322448730469</c:v>
                </c:pt>
                <c:pt idx="3038">
                  <c:v>35.242294311523438</c:v>
                </c:pt>
                <c:pt idx="3039">
                  <c:v>35.065261840820313</c:v>
                </c:pt>
                <c:pt idx="3040">
                  <c:v>34.381946563720703</c:v>
                </c:pt>
                <c:pt idx="3041">
                  <c:v>34.169521331787109</c:v>
                </c:pt>
                <c:pt idx="3042">
                  <c:v>34.013736724853523</c:v>
                </c:pt>
                <c:pt idx="3043">
                  <c:v>33.5499267578125</c:v>
                </c:pt>
                <c:pt idx="3044">
                  <c:v>34.148273468017578</c:v>
                </c:pt>
                <c:pt idx="3045">
                  <c:v>35.638828277587891</c:v>
                </c:pt>
                <c:pt idx="3046">
                  <c:v>35.702564239501953</c:v>
                </c:pt>
                <c:pt idx="3047">
                  <c:v>36.885097503662109</c:v>
                </c:pt>
                <c:pt idx="3048">
                  <c:v>36.828441619873047</c:v>
                </c:pt>
                <c:pt idx="3049">
                  <c:v>36.672660827636719</c:v>
                </c:pt>
                <c:pt idx="3050">
                  <c:v>36.368179321289063</c:v>
                </c:pt>
                <c:pt idx="3051">
                  <c:v>36.68682861328125</c:v>
                </c:pt>
                <c:pt idx="3052">
                  <c:v>37.416168212890618</c:v>
                </c:pt>
                <c:pt idx="3053">
                  <c:v>37.302871704101563</c:v>
                </c:pt>
                <c:pt idx="3054">
                  <c:v>37.770229339599609</c:v>
                </c:pt>
                <c:pt idx="3055">
                  <c:v>37.232063293457031</c:v>
                </c:pt>
                <c:pt idx="3056">
                  <c:v>37.465736389160163</c:v>
                </c:pt>
                <c:pt idx="3057">
                  <c:v>36.68682861328125</c:v>
                </c:pt>
                <c:pt idx="3058">
                  <c:v>37.671089172363281</c:v>
                </c:pt>
                <c:pt idx="3059">
                  <c:v>37.833950042724609</c:v>
                </c:pt>
                <c:pt idx="3060">
                  <c:v>37.996814727783203</c:v>
                </c:pt>
                <c:pt idx="3061">
                  <c:v>38.56329345703125</c:v>
                </c:pt>
                <c:pt idx="3062">
                  <c:v>38.414592742919922</c:v>
                </c:pt>
                <c:pt idx="3063">
                  <c:v>38.9881591796875</c:v>
                </c:pt>
                <c:pt idx="3064">
                  <c:v>39.235996246337891</c:v>
                </c:pt>
                <c:pt idx="3065">
                  <c:v>39.094371795654297</c:v>
                </c:pt>
                <c:pt idx="3066">
                  <c:v>39.051891326904297</c:v>
                </c:pt>
                <c:pt idx="3067">
                  <c:v>39.795398712158203</c:v>
                </c:pt>
                <c:pt idx="3068">
                  <c:v>40.184852600097663</c:v>
                </c:pt>
                <c:pt idx="3069">
                  <c:v>40.659278869628913</c:v>
                </c:pt>
                <c:pt idx="3070">
                  <c:v>40.567230224609382</c:v>
                </c:pt>
                <c:pt idx="3071">
                  <c:v>39.802474975585938</c:v>
                </c:pt>
                <c:pt idx="3072">
                  <c:v>39.299724578857422</c:v>
                </c:pt>
                <c:pt idx="3073">
                  <c:v>39.830802917480469</c:v>
                </c:pt>
                <c:pt idx="3074">
                  <c:v>39.505073547363281</c:v>
                </c:pt>
                <c:pt idx="3075">
                  <c:v>40.184852600097663</c:v>
                </c:pt>
                <c:pt idx="3076">
                  <c:v>39.986583709716797</c:v>
                </c:pt>
                <c:pt idx="3077">
                  <c:v>39.568801879882813</c:v>
                </c:pt>
                <c:pt idx="3078">
                  <c:v>39.384693145751953</c:v>
                </c:pt>
                <c:pt idx="3079">
                  <c:v>39.625446319580078</c:v>
                </c:pt>
                <c:pt idx="3080">
                  <c:v>39.965343475341797</c:v>
                </c:pt>
                <c:pt idx="3081">
                  <c:v>39.993667602539063</c:v>
                </c:pt>
                <c:pt idx="3082">
                  <c:v>39.632534027099609</c:v>
                </c:pt>
                <c:pt idx="3083">
                  <c:v>39.313884735107422</c:v>
                </c:pt>
                <c:pt idx="3084">
                  <c:v>39.257232666015618</c:v>
                </c:pt>
                <c:pt idx="3085">
                  <c:v>39.47674560546875</c:v>
                </c:pt>
                <c:pt idx="3086">
                  <c:v>39.43426513671875</c:v>
                </c:pt>
                <c:pt idx="3087">
                  <c:v>39.944103240966797</c:v>
                </c:pt>
                <c:pt idx="3088">
                  <c:v>39.533397674560547</c:v>
                </c:pt>
                <c:pt idx="3089">
                  <c:v>39.788318634033203</c:v>
                </c:pt>
                <c:pt idx="3090">
                  <c:v>39.986583709716797</c:v>
                </c:pt>
                <c:pt idx="3091">
                  <c:v>39.901615142822273</c:v>
                </c:pt>
                <c:pt idx="3092">
                  <c:v>39.505073547363281</c:v>
                </c:pt>
                <c:pt idx="3093">
                  <c:v>39.618370056152337</c:v>
                </c:pt>
                <c:pt idx="3094">
                  <c:v>39.512157440185547</c:v>
                </c:pt>
                <c:pt idx="3095">
                  <c:v>40.029071807861328</c:v>
                </c:pt>
                <c:pt idx="3096">
                  <c:v>39.349292755126953</c:v>
                </c:pt>
                <c:pt idx="3097">
                  <c:v>39.731670379638672</c:v>
                </c:pt>
                <c:pt idx="3098">
                  <c:v>39.873283386230469</c:v>
                </c:pt>
                <c:pt idx="3099">
                  <c:v>40.206096649169922</c:v>
                </c:pt>
                <c:pt idx="3100">
                  <c:v>40.043231964111328</c:v>
                </c:pt>
                <c:pt idx="3101">
                  <c:v>40.050312042236328</c:v>
                </c:pt>
                <c:pt idx="3102">
                  <c:v>40.057395935058587</c:v>
                </c:pt>
                <c:pt idx="3103">
                  <c:v>39.937015533447273</c:v>
                </c:pt>
                <c:pt idx="3104">
                  <c:v>39.547561645507813</c:v>
                </c:pt>
                <c:pt idx="3105">
                  <c:v>40.036151885986328</c:v>
                </c:pt>
                <c:pt idx="3106">
                  <c:v>39.731670379638672</c:v>
                </c:pt>
                <c:pt idx="3107">
                  <c:v>39.972423553466797</c:v>
                </c:pt>
                <c:pt idx="3108">
                  <c:v>39.866207122802727</c:v>
                </c:pt>
                <c:pt idx="3109">
                  <c:v>39.689178466796882</c:v>
                </c:pt>
                <c:pt idx="3110">
                  <c:v>39.582965850830078</c:v>
                </c:pt>
                <c:pt idx="3111">
                  <c:v>39.306804656982422</c:v>
                </c:pt>
                <c:pt idx="3112">
                  <c:v>40.468097686767578</c:v>
                </c:pt>
                <c:pt idx="3113">
                  <c:v>40.616794586181641</c:v>
                </c:pt>
                <c:pt idx="3114">
                  <c:v>40.8009033203125</c:v>
                </c:pt>
                <c:pt idx="3115">
                  <c:v>39.795398712158203</c:v>
                </c:pt>
                <c:pt idx="3116">
                  <c:v>40.085716247558587</c:v>
                </c:pt>
                <c:pt idx="3117">
                  <c:v>40.715927124023438</c:v>
                </c:pt>
                <c:pt idx="3118">
                  <c:v>41.098308563232422</c:v>
                </c:pt>
                <c:pt idx="3119">
                  <c:v>41.154953002929688</c:v>
                </c:pt>
                <c:pt idx="3120">
                  <c:v>41.749763488769531</c:v>
                </c:pt>
                <c:pt idx="3121">
                  <c:v>41.969272613525391</c:v>
                </c:pt>
                <c:pt idx="3122">
                  <c:v>42.011760711669922</c:v>
                </c:pt>
                <c:pt idx="3123">
                  <c:v>41.969272613525391</c:v>
                </c:pt>
                <c:pt idx="3124">
                  <c:v>41.714359283447273</c:v>
                </c:pt>
                <c:pt idx="3125">
                  <c:v>41.374469757080078</c:v>
                </c:pt>
                <c:pt idx="3126">
                  <c:v>41.608131408691413</c:v>
                </c:pt>
                <c:pt idx="3127">
                  <c:v>41.183277130126953</c:v>
                </c:pt>
                <c:pt idx="3128">
                  <c:v>40.900035858154297</c:v>
                </c:pt>
                <c:pt idx="3129">
                  <c:v>41.084140777587891</c:v>
                </c:pt>
                <c:pt idx="3130">
                  <c:v>41.176200866699219</c:v>
                </c:pt>
                <c:pt idx="3131">
                  <c:v>41.112476348876953</c:v>
                </c:pt>
                <c:pt idx="3132">
                  <c:v>40.744255065917969</c:v>
                </c:pt>
                <c:pt idx="3133">
                  <c:v>41.232845306396477</c:v>
                </c:pt>
                <c:pt idx="3134">
                  <c:v>41.749763488769531</c:v>
                </c:pt>
                <c:pt idx="3135">
                  <c:v>41.162040710449219</c:v>
                </c:pt>
                <c:pt idx="3136">
                  <c:v>40.397281646728523</c:v>
                </c:pt>
                <c:pt idx="3137">
                  <c:v>39.993667602539063</c:v>
                </c:pt>
                <c:pt idx="3138">
                  <c:v>39.455513000488281</c:v>
                </c:pt>
                <c:pt idx="3139">
                  <c:v>39.221836090087891</c:v>
                </c:pt>
                <c:pt idx="3140">
                  <c:v>39.604213714599609</c:v>
                </c:pt>
                <c:pt idx="3141">
                  <c:v>39.158103942871087</c:v>
                </c:pt>
                <c:pt idx="3142">
                  <c:v>39.370532989501953</c:v>
                </c:pt>
                <c:pt idx="3143">
                  <c:v>40.191936492919922</c:v>
                </c:pt>
                <c:pt idx="3144">
                  <c:v>39.830802917480469</c:v>
                </c:pt>
                <c:pt idx="3145">
                  <c:v>39.497989654541023</c:v>
                </c:pt>
                <c:pt idx="3146">
                  <c:v>40.128204345703118</c:v>
                </c:pt>
                <c:pt idx="3147">
                  <c:v>39.349292755126953</c:v>
                </c:pt>
                <c:pt idx="3148">
                  <c:v>40.071559906005859</c:v>
                </c:pt>
                <c:pt idx="3149">
                  <c:v>40.326473236083977</c:v>
                </c:pt>
                <c:pt idx="3150">
                  <c:v>40.206096649169922</c:v>
                </c:pt>
                <c:pt idx="3151">
                  <c:v>41.218681335449219</c:v>
                </c:pt>
                <c:pt idx="3152">
                  <c:v>40.829231262207031</c:v>
                </c:pt>
                <c:pt idx="3153">
                  <c:v>41.22576904296875</c:v>
                </c:pt>
                <c:pt idx="3154">
                  <c:v>41.452358245849609</c:v>
                </c:pt>
                <c:pt idx="3155">
                  <c:v>41.027500152587891</c:v>
                </c:pt>
                <c:pt idx="3156">
                  <c:v>41.275337219238281</c:v>
                </c:pt>
                <c:pt idx="3157">
                  <c:v>40.723007202148438</c:v>
                </c:pt>
                <c:pt idx="3158">
                  <c:v>41.140796661376953</c:v>
                </c:pt>
                <c:pt idx="3159">
                  <c:v>41.296604156494141</c:v>
                </c:pt>
                <c:pt idx="3160">
                  <c:v>41.608219146728523</c:v>
                </c:pt>
                <c:pt idx="3161">
                  <c:v>40.710468292236328</c:v>
                </c:pt>
                <c:pt idx="3162">
                  <c:v>40.443367004394531</c:v>
                </c:pt>
                <c:pt idx="3163">
                  <c:v>40.102077484130859</c:v>
                </c:pt>
                <c:pt idx="3164">
                  <c:v>39.990779876708977</c:v>
                </c:pt>
                <c:pt idx="3165">
                  <c:v>40.094654083251953</c:v>
                </c:pt>
                <c:pt idx="3166">
                  <c:v>40.302402496337891</c:v>
                </c:pt>
                <c:pt idx="3167">
                  <c:v>40.925632476806641</c:v>
                </c:pt>
                <c:pt idx="3168">
                  <c:v>39.953685760498047</c:v>
                </c:pt>
                <c:pt idx="3169">
                  <c:v>40.487880706787109</c:v>
                </c:pt>
                <c:pt idx="3170">
                  <c:v>40.688205718994141</c:v>
                </c:pt>
                <c:pt idx="3171">
                  <c:v>40.614017486572273</c:v>
                </c:pt>
                <c:pt idx="3172">
                  <c:v>41.10369873046875</c:v>
                </c:pt>
                <c:pt idx="3173">
                  <c:v>40.435943603515618</c:v>
                </c:pt>
                <c:pt idx="3174">
                  <c:v>40.806911468505859</c:v>
                </c:pt>
                <c:pt idx="3175">
                  <c:v>39.701423645019531</c:v>
                </c:pt>
                <c:pt idx="3176">
                  <c:v>39.857231140136719</c:v>
                </c:pt>
                <c:pt idx="3177">
                  <c:v>40.317237854003913</c:v>
                </c:pt>
                <c:pt idx="3178">
                  <c:v>40.473045349121087</c:v>
                </c:pt>
                <c:pt idx="3179">
                  <c:v>40.450786590576172</c:v>
                </c:pt>
                <c:pt idx="3180">
                  <c:v>40.769824981689453</c:v>
                </c:pt>
                <c:pt idx="3181">
                  <c:v>40.769824981689453</c:v>
                </c:pt>
                <c:pt idx="3182">
                  <c:v>41.059177398681641</c:v>
                </c:pt>
                <c:pt idx="3183">
                  <c:v>41.281761169433587</c:v>
                </c:pt>
                <c:pt idx="3184">
                  <c:v>41.274341583251953</c:v>
                </c:pt>
                <c:pt idx="3185">
                  <c:v>41.689830780029297</c:v>
                </c:pt>
                <c:pt idx="3186">
                  <c:v>41.786285400390618</c:v>
                </c:pt>
                <c:pt idx="3187">
                  <c:v>42.83984375</c:v>
                </c:pt>
                <c:pt idx="3188">
                  <c:v>42.565322875976563</c:v>
                </c:pt>
                <c:pt idx="3189">
                  <c:v>42.95855712890625</c:v>
                </c:pt>
                <c:pt idx="3190">
                  <c:v>42.980812072753913</c:v>
                </c:pt>
                <c:pt idx="3191">
                  <c:v>42.52081298828125</c:v>
                </c:pt>
                <c:pt idx="3192">
                  <c:v>42.580165863037109</c:v>
                </c:pt>
                <c:pt idx="3193">
                  <c:v>43.129203796386719</c:v>
                </c:pt>
                <c:pt idx="3194">
                  <c:v>42.862106323242188</c:v>
                </c:pt>
                <c:pt idx="3195">
                  <c:v>44.32373046875</c:v>
                </c:pt>
                <c:pt idx="3196">
                  <c:v>44.761478424072273</c:v>
                </c:pt>
                <c:pt idx="3197">
                  <c:v>45.206642150878913</c:v>
                </c:pt>
                <c:pt idx="3198">
                  <c:v>45.206642150878913</c:v>
                </c:pt>
                <c:pt idx="3199">
                  <c:v>44.583412170410163</c:v>
                </c:pt>
                <c:pt idx="3200">
                  <c:v>44.331150054931641</c:v>
                </c:pt>
                <c:pt idx="3201">
                  <c:v>44.598251342773438</c:v>
                </c:pt>
                <c:pt idx="3202">
                  <c:v>44.805992126464837</c:v>
                </c:pt>
                <c:pt idx="3203">
                  <c:v>44.679866790771477</c:v>
                </c:pt>
                <c:pt idx="3204">
                  <c:v>44.761478424072273</c:v>
                </c:pt>
                <c:pt idx="3205">
                  <c:v>45.065677642822273</c:v>
                </c:pt>
                <c:pt idx="3206">
                  <c:v>45.221485137939453</c:v>
                </c:pt>
                <c:pt idx="3207">
                  <c:v>45.214061737060547</c:v>
                </c:pt>
                <c:pt idx="3208">
                  <c:v>46.853759765625</c:v>
                </c:pt>
                <c:pt idx="3209">
                  <c:v>46.898281097412109</c:v>
                </c:pt>
                <c:pt idx="3210">
                  <c:v>46.364082336425781</c:v>
                </c:pt>
                <c:pt idx="3211">
                  <c:v>45.577617645263672</c:v>
                </c:pt>
                <c:pt idx="3212">
                  <c:v>45.332778930664063</c:v>
                </c:pt>
                <c:pt idx="3213">
                  <c:v>45.703739166259773</c:v>
                </c:pt>
                <c:pt idx="3214">
                  <c:v>47.298927307128913</c:v>
                </c:pt>
                <c:pt idx="3215">
                  <c:v>48.374748229980469</c:v>
                </c:pt>
                <c:pt idx="3216">
                  <c:v>48.671520233154297</c:v>
                </c:pt>
                <c:pt idx="3217">
                  <c:v>49.317020416259773</c:v>
                </c:pt>
                <c:pt idx="3218">
                  <c:v>49.376373291015618</c:v>
                </c:pt>
                <c:pt idx="3219">
                  <c:v>48.500885009765618</c:v>
                </c:pt>
                <c:pt idx="3220">
                  <c:v>50.318634033203118</c:v>
                </c:pt>
                <c:pt idx="3221">
                  <c:v>49.680568695068359</c:v>
                </c:pt>
                <c:pt idx="3222">
                  <c:v>50.593158721923828</c:v>
                </c:pt>
                <c:pt idx="3223">
                  <c:v>49.747348785400391</c:v>
                </c:pt>
                <c:pt idx="3224">
                  <c:v>50.237026214599609</c:v>
                </c:pt>
                <c:pt idx="3225">
                  <c:v>49.858631134033203</c:v>
                </c:pt>
                <c:pt idx="3226">
                  <c:v>49.888313293457031</c:v>
                </c:pt>
                <c:pt idx="3227">
                  <c:v>50.355739593505859</c:v>
                </c:pt>
                <c:pt idx="3228">
                  <c:v>50.845413208007813</c:v>
                </c:pt>
                <c:pt idx="3229">
                  <c:v>50.489284515380859</c:v>
                </c:pt>
                <c:pt idx="3230">
                  <c:v>49.376373291015618</c:v>
                </c:pt>
                <c:pt idx="3231">
                  <c:v>49.784442901611328</c:v>
                </c:pt>
                <c:pt idx="3232">
                  <c:v>49.717666625976563</c:v>
                </c:pt>
                <c:pt idx="3233">
                  <c:v>48.634429931640618</c:v>
                </c:pt>
                <c:pt idx="3234">
                  <c:v>48.003776550292969</c:v>
                </c:pt>
                <c:pt idx="3235">
                  <c:v>48.486038208007813</c:v>
                </c:pt>
                <c:pt idx="3236">
                  <c:v>48.738296508789063</c:v>
                </c:pt>
                <c:pt idx="3237">
                  <c:v>48.478614807128913</c:v>
                </c:pt>
                <c:pt idx="3238">
                  <c:v>48.530555725097663</c:v>
                </c:pt>
                <c:pt idx="3239">
                  <c:v>47.922157287597663</c:v>
                </c:pt>
                <c:pt idx="3240">
                  <c:v>48.263454437255859</c:v>
                </c:pt>
                <c:pt idx="3241">
                  <c:v>49.346691131591797</c:v>
                </c:pt>
                <c:pt idx="3242">
                  <c:v>47.870216369628913</c:v>
                </c:pt>
                <c:pt idx="3243">
                  <c:v>48.293132781982422</c:v>
                </c:pt>
                <c:pt idx="3244">
                  <c:v>49.799285888671882</c:v>
                </c:pt>
                <c:pt idx="3245">
                  <c:v>49.07958984375</c:v>
                </c:pt>
                <c:pt idx="3246">
                  <c:v>48.76055908203125</c:v>
                </c:pt>
                <c:pt idx="3247">
                  <c:v>50.00701904296875</c:v>
                </c:pt>
                <c:pt idx="3248">
                  <c:v>49.917987823486328</c:v>
                </c:pt>
                <c:pt idx="3249">
                  <c:v>49.643474578857422</c:v>
                </c:pt>
                <c:pt idx="3250">
                  <c:v>49.955093383789063</c:v>
                </c:pt>
                <c:pt idx="3251">
                  <c:v>49.561855316162109</c:v>
                </c:pt>
                <c:pt idx="3252">
                  <c:v>49.576698303222663</c:v>
                </c:pt>
                <c:pt idx="3253">
                  <c:v>50.452194213867188</c:v>
                </c:pt>
                <c:pt idx="3254">
                  <c:v>50.593158721923828</c:v>
                </c:pt>
                <c:pt idx="3255">
                  <c:v>51.231239318847663</c:v>
                </c:pt>
                <c:pt idx="3256">
                  <c:v>51.016067504882813</c:v>
                </c:pt>
                <c:pt idx="3257">
                  <c:v>51.364788055419922</c:v>
                </c:pt>
                <c:pt idx="3258">
                  <c:v>50.155414581298828</c:v>
                </c:pt>
                <c:pt idx="3259">
                  <c:v>51.060588836669922</c:v>
                </c:pt>
                <c:pt idx="3260">
                  <c:v>49.227981567382813</c:v>
                </c:pt>
                <c:pt idx="3261">
                  <c:v>50.897354125976563</c:v>
                </c:pt>
                <c:pt idx="3262">
                  <c:v>50.467025756835938</c:v>
                </c:pt>
                <c:pt idx="3263">
                  <c:v>50.504123687744141</c:v>
                </c:pt>
                <c:pt idx="3264">
                  <c:v>50.0589599609375</c:v>
                </c:pt>
                <c:pt idx="3265">
                  <c:v>50.993804931640618</c:v>
                </c:pt>
                <c:pt idx="3266">
                  <c:v>50.303802490234382</c:v>
                </c:pt>
                <c:pt idx="3267">
                  <c:v>49.561855316162109</c:v>
                </c:pt>
                <c:pt idx="3268">
                  <c:v>49.07958984375</c:v>
                </c:pt>
                <c:pt idx="3269">
                  <c:v>49.517337799072273</c:v>
                </c:pt>
                <c:pt idx="3270">
                  <c:v>49.220561981201172</c:v>
                </c:pt>
                <c:pt idx="3271">
                  <c:v>49.806697845458977</c:v>
                </c:pt>
                <c:pt idx="3272">
                  <c:v>51.483497619628913</c:v>
                </c:pt>
                <c:pt idx="3273">
                  <c:v>51.038326263427727</c:v>
                </c:pt>
                <c:pt idx="3274">
                  <c:v>51.676399230957031</c:v>
                </c:pt>
                <c:pt idx="3275">
                  <c:v>50.927036285400391</c:v>
                </c:pt>
                <c:pt idx="3276">
                  <c:v>50.637676239013672</c:v>
                </c:pt>
                <c:pt idx="3277">
                  <c:v>49.020240783691413</c:v>
                </c:pt>
                <c:pt idx="3278">
                  <c:v>49.042495727539063</c:v>
                </c:pt>
                <c:pt idx="3279">
                  <c:v>49.73992919921875</c:v>
                </c:pt>
                <c:pt idx="3280">
                  <c:v>50.711868286132813</c:v>
                </c:pt>
                <c:pt idx="3281">
                  <c:v>50.192512512207031</c:v>
                </c:pt>
                <c:pt idx="3282">
                  <c:v>51.453807830810547</c:v>
                </c:pt>
                <c:pt idx="3283">
                  <c:v>50.318634033203118</c:v>
                </c:pt>
                <c:pt idx="3284">
                  <c:v>51.468654632568359</c:v>
                </c:pt>
                <c:pt idx="3285">
                  <c:v>51.520591735839837</c:v>
                </c:pt>
                <c:pt idx="3286">
                  <c:v>50.518962860107422</c:v>
                </c:pt>
                <c:pt idx="3287">
                  <c:v>51.520591735839837</c:v>
                </c:pt>
                <c:pt idx="3288">
                  <c:v>49.858631134033203</c:v>
                </c:pt>
                <c:pt idx="3289">
                  <c:v>50.207347869873047</c:v>
                </c:pt>
                <c:pt idx="3290">
                  <c:v>50.897354125976563</c:v>
                </c:pt>
                <c:pt idx="3291">
                  <c:v>50.904777526855469</c:v>
                </c:pt>
                <c:pt idx="3292">
                  <c:v>51.001220703125</c:v>
                </c:pt>
                <c:pt idx="3293">
                  <c:v>50.340896606445313</c:v>
                </c:pt>
                <c:pt idx="3294">
                  <c:v>49.747348785400391</c:v>
                </c:pt>
                <c:pt idx="3295">
                  <c:v>49.309600830078118</c:v>
                </c:pt>
                <c:pt idx="3296">
                  <c:v>50.244449615478523</c:v>
                </c:pt>
                <c:pt idx="3297">
                  <c:v>50.815742492675781</c:v>
                </c:pt>
                <c:pt idx="3298">
                  <c:v>50.511550903320313</c:v>
                </c:pt>
                <c:pt idx="3299">
                  <c:v>50.711868286132813</c:v>
                </c:pt>
                <c:pt idx="3300">
                  <c:v>51.416717529296882</c:v>
                </c:pt>
                <c:pt idx="3301">
                  <c:v>51.231239318847663</c:v>
                </c:pt>
                <c:pt idx="3302">
                  <c:v>51.023483276367188</c:v>
                </c:pt>
                <c:pt idx="3303">
                  <c:v>51.082847595214837</c:v>
                </c:pt>
                <c:pt idx="3304">
                  <c:v>51.5428466796875</c:v>
                </c:pt>
                <c:pt idx="3305">
                  <c:v>50.941871643066413</c:v>
                </c:pt>
                <c:pt idx="3306">
                  <c:v>51.268325805664063</c:v>
                </c:pt>
                <c:pt idx="3307">
                  <c:v>51.528003692626953</c:v>
                </c:pt>
                <c:pt idx="3308">
                  <c:v>51.936080932617188</c:v>
                </c:pt>
                <c:pt idx="3309">
                  <c:v>52.551891326904297</c:v>
                </c:pt>
                <c:pt idx="3310">
                  <c:v>52.900608062744141</c:v>
                </c:pt>
                <c:pt idx="3311">
                  <c:v>53.048988342285163</c:v>
                </c:pt>
                <c:pt idx="3312">
                  <c:v>53.419963836669922</c:v>
                </c:pt>
                <c:pt idx="3313">
                  <c:v>53.249317169189453</c:v>
                </c:pt>
                <c:pt idx="3314">
                  <c:v>53.234481811523438</c:v>
                </c:pt>
                <c:pt idx="3315">
                  <c:v>53.271583557128913</c:v>
                </c:pt>
                <c:pt idx="3316">
                  <c:v>52.997062683105469</c:v>
                </c:pt>
                <c:pt idx="3317">
                  <c:v>53.330936431884773</c:v>
                </c:pt>
                <c:pt idx="3318">
                  <c:v>52.781890869140618</c:v>
                </c:pt>
                <c:pt idx="3319">
                  <c:v>53.419963836669922</c:v>
                </c:pt>
                <c:pt idx="3320">
                  <c:v>53.635135650634773</c:v>
                </c:pt>
                <c:pt idx="3321">
                  <c:v>53.531257629394531</c:v>
                </c:pt>
                <c:pt idx="3322">
                  <c:v>52.477699279785163</c:v>
                </c:pt>
                <c:pt idx="3323">
                  <c:v>54.161903381347663</c:v>
                </c:pt>
                <c:pt idx="3324">
                  <c:v>54.020931243896477</c:v>
                </c:pt>
                <c:pt idx="3325">
                  <c:v>54.659011840820313</c:v>
                </c:pt>
                <c:pt idx="3326">
                  <c:v>54.443851470947273</c:v>
                </c:pt>
                <c:pt idx="3327">
                  <c:v>54.718372344970703</c:v>
                </c:pt>
                <c:pt idx="3328">
                  <c:v>54.799983978271477</c:v>
                </c:pt>
                <c:pt idx="3329">
                  <c:v>54.414169311523438</c:v>
                </c:pt>
                <c:pt idx="3330">
                  <c:v>54.762886047363281</c:v>
                </c:pt>
                <c:pt idx="3331">
                  <c:v>54.102554321289063</c:v>
                </c:pt>
                <c:pt idx="3332">
                  <c:v>53.531257629394531</c:v>
                </c:pt>
                <c:pt idx="3333">
                  <c:v>53.865127563476563</c:v>
                </c:pt>
                <c:pt idx="3334">
                  <c:v>54.206424713134773</c:v>
                </c:pt>
                <c:pt idx="3335">
                  <c:v>53.494155883789063</c:v>
                </c:pt>
                <c:pt idx="3336">
                  <c:v>53.790943145751953</c:v>
                </c:pt>
                <c:pt idx="3337">
                  <c:v>53.100929260253913</c:v>
                </c:pt>
                <c:pt idx="3338">
                  <c:v>53.464485168457031</c:v>
                </c:pt>
                <c:pt idx="3339">
                  <c:v>53.976428985595703</c:v>
                </c:pt>
                <c:pt idx="3340">
                  <c:v>54.228679656982422</c:v>
                </c:pt>
                <c:pt idx="3341">
                  <c:v>54.236103057861328</c:v>
                </c:pt>
                <c:pt idx="3342">
                  <c:v>53.805778503417969</c:v>
                </c:pt>
                <c:pt idx="3343">
                  <c:v>53.9393310546875</c:v>
                </c:pt>
                <c:pt idx="3344">
                  <c:v>53.31610107421875</c:v>
                </c:pt>
                <c:pt idx="3345">
                  <c:v>53.494155883789063</c:v>
                </c:pt>
                <c:pt idx="3346">
                  <c:v>51.698654174804688</c:v>
                </c:pt>
                <c:pt idx="3347">
                  <c:v>52.448024749755859</c:v>
                </c:pt>
                <c:pt idx="3348">
                  <c:v>51.468654632568359</c:v>
                </c:pt>
                <c:pt idx="3349">
                  <c:v>49.413467407226563</c:v>
                </c:pt>
                <c:pt idx="3350">
                  <c:v>51.231239318847663</c:v>
                </c:pt>
                <c:pt idx="3351">
                  <c:v>52.974803924560547</c:v>
                </c:pt>
                <c:pt idx="3352">
                  <c:v>53.790943145751953</c:v>
                </c:pt>
                <c:pt idx="3353">
                  <c:v>54.451271057128913</c:v>
                </c:pt>
                <c:pt idx="3354">
                  <c:v>53.442222595214837</c:v>
                </c:pt>
                <c:pt idx="3355">
                  <c:v>53.345767974853523</c:v>
                </c:pt>
                <c:pt idx="3356">
                  <c:v>53.612873077392578</c:v>
                </c:pt>
                <c:pt idx="3357">
                  <c:v>54.978046417236328</c:v>
                </c:pt>
                <c:pt idx="3358">
                  <c:v>54.733207702636719</c:v>
                </c:pt>
                <c:pt idx="3359">
                  <c:v>52.818996429443359</c:v>
                </c:pt>
                <c:pt idx="3360">
                  <c:v>54.043193817138672</c:v>
                </c:pt>
                <c:pt idx="3361">
                  <c:v>53.776100158691413</c:v>
                </c:pt>
                <c:pt idx="3362">
                  <c:v>52.603828430175781</c:v>
                </c:pt>
                <c:pt idx="3363">
                  <c:v>52.989639282226563</c:v>
                </c:pt>
                <c:pt idx="3364">
                  <c:v>53.850288391113281</c:v>
                </c:pt>
                <c:pt idx="3365">
                  <c:v>53.590614318847663</c:v>
                </c:pt>
                <c:pt idx="3366">
                  <c:v>53.983837127685547</c:v>
                </c:pt>
                <c:pt idx="3367">
                  <c:v>55.467731475830078</c:v>
                </c:pt>
                <c:pt idx="3368">
                  <c:v>55.052242279052727</c:v>
                </c:pt>
                <c:pt idx="3369">
                  <c:v>55.74224853515625</c:v>
                </c:pt>
                <c:pt idx="3370">
                  <c:v>56.306129455566413</c:v>
                </c:pt>
                <c:pt idx="3371">
                  <c:v>56.053867340087891</c:v>
                </c:pt>
                <c:pt idx="3372">
                  <c:v>55.846126556396477</c:v>
                </c:pt>
                <c:pt idx="3373">
                  <c:v>55.890651702880859</c:v>
                </c:pt>
                <c:pt idx="3374">
                  <c:v>56.269023895263672</c:v>
                </c:pt>
                <c:pt idx="3375">
                  <c:v>56.298709869384773</c:v>
                </c:pt>
                <c:pt idx="3376">
                  <c:v>56.291286468505859</c:v>
                </c:pt>
                <c:pt idx="3377">
                  <c:v>56.350639343261719</c:v>
                </c:pt>
                <c:pt idx="3378">
                  <c:v>57.738082885742188</c:v>
                </c:pt>
                <c:pt idx="3379">
                  <c:v>57.367103576660163</c:v>
                </c:pt>
                <c:pt idx="3380">
                  <c:v>57.500659942626953</c:v>
                </c:pt>
                <c:pt idx="3381">
                  <c:v>57.092586517333977</c:v>
                </c:pt>
                <c:pt idx="3382">
                  <c:v>58.168407440185547</c:v>
                </c:pt>
                <c:pt idx="3383">
                  <c:v>57.879051208496087</c:v>
                </c:pt>
                <c:pt idx="3384">
                  <c:v>58.813892364501953</c:v>
                </c:pt>
                <c:pt idx="3385">
                  <c:v>60.097457885742188</c:v>
                </c:pt>
                <c:pt idx="3386">
                  <c:v>59.392612457275391</c:v>
                </c:pt>
                <c:pt idx="3387">
                  <c:v>58.672927856445313</c:v>
                </c:pt>
                <c:pt idx="3388">
                  <c:v>57.545173645019531</c:v>
                </c:pt>
                <c:pt idx="3389">
                  <c:v>57.730659484863281</c:v>
                </c:pt>
                <c:pt idx="3390">
                  <c:v>58.153572082519531</c:v>
                </c:pt>
                <c:pt idx="3391">
                  <c:v>59.073577880859382</c:v>
                </c:pt>
                <c:pt idx="3392">
                  <c:v>59.585514068603523</c:v>
                </c:pt>
                <c:pt idx="3393">
                  <c:v>58.984539031982422</c:v>
                </c:pt>
                <c:pt idx="3394">
                  <c:v>60.765213012695313</c:v>
                </c:pt>
                <c:pt idx="3395">
                  <c:v>61.099086761474609</c:v>
                </c:pt>
                <c:pt idx="3396">
                  <c:v>59.118091583251953</c:v>
                </c:pt>
                <c:pt idx="3397">
                  <c:v>59.422298431396477</c:v>
                </c:pt>
                <c:pt idx="3398">
                  <c:v>59.830364227294922</c:v>
                </c:pt>
                <c:pt idx="3399">
                  <c:v>59.518753051757813</c:v>
                </c:pt>
                <c:pt idx="3400">
                  <c:v>62.019092559814453</c:v>
                </c:pt>
                <c:pt idx="3401">
                  <c:v>62.768463134765618</c:v>
                </c:pt>
                <c:pt idx="3402">
                  <c:v>61.321662902832031</c:v>
                </c:pt>
                <c:pt idx="3403">
                  <c:v>61.002639770507813</c:v>
                </c:pt>
                <c:pt idx="3404">
                  <c:v>61.915229797363281</c:v>
                </c:pt>
                <c:pt idx="3405">
                  <c:v>61.744586944580078</c:v>
                </c:pt>
                <c:pt idx="3406">
                  <c:v>61.855865478515618</c:v>
                </c:pt>
                <c:pt idx="3407">
                  <c:v>62.916854858398438</c:v>
                </c:pt>
                <c:pt idx="3408">
                  <c:v>62.553295135498047</c:v>
                </c:pt>
                <c:pt idx="3409">
                  <c:v>62.953948974609382</c:v>
                </c:pt>
                <c:pt idx="3410">
                  <c:v>64.066864013671875</c:v>
                </c:pt>
                <c:pt idx="3411">
                  <c:v>63.691261291503913</c:v>
                </c:pt>
                <c:pt idx="3412">
                  <c:v>65.254997253417969</c:v>
                </c:pt>
                <c:pt idx="3413">
                  <c:v>64.925369262695313</c:v>
                </c:pt>
                <c:pt idx="3414">
                  <c:v>64.963706970214844</c:v>
                </c:pt>
                <c:pt idx="3415">
                  <c:v>64.979034423828125</c:v>
                </c:pt>
                <c:pt idx="3416">
                  <c:v>64.864051818847656</c:v>
                </c:pt>
                <c:pt idx="3417">
                  <c:v>64.772079467773438</c:v>
                </c:pt>
                <c:pt idx="3418">
                  <c:v>64.626434326171875</c:v>
                </c:pt>
                <c:pt idx="3419">
                  <c:v>65.262657165527344</c:v>
                </c:pt>
                <c:pt idx="3420">
                  <c:v>66.251480102539063</c:v>
                </c:pt>
                <c:pt idx="3421">
                  <c:v>65.009696960449219</c:v>
                </c:pt>
                <c:pt idx="3422">
                  <c:v>64.779747009277344</c:v>
                </c:pt>
                <c:pt idx="3423">
                  <c:v>65.546272277832031</c:v>
                </c:pt>
                <c:pt idx="3424">
                  <c:v>66.435455322265625</c:v>
                </c:pt>
                <c:pt idx="3425">
                  <c:v>64.16650390625</c:v>
                </c:pt>
                <c:pt idx="3426">
                  <c:v>64.404129028320313</c:v>
                </c:pt>
                <c:pt idx="3427">
                  <c:v>63.246669769287109</c:v>
                </c:pt>
                <c:pt idx="3428">
                  <c:v>62.280826568603523</c:v>
                </c:pt>
                <c:pt idx="3429">
                  <c:v>62.595127105712891</c:v>
                </c:pt>
                <c:pt idx="3430">
                  <c:v>61.483642578125</c:v>
                </c:pt>
                <c:pt idx="3431">
                  <c:v>60.778430938720703</c:v>
                </c:pt>
                <c:pt idx="3432">
                  <c:v>62.004886627197273</c:v>
                </c:pt>
                <c:pt idx="3433">
                  <c:v>61.774917602539063</c:v>
                </c:pt>
                <c:pt idx="3434">
                  <c:v>61.069709777832031</c:v>
                </c:pt>
                <c:pt idx="3435">
                  <c:v>61.805583953857422</c:v>
                </c:pt>
                <c:pt idx="3436">
                  <c:v>61.514305114746087</c:v>
                </c:pt>
                <c:pt idx="3437">
                  <c:v>61.675270080566413</c:v>
                </c:pt>
                <c:pt idx="3438">
                  <c:v>63.292659759521477</c:v>
                </c:pt>
                <c:pt idx="3439">
                  <c:v>62.51080322265625</c:v>
                </c:pt>
                <c:pt idx="3440">
                  <c:v>61.928237915039063</c:v>
                </c:pt>
                <c:pt idx="3441">
                  <c:v>59.107391357421882</c:v>
                </c:pt>
                <c:pt idx="3442">
                  <c:v>59.337352752685547</c:v>
                </c:pt>
                <c:pt idx="3443">
                  <c:v>58.2412109375</c:v>
                </c:pt>
                <c:pt idx="3444">
                  <c:v>57.965259552001953</c:v>
                </c:pt>
                <c:pt idx="3445">
                  <c:v>60.556137084960938</c:v>
                </c:pt>
                <c:pt idx="3446">
                  <c:v>61.330341339111328</c:v>
                </c:pt>
                <c:pt idx="3447">
                  <c:v>61.031387329101563</c:v>
                </c:pt>
                <c:pt idx="3448">
                  <c:v>61.2230224609375</c:v>
                </c:pt>
                <c:pt idx="3449">
                  <c:v>60.418163299560547</c:v>
                </c:pt>
                <c:pt idx="3450">
                  <c:v>59.567306518554688</c:v>
                </c:pt>
                <c:pt idx="3451">
                  <c:v>61.682945251464837</c:v>
                </c:pt>
                <c:pt idx="3452">
                  <c:v>60.602130889892578</c:v>
                </c:pt>
                <c:pt idx="3453">
                  <c:v>61.7059326171875</c:v>
                </c:pt>
                <c:pt idx="3454">
                  <c:v>61.583293914794922</c:v>
                </c:pt>
                <c:pt idx="3455">
                  <c:v>60.640460968017578</c:v>
                </c:pt>
                <c:pt idx="3456">
                  <c:v>61.200027465820313</c:v>
                </c:pt>
                <c:pt idx="3457">
                  <c:v>61.046718597412109</c:v>
                </c:pt>
                <c:pt idx="3458">
                  <c:v>61.475975036621087</c:v>
                </c:pt>
                <c:pt idx="3459">
                  <c:v>60.510143280029297</c:v>
                </c:pt>
                <c:pt idx="3460">
                  <c:v>60.648120880126953</c:v>
                </c:pt>
                <c:pt idx="3461">
                  <c:v>61.989555358886719</c:v>
                </c:pt>
                <c:pt idx="3462">
                  <c:v>60.985397338867188</c:v>
                </c:pt>
                <c:pt idx="3463">
                  <c:v>61.521965026855469</c:v>
                </c:pt>
                <c:pt idx="3464">
                  <c:v>61.000732421875</c:v>
                </c:pt>
                <c:pt idx="3465">
                  <c:v>61.13104248046875</c:v>
                </c:pt>
                <c:pt idx="3466">
                  <c:v>60.862754821777337</c:v>
                </c:pt>
                <c:pt idx="3467">
                  <c:v>61.054386138916023</c:v>
                </c:pt>
                <c:pt idx="3468">
                  <c:v>61.031387329101563</c:v>
                </c:pt>
                <c:pt idx="3469">
                  <c:v>61.383991241455078</c:v>
                </c:pt>
                <c:pt idx="3470">
                  <c:v>61.452983856201172</c:v>
                </c:pt>
                <c:pt idx="3471">
                  <c:v>58.908084869384773</c:v>
                </c:pt>
                <c:pt idx="3472">
                  <c:v>58.532489776611328</c:v>
                </c:pt>
                <c:pt idx="3473">
                  <c:v>58.800773620605469</c:v>
                </c:pt>
                <c:pt idx="3474">
                  <c:v>59.406341552734382</c:v>
                </c:pt>
                <c:pt idx="3475">
                  <c:v>60.034900665283203</c:v>
                </c:pt>
                <c:pt idx="3476">
                  <c:v>60.34918212890625</c:v>
                </c:pt>
                <c:pt idx="3477">
                  <c:v>60.441158294677727</c:v>
                </c:pt>
                <c:pt idx="3478">
                  <c:v>59.559646606445313</c:v>
                </c:pt>
                <c:pt idx="3479">
                  <c:v>59.97357177734375</c:v>
                </c:pt>
                <c:pt idx="3480">
                  <c:v>59.812606811523438</c:v>
                </c:pt>
                <c:pt idx="3481">
                  <c:v>59.283683776855469</c:v>
                </c:pt>
                <c:pt idx="3482">
                  <c:v>59.59796142578125</c:v>
                </c:pt>
                <c:pt idx="3483">
                  <c:v>59.329689025878913</c:v>
                </c:pt>
                <c:pt idx="3484">
                  <c:v>58.977092742919922</c:v>
                </c:pt>
                <c:pt idx="3485">
                  <c:v>58.064907073974609</c:v>
                </c:pt>
                <c:pt idx="3486">
                  <c:v>57.988254547119141</c:v>
                </c:pt>
                <c:pt idx="3487">
                  <c:v>57.444015502929688</c:v>
                </c:pt>
                <c:pt idx="3488">
                  <c:v>58.754787445068359</c:v>
                </c:pt>
                <c:pt idx="3489">
                  <c:v>57.490001678466797</c:v>
                </c:pt>
                <c:pt idx="3490">
                  <c:v>56.340206146240227</c:v>
                </c:pt>
                <c:pt idx="3491">
                  <c:v>56.876773834228523</c:v>
                </c:pt>
                <c:pt idx="3492">
                  <c:v>55.719306945800781</c:v>
                </c:pt>
                <c:pt idx="3493">
                  <c:v>57.030078887939453</c:v>
                </c:pt>
                <c:pt idx="3494">
                  <c:v>55.420364379882813</c:v>
                </c:pt>
                <c:pt idx="3495">
                  <c:v>55.566005706787109</c:v>
                </c:pt>
                <c:pt idx="3496">
                  <c:v>55.841953277587891</c:v>
                </c:pt>
                <c:pt idx="3497">
                  <c:v>56.777118682861328</c:v>
                </c:pt>
                <c:pt idx="3498">
                  <c:v>55.864948272705078</c:v>
                </c:pt>
                <c:pt idx="3499">
                  <c:v>56.708145141601563</c:v>
                </c:pt>
                <c:pt idx="3500">
                  <c:v>56.938098907470703</c:v>
                </c:pt>
                <c:pt idx="3501">
                  <c:v>55.435695648193359</c:v>
                </c:pt>
                <c:pt idx="3502">
                  <c:v>55.359046936035163</c:v>
                </c:pt>
                <c:pt idx="3503">
                  <c:v>55.259384155273438</c:v>
                </c:pt>
                <c:pt idx="3504">
                  <c:v>56.186893463134773</c:v>
                </c:pt>
                <c:pt idx="3505">
                  <c:v>56.424518585205078</c:v>
                </c:pt>
                <c:pt idx="3506">
                  <c:v>57.482330322265618</c:v>
                </c:pt>
                <c:pt idx="3507">
                  <c:v>58.126224517822273</c:v>
                </c:pt>
                <c:pt idx="3508">
                  <c:v>57.298377990722663</c:v>
                </c:pt>
                <c:pt idx="3509">
                  <c:v>57.390361785888672</c:v>
                </c:pt>
                <c:pt idx="3510">
                  <c:v>57.390361785888672</c:v>
                </c:pt>
                <c:pt idx="3511">
                  <c:v>57.183391571044922</c:v>
                </c:pt>
                <c:pt idx="3512">
                  <c:v>57.574321746826172</c:v>
                </c:pt>
                <c:pt idx="3513">
                  <c:v>57.467010498046882</c:v>
                </c:pt>
                <c:pt idx="3514">
                  <c:v>57.957584381103523</c:v>
                </c:pt>
                <c:pt idx="3515">
                  <c:v>57.290699005126953</c:v>
                </c:pt>
                <c:pt idx="3516">
                  <c:v>57.030078887939453</c:v>
                </c:pt>
                <c:pt idx="3517">
                  <c:v>57.221717834472663</c:v>
                </c:pt>
                <c:pt idx="3518">
                  <c:v>57.290699005126953</c:v>
                </c:pt>
                <c:pt idx="3519">
                  <c:v>56.386196136474609</c:v>
                </c:pt>
                <c:pt idx="3520">
                  <c:v>55.1827392578125</c:v>
                </c:pt>
                <c:pt idx="3521">
                  <c:v>55.918609619140618</c:v>
                </c:pt>
                <c:pt idx="3522">
                  <c:v>56.240562438964837</c:v>
                </c:pt>
                <c:pt idx="3523">
                  <c:v>56.110244750976563</c:v>
                </c:pt>
                <c:pt idx="3524">
                  <c:v>56.355533599853523</c:v>
                </c:pt>
                <c:pt idx="3525">
                  <c:v>55.956935882568359</c:v>
                </c:pt>
                <c:pt idx="3526">
                  <c:v>55.726978302001953</c:v>
                </c:pt>
                <c:pt idx="3527">
                  <c:v>56.156242370605469</c:v>
                </c:pt>
                <c:pt idx="3528">
                  <c:v>56.501182556152337</c:v>
                </c:pt>
                <c:pt idx="3529">
                  <c:v>57.260036468505859</c:v>
                </c:pt>
                <c:pt idx="3530">
                  <c:v>56.961101531982422</c:v>
                </c:pt>
                <c:pt idx="3531">
                  <c:v>57.382686614990227</c:v>
                </c:pt>
                <c:pt idx="3532">
                  <c:v>57.650974273681641</c:v>
                </c:pt>
                <c:pt idx="3533">
                  <c:v>57.873275756835938</c:v>
                </c:pt>
                <c:pt idx="3534">
                  <c:v>58.026576995849609</c:v>
                </c:pt>
                <c:pt idx="3535">
                  <c:v>59.444664001464837</c:v>
                </c:pt>
                <c:pt idx="3536">
                  <c:v>60.203533172607422</c:v>
                </c:pt>
                <c:pt idx="3537">
                  <c:v>59.482990264892578</c:v>
                </c:pt>
                <c:pt idx="3538">
                  <c:v>59.758937835693359</c:v>
                </c:pt>
                <c:pt idx="3539">
                  <c:v>59.728282928466797</c:v>
                </c:pt>
                <c:pt idx="3540">
                  <c:v>60.855091094970703</c:v>
                </c:pt>
                <c:pt idx="3541">
                  <c:v>60.295520782470703</c:v>
                </c:pt>
                <c:pt idx="3542">
                  <c:v>59.804939270019531</c:v>
                </c:pt>
                <c:pt idx="3543">
                  <c:v>60.448825836181641</c:v>
                </c:pt>
                <c:pt idx="3544">
                  <c:v>60.103889465332031</c:v>
                </c:pt>
                <c:pt idx="3545">
                  <c:v>59.620964050292969</c:v>
                </c:pt>
                <c:pt idx="3546">
                  <c:v>60.441158294677727</c:v>
                </c:pt>
                <c:pt idx="3547">
                  <c:v>61.253684997558587</c:v>
                </c:pt>
                <c:pt idx="3548">
                  <c:v>61.475975036621087</c:v>
                </c:pt>
                <c:pt idx="3549">
                  <c:v>60.410503387451172</c:v>
                </c:pt>
                <c:pt idx="3550">
                  <c:v>60.602130889892578</c:v>
                </c:pt>
                <c:pt idx="3551">
                  <c:v>60.134544372558587</c:v>
                </c:pt>
                <c:pt idx="3552">
                  <c:v>59.889251708984382</c:v>
                </c:pt>
                <c:pt idx="3553">
                  <c:v>60.195869445800781</c:v>
                </c:pt>
                <c:pt idx="3554">
                  <c:v>59.935253143310547</c:v>
                </c:pt>
                <c:pt idx="3555">
                  <c:v>59.889251708984382</c:v>
                </c:pt>
                <c:pt idx="3556">
                  <c:v>60.226531982421882</c:v>
                </c:pt>
                <c:pt idx="3557">
                  <c:v>59.666957855224609</c:v>
                </c:pt>
                <c:pt idx="3558">
                  <c:v>59.199378967285163</c:v>
                </c:pt>
                <c:pt idx="3559">
                  <c:v>57.3443603515625</c:v>
                </c:pt>
                <c:pt idx="3560">
                  <c:v>57.428676605224609</c:v>
                </c:pt>
                <c:pt idx="3561">
                  <c:v>56.823123931884773</c:v>
                </c:pt>
                <c:pt idx="3562">
                  <c:v>57.007087707519531</c:v>
                </c:pt>
                <c:pt idx="3563">
                  <c:v>56.462848663330078</c:v>
                </c:pt>
                <c:pt idx="3564">
                  <c:v>55.811294555664063</c:v>
                </c:pt>
                <c:pt idx="3565">
                  <c:v>55.757640838623047</c:v>
                </c:pt>
                <c:pt idx="3566">
                  <c:v>56.056587219238281</c:v>
                </c:pt>
                <c:pt idx="3567">
                  <c:v>55.075424194335938</c:v>
                </c:pt>
                <c:pt idx="3568">
                  <c:v>56.370868682861328</c:v>
                </c:pt>
                <c:pt idx="3569">
                  <c:v>55.481689453125</c:v>
                </c:pt>
                <c:pt idx="3570">
                  <c:v>56.209892272949219</c:v>
                </c:pt>
                <c:pt idx="3571">
                  <c:v>57.650974273681641</c:v>
                </c:pt>
                <c:pt idx="3572">
                  <c:v>57.81195068359375</c:v>
                </c:pt>
                <c:pt idx="3573">
                  <c:v>57.934597015380859</c:v>
                </c:pt>
                <c:pt idx="3574">
                  <c:v>57.873275756835938</c:v>
                </c:pt>
                <c:pt idx="3575">
                  <c:v>58.670467376708977</c:v>
                </c:pt>
                <c:pt idx="3576">
                  <c:v>58.471172332763672</c:v>
                </c:pt>
                <c:pt idx="3577">
                  <c:v>59.115058898925781</c:v>
                </c:pt>
                <c:pt idx="3578">
                  <c:v>57.658638000488281</c:v>
                </c:pt>
                <c:pt idx="3579">
                  <c:v>58.455837249755859</c:v>
                </c:pt>
                <c:pt idx="3580">
                  <c:v>58.532489776611328</c:v>
                </c:pt>
                <c:pt idx="3581">
                  <c:v>58.463508605957031</c:v>
                </c:pt>
                <c:pt idx="3582">
                  <c:v>57.742958068847663</c:v>
                </c:pt>
                <c:pt idx="3583">
                  <c:v>57.060741424560547</c:v>
                </c:pt>
                <c:pt idx="3584">
                  <c:v>56.73114013671875</c:v>
                </c:pt>
                <c:pt idx="3585">
                  <c:v>56.110244750976563</c:v>
                </c:pt>
                <c:pt idx="3586">
                  <c:v>56.830783843994141</c:v>
                </c:pt>
                <c:pt idx="3587">
                  <c:v>57.428676605224609</c:v>
                </c:pt>
                <c:pt idx="3588">
                  <c:v>57.505329132080078</c:v>
                </c:pt>
                <c:pt idx="3589">
                  <c:v>57.888603210449219</c:v>
                </c:pt>
                <c:pt idx="3590">
                  <c:v>57.857948303222663</c:v>
                </c:pt>
                <c:pt idx="3591">
                  <c:v>57.988254547119141</c:v>
                </c:pt>
                <c:pt idx="3592">
                  <c:v>58.179893493652337</c:v>
                </c:pt>
                <c:pt idx="3593">
                  <c:v>57.627983093261719</c:v>
                </c:pt>
                <c:pt idx="3594">
                  <c:v>55.213394165039063</c:v>
                </c:pt>
                <c:pt idx="3595">
                  <c:v>55.366706848144531</c:v>
                </c:pt>
                <c:pt idx="3596">
                  <c:v>55.351375579833977</c:v>
                </c:pt>
                <c:pt idx="3597">
                  <c:v>54.730487823486328</c:v>
                </c:pt>
                <c:pt idx="3598">
                  <c:v>56.248222351074219</c:v>
                </c:pt>
                <c:pt idx="3599">
                  <c:v>55.803630828857422</c:v>
                </c:pt>
                <c:pt idx="3600">
                  <c:v>55.474021911621087</c:v>
                </c:pt>
                <c:pt idx="3601">
                  <c:v>54.845474243164063</c:v>
                </c:pt>
                <c:pt idx="3602">
                  <c:v>54.653835296630859</c:v>
                </c:pt>
                <c:pt idx="3603">
                  <c:v>53.197418212890618</c:v>
                </c:pt>
                <c:pt idx="3604">
                  <c:v>54.216915130615227</c:v>
                </c:pt>
                <c:pt idx="3605">
                  <c:v>55.1827392578125</c:v>
                </c:pt>
                <c:pt idx="3606">
                  <c:v>55.221065521240227</c:v>
                </c:pt>
                <c:pt idx="3607">
                  <c:v>55.634990692138672</c:v>
                </c:pt>
                <c:pt idx="3608">
                  <c:v>55.443363189697273</c:v>
                </c:pt>
                <c:pt idx="3609">
                  <c:v>56.125572204589837</c:v>
                </c:pt>
                <c:pt idx="3610">
                  <c:v>55.964603424072273</c:v>
                </c:pt>
                <c:pt idx="3611">
                  <c:v>56.117908477783203</c:v>
                </c:pt>
                <c:pt idx="3612">
                  <c:v>56.324871063232422</c:v>
                </c:pt>
                <c:pt idx="3613">
                  <c:v>56.39385986328125</c:v>
                </c:pt>
                <c:pt idx="3614">
                  <c:v>56.723464965820313</c:v>
                </c:pt>
                <c:pt idx="3615">
                  <c:v>57.221717834472663</c:v>
                </c:pt>
                <c:pt idx="3616">
                  <c:v>57.122066497802727</c:v>
                </c:pt>
                <c:pt idx="3617">
                  <c:v>57.765960693359382</c:v>
                </c:pt>
                <c:pt idx="3618">
                  <c:v>57.742958068847663</c:v>
                </c:pt>
                <c:pt idx="3619">
                  <c:v>57.742958068847663</c:v>
                </c:pt>
                <c:pt idx="3620">
                  <c:v>56.255882263183587</c:v>
                </c:pt>
                <c:pt idx="3621">
                  <c:v>58.103233337402337</c:v>
                </c:pt>
                <c:pt idx="3622">
                  <c:v>57.689308166503913</c:v>
                </c:pt>
                <c:pt idx="3623">
                  <c:v>57.957584381103523</c:v>
                </c:pt>
                <c:pt idx="3624">
                  <c:v>57.413356781005859</c:v>
                </c:pt>
                <c:pt idx="3625">
                  <c:v>57.558994293212891</c:v>
                </c:pt>
                <c:pt idx="3626">
                  <c:v>56.754135131835938</c:v>
                </c:pt>
                <c:pt idx="3627">
                  <c:v>55.803630828857422</c:v>
                </c:pt>
                <c:pt idx="3628">
                  <c:v>54.991104125976563</c:v>
                </c:pt>
                <c:pt idx="3629">
                  <c:v>54.653835296630859</c:v>
                </c:pt>
                <c:pt idx="3630">
                  <c:v>55.451030731201172</c:v>
                </c:pt>
                <c:pt idx="3631">
                  <c:v>55.680980682373047</c:v>
                </c:pt>
                <c:pt idx="3632">
                  <c:v>56.110244750976563</c:v>
                </c:pt>
                <c:pt idx="3633">
                  <c:v>56.140899658203118</c:v>
                </c:pt>
                <c:pt idx="3634">
                  <c:v>57.114406585693359</c:v>
                </c:pt>
                <c:pt idx="3635">
                  <c:v>56.39385986328125</c:v>
                </c:pt>
                <c:pt idx="3636">
                  <c:v>57.666316986083977</c:v>
                </c:pt>
                <c:pt idx="3637">
                  <c:v>57.965259552001953</c:v>
                </c:pt>
                <c:pt idx="3638">
                  <c:v>57.574321746826172</c:v>
                </c:pt>
                <c:pt idx="3639">
                  <c:v>58.103233337402337</c:v>
                </c:pt>
                <c:pt idx="3640">
                  <c:v>58.011257171630859</c:v>
                </c:pt>
                <c:pt idx="3641">
                  <c:v>57.543666839599609</c:v>
                </c:pt>
                <c:pt idx="3642">
                  <c:v>57.482330322265618</c:v>
                </c:pt>
                <c:pt idx="3643">
                  <c:v>58.095569610595703</c:v>
                </c:pt>
                <c:pt idx="3644">
                  <c:v>58.141559600830078</c:v>
                </c:pt>
                <c:pt idx="3645">
                  <c:v>57.512996673583977</c:v>
                </c:pt>
                <c:pt idx="3646">
                  <c:v>58.348526000976563</c:v>
                </c:pt>
                <c:pt idx="3647">
                  <c:v>58.601478576660163</c:v>
                </c:pt>
                <c:pt idx="3648">
                  <c:v>57.896266937255859</c:v>
                </c:pt>
                <c:pt idx="3649">
                  <c:v>57.022415161132813</c:v>
                </c:pt>
                <c:pt idx="3650">
                  <c:v>57.512996673583977</c:v>
                </c:pt>
                <c:pt idx="3651">
                  <c:v>56.738800048828118</c:v>
                </c:pt>
                <c:pt idx="3652">
                  <c:v>57.313697814941413</c:v>
                </c:pt>
                <c:pt idx="3653">
                  <c:v>57.857948303222663</c:v>
                </c:pt>
                <c:pt idx="3654">
                  <c:v>59.122718811035163</c:v>
                </c:pt>
                <c:pt idx="3655">
                  <c:v>59.061405181884773</c:v>
                </c:pt>
                <c:pt idx="3656">
                  <c:v>58.716457366943359</c:v>
                </c:pt>
                <c:pt idx="3657">
                  <c:v>58.379188537597663</c:v>
                </c:pt>
                <c:pt idx="3658">
                  <c:v>59.138053894042969</c:v>
                </c:pt>
                <c:pt idx="3659">
                  <c:v>59.161041259765618</c:v>
                </c:pt>
                <c:pt idx="3660">
                  <c:v>59.804939270019531</c:v>
                </c:pt>
                <c:pt idx="3661">
                  <c:v>59.804939270019531</c:v>
                </c:pt>
                <c:pt idx="3662">
                  <c:v>59.5059814453125</c:v>
                </c:pt>
                <c:pt idx="3663">
                  <c:v>60.134544372558587</c:v>
                </c:pt>
                <c:pt idx="3664">
                  <c:v>59.781940460205078</c:v>
                </c:pt>
                <c:pt idx="3665">
                  <c:v>60.218856811523438</c:v>
                </c:pt>
                <c:pt idx="3666">
                  <c:v>60.609798431396477</c:v>
                </c:pt>
                <c:pt idx="3667">
                  <c:v>60.080883026123047</c:v>
                </c:pt>
                <c:pt idx="3668">
                  <c:v>61.090442657470703</c:v>
                </c:pt>
                <c:pt idx="3669">
                  <c:v>61.018905639648438</c:v>
                </c:pt>
                <c:pt idx="3670">
                  <c:v>61.440216064453118</c:v>
                </c:pt>
                <c:pt idx="3671">
                  <c:v>61.010948181152337</c:v>
                </c:pt>
                <c:pt idx="3672">
                  <c:v>61.400478363037109</c:v>
                </c:pt>
                <c:pt idx="3673">
                  <c:v>61.440216064453118</c:v>
                </c:pt>
                <c:pt idx="3674">
                  <c:v>61.209686279296882</c:v>
                </c:pt>
                <c:pt idx="3675">
                  <c:v>61.591266632080078</c:v>
                </c:pt>
                <c:pt idx="3676">
                  <c:v>61.535614013671882</c:v>
                </c:pt>
                <c:pt idx="3677">
                  <c:v>61.694602966308587</c:v>
                </c:pt>
                <c:pt idx="3678">
                  <c:v>62.044364929199219</c:v>
                </c:pt>
                <c:pt idx="3679">
                  <c:v>62.123867034912109</c:v>
                </c:pt>
                <c:pt idx="3680">
                  <c:v>62.004623413085938</c:v>
                </c:pt>
                <c:pt idx="3681">
                  <c:v>61.925125122070313</c:v>
                </c:pt>
                <c:pt idx="3682">
                  <c:v>62.354396820068359</c:v>
                </c:pt>
                <c:pt idx="3683">
                  <c:v>62.155662536621087</c:v>
                </c:pt>
                <c:pt idx="3684">
                  <c:v>61.988731384277337</c:v>
                </c:pt>
                <c:pt idx="3685">
                  <c:v>62.306690216064453</c:v>
                </c:pt>
                <c:pt idx="3686">
                  <c:v>62.680313110351563</c:v>
                </c:pt>
                <c:pt idx="3687">
                  <c:v>62.910842895507813</c:v>
                </c:pt>
                <c:pt idx="3688">
                  <c:v>62.831348419189453</c:v>
                </c:pt>
                <c:pt idx="3689">
                  <c:v>63.371898651123047</c:v>
                </c:pt>
                <c:pt idx="3690">
                  <c:v>63.101619720458977</c:v>
                </c:pt>
                <c:pt idx="3691">
                  <c:v>63.093685150146477</c:v>
                </c:pt>
                <c:pt idx="3692">
                  <c:v>63.324207305908203</c:v>
                </c:pt>
                <c:pt idx="3693">
                  <c:v>62.799549102783203</c:v>
                </c:pt>
                <c:pt idx="3694">
                  <c:v>63.228805541992188</c:v>
                </c:pt>
                <c:pt idx="3695">
                  <c:v>62.894939422607422</c:v>
                </c:pt>
                <c:pt idx="3696">
                  <c:v>63.228805541992188</c:v>
                </c:pt>
                <c:pt idx="3697">
                  <c:v>63.689872741699219</c:v>
                </c:pt>
                <c:pt idx="3698">
                  <c:v>63.204963684082031</c:v>
                </c:pt>
                <c:pt idx="3699">
                  <c:v>63.117527008056641</c:v>
                </c:pt>
                <c:pt idx="3700">
                  <c:v>62.378246307373047</c:v>
                </c:pt>
                <c:pt idx="3701">
                  <c:v>61.758193969726563</c:v>
                </c:pt>
                <c:pt idx="3702">
                  <c:v>61.797935485839837</c:v>
                </c:pt>
                <c:pt idx="3703">
                  <c:v>61.670749664306641</c:v>
                </c:pt>
                <c:pt idx="3704">
                  <c:v>61.869480133056641</c:v>
                </c:pt>
                <c:pt idx="3705">
                  <c:v>61.638957977294922</c:v>
                </c:pt>
                <c:pt idx="3706">
                  <c:v>62.171554565429688</c:v>
                </c:pt>
                <c:pt idx="3707">
                  <c:v>61.829730987548828</c:v>
                </c:pt>
                <c:pt idx="3708">
                  <c:v>61.074558258056641</c:v>
                </c:pt>
                <c:pt idx="3709">
                  <c:v>60.581687927246087</c:v>
                </c:pt>
                <c:pt idx="3710">
                  <c:v>60.716835021972663</c:v>
                </c:pt>
                <c:pt idx="3711">
                  <c:v>60.176277160644531</c:v>
                </c:pt>
                <c:pt idx="3712">
                  <c:v>60.263713836669922</c:v>
                </c:pt>
                <c:pt idx="3713">
                  <c:v>60.788375854492188</c:v>
                </c:pt>
                <c:pt idx="3714">
                  <c:v>59.993446350097663</c:v>
                </c:pt>
                <c:pt idx="3715">
                  <c:v>60.780433654785163</c:v>
                </c:pt>
                <c:pt idx="3716">
                  <c:v>60.104728698730469</c:v>
                </c:pt>
                <c:pt idx="3717">
                  <c:v>60.470401763916023</c:v>
                </c:pt>
                <c:pt idx="3718">
                  <c:v>60.263713836669922</c:v>
                </c:pt>
                <c:pt idx="3719">
                  <c:v>61.201736450195313</c:v>
                </c:pt>
                <c:pt idx="3720">
                  <c:v>61.154041290283203</c:v>
                </c:pt>
                <c:pt idx="3721">
                  <c:v>61.464073181152337</c:v>
                </c:pt>
                <c:pt idx="3722">
                  <c:v>60.39886474609375</c:v>
                </c:pt>
                <c:pt idx="3723">
                  <c:v>60.677089691162109</c:v>
                </c:pt>
                <c:pt idx="3724">
                  <c:v>61.066604614257813</c:v>
                </c:pt>
                <c:pt idx="3725">
                  <c:v>61.122241973876953</c:v>
                </c:pt>
                <c:pt idx="3726">
                  <c:v>62.497482299804688</c:v>
                </c:pt>
                <c:pt idx="3727">
                  <c:v>62.728019714355469</c:v>
                </c:pt>
                <c:pt idx="3728">
                  <c:v>63.181121826171882</c:v>
                </c:pt>
                <c:pt idx="3729">
                  <c:v>63.197006225585938</c:v>
                </c:pt>
                <c:pt idx="3730">
                  <c:v>62.386196136474609</c:v>
                </c:pt>
                <c:pt idx="3731">
                  <c:v>61.392528533935547</c:v>
                </c:pt>
                <c:pt idx="3732">
                  <c:v>61.726402282714837</c:v>
                </c:pt>
                <c:pt idx="3733">
                  <c:v>61.988731384277337</c:v>
                </c:pt>
                <c:pt idx="3734">
                  <c:v>61.559467315673828</c:v>
                </c:pt>
                <c:pt idx="3735">
                  <c:v>62.163604736328118</c:v>
                </c:pt>
                <c:pt idx="3736">
                  <c:v>62.425933837890618</c:v>
                </c:pt>
                <c:pt idx="3737">
                  <c:v>62.004623413085938</c:v>
                </c:pt>
                <c:pt idx="3738">
                  <c:v>63.284458160400391</c:v>
                </c:pt>
                <c:pt idx="3739">
                  <c:v>63.395751953125</c:v>
                </c:pt>
                <c:pt idx="3740">
                  <c:v>63.022129058837891</c:v>
                </c:pt>
                <c:pt idx="3741">
                  <c:v>64.063484191894531</c:v>
                </c:pt>
                <c:pt idx="3742">
                  <c:v>63.141372680664063</c:v>
                </c:pt>
                <c:pt idx="3743">
                  <c:v>64.619941711425781</c:v>
                </c:pt>
                <c:pt idx="3744">
                  <c:v>65.931587219238281</c:v>
                </c:pt>
                <c:pt idx="3745">
                  <c:v>66.289291381835938</c:v>
                </c:pt>
                <c:pt idx="3746">
                  <c:v>65.557952880859375</c:v>
                </c:pt>
                <c:pt idx="3747">
                  <c:v>66.376739501953125</c:v>
                </c:pt>
                <c:pt idx="3748">
                  <c:v>66.408538818359375</c:v>
                </c:pt>
                <c:pt idx="3749">
                  <c:v>66.583427429199219</c:v>
                </c:pt>
                <c:pt idx="3750">
                  <c:v>67.457855224609375</c:v>
                </c:pt>
                <c:pt idx="3751">
                  <c:v>68.16534423828125</c:v>
                </c:pt>
                <c:pt idx="3752">
                  <c:v>67.910964965820313</c:v>
                </c:pt>
                <c:pt idx="3753">
                  <c:v>68.181228637695313</c:v>
                </c:pt>
                <c:pt idx="3754">
                  <c:v>68.443557739257813</c:v>
                </c:pt>
                <c:pt idx="3755">
                  <c:v>68.682044982910156</c:v>
                </c:pt>
                <c:pt idx="3756">
                  <c:v>68.356117248535156</c:v>
                </c:pt>
                <c:pt idx="3757">
                  <c:v>69.071556091308594</c:v>
                </c:pt>
                <c:pt idx="3758">
                  <c:v>69.302085876464844</c:v>
                </c:pt>
                <c:pt idx="3759">
                  <c:v>68.76153564453125</c:v>
                </c:pt>
                <c:pt idx="3760">
                  <c:v>69.580307006835938</c:v>
                </c:pt>
                <c:pt idx="3761">
                  <c:v>70.319595336914063</c:v>
                </c:pt>
                <c:pt idx="3762">
                  <c:v>70.558082580566406</c:v>
                </c:pt>
                <c:pt idx="3763">
                  <c:v>70.645515441894531</c:v>
                </c:pt>
                <c:pt idx="3764">
                  <c:v>69.48492431640625</c:v>
                </c:pt>
                <c:pt idx="3765">
                  <c:v>70.685264587402344</c:v>
                </c:pt>
                <c:pt idx="3766">
                  <c:v>69.230537414550781</c:v>
                </c:pt>
                <c:pt idx="3767">
                  <c:v>70.279861450195313</c:v>
                </c:pt>
                <c:pt idx="3768">
                  <c:v>69.643913269042969</c:v>
                </c:pt>
                <c:pt idx="3769">
                  <c:v>71.194015502929688</c:v>
                </c:pt>
                <c:pt idx="3770">
                  <c:v>70.629623413085938</c:v>
                </c:pt>
                <c:pt idx="3771">
                  <c:v>68.419715881347656</c:v>
                </c:pt>
                <c:pt idx="3772">
                  <c:v>69.079498291015625</c:v>
                </c:pt>
                <c:pt idx="3773">
                  <c:v>69.007957458496094</c:v>
                </c:pt>
                <c:pt idx="3774">
                  <c:v>67.77581787109375</c:v>
                </c:pt>
                <c:pt idx="3775">
                  <c:v>66.893447875976563</c:v>
                </c:pt>
                <c:pt idx="3776">
                  <c:v>66.798049926757813</c:v>
                </c:pt>
                <c:pt idx="3777">
                  <c:v>66.034912109375</c:v>
                </c:pt>
                <c:pt idx="3778">
                  <c:v>66.042869567871094</c:v>
                </c:pt>
                <c:pt idx="3779">
                  <c:v>65.979278564453125</c:v>
                </c:pt>
                <c:pt idx="3780">
                  <c:v>63.197006225585938</c:v>
                </c:pt>
                <c:pt idx="3781">
                  <c:v>62.640571594238281</c:v>
                </c:pt>
                <c:pt idx="3782">
                  <c:v>64.588134765625</c:v>
                </c:pt>
                <c:pt idx="3783">
                  <c:v>63.936302185058587</c:v>
                </c:pt>
                <c:pt idx="3784">
                  <c:v>64.770988464355469</c:v>
                </c:pt>
                <c:pt idx="3785">
                  <c:v>66.321090698242188</c:v>
                </c:pt>
                <c:pt idx="3786">
                  <c:v>67.489646911621094</c:v>
                </c:pt>
                <c:pt idx="3787">
                  <c:v>67.25115966796875</c:v>
                </c:pt>
                <c:pt idx="3788">
                  <c:v>66.2972412109375</c:v>
                </c:pt>
                <c:pt idx="3789">
                  <c:v>59.246212005615227</c:v>
                </c:pt>
                <c:pt idx="3790">
                  <c:v>56.559341430664063</c:v>
                </c:pt>
                <c:pt idx="3791">
                  <c:v>57.163486480712891</c:v>
                </c:pt>
                <c:pt idx="3792">
                  <c:v>58.554618835449219</c:v>
                </c:pt>
                <c:pt idx="3793">
                  <c:v>57.863029479980469</c:v>
                </c:pt>
                <c:pt idx="3794">
                  <c:v>57.052204132080078</c:v>
                </c:pt>
                <c:pt idx="3795">
                  <c:v>58.276393890380859</c:v>
                </c:pt>
                <c:pt idx="3796">
                  <c:v>58.506919860839837</c:v>
                </c:pt>
                <c:pt idx="3797">
                  <c:v>58.006118774414063</c:v>
                </c:pt>
                <c:pt idx="3798">
                  <c:v>59.079273223876953</c:v>
                </c:pt>
                <c:pt idx="3799">
                  <c:v>59.747013092041023</c:v>
                </c:pt>
                <c:pt idx="3800">
                  <c:v>59.071331024169922</c:v>
                </c:pt>
                <c:pt idx="3801">
                  <c:v>59.373405456542969</c:v>
                </c:pt>
                <c:pt idx="3802">
                  <c:v>59.174659729003913</c:v>
                </c:pt>
                <c:pt idx="3803">
                  <c:v>60.263713836669922</c:v>
                </c:pt>
                <c:pt idx="3804">
                  <c:v>61.138149261474609</c:v>
                </c:pt>
                <c:pt idx="3805">
                  <c:v>61.074558258056641</c:v>
                </c:pt>
                <c:pt idx="3806">
                  <c:v>59.635719299316413</c:v>
                </c:pt>
                <c:pt idx="3807">
                  <c:v>60.343219757080078</c:v>
                </c:pt>
                <c:pt idx="3808">
                  <c:v>60.192180633544922</c:v>
                </c:pt>
                <c:pt idx="3809">
                  <c:v>60.573745727539063</c:v>
                </c:pt>
                <c:pt idx="3810">
                  <c:v>60.756580352783203</c:v>
                </c:pt>
                <c:pt idx="3811">
                  <c:v>61.392528533935547</c:v>
                </c:pt>
                <c:pt idx="3812">
                  <c:v>61.893329620361328</c:v>
                </c:pt>
                <c:pt idx="3813">
                  <c:v>62.306690216064453</c:v>
                </c:pt>
                <c:pt idx="3814">
                  <c:v>61.6866455078125</c:v>
                </c:pt>
                <c:pt idx="3815">
                  <c:v>61.901287078857422</c:v>
                </c:pt>
                <c:pt idx="3816">
                  <c:v>60.017295837402337</c:v>
                </c:pt>
                <c:pt idx="3817">
                  <c:v>60.526050567626953</c:v>
                </c:pt>
                <c:pt idx="3818">
                  <c:v>60.327320098876953</c:v>
                </c:pt>
                <c:pt idx="3819">
                  <c:v>58.801055908203118</c:v>
                </c:pt>
                <c:pt idx="3820">
                  <c:v>58.872585296630859</c:v>
                </c:pt>
                <c:pt idx="3821">
                  <c:v>59.762916564941413</c:v>
                </c:pt>
                <c:pt idx="3822">
                  <c:v>57.711994171142578</c:v>
                </c:pt>
                <c:pt idx="3823">
                  <c:v>56.51959228515625</c:v>
                </c:pt>
                <c:pt idx="3824">
                  <c:v>58.411529541015618</c:v>
                </c:pt>
                <c:pt idx="3825">
                  <c:v>58.904384613037109</c:v>
                </c:pt>
                <c:pt idx="3826">
                  <c:v>60.549896240234382</c:v>
                </c:pt>
                <c:pt idx="3827">
                  <c:v>59.921901702880859</c:v>
                </c:pt>
                <c:pt idx="3828">
                  <c:v>59.794708251953118</c:v>
                </c:pt>
                <c:pt idx="3829">
                  <c:v>60.128585815429688</c:v>
                </c:pt>
                <c:pt idx="3830">
                  <c:v>59.611869812011719</c:v>
                </c:pt>
                <c:pt idx="3831">
                  <c:v>60.335273742675781</c:v>
                </c:pt>
                <c:pt idx="3832">
                  <c:v>59.619823455810547</c:v>
                </c:pt>
                <c:pt idx="3833">
                  <c:v>60.144485473632813</c:v>
                </c:pt>
                <c:pt idx="3834">
                  <c:v>59.969593048095703</c:v>
                </c:pt>
                <c:pt idx="3835">
                  <c:v>58.244594573974609</c:v>
                </c:pt>
                <c:pt idx="3836">
                  <c:v>58.435379028320313</c:v>
                </c:pt>
                <c:pt idx="3837">
                  <c:v>59.055427551269531</c:v>
                </c:pt>
                <c:pt idx="3838">
                  <c:v>61.543556213378913</c:v>
                </c:pt>
                <c:pt idx="3839">
                  <c:v>59.524429321289063</c:v>
                </c:pt>
                <c:pt idx="3840">
                  <c:v>60.359107971191413</c:v>
                </c:pt>
                <c:pt idx="3841">
                  <c:v>61.074558258056641</c:v>
                </c:pt>
                <c:pt idx="3842">
                  <c:v>60.20013427734375</c:v>
                </c:pt>
                <c:pt idx="3843">
                  <c:v>61.877429962158203</c:v>
                </c:pt>
                <c:pt idx="3844">
                  <c:v>63.538837432861328</c:v>
                </c:pt>
                <c:pt idx="3845">
                  <c:v>63.371898651123047</c:v>
                </c:pt>
                <c:pt idx="3846">
                  <c:v>63.88861083984375</c:v>
                </c:pt>
                <c:pt idx="3847">
                  <c:v>64.079391479492188</c:v>
                </c:pt>
                <c:pt idx="3848">
                  <c:v>64.524551391601563</c:v>
                </c:pt>
                <c:pt idx="3849">
                  <c:v>66.440338134765625</c:v>
                </c:pt>
                <c:pt idx="3850">
                  <c:v>65.939521789550781</c:v>
                </c:pt>
                <c:pt idx="3851">
                  <c:v>65.088943481445313</c:v>
                </c:pt>
                <c:pt idx="3852">
                  <c:v>65.1763916015625</c:v>
                </c:pt>
                <c:pt idx="3853">
                  <c:v>65.391036987304688</c:v>
                </c:pt>
                <c:pt idx="3854">
                  <c:v>65.184349060058594</c:v>
                </c:pt>
                <c:pt idx="3855">
                  <c:v>65.239990234375</c:v>
                </c:pt>
                <c:pt idx="3856">
                  <c:v>64.794830322265625</c:v>
                </c:pt>
                <c:pt idx="3857">
                  <c:v>64.858413696289063</c:v>
                </c:pt>
                <c:pt idx="3858">
                  <c:v>67.195526123046875</c:v>
                </c:pt>
                <c:pt idx="3859">
                  <c:v>67.569129943847656</c:v>
                </c:pt>
                <c:pt idx="3860">
                  <c:v>67.426048278808594</c:v>
                </c:pt>
                <c:pt idx="3861">
                  <c:v>67.783767700195313</c:v>
                </c:pt>
                <c:pt idx="3862">
                  <c:v>67.569129943847656</c:v>
                </c:pt>
                <c:pt idx="3863">
                  <c:v>67.505538940429688</c:v>
                </c:pt>
                <c:pt idx="3864">
                  <c:v>68.944366455078125</c:v>
                </c:pt>
                <c:pt idx="3865">
                  <c:v>68.141494750976563</c:v>
                </c:pt>
                <c:pt idx="3866">
                  <c:v>67.990447998046875</c:v>
                </c:pt>
                <c:pt idx="3867">
                  <c:v>68.928474426269531</c:v>
                </c:pt>
                <c:pt idx="3868">
                  <c:v>69.826744079589844</c:v>
                </c:pt>
                <c:pt idx="3869">
                  <c:v>69.469024658203125</c:v>
                </c:pt>
                <c:pt idx="3870">
                  <c:v>70.788604736328125</c:v>
                </c:pt>
                <c:pt idx="3871">
                  <c:v>70.550132751464844</c:v>
                </c:pt>
                <c:pt idx="3872">
                  <c:v>70.828353881835938</c:v>
                </c:pt>
                <c:pt idx="3873">
                  <c:v>69.588272094726563</c:v>
                </c:pt>
                <c:pt idx="3874">
                  <c:v>69.715446472167969</c:v>
                </c:pt>
                <c:pt idx="3875">
                  <c:v>68.682044982910156</c:v>
                </c:pt>
                <c:pt idx="3876">
                  <c:v>68.491256713867188</c:v>
                </c:pt>
                <c:pt idx="3877">
                  <c:v>69.516716003417969</c:v>
                </c:pt>
                <c:pt idx="3878">
                  <c:v>69.826744079589844</c:v>
                </c:pt>
                <c:pt idx="3879">
                  <c:v>69.675704956054688</c:v>
                </c:pt>
                <c:pt idx="3880">
                  <c:v>69.635963439941406</c:v>
                </c:pt>
                <c:pt idx="3881">
                  <c:v>68.6661376953125</c:v>
                </c:pt>
                <c:pt idx="3882">
                  <c:v>70.963478088378906</c:v>
                </c:pt>
                <c:pt idx="3883">
                  <c:v>71.146316528320313</c:v>
                </c:pt>
                <c:pt idx="3884">
                  <c:v>71.408645629882813</c:v>
                </c:pt>
                <c:pt idx="3885">
                  <c:v>73.189308166503906</c:v>
                </c:pt>
                <c:pt idx="3886">
                  <c:v>73.324440002441406</c:v>
                </c:pt>
                <c:pt idx="3887">
                  <c:v>73.976280212402344</c:v>
                </c:pt>
                <c:pt idx="3888">
                  <c:v>73.912689208984375</c:v>
                </c:pt>
                <c:pt idx="3889">
                  <c:v>74.429397583007813</c:v>
                </c:pt>
                <c:pt idx="3890">
                  <c:v>74.3260498046875</c:v>
                </c:pt>
                <c:pt idx="3891">
                  <c:v>74.755325317382813</c:v>
                </c:pt>
                <c:pt idx="3892">
                  <c:v>73.24493408203125</c:v>
                </c:pt>
                <c:pt idx="3893">
                  <c:v>72.640792846679688</c:v>
                </c:pt>
                <c:pt idx="3894">
                  <c:v>72.887229919433594</c:v>
                </c:pt>
                <c:pt idx="3895">
                  <c:v>73.690101623535156</c:v>
                </c:pt>
                <c:pt idx="3896">
                  <c:v>73.078010559082031</c:v>
                </c:pt>
                <c:pt idx="3897">
                  <c:v>73.872940063476563</c:v>
                </c:pt>
                <c:pt idx="3898">
                  <c:v>74.508888244628906</c:v>
                </c:pt>
                <c:pt idx="3899">
                  <c:v>76.138496398925781</c:v>
                </c:pt>
                <c:pt idx="3900">
                  <c:v>75.995407104492188</c:v>
                </c:pt>
                <c:pt idx="3901">
                  <c:v>77.235496520996094</c:v>
                </c:pt>
                <c:pt idx="3902">
                  <c:v>78.499435424804688</c:v>
                </c:pt>
                <c:pt idx="3903">
                  <c:v>78.682273864746094</c:v>
                </c:pt>
                <c:pt idx="3904">
                  <c:v>77.839645385742188</c:v>
                </c:pt>
                <c:pt idx="3905">
                  <c:v>78.10992431640625</c:v>
                </c:pt>
                <c:pt idx="3906">
                  <c:v>77.12420654296875</c:v>
                </c:pt>
                <c:pt idx="3907">
                  <c:v>76.035148620605469</c:v>
                </c:pt>
                <c:pt idx="3908">
                  <c:v>76.440582275390625</c:v>
                </c:pt>
                <c:pt idx="3909">
                  <c:v>76.241836547851563</c:v>
                </c:pt>
                <c:pt idx="3910">
                  <c:v>76.702896118164063</c:v>
                </c:pt>
                <c:pt idx="3911">
                  <c:v>75.796669006347656</c:v>
                </c:pt>
                <c:pt idx="3912">
                  <c:v>76.20208740234375</c:v>
                </c:pt>
                <c:pt idx="3913">
                  <c:v>77.370643615722656</c:v>
                </c:pt>
                <c:pt idx="3914">
                  <c:v>74.842750549316406</c:v>
                </c:pt>
                <c:pt idx="3915">
                  <c:v>72.783882141113281</c:v>
                </c:pt>
                <c:pt idx="3916">
                  <c:v>72.497703552246094</c:v>
                </c:pt>
                <c:pt idx="3917">
                  <c:v>73.364181518554688</c:v>
                </c:pt>
                <c:pt idx="3918">
                  <c:v>71.575592041015625</c:v>
                </c:pt>
                <c:pt idx="3919">
                  <c:v>71.8935546875</c:v>
                </c:pt>
                <c:pt idx="3920">
                  <c:v>71.456336975097656</c:v>
                </c:pt>
                <c:pt idx="3921">
                  <c:v>72.887229919433594</c:v>
                </c:pt>
                <c:pt idx="3922">
                  <c:v>72.961067199707031</c:v>
                </c:pt>
                <c:pt idx="3923">
                  <c:v>72.764167785644531</c:v>
                </c:pt>
                <c:pt idx="3924">
                  <c:v>72.353950500488281</c:v>
                </c:pt>
                <c:pt idx="3925">
                  <c:v>73.2318115234375</c:v>
                </c:pt>
                <c:pt idx="3926">
                  <c:v>72.263702392578125</c:v>
                </c:pt>
                <c:pt idx="3927">
                  <c:v>73.207191467285156</c:v>
                </c:pt>
                <c:pt idx="3928">
                  <c:v>74.946502685546875</c:v>
                </c:pt>
                <c:pt idx="3929">
                  <c:v>75.126998901367188</c:v>
                </c:pt>
                <c:pt idx="3930">
                  <c:v>75.791557312011719</c:v>
                </c:pt>
                <c:pt idx="3931">
                  <c:v>75.725929260253906</c:v>
                </c:pt>
                <c:pt idx="3932">
                  <c:v>74.930107116699219</c:v>
                </c:pt>
                <c:pt idx="3933">
                  <c:v>74.364006042480469</c:v>
                </c:pt>
                <c:pt idx="3934">
                  <c:v>76.735054016113281</c:v>
                </c:pt>
                <c:pt idx="3935">
                  <c:v>75.701316833496094</c:v>
                </c:pt>
                <c:pt idx="3936">
                  <c:v>73.141563415527344</c:v>
                </c:pt>
                <c:pt idx="3937">
                  <c:v>73.888153076171875</c:v>
                </c:pt>
                <c:pt idx="3938">
                  <c:v>73.543563842773438</c:v>
                </c:pt>
                <c:pt idx="3939">
                  <c:v>74.757820129394531</c:v>
                </c:pt>
                <c:pt idx="3940">
                  <c:v>74.782424926757813</c:v>
                </c:pt>
                <c:pt idx="3941">
                  <c:v>73.13336181640625</c:v>
                </c:pt>
                <c:pt idx="3942">
                  <c:v>72.271896362304688</c:v>
                </c:pt>
                <c:pt idx="3943">
                  <c:v>72.074989318847656</c:v>
                </c:pt>
                <c:pt idx="3944">
                  <c:v>73.21539306640625</c:v>
                </c:pt>
                <c:pt idx="3945">
                  <c:v>74.208122253417969</c:v>
                </c:pt>
                <c:pt idx="3946">
                  <c:v>73.182571411132813</c:v>
                </c:pt>
                <c:pt idx="3947">
                  <c:v>71.459671020507813</c:v>
                </c:pt>
                <c:pt idx="3948">
                  <c:v>71.853485107421875</c:v>
                </c:pt>
                <c:pt idx="3949">
                  <c:v>70.590011596679688</c:v>
                </c:pt>
                <c:pt idx="3950">
                  <c:v>70.860755920410156</c:v>
                </c:pt>
                <c:pt idx="3951">
                  <c:v>70.901786804199219</c:v>
                </c:pt>
                <c:pt idx="3952">
                  <c:v>74.495269775390625</c:v>
                </c:pt>
                <c:pt idx="3953">
                  <c:v>75.537223815917969</c:v>
                </c:pt>
                <c:pt idx="3954">
                  <c:v>75.972053527832031</c:v>
                </c:pt>
                <c:pt idx="3955">
                  <c:v>75.766944885253906</c:v>
                </c:pt>
                <c:pt idx="3956">
                  <c:v>76.267402648925781</c:v>
                </c:pt>
                <c:pt idx="3957">
                  <c:v>73.453323364257813</c:v>
                </c:pt>
                <c:pt idx="3958">
                  <c:v>72.394966125488281</c:v>
                </c:pt>
                <c:pt idx="3959">
                  <c:v>73.592788696289063</c:v>
                </c:pt>
                <c:pt idx="3960">
                  <c:v>73.084129333496094</c:v>
                </c:pt>
                <c:pt idx="3961">
                  <c:v>72.345741271972656</c:v>
                </c:pt>
                <c:pt idx="3962">
                  <c:v>71.508895874023438</c:v>
                </c:pt>
                <c:pt idx="3963">
                  <c:v>70.581802368164063</c:v>
                </c:pt>
                <c:pt idx="3964">
                  <c:v>71.394035339355469</c:v>
                </c:pt>
                <c:pt idx="3965">
                  <c:v>73.330253601074219</c:v>
                </c:pt>
                <c:pt idx="3966">
                  <c:v>75.865394592285156</c:v>
                </c:pt>
                <c:pt idx="3967">
                  <c:v>77.957496643066406</c:v>
                </c:pt>
                <c:pt idx="3968">
                  <c:v>79.270195007324219</c:v>
                </c:pt>
                <c:pt idx="3969">
                  <c:v>79.910125732421875</c:v>
                </c:pt>
                <c:pt idx="3970">
                  <c:v>81.050529479980469</c:v>
                </c:pt>
                <c:pt idx="3971">
                  <c:v>81.272041320800781</c:v>
                </c:pt>
                <c:pt idx="3972">
                  <c:v>80.804397583007813</c:v>
                </c:pt>
                <c:pt idx="3973">
                  <c:v>79.910125732421875</c:v>
                </c:pt>
                <c:pt idx="3974">
                  <c:v>79.951141357421875</c:v>
                </c:pt>
                <c:pt idx="3975">
                  <c:v>80.607498168945313</c:v>
                </c:pt>
                <c:pt idx="3976">
                  <c:v>80.541854858398438</c:v>
                </c:pt>
                <c:pt idx="3977">
                  <c:v>78.843559265136719</c:v>
                </c:pt>
                <c:pt idx="3978">
                  <c:v>79.483505249023438</c:v>
                </c:pt>
                <c:pt idx="3979">
                  <c:v>80.402381896972656</c:v>
                </c:pt>
                <c:pt idx="3980">
                  <c:v>80.213691711425781</c:v>
                </c:pt>
                <c:pt idx="3981">
                  <c:v>80.377777099609375</c:v>
                </c:pt>
                <c:pt idx="3982">
                  <c:v>80.927459716796875</c:v>
                </c:pt>
                <c:pt idx="3983">
                  <c:v>80.541854858398438</c:v>
                </c:pt>
                <c:pt idx="3984">
                  <c:v>82.576530456542969</c:v>
                </c:pt>
                <c:pt idx="3985">
                  <c:v>82.289390563964844</c:v>
                </c:pt>
                <c:pt idx="3986">
                  <c:v>80.599288940429688</c:v>
                </c:pt>
                <c:pt idx="3987">
                  <c:v>81.838150024414063</c:v>
                </c:pt>
                <c:pt idx="3988">
                  <c:v>80.746963500976563</c:v>
                </c:pt>
                <c:pt idx="3989">
                  <c:v>77.440620422363281</c:v>
                </c:pt>
                <c:pt idx="3990">
                  <c:v>78.556411743164063</c:v>
                </c:pt>
                <c:pt idx="3991">
                  <c:v>77.169876098632813</c:v>
                </c:pt>
                <c:pt idx="3992">
                  <c:v>77.932884216308594</c:v>
                </c:pt>
                <c:pt idx="3993">
                  <c:v>78.17901611328125</c:v>
                </c:pt>
                <c:pt idx="3994">
                  <c:v>76.620185852050781</c:v>
                </c:pt>
                <c:pt idx="3995">
                  <c:v>75.414161682128906</c:v>
                </c:pt>
                <c:pt idx="3996">
                  <c:v>72.411376953125</c:v>
                </c:pt>
                <c:pt idx="3997">
                  <c:v>68.620979309082031</c:v>
                </c:pt>
                <c:pt idx="3998">
                  <c:v>71.090476989746094</c:v>
                </c:pt>
                <c:pt idx="3999">
                  <c:v>69.73675537109375</c:v>
                </c:pt>
                <c:pt idx="4000">
                  <c:v>72.657501220703125</c:v>
                </c:pt>
                <c:pt idx="4001">
                  <c:v>72.559059143066406</c:v>
                </c:pt>
                <c:pt idx="4002">
                  <c:v>72.337539672851563</c:v>
                </c:pt>
                <c:pt idx="4003">
                  <c:v>70.557197570800781</c:v>
                </c:pt>
                <c:pt idx="4004">
                  <c:v>71.574531555175781</c:v>
                </c:pt>
                <c:pt idx="4005">
                  <c:v>73.436920166015625</c:v>
                </c:pt>
                <c:pt idx="4006">
                  <c:v>71.517105102539063</c:v>
                </c:pt>
                <c:pt idx="4007">
                  <c:v>72.378562927246094</c:v>
                </c:pt>
                <c:pt idx="4008">
                  <c:v>72.772361755371094</c:v>
                </c:pt>
                <c:pt idx="4009">
                  <c:v>73.789703369140625</c:v>
                </c:pt>
                <c:pt idx="4010">
                  <c:v>72.591873168945313</c:v>
                </c:pt>
                <c:pt idx="4011">
                  <c:v>72.214469909667969</c:v>
                </c:pt>
                <c:pt idx="4012">
                  <c:v>71.894493103027344</c:v>
                </c:pt>
                <c:pt idx="4013">
                  <c:v>72.189857482910156</c:v>
                </c:pt>
                <c:pt idx="4014">
                  <c:v>73.469734191894531</c:v>
                </c:pt>
                <c:pt idx="4015">
                  <c:v>73.198989868164063</c:v>
                </c:pt>
                <c:pt idx="4016">
                  <c:v>72.099609375</c:v>
                </c:pt>
                <c:pt idx="4017">
                  <c:v>73.371284484863281</c:v>
                </c:pt>
                <c:pt idx="4018">
                  <c:v>70.138778686523438</c:v>
                </c:pt>
                <c:pt idx="4019">
                  <c:v>70.311065673828125</c:v>
                </c:pt>
                <c:pt idx="4020">
                  <c:v>69.244499206542969</c:v>
                </c:pt>
                <c:pt idx="4021">
                  <c:v>71.385833740234375</c:v>
                </c:pt>
                <c:pt idx="4022">
                  <c:v>69.277328491210938</c:v>
                </c:pt>
                <c:pt idx="4023">
                  <c:v>68.16973876953125</c:v>
                </c:pt>
                <c:pt idx="4024">
                  <c:v>69.646507263183594</c:v>
                </c:pt>
                <c:pt idx="4025">
                  <c:v>69.416793823242188</c:v>
                </c:pt>
                <c:pt idx="4026">
                  <c:v>69.720352172851563</c:v>
                </c:pt>
                <c:pt idx="4027">
                  <c:v>71.886299133300781</c:v>
                </c:pt>
                <c:pt idx="4028">
                  <c:v>71.623756408691406</c:v>
                </c:pt>
                <c:pt idx="4029">
                  <c:v>69.982894897460938</c:v>
                </c:pt>
                <c:pt idx="4030">
                  <c:v>70.639236450195313</c:v>
                </c:pt>
                <c:pt idx="4031">
                  <c:v>70.581802368164063</c:v>
                </c:pt>
                <c:pt idx="4032">
                  <c:v>71.525306701660156</c:v>
                </c:pt>
                <c:pt idx="4033">
                  <c:v>70.680259704589844</c:v>
                </c:pt>
                <c:pt idx="4034">
                  <c:v>69.69573974609375</c:v>
                </c:pt>
                <c:pt idx="4035">
                  <c:v>72.239082336425781</c:v>
                </c:pt>
                <c:pt idx="4036">
                  <c:v>72.780570983886719</c:v>
                </c:pt>
                <c:pt idx="4037">
                  <c:v>73.108734130859375</c:v>
                </c:pt>
                <c:pt idx="4038">
                  <c:v>71.615554809570313</c:v>
                </c:pt>
                <c:pt idx="4039">
                  <c:v>71.377632141113281</c:v>
                </c:pt>
                <c:pt idx="4040">
                  <c:v>73.207191467285156</c:v>
                </c:pt>
                <c:pt idx="4041">
                  <c:v>75.848983764648438</c:v>
                </c:pt>
                <c:pt idx="4042">
                  <c:v>75.356727600097656</c:v>
                </c:pt>
                <c:pt idx="4043">
                  <c:v>75.094184875488281</c:v>
                </c:pt>
                <c:pt idx="4044">
                  <c:v>76.546363830566406</c:v>
                </c:pt>
                <c:pt idx="4045">
                  <c:v>74.651153564453125</c:v>
                </c:pt>
                <c:pt idx="4046">
                  <c:v>75.356727600097656</c:v>
                </c:pt>
                <c:pt idx="4047">
                  <c:v>75.340324401855469</c:v>
                </c:pt>
                <c:pt idx="4048">
                  <c:v>75.315704345703125</c:v>
                </c:pt>
                <c:pt idx="4049">
                  <c:v>75.315704345703125</c:v>
                </c:pt>
                <c:pt idx="4050">
                  <c:v>76.529945373535156</c:v>
                </c:pt>
                <c:pt idx="4051">
                  <c:v>71.295585632324219</c:v>
                </c:pt>
                <c:pt idx="4052">
                  <c:v>69.03118896484375</c:v>
                </c:pt>
                <c:pt idx="4053">
                  <c:v>68.83428955078125</c:v>
                </c:pt>
                <c:pt idx="4054">
                  <c:v>69.064002990722656</c:v>
                </c:pt>
                <c:pt idx="4055">
                  <c:v>66.750389099121094</c:v>
                </c:pt>
                <c:pt idx="4056">
                  <c:v>66.184288024902344</c:v>
                </c:pt>
                <c:pt idx="4057">
                  <c:v>65.724845886230469</c:v>
                </c:pt>
                <c:pt idx="4058">
                  <c:v>67.800537109375</c:v>
                </c:pt>
                <c:pt idx="4059">
                  <c:v>68.161537170410156</c:v>
                </c:pt>
                <c:pt idx="4060">
                  <c:v>67.620048522949219</c:v>
                </c:pt>
                <c:pt idx="4061">
                  <c:v>68.16973876953125</c:v>
                </c:pt>
                <c:pt idx="4062">
                  <c:v>68.0712890625</c:v>
                </c:pt>
                <c:pt idx="4063">
                  <c:v>67.094970703125</c:v>
                </c:pt>
                <c:pt idx="4064">
                  <c:v>68.374847412109375</c:v>
                </c:pt>
                <c:pt idx="4065">
                  <c:v>68.924530029296875</c:v>
                </c:pt>
                <c:pt idx="4066">
                  <c:v>68.77685546875</c:v>
                </c:pt>
                <c:pt idx="4067">
                  <c:v>69.228096008300781</c:v>
                </c:pt>
                <c:pt idx="4068">
                  <c:v>68.629180908203125</c:v>
                </c:pt>
                <c:pt idx="4069">
                  <c:v>68.161537170410156</c:v>
                </c:pt>
                <c:pt idx="4070">
                  <c:v>65.495124816894531</c:v>
                </c:pt>
                <c:pt idx="4071">
                  <c:v>65.027481079101563</c:v>
                </c:pt>
                <c:pt idx="4072">
                  <c:v>65.782279968261719</c:v>
                </c:pt>
                <c:pt idx="4073">
                  <c:v>64.535224914550781</c:v>
                </c:pt>
                <c:pt idx="4074">
                  <c:v>63.394821166992188</c:v>
                </c:pt>
                <c:pt idx="4075">
                  <c:v>62.976398468017578</c:v>
                </c:pt>
                <c:pt idx="4076">
                  <c:v>62.697452545166023</c:v>
                </c:pt>
                <c:pt idx="4077">
                  <c:v>61.310920715332031</c:v>
                </c:pt>
                <c:pt idx="4078">
                  <c:v>64.584449768066406</c:v>
                </c:pt>
                <c:pt idx="4079">
                  <c:v>64.584449768066406</c:v>
                </c:pt>
                <c:pt idx="4080">
                  <c:v>65.142341613769531</c:v>
                </c:pt>
                <c:pt idx="4081">
                  <c:v>64.609062194824219</c:v>
                </c:pt>
                <c:pt idx="4082">
                  <c:v>63.821441650390618</c:v>
                </c:pt>
                <c:pt idx="4083">
                  <c:v>63.837856292724609</c:v>
                </c:pt>
                <c:pt idx="4084">
                  <c:v>65.601783752441406</c:v>
                </c:pt>
                <c:pt idx="4085">
                  <c:v>64.88800048828125</c:v>
                </c:pt>
                <c:pt idx="4086">
                  <c:v>64.436775207519531</c:v>
                </c:pt>
                <c:pt idx="4087">
                  <c:v>65.716644287109375</c:v>
                </c:pt>
                <c:pt idx="4088">
                  <c:v>65.39666748046875</c:v>
                </c:pt>
                <c:pt idx="4089">
                  <c:v>63.640953063964837</c:v>
                </c:pt>
                <c:pt idx="4090">
                  <c:v>64.395744323730469</c:v>
                </c:pt>
                <c:pt idx="4091">
                  <c:v>63.526100158691413</c:v>
                </c:pt>
                <c:pt idx="4092">
                  <c:v>62.836917877197273</c:v>
                </c:pt>
                <c:pt idx="4093">
                  <c:v>61.261703491210938</c:v>
                </c:pt>
                <c:pt idx="4094">
                  <c:v>60.424858093261719</c:v>
                </c:pt>
                <c:pt idx="4095">
                  <c:v>60.999160766601563</c:v>
                </c:pt>
                <c:pt idx="4096">
                  <c:v>61.269905090332031</c:v>
                </c:pt>
                <c:pt idx="4097">
                  <c:v>60.137702941894531</c:v>
                </c:pt>
                <c:pt idx="4098">
                  <c:v>58.660923004150391</c:v>
                </c:pt>
                <c:pt idx="4099">
                  <c:v>59.292655944824219</c:v>
                </c:pt>
                <c:pt idx="4100">
                  <c:v>61.360153198242188</c:v>
                </c:pt>
                <c:pt idx="4101">
                  <c:v>60.047458648681641</c:v>
                </c:pt>
                <c:pt idx="4102">
                  <c:v>61.081199645996087</c:v>
                </c:pt>
                <c:pt idx="4103">
                  <c:v>62.516956329345703</c:v>
                </c:pt>
                <c:pt idx="4104">
                  <c:v>62.672843933105469</c:v>
                </c:pt>
                <c:pt idx="4105">
                  <c:v>63.074851989746087</c:v>
                </c:pt>
                <c:pt idx="4106">
                  <c:v>63.304573059082031</c:v>
                </c:pt>
                <c:pt idx="4107">
                  <c:v>61.557044982910163</c:v>
                </c:pt>
                <c:pt idx="4108">
                  <c:v>62.804115295410163</c:v>
                </c:pt>
                <c:pt idx="4109">
                  <c:v>62.968185424804688</c:v>
                </c:pt>
                <c:pt idx="4110">
                  <c:v>61.753955841064453</c:v>
                </c:pt>
                <c:pt idx="4111">
                  <c:v>60.285377502441413</c:v>
                </c:pt>
                <c:pt idx="4112">
                  <c:v>59.391109466552727</c:v>
                </c:pt>
                <c:pt idx="4113">
                  <c:v>58.825004577636719</c:v>
                </c:pt>
                <c:pt idx="4114">
                  <c:v>57.356441497802727</c:v>
                </c:pt>
                <c:pt idx="4115">
                  <c:v>56.560615539550781</c:v>
                </c:pt>
                <c:pt idx="4116">
                  <c:v>56.371917724609382</c:v>
                </c:pt>
                <c:pt idx="4117">
                  <c:v>55.190486907958977</c:v>
                </c:pt>
                <c:pt idx="4118">
                  <c:v>56.445758819580078</c:v>
                </c:pt>
                <c:pt idx="4119">
                  <c:v>57.257987976074219</c:v>
                </c:pt>
                <c:pt idx="4120">
                  <c:v>56.979034423828118</c:v>
                </c:pt>
                <c:pt idx="4121">
                  <c:v>58.135848999023438</c:v>
                </c:pt>
                <c:pt idx="4122">
                  <c:v>58.324539184570313</c:v>
                </c:pt>
                <c:pt idx="4123">
                  <c:v>57.717430114746087</c:v>
                </c:pt>
                <c:pt idx="4124">
                  <c:v>58.398391723632813</c:v>
                </c:pt>
                <c:pt idx="4125">
                  <c:v>57.840488433837891</c:v>
                </c:pt>
                <c:pt idx="4126">
                  <c:v>56.855976104736328</c:v>
                </c:pt>
                <c:pt idx="4127">
                  <c:v>59.144973754882813</c:v>
                </c:pt>
                <c:pt idx="4128">
                  <c:v>60.465873718261719</c:v>
                </c:pt>
                <c:pt idx="4129">
                  <c:v>60.047458648681641</c:v>
                </c:pt>
                <c:pt idx="4130">
                  <c:v>60.30999755859375</c:v>
                </c:pt>
                <c:pt idx="4131">
                  <c:v>60.424858093261719</c:v>
                </c:pt>
                <c:pt idx="4132">
                  <c:v>58.931671142578118</c:v>
                </c:pt>
                <c:pt idx="4133">
                  <c:v>59.423927307128913</c:v>
                </c:pt>
                <c:pt idx="4134">
                  <c:v>59.366493225097663</c:v>
                </c:pt>
                <c:pt idx="4135">
                  <c:v>59.448539733886719</c:v>
                </c:pt>
                <c:pt idx="4136">
                  <c:v>59.9407958984375</c:v>
                </c:pt>
                <c:pt idx="4137">
                  <c:v>59.530586242675781</c:v>
                </c:pt>
                <c:pt idx="4138">
                  <c:v>60.679183959960938</c:v>
                </c:pt>
                <c:pt idx="4139">
                  <c:v>61.499622344970703</c:v>
                </c:pt>
                <c:pt idx="4140">
                  <c:v>60.867897033691413</c:v>
                </c:pt>
                <c:pt idx="4141">
                  <c:v>59.907974243164063</c:v>
                </c:pt>
                <c:pt idx="4142">
                  <c:v>58.767578125</c:v>
                </c:pt>
                <c:pt idx="4143">
                  <c:v>58.029201507568359</c:v>
                </c:pt>
                <c:pt idx="4144">
                  <c:v>58.111232757568359</c:v>
                </c:pt>
                <c:pt idx="4145">
                  <c:v>58.381977081298828</c:v>
                </c:pt>
                <c:pt idx="4146">
                  <c:v>57.988170623779297</c:v>
                </c:pt>
                <c:pt idx="4147">
                  <c:v>56.626255035400391</c:v>
                </c:pt>
                <c:pt idx="4148">
                  <c:v>57.824089050292969</c:v>
                </c:pt>
                <c:pt idx="4149">
                  <c:v>58.472225189208977</c:v>
                </c:pt>
                <c:pt idx="4150">
                  <c:v>58.135848999023438</c:v>
                </c:pt>
                <c:pt idx="4151">
                  <c:v>58.045600891113281</c:v>
                </c:pt>
                <c:pt idx="4152">
                  <c:v>60.580730438232422</c:v>
                </c:pt>
                <c:pt idx="4153">
                  <c:v>59.284454345703118</c:v>
                </c:pt>
                <c:pt idx="4154">
                  <c:v>61.335540771484382</c:v>
                </c:pt>
                <c:pt idx="4155">
                  <c:v>61.286308288574219</c:v>
                </c:pt>
                <c:pt idx="4156">
                  <c:v>61.179656982421882</c:v>
                </c:pt>
                <c:pt idx="4157">
                  <c:v>60.884292602539063</c:v>
                </c:pt>
                <c:pt idx="4158">
                  <c:v>60.917110443115227</c:v>
                </c:pt>
                <c:pt idx="4159">
                  <c:v>62.352867126464837</c:v>
                </c:pt>
                <c:pt idx="4160">
                  <c:v>63.41943359375</c:v>
                </c:pt>
                <c:pt idx="4161">
                  <c:v>63.542491912841797</c:v>
                </c:pt>
                <c:pt idx="4162">
                  <c:v>63.493274688720703</c:v>
                </c:pt>
                <c:pt idx="4163">
                  <c:v>63.755813598632813</c:v>
                </c:pt>
                <c:pt idx="4164">
                  <c:v>63.977329254150391</c:v>
                </c:pt>
                <c:pt idx="4165">
                  <c:v>64.502410888671875</c:v>
                </c:pt>
                <c:pt idx="4166">
                  <c:v>64.412155151367188</c:v>
                </c:pt>
                <c:pt idx="4167">
                  <c:v>64.543426513671875</c:v>
                </c:pt>
                <c:pt idx="4168">
                  <c:v>63.608127593994141</c:v>
                </c:pt>
                <c:pt idx="4169">
                  <c:v>63.173305511474609</c:v>
                </c:pt>
                <c:pt idx="4170">
                  <c:v>62.508750915527337</c:v>
                </c:pt>
                <c:pt idx="4171">
                  <c:v>59.161392211914063</c:v>
                </c:pt>
                <c:pt idx="4172">
                  <c:v>59.095745086669922</c:v>
                </c:pt>
                <c:pt idx="4173">
                  <c:v>58.783988952636719</c:v>
                </c:pt>
                <c:pt idx="4174">
                  <c:v>57.536933898925781</c:v>
                </c:pt>
                <c:pt idx="4175">
                  <c:v>58.373775482177727</c:v>
                </c:pt>
                <c:pt idx="4176">
                  <c:v>57.758453369140618</c:v>
                </c:pt>
                <c:pt idx="4177">
                  <c:v>58.915256500244141</c:v>
                </c:pt>
                <c:pt idx="4178">
                  <c:v>60.215370178222663</c:v>
                </c:pt>
                <c:pt idx="4179">
                  <c:v>59.43701171875</c:v>
                </c:pt>
                <c:pt idx="4180">
                  <c:v>59.111984252929688</c:v>
                </c:pt>
                <c:pt idx="4181">
                  <c:v>59.856124877929688</c:v>
                </c:pt>
                <c:pt idx="4182">
                  <c:v>59.582420349121087</c:v>
                </c:pt>
                <c:pt idx="4183">
                  <c:v>59.659397125244141</c:v>
                </c:pt>
                <c:pt idx="4184">
                  <c:v>59.967315673828118</c:v>
                </c:pt>
                <c:pt idx="4185">
                  <c:v>59.017898559570313</c:v>
                </c:pt>
                <c:pt idx="4186">
                  <c:v>60.882530212402337</c:v>
                </c:pt>
                <c:pt idx="4187">
                  <c:v>60.044292449951172</c:v>
                </c:pt>
                <c:pt idx="4188">
                  <c:v>61.412830352783203</c:v>
                </c:pt>
                <c:pt idx="4189">
                  <c:v>62.969535827636719</c:v>
                </c:pt>
                <c:pt idx="4190">
                  <c:v>62.841236114501953</c:v>
                </c:pt>
                <c:pt idx="4191">
                  <c:v>63.123493194580078</c:v>
                </c:pt>
                <c:pt idx="4192">
                  <c:v>63.217586517333977</c:v>
                </c:pt>
                <c:pt idx="4193">
                  <c:v>63.029411315917969</c:v>
                </c:pt>
                <c:pt idx="4194">
                  <c:v>62.841236114501953</c:v>
                </c:pt>
                <c:pt idx="4195">
                  <c:v>62.764251708984382</c:v>
                </c:pt>
                <c:pt idx="4196">
                  <c:v>62.003005981445313</c:v>
                </c:pt>
                <c:pt idx="4197">
                  <c:v>61.926021575927727</c:v>
                </c:pt>
                <c:pt idx="4198">
                  <c:v>62.507652282714837</c:v>
                </c:pt>
                <c:pt idx="4199">
                  <c:v>62.139865875244141</c:v>
                </c:pt>
                <c:pt idx="4200">
                  <c:v>61.883258819580078</c:v>
                </c:pt>
                <c:pt idx="4201">
                  <c:v>60.249580383300781</c:v>
                </c:pt>
                <c:pt idx="4202">
                  <c:v>59.43701171875</c:v>
                </c:pt>
                <c:pt idx="4203">
                  <c:v>57.563835144042969</c:v>
                </c:pt>
                <c:pt idx="4204">
                  <c:v>58.256656646728523</c:v>
                </c:pt>
                <c:pt idx="4205">
                  <c:v>57.965843200683587</c:v>
                </c:pt>
                <c:pt idx="4206">
                  <c:v>58.017166137695313</c:v>
                </c:pt>
                <c:pt idx="4207">
                  <c:v>59.445560455322273</c:v>
                </c:pt>
                <c:pt idx="4208">
                  <c:v>59.898891448974609</c:v>
                </c:pt>
                <c:pt idx="4209">
                  <c:v>60.873966217041023</c:v>
                </c:pt>
                <c:pt idx="4210">
                  <c:v>61.583900451660163</c:v>
                </c:pt>
                <c:pt idx="4211">
                  <c:v>59.334377288818359</c:v>
                </c:pt>
                <c:pt idx="4212">
                  <c:v>60.232467651367188</c:v>
                </c:pt>
                <c:pt idx="4213">
                  <c:v>62.285274505615227</c:v>
                </c:pt>
                <c:pt idx="4214">
                  <c:v>63.551170349121087</c:v>
                </c:pt>
                <c:pt idx="4215">
                  <c:v>64.081459045410156</c:v>
                </c:pt>
                <c:pt idx="4216">
                  <c:v>64.166999816894531</c:v>
                </c:pt>
                <c:pt idx="4217">
                  <c:v>64.192657470703125</c:v>
                </c:pt>
                <c:pt idx="4218">
                  <c:v>63.799201965332031</c:v>
                </c:pt>
                <c:pt idx="4219">
                  <c:v>63.046516418457031</c:v>
                </c:pt>
                <c:pt idx="4220">
                  <c:v>63.328777313232422</c:v>
                </c:pt>
                <c:pt idx="4221">
                  <c:v>63.457077026367188</c:v>
                </c:pt>
                <c:pt idx="4222">
                  <c:v>63.978832244873047</c:v>
                </c:pt>
                <c:pt idx="4223">
                  <c:v>63.799201965332031</c:v>
                </c:pt>
                <c:pt idx="4224">
                  <c:v>64.945343017578125</c:v>
                </c:pt>
                <c:pt idx="4225">
                  <c:v>64.688743591308594</c:v>
                </c:pt>
                <c:pt idx="4226">
                  <c:v>64.688743591308594</c:v>
                </c:pt>
                <c:pt idx="4227">
                  <c:v>64.295295715332031</c:v>
                </c:pt>
                <c:pt idx="4228">
                  <c:v>63.936061859130859</c:v>
                </c:pt>
                <c:pt idx="4229">
                  <c:v>65.005218505859375</c:v>
                </c:pt>
                <c:pt idx="4230">
                  <c:v>65.193397521972656</c:v>
                </c:pt>
                <c:pt idx="4231">
                  <c:v>65.518417358398438</c:v>
                </c:pt>
                <c:pt idx="4232">
                  <c:v>65.441444396972656</c:v>
                </c:pt>
                <c:pt idx="4233">
                  <c:v>65.492767333984375</c:v>
                </c:pt>
                <c:pt idx="4234">
                  <c:v>65.603950500488281</c:v>
                </c:pt>
                <c:pt idx="4235">
                  <c:v>65.253273010253906</c:v>
                </c:pt>
                <c:pt idx="4236">
                  <c:v>65.133522033691406</c:v>
                </c:pt>
                <c:pt idx="4237">
                  <c:v>65.236167907714844</c:v>
                </c:pt>
                <c:pt idx="4238">
                  <c:v>63.217586517333977</c:v>
                </c:pt>
                <c:pt idx="4239">
                  <c:v>62.798465728759773</c:v>
                </c:pt>
                <c:pt idx="4240">
                  <c:v>62.225391387939453</c:v>
                </c:pt>
                <c:pt idx="4241">
                  <c:v>62.037212371826172</c:v>
                </c:pt>
                <c:pt idx="4242">
                  <c:v>61.797721862792969</c:v>
                </c:pt>
                <c:pt idx="4243">
                  <c:v>62.481998443603523</c:v>
                </c:pt>
                <c:pt idx="4244">
                  <c:v>60.908176422119141</c:v>
                </c:pt>
                <c:pt idx="4245">
                  <c:v>61.566783905029297</c:v>
                </c:pt>
                <c:pt idx="4246">
                  <c:v>61.327293395996087</c:v>
                </c:pt>
                <c:pt idx="4247">
                  <c:v>61.404277801513672</c:v>
                </c:pt>
                <c:pt idx="4248">
                  <c:v>60.617366790771477</c:v>
                </c:pt>
                <c:pt idx="4249">
                  <c:v>59.915996551513672</c:v>
                </c:pt>
                <c:pt idx="4250">
                  <c:v>60.018627166748047</c:v>
                </c:pt>
                <c:pt idx="4251">
                  <c:v>59.62518310546875</c:v>
                </c:pt>
                <c:pt idx="4252">
                  <c:v>59.496879577636719</c:v>
                </c:pt>
                <c:pt idx="4253">
                  <c:v>58.898155212402337</c:v>
                </c:pt>
                <c:pt idx="4254">
                  <c:v>59.094871520996087</c:v>
                </c:pt>
                <c:pt idx="4255">
                  <c:v>58.650100708007813</c:v>
                </c:pt>
                <c:pt idx="4256">
                  <c:v>59.317264556884773</c:v>
                </c:pt>
                <c:pt idx="4257">
                  <c:v>59.385696411132813</c:v>
                </c:pt>
                <c:pt idx="4258">
                  <c:v>59.608085632324219</c:v>
                </c:pt>
                <c:pt idx="4259">
                  <c:v>59.077770233154297</c:v>
                </c:pt>
                <c:pt idx="4260">
                  <c:v>58.479038238525391</c:v>
                </c:pt>
                <c:pt idx="4261">
                  <c:v>60.087070465087891</c:v>
                </c:pt>
                <c:pt idx="4262">
                  <c:v>59.864677429199219</c:v>
                </c:pt>
                <c:pt idx="4263">
                  <c:v>59.941661834716797</c:v>
                </c:pt>
                <c:pt idx="4264">
                  <c:v>60.215370178222663</c:v>
                </c:pt>
                <c:pt idx="4265">
                  <c:v>60.873966217041023</c:v>
                </c:pt>
                <c:pt idx="4266">
                  <c:v>60.172595977783203</c:v>
                </c:pt>
                <c:pt idx="4267">
                  <c:v>59.830463409423828</c:v>
                </c:pt>
                <c:pt idx="4268">
                  <c:v>59.274501800537109</c:v>
                </c:pt>
                <c:pt idx="4269">
                  <c:v>59.719272613525391</c:v>
                </c:pt>
                <c:pt idx="4270">
                  <c:v>58.992240905761719</c:v>
                </c:pt>
                <c:pt idx="4271">
                  <c:v>59.026451110839837</c:v>
                </c:pt>
                <c:pt idx="4272">
                  <c:v>59.556758880615227</c:v>
                </c:pt>
                <c:pt idx="4273">
                  <c:v>59.727821350097663</c:v>
                </c:pt>
                <c:pt idx="4274">
                  <c:v>58.75274658203125</c:v>
                </c:pt>
                <c:pt idx="4275">
                  <c:v>58.958026885986328</c:v>
                </c:pt>
                <c:pt idx="4276">
                  <c:v>58.547462463378913</c:v>
                </c:pt>
                <c:pt idx="4277">
                  <c:v>57.811878204345703</c:v>
                </c:pt>
                <c:pt idx="4278">
                  <c:v>58.111248016357422</c:v>
                </c:pt>
                <c:pt idx="4279">
                  <c:v>58.436279296875</c:v>
                </c:pt>
                <c:pt idx="4280">
                  <c:v>58.188224792480469</c:v>
                </c:pt>
                <c:pt idx="4281">
                  <c:v>57.854644775390618</c:v>
                </c:pt>
                <c:pt idx="4282">
                  <c:v>58.367851257324219</c:v>
                </c:pt>
                <c:pt idx="4283">
                  <c:v>59.009346008300781</c:v>
                </c:pt>
                <c:pt idx="4284">
                  <c:v>58.795509338378913</c:v>
                </c:pt>
                <c:pt idx="4285">
                  <c:v>58.829723358154297</c:v>
                </c:pt>
                <c:pt idx="4286">
                  <c:v>58.846836090087891</c:v>
                </c:pt>
                <c:pt idx="4287">
                  <c:v>59.556758880615227</c:v>
                </c:pt>
                <c:pt idx="4288">
                  <c:v>59.257392883300781</c:v>
                </c:pt>
                <c:pt idx="4289">
                  <c:v>58.573127746582031</c:v>
                </c:pt>
                <c:pt idx="4290">
                  <c:v>58.299419403076172</c:v>
                </c:pt>
                <c:pt idx="4291">
                  <c:v>58.590236663818359</c:v>
                </c:pt>
                <c:pt idx="4292">
                  <c:v>58.059928894042969</c:v>
                </c:pt>
                <c:pt idx="4293">
                  <c:v>58.898155212402337</c:v>
                </c:pt>
                <c:pt idx="4294">
                  <c:v>58.607334136962891</c:v>
                </c:pt>
                <c:pt idx="4295">
                  <c:v>59.360034942626953</c:v>
                </c:pt>
                <c:pt idx="4296">
                  <c:v>59.188961029052727</c:v>
                </c:pt>
                <c:pt idx="4297">
                  <c:v>59.188961029052727</c:v>
                </c:pt>
                <c:pt idx="4298">
                  <c:v>58.607334136962891</c:v>
                </c:pt>
                <c:pt idx="4299">
                  <c:v>58.256656646728523</c:v>
                </c:pt>
                <c:pt idx="4300">
                  <c:v>58.898155212402337</c:v>
                </c:pt>
                <c:pt idx="4301">
                  <c:v>61.096347808837891</c:v>
                </c:pt>
                <c:pt idx="4302">
                  <c:v>60.694351196289063</c:v>
                </c:pt>
                <c:pt idx="4303">
                  <c:v>60.771327972412109</c:v>
                </c:pt>
                <c:pt idx="4304">
                  <c:v>61.455593109130859</c:v>
                </c:pt>
                <c:pt idx="4305">
                  <c:v>61.831935882568359</c:v>
                </c:pt>
                <c:pt idx="4306">
                  <c:v>61.207546234130859</c:v>
                </c:pt>
                <c:pt idx="4307">
                  <c:v>61.814838409423828</c:v>
                </c:pt>
                <c:pt idx="4308">
                  <c:v>62.345142364501953</c:v>
                </c:pt>
                <c:pt idx="4309">
                  <c:v>65.988853454589844</c:v>
                </c:pt>
                <c:pt idx="4310">
                  <c:v>65.84344482421875</c:v>
                </c:pt>
                <c:pt idx="4311">
                  <c:v>65.065093994140625</c:v>
                </c:pt>
                <c:pt idx="4312">
                  <c:v>66.014518737792969</c:v>
                </c:pt>
                <c:pt idx="4313">
                  <c:v>66.168472290039063</c:v>
                </c:pt>
                <c:pt idx="4314">
                  <c:v>66.365203857421875</c:v>
                </c:pt>
                <c:pt idx="4315">
                  <c:v>66.057281494140625</c:v>
                </c:pt>
                <c:pt idx="4316">
                  <c:v>65.047988891601563</c:v>
                </c:pt>
                <c:pt idx="4317">
                  <c:v>64.748619079589844</c:v>
                </c:pt>
                <c:pt idx="4318">
                  <c:v>64.141334533691406</c:v>
                </c:pt>
                <c:pt idx="4319">
                  <c:v>63.439964294433587</c:v>
                </c:pt>
                <c:pt idx="4320">
                  <c:v>63.790653228759773</c:v>
                </c:pt>
                <c:pt idx="4321">
                  <c:v>64.372276306152344</c:v>
                </c:pt>
                <c:pt idx="4322">
                  <c:v>64.269638061523438</c:v>
                </c:pt>
                <c:pt idx="4323">
                  <c:v>65.2789306640625</c:v>
                </c:pt>
                <c:pt idx="4324">
                  <c:v>65.099311828613281</c:v>
                </c:pt>
                <c:pt idx="4325">
                  <c:v>64.2867431640625</c:v>
                </c:pt>
                <c:pt idx="4326">
                  <c:v>64.406494140625</c:v>
                </c:pt>
                <c:pt idx="4327">
                  <c:v>65.056541442871094</c:v>
                </c:pt>
                <c:pt idx="4328">
                  <c:v>64.620323181152344</c:v>
                </c:pt>
                <c:pt idx="4329">
                  <c:v>64.235420227050781</c:v>
                </c:pt>
                <c:pt idx="4330">
                  <c:v>64.21832275390625</c:v>
                </c:pt>
                <c:pt idx="4331">
                  <c:v>65.287490844726563</c:v>
                </c:pt>
                <c:pt idx="4332">
                  <c:v>65.347358703613281</c:v>
                </c:pt>
                <c:pt idx="4333">
                  <c:v>66.262565612792969</c:v>
                </c:pt>
                <c:pt idx="4334">
                  <c:v>64.534782409667969</c:v>
                </c:pt>
                <c:pt idx="4335">
                  <c:v>65.005218505859375</c:v>
                </c:pt>
                <c:pt idx="4336">
                  <c:v>63.628131866455078</c:v>
                </c:pt>
                <c:pt idx="4337">
                  <c:v>64.030143737792969</c:v>
                </c:pt>
                <c:pt idx="4338">
                  <c:v>64.72296142578125</c:v>
                </c:pt>
                <c:pt idx="4339">
                  <c:v>64.320953369140625</c:v>
                </c:pt>
                <c:pt idx="4340">
                  <c:v>65.073654174804688</c:v>
                </c:pt>
                <c:pt idx="4341">
                  <c:v>64.885482788085938</c:v>
                </c:pt>
                <c:pt idx="4342">
                  <c:v>65.193397521972656</c:v>
                </c:pt>
                <c:pt idx="4343">
                  <c:v>65.133522033691406</c:v>
                </c:pt>
                <c:pt idx="4344">
                  <c:v>65.184837341308594</c:v>
                </c:pt>
                <c:pt idx="4345">
                  <c:v>65.775016784667969</c:v>
                </c:pt>
                <c:pt idx="4346">
                  <c:v>66.579032897949219</c:v>
                </c:pt>
                <c:pt idx="4347">
                  <c:v>66.972480773925781</c:v>
                </c:pt>
                <c:pt idx="4348">
                  <c:v>66.972480773925781</c:v>
                </c:pt>
                <c:pt idx="4349">
                  <c:v>66.946823120117188</c:v>
                </c:pt>
                <c:pt idx="4350">
                  <c:v>65.595405578613281</c:v>
                </c:pt>
                <c:pt idx="4351">
                  <c:v>66.305320739746094</c:v>
                </c:pt>
                <c:pt idx="4352">
                  <c:v>66.981040954589844</c:v>
                </c:pt>
                <c:pt idx="4353">
                  <c:v>66.134262084960938</c:v>
                </c:pt>
                <c:pt idx="4354">
                  <c:v>65.46710205078125</c:v>
                </c:pt>
                <c:pt idx="4355">
                  <c:v>66.775764465332031</c:v>
                </c:pt>
                <c:pt idx="4356">
                  <c:v>65.698036193847656</c:v>
                </c:pt>
                <c:pt idx="4357">
                  <c:v>65.107864379882813</c:v>
                </c:pt>
                <c:pt idx="4358">
                  <c:v>65.432891845703125</c:v>
                </c:pt>
                <c:pt idx="4359">
                  <c:v>64.808486938476563</c:v>
                </c:pt>
                <c:pt idx="4360">
                  <c:v>64.680198669433594</c:v>
                </c:pt>
                <c:pt idx="4361">
                  <c:v>64.013031005859375</c:v>
                </c:pt>
                <c:pt idx="4362">
                  <c:v>63.200473785400391</c:v>
                </c:pt>
                <c:pt idx="4363">
                  <c:v>63.499839782714837</c:v>
                </c:pt>
                <c:pt idx="4364">
                  <c:v>63.824863433837891</c:v>
                </c:pt>
                <c:pt idx="4365">
                  <c:v>63.713668823242188</c:v>
                </c:pt>
                <c:pt idx="4366">
                  <c:v>63.97027587890625</c:v>
                </c:pt>
                <c:pt idx="4367">
                  <c:v>63.713668823242188</c:v>
                </c:pt>
                <c:pt idx="4368">
                  <c:v>64.817054748535156</c:v>
                </c:pt>
                <c:pt idx="4369">
                  <c:v>64.132789611816406</c:v>
                </c:pt>
                <c:pt idx="4370">
                  <c:v>64.680198669433594</c:v>
                </c:pt>
                <c:pt idx="4371">
                  <c:v>64.697303771972656</c:v>
                </c:pt>
                <c:pt idx="4372">
                  <c:v>64.919700622558594</c:v>
                </c:pt>
                <c:pt idx="4373">
                  <c:v>65.561187744140625</c:v>
                </c:pt>
                <c:pt idx="4374">
                  <c:v>68.589065551757813</c:v>
                </c:pt>
                <c:pt idx="4375">
                  <c:v>68.554847717285156</c:v>
                </c:pt>
                <c:pt idx="4376">
                  <c:v>68.751571655273438</c:v>
                </c:pt>
                <c:pt idx="4377">
                  <c:v>68.854217529296875</c:v>
                </c:pt>
                <c:pt idx="4378">
                  <c:v>69.45294189453125</c:v>
                </c:pt>
                <c:pt idx="4379">
                  <c:v>69.82073974609375</c:v>
                </c:pt>
                <c:pt idx="4380">
                  <c:v>69.700996398925781</c:v>
                </c:pt>
                <c:pt idx="4381">
                  <c:v>68.896987915039063</c:v>
                </c:pt>
                <c:pt idx="4382">
                  <c:v>68.879867553710938</c:v>
                </c:pt>
                <c:pt idx="4383">
                  <c:v>68.657485961914063</c:v>
                </c:pt>
                <c:pt idx="4384">
                  <c:v>68.537742614746094</c:v>
                </c:pt>
                <c:pt idx="4385">
                  <c:v>68.922637939453125</c:v>
                </c:pt>
                <c:pt idx="4386">
                  <c:v>68.794342041015625</c:v>
                </c:pt>
                <c:pt idx="4387">
                  <c:v>69.56414794921875</c:v>
                </c:pt>
                <c:pt idx="4388">
                  <c:v>70.838584899902344</c:v>
                </c:pt>
                <c:pt idx="4389">
                  <c:v>70.684623718261719</c:v>
                </c:pt>
                <c:pt idx="4390">
                  <c:v>71.497184753417969</c:v>
                </c:pt>
                <c:pt idx="4391">
                  <c:v>70.522109985351563</c:v>
                </c:pt>
                <c:pt idx="4392">
                  <c:v>69.966140747070313</c:v>
                </c:pt>
                <c:pt idx="4393">
                  <c:v>70.265518188476563</c:v>
                </c:pt>
                <c:pt idx="4394">
                  <c:v>70.410919189453125</c:v>
                </c:pt>
                <c:pt idx="4395">
                  <c:v>70.342491149902344</c:v>
                </c:pt>
                <c:pt idx="4396">
                  <c:v>70.171432495117188</c:v>
                </c:pt>
                <c:pt idx="4397">
                  <c:v>70.31683349609375</c:v>
                </c:pt>
                <c:pt idx="4398">
                  <c:v>70.410919189453125</c:v>
                </c:pt>
                <c:pt idx="4399">
                  <c:v>71.009651184082031</c:v>
                </c:pt>
                <c:pt idx="4400">
                  <c:v>70.658966064453125</c:v>
                </c:pt>
                <c:pt idx="4401">
                  <c:v>70.770156860351563</c:v>
                </c:pt>
                <c:pt idx="4402">
                  <c:v>70.753059387207031</c:v>
                </c:pt>
                <c:pt idx="4403">
                  <c:v>70.795822143554688</c:v>
                </c:pt>
                <c:pt idx="4404">
                  <c:v>71.2491455078125</c:v>
                </c:pt>
                <c:pt idx="4405">
                  <c:v>70.881355285644531</c:v>
                </c:pt>
                <c:pt idx="4406">
                  <c:v>71.394554138183594</c:v>
                </c:pt>
                <c:pt idx="4407">
                  <c:v>71.796562194824219</c:v>
                </c:pt>
                <c:pt idx="4408">
                  <c:v>72.284095764160156</c:v>
                </c:pt>
                <c:pt idx="4409">
                  <c:v>72.05316162109375</c:v>
                </c:pt>
                <c:pt idx="4410">
                  <c:v>72.378189086914063</c:v>
                </c:pt>
                <c:pt idx="4411">
                  <c:v>72.258438110351563</c:v>
                </c:pt>
                <c:pt idx="4412">
                  <c:v>72.959808349609375</c:v>
                </c:pt>
                <c:pt idx="4413">
                  <c:v>73.071006774902344</c:v>
                </c:pt>
                <c:pt idx="4414">
                  <c:v>72.882827758789063</c:v>
                </c:pt>
                <c:pt idx="4415">
                  <c:v>72.403846740722656</c:v>
                </c:pt>
                <c:pt idx="4416">
                  <c:v>72.36962890625</c:v>
                </c:pt>
                <c:pt idx="4417">
                  <c:v>72.540687561035156</c:v>
                </c:pt>
                <c:pt idx="4418">
                  <c:v>72.908485412597656</c:v>
                </c:pt>
                <c:pt idx="4419">
                  <c:v>72.985466003417969</c:v>
                </c:pt>
                <c:pt idx="4420">
                  <c:v>71.232032775878906</c:v>
                </c:pt>
                <c:pt idx="4421">
                  <c:v>70.761604309082031</c:v>
                </c:pt>
                <c:pt idx="4422">
                  <c:v>71.266250610351563</c:v>
                </c:pt>
                <c:pt idx="4423">
                  <c:v>70.44512939453125</c:v>
                </c:pt>
                <c:pt idx="4424">
                  <c:v>72.566360473632813</c:v>
                </c:pt>
                <c:pt idx="4425">
                  <c:v>72.780189514160156</c:v>
                </c:pt>
                <c:pt idx="4426">
                  <c:v>73.259170532226563</c:v>
                </c:pt>
                <c:pt idx="4427">
                  <c:v>73.532882690429688</c:v>
                </c:pt>
                <c:pt idx="4428">
                  <c:v>74.080299377441406</c:v>
                </c:pt>
                <c:pt idx="4429">
                  <c:v>74.909965515136719</c:v>
                </c:pt>
                <c:pt idx="4430">
                  <c:v>74.884315490722656</c:v>
                </c:pt>
                <c:pt idx="4431">
                  <c:v>76.4666748046875</c:v>
                </c:pt>
                <c:pt idx="4432">
                  <c:v>76.7147216796875</c:v>
                </c:pt>
                <c:pt idx="4433">
                  <c:v>76.449554443359375</c:v>
                </c:pt>
                <c:pt idx="4434">
                  <c:v>76.962760925292969</c:v>
                </c:pt>
                <c:pt idx="4435">
                  <c:v>77.570045471191406</c:v>
                </c:pt>
                <c:pt idx="4436">
                  <c:v>78.177345275878906</c:v>
                </c:pt>
                <c:pt idx="4437">
                  <c:v>79.332038879394531</c:v>
                </c:pt>
                <c:pt idx="4438">
                  <c:v>79.520210266113281</c:v>
                </c:pt>
                <c:pt idx="4439">
                  <c:v>80.173965454101563</c:v>
                </c:pt>
                <c:pt idx="4440">
                  <c:v>79.131477355957031</c:v>
                </c:pt>
                <c:pt idx="4441">
                  <c:v>78.053657531738281</c:v>
                </c:pt>
                <c:pt idx="4442">
                  <c:v>78.080162048339844</c:v>
                </c:pt>
                <c:pt idx="4443">
                  <c:v>77.523582458496094</c:v>
                </c:pt>
                <c:pt idx="4444">
                  <c:v>77.585426330566406</c:v>
                </c:pt>
                <c:pt idx="4445">
                  <c:v>77.391067504882813</c:v>
                </c:pt>
                <c:pt idx="4446">
                  <c:v>77.134857177734375</c:v>
                </c:pt>
                <c:pt idx="4447">
                  <c:v>77.514755249023438</c:v>
                </c:pt>
                <c:pt idx="4448">
                  <c:v>77.408737182617188</c:v>
                </c:pt>
                <c:pt idx="4449">
                  <c:v>77.355728149414063</c:v>
                </c:pt>
                <c:pt idx="4450">
                  <c:v>77.894638061523438</c:v>
                </c:pt>
                <c:pt idx="4451">
                  <c:v>77.638435363769531</c:v>
                </c:pt>
                <c:pt idx="4452">
                  <c:v>78.513069152832031</c:v>
                </c:pt>
                <c:pt idx="4453">
                  <c:v>78.354034423828125</c:v>
                </c:pt>
                <c:pt idx="4454">
                  <c:v>77.594261169433594</c:v>
                </c:pt>
                <c:pt idx="4455">
                  <c:v>76.048210144042969</c:v>
                </c:pt>
                <c:pt idx="4456">
                  <c:v>75.959861755371094</c:v>
                </c:pt>
                <c:pt idx="4457">
                  <c:v>76.101219177246094</c:v>
                </c:pt>
                <c:pt idx="4458">
                  <c:v>74.961555480957031</c:v>
                </c:pt>
                <c:pt idx="4459">
                  <c:v>75.394447326660156</c:v>
                </c:pt>
                <c:pt idx="4460">
                  <c:v>74.970390319824219</c:v>
                </c:pt>
                <c:pt idx="4461">
                  <c:v>75.518135070800781</c:v>
                </c:pt>
                <c:pt idx="4462">
                  <c:v>75.147079467773438</c:v>
                </c:pt>
                <c:pt idx="4463">
                  <c:v>76.595954895019531</c:v>
                </c:pt>
                <c:pt idx="4464">
                  <c:v>76.70196533203125</c:v>
                </c:pt>
                <c:pt idx="4465">
                  <c:v>76.472267150878906</c:v>
                </c:pt>
                <c:pt idx="4466">
                  <c:v>78.318702697753906</c:v>
                </c:pt>
                <c:pt idx="4467">
                  <c:v>77.629608154296875</c:v>
                </c:pt>
                <c:pt idx="4468">
                  <c:v>78.362876892089844</c:v>
                </c:pt>
                <c:pt idx="4469">
                  <c:v>77.417572021484375</c:v>
                </c:pt>
                <c:pt idx="4470">
                  <c:v>76.595954895019531</c:v>
                </c:pt>
                <c:pt idx="4471">
                  <c:v>74.687675476074219</c:v>
                </c:pt>
                <c:pt idx="4472">
                  <c:v>73.998580932617188</c:v>
                </c:pt>
                <c:pt idx="4473">
                  <c:v>74.387306213378906</c:v>
                </c:pt>
                <c:pt idx="4474">
                  <c:v>74.086929321289063</c:v>
                </c:pt>
                <c:pt idx="4475">
                  <c:v>74.404975891113281</c:v>
                </c:pt>
                <c:pt idx="4476">
                  <c:v>73.300651550292969</c:v>
                </c:pt>
                <c:pt idx="4477">
                  <c:v>73.910240173339844</c:v>
                </c:pt>
                <c:pt idx="4478">
                  <c:v>74.122268676757813</c:v>
                </c:pt>
                <c:pt idx="4479">
                  <c:v>73.64520263671875</c:v>
                </c:pt>
                <c:pt idx="4480">
                  <c:v>75.942192077636719</c:v>
                </c:pt>
                <c:pt idx="4481">
                  <c:v>75.288429260253906</c:v>
                </c:pt>
                <c:pt idx="4482">
                  <c:v>74.7230224609375</c:v>
                </c:pt>
                <c:pt idx="4483">
                  <c:v>74.033927917480469</c:v>
                </c:pt>
                <c:pt idx="4484">
                  <c:v>72.964927673339844</c:v>
                </c:pt>
                <c:pt idx="4485">
                  <c:v>72.655715942382813</c:v>
                </c:pt>
                <c:pt idx="4486">
                  <c:v>73.123954772949219</c:v>
                </c:pt>
                <c:pt idx="4487">
                  <c:v>72.019630432128906</c:v>
                </c:pt>
                <c:pt idx="4488">
                  <c:v>72.364181518554688</c:v>
                </c:pt>
                <c:pt idx="4489">
                  <c:v>73.035606384277344</c:v>
                </c:pt>
                <c:pt idx="4490">
                  <c:v>72.735237121582031</c:v>
                </c:pt>
                <c:pt idx="4491">
                  <c:v>72.629219055175781</c:v>
                </c:pt>
                <c:pt idx="4492">
                  <c:v>72.081474304199219</c:v>
                </c:pt>
                <c:pt idx="4493">
                  <c:v>71.3128662109375</c:v>
                </c:pt>
                <c:pt idx="4494">
                  <c:v>70.402900695800781</c:v>
                </c:pt>
                <c:pt idx="4495">
                  <c:v>70.694442749023438</c:v>
                </c:pt>
                <c:pt idx="4496">
                  <c:v>71.047821044921875</c:v>
                </c:pt>
                <c:pt idx="4497">
                  <c:v>72.099143981933594</c:v>
                </c:pt>
                <c:pt idx="4498">
                  <c:v>72.160987854003906</c:v>
                </c:pt>
                <c:pt idx="4499">
                  <c:v>72.602714538574219</c:v>
                </c:pt>
                <c:pt idx="4500">
                  <c:v>71.418876647949219</c:v>
                </c:pt>
                <c:pt idx="4501">
                  <c:v>71.383537292480469</c:v>
                </c:pt>
                <c:pt idx="4502">
                  <c:v>71.20684814453125</c:v>
                </c:pt>
                <c:pt idx="4503">
                  <c:v>71.710418701171875</c:v>
                </c:pt>
                <c:pt idx="4504">
                  <c:v>72.240493774414063</c:v>
                </c:pt>
                <c:pt idx="4505">
                  <c:v>72.956100463867188</c:v>
                </c:pt>
                <c:pt idx="4506">
                  <c:v>73.115127563476563</c:v>
                </c:pt>
                <c:pt idx="4507">
                  <c:v>72.673393249511719</c:v>
                </c:pt>
                <c:pt idx="4508">
                  <c:v>72.3553466796875</c:v>
                </c:pt>
                <c:pt idx="4509">
                  <c:v>72.655715942382813</c:v>
                </c:pt>
                <c:pt idx="4510">
                  <c:v>72.267005920410156</c:v>
                </c:pt>
                <c:pt idx="4511">
                  <c:v>72.655715942382813</c:v>
                </c:pt>
                <c:pt idx="4512">
                  <c:v>72.532035827636719</c:v>
                </c:pt>
                <c:pt idx="4513">
                  <c:v>72.293502807617188</c:v>
                </c:pt>
                <c:pt idx="4514">
                  <c:v>71.931282043457031</c:v>
                </c:pt>
                <c:pt idx="4515">
                  <c:v>71.339370727539063</c:v>
                </c:pt>
                <c:pt idx="4516">
                  <c:v>72.143318176269531</c:v>
                </c:pt>
                <c:pt idx="4517">
                  <c:v>73.070953369140625</c:v>
                </c:pt>
                <c:pt idx="4518">
                  <c:v>72.487869262695313</c:v>
                </c:pt>
                <c:pt idx="4519">
                  <c:v>72.39068603515625</c:v>
                </c:pt>
                <c:pt idx="4520">
                  <c:v>72.779403686523438</c:v>
                </c:pt>
                <c:pt idx="4521">
                  <c:v>72.381851196289063</c:v>
                </c:pt>
                <c:pt idx="4522">
                  <c:v>72.629219055175781</c:v>
                </c:pt>
                <c:pt idx="4523">
                  <c:v>71.913619995117188</c:v>
                </c:pt>
                <c:pt idx="4524">
                  <c:v>72.479026794433594</c:v>
                </c:pt>
                <c:pt idx="4525">
                  <c:v>72.17864990234375</c:v>
                </c:pt>
                <c:pt idx="4526">
                  <c:v>72.4967041015625</c:v>
                </c:pt>
                <c:pt idx="4527">
                  <c:v>71.887123107910156</c:v>
                </c:pt>
                <c:pt idx="4528">
                  <c:v>72.019630432128906</c:v>
                </c:pt>
                <c:pt idx="4529">
                  <c:v>72.664558410644531</c:v>
                </c:pt>
                <c:pt idx="4530">
                  <c:v>72.708732604980469</c:v>
                </c:pt>
                <c:pt idx="4531">
                  <c:v>74.095771789550781</c:v>
                </c:pt>
                <c:pt idx="4532">
                  <c:v>74.316627502441406</c:v>
                </c:pt>
                <c:pt idx="4533">
                  <c:v>74.776023864746094</c:v>
                </c:pt>
                <c:pt idx="4534">
                  <c:v>74.705352783203125</c:v>
                </c:pt>
                <c:pt idx="4535">
                  <c:v>74.687675476074219</c:v>
                </c:pt>
                <c:pt idx="4536">
                  <c:v>74.228279113769531</c:v>
                </c:pt>
                <c:pt idx="4537">
                  <c:v>74.219451904296875</c:v>
                </c:pt>
                <c:pt idx="4538">
                  <c:v>75.200088500976563</c:v>
                </c:pt>
                <c:pt idx="4539">
                  <c:v>74.776023864746094</c:v>
                </c:pt>
                <c:pt idx="4540">
                  <c:v>75.094070434570313</c:v>
                </c:pt>
                <c:pt idx="4541">
                  <c:v>75.69482421875</c:v>
                </c:pt>
                <c:pt idx="4542">
                  <c:v>76.207229614257813</c:v>
                </c:pt>
                <c:pt idx="4543">
                  <c:v>76.021705627441406</c:v>
                </c:pt>
                <c:pt idx="4544">
                  <c:v>74.855545043945313</c:v>
                </c:pt>
                <c:pt idx="4545">
                  <c:v>74.581672668457031</c:v>
                </c:pt>
                <c:pt idx="4546">
                  <c:v>74.387306213378906</c:v>
                </c:pt>
                <c:pt idx="4547">
                  <c:v>73.857231140136719</c:v>
                </c:pt>
                <c:pt idx="4548">
                  <c:v>74.687675476074219</c:v>
                </c:pt>
                <c:pt idx="4549">
                  <c:v>74.113433837890625</c:v>
                </c:pt>
                <c:pt idx="4550">
                  <c:v>74.661178588867188</c:v>
                </c:pt>
                <c:pt idx="4551">
                  <c:v>74.4403076171875</c:v>
                </c:pt>
                <c:pt idx="4552">
                  <c:v>74.042747497558594</c:v>
                </c:pt>
                <c:pt idx="4553">
                  <c:v>74.555160522460938</c:v>
                </c:pt>
                <c:pt idx="4554">
                  <c:v>73.866065979003906</c:v>
                </c:pt>
                <c:pt idx="4555">
                  <c:v>71.931282043457031</c:v>
                </c:pt>
                <c:pt idx="4556">
                  <c:v>72.443695068359375</c:v>
                </c:pt>
                <c:pt idx="4557">
                  <c:v>72.691062927246094</c:v>
                </c:pt>
                <c:pt idx="4558">
                  <c:v>72.107978820800781</c:v>
                </c:pt>
                <c:pt idx="4559">
                  <c:v>71.816436767578125</c:v>
                </c:pt>
                <c:pt idx="4560">
                  <c:v>71.145004272460938</c:v>
                </c:pt>
                <c:pt idx="4561">
                  <c:v>70.2703857421875</c:v>
                </c:pt>
                <c:pt idx="4562">
                  <c:v>69.810981750488281</c:v>
                </c:pt>
                <c:pt idx="4563">
                  <c:v>70.323387145996094</c:v>
                </c:pt>
                <c:pt idx="4564">
                  <c:v>69.50177001953125</c:v>
                </c:pt>
                <c:pt idx="4565">
                  <c:v>69.669631958007813</c:v>
                </c:pt>
                <c:pt idx="4566">
                  <c:v>68.724327087402344</c:v>
                </c:pt>
                <c:pt idx="4567">
                  <c:v>68.406288146972656</c:v>
                </c:pt>
                <c:pt idx="4568">
                  <c:v>67.5228271484375</c:v>
                </c:pt>
                <c:pt idx="4569">
                  <c:v>66.798385620117188</c:v>
                </c:pt>
                <c:pt idx="4570">
                  <c:v>66.771888732910156</c:v>
                </c:pt>
                <c:pt idx="4571">
                  <c:v>67.116424560546875</c:v>
                </c:pt>
                <c:pt idx="4572">
                  <c:v>66.639366149902344</c:v>
                </c:pt>
                <c:pt idx="4573">
                  <c:v>66.922073364257813</c:v>
                </c:pt>
                <c:pt idx="4574">
                  <c:v>67.531654357910156</c:v>
                </c:pt>
                <c:pt idx="4575">
                  <c:v>67.770195007324219</c:v>
                </c:pt>
                <c:pt idx="4576">
                  <c:v>68.503463745117188</c:v>
                </c:pt>
                <c:pt idx="4577">
                  <c:v>68.4239501953125</c:v>
                </c:pt>
                <c:pt idx="4578">
                  <c:v>67.946891784667969</c:v>
                </c:pt>
                <c:pt idx="4579">
                  <c:v>68.335601806640625</c:v>
                </c:pt>
                <c:pt idx="4580">
                  <c:v>68.00872802734375</c:v>
                </c:pt>
                <c:pt idx="4581">
                  <c:v>67.673011779785156</c:v>
                </c:pt>
                <c:pt idx="4582">
                  <c:v>66.100456237792969</c:v>
                </c:pt>
                <c:pt idx="4583">
                  <c:v>66.347824096679688</c:v>
                </c:pt>
                <c:pt idx="4584">
                  <c:v>65.349517822265625</c:v>
                </c:pt>
                <c:pt idx="4585">
                  <c:v>64.713424682617188</c:v>
                </c:pt>
                <c:pt idx="4586">
                  <c:v>64.678085327148438</c:v>
                </c:pt>
                <c:pt idx="4587">
                  <c:v>64.651580810546875</c:v>
                </c:pt>
                <c:pt idx="4588">
                  <c:v>65.004966735839844</c:v>
                </c:pt>
                <c:pt idx="4589">
                  <c:v>66.285980224609375</c:v>
                </c:pt>
                <c:pt idx="4590">
                  <c:v>65.9591064453125</c:v>
                </c:pt>
                <c:pt idx="4591">
                  <c:v>65.172813415527344</c:v>
                </c:pt>
                <c:pt idx="4592">
                  <c:v>64.978462219238281</c:v>
                </c:pt>
                <c:pt idx="4593">
                  <c:v>65.552703857421875</c:v>
                </c:pt>
                <c:pt idx="4594">
                  <c:v>64.669242858886719</c:v>
                </c:pt>
                <c:pt idx="4595">
                  <c:v>64.439559936523438</c:v>
                </c:pt>
                <c:pt idx="4596">
                  <c:v>64.38653564453125</c:v>
                </c:pt>
                <c:pt idx="4597">
                  <c:v>64.095001220703125</c:v>
                </c:pt>
                <c:pt idx="4598">
                  <c:v>64.068496704101563</c:v>
                </c:pt>
                <c:pt idx="4599">
                  <c:v>63.741619110107422</c:v>
                </c:pt>
                <c:pt idx="4600">
                  <c:v>63.476573944091797</c:v>
                </c:pt>
                <c:pt idx="4601">
                  <c:v>63.397071838378913</c:v>
                </c:pt>
                <c:pt idx="4602">
                  <c:v>63.670936584472663</c:v>
                </c:pt>
                <c:pt idx="4603">
                  <c:v>64.492561340332031</c:v>
                </c:pt>
                <c:pt idx="4604">
                  <c:v>65.694061279296875</c:v>
                </c:pt>
                <c:pt idx="4605">
                  <c:v>65.685218811035156</c:v>
                </c:pt>
                <c:pt idx="4606">
                  <c:v>65.588043212890625</c:v>
                </c:pt>
                <c:pt idx="4607">
                  <c:v>64.792922973632813</c:v>
                </c:pt>
                <c:pt idx="4608">
                  <c:v>64.404212951660156</c:v>
                </c:pt>
                <c:pt idx="4609">
                  <c:v>65.084465026855469</c:v>
                </c:pt>
                <c:pt idx="4610">
                  <c:v>64.669242858886719</c:v>
                </c:pt>
                <c:pt idx="4611">
                  <c:v>64.845939636230469</c:v>
                </c:pt>
                <c:pt idx="4612">
                  <c:v>64.377716064453125</c:v>
                </c:pt>
                <c:pt idx="4613">
                  <c:v>63.93597412109375</c:v>
                </c:pt>
                <c:pt idx="4614">
                  <c:v>64.448379516601563</c:v>
                </c:pt>
                <c:pt idx="4615">
                  <c:v>62.575447082519531</c:v>
                </c:pt>
                <c:pt idx="4616">
                  <c:v>62.884658813476563</c:v>
                </c:pt>
                <c:pt idx="4617">
                  <c:v>63.609096527099609</c:v>
                </c:pt>
                <c:pt idx="4618">
                  <c:v>63.829967498779297</c:v>
                </c:pt>
                <c:pt idx="4619">
                  <c:v>64.916618347167969</c:v>
                </c:pt>
                <c:pt idx="4620">
                  <c:v>64.404212951660156</c:v>
                </c:pt>
                <c:pt idx="4621">
                  <c:v>63.882968902587891</c:v>
                </c:pt>
                <c:pt idx="4622">
                  <c:v>62.831653594970703</c:v>
                </c:pt>
                <c:pt idx="4623">
                  <c:v>62.160221099853523</c:v>
                </c:pt>
                <c:pt idx="4624">
                  <c:v>61.798000335693359</c:v>
                </c:pt>
                <c:pt idx="4625">
                  <c:v>60.976383209228523</c:v>
                </c:pt>
                <c:pt idx="4626">
                  <c:v>59.651195526123047</c:v>
                </c:pt>
                <c:pt idx="4627">
                  <c:v>58.935588836669922</c:v>
                </c:pt>
                <c:pt idx="4628">
                  <c:v>57.504383087158203</c:v>
                </c:pt>
                <c:pt idx="4629">
                  <c:v>56.002510070800781</c:v>
                </c:pt>
                <c:pt idx="4630">
                  <c:v>56.797622680664063</c:v>
                </c:pt>
                <c:pt idx="4631">
                  <c:v>56.161529541015618</c:v>
                </c:pt>
                <c:pt idx="4632">
                  <c:v>56.444236755371087</c:v>
                </c:pt>
                <c:pt idx="4633">
                  <c:v>56.099689483642578</c:v>
                </c:pt>
                <c:pt idx="4634">
                  <c:v>56.983150482177727</c:v>
                </c:pt>
                <c:pt idx="4635">
                  <c:v>56.80645751953125</c:v>
                </c:pt>
                <c:pt idx="4636">
                  <c:v>57.027324676513672</c:v>
                </c:pt>
                <c:pt idx="4637">
                  <c:v>57.159835815429688</c:v>
                </c:pt>
                <c:pt idx="4638">
                  <c:v>57.32769775390625</c:v>
                </c:pt>
                <c:pt idx="4639">
                  <c:v>57.46905517578125</c:v>
                </c:pt>
                <c:pt idx="4640">
                  <c:v>57.884273529052727</c:v>
                </c:pt>
                <c:pt idx="4641">
                  <c:v>57.937286376953118</c:v>
                </c:pt>
                <c:pt idx="4642">
                  <c:v>57.451381683349609</c:v>
                </c:pt>
                <c:pt idx="4643">
                  <c:v>57.115669250488281</c:v>
                </c:pt>
                <c:pt idx="4644">
                  <c:v>56.011344909667969</c:v>
                </c:pt>
                <c:pt idx="4645">
                  <c:v>56.983150482177727</c:v>
                </c:pt>
                <c:pt idx="4646">
                  <c:v>56.276382446289063</c:v>
                </c:pt>
                <c:pt idx="4647">
                  <c:v>56.612094879150391</c:v>
                </c:pt>
                <c:pt idx="4648">
                  <c:v>57.345371246337891</c:v>
                </c:pt>
                <c:pt idx="4649">
                  <c:v>57.937286376953118</c:v>
                </c:pt>
                <c:pt idx="4650">
                  <c:v>58.113975524902337</c:v>
                </c:pt>
                <c:pt idx="4651">
                  <c:v>57.742927551269531</c:v>
                </c:pt>
                <c:pt idx="4652">
                  <c:v>57.636909484863281</c:v>
                </c:pt>
                <c:pt idx="4653">
                  <c:v>58.51153564453125</c:v>
                </c:pt>
                <c:pt idx="4654">
                  <c:v>58.458526611328118</c:v>
                </c:pt>
                <c:pt idx="4655">
                  <c:v>58.458526611328118</c:v>
                </c:pt>
                <c:pt idx="4656">
                  <c:v>58.131649017333977</c:v>
                </c:pt>
                <c:pt idx="4657">
                  <c:v>57.451381683349609</c:v>
                </c:pt>
                <c:pt idx="4658">
                  <c:v>57.097995758056641</c:v>
                </c:pt>
                <c:pt idx="4659">
                  <c:v>56.285213470458977</c:v>
                </c:pt>
                <c:pt idx="4660">
                  <c:v>55.843486785888672</c:v>
                </c:pt>
                <c:pt idx="4661">
                  <c:v>56.470741271972663</c:v>
                </c:pt>
                <c:pt idx="4662">
                  <c:v>57.204013824462891</c:v>
                </c:pt>
                <c:pt idx="4663">
                  <c:v>57.716419219970703</c:v>
                </c:pt>
                <c:pt idx="4664">
                  <c:v>56.868297576904297</c:v>
                </c:pt>
                <c:pt idx="4665">
                  <c:v>56.938976287841797</c:v>
                </c:pt>
                <c:pt idx="4666">
                  <c:v>58.405521392822273</c:v>
                </c:pt>
                <c:pt idx="4667">
                  <c:v>58.396682739257813</c:v>
                </c:pt>
                <c:pt idx="4668">
                  <c:v>58.705894470214837</c:v>
                </c:pt>
                <c:pt idx="4669">
                  <c:v>59.191799163818359</c:v>
                </c:pt>
                <c:pt idx="4670">
                  <c:v>58.467361450195313</c:v>
                </c:pt>
                <c:pt idx="4671">
                  <c:v>58.573379516601563</c:v>
                </c:pt>
                <c:pt idx="4672">
                  <c:v>58.29949951171875</c:v>
                </c:pt>
                <c:pt idx="4673">
                  <c:v>58.352512359619141</c:v>
                </c:pt>
                <c:pt idx="4674">
                  <c:v>58.670558929443359</c:v>
                </c:pt>
                <c:pt idx="4675">
                  <c:v>58.140476226806641</c:v>
                </c:pt>
                <c:pt idx="4676">
                  <c:v>57.9549560546875</c:v>
                </c:pt>
                <c:pt idx="4677">
                  <c:v>57.672245025634773</c:v>
                </c:pt>
                <c:pt idx="4678">
                  <c:v>58.052131652832031</c:v>
                </c:pt>
                <c:pt idx="4679">
                  <c:v>57.795928955078118</c:v>
                </c:pt>
                <c:pt idx="4680">
                  <c:v>58.193492889404297</c:v>
                </c:pt>
                <c:pt idx="4681">
                  <c:v>58.582210540771477</c:v>
                </c:pt>
                <c:pt idx="4682">
                  <c:v>57.566234588623047</c:v>
                </c:pt>
                <c:pt idx="4683">
                  <c:v>58.122817993164063</c:v>
                </c:pt>
                <c:pt idx="4684">
                  <c:v>58.184654235839837</c:v>
                </c:pt>
                <c:pt idx="4685">
                  <c:v>57.601570129394531</c:v>
                </c:pt>
                <c:pt idx="4686">
                  <c:v>57.866607666015618</c:v>
                </c:pt>
                <c:pt idx="4687">
                  <c:v>58.166984558105469</c:v>
                </c:pt>
                <c:pt idx="4688">
                  <c:v>58.228828430175781</c:v>
                </c:pt>
                <c:pt idx="4689">
                  <c:v>58.538040161132813</c:v>
                </c:pt>
                <c:pt idx="4690">
                  <c:v>58.423187255859382</c:v>
                </c:pt>
                <c:pt idx="4691">
                  <c:v>59.015754699707031</c:v>
                </c:pt>
                <c:pt idx="4692">
                  <c:v>59.626838684082031</c:v>
                </c:pt>
                <c:pt idx="4693">
                  <c:v>59.849048614501953</c:v>
                </c:pt>
                <c:pt idx="4694">
                  <c:v>60.311988830566413</c:v>
                </c:pt>
                <c:pt idx="4695">
                  <c:v>61.219356536865227</c:v>
                </c:pt>
                <c:pt idx="4696">
                  <c:v>61.515636444091797</c:v>
                </c:pt>
                <c:pt idx="4697">
                  <c:v>61.274909973144531</c:v>
                </c:pt>
                <c:pt idx="4698">
                  <c:v>61.450824737548828</c:v>
                </c:pt>
                <c:pt idx="4699">
                  <c:v>61.321205139160163</c:v>
                </c:pt>
                <c:pt idx="4700">
                  <c:v>60.904552459716797</c:v>
                </c:pt>
                <c:pt idx="4701">
                  <c:v>60.904552459716797</c:v>
                </c:pt>
                <c:pt idx="4702">
                  <c:v>60.663822174072273</c:v>
                </c:pt>
                <c:pt idx="4703">
                  <c:v>60.904552459716797</c:v>
                </c:pt>
                <c:pt idx="4704">
                  <c:v>61.200836181640618</c:v>
                </c:pt>
                <c:pt idx="4705">
                  <c:v>60.765670776367188</c:v>
                </c:pt>
                <c:pt idx="4706">
                  <c:v>61.469345092773438</c:v>
                </c:pt>
                <c:pt idx="4707">
                  <c:v>61.478599548339837</c:v>
                </c:pt>
                <c:pt idx="4708">
                  <c:v>61.265647888183587</c:v>
                </c:pt>
                <c:pt idx="4709">
                  <c:v>60.691608428955078</c:v>
                </c:pt>
                <c:pt idx="4710">
                  <c:v>61.173061370849609</c:v>
                </c:pt>
                <c:pt idx="4711">
                  <c:v>61.506381988525391</c:v>
                </c:pt>
                <c:pt idx="4712">
                  <c:v>61.895244598388672</c:v>
                </c:pt>
                <c:pt idx="4713">
                  <c:v>61.284168243408203</c:v>
                </c:pt>
                <c:pt idx="4714">
                  <c:v>61.265647888183587</c:v>
                </c:pt>
                <c:pt idx="4715">
                  <c:v>62.339672088623047</c:v>
                </c:pt>
                <c:pt idx="4716">
                  <c:v>63.589614868164063</c:v>
                </c:pt>
                <c:pt idx="4717">
                  <c:v>63.191482543945313</c:v>
                </c:pt>
                <c:pt idx="4718">
                  <c:v>62.654468536376953</c:v>
                </c:pt>
                <c:pt idx="4719">
                  <c:v>63.247035980224609</c:v>
                </c:pt>
                <c:pt idx="4720">
                  <c:v>62.691505432128913</c:v>
                </c:pt>
                <c:pt idx="4721">
                  <c:v>63.895156860351563</c:v>
                </c:pt>
                <c:pt idx="4722">
                  <c:v>64.089591979980469</c:v>
                </c:pt>
                <c:pt idx="4723">
                  <c:v>64.043296813964844</c:v>
                </c:pt>
                <c:pt idx="4724">
                  <c:v>64.043296813964844</c:v>
                </c:pt>
                <c:pt idx="4725">
                  <c:v>63.395179748535163</c:v>
                </c:pt>
                <c:pt idx="4726">
                  <c:v>63.561840057373047</c:v>
                </c:pt>
                <c:pt idx="4727">
                  <c:v>63.700721740722663</c:v>
                </c:pt>
                <c:pt idx="4728">
                  <c:v>64.821037292480469</c:v>
                </c:pt>
                <c:pt idx="4729">
                  <c:v>65.691368103027344</c:v>
                </c:pt>
                <c:pt idx="4730">
                  <c:v>67.070930480957031</c:v>
                </c:pt>
                <c:pt idx="4731">
                  <c:v>67.126480102539063</c:v>
                </c:pt>
                <c:pt idx="4732">
                  <c:v>66.256156921386719</c:v>
                </c:pt>
                <c:pt idx="4733">
                  <c:v>66.320968627929688</c:v>
                </c:pt>
                <c:pt idx="4734">
                  <c:v>65.876548767089844</c:v>
                </c:pt>
                <c:pt idx="4735">
                  <c:v>66.876495361328125</c:v>
                </c:pt>
                <c:pt idx="4736">
                  <c:v>66.580223083496094</c:v>
                </c:pt>
                <c:pt idx="4737">
                  <c:v>66.348747253417969</c:v>
                </c:pt>
                <c:pt idx="4738">
                  <c:v>66.515403747558594</c:v>
                </c:pt>
                <c:pt idx="4739">
                  <c:v>67.1357421875</c:v>
                </c:pt>
                <c:pt idx="4740">
                  <c:v>66.765396118164063</c:v>
                </c:pt>
                <c:pt idx="4741">
                  <c:v>66.996864318847656</c:v>
                </c:pt>
                <c:pt idx="4742">
                  <c:v>67.10797119140625</c:v>
                </c:pt>
                <c:pt idx="4743">
                  <c:v>67.432029724121094</c:v>
                </c:pt>
                <c:pt idx="4744">
                  <c:v>67.969039916992188</c:v>
                </c:pt>
                <c:pt idx="4745">
                  <c:v>68.561607360839844</c:v>
                </c:pt>
                <c:pt idx="4746">
                  <c:v>69.043060302734375</c:v>
                </c:pt>
                <c:pt idx="4747">
                  <c:v>68.469009399414063</c:v>
                </c:pt>
                <c:pt idx="4748">
                  <c:v>68.857887268066406</c:v>
                </c:pt>
                <c:pt idx="4749">
                  <c:v>69.996719360351563</c:v>
                </c:pt>
                <c:pt idx="4750">
                  <c:v>68.978248596191406</c:v>
                </c:pt>
                <c:pt idx="4751">
                  <c:v>68.607894897460938</c:v>
                </c:pt>
                <c:pt idx="4752">
                  <c:v>68.256065368652344</c:v>
                </c:pt>
                <c:pt idx="4753">
                  <c:v>68.478271484375</c:v>
                </c:pt>
                <c:pt idx="4754">
                  <c:v>68.469009399414063</c:v>
                </c:pt>
                <c:pt idx="4755">
                  <c:v>67.737571716308594</c:v>
                </c:pt>
                <c:pt idx="4756">
                  <c:v>68.246803283691406</c:v>
                </c:pt>
                <c:pt idx="4757">
                  <c:v>68.043113708496094</c:v>
                </c:pt>
                <c:pt idx="4758">
                  <c:v>67.450538635253906</c:v>
                </c:pt>
                <c:pt idx="4759">
                  <c:v>66.811683654785156</c:v>
                </c:pt>
                <c:pt idx="4760">
                  <c:v>67.274635314941406</c:v>
                </c:pt>
                <c:pt idx="4761">
                  <c:v>67.867195129394531</c:v>
                </c:pt>
                <c:pt idx="4762">
                  <c:v>67.987556457519531</c:v>
                </c:pt>
                <c:pt idx="4763">
                  <c:v>68.857887268066406</c:v>
                </c:pt>
                <c:pt idx="4764">
                  <c:v>69.2745361328125</c:v>
                </c:pt>
                <c:pt idx="4765">
                  <c:v>69.18194580078125</c:v>
                </c:pt>
                <c:pt idx="4766">
                  <c:v>69.163421630859375</c:v>
                </c:pt>
                <c:pt idx="4767">
                  <c:v>69.089363098144531</c:v>
                </c:pt>
                <c:pt idx="4768">
                  <c:v>68.830108642578125</c:v>
                </c:pt>
                <c:pt idx="4769">
                  <c:v>69.385643005371094</c:v>
                </c:pt>
                <c:pt idx="4770">
                  <c:v>69.052322387695313</c:v>
                </c:pt>
                <c:pt idx="4771">
                  <c:v>68.506050109863281</c:v>
                </c:pt>
                <c:pt idx="4772">
                  <c:v>68.978248596191406</c:v>
                </c:pt>
                <c:pt idx="4773">
                  <c:v>67.728309631347656</c:v>
                </c:pt>
                <c:pt idx="4774">
                  <c:v>67.172782897949219</c:v>
                </c:pt>
                <c:pt idx="4775">
                  <c:v>66.913528442382813</c:v>
                </c:pt>
                <c:pt idx="4776">
                  <c:v>67.561653137207031</c:v>
                </c:pt>
                <c:pt idx="4777">
                  <c:v>68.043113708496094</c:v>
                </c:pt>
                <c:pt idx="4778">
                  <c:v>67.839408874511719</c:v>
                </c:pt>
                <c:pt idx="4779">
                  <c:v>69.080101013183594</c:v>
                </c:pt>
                <c:pt idx="4780">
                  <c:v>70.070793151855469</c:v>
                </c:pt>
                <c:pt idx="4781">
                  <c:v>70.024497985839844</c:v>
                </c:pt>
                <c:pt idx="4782">
                  <c:v>69.533782958984375</c:v>
                </c:pt>
                <c:pt idx="4783">
                  <c:v>69.348602294921875</c:v>
                </c:pt>
                <c:pt idx="4784">
                  <c:v>69.552299499511719</c:v>
                </c:pt>
                <c:pt idx="4785">
                  <c:v>69.135650634765625</c:v>
                </c:pt>
                <c:pt idx="4786">
                  <c:v>68.978248596191406</c:v>
                </c:pt>
                <c:pt idx="4787">
                  <c:v>68.385688781738281</c:v>
                </c:pt>
                <c:pt idx="4788">
                  <c:v>69.080101013183594</c:v>
                </c:pt>
                <c:pt idx="4789">
                  <c:v>69.894874572753906</c:v>
                </c:pt>
                <c:pt idx="4790">
                  <c:v>71.209632873535156</c:v>
                </c:pt>
                <c:pt idx="4791">
                  <c:v>70.885566711425781</c:v>
                </c:pt>
                <c:pt idx="4792">
                  <c:v>71.792930603027344</c:v>
                </c:pt>
                <c:pt idx="4793">
                  <c:v>71.228141784667969</c:v>
                </c:pt>
                <c:pt idx="4794">
                  <c:v>71.607749938964844</c:v>
                </c:pt>
                <c:pt idx="4795">
                  <c:v>70.691131591796875</c:v>
                </c:pt>
                <c:pt idx="4796">
                  <c:v>70.394844055175781</c:v>
                </c:pt>
                <c:pt idx="4797">
                  <c:v>69.931907653808594</c:v>
                </c:pt>
                <c:pt idx="4798">
                  <c:v>69.987457275390625</c:v>
                </c:pt>
                <c:pt idx="4799">
                  <c:v>70.959640502929688</c:v>
                </c:pt>
                <c:pt idx="4800">
                  <c:v>69.830062866210938</c:v>
                </c:pt>
                <c:pt idx="4801">
                  <c:v>68.311614990234375</c:v>
                </c:pt>
                <c:pt idx="4802">
                  <c:v>69.709701538085938</c:v>
                </c:pt>
                <c:pt idx="4803">
                  <c:v>70.746688842773438</c:v>
                </c:pt>
                <c:pt idx="4804">
                  <c:v>71.487388610839844</c:v>
                </c:pt>
                <c:pt idx="4805">
                  <c:v>72.033668518066406</c:v>
                </c:pt>
                <c:pt idx="4806">
                  <c:v>72.033668518066406</c:v>
                </c:pt>
                <c:pt idx="4807">
                  <c:v>71.570724487304688</c:v>
                </c:pt>
                <c:pt idx="4808">
                  <c:v>71.311477661132813</c:v>
                </c:pt>
                <c:pt idx="4809">
                  <c:v>70.478187561035156</c:v>
                </c:pt>
                <c:pt idx="4810">
                  <c:v>70.043022155761719</c:v>
                </c:pt>
                <c:pt idx="4811">
                  <c:v>68.941215515136719</c:v>
                </c:pt>
                <c:pt idx="4812">
                  <c:v>68.913436889648438</c:v>
                </c:pt>
                <c:pt idx="4813">
                  <c:v>69.968948364257813</c:v>
                </c:pt>
                <c:pt idx="4814">
                  <c:v>72.996574401855469</c:v>
                </c:pt>
                <c:pt idx="4815">
                  <c:v>73.153984069824219</c:v>
                </c:pt>
                <c:pt idx="4816">
                  <c:v>71.98736572265625</c:v>
                </c:pt>
                <c:pt idx="4817">
                  <c:v>72.8114013671875</c:v>
                </c:pt>
                <c:pt idx="4818">
                  <c:v>71.848487854003906</c:v>
                </c:pt>
                <c:pt idx="4819">
                  <c:v>72.848442077636719</c:v>
                </c:pt>
                <c:pt idx="4820">
                  <c:v>73.431747436523438</c:v>
                </c:pt>
                <c:pt idx="4821">
                  <c:v>74.255783081054688</c:v>
                </c:pt>
                <c:pt idx="4822">
                  <c:v>73.690994262695313</c:v>
                </c:pt>
                <c:pt idx="4823">
                  <c:v>74.265045166015625</c:v>
                </c:pt>
                <c:pt idx="4824">
                  <c:v>73.589149475097656</c:v>
                </c:pt>
                <c:pt idx="4825">
                  <c:v>72.431793212890625</c:v>
                </c:pt>
                <c:pt idx="4826">
                  <c:v>73.357681274414063</c:v>
                </c:pt>
                <c:pt idx="4827">
                  <c:v>72.728080749511719</c:v>
                </c:pt>
                <c:pt idx="4828">
                  <c:v>73.08917236328125</c:v>
                </c:pt>
                <c:pt idx="4829">
                  <c:v>72.672523498535156</c:v>
                </c:pt>
                <c:pt idx="4830">
                  <c:v>72.487350463867188</c:v>
                </c:pt>
                <c:pt idx="4831">
                  <c:v>73.589149475097656</c:v>
                </c:pt>
                <c:pt idx="4832">
                  <c:v>73.052139282226563</c:v>
                </c:pt>
                <c:pt idx="4833">
                  <c:v>72.718818664550781</c:v>
                </c:pt>
                <c:pt idx="4834">
                  <c:v>73.403968811035156</c:v>
                </c:pt>
                <c:pt idx="4835">
                  <c:v>73.024360656738281</c:v>
                </c:pt>
                <c:pt idx="4836">
                  <c:v>73.894683837890625</c:v>
                </c:pt>
                <c:pt idx="4837">
                  <c:v>72.422538757324219</c:v>
                </c:pt>
                <c:pt idx="4838">
                  <c:v>73.228050231933594</c:v>
                </c:pt>
                <c:pt idx="4839">
                  <c:v>72.283653259277344</c:v>
                </c:pt>
                <c:pt idx="4840">
                  <c:v>70.015235900878906</c:v>
                </c:pt>
                <c:pt idx="4841">
                  <c:v>70.876312255859375</c:v>
                </c:pt>
                <c:pt idx="4842">
                  <c:v>71.209632873535156</c:v>
                </c:pt>
                <c:pt idx="4843">
                  <c:v>72.302162170410156</c:v>
                </c:pt>
                <c:pt idx="4844">
                  <c:v>73.876174926757813</c:v>
                </c:pt>
                <c:pt idx="4845">
                  <c:v>72.774368286132813</c:v>
                </c:pt>
                <c:pt idx="4846">
                  <c:v>72.441047668457031</c:v>
                </c:pt>
                <c:pt idx="4847">
                  <c:v>71.68182373046875</c:v>
                </c:pt>
                <c:pt idx="4848">
                  <c:v>70.561508178710938</c:v>
                </c:pt>
                <c:pt idx="4849">
                  <c:v>71.117042541503906</c:v>
                </c:pt>
                <c:pt idx="4850">
                  <c:v>70.505958557128906</c:v>
                </c:pt>
                <c:pt idx="4851">
                  <c:v>70.070793151855469</c:v>
                </c:pt>
                <c:pt idx="4852">
                  <c:v>68.737518310546875</c:v>
                </c:pt>
                <c:pt idx="4853">
                  <c:v>68.293106079101563</c:v>
                </c:pt>
                <c:pt idx="4854">
                  <c:v>69.644889831542969</c:v>
                </c:pt>
                <c:pt idx="4855">
                  <c:v>70.052276611328125</c:v>
                </c:pt>
                <c:pt idx="4856">
                  <c:v>69.811546325683594</c:v>
                </c:pt>
                <c:pt idx="4857">
                  <c:v>69.126396179199219</c:v>
                </c:pt>
                <c:pt idx="4858">
                  <c:v>69.755989074707031</c:v>
                </c:pt>
                <c:pt idx="4859">
                  <c:v>68.367164611816406</c:v>
                </c:pt>
                <c:pt idx="4860">
                  <c:v>68.9041748046875</c:v>
                </c:pt>
                <c:pt idx="4861">
                  <c:v>68.635673522949219</c:v>
                </c:pt>
                <c:pt idx="4862">
                  <c:v>68.681968688964844</c:v>
                </c:pt>
                <c:pt idx="4863">
                  <c:v>68.635673522949219</c:v>
                </c:pt>
                <c:pt idx="4864">
                  <c:v>67.496841430664063</c:v>
                </c:pt>
                <c:pt idx="4865">
                  <c:v>68.691230773925781</c:v>
                </c:pt>
                <c:pt idx="4866">
                  <c:v>68.802330017089844</c:v>
                </c:pt>
                <c:pt idx="4867">
                  <c:v>68.246803283691406</c:v>
                </c:pt>
                <c:pt idx="4868">
                  <c:v>67.515350341796875</c:v>
                </c:pt>
                <c:pt idx="4869">
                  <c:v>67.672752380371094</c:v>
                </c:pt>
                <c:pt idx="4870">
                  <c:v>67.737571716308594</c:v>
                </c:pt>
                <c:pt idx="4871">
                  <c:v>67.580162048339844</c:v>
                </c:pt>
                <c:pt idx="4872">
                  <c:v>67.561653137207031</c:v>
                </c:pt>
                <c:pt idx="4873">
                  <c:v>67.848678588867188</c:v>
                </c:pt>
                <c:pt idx="4874">
                  <c:v>67.885711669921875</c:v>
                </c:pt>
                <c:pt idx="4875">
                  <c:v>69.080101013183594</c:v>
                </c:pt>
                <c:pt idx="4876">
                  <c:v>69.126396179199219</c:v>
                </c:pt>
                <c:pt idx="4877">
                  <c:v>70.200416564941406</c:v>
                </c:pt>
                <c:pt idx="4878">
                  <c:v>69.811546325683594</c:v>
                </c:pt>
                <c:pt idx="4879">
                  <c:v>70.422630310058594</c:v>
                </c:pt>
                <c:pt idx="4880">
                  <c:v>71.144813537597656</c:v>
                </c:pt>
                <c:pt idx="4881">
                  <c:v>70.404106140136719</c:v>
                </c:pt>
                <c:pt idx="4882">
                  <c:v>69.283790588378906</c:v>
                </c:pt>
                <c:pt idx="4883">
                  <c:v>69.681922912597656</c:v>
                </c:pt>
                <c:pt idx="4884">
                  <c:v>69.755989074707031</c:v>
                </c:pt>
                <c:pt idx="4885">
                  <c:v>69.931907653808594</c:v>
                </c:pt>
                <c:pt idx="4886">
                  <c:v>68.404197692871094</c:v>
                </c:pt>
                <c:pt idx="4887">
                  <c:v>67.950523376464844</c:v>
                </c:pt>
                <c:pt idx="4888">
                  <c:v>69.663406372070313</c:v>
                </c:pt>
                <c:pt idx="4889">
                  <c:v>69.802284240722656</c:v>
                </c:pt>
                <c:pt idx="4890">
                  <c:v>69.135650634765625</c:v>
                </c:pt>
                <c:pt idx="4891">
                  <c:v>68.700485229492188</c:v>
                </c:pt>
                <c:pt idx="4892">
                  <c:v>67.682014465332031</c:v>
                </c:pt>
                <c:pt idx="4893">
                  <c:v>67.191291809082031</c:v>
                </c:pt>
                <c:pt idx="4894">
                  <c:v>67.34869384765625</c:v>
                </c:pt>
                <c:pt idx="4895">
                  <c:v>67.34869384765625</c:v>
                </c:pt>
                <c:pt idx="4896">
                  <c:v>67.339447021484375</c:v>
                </c:pt>
                <c:pt idx="4897">
                  <c:v>68.0523681640625</c:v>
                </c:pt>
                <c:pt idx="4898">
                  <c:v>68.515312194824219</c:v>
                </c:pt>
                <c:pt idx="4899">
                  <c:v>69.468971252441406</c:v>
                </c:pt>
                <c:pt idx="4900">
                  <c:v>70.765205383300781</c:v>
                </c:pt>
                <c:pt idx="4901">
                  <c:v>70.904083251953125</c:v>
                </c:pt>
                <c:pt idx="4902">
                  <c:v>70.959640502929688</c:v>
                </c:pt>
                <c:pt idx="4903">
                  <c:v>71.089263916015625</c:v>
                </c:pt>
                <c:pt idx="4904">
                  <c:v>71.25592041015625</c:v>
                </c:pt>
                <c:pt idx="4905">
                  <c:v>71.663307189941406</c:v>
                </c:pt>
                <c:pt idx="4906">
                  <c:v>72.033668518066406</c:v>
                </c:pt>
                <c:pt idx="4907">
                  <c:v>72.542900085449219</c:v>
                </c:pt>
                <c:pt idx="4908">
                  <c:v>73.653961181640625</c:v>
                </c:pt>
                <c:pt idx="4909">
                  <c:v>73.348411560058594</c:v>
                </c:pt>
                <c:pt idx="4910">
                  <c:v>73.653961181640625</c:v>
                </c:pt>
                <c:pt idx="4911">
                  <c:v>73.51507568359375</c:v>
                </c:pt>
                <c:pt idx="4912">
                  <c:v>73.829872131347656</c:v>
                </c:pt>
                <c:pt idx="4913">
                  <c:v>72.505859375</c:v>
                </c:pt>
                <c:pt idx="4914">
                  <c:v>72.181800842285156</c:v>
                </c:pt>
                <c:pt idx="4915">
                  <c:v>72.524383544921875</c:v>
                </c:pt>
                <c:pt idx="4916">
                  <c:v>71.931816101074219</c:v>
                </c:pt>
                <c:pt idx="4917">
                  <c:v>72.876213073730469</c:v>
                </c:pt>
                <c:pt idx="4918">
                  <c:v>72.90399169921875</c:v>
                </c:pt>
                <c:pt idx="4919">
                  <c:v>73.005836486816406</c:v>
                </c:pt>
                <c:pt idx="4920">
                  <c:v>73.366935729980469</c:v>
                </c:pt>
                <c:pt idx="4921">
                  <c:v>72.876213073730469</c:v>
                </c:pt>
                <c:pt idx="4922">
                  <c:v>72.746589660644531</c:v>
                </c:pt>
                <c:pt idx="4923">
                  <c:v>72.672523498535156</c:v>
                </c:pt>
                <c:pt idx="4924">
                  <c:v>72.672523498535156</c:v>
                </c:pt>
                <c:pt idx="4925">
                  <c:v>72.450309753417969</c:v>
                </c:pt>
                <c:pt idx="4926">
                  <c:v>72.181800842285156</c:v>
                </c:pt>
                <c:pt idx="4927">
                  <c:v>71.422576904296875</c:v>
                </c:pt>
                <c:pt idx="4928">
                  <c:v>69.811546325683594</c:v>
                </c:pt>
                <c:pt idx="4929">
                  <c:v>69.441192626953125</c:v>
                </c:pt>
                <c:pt idx="4930">
                  <c:v>69.533782958984375</c:v>
                </c:pt>
                <c:pt idx="4931">
                  <c:v>67.644973754882813</c:v>
                </c:pt>
                <c:pt idx="4932">
                  <c:v>67.469070434570313</c:v>
                </c:pt>
                <c:pt idx="4933">
                  <c:v>68.672706604003906</c:v>
                </c:pt>
                <c:pt idx="4934">
                  <c:v>68.830108642578125</c:v>
                </c:pt>
                <c:pt idx="4935">
                  <c:v>68.163475036621094</c:v>
                </c:pt>
                <c:pt idx="4936">
                  <c:v>70.552253723144531</c:v>
                </c:pt>
                <c:pt idx="4937">
                  <c:v>71.746635437011719</c:v>
                </c:pt>
                <c:pt idx="4938">
                  <c:v>71.746635437011719</c:v>
                </c:pt>
                <c:pt idx="4939">
                  <c:v>71.320732116699219</c:v>
                </c:pt>
                <c:pt idx="4940">
                  <c:v>71.86700439453125</c:v>
                </c:pt>
                <c:pt idx="4941">
                  <c:v>71.024452209472656</c:v>
                </c:pt>
                <c:pt idx="4942">
                  <c:v>70.580032348632813</c:v>
                </c:pt>
                <c:pt idx="4943">
                  <c:v>70.672622680664063</c:v>
                </c:pt>
                <c:pt idx="4944">
                  <c:v>70.788375854492188</c:v>
                </c:pt>
                <c:pt idx="4945">
                  <c:v>70.151687622070313</c:v>
                </c:pt>
                <c:pt idx="4946">
                  <c:v>70.383209228515625</c:v>
                </c:pt>
                <c:pt idx="4947">
                  <c:v>70.807670593261719</c:v>
                </c:pt>
                <c:pt idx="4948">
                  <c:v>71.212837219238281</c:v>
                </c:pt>
                <c:pt idx="4949">
                  <c:v>72.389747619628906</c:v>
                </c:pt>
                <c:pt idx="4950">
                  <c:v>72.573043823242188</c:v>
                </c:pt>
                <c:pt idx="4951">
                  <c:v>71.714469909667969</c:v>
                </c:pt>
                <c:pt idx="4952">
                  <c:v>71.338241577148438</c:v>
                </c:pt>
                <c:pt idx="4953">
                  <c:v>72.254692077636719</c:v>
                </c:pt>
                <c:pt idx="4954">
                  <c:v>72.254692077636719</c:v>
                </c:pt>
                <c:pt idx="4955">
                  <c:v>72.505516052246094</c:v>
                </c:pt>
                <c:pt idx="4956">
                  <c:v>72.901031494140625</c:v>
                </c:pt>
                <c:pt idx="4957">
                  <c:v>71.618003845214844</c:v>
                </c:pt>
                <c:pt idx="4958">
                  <c:v>70.672615051269531</c:v>
                </c:pt>
                <c:pt idx="4959">
                  <c:v>70.605087280273438</c:v>
                </c:pt>
                <c:pt idx="4960">
                  <c:v>69.688636779785156</c:v>
                </c:pt>
                <c:pt idx="4961">
                  <c:v>71.145309448242188</c:v>
                </c:pt>
                <c:pt idx="4962">
                  <c:v>71.077781677246094</c:v>
                </c:pt>
                <c:pt idx="4963">
                  <c:v>71.106719970703125</c:v>
                </c:pt>
                <c:pt idx="4964">
                  <c:v>72.370452880859375</c:v>
                </c:pt>
                <c:pt idx="4965">
                  <c:v>75.553909301757813</c:v>
                </c:pt>
                <c:pt idx="4966">
                  <c:v>74.569931030273438</c:v>
                </c:pt>
                <c:pt idx="4967">
                  <c:v>73.412307739257813</c:v>
                </c:pt>
                <c:pt idx="4968">
                  <c:v>73.865715026855469</c:v>
                </c:pt>
                <c:pt idx="4969">
                  <c:v>73.296554565429688</c:v>
                </c:pt>
                <c:pt idx="4970">
                  <c:v>73.296554565429688</c:v>
                </c:pt>
                <c:pt idx="4971">
                  <c:v>72.8045654296875</c:v>
                </c:pt>
                <c:pt idx="4972">
                  <c:v>74.733924865722656</c:v>
                </c:pt>
                <c:pt idx="4973">
                  <c:v>75.129440307617188</c:v>
                </c:pt>
                <c:pt idx="4974">
                  <c:v>75.563552856445313</c:v>
                </c:pt>
                <c:pt idx="4975">
                  <c:v>74.936508178710938</c:v>
                </c:pt>
                <c:pt idx="4976">
                  <c:v>74.396293640136719</c:v>
                </c:pt>
                <c:pt idx="4977">
                  <c:v>74.328765869140625</c:v>
                </c:pt>
                <c:pt idx="4978">
                  <c:v>73.238670349121094</c:v>
                </c:pt>
                <c:pt idx="4979">
                  <c:v>73.007148742675781</c:v>
                </c:pt>
                <c:pt idx="4980">
                  <c:v>73.229026794433594</c:v>
                </c:pt>
                <c:pt idx="4981">
                  <c:v>74.116531372070313</c:v>
                </c:pt>
                <c:pt idx="4982">
                  <c:v>74.367347717285156</c:v>
                </c:pt>
                <c:pt idx="4983">
                  <c:v>75.476730346679688</c:v>
                </c:pt>
                <c:pt idx="4984">
                  <c:v>75.216270446777344</c:v>
                </c:pt>
                <c:pt idx="4985">
                  <c:v>75.052276611328125</c:v>
                </c:pt>
                <c:pt idx="4986">
                  <c:v>74.2515869140625</c:v>
                </c:pt>
                <c:pt idx="4987">
                  <c:v>74.753219604492188</c:v>
                </c:pt>
                <c:pt idx="4988">
                  <c:v>73.846420288085938</c:v>
                </c:pt>
                <c:pt idx="4989">
                  <c:v>72.4476318359375</c:v>
                </c:pt>
                <c:pt idx="4990">
                  <c:v>70.904136657714844</c:v>
                </c:pt>
                <c:pt idx="4991">
                  <c:v>71.18389892578125</c:v>
                </c:pt>
                <c:pt idx="4992">
                  <c:v>71.695175170898438</c:v>
                </c:pt>
                <c:pt idx="4993">
                  <c:v>71.627647399902344</c:v>
                </c:pt>
                <c:pt idx="4994">
                  <c:v>71.386482238769531</c:v>
                </c:pt>
                <c:pt idx="4995">
                  <c:v>71.936347961425781</c:v>
                </c:pt>
                <c:pt idx="4996">
                  <c:v>72.746688842773438</c:v>
                </c:pt>
                <c:pt idx="4997">
                  <c:v>73.1807861328125</c:v>
                </c:pt>
                <c:pt idx="4998">
                  <c:v>73.055381774902344</c:v>
                </c:pt>
                <c:pt idx="4999">
                  <c:v>72.737037658691406</c:v>
                </c:pt>
                <c:pt idx="5000">
                  <c:v>73.267608642578125</c:v>
                </c:pt>
                <c:pt idx="5001">
                  <c:v>74.376991271972656</c:v>
                </c:pt>
                <c:pt idx="5002">
                  <c:v>72.910682678222656</c:v>
                </c:pt>
                <c:pt idx="5003">
                  <c:v>72.794914245605469</c:v>
                </c:pt>
                <c:pt idx="5004">
                  <c:v>72.8238525390625</c:v>
                </c:pt>
                <c:pt idx="5005">
                  <c:v>71.598709106445313</c:v>
                </c:pt>
                <c:pt idx="5006">
                  <c:v>69.794754028320313</c:v>
                </c:pt>
                <c:pt idx="5007">
                  <c:v>69.688636779785156</c:v>
                </c:pt>
                <c:pt idx="5008">
                  <c:v>70.122749328613281</c:v>
                </c:pt>
                <c:pt idx="5009">
                  <c:v>71.974937438964844</c:v>
                </c:pt>
                <c:pt idx="5010">
                  <c:v>71.145309448242188</c:v>
                </c:pt>
                <c:pt idx="5011">
                  <c:v>71.212837219238281</c:v>
                </c:pt>
                <c:pt idx="5012">
                  <c:v>72.737037658691406</c:v>
                </c:pt>
                <c:pt idx="5013">
                  <c:v>72.765975952148438</c:v>
                </c:pt>
                <c:pt idx="5014">
                  <c:v>72.187164306640625</c:v>
                </c:pt>
                <c:pt idx="5015">
                  <c:v>73.306198120117188</c:v>
                </c:pt>
                <c:pt idx="5016">
                  <c:v>74.512046813964844</c:v>
                </c:pt>
                <c:pt idx="5017">
                  <c:v>74.338401794433594</c:v>
                </c:pt>
                <c:pt idx="5018">
                  <c:v>75.177680969238281</c:v>
                </c:pt>
                <c:pt idx="5019">
                  <c:v>74.299819946289063</c:v>
                </c:pt>
                <c:pt idx="5020">
                  <c:v>74.020065307617188</c:v>
                </c:pt>
                <c:pt idx="5021">
                  <c:v>74.232292175292969</c:v>
                </c:pt>
                <c:pt idx="5022">
                  <c:v>75.119804382324219</c:v>
                </c:pt>
                <c:pt idx="5023">
                  <c:v>74.743576049804688</c:v>
                </c:pt>
                <c:pt idx="5024">
                  <c:v>75.264495849609375</c:v>
                </c:pt>
                <c:pt idx="5025">
                  <c:v>75.360969543457031</c:v>
                </c:pt>
                <c:pt idx="5026">
                  <c:v>76.721168518066406</c:v>
                </c:pt>
                <c:pt idx="5027">
                  <c:v>78.187492370605469</c:v>
                </c:pt>
                <c:pt idx="5028">
                  <c:v>78.235725402832031</c:v>
                </c:pt>
                <c:pt idx="5029">
                  <c:v>78.322547912597656</c:v>
                </c:pt>
                <c:pt idx="5030">
                  <c:v>78.708412170410156</c:v>
                </c:pt>
                <c:pt idx="5031">
                  <c:v>76.460708618164063</c:v>
                </c:pt>
                <c:pt idx="5032">
                  <c:v>75.978370666503906</c:v>
                </c:pt>
                <c:pt idx="5033">
                  <c:v>76.364242553710938</c:v>
                </c:pt>
                <c:pt idx="5034">
                  <c:v>76.952690124511719</c:v>
                </c:pt>
                <c:pt idx="5035">
                  <c:v>76.721168518066406</c:v>
                </c:pt>
                <c:pt idx="5036">
                  <c:v>76.296707153320313</c:v>
                </c:pt>
                <c:pt idx="5037">
                  <c:v>77.174575805664063</c:v>
                </c:pt>
                <c:pt idx="5038">
                  <c:v>77.386802673339844</c:v>
                </c:pt>
                <c:pt idx="5039">
                  <c:v>78.544418334960938</c:v>
                </c:pt>
                <c:pt idx="5040">
                  <c:v>80.3773193359375</c:v>
                </c:pt>
                <c:pt idx="5041">
                  <c:v>80.7342529296875</c:v>
                </c:pt>
                <c:pt idx="5042">
                  <c:v>82.084800720214844</c:v>
                </c:pt>
                <c:pt idx="5043">
                  <c:v>81.872581481933594</c:v>
                </c:pt>
                <c:pt idx="5044">
                  <c:v>82.239151000976563</c:v>
                </c:pt>
                <c:pt idx="5045">
                  <c:v>82.055862426757813</c:v>
                </c:pt>
                <c:pt idx="5046">
                  <c:v>82.055862426757813</c:v>
                </c:pt>
                <c:pt idx="5047">
                  <c:v>80.608840942382813</c:v>
                </c:pt>
                <c:pt idx="5048">
                  <c:v>77.820907592773438</c:v>
                </c:pt>
                <c:pt idx="5049">
                  <c:v>78.332191467285156</c:v>
                </c:pt>
                <c:pt idx="5050">
                  <c:v>79.296867370605469</c:v>
                </c:pt>
                <c:pt idx="5051">
                  <c:v>79.393341064453125</c:v>
                </c:pt>
                <c:pt idx="5052">
                  <c:v>79.238990783691406</c:v>
                </c:pt>
                <c:pt idx="5053">
                  <c:v>78.959236145019531</c:v>
                </c:pt>
                <c:pt idx="5054">
                  <c:v>79.017120361328125</c:v>
                </c:pt>
                <c:pt idx="5055">
                  <c:v>79.152175903320313</c:v>
                </c:pt>
                <c:pt idx="5056">
                  <c:v>78.534774780273438</c:v>
                </c:pt>
                <c:pt idx="5057">
                  <c:v>79.538040161132813</c:v>
                </c:pt>
                <c:pt idx="5058">
                  <c:v>79.759918212890625</c:v>
                </c:pt>
                <c:pt idx="5059">
                  <c:v>80.763191223144531</c:v>
                </c:pt>
                <c:pt idx="5060">
                  <c:v>79.875686645507813</c:v>
                </c:pt>
                <c:pt idx="5061">
                  <c:v>79.875686645507813</c:v>
                </c:pt>
                <c:pt idx="5062">
                  <c:v>79.171463012695313</c:v>
                </c:pt>
                <c:pt idx="5063">
                  <c:v>79.074996948242188</c:v>
                </c:pt>
                <c:pt idx="5064">
                  <c:v>80.57025146484375</c:v>
                </c:pt>
                <c:pt idx="5065">
                  <c:v>80.454490661621094</c:v>
                </c:pt>
                <c:pt idx="5066">
                  <c:v>80.435195922851563</c:v>
                </c:pt>
                <c:pt idx="5067">
                  <c:v>81.197296142578125</c:v>
                </c:pt>
                <c:pt idx="5068">
                  <c:v>81.978691101074219</c:v>
                </c:pt>
                <c:pt idx="5069">
                  <c:v>79.702041625976563</c:v>
                </c:pt>
                <c:pt idx="5070">
                  <c:v>78.689125061035156</c:v>
                </c:pt>
                <c:pt idx="5071">
                  <c:v>79.779212951660156</c:v>
                </c:pt>
                <c:pt idx="5072">
                  <c:v>79.83709716796875</c:v>
                </c:pt>
                <c:pt idx="5073">
                  <c:v>80.338729858398438</c:v>
                </c:pt>
                <c:pt idx="5074">
                  <c:v>79.451225280761719</c:v>
                </c:pt>
                <c:pt idx="5075">
                  <c:v>80.068618774414063</c:v>
                </c:pt>
                <c:pt idx="5076">
                  <c:v>80.232612609863281</c:v>
                </c:pt>
                <c:pt idx="5077">
                  <c:v>80.878952026367188</c:v>
                </c:pt>
                <c:pt idx="5078">
                  <c:v>80.039680480957031</c:v>
                </c:pt>
                <c:pt idx="5079">
                  <c:v>78.795242309570313</c:v>
                </c:pt>
                <c:pt idx="5080">
                  <c:v>80.145797729492188</c:v>
                </c:pt>
                <c:pt idx="5081">
                  <c:v>81.428825378417969</c:v>
                </c:pt>
                <c:pt idx="5082">
                  <c:v>80.174736022949219</c:v>
                </c:pt>
                <c:pt idx="5083">
                  <c:v>79.952857971191406</c:v>
                </c:pt>
                <c:pt idx="5084">
                  <c:v>81.901519775390625</c:v>
                </c:pt>
                <c:pt idx="5085">
                  <c:v>81.033302307128906</c:v>
                </c:pt>
                <c:pt idx="5086">
                  <c:v>82.026924133300781</c:v>
                </c:pt>
                <c:pt idx="5087">
                  <c:v>81.515640258789063</c:v>
                </c:pt>
                <c:pt idx="5088">
                  <c:v>81.399879455566406</c:v>
                </c:pt>
                <c:pt idx="5089">
                  <c:v>81.47705078125</c:v>
                </c:pt>
                <c:pt idx="5090">
                  <c:v>81.525291442871094</c:v>
                </c:pt>
                <c:pt idx="5091">
                  <c:v>79.605567932128906</c:v>
                </c:pt>
                <c:pt idx="5092">
                  <c:v>79.171463012695313</c:v>
                </c:pt>
                <c:pt idx="5093">
                  <c:v>80.92718505859375</c:v>
                </c:pt>
                <c:pt idx="5094">
                  <c:v>80.194023132324219</c:v>
                </c:pt>
                <c:pt idx="5095">
                  <c:v>80.608840942382813</c:v>
                </c:pt>
                <c:pt idx="5096">
                  <c:v>78.968879699707031</c:v>
                </c:pt>
                <c:pt idx="5097">
                  <c:v>83.599357604980469</c:v>
                </c:pt>
                <c:pt idx="5098">
                  <c:v>84.843795776367188</c:v>
                </c:pt>
                <c:pt idx="5099">
                  <c:v>85.384017944335938</c:v>
                </c:pt>
                <c:pt idx="5100">
                  <c:v>86.001419067382813</c:v>
                </c:pt>
                <c:pt idx="5101">
                  <c:v>87.400199890136719</c:v>
                </c:pt>
                <c:pt idx="5102">
                  <c:v>86.435523986816406</c:v>
                </c:pt>
                <c:pt idx="5103">
                  <c:v>86.821395874023438</c:v>
                </c:pt>
                <c:pt idx="5104">
                  <c:v>86.908210754394531</c:v>
                </c:pt>
                <c:pt idx="5105">
                  <c:v>87.651023864746094</c:v>
                </c:pt>
                <c:pt idx="5106">
                  <c:v>87.506317138671875</c:v>
                </c:pt>
                <c:pt idx="5107">
                  <c:v>87.42913818359375</c:v>
                </c:pt>
                <c:pt idx="5108">
                  <c:v>87.42913818359375</c:v>
                </c:pt>
                <c:pt idx="5109">
                  <c:v>87.631721496582031</c:v>
                </c:pt>
                <c:pt idx="5110">
                  <c:v>86.580223083496094</c:v>
                </c:pt>
                <c:pt idx="5111">
                  <c:v>86.454818725585938</c:v>
                </c:pt>
                <c:pt idx="5112">
                  <c:v>87.033622741699219</c:v>
                </c:pt>
                <c:pt idx="5113">
                  <c:v>87.573844909667969</c:v>
                </c:pt>
                <c:pt idx="5114">
                  <c:v>88.123710632324219</c:v>
                </c:pt>
                <c:pt idx="5115">
                  <c:v>87.815017700195313</c:v>
                </c:pt>
                <c:pt idx="5116">
                  <c:v>88.114067077636719</c:v>
                </c:pt>
                <c:pt idx="5117">
                  <c:v>88.750755310058594</c:v>
                </c:pt>
                <c:pt idx="5118">
                  <c:v>89.445327758789063</c:v>
                </c:pt>
                <c:pt idx="5119">
                  <c:v>88.818283081054688</c:v>
                </c:pt>
                <c:pt idx="5120">
                  <c:v>88.046539306640625</c:v>
                </c:pt>
                <c:pt idx="5121">
                  <c:v>88.48065185546875</c:v>
                </c:pt>
                <c:pt idx="5122">
                  <c:v>88.374534606933594</c:v>
                </c:pt>
                <c:pt idx="5123">
                  <c:v>88.934051513671875</c:v>
                </c:pt>
                <c:pt idx="5124">
                  <c:v>88.654289245605469</c:v>
                </c:pt>
                <c:pt idx="5125">
                  <c:v>88.13336181640625</c:v>
                </c:pt>
                <c:pt idx="5126">
                  <c:v>85.731307983398438</c:v>
                </c:pt>
                <c:pt idx="5127">
                  <c:v>86.059295654296875</c:v>
                </c:pt>
                <c:pt idx="5128">
                  <c:v>85.96282958984375</c:v>
                </c:pt>
                <c:pt idx="5129">
                  <c:v>83.637939453125</c:v>
                </c:pt>
                <c:pt idx="5130">
                  <c:v>84.573684692382813</c:v>
                </c:pt>
                <c:pt idx="5131">
                  <c:v>85.538368225097656</c:v>
                </c:pt>
                <c:pt idx="5132">
                  <c:v>84.756973266601563</c:v>
                </c:pt>
                <c:pt idx="5133">
                  <c:v>83.879112243652344</c:v>
                </c:pt>
                <c:pt idx="5134">
                  <c:v>84.506156921386719</c:v>
                </c:pt>
                <c:pt idx="5135">
                  <c:v>85.4322509765625</c:v>
                </c:pt>
                <c:pt idx="5136">
                  <c:v>86.753868103027344</c:v>
                </c:pt>
                <c:pt idx="5137">
                  <c:v>90.342483520507813</c:v>
                </c:pt>
                <c:pt idx="5138">
                  <c:v>90.274955749511719</c:v>
                </c:pt>
                <c:pt idx="5139">
                  <c:v>90.168846130371094</c:v>
                </c:pt>
                <c:pt idx="5140">
                  <c:v>90.612594604492188</c:v>
                </c:pt>
                <c:pt idx="5141">
                  <c:v>89.647911071777344</c:v>
                </c:pt>
                <c:pt idx="5142">
                  <c:v>89.117332458496094</c:v>
                </c:pt>
                <c:pt idx="5143">
                  <c:v>88.982276916503906</c:v>
                </c:pt>
                <c:pt idx="5144">
                  <c:v>89.0498046875</c:v>
                </c:pt>
                <c:pt idx="5145">
                  <c:v>90.400367736816406</c:v>
                </c:pt>
                <c:pt idx="5146">
                  <c:v>90.680122375488281</c:v>
                </c:pt>
                <c:pt idx="5147">
                  <c:v>90.197784423828125</c:v>
                </c:pt>
                <c:pt idx="5148">
                  <c:v>90.033790588378906</c:v>
                </c:pt>
                <c:pt idx="5149">
                  <c:v>88.335945129394531</c:v>
                </c:pt>
                <c:pt idx="5150">
                  <c:v>87.245857238769531</c:v>
                </c:pt>
                <c:pt idx="5151">
                  <c:v>87.689613342285156</c:v>
                </c:pt>
                <c:pt idx="5152">
                  <c:v>85.316490173339844</c:v>
                </c:pt>
                <c:pt idx="5153">
                  <c:v>80.965774536132813</c:v>
                </c:pt>
                <c:pt idx="5154">
                  <c:v>82.567146301269531</c:v>
                </c:pt>
                <c:pt idx="5155">
                  <c:v>83.049484252929688</c:v>
                </c:pt>
                <c:pt idx="5156">
                  <c:v>86.416229248046875</c:v>
                </c:pt>
                <c:pt idx="5157">
                  <c:v>86.310111999511719</c:v>
                </c:pt>
                <c:pt idx="5158">
                  <c:v>82.055862426757813</c:v>
                </c:pt>
                <c:pt idx="5159">
                  <c:v>77.107048034667969</c:v>
                </c:pt>
                <c:pt idx="5160">
                  <c:v>75.602142333984375</c:v>
                </c:pt>
                <c:pt idx="5161">
                  <c:v>76.817634582519531</c:v>
                </c:pt>
                <c:pt idx="5162">
                  <c:v>70.846260070800781</c:v>
                </c:pt>
                <c:pt idx="5163">
                  <c:v>70.81732177734375</c:v>
                </c:pt>
                <c:pt idx="5164">
                  <c:v>73.8946533203125</c:v>
                </c:pt>
                <c:pt idx="5165">
                  <c:v>75.679313659667969</c:v>
                </c:pt>
                <c:pt idx="5166">
                  <c:v>73.412307739257813</c:v>
                </c:pt>
                <c:pt idx="5167">
                  <c:v>73.200080871582031</c:v>
                </c:pt>
                <c:pt idx="5168">
                  <c:v>71.241775512695313</c:v>
                </c:pt>
                <c:pt idx="5169">
                  <c:v>69.505355834960938</c:v>
                </c:pt>
                <c:pt idx="5170">
                  <c:v>72.100341796875</c:v>
                </c:pt>
                <c:pt idx="5171">
                  <c:v>74.087593078613281</c:v>
                </c:pt>
                <c:pt idx="5172">
                  <c:v>74.955802917480469</c:v>
                </c:pt>
                <c:pt idx="5173">
                  <c:v>74.280525207519531</c:v>
                </c:pt>
                <c:pt idx="5174">
                  <c:v>77.66656494140625</c:v>
                </c:pt>
                <c:pt idx="5175">
                  <c:v>77.30963134765625</c:v>
                </c:pt>
                <c:pt idx="5176">
                  <c:v>76.152015686035156</c:v>
                </c:pt>
                <c:pt idx="5177">
                  <c:v>76.672943115234375</c:v>
                </c:pt>
                <c:pt idx="5178">
                  <c:v>78.486541748046875</c:v>
                </c:pt>
                <c:pt idx="5179">
                  <c:v>81.833992004394531</c:v>
                </c:pt>
                <c:pt idx="5180">
                  <c:v>81.033302307128906</c:v>
                </c:pt>
                <c:pt idx="5181">
                  <c:v>79.103935241699219</c:v>
                </c:pt>
                <c:pt idx="5182">
                  <c:v>79.229339599609375</c:v>
                </c:pt>
                <c:pt idx="5183">
                  <c:v>79.730979919433594</c:v>
                </c:pt>
                <c:pt idx="5184">
                  <c:v>79.885330200195313</c:v>
                </c:pt>
                <c:pt idx="5185">
                  <c:v>81.833992004394531</c:v>
                </c:pt>
                <c:pt idx="5186">
                  <c:v>83.512535095214844</c:v>
                </c:pt>
                <c:pt idx="5187">
                  <c:v>85.277908325195313</c:v>
                </c:pt>
                <c:pt idx="5188">
                  <c:v>84.978851318359375</c:v>
                </c:pt>
                <c:pt idx="5189">
                  <c:v>85.04638671875</c:v>
                </c:pt>
                <c:pt idx="5190">
                  <c:v>85.750595092773438</c:v>
                </c:pt>
                <c:pt idx="5191">
                  <c:v>87.728195190429688</c:v>
                </c:pt>
                <c:pt idx="5192">
                  <c:v>90.101318359375</c:v>
                </c:pt>
                <c:pt idx="5193">
                  <c:v>88.934051513671875</c:v>
                </c:pt>
                <c:pt idx="5194">
                  <c:v>87.496665954589844</c:v>
                </c:pt>
                <c:pt idx="5195">
                  <c:v>86.040000915527344</c:v>
                </c:pt>
                <c:pt idx="5196">
                  <c:v>88.419998168945313</c:v>
                </c:pt>
                <c:pt idx="5197">
                  <c:v>90.699996948242188</c:v>
                </c:pt>
                <c:pt idx="5198">
                  <c:v>92.419998168945313</c:v>
                </c:pt>
                <c:pt idx="5199">
                  <c:v>90.75</c:v>
                </c:pt>
                <c:pt idx="5200">
                  <c:v>89.569999694824219</c:v>
                </c:pt>
                <c:pt idx="5201">
                  <c:v>88.919998168945313</c:v>
                </c:pt>
                <c:pt idx="5202">
                  <c:v>91.010002136230469</c:v>
                </c:pt>
                <c:pt idx="5203">
                  <c:v>89.489997863769531</c:v>
                </c:pt>
                <c:pt idx="5204">
                  <c:v>88.180000305175781</c:v>
                </c:pt>
                <c:pt idx="5205">
                  <c:v>87.220001220703125</c:v>
                </c:pt>
                <c:pt idx="5206">
                  <c:v>87.55999755859375</c:v>
                </c:pt>
                <c:pt idx="5207">
                  <c:v>86.839996337890625</c:v>
                </c:pt>
                <c:pt idx="5208">
                  <c:v>87.739997863769531</c:v>
                </c:pt>
                <c:pt idx="5209">
                  <c:v>86.989997863769531</c:v>
                </c:pt>
                <c:pt idx="5210">
                  <c:v>86.860000610351563</c:v>
                </c:pt>
                <c:pt idx="5211">
                  <c:v>87.669998168945313</c:v>
                </c:pt>
                <c:pt idx="5212">
                  <c:v>86.529998779296875</c:v>
                </c:pt>
                <c:pt idx="5213">
                  <c:v>86.180000305175781</c:v>
                </c:pt>
                <c:pt idx="5214">
                  <c:v>88.510002136230469</c:v>
                </c:pt>
                <c:pt idx="5215">
                  <c:v>87.529998779296875</c:v>
                </c:pt>
                <c:pt idx="5216">
                  <c:v>88.69000244140625</c:v>
                </c:pt>
                <c:pt idx="5217">
                  <c:v>88.819999694824219</c:v>
                </c:pt>
                <c:pt idx="5218">
                  <c:v>88.800003051757813</c:v>
                </c:pt>
                <c:pt idx="5219">
                  <c:v>88.849998474121094</c:v>
                </c:pt>
                <c:pt idx="5220">
                  <c:v>89.160003662109375</c:v>
                </c:pt>
                <c:pt idx="5221">
                  <c:v>89.680000305175781</c:v>
                </c:pt>
                <c:pt idx="5222">
                  <c:v>90.459999084472656</c:v>
                </c:pt>
                <c:pt idx="5223">
                  <c:v>90.69000244140625</c:v>
                </c:pt>
                <c:pt idx="5224">
                  <c:v>89.220001220703125</c:v>
                </c:pt>
                <c:pt idx="5225">
                  <c:v>89.019996643066406</c:v>
                </c:pt>
                <c:pt idx="5226">
                  <c:v>89.19000244140625</c:v>
                </c:pt>
                <c:pt idx="5227">
                  <c:v>91.069999694824219</c:v>
                </c:pt>
                <c:pt idx="5228">
                  <c:v>93.709999084472656</c:v>
                </c:pt>
                <c:pt idx="5229">
                  <c:v>92.319999694824219</c:v>
                </c:pt>
                <c:pt idx="5230">
                  <c:v>94.120002746582031</c:v>
                </c:pt>
                <c:pt idx="5231">
                  <c:v>93.029998779296875</c:v>
                </c:pt>
                <c:pt idx="5232">
                  <c:v>93.290000915527344</c:v>
                </c:pt>
                <c:pt idx="5233">
                  <c:v>91.05999755859375</c:v>
                </c:pt>
                <c:pt idx="5234">
                  <c:v>91.860000610351563</c:v>
                </c:pt>
                <c:pt idx="5235">
                  <c:v>91.099998474121094</c:v>
                </c:pt>
                <c:pt idx="5236">
                  <c:v>91.540000915527344</c:v>
                </c:pt>
                <c:pt idx="5237">
                  <c:v>90.650001525878906</c:v>
                </c:pt>
                <c:pt idx="5238">
                  <c:v>91.099998474121094</c:v>
                </c:pt>
                <c:pt idx="5239">
                  <c:v>91.959999084472656</c:v>
                </c:pt>
                <c:pt idx="5240">
                  <c:v>91</c:v>
                </c:pt>
                <c:pt idx="5241">
                  <c:v>92.489997863769531</c:v>
                </c:pt>
                <c:pt idx="5242">
                  <c:v>91.660003662109375</c:v>
                </c:pt>
                <c:pt idx="5243">
                  <c:v>90.55999755859375</c:v>
                </c:pt>
                <c:pt idx="5244">
                  <c:v>89.180000305175781</c:v>
                </c:pt>
                <c:pt idx="5245">
                  <c:v>88.919998168945313</c:v>
                </c:pt>
                <c:pt idx="5246">
                  <c:v>90.980003356933594</c:v>
                </c:pt>
                <c:pt idx="5247">
                  <c:v>91.489997863769531</c:v>
                </c:pt>
                <c:pt idx="5248">
                  <c:v>93.669998168945313</c:v>
                </c:pt>
                <c:pt idx="5249">
                  <c:v>92.919998168945313</c:v>
                </c:pt>
                <c:pt idx="5250">
                  <c:v>93.220001220703125</c:v>
                </c:pt>
                <c:pt idx="5251">
                  <c:v>94.290000915527344</c:v>
                </c:pt>
                <c:pt idx="5252">
                  <c:v>92.720001220703125</c:v>
                </c:pt>
                <c:pt idx="5253">
                  <c:v>91.510002136230469</c:v>
                </c:pt>
                <c:pt idx="5254">
                  <c:v>91.099998474121094</c:v>
                </c:pt>
                <c:pt idx="5255">
                  <c:v>88.80999755859375</c:v>
                </c:pt>
                <c:pt idx="5256">
                  <c:v>89.120002746582031</c:v>
                </c:pt>
                <c:pt idx="5257">
                  <c:v>89.5</c:v>
                </c:pt>
                <c:pt idx="5258">
                  <c:v>89.919998168945313</c:v>
                </c:pt>
                <c:pt idx="5259">
                  <c:v>88.550003051757813</c:v>
                </c:pt>
                <c:pt idx="5260">
                  <c:v>88.550003051757813</c:v>
                </c:pt>
                <c:pt idx="5261">
                  <c:v>90.260002136230469</c:v>
                </c:pt>
                <c:pt idx="5262">
                  <c:v>88.209999084472656</c:v>
                </c:pt>
                <c:pt idx="5263">
                  <c:v>87.480003356933594</c:v>
                </c:pt>
                <c:pt idx="5264">
                  <c:v>86.400001525878906</c:v>
                </c:pt>
                <c:pt idx="5265">
                  <c:v>87.379997253417969</c:v>
                </c:pt>
                <c:pt idx="5266">
                  <c:v>86.720001220703125</c:v>
                </c:pt>
                <c:pt idx="5267">
                  <c:v>87.629997253417969</c:v>
                </c:pt>
                <c:pt idx="5268">
                  <c:v>88.199996948242188</c:v>
                </c:pt>
                <c:pt idx="5269">
                  <c:v>86.989997863769531</c:v>
                </c:pt>
                <c:pt idx="5270">
                  <c:v>85.459999084472656</c:v>
                </c:pt>
                <c:pt idx="5271">
                  <c:v>86.510002136230469</c:v>
                </c:pt>
                <c:pt idx="5272">
                  <c:v>87.379997253417969</c:v>
                </c:pt>
                <c:pt idx="5273">
                  <c:v>87.639999389648438</c:v>
                </c:pt>
                <c:pt idx="5274">
                  <c:v>86.970001220703125</c:v>
                </c:pt>
                <c:pt idx="5275">
                  <c:v>86.339996337890625</c:v>
                </c:pt>
                <c:pt idx="5276">
                  <c:v>87.430000305175781</c:v>
                </c:pt>
                <c:pt idx="5277">
                  <c:v>87.669998168945313</c:v>
                </c:pt>
                <c:pt idx="5278">
                  <c:v>87.489997863769531</c:v>
                </c:pt>
                <c:pt idx="5279">
                  <c:v>86.150001525878906</c:v>
                </c:pt>
                <c:pt idx="5280">
                  <c:v>85.029998779296875</c:v>
                </c:pt>
                <c:pt idx="5281">
                  <c:v>84.870002746582031</c:v>
                </c:pt>
                <c:pt idx="5282">
                  <c:v>83.910003662109375</c:v>
                </c:pt>
                <c:pt idx="5283">
                  <c:v>85.180000305175781</c:v>
                </c:pt>
                <c:pt idx="5284">
                  <c:v>84.410003662109375</c:v>
                </c:pt>
                <c:pt idx="5285">
                  <c:v>83.569999694824219</c:v>
                </c:pt>
                <c:pt idx="5286">
                  <c:v>85.529998779296875</c:v>
                </c:pt>
                <c:pt idx="5287">
                  <c:v>85.699996948242188</c:v>
                </c:pt>
                <c:pt idx="5288">
                  <c:v>88.120002746582031</c:v>
                </c:pt>
                <c:pt idx="5289">
                  <c:v>86.69000244140625</c:v>
                </c:pt>
                <c:pt idx="5290">
                  <c:v>87.540000915527344</c:v>
                </c:pt>
                <c:pt idx="5291">
                  <c:v>87.05999755859375</c:v>
                </c:pt>
                <c:pt idx="5292">
                  <c:v>88.739997863769531</c:v>
                </c:pt>
                <c:pt idx="5293">
                  <c:v>88.25</c:v>
                </c:pt>
                <c:pt idx="5294">
                  <c:v>88.029998779296875</c:v>
                </c:pt>
                <c:pt idx="5295">
                  <c:v>88.44000244140625</c:v>
                </c:pt>
                <c:pt idx="5296">
                  <c:v>85.879997253417969</c:v>
                </c:pt>
                <c:pt idx="5297">
                  <c:v>84.760002136230469</c:v>
                </c:pt>
                <c:pt idx="5298">
                  <c:v>87.05999755859375</c:v>
                </c:pt>
                <c:pt idx="5299">
                  <c:v>87.139999389648438</c:v>
                </c:pt>
                <c:pt idx="5300">
                  <c:v>86.610000610351563</c:v>
                </c:pt>
                <c:pt idx="5301">
                  <c:v>87.319999694824219</c:v>
                </c:pt>
                <c:pt idx="5302">
                  <c:v>86.180000305175781</c:v>
                </c:pt>
                <c:pt idx="5303">
                  <c:v>85.330001831054688</c:v>
                </c:pt>
                <c:pt idx="5304">
                  <c:v>85.300003051757813</c:v>
                </c:pt>
                <c:pt idx="5305">
                  <c:v>86.080001831054688</c:v>
                </c:pt>
                <c:pt idx="5306">
                  <c:v>86.519996643066406</c:v>
                </c:pt>
                <c:pt idx="5307">
                  <c:v>84.870002746582031</c:v>
                </c:pt>
                <c:pt idx="5308">
                  <c:v>83.910003662109375</c:v>
                </c:pt>
                <c:pt idx="5309">
                  <c:v>85.279998779296875</c:v>
                </c:pt>
                <c:pt idx="5310">
                  <c:v>86.30999755859375</c:v>
                </c:pt>
                <c:pt idx="5311">
                  <c:v>86.5</c:v>
                </c:pt>
                <c:pt idx="5312">
                  <c:v>87.519996643066406</c:v>
                </c:pt>
                <c:pt idx="5313">
                  <c:v>87.089996337890625</c:v>
                </c:pt>
                <c:pt idx="5314">
                  <c:v>84.669998168945313</c:v>
                </c:pt>
                <c:pt idx="5315">
                  <c:v>86.029998779296875</c:v>
                </c:pt>
                <c:pt idx="5316">
                  <c:v>85.44000244140625</c:v>
                </c:pt>
                <c:pt idx="5317">
                  <c:v>84.620002746582031</c:v>
                </c:pt>
                <c:pt idx="5318">
                  <c:v>83.360000610351563</c:v>
                </c:pt>
                <c:pt idx="5319">
                  <c:v>82.739997863769531</c:v>
                </c:pt>
                <c:pt idx="5320">
                  <c:v>82.94000244140625</c:v>
                </c:pt>
                <c:pt idx="5321">
                  <c:v>82.819999694824219</c:v>
                </c:pt>
                <c:pt idx="5322">
                  <c:v>81</c:v>
                </c:pt>
                <c:pt idx="5323">
                  <c:v>79.040000915527344</c:v>
                </c:pt>
                <c:pt idx="5324">
                  <c:v>78.230003356933594</c:v>
                </c:pt>
                <c:pt idx="5325">
                  <c:v>77.370002746582031</c:v>
                </c:pt>
                <c:pt idx="5326">
                  <c:v>79.379997253417969</c:v>
                </c:pt>
                <c:pt idx="5327">
                  <c:v>81.660003662109375</c:v>
                </c:pt>
                <c:pt idx="5328">
                  <c:v>86.80999755859375</c:v>
                </c:pt>
                <c:pt idx="5329">
                  <c:v>85.669998168945313</c:v>
                </c:pt>
                <c:pt idx="5330">
                  <c:v>83.319999694824219</c:v>
                </c:pt>
                <c:pt idx="5331">
                  <c:v>84.930000305175781</c:v>
                </c:pt>
                <c:pt idx="5332">
                  <c:v>84.69000244140625</c:v>
                </c:pt>
                <c:pt idx="5333">
                  <c:v>87.269996643066406</c:v>
                </c:pt>
                <c:pt idx="5334">
                  <c:v>86.319999694824219</c:v>
                </c:pt>
                <c:pt idx="5335">
                  <c:v>85.800003051757813</c:v>
                </c:pt>
                <c:pt idx="5336">
                  <c:v>85.529998779296875</c:v>
                </c:pt>
                <c:pt idx="5337">
                  <c:v>84.819999694824219</c:v>
                </c:pt>
                <c:pt idx="5338">
                  <c:v>86.089996337890625</c:v>
                </c:pt>
                <c:pt idx="5339">
                  <c:v>85.639999389648438</c:v>
                </c:pt>
                <c:pt idx="5340">
                  <c:v>85.849998474121094</c:v>
                </c:pt>
                <c:pt idx="5341">
                  <c:v>84.089996337890625</c:v>
                </c:pt>
                <c:pt idx="5342">
                  <c:v>84.209999084472656</c:v>
                </c:pt>
                <c:pt idx="5343">
                  <c:v>84.220001220703125</c:v>
                </c:pt>
                <c:pt idx="5344">
                  <c:v>85.370002746582031</c:v>
                </c:pt>
                <c:pt idx="5345">
                  <c:v>85.209999084472656</c:v>
                </c:pt>
                <c:pt idx="5346">
                  <c:v>84.709999084472656</c:v>
                </c:pt>
                <c:pt idx="5347">
                  <c:v>84.099998474121094</c:v>
                </c:pt>
                <c:pt idx="5348">
                  <c:v>84.040000915527344</c:v>
                </c:pt>
                <c:pt idx="5349">
                  <c:v>83.029998779296875</c:v>
                </c:pt>
                <c:pt idx="5350">
                  <c:v>83.599998474121094</c:v>
                </c:pt>
                <c:pt idx="5351">
                  <c:v>82.819999694824219</c:v>
                </c:pt>
                <c:pt idx="5352">
                  <c:v>82.379997253417969</c:v>
                </c:pt>
                <c:pt idx="5353">
                  <c:v>81.519996643066406</c:v>
                </c:pt>
                <c:pt idx="5354">
                  <c:v>81.790000915527344</c:v>
                </c:pt>
                <c:pt idx="5355">
                  <c:v>78.519996643066406</c:v>
                </c:pt>
                <c:pt idx="5356">
                  <c:v>77.849998474121094</c:v>
                </c:pt>
                <c:pt idx="5357">
                  <c:v>76.230003356933594</c:v>
                </c:pt>
                <c:pt idx="5358">
                  <c:v>77.639999389648438</c:v>
                </c:pt>
                <c:pt idx="5359">
                  <c:v>78</c:v>
                </c:pt>
                <c:pt idx="5360">
                  <c:v>79.010002136230469</c:v>
                </c:pt>
                <c:pt idx="5361">
                  <c:v>77.199996948242188</c:v>
                </c:pt>
                <c:pt idx="5362">
                  <c:v>78.959999084472656</c:v>
                </c:pt>
                <c:pt idx="5363">
                  <c:v>78.30999755859375</c:v>
                </c:pt>
                <c:pt idx="5364">
                  <c:v>78.339996337890625</c:v>
                </c:pt>
                <c:pt idx="5365">
                  <c:v>78.660003662109375</c:v>
                </c:pt>
                <c:pt idx="5366">
                  <c:v>79.220001220703125</c:v>
                </c:pt>
                <c:pt idx="5367">
                  <c:v>78.860000610351563</c:v>
                </c:pt>
                <c:pt idx="5368">
                  <c:v>78.699996948242188</c:v>
                </c:pt>
                <c:pt idx="5369">
                  <c:v>79</c:v>
                </c:pt>
                <c:pt idx="5370">
                  <c:v>78.989997863769531</c:v>
                </c:pt>
                <c:pt idx="5371">
                  <c:v>78.510002136230469</c:v>
                </c:pt>
                <c:pt idx="5372">
                  <c:v>77.720001220703125</c:v>
                </c:pt>
                <c:pt idx="5373">
                  <c:v>78.790000915527344</c:v>
                </c:pt>
                <c:pt idx="5374">
                  <c:v>79.239997863769531</c:v>
                </c:pt>
                <c:pt idx="5375">
                  <c:v>79.19000244140625</c:v>
                </c:pt>
                <c:pt idx="5376">
                  <c:v>79.029998779296875</c:v>
                </c:pt>
                <c:pt idx="5377">
                  <c:v>80.970001220703125</c:v>
                </c:pt>
                <c:pt idx="5378">
                  <c:v>81.529998779296875</c:v>
                </c:pt>
                <c:pt idx="5379">
                  <c:v>81.629997253417969</c:v>
                </c:pt>
                <c:pt idx="5380">
                  <c:v>83.230003356933594</c:v>
                </c:pt>
                <c:pt idx="5381">
                  <c:v>82.349998474121094</c:v>
                </c:pt>
                <c:pt idx="5382">
                  <c:v>81.419998168945313</c:v>
                </c:pt>
                <c:pt idx="5383">
                  <c:v>81.459999084472656</c:v>
                </c:pt>
                <c:pt idx="5384">
                  <c:v>81.5</c:v>
                </c:pt>
                <c:pt idx="5385">
                  <c:v>81.069999694824219</c:v>
                </c:pt>
                <c:pt idx="5386">
                  <c:v>79.069999694824219</c:v>
                </c:pt>
                <c:pt idx="5387">
                  <c:v>79.089996337890625</c:v>
                </c:pt>
                <c:pt idx="5388">
                  <c:v>77.150001525878906</c:v>
                </c:pt>
                <c:pt idx="5389">
                  <c:v>78.209999084472656</c:v>
                </c:pt>
                <c:pt idx="5390">
                  <c:v>78.599998474121094</c:v>
                </c:pt>
                <c:pt idx="5391">
                  <c:v>77.730003356933594</c:v>
                </c:pt>
                <c:pt idx="5392">
                  <c:v>78.830001831054688</c:v>
                </c:pt>
                <c:pt idx="5393">
                  <c:v>80.010002136230469</c:v>
                </c:pt>
                <c:pt idx="5394">
                  <c:v>80.769996643066406</c:v>
                </c:pt>
                <c:pt idx="5395">
                  <c:v>80.580001831054688</c:v>
                </c:pt>
                <c:pt idx="5396">
                  <c:v>79.459999084472656</c:v>
                </c:pt>
                <c:pt idx="5397">
                  <c:v>77.80999755859375</c:v>
                </c:pt>
                <c:pt idx="5398">
                  <c:v>78.160003662109375</c:v>
                </c:pt>
                <c:pt idx="5399">
                  <c:v>78.540000915527344</c:v>
                </c:pt>
                <c:pt idx="5400">
                  <c:v>78.040000915527344</c:v>
                </c:pt>
                <c:pt idx="5401">
                  <c:v>78.779998779296875</c:v>
                </c:pt>
                <c:pt idx="5402">
                  <c:v>78.239997863769531</c:v>
                </c:pt>
                <c:pt idx="5403">
                  <c:v>77.010002136230469</c:v>
                </c:pt>
                <c:pt idx="5404">
                  <c:v>76.300003051757813</c:v>
                </c:pt>
                <c:pt idx="5405">
                  <c:v>76.620002746582031</c:v>
                </c:pt>
                <c:pt idx="5406">
                  <c:v>76.629997253417969</c:v>
                </c:pt>
                <c:pt idx="5407">
                  <c:v>75.650001525878906</c:v>
                </c:pt>
                <c:pt idx="5408">
                  <c:v>75.800003051757813</c:v>
                </c:pt>
                <c:pt idx="5409">
                  <c:v>76.419998168945313</c:v>
                </c:pt>
                <c:pt idx="5410">
                  <c:v>76.339996337890625</c:v>
                </c:pt>
                <c:pt idx="5411">
                  <c:v>75.349998474121094</c:v>
                </c:pt>
                <c:pt idx="5412">
                  <c:v>76.75</c:v>
                </c:pt>
                <c:pt idx="5413">
                  <c:v>77.379997253417969</c:v>
                </c:pt>
                <c:pt idx="5414">
                  <c:v>78.370002746582031</c:v>
                </c:pt>
                <c:pt idx="5415">
                  <c:v>79.449996948242188</c:v>
                </c:pt>
                <c:pt idx="5416">
                  <c:v>80.889999389648438</c:v>
                </c:pt>
                <c:pt idx="5417">
                  <c:v>80.180000305175781</c:v>
                </c:pt>
                <c:pt idx="5418">
                  <c:v>79.919998168945313</c:v>
                </c:pt>
                <c:pt idx="5419">
                  <c:v>81.629997253417969</c:v>
                </c:pt>
                <c:pt idx="5420">
                  <c:v>82.730003356933594</c:v>
                </c:pt>
                <c:pt idx="5421">
                  <c:v>81.819999694824219</c:v>
                </c:pt>
                <c:pt idx="5422">
                  <c:v>82.269996643066406</c:v>
                </c:pt>
                <c:pt idx="5423">
                  <c:v>83.699996948242188</c:v>
                </c:pt>
                <c:pt idx="5424">
                  <c:v>82.760002136230469</c:v>
                </c:pt>
                <c:pt idx="5425">
                  <c:v>82.470001220703125</c:v>
                </c:pt>
                <c:pt idx="5426">
                  <c:v>81.900001525878906</c:v>
                </c:pt>
                <c:pt idx="5427">
                  <c:v>83.129997253417969</c:v>
                </c:pt>
                <c:pt idx="5428">
                  <c:v>83.569999694824219</c:v>
                </c:pt>
                <c:pt idx="5429">
                  <c:v>84.480003356933594</c:v>
                </c:pt>
                <c:pt idx="5430">
                  <c:v>83.860000610351563</c:v>
                </c:pt>
                <c:pt idx="5431">
                  <c:v>84.25</c:v>
                </c:pt>
                <c:pt idx="5432">
                  <c:v>84.199996948242188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72-499B-A134-BA1A41296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15760"/>
        <c:axId val="619116744"/>
      </c:area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numFmt formatCode="#,##0.00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1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[1]GraphData!$BE$3:$BE$5435</c:f>
              <c:numCache>
                <c:formatCode>General</c:formatCode>
                <c:ptCount val="54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  <c:pt idx="4993">
                  <c:v>#N/A</c:v>
                </c:pt>
                <c:pt idx="4994">
                  <c:v>#N/A</c:v>
                </c:pt>
                <c:pt idx="4995">
                  <c:v>#N/A</c:v>
                </c:pt>
                <c:pt idx="4996">
                  <c:v>#N/A</c:v>
                </c:pt>
                <c:pt idx="4997">
                  <c:v>#N/A</c:v>
                </c:pt>
                <c:pt idx="4998">
                  <c:v>#N/A</c:v>
                </c:pt>
                <c:pt idx="4999">
                  <c:v>#N/A</c:v>
                </c:pt>
                <c:pt idx="5000">
                  <c:v>#N/A</c:v>
                </c:pt>
                <c:pt idx="5001">
                  <c:v>#N/A</c:v>
                </c:pt>
                <c:pt idx="5002">
                  <c:v>#N/A</c:v>
                </c:pt>
                <c:pt idx="5003">
                  <c:v>#N/A</c:v>
                </c:pt>
                <c:pt idx="5004">
                  <c:v>#N/A</c:v>
                </c:pt>
                <c:pt idx="5005">
                  <c:v>#N/A</c:v>
                </c:pt>
                <c:pt idx="5006">
                  <c:v>#N/A</c:v>
                </c:pt>
                <c:pt idx="5007">
                  <c:v>#N/A</c:v>
                </c:pt>
                <c:pt idx="5008">
                  <c:v>#N/A</c:v>
                </c:pt>
                <c:pt idx="5009">
                  <c:v>#N/A</c:v>
                </c:pt>
                <c:pt idx="5010">
                  <c:v>#N/A</c:v>
                </c:pt>
                <c:pt idx="5011">
                  <c:v>#N/A</c:v>
                </c:pt>
                <c:pt idx="5012">
                  <c:v>#N/A</c:v>
                </c:pt>
                <c:pt idx="5013">
                  <c:v>#N/A</c:v>
                </c:pt>
                <c:pt idx="5014">
                  <c:v>#N/A</c:v>
                </c:pt>
                <c:pt idx="5015">
                  <c:v>#N/A</c:v>
                </c:pt>
                <c:pt idx="5016">
                  <c:v>#N/A</c:v>
                </c:pt>
                <c:pt idx="5017">
                  <c:v>#N/A</c:v>
                </c:pt>
                <c:pt idx="5018">
                  <c:v>#N/A</c:v>
                </c:pt>
                <c:pt idx="5019">
                  <c:v>#N/A</c:v>
                </c:pt>
                <c:pt idx="5020">
                  <c:v>#N/A</c:v>
                </c:pt>
                <c:pt idx="5021">
                  <c:v>#N/A</c:v>
                </c:pt>
                <c:pt idx="5022">
                  <c:v>#N/A</c:v>
                </c:pt>
                <c:pt idx="5023">
                  <c:v>#N/A</c:v>
                </c:pt>
                <c:pt idx="5024">
                  <c:v>#N/A</c:v>
                </c:pt>
                <c:pt idx="5025">
                  <c:v>#N/A</c:v>
                </c:pt>
                <c:pt idx="5026">
                  <c:v>#N/A</c:v>
                </c:pt>
                <c:pt idx="5027">
                  <c:v>#N/A</c:v>
                </c:pt>
                <c:pt idx="5028">
                  <c:v>#N/A</c:v>
                </c:pt>
                <c:pt idx="5029">
                  <c:v>#N/A</c:v>
                </c:pt>
                <c:pt idx="5030">
                  <c:v>#N/A</c:v>
                </c:pt>
                <c:pt idx="5031">
                  <c:v>#N/A</c:v>
                </c:pt>
                <c:pt idx="5032">
                  <c:v>#N/A</c:v>
                </c:pt>
                <c:pt idx="5033">
                  <c:v>#N/A</c:v>
                </c:pt>
                <c:pt idx="5034">
                  <c:v>#N/A</c:v>
                </c:pt>
                <c:pt idx="5035">
                  <c:v>#N/A</c:v>
                </c:pt>
                <c:pt idx="5036">
                  <c:v>#N/A</c:v>
                </c:pt>
                <c:pt idx="5037">
                  <c:v>#N/A</c:v>
                </c:pt>
                <c:pt idx="5038">
                  <c:v>#N/A</c:v>
                </c:pt>
                <c:pt idx="5039">
                  <c:v>#N/A</c:v>
                </c:pt>
                <c:pt idx="5040">
                  <c:v>#N/A</c:v>
                </c:pt>
                <c:pt idx="5041">
                  <c:v>#N/A</c:v>
                </c:pt>
                <c:pt idx="5042">
                  <c:v>#N/A</c:v>
                </c:pt>
                <c:pt idx="5043">
                  <c:v>#N/A</c:v>
                </c:pt>
                <c:pt idx="5044">
                  <c:v>#N/A</c:v>
                </c:pt>
                <c:pt idx="5045">
                  <c:v>#N/A</c:v>
                </c:pt>
                <c:pt idx="5046">
                  <c:v>#N/A</c:v>
                </c:pt>
                <c:pt idx="5047">
                  <c:v>#N/A</c:v>
                </c:pt>
                <c:pt idx="5048">
                  <c:v>#N/A</c:v>
                </c:pt>
                <c:pt idx="5049">
                  <c:v>#N/A</c:v>
                </c:pt>
                <c:pt idx="5050">
                  <c:v>#N/A</c:v>
                </c:pt>
                <c:pt idx="5051">
                  <c:v>#N/A</c:v>
                </c:pt>
                <c:pt idx="5052">
                  <c:v>#N/A</c:v>
                </c:pt>
                <c:pt idx="5053">
                  <c:v>#N/A</c:v>
                </c:pt>
                <c:pt idx="5054">
                  <c:v>#N/A</c:v>
                </c:pt>
                <c:pt idx="5055">
                  <c:v>#N/A</c:v>
                </c:pt>
                <c:pt idx="5056">
                  <c:v>#N/A</c:v>
                </c:pt>
                <c:pt idx="5057">
                  <c:v>#N/A</c:v>
                </c:pt>
                <c:pt idx="5058">
                  <c:v>#N/A</c:v>
                </c:pt>
                <c:pt idx="5059">
                  <c:v>#N/A</c:v>
                </c:pt>
                <c:pt idx="5060">
                  <c:v>#N/A</c:v>
                </c:pt>
                <c:pt idx="5061">
                  <c:v>#N/A</c:v>
                </c:pt>
                <c:pt idx="5062">
                  <c:v>#N/A</c:v>
                </c:pt>
                <c:pt idx="5063">
                  <c:v>#N/A</c:v>
                </c:pt>
                <c:pt idx="5064">
                  <c:v>#N/A</c:v>
                </c:pt>
                <c:pt idx="5065">
                  <c:v>#N/A</c:v>
                </c:pt>
                <c:pt idx="5066">
                  <c:v>#N/A</c:v>
                </c:pt>
                <c:pt idx="5067">
                  <c:v>#N/A</c:v>
                </c:pt>
                <c:pt idx="5068">
                  <c:v>#N/A</c:v>
                </c:pt>
                <c:pt idx="5069">
                  <c:v>#N/A</c:v>
                </c:pt>
                <c:pt idx="5070">
                  <c:v>#N/A</c:v>
                </c:pt>
                <c:pt idx="5071">
                  <c:v>#N/A</c:v>
                </c:pt>
                <c:pt idx="5072">
                  <c:v>#N/A</c:v>
                </c:pt>
                <c:pt idx="5073">
                  <c:v>#N/A</c:v>
                </c:pt>
                <c:pt idx="5074">
                  <c:v>#N/A</c:v>
                </c:pt>
                <c:pt idx="5075">
                  <c:v>#N/A</c:v>
                </c:pt>
                <c:pt idx="5076">
                  <c:v>#N/A</c:v>
                </c:pt>
                <c:pt idx="5077">
                  <c:v>#N/A</c:v>
                </c:pt>
                <c:pt idx="5078">
                  <c:v>#N/A</c:v>
                </c:pt>
                <c:pt idx="5079">
                  <c:v>#N/A</c:v>
                </c:pt>
                <c:pt idx="5080">
                  <c:v>#N/A</c:v>
                </c:pt>
                <c:pt idx="5081">
                  <c:v>#N/A</c:v>
                </c:pt>
                <c:pt idx="5082">
                  <c:v>#N/A</c:v>
                </c:pt>
                <c:pt idx="5083">
                  <c:v>#N/A</c:v>
                </c:pt>
                <c:pt idx="5084">
                  <c:v>#N/A</c:v>
                </c:pt>
                <c:pt idx="5085">
                  <c:v>#N/A</c:v>
                </c:pt>
                <c:pt idx="5086">
                  <c:v>#N/A</c:v>
                </c:pt>
                <c:pt idx="5087">
                  <c:v>#N/A</c:v>
                </c:pt>
                <c:pt idx="5088">
                  <c:v>#N/A</c:v>
                </c:pt>
                <c:pt idx="5089">
                  <c:v>#N/A</c:v>
                </c:pt>
                <c:pt idx="5090">
                  <c:v>#N/A</c:v>
                </c:pt>
                <c:pt idx="5091">
                  <c:v>#N/A</c:v>
                </c:pt>
                <c:pt idx="5092">
                  <c:v>#N/A</c:v>
                </c:pt>
                <c:pt idx="5093">
                  <c:v>#N/A</c:v>
                </c:pt>
                <c:pt idx="5094">
                  <c:v>#N/A</c:v>
                </c:pt>
                <c:pt idx="5095">
                  <c:v>#N/A</c:v>
                </c:pt>
                <c:pt idx="5096">
                  <c:v>#N/A</c:v>
                </c:pt>
                <c:pt idx="5097">
                  <c:v>#N/A</c:v>
                </c:pt>
                <c:pt idx="5098">
                  <c:v>#N/A</c:v>
                </c:pt>
                <c:pt idx="5099">
                  <c:v>#N/A</c:v>
                </c:pt>
                <c:pt idx="5100">
                  <c:v>#N/A</c:v>
                </c:pt>
                <c:pt idx="5101">
                  <c:v>#N/A</c:v>
                </c:pt>
                <c:pt idx="5102">
                  <c:v>#N/A</c:v>
                </c:pt>
                <c:pt idx="5103">
                  <c:v>#N/A</c:v>
                </c:pt>
                <c:pt idx="5104">
                  <c:v>#N/A</c:v>
                </c:pt>
                <c:pt idx="5105">
                  <c:v>#N/A</c:v>
                </c:pt>
                <c:pt idx="5106">
                  <c:v>#N/A</c:v>
                </c:pt>
                <c:pt idx="5107">
                  <c:v>#N/A</c:v>
                </c:pt>
                <c:pt idx="5108">
                  <c:v>#N/A</c:v>
                </c:pt>
                <c:pt idx="5109">
                  <c:v>#N/A</c:v>
                </c:pt>
                <c:pt idx="5110">
                  <c:v>#N/A</c:v>
                </c:pt>
                <c:pt idx="5111">
                  <c:v>#N/A</c:v>
                </c:pt>
                <c:pt idx="5112">
                  <c:v>#N/A</c:v>
                </c:pt>
                <c:pt idx="5113">
                  <c:v>#N/A</c:v>
                </c:pt>
                <c:pt idx="5114">
                  <c:v>#N/A</c:v>
                </c:pt>
                <c:pt idx="5115">
                  <c:v>#N/A</c:v>
                </c:pt>
                <c:pt idx="5116">
                  <c:v>#N/A</c:v>
                </c:pt>
                <c:pt idx="5117">
                  <c:v>#N/A</c:v>
                </c:pt>
                <c:pt idx="5118">
                  <c:v>#N/A</c:v>
                </c:pt>
                <c:pt idx="5119">
                  <c:v>#N/A</c:v>
                </c:pt>
                <c:pt idx="5120">
                  <c:v>#N/A</c:v>
                </c:pt>
                <c:pt idx="5121">
                  <c:v>#N/A</c:v>
                </c:pt>
                <c:pt idx="5122">
                  <c:v>#N/A</c:v>
                </c:pt>
                <c:pt idx="5123">
                  <c:v>#N/A</c:v>
                </c:pt>
                <c:pt idx="5124">
                  <c:v>#N/A</c:v>
                </c:pt>
                <c:pt idx="5125">
                  <c:v>#N/A</c:v>
                </c:pt>
                <c:pt idx="5126">
                  <c:v>#N/A</c:v>
                </c:pt>
                <c:pt idx="5127">
                  <c:v>#N/A</c:v>
                </c:pt>
                <c:pt idx="5128">
                  <c:v>#N/A</c:v>
                </c:pt>
                <c:pt idx="5129">
                  <c:v>#N/A</c:v>
                </c:pt>
                <c:pt idx="5130">
                  <c:v>#N/A</c:v>
                </c:pt>
                <c:pt idx="5131">
                  <c:v>#N/A</c:v>
                </c:pt>
                <c:pt idx="5132">
                  <c:v>#N/A</c:v>
                </c:pt>
                <c:pt idx="5133">
                  <c:v>#N/A</c:v>
                </c:pt>
                <c:pt idx="5134">
                  <c:v>#N/A</c:v>
                </c:pt>
                <c:pt idx="5135">
                  <c:v>#N/A</c:v>
                </c:pt>
                <c:pt idx="5136">
                  <c:v>#N/A</c:v>
                </c:pt>
                <c:pt idx="5137">
                  <c:v>#N/A</c:v>
                </c:pt>
                <c:pt idx="5138">
                  <c:v>#N/A</c:v>
                </c:pt>
                <c:pt idx="5139">
                  <c:v>#N/A</c:v>
                </c:pt>
                <c:pt idx="5140">
                  <c:v>#N/A</c:v>
                </c:pt>
                <c:pt idx="5141">
                  <c:v>#N/A</c:v>
                </c:pt>
                <c:pt idx="5142">
                  <c:v>#N/A</c:v>
                </c:pt>
                <c:pt idx="5143">
                  <c:v>#N/A</c:v>
                </c:pt>
                <c:pt idx="5144">
                  <c:v>#N/A</c:v>
                </c:pt>
                <c:pt idx="5145">
                  <c:v>#N/A</c:v>
                </c:pt>
                <c:pt idx="5146">
                  <c:v>#N/A</c:v>
                </c:pt>
                <c:pt idx="5147">
                  <c:v>#N/A</c:v>
                </c:pt>
                <c:pt idx="5148">
                  <c:v>#N/A</c:v>
                </c:pt>
                <c:pt idx="5149">
                  <c:v>#N/A</c:v>
                </c:pt>
                <c:pt idx="5150">
                  <c:v>#N/A</c:v>
                </c:pt>
                <c:pt idx="5151">
                  <c:v>#N/A</c:v>
                </c:pt>
                <c:pt idx="5152">
                  <c:v>#N/A</c:v>
                </c:pt>
                <c:pt idx="5153">
                  <c:v>#N/A</c:v>
                </c:pt>
                <c:pt idx="5154">
                  <c:v>#N/A</c:v>
                </c:pt>
                <c:pt idx="5155">
                  <c:v>#N/A</c:v>
                </c:pt>
                <c:pt idx="5156">
                  <c:v>#N/A</c:v>
                </c:pt>
                <c:pt idx="5157">
                  <c:v>#N/A</c:v>
                </c:pt>
                <c:pt idx="5158">
                  <c:v>#N/A</c:v>
                </c:pt>
                <c:pt idx="5159">
                  <c:v>#N/A</c:v>
                </c:pt>
                <c:pt idx="5160">
                  <c:v>#N/A</c:v>
                </c:pt>
                <c:pt idx="5161">
                  <c:v>#N/A</c:v>
                </c:pt>
                <c:pt idx="5162">
                  <c:v>#N/A</c:v>
                </c:pt>
                <c:pt idx="5163">
                  <c:v>#N/A</c:v>
                </c:pt>
                <c:pt idx="5164">
                  <c:v>#N/A</c:v>
                </c:pt>
                <c:pt idx="5165">
                  <c:v>#N/A</c:v>
                </c:pt>
                <c:pt idx="5166">
                  <c:v>#N/A</c:v>
                </c:pt>
                <c:pt idx="5167">
                  <c:v>#N/A</c:v>
                </c:pt>
                <c:pt idx="5168">
                  <c:v>#N/A</c:v>
                </c:pt>
                <c:pt idx="5169">
                  <c:v>#N/A</c:v>
                </c:pt>
                <c:pt idx="5170">
                  <c:v>#N/A</c:v>
                </c:pt>
                <c:pt idx="5171">
                  <c:v>#N/A</c:v>
                </c:pt>
                <c:pt idx="5172">
                  <c:v>#N/A</c:v>
                </c:pt>
                <c:pt idx="5173">
                  <c:v>#N/A</c:v>
                </c:pt>
                <c:pt idx="5174">
                  <c:v>#N/A</c:v>
                </c:pt>
                <c:pt idx="5175">
                  <c:v>#N/A</c:v>
                </c:pt>
                <c:pt idx="5176">
                  <c:v>#N/A</c:v>
                </c:pt>
                <c:pt idx="5177">
                  <c:v>#N/A</c:v>
                </c:pt>
                <c:pt idx="5178">
                  <c:v>#N/A</c:v>
                </c:pt>
                <c:pt idx="5179">
                  <c:v>#N/A</c:v>
                </c:pt>
                <c:pt idx="5180">
                  <c:v>#N/A</c:v>
                </c:pt>
                <c:pt idx="5181">
                  <c:v>#N/A</c:v>
                </c:pt>
                <c:pt idx="5182">
                  <c:v>#N/A</c:v>
                </c:pt>
                <c:pt idx="5183">
                  <c:v>#N/A</c:v>
                </c:pt>
                <c:pt idx="5184">
                  <c:v>#N/A</c:v>
                </c:pt>
                <c:pt idx="5185">
                  <c:v>#N/A</c:v>
                </c:pt>
                <c:pt idx="5186">
                  <c:v>#N/A</c:v>
                </c:pt>
                <c:pt idx="5187">
                  <c:v>#N/A</c:v>
                </c:pt>
                <c:pt idx="5188">
                  <c:v>#N/A</c:v>
                </c:pt>
                <c:pt idx="5189">
                  <c:v>#N/A</c:v>
                </c:pt>
                <c:pt idx="5190">
                  <c:v>#N/A</c:v>
                </c:pt>
                <c:pt idx="5191">
                  <c:v>#N/A</c:v>
                </c:pt>
                <c:pt idx="5192">
                  <c:v>#N/A</c:v>
                </c:pt>
                <c:pt idx="5193">
                  <c:v>#N/A</c:v>
                </c:pt>
                <c:pt idx="5194">
                  <c:v>#N/A</c:v>
                </c:pt>
                <c:pt idx="5195">
                  <c:v>#N/A</c:v>
                </c:pt>
                <c:pt idx="5196">
                  <c:v>#N/A</c:v>
                </c:pt>
                <c:pt idx="5197">
                  <c:v>#N/A</c:v>
                </c:pt>
                <c:pt idx="5198">
                  <c:v>#N/A</c:v>
                </c:pt>
                <c:pt idx="5199">
                  <c:v>#N/A</c:v>
                </c:pt>
                <c:pt idx="5200">
                  <c:v>#N/A</c:v>
                </c:pt>
                <c:pt idx="5201">
                  <c:v>#N/A</c:v>
                </c:pt>
                <c:pt idx="5202">
                  <c:v>#N/A</c:v>
                </c:pt>
                <c:pt idx="5203">
                  <c:v>#N/A</c:v>
                </c:pt>
                <c:pt idx="5204">
                  <c:v>#N/A</c:v>
                </c:pt>
                <c:pt idx="5205">
                  <c:v>#N/A</c:v>
                </c:pt>
                <c:pt idx="5206">
                  <c:v>#N/A</c:v>
                </c:pt>
                <c:pt idx="5207">
                  <c:v>#N/A</c:v>
                </c:pt>
                <c:pt idx="5208">
                  <c:v>#N/A</c:v>
                </c:pt>
                <c:pt idx="5209">
                  <c:v>#N/A</c:v>
                </c:pt>
                <c:pt idx="5210">
                  <c:v>#N/A</c:v>
                </c:pt>
                <c:pt idx="5211">
                  <c:v>#N/A</c:v>
                </c:pt>
                <c:pt idx="5212">
                  <c:v>#N/A</c:v>
                </c:pt>
                <c:pt idx="5213">
                  <c:v>#N/A</c:v>
                </c:pt>
                <c:pt idx="5214">
                  <c:v>#N/A</c:v>
                </c:pt>
                <c:pt idx="5215">
                  <c:v>#N/A</c:v>
                </c:pt>
                <c:pt idx="5216">
                  <c:v>#N/A</c:v>
                </c:pt>
                <c:pt idx="5217">
                  <c:v>#N/A</c:v>
                </c:pt>
                <c:pt idx="5218">
                  <c:v>#N/A</c:v>
                </c:pt>
                <c:pt idx="5219">
                  <c:v>#N/A</c:v>
                </c:pt>
                <c:pt idx="5220">
                  <c:v>#N/A</c:v>
                </c:pt>
                <c:pt idx="5221">
                  <c:v>#N/A</c:v>
                </c:pt>
                <c:pt idx="5222">
                  <c:v>#N/A</c:v>
                </c:pt>
                <c:pt idx="5223">
                  <c:v>#N/A</c:v>
                </c:pt>
                <c:pt idx="5224">
                  <c:v>#N/A</c:v>
                </c:pt>
                <c:pt idx="5225">
                  <c:v>#N/A</c:v>
                </c:pt>
                <c:pt idx="5226">
                  <c:v>#N/A</c:v>
                </c:pt>
                <c:pt idx="5227">
                  <c:v>#N/A</c:v>
                </c:pt>
                <c:pt idx="5228">
                  <c:v>#N/A</c:v>
                </c:pt>
                <c:pt idx="5229">
                  <c:v>#N/A</c:v>
                </c:pt>
                <c:pt idx="5230">
                  <c:v>#N/A</c:v>
                </c:pt>
                <c:pt idx="5231">
                  <c:v>#N/A</c:v>
                </c:pt>
                <c:pt idx="5232">
                  <c:v>#N/A</c:v>
                </c:pt>
                <c:pt idx="5233">
                  <c:v>#N/A</c:v>
                </c:pt>
                <c:pt idx="5234">
                  <c:v>#N/A</c:v>
                </c:pt>
                <c:pt idx="5235">
                  <c:v>#N/A</c:v>
                </c:pt>
                <c:pt idx="5236">
                  <c:v>#N/A</c:v>
                </c:pt>
                <c:pt idx="5237">
                  <c:v>#N/A</c:v>
                </c:pt>
                <c:pt idx="5238">
                  <c:v>#N/A</c:v>
                </c:pt>
                <c:pt idx="5239">
                  <c:v>#N/A</c:v>
                </c:pt>
                <c:pt idx="5240">
                  <c:v>#N/A</c:v>
                </c:pt>
                <c:pt idx="5241">
                  <c:v>#N/A</c:v>
                </c:pt>
                <c:pt idx="5242">
                  <c:v>#N/A</c:v>
                </c:pt>
                <c:pt idx="5243">
                  <c:v>#N/A</c:v>
                </c:pt>
                <c:pt idx="5244">
                  <c:v>#N/A</c:v>
                </c:pt>
                <c:pt idx="5245">
                  <c:v>#N/A</c:v>
                </c:pt>
                <c:pt idx="5246">
                  <c:v>#N/A</c:v>
                </c:pt>
                <c:pt idx="5247">
                  <c:v>#N/A</c:v>
                </c:pt>
                <c:pt idx="5248">
                  <c:v>#N/A</c:v>
                </c:pt>
                <c:pt idx="5249">
                  <c:v>#N/A</c:v>
                </c:pt>
                <c:pt idx="5250">
                  <c:v>#N/A</c:v>
                </c:pt>
                <c:pt idx="5251">
                  <c:v>#N/A</c:v>
                </c:pt>
                <c:pt idx="5252">
                  <c:v>#N/A</c:v>
                </c:pt>
                <c:pt idx="5253">
                  <c:v>#N/A</c:v>
                </c:pt>
                <c:pt idx="5254">
                  <c:v>#N/A</c:v>
                </c:pt>
                <c:pt idx="5255">
                  <c:v>#N/A</c:v>
                </c:pt>
                <c:pt idx="5256">
                  <c:v>#N/A</c:v>
                </c:pt>
                <c:pt idx="5257">
                  <c:v>#N/A</c:v>
                </c:pt>
                <c:pt idx="5258">
                  <c:v>#N/A</c:v>
                </c:pt>
                <c:pt idx="5259">
                  <c:v>#N/A</c:v>
                </c:pt>
                <c:pt idx="5260">
                  <c:v>#N/A</c:v>
                </c:pt>
                <c:pt idx="5261">
                  <c:v>#N/A</c:v>
                </c:pt>
                <c:pt idx="5262">
                  <c:v>#N/A</c:v>
                </c:pt>
                <c:pt idx="5263">
                  <c:v>#N/A</c:v>
                </c:pt>
                <c:pt idx="5264">
                  <c:v>#N/A</c:v>
                </c:pt>
                <c:pt idx="5265">
                  <c:v>#N/A</c:v>
                </c:pt>
                <c:pt idx="5266">
                  <c:v>#N/A</c:v>
                </c:pt>
                <c:pt idx="5267">
                  <c:v>#N/A</c:v>
                </c:pt>
                <c:pt idx="5268">
                  <c:v>#N/A</c:v>
                </c:pt>
                <c:pt idx="5269">
                  <c:v>#N/A</c:v>
                </c:pt>
                <c:pt idx="5270">
                  <c:v>#N/A</c:v>
                </c:pt>
                <c:pt idx="5271">
                  <c:v>#N/A</c:v>
                </c:pt>
                <c:pt idx="5272">
                  <c:v>#N/A</c:v>
                </c:pt>
                <c:pt idx="5273">
                  <c:v>#N/A</c:v>
                </c:pt>
                <c:pt idx="5274">
                  <c:v>#N/A</c:v>
                </c:pt>
                <c:pt idx="5275">
                  <c:v>#N/A</c:v>
                </c:pt>
                <c:pt idx="5276">
                  <c:v>#N/A</c:v>
                </c:pt>
                <c:pt idx="5277">
                  <c:v>#N/A</c:v>
                </c:pt>
                <c:pt idx="5278">
                  <c:v>#N/A</c:v>
                </c:pt>
                <c:pt idx="5279">
                  <c:v>#N/A</c:v>
                </c:pt>
                <c:pt idx="5280">
                  <c:v>#N/A</c:v>
                </c:pt>
                <c:pt idx="5281">
                  <c:v>#N/A</c:v>
                </c:pt>
                <c:pt idx="5282">
                  <c:v>#N/A</c:v>
                </c:pt>
                <c:pt idx="5283">
                  <c:v>#N/A</c:v>
                </c:pt>
                <c:pt idx="5284">
                  <c:v>#N/A</c:v>
                </c:pt>
                <c:pt idx="5285">
                  <c:v>#N/A</c:v>
                </c:pt>
                <c:pt idx="5286">
                  <c:v>#N/A</c:v>
                </c:pt>
                <c:pt idx="5287">
                  <c:v>#N/A</c:v>
                </c:pt>
                <c:pt idx="5288">
                  <c:v>#N/A</c:v>
                </c:pt>
                <c:pt idx="5289">
                  <c:v>#N/A</c:v>
                </c:pt>
                <c:pt idx="5290">
                  <c:v>#N/A</c:v>
                </c:pt>
                <c:pt idx="5291">
                  <c:v>#N/A</c:v>
                </c:pt>
                <c:pt idx="5292">
                  <c:v>#N/A</c:v>
                </c:pt>
                <c:pt idx="5293">
                  <c:v>#N/A</c:v>
                </c:pt>
                <c:pt idx="5294">
                  <c:v>#N/A</c:v>
                </c:pt>
                <c:pt idx="5295">
                  <c:v>#N/A</c:v>
                </c:pt>
                <c:pt idx="5296">
                  <c:v>#N/A</c:v>
                </c:pt>
                <c:pt idx="5297">
                  <c:v>#N/A</c:v>
                </c:pt>
                <c:pt idx="5298">
                  <c:v>#N/A</c:v>
                </c:pt>
                <c:pt idx="5299">
                  <c:v>#N/A</c:v>
                </c:pt>
                <c:pt idx="5300">
                  <c:v>#N/A</c:v>
                </c:pt>
                <c:pt idx="5301">
                  <c:v>#N/A</c:v>
                </c:pt>
                <c:pt idx="5302">
                  <c:v>#N/A</c:v>
                </c:pt>
                <c:pt idx="5303">
                  <c:v>#N/A</c:v>
                </c:pt>
                <c:pt idx="5304">
                  <c:v>#N/A</c:v>
                </c:pt>
                <c:pt idx="5305">
                  <c:v>#N/A</c:v>
                </c:pt>
                <c:pt idx="5306">
                  <c:v>#N/A</c:v>
                </c:pt>
                <c:pt idx="5307">
                  <c:v>#N/A</c:v>
                </c:pt>
                <c:pt idx="5308">
                  <c:v>#N/A</c:v>
                </c:pt>
                <c:pt idx="5309">
                  <c:v>#N/A</c:v>
                </c:pt>
                <c:pt idx="5310">
                  <c:v>#N/A</c:v>
                </c:pt>
                <c:pt idx="5311">
                  <c:v>#N/A</c:v>
                </c:pt>
                <c:pt idx="5312">
                  <c:v>#N/A</c:v>
                </c:pt>
                <c:pt idx="5313">
                  <c:v>#N/A</c:v>
                </c:pt>
                <c:pt idx="5314">
                  <c:v>#N/A</c:v>
                </c:pt>
                <c:pt idx="5315">
                  <c:v>#N/A</c:v>
                </c:pt>
                <c:pt idx="5316">
                  <c:v>#N/A</c:v>
                </c:pt>
                <c:pt idx="5317">
                  <c:v>#N/A</c:v>
                </c:pt>
                <c:pt idx="5318">
                  <c:v>#N/A</c:v>
                </c:pt>
                <c:pt idx="5319">
                  <c:v>#N/A</c:v>
                </c:pt>
                <c:pt idx="5320">
                  <c:v>#N/A</c:v>
                </c:pt>
                <c:pt idx="5321">
                  <c:v>#N/A</c:v>
                </c:pt>
                <c:pt idx="5322">
                  <c:v>#N/A</c:v>
                </c:pt>
                <c:pt idx="5323">
                  <c:v>#N/A</c:v>
                </c:pt>
                <c:pt idx="5324">
                  <c:v>#N/A</c:v>
                </c:pt>
                <c:pt idx="5325">
                  <c:v>#N/A</c:v>
                </c:pt>
                <c:pt idx="5326">
                  <c:v>#N/A</c:v>
                </c:pt>
                <c:pt idx="5327">
                  <c:v>#N/A</c:v>
                </c:pt>
                <c:pt idx="5328">
                  <c:v>#N/A</c:v>
                </c:pt>
                <c:pt idx="5329">
                  <c:v>#N/A</c:v>
                </c:pt>
                <c:pt idx="5330">
                  <c:v>#N/A</c:v>
                </c:pt>
                <c:pt idx="5331">
                  <c:v>#N/A</c:v>
                </c:pt>
                <c:pt idx="5332">
                  <c:v>#N/A</c:v>
                </c:pt>
                <c:pt idx="5333">
                  <c:v>#N/A</c:v>
                </c:pt>
                <c:pt idx="5334">
                  <c:v>#N/A</c:v>
                </c:pt>
                <c:pt idx="5335">
                  <c:v>#N/A</c:v>
                </c:pt>
                <c:pt idx="5336">
                  <c:v>#N/A</c:v>
                </c:pt>
                <c:pt idx="5337">
                  <c:v>#N/A</c:v>
                </c:pt>
                <c:pt idx="5338">
                  <c:v>#N/A</c:v>
                </c:pt>
                <c:pt idx="5339">
                  <c:v>#N/A</c:v>
                </c:pt>
                <c:pt idx="5340">
                  <c:v>#N/A</c:v>
                </c:pt>
                <c:pt idx="5341">
                  <c:v>#N/A</c:v>
                </c:pt>
                <c:pt idx="5342">
                  <c:v>#N/A</c:v>
                </c:pt>
                <c:pt idx="5343">
                  <c:v>#N/A</c:v>
                </c:pt>
                <c:pt idx="5344">
                  <c:v>#N/A</c:v>
                </c:pt>
                <c:pt idx="5345">
                  <c:v>#N/A</c:v>
                </c:pt>
                <c:pt idx="5346">
                  <c:v>#N/A</c:v>
                </c:pt>
                <c:pt idx="5347">
                  <c:v>#N/A</c:v>
                </c:pt>
                <c:pt idx="5348">
                  <c:v>#N/A</c:v>
                </c:pt>
                <c:pt idx="5349">
                  <c:v>#N/A</c:v>
                </c:pt>
                <c:pt idx="5350">
                  <c:v>#N/A</c:v>
                </c:pt>
                <c:pt idx="5351">
                  <c:v>#N/A</c:v>
                </c:pt>
                <c:pt idx="5352">
                  <c:v>#N/A</c:v>
                </c:pt>
                <c:pt idx="5353">
                  <c:v>#N/A</c:v>
                </c:pt>
                <c:pt idx="5354">
                  <c:v>#N/A</c:v>
                </c:pt>
                <c:pt idx="5355">
                  <c:v>#N/A</c:v>
                </c:pt>
                <c:pt idx="5356">
                  <c:v>#N/A</c:v>
                </c:pt>
                <c:pt idx="5357">
                  <c:v>#N/A</c:v>
                </c:pt>
                <c:pt idx="5358">
                  <c:v>#N/A</c:v>
                </c:pt>
                <c:pt idx="5359">
                  <c:v>#N/A</c:v>
                </c:pt>
                <c:pt idx="5360">
                  <c:v>#N/A</c:v>
                </c:pt>
                <c:pt idx="5361">
                  <c:v>#N/A</c:v>
                </c:pt>
                <c:pt idx="5362">
                  <c:v>#N/A</c:v>
                </c:pt>
                <c:pt idx="5363">
                  <c:v>#N/A</c:v>
                </c:pt>
                <c:pt idx="5364">
                  <c:v>#N/A</c:v>
                </c:pt>
                <c:pt idx="5365">
                  <c:v>#N/A</c:v>
                </c:pt>
                <c:pt idx="5366">
                  <c:v>#N/A</c:v>
                </c:pt>
                <c:pt idx="5367">
                  <c:v>#N/A</c:v>
                </c:pt>
                <c:pt idx="5368">
                  <c:v>#N/A</c:v>
                </c:pt>
                <c:pt idx="5369">
                  <c:v>#N/A</c:v>
                </c:pt>
                <c:pt idx="5370">
                  <c:v>#N/A</c:v>
                </c:pt>
                <c:pt idx="5371">
                  <c:v>#N/A</c:v>
                </c:pt>
                <c:pt idx="5372">
                  <c:v>#N/A</c:v>
                </c:pt>
                <c:pt idx="5373">
                  <c:v>#N/A</c:v>
                </c:pt>
                <c:pt idx="5374">
                  <c:v>#N/A</c:v>
                </c:pt>
                <c:pt idx="5375">
                  <c:v>#N/A</c:v>
                </c:pt>
                <c:pt idx="5376">
                  <c:v>#N/A</c:v>
                </c:pt>
                <c:pt idx="5377">
                  <c:v>#N/A</c:v>
                </c:pt>
                <c:pt idx="5378">
                  <c:v>#N/A</c:v>
                </c:pt>
                <c:pt idx="5379">
                  <c:v>#N/A</c:v>
                </c:pt>
                <c:pt idx="5380">
                  <c:v>#N/A</c:v>
                </c:pt>
                <c:pt idx="5381">
                  <c:v>#N/A</c:v>
                </c:pt>
                <c:pt idx="5382">
                  <c:v>#N/A</c:v>
                </c:pt>
                <c:pt idx="5383">
                  <c:v>#N/A</c:v>
                </c:pt>
                <c:pt idx="5384">
                  <c:v>#N/A</c:v>
                </c:pt>
                <c:pt idx="5385">
                  <c:v>#N/A</c:v>
                </c:pt>
                <c:pt idx="5386">
                  <c:v>#N/A</c:v>
                </c:pt>
                <c:pt idx="5387">
                  <c:v>#N/A</c:v>
                </c:pt>
                <c:pt idx="5388">
                  <c:v>#N/A</c:v>
                </c:pt>
                <c:pt idx="5389">
                  <c:v>#N/A</c:v>
                </c:pt>
                <c:pt idx="5390">
                  <c:v>#N/A</c:v>
                </c:pt>
                <c:pt idx="5391">
                  <c:v>#N/A</c:v>
                </c:pt>
                <c:pt idx="5392">
                  <c:v>#N/A</c:v>
                </c:pt>
                <c:pt idx="5393">
                  <c:v>#N/A</c:v>
                </c:pt>
                <c:pt idx="5394">
                  <c:v>#N/A</c:v>
                </c:pt>
                <c:pt idx="5395">
                  <c:v>#N/A</c:v>
                </c:pt>
                <c:pt idx="5396">
                  <c:v>#N/A</c:v>
                </c:pt>
                <c:pt idx="5397">
                  <c:v>#N/A</c:v>
                </c:pt>
                <c:pt idx="5398">
                  <c:v>#N/A</c:v>
                </c:pt>
                <c:pt idx="5399">
                  <c:v>#N/A</c:v>
                </c:pt>
                <c:pt idx="5400">
                  <c:v>#N/A</c:v>
                </c:pt>
                <c:pt idx="5401">
                  <c:v>#N/A</c:v>
                </c:pt>
                <c:pt idx="5402">
                  <c:v>#N/A</c:v>
                </c:pt>
                <c:pt idx="5403">
                  <c:v>#N/A</c:v>
                </c:pt>
                <c:pt idx="5404">
                  <c:v>#N/A</c:v>
                </c:pt>
                <c:pt idx="5405">
                  <c:v>#N/A</c:v>
                </c:pt>
                <c:pt idx="5406">
                  <c:v>#N/A</c:v>
                </c:pt>
                <c:pt idx="5407">
                  <c:v>#N/A</c:v>
                </c:pt>
                <c:pt idx="5408">
                  <c:v>#N/A</c:v>
                </c:pt>
                <c:pt idx="5409">
                  <c:v>#N/A</c:v>
                </c:pt>
                <c:pt idx="5410">
                  <c:v>#N/A</c:v>
                </c:pt>
                <c:pt idx="5411">
                  <c:v>#N/A</c:v>
                </c:pt>
                <c:pt idx="5412">
                  <c:v>#N/A</c:v>
                </c:pt>
                <c:pt idx="5413">
                  <c:v>#N/A</c:v>
                </c:pt>
                <c:pt idx="5414">
                  <c:v>#N/A</c:v>
                </c:pt>
                <c:pt idx="5415">
                  <c:v>#N/A</c:v>
                </c:pt>
                <c:pt idx="5416">
                  <c:v>#N/A</c:v>
                </c:pt>
                <c:pt idx="5417">
                  <c:v>#N/A</c:v>
                </c:pt>
                <c:pt idx="5418">
                  <c:v>#N/A</c:v>
                </c:pt>
                <c:pt idx="5419">
                  <c:v>#N/A</c:v>
                </c:pt>
                <c:pt idx="5420">
                  <c:v>#N/A</c:v>
                </c:pt>
                <c:pt idx="5421">
                  <c:v>#N/A</c:v>
                </c:pt>
                <c:pt idx="5422">
                  <c:v>#N/A</c:v>
                </c:pt>
                <c:pt idx="5423">
                  <c:v>#N/A</c:v>
                </c:pt>
                <c:pt idx="5424">
                  <c:v>#N/A</c:v>
                </c:pt>
                <c:pt idx="5425">
                  <c:v>#N/A</c:v>
                </c:pt>
                <c:pt idx="5426">
                  <c:v>#N/A</c:v>
                </c:pt>
                <c:pt idx="5427">
                  <c:v>#N/A</c:v>
                </c:pt>
                <c:pt idx="5428">
                  <c:v>#N/A</c:v>
                </c:pt>
                <c:pt idx="5429">
                  <c:v>#N/A</c:v>
                </c:pt>
                <c:pt idx="5430">
                  <c:v>#N/A</c:v>
                </c:pt>
                <c:pt idx="5431">
                  <c:v>#N/A</c:v>
                </c:pt>
                <c:pt idx="543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72-499B-A134-BA1A41296A45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[1]GraphData!$BF$3:$BF$5435</c:f>
              <c:numCache>
                <c:formatCode>General</c:formatCode>
                <c:ptCount val="54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  <c:pt idx="4993">
                  <c:v>#N/A</c:v>
                </c:pt>
                <c:pt idx="4994">
                  <c:v>#N/A</c:v>
                </c:pt>
                <c:pt idx="4995">
                  <c:v>#N/A</c:v>
                </c:pt>
                <c:pt idx="4996">
                  <c:v>#N/A</c:v>
                </c:pt>
                <c:pt idx="4997">
                  <c:v>#N/A</c:v>
                </c:pt>
                <c:pt idx="4998">
                  <c:v>#N/A</c:v>
                </c:pt>
                <c:pt idx="4999">
                  <c:v>#N/A</c:v>
                </c:pt>
                <c:pt idx="5000">
                  <c:v>#N/A</c:v>
                </c:pt>
                <c:pt idx="5001">
                  <c:v>#N/A</c:v>
                </c:pt>
                <c:pt idx="5002">
                  <c:v>#N/A</c:v>
                </c:pt>
                <c:pt idx="5003">
                  <c:v>#N/A</c:v>
                </c:pt>
                <c:pt idx="5004">
                  <c:v>#N/A</c:v>
                </c:pt>
                <c:pt idx="5005">
                  <c:v>#N/A</c:v>
                </c:pt>
                <c:pt idx="5006">
                  <c:v>#N/A</c:v>
                </c:pt>
                <c:pt idx="5007">
                  <c:v>#N/A</c:v>
                </c:pt>
                <c:pt idx="5008">
                  <c:v>#N/A</c:v>
                </c:pt>
                <c:pt idx="5009">
                  <c:v>#N/A</c:v>
                </c:pt>
                <c:pt idx="5010">
                  <c:v>#N/A</c:v>
                </c:pt>
                <c:pt idx="5011">
                  <c:v>#N/A</c:v>
                </c:pt>
                <c:pt idx="5012">
                  <c:v>#N/A</c:v>
                </c:pt>
                <c:pt idx="5013">
                  <c:v>#N/A</c:v>
                </c:pt>
                <c:pt idx="5014">
                  <c:v>#N/A</c:v>
                </c:pt>
                <c:pt idx="5015">
                  <c:v>#N/A</c:v>
                </c:pt>
                <c:pt idx="5016">
                  <c:v>#N/A</c:v>
                </c:pt>
                <c:pt idx="5017">
                  <c:v>#N/A</c:v>
                </c:pt>
                <c:pt idx="5018">
                  <c:v>#N/A</c:v>
                </c:pt>
                <c:pt idx="5019">
                  <c:v>#N/A</c:v>
                </c:pt>
                <c:pt idx="5020">
                  <c:v>#N/A</c:v>
                </c:pt>
                <c:pt idx="5021">
                  <c:v>#N/A</c:v>
                </c:pt>
                <c:pt idx="5022">
                  <c:v>#N/A</c:v>
                </c:pt>
                <c:pt idx="5023">
                  <c:v>#N/A</c:v>
                </c:pt>
                <c:pt idx="5024">
                  <c:v>#N/A</c:v>
                </c:pt>
                <c:pt idx="5025">
                  <c:v>#N/A</c:v>
                </c:pt>
                <c:pt idx="5026">
                  <c:v>#N/A</c:v>
                </c:pt>
                <c:pt idx="5027">
                  <c:v>#N/A</c:v>
                </c:pt>
                <c:pt idx="5028">
                  <c:v>#N/A</c:v>
                </c:pt>
                <c:pt idx="5029">
                  <c:v>#N/A</c:v>
                </c:pt>
                <c:pt idx="5030">
                  <c:v>#N/A</c:v>
                </c:pt>
                <c:pt idx="5031">
                  <c:v>#N/A</c:v>
                </c:pt>
                <c:pt idx="5032">
                  <c:v>#N/A</c:v>
                </c:pt>
                <c:pt idx="5033">
                  <c:v>#N/A</c:v>
                </c:pt>
                <c:pt idx="5034">
                  <c:v>#N/A</c:v>
                </c:pt>
                <c:pt idx="5035">
                  <c:v>#N/A</c:v>
                </c:pt>
                <c:pt idx="5036">
                  <c:v>#N/A</c:v>
                </c:pt>
                <c:pt idx="5037">
                  <c:v>#N/A</c:v>
                </c:pt>
                <c:pt idx="5038">
                  <c:v>#N/A</c:v>
                </c:pt>
                <c:pt idx="5039">
                  <c:v>#N/A</c:v>
                </c:pt>
                <c:pt idx="5040">
                  <c:v>#N/A</c:v>
                </c:pt>
                <c:pt idx="5041">
                  <c:v>#N/A</c:v>
                </c:pt>
                <c:pt idx="5042">
                  <c:v>#N/A</c:v>
                </c:pt>
                <c:pt idx="5043">
                  <c:v>#N/A</c:v>
                </c:pt>
                <c:pt idx="5044">
                  <c:v>#N/A</c:v>
                </c:pt>
                <c:pt idx="5045">
                  <c:v>#N/A</c:v>
                </c:pt>
                <c:pt idx="5046">
                  <c:v>#N/A</c:v>
                </c:pt>
                <c:pt idx="5047">
                  <c:v>#N/A</c:v>
                </c:pt>
                <c:pt idx="5048">
                  <c:v>#N/A</c:v>
                </c:pt>
                <c:pt idx="5049">
                  <c:v>#N/A</c:v>
                </c:pt>
                <c:pt idx="5050">
                  <c:v>#N/A</c:v>
                </c:pt>
                <c:pt idx="5051">
                  <c:v>#N/A</c:v>
                </c:pt>
                <c:pt idx="5052">
                  <c:v>#N/A</c:v>
                </c:pt>
                <c:pt idx="5053">
                  <c:v>#N/A</c:v>
                </c:pt>
                <c:pt idx="5054">
                  <c:v>#N/A</c:v>
                </c:pt>
                <c:pt idx="5055">
                  <c:v>#N/A</c:v>
                </c:pt>
                <c:pt idx="5056">
                  <c:v>#N/A</c:v>
                </c:pt>
                <c:pt idx="5057">
                  <c:v>#N/A</c:v>
                </c:pt>
                <c:pt idx="5058">
                  <c:v>#N/A</c:v>
                </c:pt>
                <c:pt idx="5059">
                  <c:v>#N/A</c:v>
                </c:pt>
                <c:pt idx="5060">
                  <c:v>#N/A</c:v>
                </c:pt>
                <c:pt idx="5061">
                  <c:v>#N/A</c:v>
                </c:pt>
                <c:pt idx="5062">
                  <c:v>#N/A</c:v>
                </c:pt>
                <c:pt idx="5063">
                  <c:v>#N/A</c:v>
                </c:pt>
                <c:pt idx="5064">
                  <c:v>#N/A</c:v>
                </c:pt>
                <c:pt idx="5065">
                  <c:v>#N/A</c:v>
                </c:pt>
                <c:pt idx="5066">
                  <c:v>#N/A</c:v>
                </c:pt>
                <c:pt idx="5067">
                  <c:v>#N/A</c:v>
                </c:pt>
                <c:pt idx="5068">
                  <c:v>#N/A</c:v>
                </c:pt>
                <c:pt idx="5069">
                  <c:v>#N/A</c:v>
                </c:pt>
                <c:pt idx="5070">
                  <c:v>#N/A</c:v>
                </c:pt>
                <c:pt idx="5071">
                  <c:v>#N/A</c:v>
                </c:pt>
                <c:pt idx="5072">
                  <c:v>#N/A</c:v>
                </c:pt>
                <c:pt idx="5073">
                  <c:v>#N/A</c:v>
                </c:pt>
                <c:pt idx="5074">
                  <c:v>#N/A</c:v>
                </c:pt>
                <c:pt idx="5075">
                  <c:v>#N/A</c:v>
                </c:pt>
                <c:pt idx="5076">
                  <c:v>#N/A</c:v>
                </c:pt>
                <c:pt idx="5077">
                  <c:v>#N/A</c:v>
                </c:pt>
                <c:pt idx="5078">
                  <c:v>#N/A</c:v>
                </c:pt>
                <c:pt idx="5079">
                  <c:v>#N/A</c:v>
                </c:pt>
                <c:pt idx="5080">
                  <c:v>#N/A</c:v>
                </c:pt>
                <c:pt idx="5081">
                  <c:v>#N/A</c:v>
                </c:pt>
                <c:pt idx="5082">
                  <c:v>#N/A</c:v>
                </c:pt>
                <c:pt idx="5083">
                  <c:v>#N/A</c:v>
                </c:pt>
                <c:pt idx="5084">
                  <c:v>#N/A</c:v>
                </c:pt>
                <c:pt idx="5085">
                  <c:v>#N/A</c:v>
                </c:pt>
                <c:pt idx="5086">
                  <c:v>#N/A</c:v>
                </c:pt>
                <c:pt idx="5087">
                  <c:v>#N/A</c:v>
                </c:pt>
                <c:pt idx="5088">
                  <c:v>#N/A</c:v>
                </c:pt>
                <c:pt idx="5089">
                  <c:v>#N/A</c:v>
                </c:pt>
                <c:pt idx="5090">
                  <c:v>#N/A</c:v>
                </c:pt>
                <c:pt idx="5091">
                  <c:v>#N/A</c:v>
                </c:pt>
                <c:pt idx="5092">
                  <c:v>#N/A</c:v>
                </c:pt>
                <c:pt idx="5093">
                  <c:v>#N/A</c:v>
                </c:pt>
                <c:pt idx="5094">
                  <c:v>#N/A</c:v>
                </c:pt>
                <c:pt idx="5095">
                  <c:v>#N/A</c:v>
                </c:pt>
                <c:pt idx="5096">
                  <c:v>#N/A</c:v>
                </c:pt>
                <c:pt idx="5097">
                  <c:v>#N/A</c:v>
                </c:pt>
                <c:pt idx="5098">
                  <c:v>#N/A</c:v>
                </c:pt>
                <c:pt idx="5099">
                  <c:v>#N/A</c:v>
                </c:pt>
                <c:pt idx="5100">
                  <c:v>#N/A</c:v>
                </c:pt>
                <c:pt idx="5101">
                  <c:v>#N/A</c:v>
                </c:pt>
                <c:pt idx="5102">
                  <c:v>#N/A</c:v>
                </c:pt>
                <c:pt idx="5103">
                  <c:v>#N/A</c:v>
                </c:pt>
                <c:pt idx="5104">
                  <c:v>#N/A</c:v>
                </c:pt>
                <c:pt idx="5105">
                  <c:v>#N/A</c:v>
                </c:pt>
                <c:pt idx="5106">
                  <c:v>#N/A</c:v>
                </c:pt>
                <c:pt idx="5107">
                  <c:v>#N/A</c:v>
                </c:pt>
                <c:pt idx="5108">
                  <c:v>#N/A</c:v>
                </c:pt>
                <c:pt idx="5109">
                  <c:v>#N/A</c:v>
                </c:pt>
                <c:pt idx="5110">
                  <c:v>#N/A</c:v>
                </c:pt>
                <c:pt idx="5111">
                  <c:v>#N/A</c:v>
                </c:pt>
                <c:pt idx="5112">
                  <c:v>#N/A</c:v>
                </c:pt>
                <c:pt idx="5113">
                  <c:v>#N/A</c:v>
                </c:pt>
                <c:pt idx="5114">
                  <c:v>#N/A</c:v>
                </c:pt>
                <c:pt idx="5115">
                  <c:v>#N/A</c:v>
                </c:pt>
                <c:pt idx="5116">
                  <c:v>#N/A</c:v>
                </c:pt>
                <c:pt idx="5117">
                  <c:v>#N/A</c:v>
                </c:pt>
                <c:pt idx="5118">
                  <c:v>#N/A</c:v>
                </c:pt>
                <c:pt idx="5119">
                  <c:v>#N/A</c:v>
                </c:pt>
                <c:pt idx="5120">
                  <c:v>#N/A</c:v>
                </c:pt>
                <c:pt idx="5121">
                  <c:v>#N/A</c:v>
                </c:pt>
                <c:pt idx="5122">
                  <c:v>#N/A</c:v>
                </c:pt>
                <c:pt idx="5123">
                  <c:v>#N/A</c:v>
                </c:pt>
                <c:pt idx="5124">
                  <c:v>#N/A</c:v>
                </c:pt>
                <c:pt idx="5125">
                  <c:v>#N/A</c:v>
                </c:pt>
                <c:pt idx="5126">
                  <c:v>#N/A</c:v>
                </c:pt>
                <c:pt idx="5127">
                  <c:v>#N/A</c:v>
                </c:pt>
                <c:pt idx="5128">
                  <c:v>#N/A</c:v>
                </c:pt>
                <c:pt idx="5129">
                  <c:v>#N/A</c:v>
                </c:pt>
                <c:pt idx="5130">
                  <c:v>#N/A</c:v>
                </c:pt>
                <c:pt idx="5131">
                  <c:v>#N/A</c:v>
                </c:pt>
                <c:pt idx="5132">
                  <c:v>#N/A</c:v>
                </c:pt>
                <c:pt idx="5133">
                  <c:v>#N/A</c:v>
                </c:pt>
                <c:pt idx="5134">
                  <c:v>#N/A</c:v>
                </c:pt>
                <c:pt idx="5135">
                  <c:v>#N/A</c:v>
                </c:pt>
                <c:pt idx="5136">
                  <c:v>#N/A</c:v>
                </c:pt>
                <c:pt idx="5137">
                  <c:v>#N/A</c:v>
                </c:pt>
                <c:pt idx="5138">
                  <c:v>#N/A</c:v>
                </c:pt>
                <c:pt idx="5139">
                  <c:v>#N/A</c:v>
                </c:pt>
                <c:pt idx="5140">
                  <c:v>#N/A</c:v>
                </c:pt>
                <c:pt idx="5141">
                  <c:v>#N/A</c:v>
                </c:pt>
                <c:pt idx="5142">
                  <c:v>#N/A</c:v>
                </c:pt>
                <c:pt idx="5143">
                  <c:v>#N/A</c:v>
                </c:pt>
                <c:pt idx="5144">
                  <c:v>#N/A</c:v>
                </c:pt>
                <c:pt idx="5145">
                  <c:v>#N/A</c:v>
                </c:pt>
                <c:pt idx="5146">
                  <c:v>#N/A</c:v>
                </c:pt>
                <c:pt idx="5147">
                  <c:v>#N/A</c:v>
                </c:pt>
                <c:pt idx="5148">
                  <c:v>#N/A</c:v>
                </c:pt>
                <c:pt idx="5149">
                  <c:v>#N/A</c:v>
                </c:pt>
                <c:pt idx="5150">
                  <c:v>#N/A</c:v>
                </c:pt>
                <c:pt idx="5151">
                  <c:v>#N/A</c:v>
                </c:pt>
                <c:pt idx="5152">
                  <c:v>#N/A</c:v>
                </c:pt>
                <c:pt idx="5153">
                  <c:v>#N/A</c:v>
                </c:pt>
                <c:pt idx="5154">
                  <c:v>#N/A</c:v>
                </c:pt>
                <c:pt idx="5155">
                  <c:v>#N/A</c:v>
                </c:pt>
                <c:pt idx="5156">
                  <c:v>#N/A</c:v>
                </c:pt>
                <c:pt idx="5157">
                  <c:v>#N/A</c:v>
                </c:pt>
                <c:pt idx="5158">
                  <c:v>#N/A</c:v>
                </c:pt>
                <c:pt idx="5159">
                  <c:v>#N/A</c:v>
                </c:pt>
                <c:pt idx="5160">
                  <c:v>#N/A</c:v>
                </c:pt>
                <c:pt idx="5161">
                  <c:v>#N/A</c:v>
                </c:pt>
                <c:pt idx="5162">
                  <c:v>#N/A</c:v>
                </c:pt>
                <c:pt idx="5163">
                  <c:v>#N/A</c:v>
                </c:pt>
                <c:pt idx="5164">
                  <c:v>#N/A</c:v>
                </c:pt>
                <c:pt idx="5165">
                  <c:v>#N/A</c:v>
                </c:pt>
                <c:pt idx="5166">
                  <c:v>#N/A</c:v>
                </c:pt>
                <c:pt idx="5167">
                  <c:v>#N/A</c:v>
                </c:pt>
                <c:pt idx="5168">
                  <c:v>#N/A</c:v>
                </c:pt>
                <c:pt idx="5169">
                  <c:v>#N/A</c:v>
                </c:pt>
                <c:pt idx="5170">
                  <c:v>#N/A</c:v>
                </c:pt>
                <c:pt idx="5171">
                  <c:v>#N/A</c:v>
                </c:pt>
                <c:pt idx="5172">
                  <c:v>#N/A</c:v>
                </c:pt>
                <c:pt idx="5173">
                  <c:v>#N/A</c:v>
                </c:pt>
                <c:pt idx="5174">
                  <c:v>#N/A</c:v>
                </c:pt>
                <c:pt idx="5175">
                  <c:v>#N/A</c:v>
                </c:pt>
                <c:pt idx="5176">
                  <c:v>#N/A</c:v>
                </c:pt>
                <c:pt idx="5177">
                  <c:v>#N/A</c:v>
                </c:pt>
                <c:pt idx="5178">
                  <c:v>#N/A</c:v>
                </c:pt>
                <c:pt idx="5179">
                  <c:v>#N/A</c:v>
                </c:pt>
                <c:pt idx="5180">
                  <c:v>#N/A</c:v>
                </c:pt>
                <c:pt idx="5181">
                  <c:v>#N/A</c:v>
                </c:pt>
                <c:pt idx="5182">
                  <c:v>#N/A</c:v>
                </c:pt>
                <c:pt idx="5183">
                  <c:v>#N/A</c:v>
                </c:pt>
                <c:pt idx="5184">
                  <c:v>#N/A</c:v>
                </c:pt>
                <c:pt idx="5185">
                  <c:v>#N/A</c:v>
                </c:pt>
                <c:pt idx="5186">
                  <c:v>#N/A</c:v>
                </c:pt>
                <c:pt idx="5187">
                  <c:v>#N/A</c:v>
                </c:pt>
                <c:pt idx="5188">
                  <c:v>#N/A</c:v>
                </c:pt>
                <c:pt idx="5189">
                  <c:v>#N/A</c:v>
                </c:pt>
                <c:pt idx="5190">
                  <c:v>#N/A</c:v>
                </c:pt>
                <c:pt idx="5191">
                  <c:v>#N/A</c:v>
                </c:pt>
                <c:pt idx="5192">
                  <c:v>#N/A</c:v>
                </c:pt>
                <c:pt idx="5193">
                  <c:v>#N/A</c:v>
                </c:pt>
                <c:pt idx="5194">
                  <c:v>#N/A</c:v>
                </c:pt>
                <c:pt idx="5195">
                  <c:v>#N/A</c:v>
                </c:pt>
                <c:pt idx="5196">
                  <c:v>#N/A</c:v>
                </c:pt>
                <c:pt idx="5197">
                  <c:v>#N/A</c:v>
                </c:pt>
                <c:pt idx="5198">
                  <c:v>#N/A</c:v>
                </c:pt>
                <c:pt idx="5199">
                  <c:v>#N/A</c:v>
                </c:pt>
                <c:pt idx="5200">
                  <c:v>#N/A</c:v>
                </c:pt>
                <c:pt idx="5201">
                  <c:v>#N/A</c:v>
                </c:pt>
                <c:pt idx="5202">
                  <c:v>#N/A</c:v>
                </c:pt>
                <c:pt idx="5203">
                  <c:v>#N/A</c:v>
                </c:pt>
                <c:pt idx="5204">
                  <c:v>#N/A</c:v>
                </c:pt>
                <c:pt idx="5205">
                  <c:v>#N/A</c:v>
                </c:pt>
                <c:pt idx="5206">
                  <c:v>#N/A</c:v>
                </c:pt>
                <c:pt idx="5207">
                  <c:v>#N/A</c:v>
                </c:pt>
                <c:pt idx="5208">
                  <c:v>#N/A</c:v>
                </c:pt>
                <c:pt idx="5209">
                  <c:v>#N/A</c:v>
                </c:pt>
                <c:pt idx="5210">
                  <c:v>#N/A</c:v>
                </c:pt>
                <c:pt idx="5211">
                  <c:v>#N/A</c:v>
                </c:pt>
                <c:pt idx="5212">
                  <c:v>#N/A</c:v>
                </c:pt>
                <c:pt idx="5213">
                  <c:v>#N/A</c:v>
                </c:pt>
                <c:pt idx="5214">
                  <c:v>#N/A</c:v>
                </c:pt>
                <c:pt idx="5215">
                  <c:v>#N/A</c:v>
                </c:pt>
                <c:pt idx="5216">
                  <c:v>#N/A</c:v>
                </c:pt>
                <c:pt idx="5217">
                  <c:v>#N/A</c:v>
                </c:pt>
                <c:pt idx="5218">
                  <c:v>#N/A</c:v>
                </c:pt>
                <c:pt idx="5219">
                  <c:v>#N/A</c:v>
                </c:pt>
                <c:pt idx="5220">
                  <c:v>#N/A</c:v>
                </c:pt>
                <c:pt idx="5221">
                  <c:v>#N/A</c:v>
                </c:pt>
                <c:pt idx="5222">
                  <c:v>#N/A</c:v>
                </c:pt>
                <c:pt idx="5223">
                  <c:v>#N/A</c:v>
                </c:pt>
                <c:pt idx="5224">
                  <c:v>#N/A</c:v>
                </c:pt>
                <c:pt idx="5225">
                  <c:v>#N/A</c:v>
                </c:pt>
                <c:pt idx="5226">
                  <c:v>#N/A</c:v>
                </c:pt>
                <c:pt idx="5227">
                  <c:v>#N/A</c:v>
                </c:pt>
                <c:pt idx="5228">
                  <c:v>#N/A</c:v>
                </c:pt>
                <c:pt idx="5229">
                  <c:v>#N/A</c:v>
                </c:pt>
                <c:pt idx="5230">
                  <c:v>#N/A</c:v>
                </c:pt>
                <c:pt idx="5231">
                  <c:v>#N/A</c:v>
                </c:pt>
                <c:pt idx="5232">
                  <c:v>#N/A</c:v>
                </c:pt>
                <c:pt idx="5233">
                  <c:v>#N/A</c:v>
                </c:pt>
                <c:pt idx="5234">
                  <c:v>#N/A</c:v>
                </c:pt>
                <c:pt idx="5235">
                  <c:v>#N/A</c:v>
                </c:pt>
                <c:pt idx="5236">
                  <c:v>#N/A</c:v>
                </c:pt>
                <c:pt idx="5237">
                  <c:v>#N/A</c:v>
                </c:pt>
                <c:pt idx="5238">
                  <c:v>#N/A</c:v>
                </c:pt>
                <c:pt idx="5239">
                  <c:v>#N/A</c:v>
                </c:pt>
                <c:pt idx="5240">
                  <c:v>#N/A</c:v>
                </c:pt>
                <c:pt idx="5241">
                  <c:v>#N/A</c:v>
                </c:pt>
                <c:pt idx="5242">
                  <c:v>#N/A</c:v>
                </c:pt>
                <c:pt idx="5243">
                  <c:v>#N/A</c:v>
                </c:pt>
                <c:pt idx="5244">
                  <c:v>#N/A</c:v>
                </c:pt>
                <c:pt idx="5245">
                  <c:v>#N/A</c:v>
                </c:pt>
                <c:pt idx="5246">
                  <c:v>#N/A</c:v>
                </c:pt>
                <c:pt idx="5247">
                  <c:v>#N/A</c:v>
                </c:pt>
                <c:pt idx="5248">
                  <c:v>#N/A</c:v>
                </c:pt>
                <c:pt idx="5249">
                  <c:v>#N/A</c:v>
                </c:pt>
                <c:pt idx="5250">
                  <c:v>#N/A</c:v>
                </c:pt>
                <c:pt idx="5251">
                  <c:v>#N/A</c:v>
                </c:pt>
                <c:pt idx="5252">
                  <c:v>#N/A</c:v>
                </c:pt>
                <c:pt idx="5253">
                  <c:v>#N/A</c:v>
                </c:pt>
                <c:pt idx="5254">
                  <c:v>#N/A</c:v>
                </c:pt>
                <c:pt idx="5255">
                  <c:v>#N/A</c:v>
                </c:pt>
                <c:pt idx="5256">
                  <c:v>#N/A</c:v>
                </c:pt>
                <c:pt idx="5257">
                  <c:v>#N/A</c:v>
                </c:pt>
                <c:pt idx="5258">
                  <c:v>#N/A</c:v>
                </c:pt>
                <c:pt idx="5259">
                  <c:v>#N/A</c:v>
                </c:pt>
                <c:pt idx="5260">
                  <c:v>#N/A</c:v>
                </c:pt>
                <c:pt idx="5261">
                  <c:v>#N/A</c:v>
                </c:pt>
                <c:pt idx="5262">
                  <c:v>#N/A</c:v>
                </c:pt>
                <c:pt idx="5263">
                  <c:v>#N/A</c:v>
                </c:pt>
                <c:pt idx="5264">
                  <c:v>#N/A</c:v>
                </c:pt>
                <c:pt idx="5265">
                  <c:v>#N/A</c:v>
                </c:pt>
                <c:pt idx="5266">
                  <c:v>#N/A</c:v>
                </c:pt>
                <c:pt idx="5267">
                  <c:v>#N/A</c:v>
                </c:pt>
                <c:pt idx="5268">
                  <c:v>#N/A</c:v>
                </c:pt>
                <c:pt idx="5269">
                  <c:v>#N/A</c:v>
                </c:pt>
                <c:pt idx="5270">
                  <c:v>#N/A</c:v>
                </c:pt>
                <c:pt idx="5271">
                  <c:v>#N/A</c:v>
                </c:pt>
                <c:pt idx="5272">
                  <c:v>#N/A</c:v>
                </c:pt>
                <c:pt idx="5273">
                  <c:v>#N/A</c:v>
                </c:pt>
                <c:pt idx="5274">
                  <c:v>#N/A</c:v>
                </c:pt>
                <c:pt idx="5275">
                  <c:v>#N/A</c:v>
                </c:pt>
                <c:pt idx="5276">
                  <c:v>#N/A</c:v>
                </c:pt>
                <c:pt idx="5277">
                  <c:v>#N/A</c:v>
                </c:pt>
                <c:pt idx="5278">
                  <c:v>#N/A</c:v>
                </c:pt>
                <c:pt idx="5279">
                  <c:v>#N/A</c:v>
                </c:pt>
                <c:pt idx="5280">
                  <c:v>#N/A</c:v>
                </c:pt>
                <c:pt idx="5281">
                  <c:v>#N/A</c:v>
                </c:pt>
                <c:pt idx="5282">
                  <c:v>#N/A</c:v>
                </c:pt>
                <c:pt idx="5283">
                  <c:v>#N/A</c:v>
                </c:pt>
                <c:pt idx="5284">
                  <c:v>#N/A</c:v>
                </c:pt>
                <c:pt idx="5285">
                  <c:v>#N/A</c:v>
                </c:pt>
                <c:pt idx="5286">
                  <c:v>#N/A</c:v>
                </c:pt>
                <c:pt idx="5287">
                  <c:v>#N/A</c:v>
                </c:pt>
                <c:pt idx="5288">
                  <c:v>#N/A</c:v>
                </c:pt>
                <c:pt idx="5289">
                  <c:v>#N/A</c:v>
                </c:pt>
                <c:pt idx="5290">
                  <c:v>#N/A</c:v>
                </c:pt>
                <c:pt idx="5291">
                  <c:v>#N/A</c:v>
                </c:pt>
                <c:pt idx="5292">
                  <c:v>#N/A</c:v>
                </c:pt>
                <c:pt idx="5293">
                  <c:v>#N/A</c:v>
                </c:pt>
                <c:pt idx="5294">
                  <c:v>#N/A</c:v>
                </c:pt>
                <c:pt idx="5295">
                  <c:v>#N/A</c:v>
                </c:pt>
                <c:pt idx="5296">
                  <c:v>#N/A</c:v>
                </c:pt>
                <c:pt idx="5297">
                  <c:v>#N/A</c:v>
                </c:pt>
                <c:pt idx="5298">
                  <c:v>#N/A</c:v>
                </c:pt>
                <c:pt idx="5299">
                  <c:v>#N/A</c:v>
                </c:pt>
                <c:pt idx="5300">
                  <c:v>#N/A</c:v>
                </c:pt>
                <c:pt idx="5301">
                  <c:v>#N/A</c:v>
                </c:pt>
                <c:pt idx="5302">
                  <c:v>#N/A</c:v>
                </c:pt>
                <c:pt idx="5303">
                  <c:v>#N/A</c:v>
                </c:pt>
                <c:pt idx="5304">
                  <c:v>#N/A</c:v>
                </c:pt>
                <c:pt idx="5305">
                  <c:v>#N/A</c:v>
                </c:pt>
                <c:pt idx="5306">
                  <c:v>#N/A</c:v>
                </c:pt>
                <c:pt idx="5307">
                  <c:v>#N/A</c:v>
                </c:pt>
                <c:pt idx="5308">
                  <c:v>#N/A</c:v>
                </c:pt>
                <c:pt idx="5309">
                  <c:v>#N/A</c:v>
                </c:pt>
                <c:pt idx="5310">
                  <c:v>#N/A</c:v>
                </c:pt>
                <c:pt idx="5311">
                  <c:v>#N/A</c:v>
                </c:pt>
                <c:pt idx="5312">
                  <c:v>#N/A</c:v>
                </c:pt>
                <c:pt idx="5313">
                  <c:v>#N/A</c:v>
                </c:pt>
                <c:pt idx="5314">
                  <c:v>#N/A</c:v>
                </c:pt>
                <c:pt idx="5315">
                  <c:v>#N/A</c:v>
                </c:pt>
                <c:pt idx="5316">
                  <c:v>#N/A</c:v>
                </c:pt>
                <c:pt idx="5317">
                  <c:v>#N/A</c:v>
                </c:pt>
                <c:pt idx="5318">
                  <c:v>#N/A</c:v>
                </c:pt>
                <c:pt idx="5319">
                  <c:v>#N/A</c:v>
                </c:pt>
                <c:pt idx="5320">
                  <c:v>#N/A</c:v>
                </c:pt>
                <c:pt idx="5321">
                  <c:v>#N/A</c:v>
                </c:pt>
                <c:pt idx="5322">
                  <c:v>#N/A</c:v>
                </c:pt>
                <c:pt idx="5323">
                  <c:v>#N/A</c:v>
                </c:pt>
                <c:pt idx="5324">
                  <c:v>#N/A</c:v>
                </c:pt>
                <c:pt idx="5325">
                  <c:v>#N/A</c:v>
                </c:pt>
                <c:pt idx="5326">
                  <c:v>#N/A</c:v>
                </c:pt>
                <c:pt idx="5327">
                  <c:v>#N/A</c:v>
                </c:pt>
                <c:pt idx="5328">
                  <c:v>#N/A</c:v>
                </c:pt>
                <c:pt idx="5329">
                  <c:v>#N/A</c:v>
                </c:pt>
                <c:pt idx="5330">
                  <c:v>#N/A</c:v>
                </c:pt>
                <c:pt idx="5331">
                  <c:v>#N/A</c:v>
                </c:pt>
                <c:pt idx="5332">
                  <c:v>#N/A</c:v>
                </c:pt>
                <c:pt idx="5333">
                  <c:v>#N/A</c:v>
                </c:pt>
                <c:pt idx="5334">
                  <c:v>#N/A</c:v>
                </c:pt>
                <c:pt idx="5335">
                  <c:v>#N/A</c:v>
                </c:pt>
                <c:pt idx="5336">
                  <c:v>#N/A</c:v>
                </c:pt>
                <c:pt idx="5337">
                  <c:v>#N/A</c:v>
                </c:pt>
                <c:pt idx="5338">
                  <c:v>#N/A</c:v>
                </c:pt>
                <c:pt idx="5339">
                  <c:v>#N/A</c:v>
                </c:pt>
                <c:pt idx="5340">
                  <c:v>#N/A</c:v>
                </c:pt>
                <c:pt idx="5341">
                  <c:v>#N/A</c:v>
                </c:pt>
                <c:pt idx="5342">
                  <c:v>#N/A</c:v>
                </c:pt>
                <c:pt idx="5343">
                  <c:v>#N/A</c:v>
                </c:pt>
                <c:pt idx="5344">
                  <c:v>#N/A</c:v>
                </c:pt>
                <c:pt idx="5345">
                  <c:v>#N/A</c:v>
                </c:pt>
                <c:pt idx="5346">
                  <c:v>#N/A</c:v>
                </c:pt>
                <c:pt idx="5347">
                  <c:v>#N/A</c:v>
                </c:pt>
                <c:pt idx="5348">
                  <c:v>#N/A</c:v>
                </c:pt>
                <c:pt idx="5349">
                  <c:v>#N/A</c:v>
                </c:pt>
                <c:pt idx="5350">
                  <c:v>#N/A</c:v>
                </c:pt>
                <c:pt idx="5351">
                  <c:v>#N/A</c:v>
                </c:pt>
                <c:pt idx="5352">
                  <c:v>#N/A</c:v>
                </c:pt>
                <c:pt idx="5353">
                  <c:v>#N/A</c:v>
                </c:pt>
                <c:pt idx="5354">
                  <c:v>#N/A</c:v>
                </c:pt>
                <c:pt idx="5355">
                  <c:v>#N/A</c:v>
                </c:pt>
                <c:pt idx="5356">
                  <c:v>#N/A</c:v>
                </c:pt>
                <c:pt idx="5357">
                  <c:v>#N/A</c:v>
                </c:pt>
                <c:pt idx="5358">
                  <c:v>#N/A</c:v>
                </c:pt>
                <c:pt idx="5359">
                  <c:v>#N/A</c:v>
                </c:pt>
                <c:pt idx="5360">
                  <c:v>#N/A</c:v>
                </c:pt>
                <c:pt idx="5361">
                  <c:v>#N/A</c:v>
                </c:pt>
                <c:pt idx="5362">
                  <c:v>#N/A</c:v>
                </c:pt>
                <c:pt idx="5363">
                  <c:v>#N/A</c:v>
                </c:pt>
                <c:pt idx="5364">
                  <c:v>#N/A</c:v>
                </c:pt>
                <c:pt idx="5365">
                  <c:v>#N/A</c:v>
                </c:pt>
                <c:pt idx="5366">
                  <c:v>#N/A</c:v>
                </c:pt>
                <c:pt idx="5367">
                  <c:v>#N/A</c:v>
                </c:pt>
                <c:pt idx="5368">
                  <c:v>#N/A</c:v>
                </c:pt>
                <c:pt idx="5369">
                  <c:v>#N/A</c:v>
                </c:pt>
                <c:pt idx="5370">
                  <c:v>#N/A</c:v>
                </c:pt>
                <c:pt idx="5371">
                  <c:v>#N/A</c:v>
                </c:pt>
                <c:pt idx="5372">
                  <c:v>#N/A</c:v>
                </c:pt>
                <c:pt idx="5373">
                  <c:v>#N/A</c:v>
                </c:pt>
                <c:pt idx="5374">
                  <c:v>#N/A</c:v>
                </c:pt>
                <c:pt idx="5375">
                  <c:v>#N/A</c:v>
                </c:pt>
                <c:pt idx="5376">
                  <c:v>#N/A</c:v>
                </c:pt>
                <c:pt idx="5377">
                  <c:v>#N/A</c:v>
                </c:pt>
                <c:pt idx="5378">
                  <c:v>#N/A</c:v>
                </c:pt>
                <c:pt idx="5379">
                  <c:v>#N/A</c:v>
                </c:pt>
                <c:pt idx="5380">
                  <c:v>#N/A</c:v>
                </c:pt>
                <c:pt idx="5381">
                  <c:v>#N/A</c:v>
                </c:pt>
                <c:pt idx="5382">
                  <c:v>#N/A</c:v>
                </c:pt>
                <c:pt idx="5383">
                  <c:v>#N/A</c:v>
                </c:pt>
                <c:pt idx="5384">
                  <c:v>#N/A</c:v>
                </c:pt>
                <c:pt idx="5385">
                  <c:v>#N/A</c:v>
                </c:pt>
                <c:pt idx="5386">
                  <c:v>#N/A</c:v>
                </c:pt>
                <c:pt idx="5387">
                  <c:v>#N/A</c:v>
                </c:pt>
                <c:pt idx="5388">
                  <c:v>#N/A</c:v>
                </c:pt>
                <c:pt idx="5389">
                  <c:v>#N/A</c:v>
                </c:pt>
                <c:pt idx="5390">
                  <c:v>#N/A</c:v>
                </c:pt>
                <c:pt idx="5391">
                  <c:v>#N/A</c:v>
                </c:pt>
                <c:pt idx="5392">
                  <c:v>#N/A</c:v>
                </c:pt>
                <c:pt idx="5393">
                  <c:v>#N/A</c:v>
                </c:pt>
                <c:pt idx="5394">
                  <c:v>#N/A</c:v>
                </c:pt>
                <c:pt idx="5395">
                  <c:v>#N/A</c:v>
                </c:pt>
                <c:pt idx="5396">
                  <c:v>#N/A</c:v>
                </c:pt>
                <c:pt idx="5397">
                  <c:v>#N/A</c:v>
                </c:pt>
                <c:pt idx="5398">
                  <c:v>#N/A</c:v>
                </c:pt>
                <c:pt idx="5399">
                  <c:v>#N/A</c:v>
                </c:pt>
                <c:pt idx="5400">
                  <c:v>#N/A</c:v>
                </c:pt>
                <c:pt idx="5401">
                  <c:v>#N/A</c:v>
                </c:pt>
                <c:pt idx="5402">
                  <c:v>#N/A</c:v>
                </c:pt>
                <c:pt idx="5403">
                  <c:v>#N/A</c:v>
                </c:pt>
                <c:pt idx="5404">
                  <c:v>#N/A</c:v>
                </c:pt>
                <c:pt idx="5405">
                  <c:v>#N/A</c:v>
                </c:pt>
                <c:pt idx="5406">
                  <c:v>#N/A</c:v>
                </c:pt>
                <c:pt idx="5407">
                  <c:v>#N/A</c:v>
                </c:pt>
                <c:pt idx="5408">
                  <c:v>#N/A</c:v>
                </c:pt>
                <c:pt idx="5409">
                  <c:v>#N/A</c:v>
                </c:pt>
                <c:pt idx="5410">
                  <c:v>#N/A</c:v>
                </c:pt>
                <c:pt idx="5411">
                  <c:v>#N/A</c:v>
                </c:pt>
                <c:pt idx="5412">
                  <c:v>#N/A</c:v>
                </c:pt>
                <c:pt idx="5413">
                  <c:v>#N/A</c:v>
                </c:pt>
                <c:pt idx="5414">
                  <c:v>#N/A</c:v>
                </c:pt>
                <c:pt idx="5415">
                  <c:v>#N/A</c:v>
                </c:pt>
                <c:pt idx="5416">
                  <c:v>#N/A</c:v>
                </c:pt>
                <c:pt idx="5417">
                  <c:v>#N/A</c:v>
                </c:pt>
                <c:pt idx="5418">
                  <c:v>#N/A</c:v>
                </c:pt>
                <c:pt idx="5419">
                  <c:v>#N/A</c:v>
                </c:pt>
                <c:pt idx="5420">
                  <c:v>#N/A</c:v>
                </c:pt>
                <c:pt idx="5421">
                  <c:v>#N/A</c:v>
                </c:pt>
                <c:pt idx="5422">
                  <c:v>#N/A</c:v>
                </c:pt>
                <c:pt idx="5423">
                  <c:v>#N/A</c:v>
                </c:pt>
                <c:pt idx="5424">
                  <c:v>#N/A</c:v>
                </c:pt>
                <c:pt idx="5425">
                  <c:v>#N/A</c:v>
                </c:pt>
                <c:pt idx="5426">
                  <c:v>#N/A</c:v>
                </c:pt>
                <c:pt idx="5427">
                  <c:v>#N/A</c:v>
                </c:pt>
                <c:pt idx="5428">
                  <c:v>#N/A</c:v>
                </c:pt>
                <c:pt idx="5429">
                  <c:v>#N/A</c:v>
                </c:pt>
                <c:pt idx="5430">
                  <c:v>#N/A</c:v>
                </c:pt>
                <c:pt idx="5431">
                  <c:v>#N/A</c:v>
                </c:pt>
                <c:pt idx="543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72-499B-A134-BA1A41296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115760"/>
        <c:axId val="619116744"/>
      </c:lineChart>
      <c:catAx>
        <c:axId val="61911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116744"/>
        <c:crosses val="autoZero"/>
        <c:auto val="1"/>
        <c:lblAlgn val="ctr"/>
        <c:lblOffset val="100"/>
        <c:tickMarkSkip val="1"/>
        <c:noMultiLvlLbl val="0"/>
      </c:catAx>
      <c:valAx>
        <c:axId val="619116744"/>
        <c:scaling>
          <c:orientation val="minMax"/>
          <c:max val="120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€" sourceLinked="0"/>
        <c:majorTickMark val="none"/>
        <c:minorTickMark val="none"/>
        <c:tickLblPos val="nextTo"/>
        <c:crossAx val="61911576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title pos="t" align="ctr" overlay="0">
      <cx:tx>
        <cx:txData>
          <cx:v>Current Assets by Sector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>
              <a:solidFill>
                <a:schemeClr val="bg1"/>
              </a:solidFill>
            </a:defRPr>
          </a:pPr>
          <a:r>
            <a:rPr lang="en-US" sz="1400" b="1" i="0" u="none" strike="noStrike" baseline="0">
              <a:solidFill>
                <a:schemeClr val="bg1"/>
              </a:solidFill>
              <a:latin typeface="Calibri" panose="020F0502020204030204"/>
            </a:rPr>
            <a:t>Current Assets by Sector</a:t>
          </a:r>
        </a:p>
      </cx:txPr>
    </cx:title>
    <cx:plotArea>
      <cx:plotAreaRegion>
        <cx:series layoutId="treemap" uniqueId="{B8EA85A2-EC36-43B2-BFB5-1E0733848809}">
          <cx:tx>
            <cx:txData>
              <cx:f>_xlchart.v1.4</cx:f>
              <cx:v>Current Value</cx:v>
            </cx:txData>
          </cx:tx>
          <cx:dataPt idx="0">
            <cx:spPr>
              <a:solidFill>
                <a:srgbClr val="E7E6E6">
                  <a:lumMod val="90000"/>
                </a:srgbClr>
              </a:solidFill>
            </cx:spPr>
          </cx:dataPt>
          <cx:dataPt idx="4">
            <cx:spPr>
              <a:solidFill>
                <a:srgbClr val="78CFF8"/>
              </a:solidFill>
            </cx:spPr>
          </cx:dataPt>
          <cx:dataPt idx="7">
            <cx:spPr>
              <a:solidFill>
                <a:srgbClr val="677C86"/>
              </a:solidFill>
            </cx:spPr>
          </cx:dataPt>
          <cx:dataPt idx="8">
            <cx:spPr>
              <a:solidFill>
                <a:srgbClr val="9CB5C1"/>
              </a:solidFill>
            </cx:spPr>
          </cx:dataPt>
          <cx:dataPt idx="12">
            <cx:spPr>
              <a:solidFill>
                <a:srgbClr val="A9E1FB"/>
              </a:solidFill>
            </cx:spPr>
          </cx:dataPt>
          <cx:dataPt idx="15">
            <cx:spPr>
              <a:solidFill>
                <a:srgbClr val="33BCF6"/>
              </a:solidFill>
            </cx:spPr>
          </cx:dataPt>
          <cx:dataPt idx="19">
            <cx:spPr>
              <a:solidFill>
                <a:srgbClr val="D5F2FF"/>
              </a:solidFill>
            </cx:spPr>
          </cx:dataPt>
          <cx:dataLabels>
            <cx:numFmt formatCode="# ##0 €" sourceLinked="0"/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b="1">
                    <a:solidFill>
                      <a:schemeClr val="tx1"/>
                    </a:solidFill>
                  </a:defRPr>
                </a:pPr>
                <a:endParaRPr lang="en-US" sz="1100" b="1" i="0" u="none" strike="noStrike" baseline="0">
                  <a:solidFill>
                    <a:schemeClr val="tx1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  <cx:layoutPr/>
        </cx:series>
      </cx:plotAreaRegion>
    </cx:plotArea>
  </cx:chart>
  <cx:spPr>
    <a:solidFill>
      <a:srgbClr val="262730"/>
    </a:solidFill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Yearly Dividends by Sector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>
              <a:solidFill>
                <a:schemeClr val="bg1"/>
              </a:solidFill>
            </a:defRPr>
          </a:pPr>
          <a:r>
            <a:rPr lang="en-US" sz="1400" b="1" i="0" u="none" strike="noStrike" baseline="0">
              <a:solidFill>
                <a:schemeClr val="bg1"/>
              </a:solidFill>
              <a:latin typeface="Calibri" panose="020F0502020204030204"/>
            </a:rPr>
            <a:t>Yearly Dividends by Sector</a:t>
          </a:r>
        </a:p>
      </cx:txPr>
    </cx:title>
    <cx:plotArea>
      <cx:plotAreaRegion>
        <cx:series layoutId="treemap" uniqueId="{67C6E26B-5F59-49E6-A0A6-AD4C5FC3CFCF}" formatIdx="0">
          <cx:tx>
            <cx:txData>
              <cx:f>_xlchart.v1.1</cx:f>
              <cx:v>Yearly Dividends</cx:v>
            </cx:txData>
          </cx:tx>
          <cx:dataPt idx="4">
            <cx:spPr>
              <a:solidFill>
                <a:srgbClr val="78CFF8"/>
              </a:solidFill>
            </cx:spPr>
          </cx:dataPt>
          <cx:dataPt idx="8">
            <cx:spPr>
              <a:solidFill>
                <a:srgbClr val="9CB5C1"/>
              </a:solidFill>
            </cx:spPr>
          </cx:dataPt>
          <cx:dataPt idx="12">
            <cx:spPr>
              <a:solidFill>
                <a:srgbClr val="D5F2FF"/>
              </a:solidFill>
            </cx:spPr>
          </cx:dataPt>
          <cx:dataPt idx="15">
            <cx:spPr>
              <a:solidFill>
                <a:srgbClr val="33BCF6"/>
              </a:solidFill>
            </cx:spPr>
          </cx:dataPt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b="1">
                    <a:solidFill>
                      <a:schemeClr val="tx1"/>
                    </a:solidFill>
                  </a:defRPr>
                </a:pPr>
                <a:endParaRPr lang="en-US" sz="1100" b="1" i="0" u="none" strike="noStrike" baseline="0">
                  <a:solidFill>
                    <a:schemeClr val="tx1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rgbClr val="262730"/>
    </a:solidFill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0</xdr:row>
          <xdr:rowOff>19050</xdr:rowOff>
        </xdr:from>
        <xdr:to>
          <xdr:col>58</xdr:col>
          <xdr:colOff>0</xdr:colOff>
          <xdr:row>2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14</xdr:col>
      <xdr:colOff>494626</xdr:colOff>
      <xdr:row>25</xdr:row>
      <xdr:rowOff>175761</xdr:rowOff>
    </xdr:to>
    <xdr:grpSp>
      <xdr:nvGrpSpPr>
        <xdr:cNvPr id="5" name="GraphGroup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0" y="1962150"/>
          <a:ext cx="11943676" cy="3604761"/>
          <a:chOff x="0" y="1076325"/>
          <a:chExt cx="11943676" cy="3604761"/>
        </a:xfrm>
      </xdr:grpSpPr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2" name="Chart 1">
                <a:extLst>
                  <a:ext uri="{FF2B5EF4-FFF2-40B4-BE49-F238E27FC236}">
                    <a16:creationId xmlns:a16="http://schemas.microsoft.com/office/drawing/2014/main" id="{00000000-0008-0000-0500-000002000000}"/>
                  </a:ext>
                </a:extLst>
              </xdr:cNvPr>
              <xdr:cNvGraphicFramePr/>
            </xdr:nvGraphicFramePr>
            <xdr:xfrm>
              <a:off x="0" y="1081086"/>
              <a:ext cx="5399998" cy="360000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1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1081086"/>
                <a:ext cx="5399998" cy="3600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" name="Chart 2">
                <a:extLst>
                  <a:ext uri="{FF2B5EF4-FFF2-40B4-BE49-F238E27FC236}">
                    <a16:creationId xmlns:a16="http://schemas.microsoft.com/office/drawing/2014/main" id="{00000000-0008-0000-0500-000003000000}"/>
                  </a:ext>
                </a:extLst>
              </xdr:cNvPr>
              <xdr:cNvGraphicFramePr/>
            </xdr:nvGraphicFramePr>
            <xdr:xfrm>
              <a:off x="5317420" y="1076325"/>
              <a:ext cx="6626256" cy="360000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2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317420" y="1076325"/>
                <a:ext cx="6626256" cy="3600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2133600</xdr:colOff>
          <xdr:row>0</xdr:row>
          <xdr:rowOff>19050</xdr:rowOff>
        </xdr:from>
        <xdr:to>
          <xdr:col>5</xdr:col>
          <xdr:colOff>190500</xdr:colOff>
          <xdr:row>1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17</xdr:row>
      <xdr:rowOff>85725</xdr:rowOff>
    </xdr:from>
    <xdr:to>
      <xdr:col>15</xdr:col>
      <xdr:colOff>38100</xdr:colOff>
      <xdr:row>17</xdr:row>
      <xdr:rowOff>85726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 flipH="1">
          <a:off x="7077075" y="3324225"/>
          <a:ext cx="2476500" cy="1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18</xdr:row>
      <xdr:rowOff>123825</xdr:rowOff>
    </xdr:from>
    <xdr:to>
      <xdr:col>15</xdr:col>
      <xdr:colOff>38100</xdr:colOff>
      <xdr:row>18</xdr:row>
      <xdr:rowOff>123826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CxnSpPr/>
      </xdr:nvCxnSpPr>
      <xdr:spPr>
        <a:xfrm flipH="1">
          <a:off x="7077075" y="3552825"/>
          <a:ext cx="2476500" cy="1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16</xdr:row>
      <xdr:rowOff>38100</xdr:rowOff>
    </xdr:from>
    <xdr:to>
      <xdr:col>15</xdr:col>
      <xdr:colOff>38100</xdr:colOff>
      <xdr:row>16</xdr:row>
      <xdr:rowOff>38101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CxnSpPr/>
      </xdr:nvCxnSpPr>
      <xdr:spPr>
        <a:xfrm flipH="1">
          <a:off x="7077075" y="3086100"/>
          <a:ext cx="2476500" cy="1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19</xdr:row>
      <xdr:rowOff>171450</xdr:rowOff>
    </xdr:from>
    <xdr:to>
      <xdr:col>15</xdr:col>
      <xdr:colOff>38100</xdr:colOff>
      <xdr:row>19</xdr:row>
      <xdr:rowOff>171451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 flipH="1">
          <a:off x="7077075" y="3790950"/>
          <a:ext cx="2476500" cy="1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21</xdr:row>
      <xdr:rowOff>19050</xdr:rowOff>
    </xdr:from>
    <xdr:to>
      <xdr:col>15</xdr:col>
      <xdr:colOff>38100</xdr:colOff>
      <xdr:row>21</xdr:row>
      <xdr:rowOff>19051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CxnSpPr/>
      </xdr:nvCxnSpPr>
      <xdr:spPr>
        <a:xfrm flipH="1">
          <a:off x="7077075" y="4019550"/>
          <a:ext cx="2476500" cy="1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15</xdr:row>
      <xdr:rowOff>0</xdr:rowOff>
    </xdr:from>
    <xdr:to>
      <xdr:col>15</xdr:col>
      <xdr:colOff>38100</xdr:colOff>
      <xdr:row>15</xdr:row>
      <xdr:rowOff>1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/>
      </xdr:nvCxnSpPr>
      <xdr:spPr>
        <a:xfrm flipH="1">
          <a:off x="7077075" y="2857500"/>
          <a:ext cx="2476500" cy="1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22</xdr:row>
      <xdr:rowOff>57150</xdr:rowOff>
    </xdr:from>
    <xdr:to>
      <xdr:col>15</xdr:col>
      <xdr:colOff>38100</xdr:colOff>
      <xdr:row>22</xdr:row>
      <xdr:rowOff>57151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CxnSpPr/>
      </xdr:nvCxnSpPr>
      <xdr:spPr>
        <a:xfrm flipH="1">
          <a:off x="7077075" y="4248150"/>
          <a:ext cx="2476500" cy="1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23</xdr:row>
      <xdr:rowOff>104775</xdr:rowOff>
    </xdr:from>
    <xdr:to>
      <xdr:col>15</xdr:col>
      <xdr:colOff>38100</xdr:colOff>
      <xdr:row>23</xdr:row>
      <xdr:rowOff>104776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CxnSpPr/>
      </xdr:nvCxnSpPr>
      <xdr:spPr>
        <a:xfrm flipH="1">
          <a:off x="7077075" y="4486275"/>
          <a:ext cx="2476500" cy="1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24</xdr:row>
      <xdr:rowOff>142875</xdr:rowOff>
    </xdr:from>
    <xdr:to>
      <xdr:col>15</xdr:col>
      <xdr:colOff>38100</xdr:colOff>
      <xdr:row>24</xdr:row>
      <xdr:rowOff>142876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 flipH="1">
          <a:off x="7077075" y="4714875"/>
          <a:ext cx="2476500" cy="1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38100</xdr:colOff>
      <xdr:row>26</xdr:row>
      <xdr:rowOff>1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CxnSpPr/>
      </xdr:nvCxnSpPr>
      <xdr:spPr>
        <a:xfrm flipH="1">
          <a:off x="7077075" y="4953000"/>
          <a:ext cx="2476500" cy="1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457200</xdr:colOff>
      <xdr:row>9</xdr:row>
      <xdr:rowOff>21936</xdr:rowOff>
    </xdr:from>
    <xdr:to>
      <xdr:col>25</xdr:col>
      <xdr:colOff>514350</xdr:colOff>
      <xdr:row>37</xdr:row>
      <xdr:rowOff>4964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5575" y="1736436"/>
          <a:ext cx="7372350" cy="5317028"/>
        </a:xfrm>
        <a:prstGeom prst="rect">
          <a:avLst/>
        </a:prstGeom>
      </xdr:spPr>
    </xdr:pic>
    <xdr:clientData/>
  </xdr:twoCellAnchor>
  <xdr:twoCellAnchor editAs="oneCell">
    <xdr:from>
      <xdr:col>13</xdr:col>
      <xdr:colOff>400050</xdr:colOff>
      <xdr:row>37</xdr:row>
      <xdr:rowOff>30515</xdr:rowOff>
    </xdr:from>
    <xdr:to>
      <xdr:col>26</xdr:col>
      <xdr:colOff>53308</xdr:colOff>
      <xdr:row>64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58425" y="7079015"/>
          <a:ext cx="7578058" cy="5265385"/>
        </a:xfrm>
        <a:prstGeom prst="rect">
          <a:avLst/>
        </a:prstGeom>
      </xdr:spPr>
    </xdr:pic>
    <xdr:clientData/>
  </xdr:twoCellAnchor>
  <xdr:twoCellAnchor editAs="oneCell">
    <xdr:from>
      <xdr:col>13</xdr:col>
      <xdr:colOff>314325</xdr:colOff>
      <xdr:row>69</xdr:row>
      <xdr:rowOff>104775</xdr:rowOff>
    </xdr:from>
    <xdr:to>
      <xdr:col>26</xdr:col>
      <xdr:colOff>161925</xdr:colOff>
      <xdr:row>96</xdr:row>
      <xdr:rowOff>181737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72700" y="13249275"/>
          <a:ext cx="7772400" cy="5220462"/>
        </a:xfrm>
        <a:prstGeom prst="rect">
          <a:avLst/>
        </a:prstGeom>
      </xdr:spPr>
    </xdr:pic>
    <xdr:clientData/>
  </xdr:twoCellAnchor>
  <xdr:twoCellAnchor editAs="oneCell">
    <xdr:from>
      <xdr:col>13</xdr:col>
      <xdr:colOff>438150</xdr:colOff>
      <xdr:row>98</xdr:row>
      <xdr:rowOff>85725</xdr:rowOff>
    </xdr:from>
    <xdr:to>
      <xdr:col>31</xdr:col>
      <xdr:colOff>370112</xdr:colOff>
      <xdr:row>107</xdr:row>
      <xdr:rowOff>190273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96525" y="18754725"/>
          <a:ext cx="10904762" cy="1819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7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33</xdr:col>
      <xdr:colOff>0</xdr:colOff>
      <xdr:row>15</xdr:row>
      <xdr:rowOff>0</xdr:rowOff>
    </xdr:to>
    <xdr:graphicFrame macro="">
      <xdr:nvGraphicFramePr>
        <xdr:cNvPr id="51" name="7-Days CandleChart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0</xdr:colOff>
      <xdr:row>0</xdr:row>
      <xdr:rowOff>0</xdr:rowOff>
    </xdr:from>
    <xdr:to>
      <xdr:col>42</xdr:col>
      <xdr:colOff>0</xdr:colOff>
      <xdr:row>15</xdr:row>
      <xdr:rowOff>0</xdr:rowOff>
    </xdr:to>
    <xdr:graphicFrame macro="">
      <xdr:nvGraphicFramePr>
        <xdr:cNvPr id="52" name="7-Days AreaChart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33</xdr:col>
      <xdr:colOff>0</xdr:colOff>
      <xdr:row>30</xdr:row>
      <xdr:rowOff>9525</xdr:rowOff>
    </xdr:to>
    <xdr:graphicFrame macro="">
      <xdr:nvGraphicFramePr>
        <xdr:cNvPr id="53" name="1-Month CandleChart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0</xdr:colOff>
      <xdr:row>15</xdr:row>
      <xdr:rowOff>0</xdr:rowOff>
    </xdr:from>
    <xdr:to>
      <xdr:col>42</xdr:col>
      <xdr:colOff>0</xdr:colOff>
      <xdr:row>30</xdr:row>
      <xdr:rowOff>9525</xdr:rowOff>
    </xdr:to>
    <xdr:graphicFrame macro="">
      <xdr:nvGraphicFramePr>
        <xdr:cNvPr id="54" name="1-Month AreaChart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30</xdr:row>
      <xdr:rowOff>0</xdr:rowOff>
    </xdr:from>
    <xdr:to>
      <xdr:col>33</xdr:col>
      <xdr:colOff>0</xdr:colOff>
      <xdr:row>45</xdr:row>
      <xdr:rowOff>9525</xdr:rowOff>
    </xdr:to>
    <xdr:graphicFrame macro="">
      <xdr:nvGraphicFramePr>
        <xdr:cNvPr id="55" name="6-Month CandleChart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0</xdr:colOff>
      <xdr:row>30</xdr:row>
      <xdr:rowOff>0</xdr:rowOff>
    </xdr:from>
    <xdr:to>
      <xdr:col>42</xdr:col>
      <xdr:colOff>0</xdr:colOff>
      <xdr:row>45</xdr:row>
      <xdr:rowOff>9525</xdr:rowOff>
    </xdr:to>
    <xdr:graphicFrame macro="">
      <xdr:nvGraphicFramePr>
        <xdr:cNvPr id="56" name="6-Month AreaChart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45</xdr:row>
      <xdr:rowOff>0</xdr:rowOff>
    </xdr:from>
    <xdr:to>
      <xdr:col>33</xdr:col>
      <xdr:colOff>0</xdr:colOff>
      <xdr:row>60</xdr:row>
      <xdr:rowOff>9525</xdr:rowOff>
    </xdr:to>
    <xdr:graphicFrame macro="">
      <xdr:nvGraphicFramePr>
        <xdr:cNvPr id="57" name="YTD CandleChart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0</xdr:colOff>
      <xdr:row>45</xdr:row>
      <xdr:rowOff>0</xdr:rowOff>
    </xdr:from>
    <xdr:to>
      <xdr:col>42</xdr:col>
      <xdr:colOff>0</xdr:colOff>
      <xdr:row>60</xdr:row>
      <xdr:rowOff>9525</xdr:rowOff>
    </xdr:to>
    <xdr:graphicFrame macro="">
      <xdr:nvGraphicFramePr>
        <xdr:cNvPr id="58" name="YTD AreaChart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0</xdr:colOff>
      <xdr:row>60</xdr:row>
      <xdr:rowOff>0</xdr:rowOff>
    </xdr:from>
    <xdr:to>
      <xdr:col>33</xdr:col>
      <xdr:colOff>0</xdr:colOff>
      <xdr:row>75</xdr:row>
      <xdr:rowOff>9525</xdr:rowOff>
    </xdr:to>
    <xdr:graphicFrame macro="">
      <xdr:nvGraphicFramePr>
        <xdr:cNvPr id="59" name="1-Year CandleChart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0</xdr:colOff>
      <xdr:row>60</xdr:row>
      <xdr:rowOff>0</xdr:rowOff>
    </xdr:from>
    <xdr:to>
      <xdr:col>42</xdr:col>
      <xdr:colOff>0</xdr:colOff>
      <xdr:row>75</xdr:row>
      <xdr:rowOff>9525</xdr:rowOff>
    </xdr:to>
    <xdr:graphicFrame macro="">
      <xdr:nvGraphicFramePr>
        <xdr:cNvPr id="60" name="1-Year AreaChart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0</xdr:colOff>
      <xdr:row>75</xdr:row>
      <xdr:rowOff>0</xdr:rowOff>
    </xdr:from>
    <xdr:to>
      <xdr:col>33</xdr:col>
      <xdr:colOff>0</xdr:colOff>
      <xdr:row>90</xdr:row>
      <xdr:rowOff>9525</xdr:rowOff>
    </xdr:to>
    <xdr:graphicFrame macro="">
      <xdr:nvGraphicFramePr>
        <xdr:cNvPr id="61" name="5-Years CandleChart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0</xdr:colOff>
      <xdr:row>75</xdr:row>
      <xdr:rowOff>0</xdr:rowOff>
    </xdr:from>
    <xdr:to>
      <xdr:col>42</xdr:col>
      <xdr:colOff>0</xdr:colOff>
      <xdr:row>90</xdr:row>
      <xdr:rowOff>9525</xdr:rowOff>
    </xdr:to>
    <xdr:graphicFrame macro="">
      <xdr:nvGraphicFramePr>
        <xdr:cNvPr id="62" name="5-Years AreaChart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19</xdr:col>
      <xdr:colOff>0</xdr:colOff>
      <xdr:row>90</xdr:row>
      <xdr:rowOff>0</xdr:rowOff>
    </xdr:from>
    <xdr:to>
      <xdr:col>33</xdr:col>
      <xdr:colOff>0</xdr:colOff>
      <xdr:row>105</xdr:row>
      <xdr:rowOff>9525</xdr:rowOff>
    </xdr:to>
    <xdr:graphicFrame macro="">
      <xdr:nvGraphicFramePr>
        <xdr:cNvPr id="63" name="10-Years CandleChart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33</xdr:col>
      <xdr:colOff>0</xdr:colOff>
      <xdr:row>90</xdr:row>
      <xdr:rowOff>0</xdr:rowOff>
    </xdr:from>
    <xdr:to>
      <xdr:col>42</xdr:col>
      <xdr:colOff>0</xdr:colOff>
      <xdr:row>105</xdr:row>
      <xdr:rowOff>9525</xdr:rowOff>
    </xdr:to>
    <xdr:graphicFrame macro="">
      <xdr:nvGraphicFramePr>
        <xdr:cNvPr id="64" name="10-Years AreaChart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105</xdr:row>
      <xdr:rowOff>0</xdr:rowOff>
    </xdr:from>
    <xdr:to>
      <xdr:col>33</xdr:col>
      <xdr:colOff>0</xdr:colOff>
      <xdr:row>120</xdr:row>
      <xdr:rowOff>9525</xdr:rowOff>
    </xdr:to>
    <xdr:graphicFrame macro="">
      <xdr:nvGraphicFramePr>
        <xdr:cNvPr id="65" name="MAX CandleChart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0</xdr:colOff>
      <xdr:row>105</xdr:row>
      <xdr:rowOff>0</xdr:rowOff>
    </xdr:from>
    <xdr:to>
      <xdr:col>42</xdr:col>
      <xdr:colOff>0</xdr:colOff>
      <xdr:row>120</xdr:row>
      <xdr:rowOff>9525</xdr:rowOff>
    </xdr:to>
    <xdr:graphicFrame macro="">
      <xdr:nvGraphicFramePr>
        <xdr:cNvPr id="66" name="MAX AreaChart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1</xdr:col>
          <xdr:colOff>1076325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urrentPric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"/>
      <sheetName val="PER"/>
      <sheetName val="GraphData"/>
      <sheetName val="FMP IMPORT"/>
      <sheetName val="YAHOO"/>
      <sheetName val="Dividends"/>
      <sheetName val="MovingAverages"/>
      <sheetName val="DividendsTCD"/>
      <sheetName val="CurrentPrices"/>
    </sheetNames>
    <sheetDataSet>
      <sheetData sheetId="0">
        <row r="1">
          <cell r="H1" t="str">
            <v>Date of update:</v>
          </cell>
          <cell r="I1">
            <v>44301</v>
          </cell>
        </row>
        <row r="2">
          <cell r="A2" t="str">
            <v>NXI.PA</v>
          </cell>
          <cell r="B2">
            <v>43.959999084472663</v>
          </cell>
          <cell r="C2">
            <v>40.874000320434568</v>
          </cell>
          <cell r="D2">
            <v>32.985900030136108</v>
          </cell>
          <cell r="E2">
            <v>60.144057035008061</v>
          </cell>
          <cell r="F2">
            <v>44.400001525878913</v>
          </cell>
          <cell r="G2">
            <v>41.880001068115227</v>
          </cell>
        </row>
        <row r="3">
          <cell r="A3" t="str">
            <v>GFC.PA</v>
          </cell>
          <cell r="B3">
            <v>121.1999969482422</v>
          </cell>
          <cell r="C3">
            <v>117.1002787780762</v>
          </cell>
          <cell r="D3">
            <v>114.9245490264893</v>
          </cell>
          <cell r="F3">
            <v>122.40000152587891</v>
          </cell>
          <cell r="G3">
            <v>117</v>
          </cell>
        </row>
        <row r="4">
          <cell r="A4" t="str">
            <v>ETL.PA</v>
          </cell>
          <cell r="B4">
            <v>10.23499965667725</v>
          </cell>
          <cell r="C4">
            <v>10.194820022583009</v>
          </cell>
          <cell r="D4">
            <v>8.8829277944564815</v>
          </cell>
          <cell r="E4">
            <v>48.106466274768259</v>
          </cell>
          <cell r="F4">
            <v>10.72000026702881</v>
          </cell>
          <cell r="G4">
            <v>10.034999847412109</v>
          </cell>
        </row>
        <row r="5">
          <cell r="A5" t="str">
            <v>ICAD.PA</v>
          </cell>
          <cell r="B5">
            <v>64.449996948242188</v>
          </cell>
          <cell r="C5">
            <v>60.859775238037109</v>
          </cell>
          <cell r="D5">
            <v>56.245337333679203</v>
          </cell>
          <cell r="E5">
            <v>59.898643260571603</v>
          </cell>
          <cell r="F5">
            <v>65</v>
          </cell>
          <cell r="G5">
            <v>61.299999237060547</v>
          </cell>
        </row>
        <row r="6">
          <cell r="A6" t="str">
            <v>CS.PA</v>
          </cell>
          <cell r="B6">
            <v>23.45999908447266</v>
          </cell>
          <cell r="C6">
            <v>21.64493999481201</v>
          </cell>
          <cell r="D6">
            <v>18.779970021247859</v>
          </cell>
          <cell r="E6">
            <v>66.926288567816343</v>
          </cell>
          <cell r="F6">
            <v>23.704999923706051</v>
          </cell>
          <cell r="G6">
            <v>22.434999465942379</v>
          </cell>
        </row>
        <row r="7">
          <cell r="A7" t="str">
            <v>ORA.PA</v>
          </cell>
          <cell r="B7">
            <v>10.25800037384033</v>
          </cell>
          <cell r="C7">
            <v>10.100540046691901</v>
          </cell>
          <cell r="D7">
            <v>9.7188275766372687</v>
          </cell>
          <cell r="E7">
            <v>46.986460747860328</v>
          </cell>
          <cell r="F7">
            <v>10.590000152587891</v>
          </cell>
          <cell r="G7">
            <v>10.227999687194821</v>
          </cell>
        </row>
        <row r="8">
          <cell r="A8" t="str">
            <v>RUI.PA</v>
          </cell>
          <cell r="B8">
            <v>39.290000915527337</v>
          </cell>
          <cell r="C8">
            <v>39.683800125122069</v>
          </cell>
          <cell r="D8">
            <v>37.587050018310549</v>
          </cell>
          <cell r="E8">
            <v>40.56913532122028</v>
          </cell>
          <cell r="F8">
            <v>41.849998474121087</v>
          </cell>
          <cell r="G8">
            <v>39.290000915527337</v>
          </cell>
        </row>
        <row r="9">
          <cell r="A9" t="str">
            <v>MERY.PA</v>
          </cell>
          <cell r="B9">
            <v>10.060000419616699</v>
          </cell>
          <cell r="C9">
            <v>8.9135000419616706</v>
          </cell>
          <cell r="D9">
            <v>6.7877049922943113</v>
          </cell>
          <cell r="E9">
            <v>65.363393375105289</v>
          </cell>
          <cell r="F9">
            <v>10.13000011444092</v>
          </cell>
          <cell r="G9">
            <v>8.9499998092651367</v>
          </cell>
        </row>
        <row r="10">
          <cell r="A10" t="str">
            <v>BB.PA</v>
          </cell>
          <cell r="B10">
            <v>52.75</v>
          </cell>
          <cell r="C10">
            <v>49.226800003051757</v>
          </cell>
          <cell r="D10">
            <v>47.648149986267093</v>
          </cell>
          <cell r="E10">
            <v>64.917863186300337</v>
          </cell>
          <cell r="F10">
            <v>53.5</v>
          </cell>
          <cell r="G10">
            <v>49.5</v>
          </cell>
        </row>
        <row r="11">
          <cell r="A11" t="str">
            <v>SCR.PA</v>
          </cell>
          <cell r="B11">
            <v>29.379999160766602</v>
          </cell>
          <cell r="C11">
            <v>28.911199989318849</v>
          </cell>
          <cell r="D11">
            <v>25.93190000534058</v>
          </cell>
          <cell r="E11">
            <v>50.581446605586798</v>
          </cell>
          <cell r="F11">
            <v>30.340000152587891</v>
          </cell>
          <cell r="G11">
            <v>28.840000152587891</v>
          </cell>
        </row>
        <row r="12">
          <cell r="A12" t="str">
            <v>BNP.PA</v>
          </cell>
          <cell r="B12">
            <v>52.090000152587891</v>
          </cell>
          <cell r="C12">
            <v>49.883600082397457</v>
          </cell>
          <cell r="D12">
            <v>41.066575069427493</v>
          </cell>
          <cell r="E12">
            <v>56.054786113806152</v>
          </cell>
          <cell r="F12">
            <v>52.889999389648438</v>
          </cell>
          <cell r="G12">
            <v>50.360000610351563</v>
          </cell>
        </row>
        <row r="13">
          <cell r="A13" t="str">
            <v>ENGI.PA</v>
          </cell>
          <cell r="B13">
            <v>12.218000411987299</v>
          </cell>
          <cell r="C13">
            <v>12.370999946594241</v>
          </cell>
          <cell r="D13">
            <v>12.04969998836517</v>
          </cell>
          <cell r="F13">
            <v>12.451999664306641</v>
          </cell>
          <cell r="G13">
            <v>11.965000152587891</v>
          </cell>
        </row>
        <row r="14">
          <cell r="A14" t="str">
            <v>KOF.PA</v>
          </cell>
          <cell r="B14">
            <v>41.349998474121087</v>
          </cell>
          <cell r="C14">
            <v>37.747000045776367</v>
          </cell>
          <cell r="D14">
            <v>35.712999963760367</v>
          </cell>
          <cell r="E14">
            <v>63.945287387584877</v>
          </cell>
          <cell r="F14">
            <v>43.700000762939453</v>
          </cell>
          <cell r="G14">
            <v>35.900001525878913</v>
          </cell>
        </row>
        <row r="15">
          <cell r="A15" t="str">
            <v>EN.PA</v>
          </cell>
          <cell r="B15">
            <v>34.389999389648438</v>
          </cell>
          <cell r="C15">
            <v>34.206399993896483</v>
          </cell>
          <cell r="D15">
            <v>32.521284360885623</v>
          </cell>
          <cell r="E15">
            <v>50.495123371712793</v>
          </cell>
          <cell r="F15">
            <v>35.180000305175781</v>
          </cell>
          <cell r="G15">
            <v>33.779998779296882</v>
          </cell>
        </row>
        <row r="16">
          <cell r="A16" t="str">
            <v>COFA.PA</v>
          </cell>
          <cell r="B16">
            <v>9.75</v>
          </cell>
          <cell r="C16">
            <v>9.2735000228881841</v>
          </cell>
          <cell r="D16">
            <v>7.8438750052452084</v>
          </cell>
          <cell r="E16">
            <v>57.58228684469713</v>
          </cell>
          <cell r="F16">
            <v>9.9449996948242188</v>
          </cell>
          <cell r="G16">
            <v>9.1499996185302734</v>
          </cell>
        </row>
        <row r="17">
          <cell r="A17" t="str">
            <v>ALTA.PA</v>
          </cell>
          <cell r="B17">
            <v>160</v>
          </cell>
          <cell r="C17">
            <v>149.38400024414059</v>
          </cell>
          <cell r="D17">
            <v>133.12299991607671</v>
          </cell>
          <cell r="E17">
            <v>69.176062258293925</v>
          </cell>
          <cell r="F17">
            <v>160</v>
          </cell>
          <cell r="G17">
            <v>152.19999694824219</v>
          </cell>
        </row>
        <row r="18">
          <cell r="A18" t="str">
            <v>ACA.PA</v>
          </cell>
          <cell r="B18">
            <v>12.531999588012701</v>
          </cell>
          <cell r="C18">
            <v>11.77909996032715</v>
          </cell>
          <cell r="D18">
            <v>9.6146849679946893</v>
          </cell>
          <cell r="E18">
            <v>61.451290103888212</v>
          </cell>
          <cell r="F18">
            <v>12.59799957275391</v>
          </cell>
          <cell r="G18">
            <v>11.920000076293951</v>
          </cell>
        </row>
        <row r="19">
          <cell r="A19" t="str">
            <v>FP.PA</v>
          </cell>
          <cell r="B19">
            <v>38.314998626708977</v>
          </cell>
          <cell r="C19">
            <v>38.064569549560552</v>
          </cell>
          <cell r="D19">
            <v>33.335000362396237</v>
          </cell>
          <cell r="E19">
            <v>46.453566883464227</v>
          </cell>
          <cell r="F19">
            <v>40.25</v>
          </cell>
          <cell r="G19">
            <v>37.669998168945313</v>
          </cell>
        </row>
        <row r="20">
          <cell r="A20" t="str">
            <v>AMUN.PA</v>
          </cell>
          <cell r="B20">
            <v>73.849998474121094</v>
          </cell>
          <cell r="C20">
            <v>66.966999740600585</v>
          </cell>
          <cell r="D20">
            <v>65.730000114440912</v>
          </cell>
          <cell r="E20">
            <v>67.100390070025412</v>
          </cell>
          <cell r="F20">
            <v>75.099998474121094</v>
          </cell>
          <cell r="G20">
            <v>64.949996948242188</v>
          </cell>
        </row>
        <row r="21">
          <cell r="A21" t="str">
            <v>VIE.PA</v>
          </cell>
          <cell r="B21">
            <v>24.260000228881839</v>
          </cell>
          <cell r="C21">
            <v>22.665400047302249</v>
          </cell>
          <cell r="D21">
            <v>20.282324991226201</v>
          </cell>
          <cell r="E21">
            <v>67.185162702301909</v>
          </cell>
          <cell r="F21">
            <v>24.75</v>
          </cell>
          <cell r="G21">
            <v>21.5</v>
          </cell>
        </row>
        <row r="22">
          <cell r="A22" t="str">
            <v>KN.PA</v>
          </cell>
          <cell r="B22">
            <v>4.0710000991821289</v>
          </cell>
          <cell r="C22">
            <v>3.999899978637695</v>
          </cell>
          <cell r="D22">
            <v>2.826487491726875</v>
          </cell>
          <cell r="E22">
            <v>61.588728434579117</v>
          </cell>
          <cell r="F22">
            <v>4.0819997787475586</v>
          </cell>
          <cell r="G22">
            <v>4.0219998359680176</v>
          </cell>
        </row>
        <row r="23">
          <cell r="A23" t="str">
            <v>IAM.PA</v>
          </cell>
          <cell r="B23">
            <v>13</v>
          </cell>
          <cell r="C23">
            <v>13.081999969482419</v>
          </cell>
          <cell r="D23">
            <v>12.115664714574811</v>
          </cell>
          <cell r="E23">
            <v>50.651927243830137</v>
          </cell>
          <cell r="F23">
            <v>13.05000019073486</v>
          </cell>
          <cell r="G23">
            <v>12.89999961853027</v>
          </cell>
        </row>
        <row r="24">
          <cell r="A24" t="str">
            <v>CARM.PA</v>
          </cell>
          <cell r="B24">
            <v>13.5</v>
          </cell>
          <cell r="C24">
            <v>12.71880002975464</v>
          </cell>
          <cell r="D24">
            <v>10.585599989891049</v>
          </cell>
          <cell r="E24">
            <v>58.953686722459253</v>
          </cell>
          <cell r="F24">
            <v>13.77999973297119</v>
          </cell>
          <cell r="G24">
            <v>12.77999973297119</v>
          </cell>
        </row>
        <row r="25">
          <cell r="A25" t="str">
            <v>GTT.PA</v>
          </cell>
          <cell r="B25">
            <v>70.099998474121094</v>
          </cell>
          <cell r="C25">
            <v>71.909000091552741</v>
          </cell>
          <cell r="D25">
            <v>77.911007575988776</v>
          </cell>
          <cell r="E25">
            <v>50.928800532438459</v>
          </cell>
          <cell r="F25">
            <v>70.599998474121094</v>
          </cell>
          <cell r="G25">
            <v>67.400001525878906</v>
          </cell>
        </row>
        <row r="26">
          <cell r="A26" t="str">
            <v>SESG.PA</v>
          </cell>
          <cell r="B26">
            <v>6.8600001335144043</v>
          </cell>
          <cell r="C26">
            <v>6.8787999534606934</v>
          </cell>
          <cell r="D26">
            <v>6.8829099750518798</v>
          </cell>
          <cell r="E26">
            <v>47.70332467401586</v>
          </cell>
          <cell r="F26">
            <v>7.320000171661377</v>
          </cell>
          <cell r="G26">
            <v>6.7740001678466797</v>
          </cell>
        </row>
        <row r="27">
          <cell r="A27" t="str">
            <v>DG.PA</v>
          </cell>
          <cell r="B27">
            <v>89.860000610351563</v>
          </cell>
          <cell r="C27">
            <v>87.850199584960933</v>
          </cell>
          <cell r="D27">
            <v>81.90484981536865</v>
          </cell>
          <cell r="E27">
            <v>54.170763771289977</v>
          </cell>
          <cell r="F27">
            <v>91.540000915527344</v>
          </cell>
          <cell r="G27">
            <v>86.120002746582031</v>
          </cell>
        </row>
        <row r="28">
          <cell r="A28" t="str">
            <v>CA.PA</v>
          </cell>
          <cell r="B28">
            <v>15.039999961853029</v>
          </cell>
          <cell r="C28">
            <v>14.71610000610351</v>
          </cell>
          <cell r="D28">
            <v>14.148000006675719</v>
          </cell>
          <cell r="E28">
            <v>53.177636819980393</v>
          </cell>
          <cell r="F28">
            <v>15.444999694824221</v>
          </cell>
          <cell r="G28">
            <v>14.430000305175779</v>
          </cell>
        </row>
        <row r="29">
          <cell r="A29" t="str">
            <v>EURN.BR</v>
          </cell>
          <cell r="B29">
            <v>7.0900001525878906</v>
          </cell>
          <cell r="C29">
            <v>7.5208683872222899</v>
          </cell>
          <cell r="D29">
            <v>7.2355347084999089</v>
          </cell>
          <cell r="E29">
            <v>39.925700680689687</v>
          </cell>
          <cell r="F29">
            <v>8.1049995422363281</v>
          </cell>
          <cell r="G29">
            <v>6.9239997863769531</v>
          </cell>
        </row>
        <row r="30">
          <cell r="A30" t="str">
            <v>TFI.PA</v>
          </cell>
          <cell r="B30">
            <v>8.25</v>
          </cell>
          <cell r="C30">
            <v>7.5897999763488766</v>
          </cell>
          <cell r="D30">
            <v>6.25319000005722</v>
          </cell>
          <cell r="E30">
            <v>66.098839776223457</v>
          </cell>
          <cell r="F30">
            <v>8.3350000381469727</v>
          </cell>
          <cell r="G30">
            <v>7.619999885559082</v>
          </cell>
        </row>
        <row r="31">
          <cell r="A31" t="str">
            <v>COV.PA</v>
          </cell>
          <cell r="B31">
            <v>76.599998474121094</v>
          </cell>
          <cell r="C31">
            <v>70.747199935913088</v>
          </cell>
          <cell r="D31">
            <v>66.693199996948238</v>
          </cell>
          <cell r="E31">
            <v>67.074122701820514</v>
          </cell>
          <cell r="F31">
            <v>76.599998474121094</v>
          </cell>
          <cell r="G31">
            <v>70.5</v>
          </cell>
        </row>
        <row r="32">
          <cell r="A32" t="str">
            <v>PUB.PA</v>
          </cell>
          <cell r="B32">
            <v>54.459999084472663</v>
          </cell>
          <cell r="C32">
            <v>49.785200042724611</v>
          </cell>
          <cell r="D32">
            <v>37.491095600128183</v>
          </cell>
          <cell r="E32">
            <v>67.62517853548691</v>
          </cell>
          <cell r="F32">
            <v>54.459999084472663</v>
          </cell>
          <cell r="G32">
            <v>50.099998474121087</v>
          </cell>
        </row>
        <row r="33">
          <cell r="A33" t="str">
            <v>SAN.PA</v>
          </cell>
          <cell r="B33">
            <v>84.459999084472656</v>
          </cell>
          <cell r="C33">
            <v>80.484799957275385</v>
          </cell>
          <cell r="D33">
            <v>83.594099845886234</v>
          </cell>
          <cell r="E33">
            <v>61.249438127151763</v>
          </cell>
          <cell r="F33">
            <v>85.05999755859375</v>
          </cell>
          <cell r="G33">
            <v>81.819999694824219</v>
          </cell>
        </row>
        <row r="34">
          <cell r="A34" t="str">
            <v>BN.PA</v>
          </cell>
          <cell r="B34">
            <v>58.930000305175781</v>
          </cell>
          <cell r="C34">
            <v>57.297599945068363</v>
          </cell>
          <cell r="D34">
            <v>55.458360614776609</v>
          </cell>
          <cell r="E34">
            <v>53.290431349684489</v>
          </cell>
          <cell r="F34">
            <v>60.090000152587891</v>
          </cell>
          <cell r="G34">
            <v>58.220001220703118</v>
          </cell>
        </row>
        <row r="35">
          <cell r="A35" t="str">
            <v>MF.PA</v>
          </cell>
          <cell r="B35">
            <v>110.59999847412109</v>
          </cell>
          <cell r="C35">
            <v>101.29400024414061</v>
          </cell>
          <cell r="D35">
            <v>91.361249961853034</v>
          </cell>
          <cell r="E35">
            <v>71.528829529492995</v>
          </cell>
          <cell r="F35">
            <v>111.8000030517578</v>
          </cell>
          <cell r="G35">
            <v>101.8000030517578</v>
          </cell>
        </row>
        <row r="36">
          <cell r="A36" t="str">
            <v>GLE.PA</v>
          </cell>
          <cell r="B36">
            <v>22.32500076293945</v>
          </cell>
          <cell r="C36">
            <v>20.788059921264651</v>
          </cell>
          <cell r="D36">
            <v>16.21471496582031</v>
          </cell>
          <cell r="E36">
            <v>57.209374705898298</v>
          </cell>
          <cell r="F36">
            <v>22.809999465942379</v>
          </cell>
          <cell r="G36">
            <v>21.670000076293949</v>
          </cell>
        </row>
        <row r="37">
          <cell r="A37" t="str">
            <v>DIM.PA</v>
          </cell>
          <cell r="B37">
            <v>379.29998779296881</v>
          </cell>
          <cell r="C37">
            <v>364.62701538085929</v>
          </cell>
          <cell r="D37">
            <v>312.64905334472661</v>
          </cell>
          <cell r="E37">
            <v>64.628794921293533</v>
          </cell>
          <cell r="F37">
            <v>379.29998779296881</v>
          </cell>
          <cell r="G37">
            <v>337.35617065429688</v>
          </cell>
        </row>
        <row r="38">
          <cell r="A38" t="str">
            <v>ABIO.PA</v>
          </cell>
          <cell r="B38">
            <v>42.240001678466797</v>
          </cell>
          <cell r="C38">
            <v>42.323200149536127</v>
          </cell>
          <cell r="D38">
            <v>42.798800086975099</v>
          </cell>
          <cell r="E38">
            <v>48.822161346771161</v>
          </cell>
          <cell r="F38">
            <v>44.479999542236328</v>
          </cell>
          <cell r="G38">
            <v>40.400001525878913</v>
          </cell>
        </row>
        <row r="39">
          <cell r="A39" t="str">
            <v>LHN.PA</v>
          </cell>
          <cell r="B39">
            <v>51.759998321533203</v>
          </cell>
          <cell r="C39">
            <v>48.178599777221677</v>
          </cell>
          <cell r="D39">
            <v>43.444949970245361</v>
          </cell>
          <cell r="E39">
            <v>69.525169615223305</v>
          </cell>
          <cell r="F39">
            <v>51.930000305175781</v>
          </cell>
          <cell r="G39">
            <v>47.569999694824219</v>
          </cell>
        </row>
        <row r="40">
          <cell r="A40" t="str">
            <v>EDF.PA</v>
          </cell>
          <cell r="B40">
            <v>12.135000228881839</v>
          </cell>
          <cell r="C40">
            <v>10.845059967041021</v>
          </cell>
          <cell r="D40">
            <v>10.54386999607086</v>
          </cell>
          <cell r="E40">
            <v>62.686419390397539</v>
          </cell>
          <cell r="F40">
            <v>12.409999847412109</v>
          </cell>
          <cell r="G40">
            <v>11</v>
          </cell>
        </row>
        <row r="41">
          <cell r="A41" t="str">
            <v>SU.PA</v>
          </cell>
          <cell r="B41">
            <v>134.52000427246091</v>
          </cell>
          <cell r="C41">
            <v>127.2088005065918</v>
          </cell>
          <cell r="D41">
            <v>114.76650005340581</v>
          </cell>
          <cell r="E41">
            <v>64.295984686412382</v>
          </cell>
          <cell r="F41">
            <v>135.46000671386719</v>
          </cell>
          <cell r="G41">
            <v>124.84999847412109</v>
          </cell>
        </row>
        <row r="42">
          <cell r="A42" t="str">
            <v>ILD.PA</v>
          </cell>
          <cell r="B42">
            <v>158.5</v>
          </cell>
          <cell r="C42">
            <v>155.49899932861331</v>
          </cell>
          <cell r="D42">
            <v>165.34652084350591</v>
          </cell>
          <cell r="E42">
            <v>49.437809846618777</v>
          </cell>
          <cell r="F42">
            <v>164.6499938964844</v>
          </cell>
          <cell r="G42">
            <v>157.44999694824219</v>
          </cell>
        </row>
        <row r="43">
          <cell r="A43" t="str">
            <v>LI.PA</v>
          </cell>
          <cell r="B43">
            <v>20.989999771118161</v>
          </cell>
          <cell r="C43">
            <v>19.8078999710083</v>
          </cell>
          <cell r="D43">
            <v>16.634125008583069</v>
          </cell>
          <cell r="E43">
            <v>58.431727081339368</v>
          </cell>
          <cell r="F43">
            <v>21.590000152587891</v>
          </cell>
          <cell r="G43">
            <v>19.610000610351559</v>
          </cell>
        </row>
        <row r="44">
          <cell r="A44" t="str">
            <v>AI.PA</v>
          </cell>
          <cell r="B44">
            <v>140.47999572753909</v>
          </cell>
          <cell r="C44">
            <v>134.7370004272461</v>
          </cell>
          <cell r="D44">
            <v>136.10425010681149</v>
          </cell>
          <cell r="E44">
            <v>61.864596958898296</v>
          </cell>
          <cell r="F44">
            <v>141.5</v>
          </cell>
          <cell r="G44">
            <v>135.5</v>
          </cell>
        </row>
        <row r="45">
          <cell r="A45" t="str">
            <v>STLA.PA</v>
          </cell>
          <cell r="B45">
            <v>15.060000419616699</v>
          </cell>
          <cell r="C45">
            <v>14.052729187011719</v>
          </cell>
          <cell r="D45">
            <v>7.7710160732269289</v>
          </cell>
          <cell r="E45">
            <v>59.879640575555158</v>
          </cell>
          <cell r="F45">
            <v>15.39999961853027</v>
          </cell>
          <cell r="G45">
            <v>14.185999870300289</v>
          </cell>
        </row>
        <row r="46">
          <cell r="A46" t="str">
            <v>TNET.BR</v>
          </cell>
          <cell r="B46">
            <v>35.340000152587891</v>
          </cell>
          <cell r="C46">
            <v>34.465199813842773</v>
          </cell>
          <cell r="D46">
            <v>33.508818483352663</v>
          </cell>
          <cell r="E46">
            <v>57.583365476224472</v>
          </cell>
          <cell r="F46">
            <v>35.340000152587891</v>
          </cell>
          <cell r="G46">
            <v>34.159999847412109</v>
          </cell>
        </row>
        <row r="47">
          <cell r="A47" t="str">
            <v>NK.PA</v>
          </cell>
          <cell r="B47">
            <v>42.740001678466797</v>
          </cell>
          <cell r="C47">
            <v>41.991199874877928</v>
          </cell>
          <cell r="D47">
            <v>36.058900022506712</v>
          </cell>
          <cell r="E47">
            <v>60.617826942045959</v>
          </cell>
          <cell r="F47">
            <v>42.740001678466797</v>
          </cell>
          <cell r="G47">
            <v>41.220001220703118</v>
          </cell>
        </row>
        <row r="48">
          <cell r="A48" t="str">
            <v>CO.PA</v>
          </cell>
          <cell r="B48">
            <v>27.219999313354489</v>
          </cell>
          <cell r="C48">
            <v>27.35919998168945</v>
          </cell>
          <cell r="D48">
            <v>25.057674951553349</v>
          </cell>
          <cell r="E48">
            <v>42.028602318411899</v>
          </cell>
          <cell r="F48">
            <v>29.239999771118161</v>
          </cell>
          <cell r="G48">
            <v>27.219999313354489</v>
          </cell>
        </row>
        <row r="49">
          <cell r="A49" t="str">
            <v>NOKIA.PA</v>
          </cell>
          <cell r="B49">
            <v>3.4900000095367432</v>
          </cell>
          <cell r="C49">
            <v>3.441290011405945</v>
          </cell>
          <cell r="D49">
            <v>3.5230200076103211</v>
          </cell>
          <cell r="E49">
            <v>54.298599688633217</v>
          </cell>
          <cell r="F49">
            <v>3.6210000514984131</v>
          </cell>
          <cell r="G49">
            <v>3.3784999847412109</v>
          </cell>
        </row>
        <row r="50">
          <cell r="A50" t="str">
            <v>ALHRS.PA</v>
          </cell>
          <cell r="B50">
            <v>36.549999237060547</v>
          </cell>
          <cell r="E50">
            <v>49.502053955739747</v>
          </cell>
          <cell r="F50">
            <v>38.900001525878913</v>
          </cell>
          <cell r="G50">
            <v>34.900001525878913</v>
          </cell>
        </row>
        <row r="51">
          <cell r="A51" t="str">
            <v>ADP.PA</v>
          </cell>
          <cell r="B51">
            <v>104.0500030517578</v>
          </cell>
          <cell r="C51">
            <v>103.6249996948242</v>
          </cell>
          <cell r="D51">
            <v>96.199000129699712</v>
          </cell>
          <cell r="E51">
            <v>50.569462050053772</v>
          </cell>
          <cell r="F51">
            <v>110.1999969482422</v>
          </cell>
          <cell r="G51">
            <v>100.5</v>
          </cell>
        </row>
        <row r="52">
          <cell r="A52" t="str">
            <v>RNO.PA</v>
          </cell>
          <cell r="B52">
            <v>35.654998779296882</v>
          </cell>
          <cell r="C52">
            <v>38.209499893188479</v>
          </cell>
          <cell r="D52">
            <v>30.34262493133545</v>
          </cell>
          <cell r="E52">
            <v>40.122265937156428</v>
          </cell>
          <cell r="F52">
            <v>40.075000762939453</v>
          </cell>
          <cell r="G52">
            <v>35.099998474121087</v>
          </cell>
        </row>
        <row r="53">
          <cell r="A53" t="str">
            <v>MC.PA</v>
          </cell>
          <cell r="B53">
            <v>609.5999755859375</v>
          </cell>
          <cell r="C53">
            <v>552.2500012207031</v>
          </cell>
          <cell r="D53">
            <v>468.50551910400389</v>
          </cell>
          <cell r="E53">
            <v>77.497557644340006</v>
          </cell>
          <cell r="F53">
            <v>611.79998779296875</v>
          </cell>
          <cell r="G53">
            <v>553.4000244140625</v>
          </cell>
        </row>
        <row r="54">
          <cell r="A54" t="str">
            <v>FTI.PA</v>
          </cell>
          <cell r="B54">
            <v>6.2199997901916504</v>
          </cell>
          <cell r="C54">
            <v>6.8623787689208982</v>
          </cell>
          <cell r="D54">
            <v>6.5293608570098884</v>
          </cell>
          <cell r="E54">
            <v>38.705137484165249</v>
          </cell>
          <cell r="F54">
            <v>7.0619997978210449</v>
          </cell>
          <cell r="G54">
            <v>6.1459999084472656</v>
          </cell>
        </row>
        <row r="55">
          <cell r="A55" t="str">
            <v>QDT.PA</v>
          </cell>
          <cell r="B55">
            <v>21.319999694824219</v>
          </cell>
          <cell r="C55">
            <v>20.45180004119873</v>
          </cell>
          <cell r="D55">
            <v>15.12270510673523</v>
          </cell>
          <cell r="E55">
            <v>50.779494465301447</v>
          </cell>
          <cell r="F55">
            <v>22.840000152587891</v>
          </cell>
          <cell r="G55">
            <v>20.5</v>
          </cell>
        </row>
        <row r="56">
          <cell r="A56" t="str">
            <v>URW.AS</v>
          </cell>
          <cell r="B56">
            <v>69.480003356933594</v>
          </cell>
          <cell r="C56">
            <v>65.289200210571295</v>
          </cell>
          <cell r="D56">
            <v>52.766100063323982</v>
          </cell>
          <cell r="E56">
            <v>54.405249240570633</v>
          </cell>
          <cell r="F56">
            <v>73.540000915527344</v>
          </cell>
          <cell r="G56">
            <v>65.980003356933594</v>
          </cell>
        </row>
        <row r="57">
          <cell r="A57" t="str">
            <v>CNP.PA</v>
          </cell>
          <cell r="B57">
            <v>16.495000839233398</v>
          </cell>
          <cell r="C57">
            <v>15.440399971008301</v>
          </cell>
          <cell r="D57">
            <v>12.67377499103546</v>
          </cell>
          <cell r="E57">
            <v>57.78638390188722</v>
          </cell>
          <cell r="F57">
            <v>16.764999389648441</v>
          </cell>
          <cell r="G57">
            <v>16</v>
          </cell>
        </row>
        <row r="58">
          <cell r="A58" t="str">
            <v>VIV.PA</v>
          </cell>
          <cell r="B58">
            <v>28.639999389648441</v>
          </cell>
          <cell r="C58">
            <v>28.102399902343748</v>
          </cell>
          <cell r="D58">
            <v>25.607899999618532</v>
          </cell>
          <cell r="E58">
            <v>59.059984629710357</v>
          </cell>
          <cell r="F58">
            <v>28.690000534057621</v>
          </cell>
          <cell r="G58">
            <v>27.64999961853027</v>
          </cell>
        </row>
        <row r="59">
          <cell r="A59" t="str">
            <v>AGS.BR</v>
          </cell>
          <cell r="B59">
            <v>50.340000152587891</v>
          </cell>
          <cell r="C59">
            <v>48.757999801635741</v>
          </cell>
          <cell r="D59">
            <v>39.948851871490483</v>
          </cell>
          <cell r="E59">
            <v>50.913802393339537</v>
          </cell>
          <cell r="F59">
            <v>51.979999542236328</v>
          </cell>
          <cell r="G59">
            <v>48.950000762939453</v>
          </cell>
        </row>
        <row r="60">
          <cell r="A60" t="str">
            <v>MMT.PA</v>
          </cell>
          <cell r="B60">
            <v>18.79999923706055</v>
          </cell>
          <cell r="C60">
            <v>17.50639999389648</v>
          </cell>
          <cell r="D60">
            <v>13.01125000953674</v>
          </cell>
          <cell r="E60">
            <v>59.951792919438283</v>
          </cell>
          <cell r="F60">
            <v>19.260000228881839</v>
          </cell>
          <cell r="G60">
            <v>18.219999313354489</v>
          </cell>
        </row>
        <row r="61">
          <cell r="A61" t="str">
            <v>ALD.PA</v>
          </cell>
          <cell r="B61">
            <v>13.159999847412109</v>
          </cell>
          <cell r="C61">
            <v>12.477200031280519</v>
          </cell>
          <cell r="D61">
            <v>10.622350001335141</v>
          </cell>
          <cell r="E61">
            <v>62.310865859091336</v>
          </cell>
          <cell r="F61">
            <v>13.319999694824221</v>
          </cell>
          <cell r="G61">
            <v>12.14000034332275</v>
          </cell>
        </row>
        <row r="62">
          <cell r="A62" t="str">
            <v>FGR.PA</v>
          </cell>
          <cell r="B62">
            <v>87.819999694824219</v>
          </cell>
          <cell r="C62">
            <v>86.024799957275391</v>
          </cell>
          <cell r="D62">
            <v>79.469999828338629</v>
          </cell>
          <cell r="E62">
            <v>53.369360712386403</v>
          </cell>
          <cell r="F62">
            <v>90</v>
          </cell>
          <cell r="G62">
            <v>85.05999755859375</v>
          </cell>
        </row>
        <row r="63">
          <cell r="A63" t="str">
            <v>IPN.PA</v>
          </cell>
          <cell r="B63">
            <v>75.699996948242188</v>
          </cell>
          <cell r="C63">
            <v>71.343000030517572</v>
          </cell>
          <cell r="D63">
            <v>77.796750144958494</v>
          </cell>
          <cell r="E63">
            <v>63.567289801300021</v>
          </cell>
          <cell r="F63">
            <v>76.980003356933594</v>
          </cell>
          <cell r="G63">
            <v>66.849998474121094</v>
          </cell>
        </row>
        <row r="64">
          <cell r="A64" t="str">
            <v>KBC.BR</v>
          </cell>
          <cell r="B64">
            <v>61.560001373291023</v>
          </cell>
          <cell r="C64">
            <v>60.750799713134768</v>
          </cell>
          <cell r="D64">
            <v>54.152649879455574</v>
          </cell>
          <cell r="E64">
            <v>49.376699265062882</v>
          </cell>
          <cell r="F64">
            <v>64.959999084472656</v>
          </cell>
          <cell r="G64">
            <v>61.380001068115227</v>
          </cell>
        </row>
        <row r="65">
          <cell r="A65" t="str">
            <v>FR.PA</v>
          </cell>
          <cell r="B65">
            <v>27.309999465942379</v>
          </cell>
          <cell r="C65">
            <v>30.274599990844731</v>
          </cell>
          <cell r="D65">
            <v>28.651849994659429</v>
          </cell>
          <cell r="E65">
            <v>35.420931731188368</v>
          </cell>
          <cell r="F65">
            <v>31.89999961853027</v>
          </cell>
          <cell r="G65">
            <v>27.120000839233398</v>
          </cell>
        </row>
        <row r="66">
          <cell r="A66" t="str">
            <v>ML.PA</v>
          </cell>
          <cell r="B66">
            <v>123.6999969482422</v>
          </cell>
          <cell r="C66">
            <v>122.90000015258789</v>
          </cell>
          <cell r="D66">
            <v>105.1296998977661</v>
          </cell>
          <cell r="E66">
            <v>45.687421947893078</v>
          </cell>
          <cell r="F66">
            <v>129.3999938964844</v>
          </cell>
          <cell r="G66">
            <v>122.9499969482422</v>
          </cell>
        </row>
        <row r="67">
          <cell r="A67" t="str">
            <v>BPOST.BR</v>
          </cell>
          <cell r="B67">
            <v>8.4200000762939453</v>
          </cell>
          <cell r="C67">
            <v>8.9476999092102059</v>
          </cell>
          <cell r="D67">
            <v>8.4215499758720398</v>
          </cell>
          <cell r="E67">
            <v>47.135322108840057</v>
          </cell>
          <cell r="F67">
            <v>8.5799999237060547</v>
          </cell>
          <cell r="G67">
            <v>8.0450000762939453</v>
          </cell>
        </row>
        <row r="68">
          <cell r="A68" t="str">
            <v>BEFB.BR</v>
          </cell>
          <cell r="B68">
            <v>35.349998474121087</v>
          </cell>
          <cell r="C68">
            <v>34.426000061035147</v>
          </cell>
          <cell r="D68">
            <v>35.354036445617673</v>
          </cell>
          <cell r="F68">
            <v>35.599998474121087</v>
          </cell>
          <cell r="G68">
            <v>33</v>
          </cell>
        </row>
        <row r="69">
          <cell r="A69" t="str">
            <v>MTU.PA</v>
          </cell>
          <cell r="B69">
            <v>27.29999923706055</v>
          </cell>
          <cell r="C69">
            <v>27.342999954223629</v>
          </cell>
          <cell r="D69">
            <v>21.168260679244991</v>
          </cell>
          <cell r="E69">
            <v>46.672057582597141</v>
          </cell>
          <cell r="F69">
            <v>29.25</v>
          </cell>
          <cell r="G69">
            <v>26.79999923706055</v>
          </cell>
        </row>
        <row r="70">
          <cell r="A70" t="str">
            <v>LIN.PA</v>
          </cell>
          <cell r="B70">
            <v>36.799999237060547</v>
          </cell>
          <cell r="C70">
            <v>35.015999870300291</v>
          </cell>
          <cell r="D70">
            <v>28.549000024795529</v>
          </cell>
          <cell r="E70">
            <v>65.846583679960176</v>
          </cell>
          <cell r="F70">
            <v>37</v>
          </cell>
          <cell r="G70">
            <v>34.299999237060547</v>
          </cell>
        </row>
        <row r="71">
          <cell r="A71" t="str">
            <v>ALGAU.PA</v>
          </cell>
          <cell r="B71">
            <v>9.0120000839233398</v>
          </cell>
          <cell r="C71">
            <v>9.653059978485107</v>
          </cell>
          <cell r="D71">
            <v>6.9751599758863447</v>
          </cell>
          <cell r="E71">
            <v>43.29689060880316</v>
          </cell>
          <cell r="F71">
            <v>11</v>
          </cell>
          <cell r="G71">
            <v>8.5920000076293945</v>
          </cell>
        </row>
        <row r="72">
          <cell r="A72" t="str">
            <v>ATA.PA</v>
          </cell>
          <cell r="B72">
            <v>0.89999997615814209</v>
          </cell>
          <cell r="C72">
            <v>0.55003999888896937</v>
          </cell>
          <cell r="D72">
            <v>0.38585750028491023</v>
          </cell>
          <cell r="E72">
            <v>66.325572118779903</v>
          </cell>
          <cell r="F72">
            <v>0.92599999904632568</v>
          </cell>
          <cell r="G72">
            <v>0.56599998474121094</v>
          </cell>
        </row>
        <row r="73">
          <cell r="A73" t="str">
            <v>AF.PA</v>
          </cell>
          <cell r="B73">
            <v>4.8870000839233398</v>
          </cell>
          <cell r="C73">
            <v>5.1493400287628166</v>
          </cell>
          <cell r="D73">
            <v>4.333184993267059</v>
          </cell>
          <cell r="E73">
            <v>40.389217612184822</v>
          </cell>
          <cell r="F73">
            <v>5.4840002059936523</v>
          </cell>
          <cell r="G73">
            <v>4.8870000839233398</v>
          </cell>
        </row>
        <row r="74">
          <cell r="A74" t="str">
            <v>SW.PA</v>
          </cell>
          <cell r="B74">
            <v>83.819999694824219</v>
          </cell>
          <cell r="C74">
            <v>81.080000152587886</v>
          </cell>
          <cell r="D74">
            <v>69.704500083923335</v>
          </cell>
          <cell r="E74">
            <v>55.667872672783353</v>
          </cell>
          <cell r="F74">
            <v>85.300003051757813</v>
          </cell>
          <cell r="G74">
            <v>80.879997253417969</v>
          </cell>
        </row>
        <row r="75">
          <cell r="A75" t="str">
            <v>SOLB.BR</v>
          </cell>
          <cell r="B75">
            <v>104.75</v>
          </cell>
          <cell r="C75">
            <v>102.8095994567871</v>
          </cell>
          <cell r="D75">
            <v>86.858218078613277</v>
          </cell>
          <cell r="E75">
            <v>48.010704192253769</v>
          </cell>
          <cell r="F75">
            <v>108.6999969482422</v>
          </cell>
          <cell r="G75">
            <v>103</v>
          </cell>
        </row>
        <row r="76">
          <cell r="A76" t="str">
            <v>KER.PA</v>
          </cell>
          <cell r="B76">
            <v>628.70001220703125</v>
          </cell>
          <cell r="C76">
            <v>569.47600341796874</v>
          </cell>
          <cell r="D76">
            <v>556.29312927246099</v>
          </cell>
          <cell r="E76">
            <v>69.515462209370298</v>
          </cell>
          <cell r="F76">
            <v>632.9000244140625</v>
          </cell>
          <cell r="G76">
            <v>564.9000244140625</v>
          </cell>
        </row>
        <row r="77">
          <cell r="A77" t="str">
            <v>RDSA.AS</v>
          </cell>
          <cell r="B77">
            <v>16.701999664306641</v>
          </cell>
          <cell r="C77">
            <v>16.919916915893559</v>
          </cell>
          <cell r="D77">
            <v>14.155468072891241</v>
          </cell>
          <cell r="E77">
            <v>45.751599184553783</v>
          </cell>
          <cell r="F77">
            <v>17.982000350952148</v>
          </cell>
          <cell r="G77">
            <v>16.25200080871582</v>
          </cell>
        </row>
        <row r="78">
          <cell r="A78" t="str">
            <v>EL.PA</v>
          </cell>
          <cell r="B78">
            <v>139.8399963378906</v>
          </cell>
          <cell r="C78">
            <v>135.49659881591799</v>
          </cell>
          <cell r="D78">
            <v>121.51213634490971</v>
          </cell>
          <cell r="E78">
            <v>60.144968580697679</v>
          </cell>
          <cell r="F78">
            <v>139.8399963378906</v>
          </cell>
          <cell r="G78">
            <v>129.6499938964844</v>
          </cell>
        </row>
        <row r="79">
          <cell r="A79" t="str">
            <v>AM.PA</v>
          </cell>
          <cell r="B79">
            <v>968.5</v>
          </cell>
          <cell r="C79">
            <v>933.9</v>
          </cell>
          <cell r="D79">
            <v>847.76499999999999</v>
          </cell>
          <cell r="E79">
            <v>58.529470028258032</v>
          </cell>
          <cell r="F79">
            <v>979.5</v>
          </cell>
          <cell r="G79">
            <v>923</v>
          </cell>
        </row>
        <row r="80">
          <cell r="A80" t="str">
            <v>ATO.PA</v>
          </cell>
          <cell r="B80">
            <v>61</v>
          </cell>
          <cell r="C80">
            <v>63.889600067138673</v>
          </cell>
          <cell r="D80">
            <v>69.060700187683111</v>
          </cell>
          <cell r="E80">
            <v>44.596420611463991</v>
          </cell>
          <cell r="F80">
            <v>66.519996643066406</v>
          </cell>
          <cell r="G80">
            <v>57.200000762939453</v>
          </cell>
        </row>
        <row r="81">
          <cell r="A81" t="str">
            <v>MT.AS</v>
          </cell>
          <cell r="B81">
            <v>24.77499961853027</v>
          </cell>
          <cell r="C81">
            <v>21.49577987670898</v>
          </cell>
          <cell r="D81">
            <v>15.512725000381471</v>
          </cell>
          <cell r="F81">
            <v>24.95000076293945</v>
          </cell>
          <cell r="G81">
            <v>21.764999389648441</v>
          </cell>
        </row>
        <row r="82">
          <cell r="A82" t="str">
            <v>TEP.PA</v>
          </cell>
          <cell r="B82">
            <v>327.5</v>
          </cell>
          <cell r="C82">
            <v>300.06199951171868</v>
          </cell>
          <cell r="D82">
            <v>273.21350036621101</v>
          </cell>
          <cell r="E82">
            <v>70.757609798060628</v>
          </cell>
          <cell r="F82">
            <v>331.79998779296881</v>
          </cell>
          <cell r="G82">
            <v>299.39999389648438</v>
          </cell>
        </row>
        <row r="83">
          <cell r="A83" t="str">
            <v>EO.PA</v>
          </cell>
          <cell r="B83">
            <v>47.599998474121087</v>
          </cell>
          <cell r="C83">
            <v>45.572399673461923</v>
          </cell>
          <cell r="D83">
            <v>40.056550025939941</v>
          </cell>
          <cell r="E83">
            <v>55.222354740165187</v>
          </cell>
          <cell r="F83">
            <v>49.849998474121087</v>
          </cell>
          <cell r="G83">
            <v>43.709999084472663</v>
          </cell>
        </row>
        <row r="84">
          <cell r="A84" t="str">
            <v>POM.PA</v>
          </cell>
          <cell r="B84">
            <v>30</v>
          </cell>
          <cell r="C84">
            <v>31.661999893188479</v>
          </cell>
          <cell r="D84">
            <v>25.585999994277959</v>
          </cell>
          <cell r="E84">
            <v>41.072100529999076</v>
          </cell>
          <cell r="F84">
            <v>34.299999237060547</v>
          </cell>
          <cell r="G84">
            <v>29.95999908447266</v>
          </cell>
        </row>
        <row r="85">
          <cell r="A85" t="str">
            <v>GET.PA</v>
          </cell>
          <cell r="B85">
            <v>13.204999923706049</v>
          </cell>
          <cell r="C85">
            <v>13.40519996643066</v>
          </cell>
          <cell r="D85">
            <v>13.20874998569488</v>
          </cell>
          <cell r="E85">
            <v>48.778613096596153</v>
          </cell>
          <cell r="F85">
            <v>13.439999580383301</v>
          </cell>
          <cell r="G85">
            <v>12.930000305175779</v>
          </cell>
        </row>
        <row r="86">
          <cell r="A86" t="str">
            <v>ALNTG.PA</v>
          </cell>
          <cell r="B86">
            <v>1.315000057220459</v>
          </cell>
          <cell r="F86">
            <v>1.315000057220459</v>
          </cell>
          <cell r="G86">
            <v>1.315000057220459</v>
          </cell>
        </row>
        <row r="87">
          <cell r="A87" t="str">
            <v>AKE.PA</v>
          </cell>
          <cell r="B87">
            <v>103.15000152587891</v>
          </cell>
          <cell r="C87">
            <v>96.491199951171879</v>
          </cell>
          <cell r="D87">
            <v>93.295199928283694</v>
          </cell>
          <cell r="E87">
            <v>58.355232386149368</v>
          </cell>
          <cell r="F87">
            <v>104.75</v>
          </cell>
          <cell r="G87">
            <v>98.94000244140625</v>
          </cell>
        </row>
        <row r="88">
          <cell r="A88" t="str">
            <v>SAF.PA</v>
          </cell>
          <cell r="B88">
            <v>118.7200012207031</v>
          </cell>
          <cell r="C88">
            <v>116.02920043945311</v>
          </cell>
          <cell r="D88">
            <v>105.835350227356</v>
          </cell>
          <cell r="E88">
            <v>51.296386214467617</v>
          </cell>
          <cell r="F88">
            <v>125.09999847412109</v>
          </cell>
          <cell r="G88">
            <v>115.25</v>
          </cell>
        </row>
        <row r="89">
          <cell r="A89" t="str">
            <v>HO.PA</v>
          </cell>
          <cell r="B89">
            <v>87.239997863769531</v>
          </cell>
          <cell r="C89">
            <v>81.066399993896482</v>
          </cell>
          <cell r="D89">
            <v>72.766985683441163</v>
          </cell>
          <cell r="E89">
            <v>65.937898583681076</v>
          </cell>
          <cell r="F89">
            <v>87.279998779296875</v>
          </cell>
          <cell r="G89">
            <v>81.980003356933594</v>
          </cell>
        </row>
        <row r="90">
          <cell r="A90" t="str">
            <v>CAP.PA</v>
          </cell>
          <cell r="B90">
            <v>151.69999694824219</v>
          </cell>
          <cell r="C90">
            <v>138.95600006103521</v>
          </cell>
          <cell r="D90">
            <v>120.0069501113892</v>
          </cell>
          <cell r="E90">
            <v>73.753997270291904</v>
          </cell>
          <cell r="F90">
            <v>151.69999694824219</v>
          </cell>
          <cell r="G90">
            <v>141.94999694824219</v>
          </cell>
        </row>
        <row r="91">
          <cell r="A91" t="str">
            <v>FNAC.PA</v>
          </cell>
          <cell r="B91">
            <v>54.349998474121087</v>
          </cell>
          <cell r="C91">
            <v>51.01719985961914</v>
          </cell>
          <cell r="D91">
            <v>43.751150074005118</v>
          </cell>
          <cell r="E91">
            <v>59.1084350482584</v>
          </cell>
          <cell r="F91">
            <v>55.700000762939453</v>
          </cell>
          <cell r="G91">
            <v>52</v>
          </cell>
        </row>
        <row r="92">
          <cell r="A92" t="str">
            <v>SGO.PA</v>
          </cell>
          <cell r="B92">
            <v>52.610000610351563</v>
          </cell>
          <cell r="C92">
            <v>46.312000122070323</v>
          </cell>
          <cell r="D92">
            <v>39.010250062942497</v>
          </cell>
          <cell r="E92">
            <v>74.191567433899479</v>
          </cell>
          <cell r="F92">
            <v>52.610000610351563</v>
          </cell>
          <cell r="G92">
            <v>48.090000152587891</v>
          </cell>
        </row>
        <row r="93">
          <cell r="A93" t="str">
            <v>TKTT.PA</v>
          </cell>
          <cell r="B93">
            <v>15.80000019073486</v>
          </cell>
          <cell r="C93">
            <v>13.867399940490721</v>
          </cell>
          <cell r="D93">
            <v>12.49094994068146</v>
          </cell>
          <cell r="E93">
            <v>76.711017547508817</v>
          </cell>
          <cell r="F93">
            <v>15.80000019073486</v>
          </cell>
          <cell r="G93">
            <v>13</v>
          </cell>
        </row>
        <row r="94">
          <cell r="A94" t="str">
            <v>HF.PA</v>
          </cell>
          <cell r="B94">
            <v>6.5999999046325684</v>
          </cell>
          <cell r="C94">
            <v>6.2300000095367434</v>
          </cell>
          <cell r="D94">
            <v>4.811999999284744</v>
          </cell>
          <cell r="F94">
            <v>6.7600002288818359</v>
          </cell>
          <cell r="G94">
            <v>6.320000171661377</v>
          </cell>
        </row>
        <row r="95">
          <cell r="A95" t="str">
            <v>RI.PA</v>
          </cell>
          <cell r="B95">
            <v>170.25</v>
          </cell>
          <cell r="C95">
            <v>160.94800018310551</v>
          </cell>
          <cell r="D95">
            <v>150.40125526428221</v>
          </cell>
          <cell r="E95">
            <v>72.122423712221178</v>
          </cell>
          <cell r="F95">
            <v>170.25</v>
          </cell>
          <cell r="G95">
            <v>157.75</v>
          </cell>
        </row>
        <row r="96">
          <cell r="A96" t="str">
            <v>AIR.PA</v>
          </cell>
          <cell r="B96">
            <v>100.48000335693359</v>
          </cell>
          <cell r="C96">
            <v>96.471799621582036</v>
          </cell>
          <cell r="D96">
            <v>80.908800067901609</v>
          </cell>
          <cell r="E96">
            <v>56.685589633920323</v>
          </cell>
          <cell r="F96">
            <v>101.7799987792969</v>
          </cell>
          <cell r="G96">
            <v>95.209999084472656</v>
          </cell>
        </row>
        <row r="97">
          <cell r="A97" t="str">
            <v>OR.PA</v>
          </cell>
          <cell r="B97">
            <v>341.20001220703119</v>
          </cell>
          <cell r="C97">
            <v>315.85100036621088</v>
          </cell>
          <cell r="D97">
            <v>297.60535247802733</v>
          </cell>
          <cell r="E97">
            <v>72.478092694438303</v>
          </cell>
          <cell r="F97">
            <v>341.20001220703119</v>
          </cell>
          <cell r="G97">
            <v>318.20001220703119</v>
          </cell>
        </row>
        <row r="98">
          <cell r="A98" t="str">
            <v>FDJ.PA</v>
          </cell>
          <cell r="B98">
            <v>41.439998626708977</v>
          </cell>
          <cell r="C98">
            <v>38.186399612426747</v>
          </cell>
          <cell r="D98">
            <v>34.060249881744383</v>
          </cell>
          <cell r="E98">
            <v>73.401774075492796</v>
          </cell>
          <cell r="F98">
            <v>41.439998626708977</v>
          </cell>
          <cell r="G98">
            <v>38.529998779296882</v>
          </cell>
        </row>
        <row r="99">
          <cell r="A99" t="str">
            <v>BVI.PA</v>
          </cell>
          <cell r="B99">
            <v>24.770000457763668</v>
          </cell>
          <cell r="C99">
            <v>23.156600036621089</v>
          </cell>
          <cell r="D99">
            <v>21.16087502479553</v>
          </cell>
          <cell r="E99">
            <v>72.399758650540022</v>
          </cell>
          <cell r="F99">
            <v>24.920000076293949</v>
          </cell>
          <cell r="G99">
            <v>23.5</v>
          </cell>
        </row>
        <row r="100">
          <cell r="A100" t="str">
            <v>SEV.PA</v>
          </cell>
          <cell r="B100">
            <v>19.829999923706051</v>
          </cell>
          <cell r="C100">
            <v>17.678999977111811</v>
          </cell>
          <cell r="D100">
            <v>15.29777497768402</v>
          </cell>
          <cell r="E100">
            <v>83.959185349115756</v>
          </cell>
          <cell r="F100">
            <v>19.829999923706051</v>
          </cell>
          <cell r="G100">
            <v>17.89999961853027</v>
          </cell>
        </row>
        <row r="101">
          <cell r="A101" t="str">
            <v>AC.PA</v>
          </cell>
          <cell r="B101">
            <v>33.709999084472663</v>
          </cell>
          <cell r="C101">
            <v>32.681200065612792</v>
          </cell>
          <cell r="D101">
            <v>27.763049974441529</v>
          </cell>
          <cell r="E101">
            <v>55.052173192850333</v>
          </cell>
          <cell r="F101">
            <v>34.790000915527337</v>
          </cell>
          <cell r="G101">
            <v>31.989999771118161</v>
          </cell>
        </row>
        <row r="102">
          <cell r="A102" t="str">
            <v>DSY.PA</v>
          </cell>
          <cell r="B102">
            <v>192.6499938964844</v>
          </cell>
          <cell r="C102">
            <v>179.77199859619139</v>
          </cell>
          <cell r="D102">
            <v>162.40874946594241</v>
          </cell>
          <cell r="E102">
            <v>71.644848476393591</v>
          </cell>
          <cell r="F102">
            <v>192.6499938964844</v>
          </cell>
          <cell r="G102">
            <v>175.94999694824219</v>
          </cell>
        </row>
        <row r="103">
          <cell r="A103" t="str">
            <v>LR.PA</v>
          </cell>
          <cell r="B103">
            <v>82.980003356933594</v>
          </cell>
          <cell r="C103">
            <v>76.076400146484374</v>
          </cell>
          <cell r="D103">
            <v>72.236800060272216</v>
          </cell>
          <cell r="E103">
            <v>75.66875531684984</v>
          </cell>
          <cell r="F103">
            <v>82.980003356933594</v>
          </cell>
          <cell r="G103">
            <v>74</v>
          </cell>
        </row>
        <row r="104">
          <cell r="A104" t="str">
            <v>ERF.PA</v>
          </cell>
          <cell r="B104">
            <v>88.010002136230469</v>
          </cell>
          <cell r="C104">
            <v>79.543600006103517</v>
          </cell>
          <cell r="D104">
            <v>70.227600059509271</v>
          </cell>
          <cell r="E104">
            <v>73.732197936306036</v>
          </cell>
          <cell r="F104">
            <v>88.010002136230469</v>
          </cell>
          <cell r="G104">
            <v>79.099998474121094</v>
          </cell>
        </row>
        <row r="105">
          <cell r="A105" t="str">
            <v>RXL.PA</v>
          </cell>
          <cell r="B105">
            <v>17.409999847412109</v>
          </cell>
          <cell r="C105">
            <v>15.60740001678467</v>
          </cell>
          <cell r="D105">
            <v>12.386323695182799</v>
          </cell>
          <cell r="E105">
            <v>68.75623698474709</v>
          </cell>
          <cell r="F105">
            <v>17.514999389648441</v>
          </cell>
          <cell r="G105">
            <v>16.20000076293945</v>
          </cell>
        </row>
        <row r="106">
          <cell r="A106" t="str">
            <v>ALO.PA</v>
          </cell>
          <cell r="B106">
            <v>44.520000457763672</v>
          </cell>
          <cell r="C106">
            <v>42.682999725341787</v>
          </cell>
          <cell r="D106">
            <v>44.279480400085447</v>
          </cell>
          <cell r="E106">
            <v>63.793900799915207</v>
          </cell>
          <cell r="F106">
            <v>44.669998168945313</v>
          </cell>
          <cell r="G106">
            <v>40.200000762939453</v>
          </cell>
        </row>
        <row r="107">
          <cell r="A107" t="str">
            <v>PIG.PA</v>
          </cell>
          <cell r="B107">
            <v>6.2699999809265137</v>
          </cell>
          <cell r="C107">
            <v>6.4890000057220458</v>
          </cell>
          <cell r="D107">
            <v>5.2924097883701329</v>
          </cell>
          <cell r="E107">
            <v>46.866455966008033</v>
          </cell>
          <cell r="F107">
            <v>6.690000057220459</v>
          </cell>
          <cell r="G107">
            <v>6.059999942779541</v>
          </cell>
        </row>
        <row r="108">
          <cell r="A108" t="str">
            <v>IPH.PA</v>
          </cell>
          <cell r="B108">
            <v>3.7320001125335689</v>
          </cell>
          <cell r="C108">
            <v>3.7801199960708618</v>
          </cell>
          <cell r="D108">
            <v>4.1140800106525424</v>
          </cell>
          <cell r="E108">
            <v>46.825252857133087</v>
          </cell>
          <cell r="F108">
            <v>4.0240001678466797</v>
          </cell>
          <cell r="G108">
            <v>3.6819999217987061</v>
          </cell>
        </row>
        <row r="109">
          <cell r="A109" t="str">
            <v>MCPHY.PA</v>
          </cell>
          <cell r="B109">
            <v>31.860000610351559</v>
          </cell>
          <cell r="C109">
            <v>30.734199829101559</v>
          </cell>
          <cell r="D109">
            <v>27.498349938392639</v>
          </cell>
          <cell r="E109">
            <v>52.354467265591587</v>
          </cell>
          <cell r="F109">
            <v>34.259998321533203</v>
          </cell>
          <cell r="G109">
            <v>28</v>
          </cell>
        </row>
        <row r="110">
          <cell r="A110" t="str">
            <v>AB.PA</v>
          </cell>
          <cell r="B110">
            <v>16.54999923706055</v>
          </cell>
          <cell r="C110">
            <v>15.791200084686279</v>
          </cell>
          <cell r="D110">
            <v>12.49420001983643</v>
          </cell>
          <cell r="E110">
            <v>60.094385763718307</v>
          </cell>
          <cell r="F110">
            <v>16.54999923706055</v>
          </cell>
          <cell r="G110">
            <v>14.5</v>
          </cell>
        </row>
        <row r="111">
          <cell r="A111" t="str">
            <v>CLA.PA</v>
          </cell>
          <cell r="B111">
            <v>8.0100002288818359</v>
          </cell>
          <cell r="C111">
            <v>6.8733999729156494</v>
          </cell>
          <cell r="D111">
            <v>6.4847499990463264</v>
          </cell>
          <cell r="E111">
            <v>63.15398727909718</v>
          </cell>
          <cell r="F111">
            <v>8.8050003051757813</v>
          </cell>
          <cell r="G111">
            <v>6.6050000190734863</v>
          </cell>
        </row>
        <row r="112">
          <cell r="A112" t="str">
            <v>CIB.PA</v>
          </cell>
          <cell r="B112">
            <v>0.2720000147819519</v>
          </cell>
          <cell r="C112">
            <v>0.23007000088691709</v>
          </cell>
          <cell r="D112">
            <v>0.2088050000369549</v>
          </cell>
          <cell r="E112">
            <v>62.674068936014933</v>
          </cell>
          <cell r="F112">
            <v>0.28749999403953552</v>
          </cell>
          <cell r="G112">
            <v>0.20000000298023221</v>
          </cell>
        </row>
        <row r="113">
          <cell r="A113" t="str">
            <v>RE.PA</v>
          </cell>
          <cell r="B113">
            <v>121</v>
          </cell>
          <cell r="C113">
            <v>120.18</v>
          </cell>
          <cell r="D113">
            <v>114.797532043457</v>
          </cell>
          <cell r="E113">
            <v>52.205236659783658</v>
          </cell>
          <cell r="F113">
            <v>123</v>
          </cell>
          <cell r="G113">
            <v>118</v>
          </cell>
        </row>
        <row r="114">
          <cell r="A114" t="str">
            <v>RAL.PA</v>
          </cell>
          <cell r="B114">
            <v>7.2199997901916504</v>
          </cell>
          <cell r="C114">
            <v>7.0238000106811516</v>
          </cell>
          <cell r="D114">
            <v>5.6525249898433687</v>
          </cell>
          <cell r="E114">
            <v>51.193711988286509</v>
          </cell>
          <cell r="F114">
            <v>7.5500001907348633</v>
          </cell>
          <cell r="G114">
            <v>6.820000171661377</v>
          </cell>
        </row>
        <row r="115">
          <cell r="A115" t="str">
            <v>NEOEN.PA</v>
          </cell>
          <cell r="B115">
            <v>40.599998474121087</v>
          </cell>
          <cell r="C115">
            <v>46.87906997680664</v>
          </cell>
          <cell r="D115">
            <v>47.700767555236823</v>
          </cell>
          <cell r="E115">
            <v>42.395847444856599</v>
          </cell>
          <cell r="F115">
            <v>42.959999084472663</v>
          </cell>
          <cell r="G115">
            <v>37.599998474121087</v>
          </cell>
        </row>
        <row r="116">
          <cell r="A116" t="str">
            <v>LYS.PA</v>
          </cell>
          <cell r="B116">
            <v>2.880000114440918</v>
          </cell>
          <cell r="C116">
            <v>3.0328999996185302</v>
          </cell>
          <cell r="D116">
            <v>2.503875007033348</v>
          </cell>
          <cell r="E116">
            <v>48.581907822950477</v>
          </cell>
          <cell r="F116">
            <v>2.9900000095367432</v>
          </cell>
          <cell r="G116">
            <v>2.720000028610229</v>
          </cell>
        </row>
        <row r="117">
          <cell r="A117" t="str">
            <v>ALDR.PA</v>
          </cell>
          <cell r="B117">
            <v>2.2299999371171001E-2</v>
          </cell>
          <cell r="C117">
            <v>2.810999993234873E-2</v>
          </cell>
          <cell r="D117">
            <v>6.1405499801039702E-2</v>
          </cell>
          <cell r="E117">
            <v>24.98290640623026</v>
          </cell>
          <cell r="F117">
            <v>2.7799999341368679E-2</v>
          </cell>
          <cell r="G117">
            <v>2.2299999371171001E-2</v>
          </cell>
        </row>
        <row r="118">
          <cell r="A118" t="str">
            <v>SRP.PA</v>
          </cell>
          <cell r="B118">
            <v>3.160000085830688</v>
          </cell>
          <cell r="C118">
            <v>3.1053000116348271</v>
          </cell>
          <cell r="D118">
            <v>1.769701925516129</v>
          </cell>
          <cell r="E118">
            <v>57.81278347901052</v>
          </cell>
          <cell r="F118">
            <v>3.1700000762939449</v>
          </cell>
          <cell r="G118">
            <v>2.7000000476837158</v>
          </cell>
        </row>
        <row r="119">
          <cell r="A119" t="str">
            <v>ALKLK.PA</v>
          </cell>
          <cell r="B119">
            <v>4.9549999237060547</v>
          </cell>
          <cell r="C119">
            <v>4.5467999839782713</v>
          </cell>
          <cell r="D119">
            <v>3.9557750046253211</v>
          </cell>
          <cell r="E119">
            <v>63.746125145150373</v>
          </cell>
          <cell r="F119">
            <v>5.059999942779541</v>
          </cell>
          <cell r="G119">
            <v>4.309999942779541</v>
          </cell>
        </row>
        <row r="120">
          <cell r="A120" t="str">
            <v>ALPHA.PA</v>
          </cell>
          <cell r="B120">
            <v>3.2599999904632568</v>
          </cell>
          <cell r="C120">
            <v>3.5273999929428101</v>
          </cell>
          <cell r="D120">
            <v>3.404425003528595</v>
          </cell>
          <cell r="E120">
            <v>38.048335364067647</v>
          </cell>
          <cell r="F120">
            <v>3.7599999904632568</v>
          </cell>
          <cell r="G120">
            <v>3.2599999904632568</v>
          </cell>
        </row>
        <row r="121">
          <cell r="A121" t="str">
            <v>EXM.BR</v>
          </cell>
          <cell r="B121">
            <v>3.434999942779541</v>
          </cell>
          <cell r="C121">
            <v>3.2230999946594241</v>
          </cell>
          <cell r="D121">
            <v>2.598694993257523</v>
          </cell>
          <cell r="E121">
            <v>56.383315080399747</v>
          </cell>
          <cell r="F121">
            <v>3.559999942779541</v>
          </cell>
          <cell r="G121">
            <v>3.2100000381469731</v>
          </cell>
        </row>
      </sheetData>
      <sheetData sheetId="1">
        <row r="1">
          <cell r="G1" t="str">
            <v>Date of update:</v>
          </cell>
          <cell r="H1">
            <v>44301</v>
          </cell>
        </row>
      </sheetData>
      <sheetData sheetId="2">
        <row r="2">
          <cell r="V2" t="e">
            <v>#N/A</v>
          </cell>
          <cell r="BG2" t="str">
            <v>MA5</v>
          </cell>
          <cell r="BH2" t="str">
            <v>MA20</v>
          </cell>
          <cell r="BI2" t="str">
            <v>MA50</v>
          </cell>
          <cell r="BJ2" t="str">
            <v>MA100</v>
          </cell>
          <cell r="BK2" t="str">
            <v>MA200</v>
          </cell>
        </row>
        <row r="3">
          <cell r="A3" t="str">
            <v>2000-01-03</v>
          </cell>
          <cell r="B3">
            <v>706389</v>
          </cell>
          <cell r="C3">
            <v>21.087751078895369</v>
          </cell>
          <cell r="D3">
            <v>21.492989279124082</v>
          </cell>
          <cell r="E3">
            <v>20.27214594789627</v>
          </cell>
          <cell r="F3">
            <v>20.62095832824707</v>
          </cell>
          <cell r="V3" t="e">
            <v>#N/A</v>
          </cell>
          <cell r="BE3" t="e">
            <v>#N/A</v>
          </cell>
          <cell r="BF3" t="e">
            <v>#N/A</v>
          </cell>
        </row>
        <row r="4">
          <cell r="A4" t="str">
            <v>2000-01-04</v>
          </cell>
          <cell r="B4">
            <v>1096301</v>
          </cell>
          <cell r="C4">
            <v>20.082355215336172</v>
          </cell>
          <cell r="D4">
            <v>20.456815229201869</v>
          </cell>
          <cell r="E4">
            <v>19.338563919067379</v>
          </cell>
          <cell r="F4">
            <v>19.338563919067379</v>
          </cell>
          <cell r="V4" t="e">
            <v>#N/A</v>
          </cell>
          <cell r="BE4" t="e">
            <v>#N/A</v>
          </cell>
          <cell r="BF4" t="e">
            <v>#N/A</v>
          </cell>
        </row>
        <row r="5">
          <cell r="A5" t="str">
            <v>2000-01-05</v>
          </cell>
          <cell r="B5">
            <v>1450034</v>
          </cell>
          <cell r="C5">
            <v>19.49245142097735</v>
          </cell>
          <cell r="D5">
            <v>19.620691232957459</v>
          </cell>
          <cell r="E5">
            <v>18.522958755493161</v>
          </cell>
          <cell r="F5">
            <v>18.522958755493161</v>
          </cell>
          <cell r="V5">
            <v>5372</v>
          </cell>
          <cell r="BE5" t="e">
            <v>#N/A</v>
          </cell>
          <cell r="BF5" t="e">
            <v>#N/A</v>
          </cell>
        </row>
        <row r="6">
          <cell r="A6" t="str">
            <v>2000-01-06</v>
          </cell>
          <cell r="B6">
            <v>1048993</v>
          </cell>
          <cell r="C6">
            <v>18.594768714904781</v>
          </cell>
          <cell r="D6">
            <v>19.31804101975111</v>
          </cell>
          <cell r="E6">
            <v>18.528083479200141</v>
          </cell>
          <cell r="F6">
            <v>19.235967636108398</v>
          </cell>
          <cell r="V6">
            <v>5422</v>
          </cell>
          <cell r="BE6" t="e">
            <v>#N/A</v>
          </cell>
          <cell r="BF6" t="e">
            <v>#N/A</v>
          </cell>
        </row>
        <row r="7">
          <cell r="A7" t="str">
            <v>2000-01-07</v>
          </cell>
          <cell r="B7">
            <v>1679722</v>
          </cell>
          <cell r="C7">
            <v>19.492449700077881</v>
          </cell>
          <cell r="D7">
            <v>20.774847706661951</v>
          </cell>
          <cell r="E7">
            <v>19.235970098761069</v>
          </cell>
          <cell r="F7">
            <v>20.26188850402832</v>
          </cell>
          <cell r="V7">
            <v>5317</v>
          </cell>
          <cell r="BE7" t="e">
            <v>#N/A</v>
          </cell>
          <cell r="BF7" t="e">
            <v>#N/A</v>
          </cell>
          <cell r="BG7">
            <v>19.596067428588871</v>
          </cell>
        </row>
        <row r="8">
          <cell r="A8" t="str">
            <v>2000-01-10</v>
          </cell>
          <cell r="B8">
            <v>1204861</v>
          </cell>
          <cell r="C8">
            <v>20.595313146694771</v>
          </cell>
          <cell r="D8">
            <v>21.544286906281631</v>
          </cell>
          <cell r="E8">
            <v>19.825874328613281</v>
          </cell>
          <cell r="F8">
            <v>19.825874328613281</v>
          </cell>
          <cell r="V8">
            <v>5187</v>
          </cell>
          <cell r="BE8" t="e">
            <v>#N/A</v>
          </cell>
          <cell r="BF8" t="e">
            <v>#N/A</v>
          </cell>
          <cell r="BG8">
            <v>19.43705062866211</v>
          </cell>
        </row>
        <row r="9">
          <cell r="A9" t="str">
            <v>2000-01-11</v>
          </cell>
          <cell r="B9">
            <v>1280035</v>
          </cell>
          <cell r="C9">
            <v>20.46707105050627</v>
          </cell>
          <cell r="D9">
            <v>20.81075274481945</v>
          </cell>
          <cell r="E9">
            <v>19.492447874088299</v>
          </cell>
          <cell r="F9">
            <v>20.082351684570309</v>
          </cell>
          <cell r="V9">
            <v>4164</v>
          </cell>
          <cell r="BE9" t="e">
            <v>#N/A</v>
          </cell>
          <cell r="BF9" t="e">
            <v>#N/A</v>
          </cell>
          <cell r="BG9">
            <v>19.58580818176269</v>
          </cell>
        </row>
        <row r="10">
          <cell r="A10" t="str">
            <v>2000-01-12</v>
          </cell>
          <cell r="B10">
            <v>1121790</v>
          </cell>
          <cell r="C10">
            <v>20.261892891665081</v>
          </cell>
          <cell r="D10">
            <v>20.338837571435839</v>
          </cell>
          <cell r="E10">
            <v>19.492453921095521</v>
          </cell>
          <cell r="F10">
            <v>19.646341323852539</v>
          </cell>
          <cell r="V10">
            <v>2889</v>
          </cell>
          <cell r="BE10" t="e">
            <v>#N/A</v>
          </cell>
          <cell r="BF10" t="e">
            <v>#N/A</v>
          </cell>
          <cell r="BG10">
            <v>19.810484695434571</v>
          </cell>
        </row>
        <row r="11">
          <cell r="A11" t="str">
            <v>2000-01-13</v>
          </cell>
          <cell r="B11">
            <v>1102723</v>
          </cell>
          <cell r="C11">
            <v>19.543742582294652</v>
          </cell>
          <cell r="D11">
            <v>19.95411146247255</v>
          </cell>
          <cell r="E11">
            <v>19.18467274731475</v>
          </cell>
          <cell r="F11">
            <v>19.518095016479489</v>
          </cell>
          <cell r="V11">
            <v>3</v>
          </cell>
          <cell r="BE11" t="e">
            <v>#N/A</v>
          </cell>
          <cell r="BF11" t="e">
            <v>#N/A</v>
          </cell>
          <cell r="BG11">
            <v>19.866910171508788</v>
          </cell>
        </row>
        <row r="12">
          <cell r="A12" t="str">
            <v>2000-01-14</v>
          </cell>
          <cell r="B12">
            <v>1976032</v>
          </cell>
          <cell r="C12">
            <v>19.277007922295901</v>
          </cell>
          <cell r="D12">
            <v>20.77484786623474</v>
          </cell>
          <cell r="E12">
            <v>19.282136653376639</v>
          </cell>
          <cell r="F12">
            <v>20.35935020446777</v>
          </cell>
          <cell r="BE12" t="e">
            <v>#N/A</v>
          </cell>
          <cell r="BF12" t="e">
            <v>#N/A</v>
          </cell>
          <cell r="BG12">
            <v>19.886402511596678</v>
          </cell>
        </row>
        <row r="13">
          <cell r="A13" t="str">
            <v>2000-01-17</v>
          </cell>
          <cell r="B13">
            <v>1076833</v>
          </cell>
          <cell r="C13">
            <v>20.928737994941169</v>
          </cell>
          <cell r="D13">
            <v>21.031330241132832</v>
          </cell>
          <cell r="E13">
            <v>19.625820968911039</v>
          </cell>
          <cell r="F13">
            <v>20.031059265136719</v>
          </cell>
          <cell r="BE13" t="e">
            <v>#N/A</v>
          </cell>
          <cell r="BF13" t="e">
            <v>#N/A</v>
          </cell>
          <cell r="BG13">
            <v>19.927439498901371</v>
          </cell>
        </row>
        <row r="14">
          <cell r="A14" t="str">
            <v>2000-01-18</v>
          </cell>
          <cell r="B14">
            <v>1331785</v>
          </cell>
          <cell r="C14">
            <v>20.005412694570179</v>
          </cell>
          <cell r="D14">
            <v>19.90282044324114</v>
          </cell>
          <cell r="E14">
            <v>18.979494094848629</v>
          </cell>
          <cell r="F14">
            <v>18.979494094848629</v>
          </cell>
          <cell r="BE14" t="e">
            <v>#N/A</v>
          </cell>
          <cell r="BF14" t="e">
            <v>#N/A</v>
          </cell>
          <cell r="BG14">
            <v>19.706867980957028</v>
          </cell>
        </row>
        <row r="15">
          <cell r="A15" t="str">
            <v>2000-01-19</v>
          </cell>
          <cell r="B15">
            <v>1641156</v>
          </cell>
          <cell r="C15">
            <v>19.03078460693359</v>
          </cell>
          <cell r="D15">
            <v>19.487319916313691</v>
          </cell>
          <cell r="E15">
            <v>18.620417658351901</v>
          </cell>
          <cell r="F15">
            <v>19.03078460693359</v>
          </cell>
          <cell r="BE15" t="e">
            <v>#N/A</v>
          </cell>
          <cell r="BF15" t="e">
            <v>#N/A</v>
          </cell>
          <cell r="BG15">
            <v>19.583756637573241</v>
          </cell>
        </row>
        <row r="16">
          <cell r="A16" t="str">
            <v>2000-01-20</v>
          </cell>
          <cell r="B16">
            <v>1471631</v>
          </cell>
          <cell r="C16">
            <v>19.030785546919731</v>
          </cell>
          <cell r="D16">
            <v>19.374469228621411</v>
          </cell>
          <cell r="E16">
            <v>18.620418578068819</v>
          </cell>
          <cell r="F16">
            <v>18.984619140625</v>
          </cell>
          <cell r="BE16" t="e">
            <v>#N/A</v>
          </cell>
          <cell r="BF16" t="e">
            <v>#N/A</v>
          </cell>
          <cell r="BG16">
            <v>19.477061462402339</v>
          </cell>
        </row>
        <row r="17">
          <cell r="A17" t="str">
            <v>2000-01-21</v>
          </cell>
          <cell r="B17">
            <v>894263</v>
          </cell>
          <cell r="C17">
            <v>18.687106696729629</v>
          </cell>
          <cell r="D17">
            <v>18.979493329314149</v>
          </cell>
          <cell r="E17">
            <v>18.569126297334499</v>
          </cell>
          <cell r="F17">
            <v>18.851253509521481</v>
          </cell>
          <cell r="BE17" t="e">
            <v>#N/A</v>
          </cell>
          <cell r="BF17" t="e">
            <v>#N/A</v>
          </cell>
          <cell r="BG17">
            <v>19.175442123413081</v>
          </cell>
        </row>
        <row r="18">
          <cell r="A18" t="str">
            <v>2000-01-24</v>
          </cell>
          <cell r="B18">
            <v>995367</v>
          </cell>
          <cell r="C18">
            <v>18.723009673840231</v>
          </cell>
          <cell r="D18">
            <v>19.235968842986541</v>
          </cell>
          <cell r="E18">
            <v>18.569122314453121</v>
          </cell>
          <cell r="F18">
            <v>18.569122314453121</v>
          </cell>
          <cell r="BE18" t="e">
            <v>#N/A</v>
          </cell>
          <cell r="BF18" t="e">
            <v>#N/A</v>
          </cell>
          <cell r="BG18">
            <v>18.883054733276371</v>
          </cell>
        </row>
        <row r="19">
          <cell r="A19" t="str">
            <v>2000-01-25</v>
          </cell>
          <cell r="B19">
            <v>1675970</v>
          </cell>
          <cell r="C19">
            <v>18.466530818924141</v>
          </cell>
          <cell r="D19">
            <v>18.466530818924141</v>
          </cell>
          <cell r="E19">
            <v>17.799684264042011</v>
          </cell>
          <cell r="F19">
            <v>17.876626968383789</v>
          </cell>
          <cell r="BE19" t="e">
            <v>#N/A</v>
          </cell>
          <cell r="BF19" t="e">
            <v>#N/A</v>
          </cell>
          <cell r="BG19">
            <v>18.662481307983398</v>
          </cell>
        </row>
        <row r="20">
          <cell r="A20" t="str">
            <v>2000-01-26</v>
          </cell>
          <cell r="B20">
            <v>1893725</v>
          </cell>
          <cell r="C20">
            <v>18.466534794987862</v>
          </cell>
          <cell r="D20">
            <v>19.23597374477902</v>
          </cell>
          <cell r="E20">
            <v>18.020260752008632</v>
          </cell>
          <cell r="F20">
            <v>18.979494094848629</v>
          </cell>
          <cell r="BE20" t="e">
            <v>#N/A</v>
          </cell>
          <cell r="BF20" t="e">
            <v>#N/A</v>
          </cell>
          <cell r="BG20">
            <v>18.652223205566411</v>
          </cell>
        </row>
        <row r="21">
          <cell r="A21" t="str">
            <v>2000-01-27</v>
          </cell>
          <cell r="B21">
            <v>2048329</v>
          </cell>
          <cell r="C21">
            <v>19.235971099451969</v>
          </cell>
          <cell r="D21">
            <v>19.620690521441009</v>
          </cell>
          <cell r="E21">
            <v>19.082083722013191</v>
          </cell>
          <cell r="F21">
            <v>19.492450714111332</v>
          </cell>
          <cell r="BE21" t="e">
            <v>#N/A</v>
          </cell>
          <cell r="BF21" t="e">
            <v>#N/A</v>
          </cell>
          <cell r="BG21">
            <v>18.75378952026367</v>
          </cell>
        </row>
        <row r="22">
          <cell r="A22" t="str">
            <v>2000-01-28</v>
          </cell>
          <cell r="B22">
            <v>1237415</v>
          </cell>
          <cell r="C22">
            <v>19.543741731562381</v>
          </cell>
          <cell r="D22">
            <v>20.184940632949381</v>
          </cell>
          <cell r="E22">
            <v>19.26161460630885</v>
          </cell>
          <cell r="F22">
            <v>19.74892616271973</v>
          </cell>
          <cell r="BE22" t="e">
            <v>#N/A</v>
          </cell>
          <cell r="BF22" t="e">
            <v>#N/A</v>
          </cell>
          <cell r="BG22">
            <v>18.93332405090332</v>
          </cell>
          <cell r="BH22">
            <v>19.397809028625488</v>
          </cell>
        </row>
        <row r="23">
          <cell r="A23" t="str">
            <v>2000-01-31</v>
          </cell>
          <cell r="B23">
            <v>1169747</v>
          </cell>
          <cell r="C23">
            <v>19.364206821887521</v>
          </cell>
          <cell r="D23">
            <v>20.020793870737009</v>
          </cell>
          <cell r="E23">
            <v>19.26161460630885</v>
          </cell>
          <cell r="F23">
            <v>19.74892616271973</v>
          </cell>
          <cell r="BE23" t="e">
            <v>#N/A</v>
          </cell>
          <cell r="BF23" t="e">
            <v>#N/A</v>
          </cell>
          <cell r="BG23">
            <v>19.169284820556641</v>
          </cell>
          <cell r="BH23">
            <v>19.35420742034912</v>
          </cell>
        </row>
        <row r="24">
          <cell r="A24" t="str">
            <v>2000-02-01</v>
          </cell>
          <cell r="B24">
            <v>808724</v>
          </cell>
          <cell r="C24">
            <v>19.646337169834421</v>
          </cell>
          <cell r="D24">
            <v>20.108001237275779</v>
          </cell>
          <cell r="E24">
            <v>19.59504203202275</v>
          </cell>
          <cell r="F24">
            <v>19.902816772460941</v>
          </cell>
          <cell r="BE24" t="e">
            <v>#N/A</v>
          </cell>
          <cell r="BF24" t="e">
            <v>#N/A</v>
          </cell>
          <cell r="BG24">
            <v>19.574522781372071</v>
          </cell>
          <cell r="BH24">
            <v>19.382420063018799</v>
          </cell>
        </row>
        <row r="25">
          <cell r="A25" t="str">
            <v>2000-02-02</v>
          </cell>
          <cell r="B25">
            <v>970385</v>
          </cell>
          <cell r="C25">
            <v>20.005410208877681</v>
          </cell>
          <cell r="D25">
            <v>20.415777206420898</v>
          </cell>
          <cell r="E25">
            <v>19.620690781783878</v>
          </cell>
          <cell r="F25">
            <v>20.415777206420898</v>
          </cell>
          <cell r="BE25" t="e">
            <v>#N/A</v>
          </cell>
          <cell r="BF25" t="e">
            <v>#N/A</v>
          </cell>
          <cell r="BG25">
            <v>19.861779403686519</v>
          </cell>
          <cell r="BH25">
            <v>19.477060985565181</v>
          </cell>
        </row>
        <row r="26">
          <cell r="A26" t="str">
            <v>2000-02-03</v>
          </cell>
          <cell r="B26">
            <v>1431931</v>
          </cell>
          <cell r="C26">
            <v>20.220850828561279</v>
          </cell>
          <cell r="D26">
            <v>20.518368105345139</v>
          </cell>
          <cell r="E26">
            <v>19.877169102053099</v>
          </cell>
          <cell r="F26">
            <v>20.26188850402832</v>
          </cell>
          <cell r="BE26" t="e">
            <v>#N/A</v>
          </cell>
          <cell r="BF26" t="e">
            <v>#N/A</v>
          </cell>
          <cell r="BG26">
            <v>20.015666961669918</v>
          </cell>
          <cell r="BH26">
            <v>19.528357028961182</v>
          </cell>
        </row>
        <row r="27">
          <cell r="A27" t="str">
            <v>2000-02-04</v>
          </cell>
          <cell r="B27">
            <v>1146365</v>
          </cell>
          <cell r="C27">
            <v>19.77970600636278</v>
          </cell>
          <cell r="D27">
            <v>20.34908903292186</v>
          </cell>
          <cell r="E27">
            <v>18.989748426647569</v>
          </cell>
          <cell r="F27">
            <v>20.00540733337402</v>
          </cell>
          <cell r="BE27" t="e">
            <v>#N/A</v>
          </cell>
          <cell r="BF27" t="e">
            <v>#N/A</v>
          </cell>
          <cell r="BG27">
            <v>20.066963195800781</v>
          </cell>
          <cell r="BH27">
            <v>19.51553297042847</v>
          </cell>
        </row>
        <row r="28">
          <cell r="A28" t="str">
            <v>2000-02-07</v>
          </cell>
          <cell r="B28">
            <v>981778</v>
          </cell>
          <cell r="C28">
            <v>20.128518393333561</v>
          </cell>
          <cell r="D28">
            <v>20.456811944180419</v>
          </cell>
          <cell r="E28">
            <v>19.548873991928609</v>
          </cell>
          <cell r="F28">
            <v>20.00540733337402</v>
          </cell>
          <cell r="BE28" t="e">
            <v>#N/A</v>
          </cell>
          <cell r="BF28" t="e">
            <v>#N/A</v>
          </cell>
          <cell r="BG28">
            <v>20.118259429931641</v>
          </cell>
          <cell r="BH28">
            <v>19.5245096206665</v>
          </cell>
        </row>
        <row r="29">
          <cell r="A29" t="str">
            <v>2000-02-08</v>
          </cell>
          <cell r="B29">
            <v>946807</v>
          </cell>
          <cell r="C29">
            <v>20.01053862117859</v>
          </cell>
          <cell r="D29">
            <v>20.492721547789451</v>
          </cell>
          <cell r="E29">
            <v>19.902817652938179</v>
          </cell>
          <cell r="F29">
            <v>20.128520965576168</v>
          </cell>
          <cell r="BE29" t="e">
            <v>#N/A</v>
          </cell>
          <cell r="BF29" t="e">
            <v>#N/A</v>
          </cell>
          <cell r="BG29">
            <v>20.163400268554689</v>
          </cell>
          <cell r="BH29">
            <v>19.526818084716801</v>
          </cell>
        </row>
        <row r="30">
          <cell r="A30" t="str">
            <v>2000-02-09</v>
          </cell>
          <cell r="B30">
            <v>953435</v>
          </cell>
          <cell r="C30">
            <v>20.118262354537229</v>
          </cell>
          <cell r="D30">
            <v>20.261890317961949</v>
          </cell>
          <cell r="E30">
            <v>19.620691257266952</v>
          </cell>
          <cell r="F30">
            <v>19.800226211547852</v>
          </cell>
          <cell r="BE30" t="e">
            <v>#N/A</v>
          </cell>
          <cell r="BF30" t="e">
            <v>#N/A</v>
          </cell>
          <cell r="BG30">
            <v>20.040290069580081</v>
          </cell>
          <cell r="BH30">
            <v>19.53451232910156</v>
          </cell>
        </row>
        <row r="31">
          <cell r="A31" t="str">
            <v>2000-02-10</v>
          </cell>
          <cell r="B31">
            <v>931245</v>
          </cell>
          <cell r="C31">
            <v>19.902816670827971</v>
          </cell>
          <cell r="D31">
            <v>20.62096033722867</v>
          </cell>
          <cell r="E31">
            <v>19.26161766753593</v>
          </cell>
          <cell r="F31">
            <v>20.26188850402832</v>
          </cell>
          <cell r="BE31" t="e">
            <v>#N/A</v>
          </cell>
          <cell r="BF31" t="e">
            <v>#N/A</v>
          </cell>
          <cell r="BG31">
            <v>20.040290069580081</v>
          </cell>
          <cell r="BH31">
            <v>19.571702003479</v>
          </cell>
        </row>
        <row r="32">
          <cell r="A32" t="str">
            <v>2000-02-11</v>
          </cell>
          <cell r="B32">
            <v>1032060</v>
          </cell>
          <cell r="C32">
            <v>20.261886914571129</v>
          </cell>
          <cell r="D32">
            <v>20.51836649576823</v>
          </cell>
          <cell r="E32">
            <v>19.518095737742751</v>
          </cell>
          <cell r="F32">
            <v>20.00540733337402</v>
          </cell>
          <cell r="BE32" t="e">
            <v>#N/A</v>
          </cell>
          <cell r="BF32" t="e">
            <v>#N/A</v>
          </cell>
          <cell r="BG32">
            <v>20.040290069580081</v>
          </cell>
          <cell r="BH32">
            <v>19.554004859924319</v>
          </cell>
        </row>
        <row r="33">
          <cell r="A33" t="str">
            <v>2000-02-14</v>
          </cell>
          <cell r="B33">
            <v>865822</v>
          </cell>
          <cell r="C33">
            <v>19.62068950073629</v>
          </cell>
          <cell r="D33">
            <v>20.656867324870301</v>
          </cell>
          <cell r="E33">
            <v>19.62068950073629</v>
          </cell>
          <cell r="F33">
            <v>20.26188850402832</v>
          </cell>
          <cell r="BE33" t="e">
            <v>#N/A</v>
          </cell>
          <cell r="BF33" t="e">
            <v>#N/A</v>
          </cell>
          <cell r="BG33">
            <v>20.09158630371094</v>
          </cell>
          <cell r="BH33">
            <v>19.565546321868901</v>
          </cell>
        </row>
        <row r="34">
          <cell r="A34" t="str">
            <v>2000-02-15</v>
          </cell>
          <cell r="B34">
            <v>907028</v>
          </cell>
          <cell r="C34">
            <v>20.031057242337031</v>
          </cell>
          <cell r="D34">
            <v>20.390129089355469</v>
          </cell>
          <cell r="E34">
            <v>19.754058792627031</v>
          </cell>
          <cell r="F34">
            <v>20.390129089355469</v>
          </cell>
          <cell r="BE34" t="e">
            <v>#N/A</v>
          </cell>
          <cell r="BF34" t="e">
            <v>#N/A</v>
          </cell>
          <cell r="BG34">
            <v>20.143907928466799</v>
          </cell>
          <cell r="BH34">
            <v>19.636078071594241</v>
          </cell>
        </row>
        <row r="35">
          <cell r="A35" t="str">
            <v>2000-02-16</v>
          </cell>
          <cell r="B35">
            <v>1442558</v>
          </cell>
          <cell r="C35">
            <v>20.467073837143619</v>
          </cell>
          <cell r="D35">
            <v>21.031328201293949</v>
          </cell>
          <cell r="E35">
            <v>20.118261407994058</v>
          </cell>
          <cell r="F35">
            <v>21.031328201293949</v>
          </cell>
          <cell r="BE35" t="e">
            <v>#N/A</v>
          </cell>
          <cell r="BF35" t="e">
            <v>#N/A</v>
          </cell>
          <cell r="BG35">
            <v>20.390128326416011</v>
          </cell>
          <cell r="BH35">
            <v>19.73610525131226</v>
          </cell>
        </row>
        <row r="36">
          <cell r="A36" t="str">
            <v>2000-02-17</v>
          </cell>
          <cell r="B36">
            <v>2645874</v>
          </cell>
          <cell r="C36">
            <v>20.774845478146581</v>
          </cell>
          <cell r="D36">
            <v>22.154704880771408</v>
          </cell>
          <cell r="E36">
            <v>20.672253257268089</v>
          </cell>
          <cell r="F36">
            <v>22.057243347167969</v>
          </cell>
          <cell r="BE36" t="e">
            <v>#N/A</v>
          </cell>
          <cell r="BF36" t="e">
            <v>#N/A</v>
          </cell>
          <cell r="BG36">
            <v>20.74919929504394</v>
          </cell>
          <cell r="BH36">
            <v>19.889736461639409</v>
          </cell>
        </row>
        <row r="37">
          <cell r="A37" t="str">
            <v>2000-02-18</v>
          </cell>
          <cell r="B37">
            <v>1067168</v>
          </cell>
          <cell r="C37">
            <v>22.0572460661047</v>
          </cell>
          <cell r="D37">
            <v>22.118800623505908</v>
          </cell>
          <cell r="E37">
            <v>21.646879088789809</v>
          </cell>
          <cell r="F37">
            <v>22.005950927734379</v>
          </cell>
          <cell r="BE37" t="e">
            <v>#N/A</v>
          </cell>
          <cell r="BF37" t="e">
            <v>#N/A</v>
          </cell>
          <cell r="BG37">
            <v>21.14930801391602</v>
          </cell>
          <cell r="BH37">
            <v>20.04747133255005</v>
          </cell>
        </row>
        <row r="38">
          <cell r="A38" t="str">
            <v>2000-02-21</v>
          </cell>
          <cell r="B38">
            <v>1067011</v>
          </cell>
          <cell r="C38">
            <v>21.53915529604944</v>
          </cell>
          <cell r="D38">
            <v>21.89822513106402</v>
          </cell>
          <cell r="E38">
            <v>21.031324883011351</v>
          </cell>
          <cell r="F38">
            <v>21.236509323120121</v>
          </cell>
          <cell r="BE38" t="e">
            <v>#N/A</v>
          </cell>
          <cell r="BF38" t="e">
            <v>#N/A</v>
          </cell>
          <cell r="BG38">
            <v>21.34423217773438</v>
          </cell>
          <cell r="BH38">
            <v>20.180840682983401</v>
          </cell>
        </row>
        <row r="39">
          <cell r="A39" t="str">
            <v>2000-02-22</v>
          </cell>
          <cell r="B39">
            <v>1388360</v>
          </cell>
          <cell r="C39">
            <v>21.41604844945153</v>
          </cell>
          <cell r="D39">
            <v>21.4416960203096</v>
          </cell>
          <cell r="E39">
            <v>20.390129960855049</v>
          </cell>
          <cell r="F39">
            <v>20.980033874511719</v>
          </cell>
          <cell r="BE39" t="e">
            <v>#N/A</v>
          </cell>
          <cell r="BF39" t="e">
            <v>#N/A</v>
          </cell>
          <cell r="BG39">
            <v>21.46221313476563</v>
          </cell>
          <cell r="BH39">
            <v>20.3360110282898</v>
          </cell>
        </row>
        <row r="40">
          <cell r="A40" t="str">
            <v>2000-02-23</v>
          </cell>
          <cell r="B40">
            <v>1279066</v>
          </cell>
          <cell r="C40">
            <v>20.841535598674909</v>
          </cell>
          <cell r="D40">
            <v>21.544289247663372</v>
          </cell>
          <cell r="E40">
            <v>20.287538650192811</v>
          </cell>
          <cell r="F40">
            <v>21.026201248168949</v>
          </cell>
          <cell r="BE40" t="e">
            <v>#N/A</v>
          </cell>
          <cell r="BF40" t="e">
            <v>#N/A</v>
          </cell>
          <cell r="BG40">
            <v>21.46118774414062</v>
          </cell>
          <cell r="BH40">
            <v>20.438346385955811</v>
          </cell>
        </row>
        <row r="41">
          <cell r="A41" t="str">
            <v>2000-02-24</v>
          </cell>
          <cell r="B41">
            <v>1696925</v>
          </cell>
          <cell r="C41">
            <v>20.518367673262471</v>
          </cell>
          <cell r="D41">
            <v>21.00567929685926</v>
          </cell>
          <cell r="E41">
            <v>19.18980328814736</v>
          </cell>
          <cell r="F41">
            <v>20.877439498901371</v>
          </cell>
          <cell r="BE41" t="e">
            <v>#N/A</v>
          </cell>
          <cell r="BF41" t="e">
            <v>#N/A</v>
          </cell>
          <cell r="BG41">
            <v>21.22522697448731</v>
          </cell>
          <cell r="BH41">
            <v>20.50759582519531</v>
          </cell>
        </row>
        <row r="42">
          <cell r="A42" t="str">
            <v>2000-02-25</v>
          </cell>
          <cell r="B42">
            <v>6305375</v>
          </cell>
          <cell r="C42">
            <v>20.333701817644329</v>
          </cell>
          <cell r="D42">
            <v>20.774847030639648</v>
          </cell>
          <cell r="E42">
            <v>20.272147263230838</v>
          </cell>
          <cell r="F42">
            <v>20.774847030639648</v>
          </cell>
          <cell r="BE42" t="e">
            <v>#N/A</v>
          </cell>
          <cell r="BF42" t="e">
            <v>#N/A</v>
          </cell>
          <cell r="BG42">
            <v>20.979006195068362</v>
          </cell>
          <cell r="BH42">
            <v>20.55889186859131</v>
          </cell>
        </row>
        <row r="43">
          <cell r="A43" t="str">
            <v>2000-02-28</v>
          </cell>
          <cell r="B43">
            <v>1508661</v>
          </cell>
          <cell r="C43">
            <v>20.69790430724192</v>
          </cell>
          <cell r="D43">
            <v>21.03132859202427</v>
          </cell>
          <cell r="E43">
            <v>19.748930507144738</v>
          </cell>
          <cell r="F43">
            <v>20.59531402587891</v>
          </cell>
          <cell r="BE43" t="e">
            <v>#N/A</v>
          </cell>
          <cell r="BF43" t="e">
            <v>#N/A</v>
          </cell>
          <cell r="BG43">
            <v>20.850767135620121</v>
          </cell>
          <cell r="BH43">
            <v>20.60121126174927</v>
          </cell>
        </row>
        <row r="44">
          <cell r="A44" t="str">
            <v>2000-02-29</v>
          </cell>
          <cell r="B44">
            <v>1891183</v>
          </cell>
          <cell r="C44">
            <v>20.15929206388974</v>
          </cell>
          <cell r="D44">
            <v>20.877435580377881</v>
          </cell>
          <cell r="E44">
            <v>19.882293682662851</v>
          </cell>
          <cell r="F44">
            <v>20.513235092163089</v>
          </cell>
          <cell r="BE44" t="e">
            <v>#N/A</v>
          </cell>
          <cell r="BF44" t="e">
            <v>#N/A</v>
          </cell>
          <cell r="BG44">
            <v>20.75740737915039</v>
          </cell>
          <cell r="BH44">
            <v>20.631732177734371</v>
          </cell>
        </row>
        <row r="45">
          <cell r="A45" t="str">
            <v>2000-03-01</v>
          </cell>
          <cell r="B45">
            <v>896806</v>
          </cell>
          <cell r="C45">
            <v>20.267016575572381</v>
          </cell>
          <cell r="D45">
            <v>20.774847030639648</v>
          </cell>
          <cell r="E45">
            <v>19.548874889324381</v>
          </cell>
          <cell r="F45">
            <v>20.774847030639648</v>
          </cell>
          <cell r="BE45" t="e">
            <v>#N/A</v>
          </cell>
          <cell r="BF45" t="e">
            <v>#N/A</v>
          </cell>
          <cell r="BG45">
            <v>20.70713653564453</v>
          </cell>
          <cell r="BH45">
            <v>20.64968566894531</v>
          </cell>
        </row>
        <row r="46">
          <cell r="A46" t="str">
            <v>2000-03-02</v>
          </cell>
          <cell r="B46">
            <v>1086050</v>
          </cell>
          <cell r="C46">
            <v>20.272148783963779</v>
          </cell>
          <cell r="D46">
            <v>21.534028006413219</v>
          </cell>
          <cell r="E46">
            <v>20.272148783963779</v>
          </cell>
          <cell r="F46">
            <v>21.031328201293949</v>
          </cell>
          <cell r="BE46" t="e">
            <v>#N/A</v>
          </cell>
          <cell r="BF46" t="e">
            <v>#N/A</v>
          </cell>
          <cell r="BG46">
            <v>20.73791427612305</v>
          </cell>
          <cell r="BH46">
            <v>20.688157653808599</v>
          </cell>
        </row>
        <row r="47">
          <cell r="A47" t="str">
            <v>2000-03-03</v>
          </cell>
          <cell r="B47">
            <v>913766</v>
          </cell>
          <cell r="C47">
            <v>21.287807927541511</v>
          </cell>
          <cell r="D47">
            <v>21.49299240112305</v>
          </cell>
          <cell r="E47">
            <v>20.415776849996231</v>
          </cell>
          <cell r="F47">
            <v>21.49299240112305</v>
          </cell>
          <cell r="BE47" t="e">
            <v>#N/A</v>
          </cell>
          <cell r="BF47" t="e">
            <v>#N/A</v>
          </cell>
          <cell r="BG47">
            <v>20.881543350219729</v>
          </cell>
          <cell r="BH47">
            <v>20.76253690719604</v>
          </cell>
        </row>
        <row r="48">
          <cell r="A48" t="str">
            <v>2000-03-06</v>
          </cell>
          <cell r="B48">
            <v>733577</v>
          </cell>
          <cell r="C48">
            <v>20.97490498109094</v>
          </cell>
          <cell r="D48">
            <v>21.467345428127139</v>
          </cell>
          <cell r="E48">
            <v>20.67738961146738</v>
          </cell>
          <cell r="F48">
            <v>21.339105606079102</v>
          </cell>
          <cell r="BE48" t="e">
            <v>#N/A</v>
          </cell>
          <cell r="BF48" t="e">
            <v>#N/A</v>
          </cell>
          <cell r="BG48">
            <v>21.030301666259771</v>
          </cell>
          <cell r="BH48">
            <v>20.8292218208313</v>
          </cell>
        </row>
        <row r="49">
          <cell r="A49" t="str">
            <v>2000-03-07</v>
          </cell>
          <cell r="B49">
            <v>669166</v>
          </cell>
          <cell r="C49">
            <v>20.518371527685439</v>
          </cell>
          <cell r="D49">
            <v>21.544290104069709</v>
          </cell>
          <cell r="E49">
            <v>20.518371527685439</v>
          </cell>
          <cell r="F49">
            <v>21.339105606079102</v>
          </cell>
          <cell r="BE49" t="e">
            <v>#N/A</v>
          </cell>
          <cell r="BF49" t="e">
            <v>#N/A</v>
          </cell>
          <cell r="BG49">
            <v>21.195475769042972</v>
          </cell>
          <cell r="BH49">
            <v>20.88975105285645</v>
          </cell>
        </row>
        <row r="50">
          <cell r="A50" t="str">
            <v>2000-03-08</v>
          </cell>
          <cell r="B50">
            <v>925399</v>
          </cell>
          <cell r="C50">
            <v>20.774847269178249</v>
          </cell>
          <cell r="D50">
            <v>21.441693827202471</v>
          </cell>
          <cell r="E50">
            <v>20.518367673262471</v>
          </cell>
          <cell r="F50">
            <v>20.877439498901371</v>
          </cell>
          <cell r="BE50" t="e">
            <v>#N/A</v>
          </cell>
          <cell r="BF50" t="e">
            <v>#N/A</v>
          </cell>
          <cell r="BG50">
            <v>21.215994262695311</v>
          </cell>
          <cell r="BH50">
            <v>20.943611717224119</v>
          </cell>
        </row>
        <row r="51">
          <cell r="A51" t="str">
            <v>2000-03-09</v>
          </cell>
          <cell r="B51">
            <v>842623</v>
          </cell>
          <cell r="C51">
            <v>20.90308910608292</v>
          </cell>
          <cell r="D51">
            <v>21.262160966746709</v>
          </cell>
          <cell r="E51">
            <v>20.108002672545808</v>
          </cell>
          <cell r="F51">
            <v>20.518369674682621</v>
          </cell>
          <cell r="BE51" t="e">
            <v>#N/A</v>
          </cell>
          <cell r="BF51" t="e">
            <v>#N/A</v>
          </cell>
          <cell r="BG51">
            <v>21.11340255737305</v>
          </cell>
          <cell r="BH51">
            <v>20.956435775756841</v>
          </cell>
        </row>
        <row r="52">
          <cell r="A52" t="str">
            <v>2000-03-10</v>
          </cell>
          <cell r="B52">
            <v>1099810</v>
          </cell>
          <cell r="C52">
            <v>20.261888659661039</v>
          </cell>
          <cell r="D52">
            <v>20.77484786623474</v>
          </cell>
          <cell r="E52">
            <v>20.082353720073879</v>
          </cell>
          <cell r="F52">
            <v>20.35935020446777</v>
          </cell>
          <cell r="BE52" t="e">
            <v>#N/A</v>
          </cell>
          <cell r="BF52" t="e">
            <v>#N/A</v>
          </cell>
          <cell r="BG52">
            <v>20.886674118041991</v>
          </cell>
          <cell r="BH52">
            <v>20.974132919311518</v>
          </cell>
          <cell r="BI52">
            <v>20.159502105712889</v>
          </cell>
        </row>
        <row r="53">
          <cell r="A53" t="str">
            <v>2000-03-13</v>
          </cell>
          <cell r="B53">
            <v>958021</v>
          </cell>
          <cell r="C53">
            <v>19.954114803211841</v>
          </cell>
          <cell r="D53">
            <v>20.364481795309981</v>
          </cell>
          <cell r="E53">
            <v>19.492450714111332</v>
          </cell>
          <cell r="F53">
            <v>19.492450714111332</v>
          </cell>
          <cell r="BE53" t="e">
            <v>#N/A</v>
          </cell>
          <cell r="BF53" t="e">
            <v>#N/A</v>
          </cell>
          <cell r="BG53">
            <v>20.517343139648439</v>
          </cell>
          <cell r="BH53">
            <v>20.93566102981567</v>
          </cell>
          <cell r="BI53">
            <v>20.136931953430171</v>
          </cell>
        </row>
        <row r="54">
          <cell r="A54" t="str">
            <v>2000-03-14</v>
          </cell>
          <cell r="B54">
            <v>1353116</v>
          </cell>
          <cell r="C54">
            <v>19.88742688909306</v>
          </cell>
          <cell r="D54">
            <v>20.877438225485101</v>
          </cell>
          <cell r="E54">
            <v>19.718149426857369</v>
          </cell>
          <cell r="F54">
            <v>20.36447906494141</v>
          </cell>
          <cell r="BE54" t="e">
            <v>#N/A</v>
          </cell>
          <cell r="BF54" t="e">
            <v>#N/A</v>
          </cell>
          <cell r="BG54">
            <v>20.3224178314209</v>
          </cell>
          <cell r="BH54">
            <v>20.934378528594969</v>
          </cell>
          <cell r="BI54">
            <v>20.157450256347651</v>
          </cell>
        </row>
        <row r="55">
          <cell r="A55" t="str">
            <v>2000-03-15</v>
          </cell>
          <cell r="B55">
            <v>1150395</v>
          </cell>
          <cell r="C55">
            <v>20.364482065522068</v>
          </cell>
          <cell r="D55">
            <v>20.77484906306529</v>
          </cell>
          <cell r="E55">
            <v>19.902817970295828</v>
          </cell>
          <cell r="F55">
            <v>20.415777206420898</v>
          </cell>
          <cell r="BE55" t="e">
            <v>#N/A</v>
          </cell>
          <cell r="BF55" t="e">
            <v>#N/A</v>
          </cell>
          <cell r="BG55">
            <v>20.230085372924801</v>
          </cell>
          <cell r="BH55">
            <v>20.903600978851319</v>
          </cell>
          <cell r="BI55">
            <v>20.195306625366211</v>
          </cell>
        </row>
        <row r="56">
          <cell r="A56" t="str">
            <v>2000-03-16</v>
          </cell>
          <cell r="B56">
            <v>1897422</v>
          </cell>
          <cell r="C56">
            <v>20.492718929005299</v>
          </cell>
          <cell r="D56">
            <v>21.975170595239131</v>
          </cell>
          <cell r="E56">
            <v>20.384997974530659</v>
          </cell>
          <cell r="F56">
            <v>21.544284820556641</v>
          </cell>
          <cell r="BE56" t="e">
            <v>#N/A</v>
          </cell>
          <cell r="BF56" t="e">
            <v>#N/A</v>
          </cell>
          <cell r="BG56">
            <v>20.435268402099609</v>
          </cell>
          <cell r="BH56">
            <v>20.877953052520748</v>
          </cell>
          <cell r="BI56">
            <v>20.241472969055181</v>
          </cell>
        </row>
        <row r="57">
          <cell r="A57" t="str">
            <v>2000-03-17</v>
          </cell>
          <cell r="B57">
            <v>4223912</v>
          </cell>
          <cell r="C57">
            <v>20.620961130780469</v>
          </cell>
          <cell r="D57">
            <v>20.774848506135761</v>
          </cell>
          <cell r="E57">
            <v>18.569124241285579</v>
          </cell>
          <cell r="F57">
            <v>20.390129089355469</v>
          </cell>
          <cell r="BE57" t="e">
            <v>#N/A</v>
          </cell>
          <cell r="BF57" t="e">
            <v>#N/A</v>
          </cell>
          <cell r="BG57">
            <v>20.441424179077149</v>
          </cell>
          <cell r="BH57">
            <v>20.797161960601809</v>
          </cell>
          <cell r="BI57">
            <v>20.244037780761719</v>
          </cell>
        </row>
        <row r="58">
          <cell r="A58" t="str">
            <v>2000-03-20</v>
          </cell>
          <cell r="B58">
            <v>921110</v>
          </cell>
          <cell r="C58">
            <v>20.00540843116422</v>
          </cell>
          <cell r="D58">
            <v>20.441422960411892</v>
          </cell>
          <cell r="E58">
            <v>19.851521065358231</v>
          </cell>
          <cell r="F58">
            <v>20.056703567504879</v>
          </cell>
          <cell r="BE58" t="e">
            <v>#N/A</v>
          </cell>
          <cell r="BF58" t="e">
            <v>#N/A</v>
          </cell>
          <cell r="BG58">
            <v>20.554274749755859</v>
          </cell>
          <cell r="BH58">
            <v>20.73817167282105</v>
          </cell>
          <cell r="BI58">
            <v>20.248654365539551</v>
          </cell>
        </row>
        <row r="59">
          <cell r="A59" t="str">
            <v>2000-03-21</v>
          </cell>
          <cell r="B59">
            <v>805760</v>
          </cell>
          <cell r="C59">
            <v>20.159294547805409</v>
          </cell>
          <cell r="D59">
            <v>20.918473867952159</v>
          </cell>
          <cell r="E59">
            <v>19.928462535007839</v>
          </cell>
          <cell r="F59">
            <v>20.723550796508789</v>
          </cell>
          <cell r="BE59" t="e">
            <v>#N/A</v>
          </cell>
          <cell r="BF59" t="e">
            <v>#N/A</v>
          </cell>
          <cell r="BG59">
            <v>20.626089096069339</v>
          </cell>
          <cell r="BH59">
            <v>20.725347518920898</v>
          </cell>
          <cell r="BI59">
            <v>20.261478347778318</v>
          </cell>
        </row>
        <row r="60">
          <cell r="A60" t="str">
            <v>2000-03-22</v>
          </cell>
          <cell r="B60">
            <v>839398</v>
          </cell>
          <cell r="C60">
            <v>20.672256352841849</v>
          </cell>
          <cell r="D60">
            <v>21.472473447382161</v>
          </cell>
          <cell r="E60">
            <v>20.10800198869153</v>
          </cell>
          <cell r="F60">
            <v>21.031328201293949</v>
          </cell>
          <cell r="BE60" t="e">
            <v>#N/A</v>
          </cell>
          <cell r="BF60" t="e">
            <v>#N/A</v>
          </cell>
          <cell r="BG60">
            <v>20.74919929504394</v>
          </cell>
          <cell r="BH60">
            <v>20.725603866577149</v>
          </cell>
          <cell r="BI60">
            <v>20.289178085327151</v>
          </cell>
        </row>
        <row r="61">
          <cell r="A61" t="str">
            <v>2000-03-23</v>
          </cell>
          <cell r="B61">
            <v>951443</v>
          </cell>
          <cell r="C61">
            <v>20.533751968829641</v>
          </cell>
          <cell r="D61">
            <v>21.056970481108092</v>
          </cell>
          <cell r="E61">
            <v>20.513235092163089</v>
          </cell>
          <cell r="F61">
            <v>20.513235092163089</v>
          </cell>
          <cell r="BE61" t="e">
            <v>#N/A</v>
          </cell>
          <cell r="BF61" t="e">
            <v>#N/A</v>
          </cell>
          <cell r="BG61">
            <v>20.542989349365239</v>
          </cell>
          <cell r="BH61">
            <v>20.707393646240231</v>
          </cell>
          <cell r="BI61">
            <v>20.309080886840821</v>
          </cell>
        </row>
        <row r="62">
          <cell r="A62" t="str">
            <v>2000-03-24</v>
          </cell>
          <cell r="B62">
            <v>1436730</v>
          </cell>
          <cell r="C62">
            <v>20.415777011873281</v>
          </cell>
          <cell r="D62">
            <v>20.71842303657445</v>
          </cell>
          <cell r="E62">
            <v>19.964372340485209</v>
          </cell>
          <cell r="F62">
            <v>20.133649826049801</v>
          </cell>
          <cell r="BE62" t="e">
            <v>#N/A</v>
          </cell>
          <cell r="BF62" t="e">
            <v>#N/A</v>
          </cell>
          <cell r="BG62">
            <v>20.491693496704102</v>
          </cell>
          <cell r="BH62">
            <v>20.675333786010739</v>
          </cell>
          <cell r="BI62">
            <v>20.304566879272461</v>
          </cell>
        </row>
        <row r="63">
          <cell r="A63" t="str">
            <v>2000-03-27</v>
          </cell>
          <cell r="B63">
            <v>724920</v>
          </cell>
          <cell r="C63">
            <v>19.97976372096959</v>
          </cell>
          <cell r="D63">
            <v>20.518370556726811</v>
          </cell>
          <cell r="E63">
            <v>19.902819048668139</v>
          </cell>
          <cell r="F63">
            <v>20.102872848510739</v>
          </cell>
          <cell r="BE63" t="e">
            <v>#N/A</v>
          </cell>
          <cell r="BF63" t="e">
            <v>#N/A</v>
          </cell>
          <cell r="BG63">
            <v>20.500927352905268</v>
          </cell>
          <cell r="BH63">
            <v>20.65071172714233</v>
          </cell>
          <cell r="BI63">
            <v>20.30600315093994</v>
          </cell>
        </row>
        <row r="64">
          <cell r="A64" t="str">
            <v>2000-03-28</v>
          </cell>
          <cell r="B64">
            <v>723497</v>
          </cell>
          <cell r="C64">
            <v>20.236242019425319</v>
          </cell>
          <cell r="D64">
            <v>20.35935113885397</v>
          </cell>
          <cell r="E64">
            <v>19.74893035945847</v>
          </cell>
          <cell r="F64">
            <v>19.948984146118161</v>
          </cell>
          <cell r="BE64" t="e">
            <v>#N/A</v>
          </cell>
          <cell r="BF64" t="e">
            <v>#N/A</v>
          </cell>
          <cell r="BG64">
            <v>20.346014022827148</v>
          </cell>
          <cell r="BH64">
            <v>20.622499179840091</v>
          </cell>
          <cell r="BI64">
            <v>20.32539295196533</v>
          </cell>
        </row>
        <row r="65">
          <cell r="A65" t="str">
            <v>2000-03-29</v>
          </cell>
          <cell r="B65">
            <v>669658</v>
          </cell>
          <cell r="C65">
            <v>19.64633734814522</v>
          </cell>
          <cell r="D65">
            <v>20.518368396346769</v>
          </cell>
          <cell r="E65">
            <v>19.6206897790066</v>
          </cell>
          <cell r="F65">
            <v>20.092611312866211</v>
          </cell>
          <cell r="BE65" t="e">
            <v>#N/A</v>
          </cell>
          <cell r="BF65" t="e">
            <v>#N/A</v>
          </cell>
          <cell r="BG65">
            <v>20.158270645141599</v>
          </cell>
          <cell r="BH65">
            <v>20.588387393951411</v>
          </cell>
          <cell r="BI65">
            <v>20.34662948608398</v>
          </cell>
        </row>
        <row r="66">
          <cell r="A66" t="str">
            <v>2000-03-30</v>
          </cell>
          <cell r="B66">
            <v>1568887</v>
          </cell>
          <cell r="C66">
            <v>20.092612271906329</v>
          </cell>
          <cell r="D66">
            <v>20.41577713747332</v>
          </cell>
          <cell r="E66">
            <v>19.682245275749001</v>
          </cell>
          <cell r="F66">
            <v>19.774578094482418</v>
          </cell>
          <cell r="BE66" t="e">
            <v>#N/A</v>
          </cell>
          <cell r="BF66" t="e">
            <v>#N/A</v>
          </cell>
          <cell r="BG66">
            <v>20.010539245605472</v>
          </cell>
          <cell r="BH66">
            <v>20.52554988861084</v>
          </cell>
          <cell r="BI66">
            <v>20.362428665161129</v>
          </cell>
        </row>
        <row r="67">
          <cell r="A67" t="str">
            <v>2000-03-31</v>
          </cell>
          <cell r="B67">
            <v>1206429</v>
          </cell>
          <cell r="C67">
            <v>20.774845741677691</v>
          </cell>
          <cell r="D67">
            <v>20.774845741677691</v>
          </cell>
          <cell r="E67">
            <v>19.964369338918939</v>
          </cell>
          <cell r="F67">
            <v>20.441421508789059</v>
          </cell>
          <cell r="BE67" t="e">
            <v>#N/A</v>
          </cell>
          <cell r="BF67" t="e">
            <v>#N/A</v>
          </cell>
          <cell r="BG67">
            <v>20.072093582153322</v>
          </cell>
          <cell r="BH67">
            <v>20.472971343994139</v>
          </cell>
          <cell r="BI67">
            <v>20.394232025146479</v>
          </cell>
        </row>
        <row r="68">
          <cell r="A68" t="str">
            <v>2000-04-03</v>
          </cell>
          <cell r="B68">
            <v>969961</v>
          </cell>
          <cell r="C68">
            <v>20.826146430921781</v>
          </cell>
          <cell r="D68">
            <v>20.826146430921781</v>
          </cell>
          <cell r="E68">
            <v>19.769451543852739</v>
          </cell>
          <cell r="F68">
            <v>20.338836669921879</v>
          </cell>
          <cell r="BE68" t="e">
            <v>#N/A</v>
          </cell>
          <cell r="BF68" t="e">
            <v>#N/A</v>
          </cell>
          <cell r="BG68">
            <v>20.119286346435551</v>
          </cell>
          <cell r="BH68">
            <v>20.422957897186279</v>
          </cell>
          <cell r="BI68">
            <v>20.429626312255859</v>
          </cell>
        </row>
        <row r="69">
          <cell r="A69" t="str">
            <v>2000-04-04</v>
          </cell>
          <cell r="B69">
            <v>1346368</v>
          </cell>
          <cell r="C69">
            <v>20.477332636761389</v>
          </cell>
          <cell r="D69">
            <v>20.877442188549391</v>
          </cell>
          <cell r="E69">
            <v>20.36448293063312</v>
          </cell>
          <cell r="F69">
            <v>20.641481399536129</v>
          </cell>
          <cell r="BE69" t="e">
            <v>#N/A</v>
          </cell>
          <cell r="BF69" t="e">
            <v>#N/A</v>
          </cell>
          <cell r="BG69">
            <v>20.257785797119141</v>
          </cell>
          <cell r="BH69">
            <v>20.388076686859129</v>
          </cell>
          <cell r="BI69">
            <v>20.484923400878909</v>
          </cell>
        </row>
        <row r="70">
          <cell r="A70" t="str">
            <v>2000-04-05</v>
          </cell>
          <cell r="B70">
            <v>999064</v>
          </cell>
          <cell r="C70">
            <v>20.703033447265621</v>
          </cell>
          <cell r="D70">
            <v>21.03132701936044</v>
          </cell>
          <cell r="E70">
            <v>19.907947085451489</v>
          </cell>
          <cell r="F70">
            <v>20.703033447265621</v>
          </cell>
          <cell r="BE70" t="e">
            <v>#N/A</v>
          </cell>
          <cell r="BF70" t="e">
            <v>#N/A</v>
          </cell>
          <cell r="BG70">
            <v>20.379870223999021</v>
          </cell>
          <cell r="BH70">
            <v>20.37935638427734</v>
          </cell>
          <cell r="BI70">
            <v>20.519394187927251</v>
          </cell>
        </row>
        <row r="71">
          <cell r="A71" t="str">
            <v>2000-04-06</v>
          </cell>
          <cell r="B71">
            <v>1171145</v>
          </cell>
          <cell r="C71">
            <v>21.031328916549679</v>
          </cell>
          <cell r="D71">
            <v>21.031328916549679</v>
          </cell>
          <cell r="E71">
            <v>19.697635670408999</v>
          </cell>
          <cell r="F71">
            <v>20.518369674682621</v>
          </cell>
          <cell r="BE71" t="e">
            <v>#N/A</v>
          </cell>
          <cell r="BF71" t="e">
            <v>#N/A</v>
          </cell>
          <cell r="BG71">
            <v>20.528628540039058</v>
          </cell>
          <cell r="BH71">
            <v>20.37935638427734</v>
          </cell>
          <cell r="BI71">
            <v>20.539912567138671</v>
          </cell>
        </row>
        <row r="72">
          <cell r="A72" t="str">
            <v>2000-04-07</v>
          </cell>
          <cell r="B72">
            <v>787758</v>
          </cell>
          <cell r="C72">
            <v>20.523499782893559</v>
          </cell>
          <cell r="D72">
            <v>20.60557318882665</v>
          </cell>
          <cell r="E72">
            <v>19.90281952822555</v>
          </cell>
          <cell r="F72">
            <v>20.585056304931641</v>
          </cell>
          <cell r="BE72" t="e">
            <v>#N/A</v>
          </cell>
          <cell r="BF72" t="e">
            <v>#N/A</v>
          </cell>
          <cell r="BG72">
            <v>20.55735549926758</v>
          </cell>
          <cell r="BH72">
            <v>20.390641689300541</v>
          </cell>
          <cell r="BI72">
            <v>20.556635169982911</v>
          </cell>
        </row>
        <row r="73">
          <cell r="A73" t="str">
            <v>2000-04-10</v>
          </cell>
          <cell r="B73">
            <v>971447</v>
          </cell>
          <cell r="C73">
            <v>20.328576313320429</v>
          </cell>
          <cell r="D73">
            <v>21.492994085038539</v>
          </cell>
          <cell r="E73">
            <v>20.261891060664201</v>
          </cell>
          <cell r="F73">
            <v>21.390401840209961</v>
          </cell>
          <cell r="BE73" t="e">
            <v>#N/A</v>
          </cell>
          <cell r="BF73" t="e">
            <v>#N/A</v>
          </cell>
          <cell r="BG73">
            <v>20.7676685333252</v>
          </cell>
          <cell r="BH73">
            <v>20.485539245605469</v>
          </cell>
          <cell r="BI73">
            <v>20.589464683532711</v>
          </cell>
        </row>
        <row r="74">
          <cell r="A74" t="str">
            <v>2000-04-11</v>
          </cell>
          <cell r="B74">
            <v>1247670</v>
          </cell>
          <cell r="C74">
            <v>21.544282997253362</v>
          </cell>
          <cell r="D74">
            <v>21.6109682306205</v>
          </cell>
          <cell r="E74">
            <v>20.05670076949141</v>
          </cell>
          <cell r="F74">
            <v>20.195199966430661</v>
          </cell>
          <cell r="BE74" t="e">
            <v>#N/A</v>
          </cell>
          <cell r="BF74" t="e">
            <v>#N/A</v>
          </cell>
          <cell r="BG74">
            <v>20.678412246704099</v>
          </cell>
          <cell r="BH74">
            <v>20.477075290679931</v>
          </cell>
          <cell r="BI74">
            <v>20.595312347412111</v>
          </cell>
        </row>
        <row r="75">
          <cell r="A75" t="str">
            <v>2000-04-12</v>
          </cell>
          <cell r="B75">
            <v>1135935</v>
          </cell>
          <cell r="C75">
            <v>20.467071362242379</v>
          </cell>
          <cell r="D75">
            <v>21.544284820556641</v>
          </cell>
          <cell r="E75">
            <v>20.267015645210151</v>
          </cell>
          <cell r="F75">
            <v>21.544284820556641</v>
          </cell>
          <cell r="BE75" t="e">
            <v>#N/A</v>
          </cell>
          <cell r="BF75" t="e">
            <v>#N/A</v>
          </cell>
          <cell r="BG75">
            <v>20.846662521362301</v>
          </cell>
          <cell r="BH75">
            <v>20.533500671386719</v>
          </cell>
          <cell r="BI75">
            <v>20.617882499694829</v>
          </cell>
        </row>
        <row r="76">
          <cell r="A76" t="str">
            <v>2000-04-13</v>
          </cell>
          <cell r="B76">
            <v>1294478</v>
          </cell>
          <cell r="C76">
            <v>21.03132270517542</v>
          </cell>
          <cell r="D76">
            <v>22.03159332275391</v>
          </cell>
          <cell r="E76">
            <v>20.877435369421111</v>
          </cell>
          <cell r="F76">
            <v>22.03159332275391</v>
          </cell>
          <cell r="BE76" t="e">
            <v>#N/A</v>
          </cell>
          <cell r="BF76" t="e">
            <v>#N/A</v>
          </cell>
          <cell r="BG76">
            <v>21.149307250976559</v>
          </cell>
          <cell r="BH76">
            <v>20.557866096496578</v>
          </cell>
          <cell r="BI76">
            <v>20.65327659606934</v>
          </cell>
        </row>
        <row r="77">
          <cell r="A77" t="str">
            <v>2000-04-14</v>
          </cell>
          <cell r="B77">
            <v>995645</v>
          </cell>
          <cell r="C77">
            <v>21.549416272413019</v>
          </cell>
          <cell r="D77">
            <v>22.052118037009361</v>
          </cell>
          <cell r="E77">
            <v>21.426307153691418</v>
          </cell>
          <cell r="F77">
            <v>21.49299240112305</v>
          </cell>
          <cell r="BE77" t="e">
            <v>#N/A</v>
          </cell>
          <cell r="BF77" t="e">
            <v>#N/A</v>
          </cell>
          <cell r="BG77">
            <v>21.33089447021484</v>
          </cell>
          <cell r="BH77">
            <v>20.613009262084962</v>
          </cell>
          <cell r="BI77">
            <v>20.683028297424311</v>
          </cell>
        </row>
        <row r="78">
          <cell r="A78" t="str">
            <v>2000-04-17</v>
          </cell>
          <cell r="B78">
            <v>974048</v>
          </cell>
          <cell r="C78">
            <v>20.800497900033861</v>
          </cell>
          <cell r="D78">
            <v>21.492994085038539</v>
          </cell>
          <cell r="E78">
            <v>20.54401826635457</v>
          </cell>
          <cell r="F78">
            <v>21.390401840209961</v>
          </cell>
          <cell r="BE78" t="e">
            <v>#N/A</v>
          </cell>
          <cell r="BF78" t="e">
            <v>#N/A</v>
          </cell>
          <cell r="BG78">
            <v>21.33089447021484</v>
          </cell>
          <cell r="BH78">
            <v>20.679694175720211</v>
          </cell>
          <cell r="BI78">
            <v>20.710728187561031</v>
          </cell>
        </row>
        <row r="79">
          <cell r="A79" t="str">
            <v>2000-04-18</v>
          </cell>
          <cell r="B79">
            <v>642938</v>
          </cell>
          <cell r="C79">
            <v>21.139049736193162</v>
          </cell>
          <cell r="D79">
            <v>21.436567033599939</v>
          </cell>
          <cell r="E79">
            <v>20.313185049621339</v>
          </cell>
          <cell r="F79">
            <v>20.78510856628418</v>
          </cell>
          <cell r="BE79" t="e">
            <v>#N/A</v>
          </cell>
          <cell r="BF79" t="e">
            <v>#N/A</v>
          </cell>
          <cell r="BG79">
            <v>21.448876190185551</v>
          </cell>
          <cell r="BH79">
            <v>20.682772064208979</v>
          </cell>
          <cell r="BI79">
            <v>20.723859939575199</v>
          </cell>
        </row>
        <row r="80">
          <cell r="A80" t="str">
            <v>2000-04-19</v>
          </cell>
          <cell r="B80">
            <v>926970</v>
          </cell>
          <cell r="C80">
            <v>21.15956483885299</v>
          </cell>
          <cell r="D80">
            <v>22.057243347167969</v>
          </cell>
          <cell r="E80">
            <v>20.92873283107237</v>
          </cell>
          <cell r="F80">
            <v>22.057243347167969</v>
          </cell>
          <cell r="BE80" t="e">
            <v>#N/A</v>
          </cell>
          <cell r="BF80" t="e">
            <v>#N/A</v>
          </cell>
          <cell r="BG80">
            <v>21.551467895507809</v>
          </cell>
          <cell r="BH80">
            <v>20.734067821502681</v>
          </cell>
          <cell r="BI80">
            <v>20.7690002822876</v>
          </cell>
        </row>
        <row r="81">
          <cell r="A81" t="str">
            <v>2000-04-20</v>
          </cell>
          <cell r="B81">
            <v>3951454</v>
          </cell>
          <cell r="C81">
            <v>22.057245579059561</v>
          </cell>
          <cell r="D81">
            <v>23.10881154670443</v>
          </cell>
          <cell r="E81">
            <v>21.544286379546548</v>
          </cell>
          <cell r="F81">
            <v>22.980571746826168</v>
          </cell>
          <cell r="BE81" t="e">
            <v>#N/A</v>
          </cell>
          <cell r="BF81" t="e">
            <v>#N/A</v>
          </cell>
          <cell r="BG81">
            <v>21.741263580322261</v>
          </cell>
          <cell r="BH81">
            <v>20.857434654235838</v>
          </cell>
          <cell r="BI81">
            <v>20.823373947143551</v>
          </cell>
        </row>
        <row r="82">
          <cell r="A82" t="str">
            <v>2000-04-25</v>
          </cell>
          <cell r="B82">
            <v>1023921</v>
          </cell>
          <cell r="C82">
            <v>21.959786776653178</v>
          </cell>
          <cell r="D82">
            <v>22.92927947166109</v>
          </cell>
          <cell r="E82">
            <v>21.703307144882441</v>
          </cell>
          <cell r="F82">
            <v>22.570207595825199</v>
          </cell>
          <cell r="BE82" t="e">
            <v>#N/A</v>
          </cell>
          <cell r="BF82" t="e">
            <v>#N/A</v>
          </cell>
          <cell r="BG82">
            <v>21.9567066192627</v>
          </cell>
          <cell r="BH82">
            <v>20.979262542724609</v>
          </cell>
          <cell r="BI82">
            <v>20.87466995239258</v>
          </cell>
        </row>
        <row r="83">
          <cell r="A83" t="str">
            <v>2000-04-26</v>
          </cell>
          <cell r="B83">
            <v>1513395</v>
          </cell>
          <cell r="C83">
            <v>22.826684606572901</v>
          </cell>
          <cell r="D83">
            <v>22.826684606572901</v>
          </cell>
          <cell r="E83">
            <v>20.77484778800455</v>
          </cell>
          <cell r="F83">
            <v>21.082622528076168</v>
          </cell>
          <cell r="BE83" t="e">
            <v>#N/A</v>
          </cell>
          <cell r="BF83" t="e">
            <v>#N/A</v>
          </cell>
          <cell r="BG83">
            <v>21.895150756835939</v>
          </cell>
          <cell r="BH83">
            <v>21.028250026702882</v>
          </cell>
          <cell r="BI83">
            <v>20.89108463287354</v>
          </cell>
        </row>
        <row r="84">
          <cell r="A84" t="str">
            <v>2000-04-27</v>
          </cell>
          <cell r="B84">
            <v>1448426</v>
          </cell>
          <cell r="C84">
            <v>21.595581193395141</v>
          </cell>
          <cell r="D84">
            <v>21.595581193395141</v>
          </cell>
          <cell r="E84">
            <v>20.6517362021537</v>
          </cell>
          <cell r="F84">
            <v>20.877439498901371</v>
          </cell>
          <cell r="BE84" t="e">
            <v>#N/A</v>
          </cell>
          <cell r="BF84" t="e">
            <v>#N/A</v>
          </cell>
          <cell r="BG84">
            <v>21.913616943359379</v>
          </cell>
          <cell r="BH84">
            <v>21.074672794342039</v>
          </cell>
          <cell r="BI84">
            <v>20.900830841064451</v>
          </cell>
        </row>
        <row r="85">
          <cell r="A85" t="str">
            <v>2000-04-28</v>
          </cell>
          <cell r="B85">
            <v>1399410</v>
          </cell>
          <cell r="C85">
            <v>20.108002511232009</v>
          </cell>
          <cell r="D85">
            <v>21.795638873064021</v>
          </cell>
          <cell r="E85">
            <v>20.108002511232009</v>
          </cell>
          <cell r="F85">
            <v>21.056976318359379</v>
          </cell>
          <cell r="BE85" t="e">
            <v>#N/A</v>
          </cell>
          <cell r="BF85" t="e">
            <v>#N/A</v>
          </cell>
          <cell r="BG85">
            <v>21.713563537597661</v>
          </cell>
          <cell r="BH85">
            <v>21.122891044616701</v>
          </cell>
          <cell r="BI85">
            <v>20.901343803405759</v>
          </cell>
        </row>
        <row r="86">
          <cell r="A86" t="str">
            <v>2000-05-02</v>
          </cell>
          <cell r="B86">
            <v>1423783</v>
          </cell>
          <cell r="C86">
            <v>21.031326303537721</v>
          </cell>
          <cell r="D86">
            <v>21.949523702027651</v>
          </cell>
          <cell r="E86">
            <v>21.031326303537721</v>
          </cell>
          <cell r="F86">
            <v>21.66739654541016</v>
          </cell>
          <cell r="BE86" t="e">
            <v>#N/A</v>
          </cell>
          <cell r="BF86" t="e">
            <v>#N/A</v>
          </cell>
          <cell r="BG86">
            <v>21.45092849731445</v>
          </cell>
          <cell r="BH86">
            <v>21.21753196716309</v>
          </cell>
          <cell r="BI86">
            <v>20.89354686737061</v>
          </cell>
        </row>
        <row r="87">
          <cell r="A87" t="str">
            <v>2000-05-03</v>
          </cell>
          <cell r="B87">
            <v>903388</v>
          </cell>
          <cell r="C87">
            <v>22.005950453841841</v>
          </cell>
          <cell r="D87">
            <v>22.570204790900739</v>
          </cell>
          <cell r="E87">
            <v>21.60071221637704</v>
          </cell>
          <cell r="F87">
            <v>21.800765991210941</v>
          </cell>
          <cell r="BE87" t="e">
            <v>#N/A</v>
          </cell>
          <cell r="BF87" t="e">
            <v>#N/A</v>
          </cell>
          <cell r="BG87">
            <v>21.297040176391601</v>
          </cell>
          <cell r="BH87">
            <v>21.285499191284181</v>
          </cell>
          <cell r="BI87">
            <v>20.889443168640138</v>
          </cell>
        </row>
        <row r="88">
          <cell r="A88" t="str">
            <v>2000-05-04</v>
          </cell>
          <cell r="B88">
            <v>747849</v>
          </cell>
          <cell r="C88">
            <v>22.559943209924221</v>
          </cell>
          <cell r="D88">
            <v>22.559943209924221</v>
          </cell>
          <cell r="E88">
            <v>21.369878137003699</v>
          </cell>
          <cell r="F88">
            <v>22.062372207641602</v>
          </cell>
          <cell r="BE88" t="e">
            <v>#N/A</v>
          </cell>
          <cell r="BF88" t="e">
            <v>#N/A</v>
          </cell>
          <cell r="BG88">
            <v>21.492990112304689</v>
          </cell>
          <cell r="BH88">
            <v>21.37167596817017</v>
          </cell>
          <cell r="BI88">
            <v>20.905960426330569</v>
          </cell>
        </row>
        <row r="89">
          <cell r="A89" t="str">
            <v>2000-05-05</v>
          </cell>
          <cell r="B89">
            <v>911459</v>
          </cell>
          <cell r="C89">
            <v>22.057240885915689</v>
          </cell>
          <cell r="D89">
            <v>22.262425304777189</v>
          </cell>
          <cell r="E89">
            <v>21.749466214407061</v>
          </cell>
          <cell r="F89">
            <v>22.03159332275391</v>
          </cell>
          <cell r="BE89" t="e">
            <v>#N/A</v>
          </cell>
          <cell r="BF89" t="e">
            <v>#N/A</v>
          </cell>
          <cell r="BG89">
            <v>21.723820877075191</v>
          </cell>
          <cell r="BH89">
            <v>21.44118156433105</v>
          </cell>
          <cell r="BI89">
            <v>20.92699161529541</v>
          </cell>
        </row>
        <row r="90">
          <cell r="A90" t="str">
            <v>2000-05-08</v>
          </cell>
          <cell r="B90">
            <v>350736</v>
          </cell>
          <cell r="C90">
            <v>22.0315988834191</v>
          </cell>
          <cell r="D90">
            <v>22.308597331760069</v>
          </cell>
          <cell r="E90">
            <v>21.995691894573142</v>
          </cell>
          <cell r="F90">
            <v>22.20600509643555</v>
          </cell>
          <cell r="BE90" t="e">
            <v>#N/A</v>
          </cell>
          <cell r="BF90" t="e">
            <v>#N/A</v>
          </cell>
          <cell r="BG90">
            <v>21.95362663269043</v>
          </cell>
          <cell r="BH90">
            <v>21.516330146789549</v>
          </cell>
          <cell r="BI90">
            <v>20.95058769226074</v>
          </cell>
        </row>
        <row r="91">
          <cell r="A91" t="str">
            <v>2000-05-09</v>
          </cell>
          <cell r="B91">
            <v>694194</v>
          </cell>
          <cell r="C91">
            <v>22.00595167098566</v>
          </cell>
          <cell r="D91">
            <v>22.749740986397349</v>
          </cell>
          <cell r="E91">
            <v>22.00595167098566</v>
          </cell>
          <cell r="F91">
            <v>22.313726425170898</v>
          </cell>
          <cell r="BE91" t="e">
            <v>#N/A</v>
          </cell>
          <cell r="BF91" t="e">
            <v>#N/A</v>
          </cell>
          <cell r="BG91">
            <v>22.082892608642581</v>
          </cell>
          <cell r="BH91">
            <v>21.606097984313969</v>
          </cell>
          <cell r="BI91">
            <v>20.979313430786132</v>
          </cell>
        </row>
        <row r="92">
          <cell r="A92" t="str">
            <v>2000-05-10</v>
          </cell>
          <cell r="B92">
            <v>715209</v>
          </cell>
          <cell r="C92">
            <v>22.313726883500191</v>
          </cell>
          <cell r="D92">
            <v>22.826686122201341</v>
          </cell>
          <cell r="E92">
            <v>21.934136185876291</v>
          </cell>
          <cell r="F92">
            <v>22.518911361694339</v>
          </cell>
          <cell r="BE92" t="e">
            <v>#N/A</v>
          </cell>
          <cell r="BF92" t="e">
            <v>#N/A</v>
          </cell>
          <cell r="BG92">
            <v>22.226521682739261</v>
          </cell>
          <cell r="BH92">
            <v>21.7027907371521</v>
          </cell>
          <cell r="BI92">
            <v>21.014194717407221</v>
          </cell>
        </row>
        <row r="93">
          <cell r="A93" t="str">
            <v>2000-05-11</v>
          </cell>
          <cell r="B93">
            <v>812832</v>
          </cell>
          <cell r="C93">
            <v>22.570202025759151</v>
          </cell>
          <cell r="D93">
            <v>23.134456293689599</v>
          </cell>
          <cell r="E93">
            <v>22.088021141469198</v>
          </cell>
          <cell r="F93">
            <v>23.11906814575195</v>
          </cell>
          <cell r="BE93" t="e">
            <v>#N/A</v>
          </cell>
          <cell r="BF93" t="e">
            <v>#N/A</v>
          </cell>
          <cell r="BG93">
            <v>22.43786087036133</v>
          </cell>
          <cell r="BH93">
            <v>21.789224052429201</v>
          </cell>
          <cell r="BI93">
            <v>21.06466979980469</v>
          </cell>
        </row>
        <row r="94">
          <cell r="A94" t="str">
            <v>2000-05-12</v>
          </cell>
          <cell r="B94">
            <v>652683</v>
          </cell>
          <cell r="C94">
            <v>22.693317114997921</v>
          </cell>
          <cell r="D94">
            <v>22.826685653335751</v>
          </cell>
          <cell r="E94">
            <v>22.11880137056869</v>
          </cell>
          <cell r="F94">
            <v>22.313726425170898</v>
          </cell>
          <cell r="BE94" t="e">
            <v>#N/A</v>
          </cell>
          <cell r="BF94" t="e">
            <v>#N/A</v>
          </cell>
          <cell r="BG94">
            <v>22.49428749084473</v>
          </cell>
          <cell r="BH94">
            <v>21.89515037536621</v>
          </cell>
          <cell r="BI94">
            <v>21.100679626464839</v>
          </cell>
        </row>
        <row r="95">
          <cell r="A95" t="str">
            <v>2000-05-15</v>
          </cell>
          <cell r="B95">
            <v>599203</v>
          </cell>
          <cell r="C95">
            <v>22.44196777993983</v>
          </cell>
          <cell r="D95">
            <v>22.611245276164979</v>
          </cell>
          <cell r="E95">
            <v>22.05724833228372</v>
          </cell>
          <cell r="F95">
            <v>22.570207595825199</v>
          </cell>
          <cell r="BE95" t="e">
            <v>#N/A</v>
          </cell>
          <cell r="BF95" t="e">
            <v>#N/A</v>
          </cell>
          <cell r="BG95">
            <v>22.567127990722661</v>
          </cell>
          <cell r="BH95">
            <v>21.94644651412964</v>
          </cell>
          <cell r="BI95">
            <v>21.136586837768551</v>
          </cell>
        </row>
        <row r="96">
          <cell r="A96" t="str">
            <v>2000-05-16</v>
          </cell>
          <cell r="B96">
            <v>846989</v>
          </cell>
          <cell r="C96">
            <v>22.595850785158731</v>
          </cell>
          <cell r="D96">
            <v>22.826682800339171</v>
          </cell>
          <cell r="E96">
            <v>22.108539187952012</v>
          </cell>
          <cell r="F96">
            <v>22.724090576171879</v>
          </cell>
          <cell r="BE96" t="e">
            <v>#N/A</v>
          </cell>
          <cell r="BF96" t="e">
            <v>#N/A</v>
          </cell>
          <cell r="BG96">
            <v>22.64920082092285</v>
          </cell>
          <cell r="BH96">
            <v>21.981071376800539</v>
          </cell>
          <cell r="BI96">
            <v>21.17044208526611</v>
          </cell>
        </row>
        <row r="97">
          <cell r="A97" t="str">
            <v>2000-05-17</v>
          </cell>
          <cell r="B97">
            <v>862275</v>
          </cell>
          <cell r="C97">
            <v>22.313727964054451</v>
          </cell>
          <cell r="D97">
            <v>22.672799839890349</v>
          </cell>
          <cell r="E97">
            <v>22.27269028371467</v>
          </cell>
          <cell r="F97">
            <v>22.570207595825199</v>
          </cell>
          <cell r="BE97" t="e">
            <v>#N/A</v>
          </cell>
          <cell r="BF97" t="e">
            <v>#N/A</v>
          </cell>
          <cell r="BG97">
            <v>22.65946006774902</v>
          </cell>
          <cell r="BH97">
            <v>22.034932136535641</v>
          </cell>
          <cell r="BI97">
            <v>21.19198638916016</v>
          </cell>
        </row>
        <row r="98">
          <cell r="A98" t="str">
            <v>2000-05-18</v>
          </cell>
          <cell r="B98">
            <v>1046445</v>
          </cell>
          <cell r="C98">
            <v>22.267558772588529</v>
          </cell>
          <cell r="D98">
            <v>23.08316397808559</v>
          </cell>
          <cell r="E98">
            <v>22.267558772588529</v>
          </cell>
          <cell r="F98">
            <v>22.980571746826168</v>
          </cell>
          <cell r="BE98" t="e">
            <v>#N/A</v>
          </cell>
          <cell r="BF98" t="e">
            <v>#N/A</v>
          </cell>
          <cell r="BG98">
            <v>22.63176078796387</v>
          </cell>
          <cell r="BH98">
            <v>22.114440631866451</v>
          </cell>
          <cell r="BI98">
            <v>21.224815711975101</v>
          </cell>
        </row>
        <row r="99">
          <cell r="A99" t="str">
            <v>2000-05-19</v>
          </cell>
          <cell r="B99">
            <v>1873985</v>
          </cell>
          <cell r="C99">
            <v>23.05238700928598</v>
          </cell>
          <cell r="D99">
            <v>23.05238700928598</v>
          </cell>
          <cell r="E99">
            <v>21.89822874591507</v>
          </cell>
          <cell r="F99">
            <v>22.313726425170898</v>
          </cell>
          <cell r="BE99" t="e">
            <v>#N/A</v>
          </cell>
          <cell r="BF99" t="e">
            <v>#N/A</v>
          </cell>
          <cell r="BG99">
            <v>22.63176078796387</v>
          </cell>
          <cell r="BH99">
            <v>22.190871524810792</v>
          </cell>
          <cell r="BI99">
            <v>21.244308128356931</v>
          </cell>
        </row>
        <row r="100">
          <cell r="A100" t="str">
            <v>2000-05-22</v>
          </cell>
          <cell r="B100">
            <v>1363843</v>
          </cell>
          <cell r="C100">
            <v>22.082894120419251</v>
          </cell>
          <cell r="D100">
            <v>23.5961242169965</v>
          </cell>
          <cell r="E100">
            <v>21.441695092783469</v>
          </cell>
          <cell r="F100">
            <v>23.211404800415039</v>
          </cell>
          <cell r="BE100" t="e">
            <v>#N/A</v>
          </cell>
          <cell r="BF100" t="e">
            <v>#N/A</v>
          </cell>
          <cell r="BG100">
            <v>22.760000228881839</v>
          </cell>
          <cell r="BH100">
            <v>22.24857959747315</v>
          </cell>
          <cell r="BI100">
            <v>21.290987434387208</v>
          </cell>
        </row>
        <row r="101">
          <cell r="A101" t="str">
            <v>2000-05-23</v>
          </cell>
          <cell r="B101">
            <v>1537847</v>
          </cell>
          <cell r="C101">
            <v>23.237049665100741</v>
          </cell>
          <cell r="D101">
            <v>23.416586546009061</v>
          </cell>
          <cell r="E101">
            <v>22.6984429359436</v>
          </cell>
          <cell r="F101">
            <v>23.083162307739261</v>
          </cell>
          <cell r="BE101" t="e">
            <v>#N/A</v>
          </cell>
          <cell r="BF101" t="e">
            <v>#N/A</v>
          </cell>
          <cell r="BG101">
            <v>22.83181457519531</v>
          </cell>
          <cell r="BH101">
            <v>22.2537091255188</v>
          </cell>
          <cell r="BI101">
            <v>21.342283287048339</v>
          </cell>
        </row>
        <row r="102">
          <cell r="A102" t="str">
            <v>2000-05-24</v>
          </cell>
          <cell r="B102">
            <v>2390894</v>
          </cell>
          <cell r="C102">
            <v>23.083169498545601</v>
          </cell>
          <cell r="D102">
            <v>23.98084831237793</v>
          </cell>
          <cell r="E102">
            <v>22.64715485739799</v>
          </cell>
          <cell r="F102">
            <v>23.98084831237793</v>
          </cell>
          <cell r="BE102" t="e">
            <v>#N/A</v>
          </cell>
          <cell r="BF102" t="e">
            <v>#N/A</v>
          </cell>
          <cell r="BG102">
            <v>23.113942718505861</v>
          </cell>
          <cell r="BH102">
            <v>22.324241161346439</v>
          </cell>
          <cell r="BI102">
            <v>21.414713249206539</v>
          </cell>
          <cell r="BJ102">
            <v>20.787107677459719</v>
          </cell>
        </row>
        <row r="103">
          <cell r="A103" t="str">
            <v>2000-05-25</v>
          </cell>
          <cell r="B103">
            <v>933587</v>
          </cell>
          <cell r="C103">
            <v>23.467881679534909</v>
          </cell>
          <cell r="D103">
            <v>23.85260105133057</v>
          </cell>
          <cell r="E103">
            <v>22.86258971136704</v>
          </cell>
          <cell r="F103">
            <v>23.083162307739261</v>
          </cell>
          <cell r="BE103" t="e">
            <v>#N/A</v>
          </cell>
          <cell r="BF103" t="e">
            <v>#N/A</v>
          </cell>
          <cell r="BG103">
            <v>23.134460830688479</v>
          </cell>
          <cell r="BH103">
            <v>22.424268150329588</v>
          </cell>
          <cell r="BI103">
            <v>21.486527481079101</v>
          </cell>
          <cell r="BJ103">
            <v>20.811729717254639</v>
          </cell>
        </row>
        <row r="104">
          <cell r="A104" t="str">
            <v>2000-05-26</v>
          </cell>
          <cell r="B104">
            <v>582752</v>
          </cell>
          <cell r="C104">
            <v>23.288354381188949</v>
          </cell>
          <cell r="D104">
            <v>23.852608861874309</v>
          </cell>
          <cell r="E104">
            <v>23.057522291168741</v>
          </cell>
          <cell r="F104">
            <v>23.262704849243161</v>
          </cell>
          <cell r="BE104" t="e">
            <v>#N/A</v>
          </cell>
          <cell r="BF104" t="e">
            <v>#N/A</v>
          </cell>
          <cell r="BG104">
            <v>23.324256515502931</v>
          </cell>
          <cell r="BH104">
            <v>22.54353141784668</v>
          </cell>
          <cell r="BI104">
            <v>21.544491996765139</v>
          </cell>
          <cell r="BJ104">
            <v>20.850971126556399</v>
          </cell>
        </row>
        <row r="105">
          <cell r="A105" t="str">
            <v>2000-05-29</v>
          </cell>
          <cell r="B105">
            <v>6050046</v>
          </cell>
          <cell r="C105">
            <v>23.339647060795901</v>
          </cell>
          <cell r="D105">
            <v>23.852606336857349</v>
          </cell>
          <cell r="E105">
            <v>23.031872277872768</v>
          </cell>
          <cell r="F105">
            <v>23.693588256835941</v>
          </cell>
          <cell r="BE105" t="e">
            <v>#N/A</v>
          </cell>
          <cell r="BF105" t="e">
            <v>#N/A</v>
          </cell>
          <cell r="BG105">
            <v>23.42069320678711</v>
          </cell>
          <cell r="BH105">
            <v>22.67536201477051</v>
          </cell>
          <cell r="BI105">
            <v>21.610048217773439</v>
          </cell>
          <cell r="BJ105">
            <v>20.90267742156982</v>
          </cell>
        </row>
        <row r="106">
          <cell r="A106" t="str">
            <v>2000-05-30</v>
          </cell>
          <cell r="B106">
            <v>1445915</v>
          </cell>
          <cell r="C106">
            <v>23.396067799894009</v>
          </cell>
          <cell r="D106">
            <v>23.760268336966899</v>
          </cell>
          <cell r="E106">
            <v>23.08829112720306</v>
          </cell>
          <cell r="F106">
            <v>23.53969573974609</v>
          </cell>
          <cell r="BE106" t="e">
            <v>#N/A</v>
          </cell>
          <cell r="BF106" t="e">
            <v>#N/A</v>
          </cell>
          <cell r="BG106">
            <v>23.511999893188481</v>
          </cell>
          <cell r="BH106">
            <v>22.768976974487309</v>
          </cell>
          <cell r="BI106">
            <v>21.649956436157229</v>
          </cell>
          <cell r="BJ106">
            <v>20.9457147026062</v>
          </cell>
        </row>
        <row r="107">
          <cell r="A107" t="str">
            <v>2000-05-31</v>
          </cell>
          <cell r="B107">
            <v>1844620</v>
          </cell>
          <cell r="C107">
            <v>23.083169498545601</v>
          </cell>
          <cell r="D107">
            <v>24.057792993420229</v>
          </cell>
          <cell r="E107">
            <v>23.083169498545601</v>
          </cell>
          <cell r="F107">
            <v>23.98084831237793</v>
          </cell>
          <cell r="BE107" t="e">
            <v>#N/A</v>
          </cell>
          <cell r="BF107" t="e">
            <v>#N/A</v>
          </cell>
          <cell r="BG107">
            <v>23.511999893188481</v>
          </cell>
          <cell r="BH107">
            <v>22.877981090545649</v>
          </cell>
          <cell r="BI107">
            <v>21.721770820617671</v>
          </cell>
          <cell r="BJ107">
            <v>20.9829043006897</v>
          </cell>
        </row>
        <row r="108">
          <cell r="A108" t="str">
            <v>2000-06-01</v>
          </cell>
          <cell r="B108">
            <v>952144</v>
          </cell>
          <cell r="C108">
            <v>23.0831663238889</v>
          </cell>
          <cell r="D108">
            <v>24.078306567632001</v>
          </cell>
          <cell r="E108">
            <v>23.0831663238889</v>
          </cell>
          <cell r="F108">
            <v>23.457626342773441</v>
          </cell>
          <cell r="BE108" t="e">
            <v>#N/A</v>
          </cell>
          <cell r="BF108" t="e">
            <v>#N/A</v>
          </cell>
          <cell r="BG108">
            <v>23.58689270019531</v>
          </cell>
          <cell r="BH108">
            <v>22.947743797302241</v>
          </cell>
          <cell r="BI108">
            <v>21.789789276123049</v>
          </cell>
          <cell r="BJ108">
            <v>21.019221820831302</v>
          </cell>
        </row>
        <row r="109">
          <cell r="A109" t="str">
            <v>2000-06-02</v>
          </cell>
          <cell r="B109">
            <v>896038</v>
          </cell>
          <cell r="C109">
            <v>23.093426533731101</v>
          </cell>
          <cell r="D109">
            <v>23.596126382722819</v>
          </cell>
          <cell r="E109">
            <v>22.806168638542559</v>
          </cell>
          <cell r="F109">
            <v>23.313999176025391</v>
          </cell>
          <cell r="BE109" t="e">
            <v>#N/A</v>
          </cell>
          <cell r="BF109" t="e">
            <v>#N/A</v>
          </cell>
          <cell r="BG109">
            <v>23.597151565551759</v>
          </cell>
          <cell r="BH109">
            <v>23.011864089965819</v>
          </cell>
          <cell r="BI109">
            <v>21.841598243713381</v>
          </cell>
          <cell r="BJ109">
            <v>21.05153829574585</v>
          </cell>
        </row>
        <row r="110">
          <cell r="A110" t="str">
            <v>2000-06-05</v>
          </cell>
          <cell r="B110">
            <v>744416</v>
          </cell>
          <cell r="C110">
            <v>23.505135118291619</v>
          </cell>
          <cell r="D110">
            <v>23.71177445704561</v>
          </cell>
          <cell r="E110">
            <v>22.98853874206543</v>
          </cell>
          <cell r="F110">
            <v>22.98853874206543</v>
          </cell>
          <cell r="BE110" t="e">
            <v>#N/A</v>
          </cell>
          <cell r="BF110" t="e">
            <v>#N/A</v>
          </cell>
          <cell r="BG110">
            <v>23.456141662597659</v>
          </cell>
          <cell r="BH110">
            <v>23.05099077224731</v>
          </cell>
          <cell r="BI110">
            <v>21.880742454528811</v>
          </cell>
          <cell r="BJ110">
            <v>21.084960269927979</v>
          </cell>
        </row>
        <row r="111">
          <cell r="A111" t="str">
            <v>2000-06-06</v>
          </cell>
          <cell r="B111">
            <v>941160</v>
          </cell>
          <cell r="C111">
            <v>23.246840130199089</v>
          </cell>
          <cell r="D111">
            <v>23.479308925632889</v>
          </cell>
          <cell r="E111">
            <v>22.08449812368913</v>
          </cell>
          <cell r="F111">
            <v>22.730243682861332</v>
          </cell>
          <cell r="BE111" t="e">
            <v>#N/A</v>
          </cell>
          <cell r="BF111" t="e">
            <v>#N/A</v>
          </cell>
          <cell r="BG111">
            <v>23.2942512512207</v>
          </cell>
          <cell r="BH111">
            <v>23.071816635131839</v>
          </cell>
          <cell r="BI111">
            <v>21.925082626342771</v>
          </cell>
          <cell r="BJ111">
            <v>21.117081756591801</v>
          </cell>
        </row>
        <row r="112">
          <cell r="A112" t="str">
            <v>2000-06-07</v>
          </cell>
          <cell r="B112">
            <v>774950</v>
          </cell>
          <cell r="C112">
            <v>22.61142347119684</v>
          </cell>
          <cell r="D112">
            <v>22.86972165756556</v>
          </cell>
          <cell r="E112">
            <v>21.70221275161003</v>
          </cell>
          <cell r="F112">
            <v>22.213644027709961</v>
          </cell>
          <cell r="BE112" t="e">
            <v>#N/A</v>
          </cell>
          <cell r="BF112" t="e">
            <v>#N/A</v>
          </cell>
          <cell r="BG112">
            <v>22.940810394287109</v>
          </cell>
          <cell r="BH112">
            <v>23.056553268432619</v>
          </cell>
          <cell r="BI112">
            <v>21.966682510375971</v>
          </cell>
          <cell r="BJ112">
            <v>21.135624694824219</v>
          </cell>
        </row>
        <row r="113">
          <cell r="A113" t="str">
            <v>2000-06-08</v>
          </cell>
          <cell r="B113">
            <v>614498</v>
          </cell>
          <cell r="C113">
            <v>22.218808262286391</v>
          </cell>
          <cell r="D113">
            <v>23.0918573595611</v>
          </cell>
          <cell r="E113">
            <v>21.955344989502191</v>
          </cell>
          <cell r="F113">
            <v>21.991506576538089</v>
          </cell>
          <cell r="BE113" t="e">
            <v>#N/A</v>
          </cell>
          <cell r="BF113" t="e">
            <v>#N/A</v>
          </cell>
          <cell r="BG113">
            <v>22.64758644104004</v>
          </cell>
          <cell r="BH113">
            <v>23.00017518997192</v>
          </cell>
          <cell r="BI113">
            <v>22.004455184936521</v>
          </cell>
          <cell r="BJ113">
            <v>21.155229167938231</v>
          </cell>
        </row>
        <row r="114">
          <cell r="A114" t="str">
            <v>2000-06-09</v>
          </cell>
          <cell r="B114">
            <v>374289</v>
          </cell>
          <cell r="C114">
            <v>22.007008426260722</v>
          </cell>
          <cell r="D114">
            <v>22.699247762069771</v>
          </cell>
          <cell r="E114">
            <v>22.007008426260722</v>
          </cell>
          <cell r="F114">
            <v>22.616592407226559</v>
          </cell>
          <cell r="BE114" t="e">
            <v>#N/A</v>
          </cell>
          <cell r="BF114" t="e">
            <v>#N/A</v>
          </cell>
          <cell r="BG114">
            <v>22.508105087280271</v>
          </cell>
          <cell r="BH114">
            <v>23.015318489074708</v>
          </cell>
          <cell r="BI114">
            <v>22.05780735015869</v>
          </cell>
          <cell r="BJ114">
            <v>21.191600151062008</v>
          </cell>
        </row>
        <row r="115">
          <cell r="A115" t="str">
            <v>2000-06-13</v>
          </cell>
          <cell r="B115">
            <v>710604</v>
          </cell>
          <cell r="C115">
            <v>22.291135837855059</v>
          </cell>
          <cell r="D115">
            <v>23.11768930403753</v>
          </cell>
          <cell r="E115">
            <v>22.24464208221611</v>
          </cell>
          <cell r="F115">
            <v>23.08669281005859</v>
          </cell>
          <cell r="BE115" t="e">
            <v>#N/A</v>
          </cell>
          <cell r="BF115" t="e">
            <v>#N/A</v>
          </cell>
          <cell r="BG115">
            <v>22.527735900878909</v>
          </cell>
          <cell r="BH115">
            <v>23.041142749786381</v>
          </cell>
          <cell r="BI115">
            <v>22.117688980102539</v>
          </cell>
          <cell r="BJ115">
            <v>21.23215923309326</v>
          </cell>
        </row>
        <row r="116">
          <cell r="A116" t="str">
            <v>2000-06-14</v>
          </cell>
          <cell r="B116">
            <v>772392</v>
          </cell>
          <cell r="C116">
            <v>23.14351984241334</v>
          </cell>
          <cell r="D116">
            <v>23.24683952331543</v>
          </cell>
          <cell r="E116">
            <v>22.52877079556735</v>
          </cell>
          <cell r="F116">
            <v>23.24683952331543</v>
          </cell>
          <cell r="BE116" t="e">
            <v>#N/A</v>
          </cell>
          <cell r="BF116" t="e">
            <v>#N/A</v>
          </cell>
          <cell r="BG116">
            <v>22.631055068969729</v>
          </cell>
          <cell r="BH116">
            <v>23.06728019714355</v>
          </cell>
          <cell r="BI116">
            <v>22.1871342086792</v>
          </cell>
          <cell r="BJ116">
            <v>21.274781436920161</v>
          </cell>
        </row>
        <row r="117">
          <cell r="A117" t="str">
            <v>2000-06-15</v>
          </cell>
          <cell r="B117">
            <v>809797</v>
          </cell>
          <cell r="C117">
            <v>23.246838293032798</v>
          </cell>
          <cell r="D117">
            <v>23.32432854227314</v>
          </cell>
          <cell r="E117">
            <v>22.704412460327148</v>
          </cell>
          <cell r="F117">
            <v>22.704412460327148</v>
          </cell>
          <cell r="BE117" t="e">
            <v>#N/A</v>
          </cell>
          <cell r="BF117" t="e">
            <v>#N/A</v>
          </cell>
          <cell r="BG117">
            <v>22.729208755493161</v>
          </cell>
          <cell r="BH117">
            <v>23.07399044036865</v>
          </cell>
          <cell r="BI117">
            <v>22.232394027709962</v>
          </cell>
          <cell r="BJ117">
            <v>21.313313026428219</v>
          </cell>
        </row>
        <row r="118">
          <cell r="A118" t="str">
            <v>2000-06-16</v>
          </cell>
          <cell r="B118">
            <v>950329</v>
          </cell>
          <cell r="C118">
            <v>23.711771769348619</v>
          </cell>
          <cell r="D118">
            <v>23.763430612852261</v>
          </cell>
          <cell r="E118">
            <v>22.83355763517671</v>
          </cell>
          <cell r="F118">
            <v>23.54646110534668</v>
          </cell>
          <cell r="BE118" t="e">
            <v>#N/A</v>
          </cell>
          <cell r="BF118" t="e">
            <v>#N/A</v>
          </cell>
          <cell r="BG118">
            <v>23.040199661254881</v>
          </cell>
          <cell r="BH118">
            <v>23.102284908294681</v>
          </cell>
          <cell r="BI118">
            <v>22.296546516418459</v>
          </cell>
          <cell r="BJ118">
            <v>21.363086414337161</v>
          </cell>
        </row>
        <row r="119">
          <cell r="A119" t="str">
            <v>2000-06-19</v>
          </cell>
          <cell r="B119">
            <v>457345</v>
          </cell>
          <cell r="C119">
            <v>23.763430570292289</v>
          </cell>
          <cell r="D119">
            <v>23.97006988525391</v>
          </cell>
          <cell r="E119">
            <v>23.246834253546801</v>
          </cell>
          <cell r="F119">
            <v>23.97006988525391</v>
          </cell>
          <cell r="BE119" t="e">
            <v>#N/A</v>
          </cell>
          <cell r="BF119" t="e">
            <v>#N/A</v>
          </cell>
          <cell r="BG119">
            <v>23.310895156860351</v>
          </cell>
          <cell r="BH119">
            <v>23.18510208129883</v>
          </cell>
          <cell r="BI119">
            <v>22.36311828613281</v>
          </cell>
          <cell r="BJ119">
            <v>21.424020843505861</v>
          </cell>
        </row>
        <row r="120">
          <cell r="A120" t="str">
            <v>2000-06-20</v>
          </cell>
          <cell r="B120">
            <v>1503600</v>
          </cell>
          <cell r="C120">
            <v>24.021737907550609</v>
          </cell>
          <cell r="D120">
            <v>24.874122944146769</v>
          </cell>
          <cell r="E120">
            <v>23.66011995352013</v>
          </cell>
          <cell r="F120">
            <v>24.435014724731449</v>
          </cell>
          <cell r="BE120" t="e">
            <v>#N/A</v>
          </cell>
          <cell r="BF120" t="e">
            <v>#N/A</v>
          </cell>
          <cell r="BG120">
            <v>23.580559539794919</v>
          </cell>
          <cell r="BH120">
            <v>23.246282577514648</v>
          </cell>
          <cell r="BI120">
            <v>22.43775791168213</v>
          </cell>
          <cell r="BJ120">
            <v>21.47857604980469</v>
          </cell>
        </row>
        <row r="121">
          <cell r="A121" t="str">
            <v>2000-06-21</v>
          </cell>
          <cell r="B121">
            <v>1079780</v>
          </cell>
          <cell r="C121">
            <v>24.667478914942102</v>
          </cell>
          <cell r="D121">
            <v>24.667478914942102</v>
          </cell>
          <cell r="E121">
            <v>23.840925435898711</v>
          </cell>
          <cell r="F121">
            <v>24.202541351318359</v>
          </cell>
          <cell r="BE121" t="e">
            <v>#N/A</v>
          </cell>
          <cell r="BF121" t="e">
            <v>#N/A</v>
          </cell>
          <cell r="BG121">
            <v>23.771699905395511</v>
          </cell>
          <cell r="BH121">
            <v>23.302251529693599</v>
          </cell>
          <cell r="BI121">
            <v>22.511441345214841</v>
          </cell>
          <cell r="BJ121">
            <v>21.52567695617676</v>
          </cell>
        </row>
        <row r="122">
          <cell r="A122" t="str">
            <v>2000-06-22</v>
          </cell>
          <cell r="B122">
            <v>1505302</v>
          </cell>
          <cell r="C122">
            <v>24.69330724865112</v>
          </cell>
          <cell r="D122">
            <v>24.69330724865112</v>
          </cell>
          <cell r="E122">
            <v>23.79443062631124</v>
          </cell>
          <cell r="F122">
            <v>24.021732330322269</v>
          </cell>
          <cell r="BE122" t="e">
            <v>#N/A</v>
          </cell>
          <cell r="BF122" t="e">
            <v>#N/A</v>
          </cell>
          <cell r="BG122">
            <v>24.035163879394531</v>
          </cell>
          <cell r="BH122">
            <v>23.30429573059082</v>
          </cell>
          <cell r="BI122">
            <v>22.580174865722661</v>
          </cell>
          <cell r="BJ122">
            <v>21.568405017852779</v>
          </cell>
        </row>
        <row r="123">
          <cell r="A123" t="str">
            <v>2000-06-23</v>
          </cell>
          <cell r="B123">
            <v>2122381</v>
          </cell>
          <cell r="C123">
            <v>24.280031794146328</v>
          </cell>
          <cell r="D123">
            <v>24.946441650390621</v>
          </cell>
          <cell r="E123">
            <v>23.825426391748021</v>
          </cell>
          <cell r="F123">
            <v>24.946441650390621</v>
          </cell>
          <cell r="BE123" t="e">
            <v>#N/A</v>
          </cell>
          <cell r="BF123" t="e">
            <v>#N/A</v>
          </cell>
          <cell r="BG123">
            <v>24.31515998840332</v>
          </cell>
          <cell r="BH123">
            <v>23.397459697723392</v>
          </cell>
          <cell r="BI123">
            <v>22.65129566192627</v>
          </cell>
          <cell r="BJ123">
            <v>21.62038017272949</v>
          </cell>
        </row>
        <row r="124">
          <cell r="A124" t="str">
            <v>2000-06-26</v>
          </cell>
          <cell r="B124">
            <v>719247</v>
          </cell>
          <cell r="C124">
            <v>24.435007971460021</v>
          </cell>
          <cell r="D124">
            <v>25.158243679635341</v>
          </cell>
          <cell r="E124">
            <v>24.435007971460021</v>
          </cell>
          <cell r="F124">
            <v>25.054924011230469</v>
          </cell>
          <cell r="BE124" t="e">
            <v>#N/A</v>
          </cell>
          <cell r="BF124" t="e">
            <v>#N/A</v>
          </cell>
          <cell r="BG124">
            <v>24.532130813598631</v>
          </cell>
          <cell r="BH124">
            <v>23.487070655822759</v>
          </cell>
          <cell r="BI124">
            <v>22.74849014282227</v>
          </cell>
          <cell r="BJ124">
            <v>21.671901245117191</v>
          </cell>
        </row>
        <row r="125">
          <cell r="A125" t="str">
            <v>2000-06-27</v>
          </cell>
          <cell r="B125">
            <v>893944</v>
          </cell>
          <cell r="C125">
            <v>24.936105766389861</v>
          </cell>
          <cell r="D125">
            <v>25.98479571431066</v>
          </cell>
          <cell r="E125">
            <v>24.445338845359121</v>
          </cell>
          <cell r="F125">
            <v>25.752326965332031</v>
          </cell>
          <cell r="BE125" t="e">
            <v>#N/A</v>
          </cell>
          <cell r="BF125" t="e">
            <v>#N/A</v>
          </cell>
          <cell r="BG125">
            <v>24.79559326171875</v>
          </cell>
          <cell r="BH125">
            <v>23.590007591247559</v>
          </cell>
          <cell r="BI125">
            <v>22.83265098571777</v>
          </cell>
          <cell r="BJ125">
            <v>21.7252667427063</v>
          </cell>
        </row>
        <row r="126">
          <cell r="A126" t="str">
            <v>2000-06-28</v>
          </cell>
          <cell r="B126">
            <v>4577190</v>
          </cell>
          <cell r="C126">
            <v>25.82465260210218</v>
          </cell>
          <cell r="D126">
            <v>27.947861961569849</v>
          </cell>
          <cell r="E126">
            <v>25.215068746763649</v>
          </cell>
          <cell r="F126">
            <v>26.863010406494141</v>
          </cell>
          <cell r="BE126" t="e">
            <v>#N/A</v>
          </cell>
          <cell r="BF126" t="e">
            <v>#N/A</v>
          </cell>
          <cell r="BG126">
            <v>25.327687072753911</v>
          </cell>
          <cell r="BH126">
            <v>23.75617332458496</v>
          </cell>
          <cell r="BI126">
            <v>22.929279327392582</v>
          </cell>
          <cell r="BJ126">
            <v>21.791277961730959</v>
          </cell>
        </row>
        <row r="127">
          <cell r="A127" t="str">
            <v>2000-06-29</v>
          </cell>
          <cell r="B127">
            <v>4744934</v>
          </cell>
          <cell r="C127">
            <v>26.863014760643541</v>
          </cell>
          <cell r="D127">
            <v>28.102846999398391</v>
          </cell>
          <cell r="E127">
            <v>25.31322544752949</v>
          </cell>
          <cell r="F127">
            <v>25.571523666381839</v>
          </cell>
          <cell r="BE127" t="e">
            <v>#N/A</v>
          </cell>
          <cell r="BF127" t="e">
            <v>#N/A</v>
          </cell>
          <cell r="BG127">
            <v>25.637645339965822</v>
          </cell>
          <cell r="BH127">
            <v>23.835707092285151</v>
          </cell>
          <cell r="BI127">
            <v>23.01084995269775</v>
          </cell>
          <cell r="BJ127">
            <v>21.846939125061031</v>
          </cell>
        </row>
        <row r="128">
          <cell r="A128" t="str">
            <v>2000-06-30</v>
          </cell>
          <cell r="B128">
            <v>1536281</v>
          </cell>
          <cell r="C128">
            <v>26.088117134289419</v>
          </cell>
          <cell r="D128">
            <v>26.088117134289419</v>
          </cell>
          <cell r="E128">
            <v>25.085920868666751</v>
          </cell>
          <cell r="F128">
            <v>25.77816009521484</v>
          </cell>
          <cell r="BE128" t="e">
            <v>#N/A</v>
          </cell>
          <cell r="BF128" t="e">
            <v>#N/A</v>
          </cell>
          <cell r="BG128">
            <v>25.803989028930669</v>
          </cell>
          <cell r="BH128">
            <v>23.951733779907229</v>
          </cell>
          <cell r="BI128">
            <v>23.098605117797849</v>
          </cell>
          <cell r="BJ128">
            <v>21.904666652679438</v>
          </cell>
        </row>
        <row r="129">
          <cell r="A129" t="str">
            <v>2000-07-03</v>
          </cell>
          <cell r="B129">
            <v>737767</v>
          </cell>
          <cell r="C129">
            <v>25.313225503061329</v>
          </cell>
          <cell r="D129">
            <v>26.553057744536108</v>
          </cell>
          <cell r="E129">
            <v>25.313225503061329</v>
          </cell>
          <cell r="F129">
            <v>26.346418380737301</v>
          </cell>
          <cell r="BE129" t="e">
            <v>#N/A</v>
          </cell>
          <cell r="BF129" t="e">
            <v>#N/A</v>
          </cell>
          <cell r="BG129">
            <v>26.062287902832029</v>
          </cell>
          <cell r="BH129">
            <v>24.103354740142819</v>
          </cell>
          <cell r="BI129">
            <v>23.209831314086909</v>
          </cell>
          <cell r="BJ129">
            <v>21.966845626831059</v>
          </cell>
        </row>
        <row r="130">
          <cell r="A130" t="str">
            <v>2000-07-04</v>
          </cell>
          <cell r="B130">
            <v>904120</v>
          </cell>
          <cell r="C130">
            <v>26.346414591171229</v>
          </cell>
          <cell r="D130">
            <v>26.346414591171229</v>
          </cell>
          <cell r="E130">
            <v>25.421706625699471</v>
          </cell>
          <cell r="F130">
            <v>25.933137893676761</v>
          </cell>
          <cell r="BE130" t="e">
            <v>#N/A</v>
          </cell>
          <cell r="BF130" t="e">
            <v>#N/A</v>
          </cell>
          <cell r="BG130">
            <v>26.098450088500979</v>
          </cell>
          <cell r="BH130">
            <v>24.25058469772339</v>
          </cell>
          <cell r="BI130">
            <v>23.28734920501709</v>
          </cell>
          <cell r="BJ130">
            <v>22.02817474365234</v>
          </cell>
        </row>
        <row r="131">
          <cell r="A131" t="str">
            <v>2000-07-05</v>
          </cell>
          <cell r="B131">
            <v>857187</v>
          </cell>
          <cell r="C131">
            <v>25.98480096760462</v>
          </cell>
          <cell r="D131">
            <v>26.21726976358099</v>
          </cell>
          <cell r="E131">
            <v>25.576689300297101</v>
          </cell>
          <cell r="F131">
            <v>25.85565185546875</v>
          </cell>
          <cell r="BE131" t="e">
            <v>#N/A</v>
          </cell>
          <cell r="BF131" t="e">
            <v>#N/A</v>
          </cell>
          <cell r="BG131">
            <v>25.896978378295898</v>
          </cell>
          <cell r="BH131">
            <v>24.40685510635376</v>
          </cell>
          <cell r="BI131">
            <v>23.344850807189939</v>
          </cell>
          <cell r="BJ131">
            <v>22.08411237716675</v>
          </cell>
        </row>
        <row r="132">
          <cell r="A132" t="str">
            <v>2000-07-06</v>
          </cell>
          <cell r="B132">
            <v>970581</v>
          </cell>
          <cell r="C132">
            <v>25.59735619042668</v>
          </cell>
          <cell r="D132">
            <v>25.881483871400931</v>
          </cell>
          <cell r="E132">
            <v>24.899951703429959</v>
          </cell>
          <cell r="F132">
            <v>24.95161056518555</v>
          </cell>
          <cell r="BE132" t="e">
            <v>#N/A</v>
          </cell>
          <cell r="BF132" t="e">
            <v>#N/A</v>
          </cell>
          <cell r="BG132">
            <v>25.772995758056641</v>
          </cell>
          <cell r="BH132">
            <v>24.54375343322754</v>
          </cell>
          <cell r="BI132">
            <v>23.39247886657715</v>
          </cell>
          <cell r="BJ132">
            <v>22.133574409484861</v>
          </cell>
        </row>
        <row r="133">
          <cell r="A133" t="str">
            <v>2000-07-07</v>
          </cell>
          <cell r="B133">
            <v>1143897</v>
          </cell>
          <cell r="C133">
            <v>24.848289938363489</v>
          </cell>
          <cell r="D133">
            <v>26.320591091047721</v>
          </cell>
          <cell r="E133">
            <v>24.796631078546859</v>
          </cell>
          <cell r="F133">
            <v>25.907314300537109</v>
          </cell>
          <cell r="BE133" t="e">
            <v>#N/A</v>
          </cell>
          <cell r="BF133" t="e">
            <v>#N/A</v>
          </cell>
          <cell r="BG133">
            <v>25.798826599121089</v>
          </cell>
          <cell r="BH133">
            <v>24.739543819427489</v>
          </cell>
          <cell r="BI133">
            <v>23.48897270202637</v>
          </cell>
          <cell r="BJ133">
            <v>22.190028667449951</v>
          </cell>
        </row>
        <row r="134">
          <cell r="A134" t="str">
            <v>2000-07-10</v>
          </cell>
          <cell r="B134">
            <v>741959</v>
          </cell>
          <cell r="C134">
            <v>25.829825594010181</v>
          </cell>
          <cell r="D134">
            <v>26.34642210589039</v>
          </cell>
          <cell r="E134">
            <v>25.457875474845459</v>
          </cell>
          <cell r="F134">
            <v>25.984804153442379</v>
          </cell>
          <cell r="BE134" t="e">
            <v>#N/A</v>
          </cell>
          <cell r="BF134" t="e">
            <v>#N/A</v>
          </cell>
          <cell r="BG134">
            <v>25.726503753662112</v>
          </cell>
          <cell r="BH134">
            <v>24.907954406738281</v>
          </cell>
          <cell r="BI134">
            <v>23.591119995117189</v>
          </cell>
          <cell r="BJ134">
            <v>22.245975418090818</v>
          </cell>
        </row>
        <row r="135">
          <cell r="A135" t="str">
            <v>2000-07-11</v>
          </cell>
          <cell r="B135">
            <v>810341</v>
          </cell>
          <cell r="C135">
            <v>25.984794128144308</v>
          </cell>
          <cell r="D135">
            <v>26.44973159772082</v>
          </cell>
          <cell r="E135">
            <v>25.674837128865668</v>
          </cell>
          <cell r="F135">
            <v>26.088113784790039</v>
          </cell>
          <cell r="BE135" t="e">
            <v>#N/A</v>
          </cell>
          <cell r="BF135" t="e">
            <v>#N/A</v>
          </cell>
          <cell r="BG135">
            <v>25.757498931884761</v>
          </cell>
          <cell r="BH135">
            <v>25.058025455474851</v>
          </cell>
          <cell r="BI135">
            <v>23.691742744445801</v>
          </cell>
          <cell r="BJ135">
            <v>22.296543273925781</v>
          </cell>
        </row>
        <row r="136">
          <cell r="A136" t="str">
            <v>2000-07-12</v>
          </cell>
          <cell r="B136">
            <v>787082</v>
          </cell>
          <cell r="C136">
            <v>25.726498559600159</v>
          </cell>
          <cell r="D136">
            <v>26.759691288665689</v>
          </cell>
          <cell r="E136">
            <v>25.726498559600159</v>
          </cell>
          <cell r="F136">
            <v>25.933137893676761</v>
          </cell>
          <cell r="BE136" t="e">
            <v>#N/A</v>
          </cell>
          <cell r="BF136" t="e">
            <v>#N/A</v>
          </cell>
          <cell r="BG136">
            <v>25.77299613952637</v>
          </cell>
          <cell r="BH136">
            <v>25.19234037399292</v>
          </cell>
          <cell r="BI136">
            <v>23.777057571411131</v>
          </cell>
          <cell r="BJ136">
            <v>22.335302219390869</v>
          </cell>
        </row>
        <row r="137">
          <cell r="A137" t="str">
            <v>2000-07-13</v>
          </cell>
          <cell r="B137">
            <v>642212</v>
          </cell>
          <cell r="C137">
            <v>25.958961134690501</v>
          </cell>
          <cell r="D137">
            <v>25.958961134690501</v>
          </cell>
          <cell r="E137">
            <v>25.184066772460941</v>
          </cell>
          <cell r="F137">
            <v>25.184066772460941</v>
          </cell>
          <cell r="BE137" t="e">
            <v>#N/A</v>
          </cell>
          <cell r="BF137" t="e">
            <v>#N/A</v>
          </cell>
          <cell r="BG137">
            <v>25.81948738098145</v>
          </cell>
          <cell r="BH137">
            <v>25.31632308959961</v>
          </cell>
          <cell r="BI137">
            <v>23.844723587036128</v>
          </cell>
          <cell r="BJ137">
            <v>22.367083377838139</v>
          </cell>
        </row>
        <row r="138">
          <cell r="A138" t="str">
            <v>2000-07-17</v>
          </cell>
          <cell r="B138">
            <v>750557</v>
          </cell>
          <cell r="C138">
            <v>24.796623229980469</v>
          </cell>
          <cell r="D138">
            <v>25.4372035305114</v>
          </cell>
          <cell r="E138">
            <v>24.796623229980469</v>
          </cell>
          <cell r="F138">
            <v>24.796623229980469</v>
          </cell>
          <cell r="BE138" t="e">
            <v>#N/A</v>
          </cell>
          <cell r="BF138" t="e">
            <v>#N/A</v>
          </cell>
          <cell r="BG138">
            <v>25.597349166870121</v>
          </cell>
          <cell r="BH138">
            <v>25.3788311958313</v>
          </cell>
          <cell r="BI138">
            <v>23.899408607482911</v>
          </cell>
          <cell r="BJ138">
            <v>22.402684516906739</v>
          </cell>
        </row>
        <row r="139">
          <cell r="A139" t="str">
            <v>2000-07-18</v>
          </cell>
          <cell r="B139">
            <v>1180736</v>
          </cell>
          <cell r="C139">
            <v>24.796625497572919</v>
          </cell>
          <cell r="D139">
            <v>26.553053925247831</v>
          </cell>
          <cell r="E139">
            <v>24.796625497572919</v>
          </cell>
          <cell r="F139">
            <v>25.933137893676761</v>
          </cell>
          <cell r="BE139" t="e">
            <v>#N/A</v>
          </cell>
          <cell r="BF139" t="e">
            <v>#N/A</v>
          </cell>
          <cell r="BG139">
            <v>25.587015914916989</v>
          </cell>
          <cell r="BH139">
            <v>25.476984596252439</v>
          </cell>
          <cell r="BI139">
            <v>23.977439498901369</v>
          </cell>
          <cell r="BJ139">
            <v>22.452215557098391</v>
          </cell>
        </row>
        <row r="140">
          <cell r="A140" t="str">
            <v>2000-07-19</v>
          </cell>
          <cell r="B140">
            <v>696192</v>
          </cell>
          <cell r="C140">
            <v>25.77815786657558</v>
          </cell>
          <cell r="D140">
            <v>26.088114878852959</v>
          </cell>
          <cell r="E140">
            <v>25.39071061589955</v>
          </cell>
          <cell r="F140">
            <v>25.44236946105957</v>
          </cell>
          <cell r="BE140" t="e">
            <v>#N/A</v>
          </cell>
          <cell r="BF140" t="e">
            <v>#N/A</v>
          </cell>
          <cell r="BG140">
            <v>25.457867050170901</v>
          </cell>
          <cell r="BH140">
            <v>25.527352333068851</v>
          </cell>
          <cell r="BI140">
            <v>24.04216678619385</v>
          </cell>
          <cell r="BJ140">
            <v>22.4963772392273</v>
          </cell>
        </row>
        <row r="141">
          <cell r="A141" t="str">
            <v>2000-07-20</v>
          </cell>
          <cell r="B141">
            <v>816922</v>
          </cell>
          <cell r="C141">
            <v>25.364885815606751</v>
          </cell>
          <cell r="D141">
            <v>27.61208163602333</v>
          </cell>
          <cell r="E141">
            <v>25.323559122868652</v>
          </cell>
          <cell r="F141">
            <v>27.19880485534668</v>
          </cell>
          <cell r="BE141" t="e">
            <v>#N/A</v>
          </cell>
          <cell r="BF141" t="e">
            <v>#N/A</v>
          </cell>
          <cell r="BG141">
            <v>25.711000442504879</v>
          </cell>
          <cell r="BH141">
            <v>25.67716550827026</v>
          </cell>
          <cell r="BI141">
            <v>24.139868354797361</v>
          </cell>
          <cell r="BJ141">
            <v>22.55959089279175</v>
          </cell>
        </row>
        <row r="142">
          <cell r="A142" t="str">
            <v>2000-07-21</v>
          </cell>
          <cell r="B142">
            <v>868583</v>
          </cell>
          <cell r="C142">
            <v>27.121308474161381</v>
          </cell>
          <cell r="D142">
            <v>27.379606650105771</v>
          </cell>
          <cell r="E142">
            <v>26.346413946328202</v>
          </cell>
          <cell r="F142">
            <v>26.888839721679691</v>
          </cell>
          <cell r="BE142" t="e">
            <v>#N/A</v>
          </cell>
          <cell r="BF142" t="e">
            <v>#N/A</v>
          </cell>
          <cell r="BG142">
            <v>26.05195503234863</v>
          </cell>
          <cell r="BH142">
            <v>25.820520877838131</v>
          </cell>
          <cell r="BI142">
            <v>24.227266921997071</v>
          </cell>
          <cell r="BJ142">
            <v>22.62073081970215</v>
          </cell>
        </row>
        <row r="143">
          <cell r="A143" t="str">
            <v>2000-07-24</v>
          </cell>
          <cell r="B143">
            <v>1012942</v>
          </cell>
          <cell r="C143">
            <v>27.302119364359271</v>
          </cell>
          <cell r="D143">
            <v>27.637907817697659</v>
          </cell>
          <cell r="E143">
            <v>27.302119364359271</v>
          </cell>
          <cell r="F143">
            <v>27.06965255737305</v>
          </cell>
          <cell r="BE143" t="e">
            <v>#N/A</v>
          </cell>
          <cell r="BF143" t="e">
            <v>#N/A</v>
          </cell>
          <cell r="BG143">
            <v>26.50656089782715</v>
          </cell>
          <cell r="BH143">
            <v>25.926681423187251</v>
          </cell>
          <cell r="BI143">
            <v>24.306278610229491</v>
          </cell>
          <cell r="BJ143">
            <v>22.685474205017091</v>
          </cell>
        </row>
        <row r="144">
          <cell r="A144" t="str">
            <v>2000-07-25</v>
          </cell>
          <cell r="B144">
            <v>529300</v>
          </cell>
          <cell r="C144">
            <v>27.89620522472346</v>
          </cell>
          <cell r="D144">
            <v>28.15450342124868</v>
          </cell>
          <cell r="E144">
            <v>27.147140060668558</v>
          </cell>
          <cell r="F144">
            <v>27.637907028198239</v>
          </cell>
          <cell r="BE144" t="e">
            <v>#N/A</v>
          </cell>
          <cell r="BF144" t="e">
            <v>#N/A</v>
          </cell>
          <cell r="BG144">
            <v>26.84751472473145</v>
          </cell>
          <cell r="BH144">
            <v>26.05583057403565</v>
          </cell>
          <cell r="BI144">
            <v>24.412762222290041</v>
          </cell>
          <cell r="BJ144">
            <v>22.75672092437744</v>
          </cell>
        </row>
        <row r="145">
          <cell r="A145" t="str">
            <v>2000-07-26</v>
          </cell>
          <cell r="B145">
            <v>677239</v>
          </cell>
          <cell r="C145">
            <v>28.15450117785787</v>
          </cell>
          <cell r="D145">
            <v>28.15450117785787</v>
          </cell>
          <cell r="E145">
            <v>26.966329962648821</v>
          </cell>
          <cell r="F145">
            <v>28.102842330932621</v>
          </cell>
          <cell r="BE145" t="e">
            <v>#N/A</v>
          </cell>
          <cell r="BF145" t="e">
            <v>#N/A</v>
          </cell>
          <cell r="BG145">
            <v>27.37960929870605</v>
          </cell>
          <cell r="BH145">
            <v>26.173356342315671</v>
          </cell>
          <cell r="BI145">
            <v>24.523414916992191</v>
          </cell>
          <cell r="BJ145">
            <v>22.830000877380371</v>
          </cell>
        </row>
        <row r="146">
          <cell r="A146" t="str">
            <v>2000-07-27</v>
          </cell>
          <cell r="B146">
            <v>1037780</v>
          </cell>
          <cell r="C146">
            <v>27.250467057888532</v>
          </cell>
          <cell r="D146">
            <v>28.929405786573611</v>
          </cell>
          <cell r="E146">
            <v>27.250467057888532</v>
          </cell>
          <cell r="F146">
            <v>28.438638687133789</v>
          </cell>
          <cell r="BE146" t="e">
            <v>#N/A</v>
          </cell>
          <cell r="BF146" t="e">
            <v>#N/A</v>
          </cell>
          <cell r="BG146">
            <v>27.627576065063479</v>
          </cell>
          <cell r="BH146">
            <v>26.252137756347661</v>
          </cell>
          <cell r="BI146">
            <v>24.637705879211421</v>
          </cell>
          <cell r="BJ146">
            <v>22.904073982238771</v>
          </cell>
        </row>
        <row r="147">
          <cell r="A147" t="str">
            <v>2000-07-28</v>
          </cell>
          <cell r="B147">
            <v>1201681</v>
          </cell>
          <cell r="C147">
            <v>28.23199771656542</v>
          </cell>
          <cell r="D147">
            <v>30.2983835850596</v>
          </cell>
          <cell r="E147">
            <v>28.23199771656542</v>
          </cell>
          <cell r="F147">
            <v>29.549318313598629</v>
          </cell>
          <cell r="BE147" t="e">
            <v>#N/A</v>
          </cell>
          <cell r="BF147" t="e">
            <v>#N/A</v>
          </cell>
          <cell r="BG147">
            <v>28.159671783447269</v>
          </cell>
          <cell r="BH147">
            <v>26.451027488708501</v>
          </cell>
          <cell r="BI147">
            <v>24.777288093566899</v>
          </cell>
          <cell r="BJ147">
            <v>22.984637241363529</v>
          </cell>
        </row>
        <row r="148">
          <cell r="A148" t="str">
            <v>2000-07-31</v>
          </cell>
          <cell r="B148">
            <v>1496897</v>
          </cell>
          <cell r="C148">
            <v>29.549309874261048</v>
          </cell>
          <cell r="D148">
            <v>30.324204353635071</v>
          </cell>
          <cell r="E148">
            <v>28.826074238581871</v>
          </cell>
          <cell r="F148">
            <v>29.730117797851559</v>
          </cell>
          <cell r="BE148" t="e">
            <v>#N/A</v>
          </cell>
          <cell r="BF148" t="e">
            <v>#N/A</v>
          </cell>
          <cell r="BG148">
            <v>28.691764831542969</v>
          </cell>
          <cell r="BH148">
            <v>26.648625373840328</v>
          </cell>
          <cell r="BI148">
            <v>24.912279014587401</v>
          </cell>
          <cell r="BJ148">
            <v>23.068547363281251</v>
          </cell>
        </row>
        <row r="149">
          <cell r="A149" t="str">
            <v>2000-08-01</v>
          </cell>
          <cell r="B149">
            <v>1140447</v>
          </cell>
          <cell r="C149">
            <v>29.96258406818335</v>
          </cell>
          <cell r="D149">
            <v>30.350031275961591</v>
          </cell>
          <cell r="E149">
            <v>29.18768965262689</v>
          </cell>
          <cell r="F149">
            <v>30.272541046142582</v>
          </cell>
          <cell r="BE149" t="e">
            <v>#N/A</v>
          </cell>
          <cell r="BF149" t="e">
            <v>#N/A</v>
          </cell>
          <cell r="BG149">
            <v>29.21869163513184</v>
          </cell>
          <cell r="BH149">
            <v>26.844931507110591</v>
          </cell>
          <cell r="BI149">
            <v>25.07145530700684</v>
          </cell>
          <cell r="BJ149">
            <v>23.157881717681889</v>
          </cell>
        </row>
        <row r="150">
          <cell r="A150" t="str">
            <v>2000-08-02</v>
          </cell>
          <cell r="B150">
            <v>1521048</v>
          </cell>
          <cell r="C150">
            <v>30.272549436679199</v>
          </cell>
          <cell r="D150">
            <v>30.479188793031131</v>
          </cell>
          <cell r="E150">
            <v>28.54195221720288</v>
          </cell>
          <cell r="F150">
            <v>29.31684684753418</v>
          </cell>
          <cell r="BE150" t="e">
            <v>#N/A</v>
          </cell>
          <cell r="BF150" t="e">
            <v>#N/A</v>
          </cell>
          <cell r="BG150">
            <v>29.461492538452148</v>
          </cell>
          <cell r="BH150">
            <v>27.01411695480347</v>
          </cell>
          <cell r="BI150">
            <v>25.193564147949221</v>
          </cell>
          <cell r="BJ150">
            <v>23.242275791168211</v>
          </cell>
        </row>
        <row r="151">
          <cell r="A151" t="str">
            <v>2000-08-03</v>
          </cell>
          <cell r="B151">
            <v>1019614</v>
          </cell>
          <cell r="C151">
            <v>28.77441841046549</v>
          </cell>
          <cell r="D151">
            <v>29.549312971048991</v>
          </cell>
          <cell r="E151">
            <v>28.257822036743161</v>
          </cell>
          <cell r="F151">
            <v>28.257822036743161</v>
          </cell>
          <cell r="BE151" t="e">
            <v>#N/A</v>
          </cell>
          <cell r="BF151" t="e">
            <v>#N/A</v>
          </cell>
          <cell r="BG151">
            <v>29.42532920837402</v>
          </cell>
          <cell r="BH151">
            <v>27.134225463867189</v>
          </cell>
          <cell r="BI151">
            <v>25.2970573425293</v>
          </cell>
          <cell r="BJ151">
            <v>23.319670314788819</v>
          </cell>
        </row>
        <row r="152">
          <cell r="A152" t="str">
            <v>2000-08-04</v>
          </cell>
          <cell r="B152">
            <v>1383653</v>
          </cell>
          <cell r="C152">
            <v>28.335315933334641</v>
          </cell>
          <cell r="D152">
            <v>29.032722358650059</v>
          </cell>
          <cell r="E152">
            <v>27.870380287116859</v>
          </cell>
          <cell r="F152">
            <v>28.67110443115234</v>
          </cell>
          <cell r="BE152" t="e">
            <v>#N/A</v>
          </cell>
          <cell r="BF152" t="e">
            <v>#N/A</v>
          </cell>
          <cell r="BG152">
            <v>29.249686431884761</v>
          </cell>
          <cell r="BH152">
            <v>27.32020015716553</v>
          </cell>
          <cell r="BI152">
            <v>25.390862464904789</v>
          </cell>
          <cell r="BJ152">
            <v>23.40278785705566</v>
          </cell>
        </row>
        <row r="153">
          <cell r="A153" t="str">
            <v>2000-08-07</v>
          </cell>
          <cell r="B153">
            <v>988008</v>
          </cell>
          <cell r="C153">
            <v>28.59361661949357</v>
          </cell>
          <cell r="D153">
            <v>30.014257050773288</v>
          </cell>
          <cell r="E153">
            <v>28.438638057485829</v>
          </cell>
          <cell r="F153">
            <v>29.704299926757809</v>
          </cell>
          <cell r="BE153" t="e">
            <v>#N/A</v>
          </cell>
          <cell r="BF153" t="e">
            <v>#N/A</v>
          </cell>
          <cell r="BG153">
            <v>29.24452285766602</v>
          </cell>
          <cell r="BH153">
            <v>27.51004943847656</v>
          </cell>
          <cell r="BI153">
            <v>25.52328521728516</v>
          </cell>
          <cell r="BJ153">
            <v>23.504906349182129</v>
          </cell>
        </row>
        <row r="154">
          <cell r="A154" t="str">
            <v>2000-08-08</v>
          </cell>
          <cell r="B154">
            <v>1356770</v>
          </cell>
          <cell r="C154">
            <v>30.16923436033564</v>
          </cell>
          <cell r="D154">
            <v>30.16923436033564</v>
          </cell>
          <cell r="E154">
            <v>29.291019975235969</v>
          </cell>
          <cell r="F154">
            <v>29.962594985961911</v>
          </cell>
          <cell r="BE154" t="e">
            <v>#N/A</v>
          </cell>
          <cell r="BF154" t="e">
            <v>#N/A</v>
          </cell>
          <cell r="BG154">
            <v>29.182533645629881</v>
          </cell>
          <cell r="BH154">
            <v>27.708938980102541</v>
          </cell>
          <cell r="BI154">
            <v>25.657283020019531</v>
          </cell>
          <cell r="BJ154">
            <v>23.600887508392329</v>
          </cell>
        </row>
        <row r="155">
          <cell r="A155" t="str">
            <v>2000-08-09</v>
          </cell>
          <cell r="B155">
            <v>790854</v>
          </cell>
          <cell r="C155">
            <v>30.117566256921759</v>
          </cell>
          <cell r="D155">
            <v>30.16922707336678</v>
          </cell>
          <cell r="E155">
            <v>29.265183477494681</v>
          </cell>
          <cell r="F155">
            <v>29.471820831298832</v>
          </cell>
          <cell r="BE155" t="e">
            <v>#N/A</v>
          </cell>
          <cell r="BF155" t="e">
            <v>#N/A</v>
          </cell>
          <cell r="BG155">
            <v>29.21352844238281</v>
          </cell>
          <cell r="BH155">
            <v>27.87812433242798</v>
          </cell>
          <cell r="BI155">
            <v>25.772847671508789</v>
          </cell>
          <cell r="BJ155">
            <v>23.691447944641109</v>
          </cell>
        </row>
        <row r="156">
          <cell r="A156" t="str">
            <v>2000-08-10</v>
          </cell>
          <cell r="B156">
            <v>1030815</v>
          </cell>
          <cell r="C156">
            <v>28.929403400611669</v>
          </cell>
          <cell r="D156">
            <v>29.73012756488961</v>
          </cell>
          <cell r="E156">
            <v>28.490297172973211</v>
          </cell>
          <cell r="F156">
            <v>29.678468704223629</v>
          </cell>
          <cell r="BE156" t="e">
            <v>#N/A</v>
          </cell>
          <cell r="BF156" t="e">
            <v>#N/A</v>
          </cell>
          <cell r="BG156">
            <v>29.49765777587891</v>
          </cell>
          <cell r="BH156">
            <v>28.065390872955319</v>
          </cell>
          <cell r="BI156">
            <v>25.895623130798342</v>
          </cell>
          <cell r="BJ156">
            <v>23.77278978347778</v>
          </cell>
        </row>
        <row r="157">
          <cell r="A157" t="str">
            <v>2000-08-11</v>
          </cell>
          <cell r="B157">
            <v>525232</v>
          </cell>
          <cell r="C157">
            <v>29.910934156237531</v>
          </cell>
          <cell r="D157">
            <v>30.11757154633246</v>
          </cell>
          <cell r="E157">
            <v>28.929400148644909</v>
          </cell>
          <cell r="F157">
            <v>29.187698364257809</v>
          </cell>
          <cell r="BE157" t="e">
            <v>#N/A</v>
          </cell>
          <cell r="BF157" t="e">
            <v>#N/A</v>
          </cell>
          <cell r="BG157">
            <v>29.600976562500001</v>
          </cell>
          <cell r="BH157">
            <v>28.265572452545161</v>
          </cell>
          <cell r="BI157">
            <v>25.999760131835941</v>
          </cell>
          <cell r="BJ157">
            <v>23.86076547622681</v>
          </cell>
        </row>
        <row r="158">
          <cell r="A158" t="str">
            <v>2000-08-14</v>
          </cell>
          <cell r="B158">
            <v>676205</v>
          </cell>
          <cell r="C158">
            <v>29.549310239102422</v>
          </cell>
          <cell r="D158">
            <v>29.549310239102422</v>
          </cell>
          <cell r="E158">
            <v>28.283648846366191</v>
          </cell>
          <cell r="F158">
            <v>28.412797927856449</v>
          </cell>
          <cell r="BE158" t="e">
            <v>#N/A</v>
          </cell>
          <cell r="BF158" t="e">
            <v>#N/A</v>
          </cell>
          <cell r="BG158">
            <v>29.34267616271973</v>
          </cell>
          <cell r="BH158">
            <v>28.44638118743897</v>
          </cell>
          <cell r="BI158">
            <v>26.098863563537599</v>
          </cell>
          <cell r="BJ158">
            <v>23.944326419830318</v>
          </cell>
        </row>
        <row r="159">
          <cell r="A159" t="str">
            <v>2000-08-15</v>
          </cell>
          <cell r="B159">
            <v>548843</v>
          </cell>
          <cell r="C159">
            <v>28.748586327994548</v>
          </cell>
          <cell r="D159">
            <v>29.161862994631651</v>
          </cell>
          <cell r="E159">
            <v>28.154499764875929</v>
          </cell>
          <cell r="F159">
            <v>28.412797927856449</v>
          </cell>
          <cell r="BE159" t="e">
            <v>#N/A</v>
          </cell>
          <cell r="BF159" t="e">
            <v>#N/A</v>
          </cell>
          <cell r="BG159">
            <v>29.032716751098629</v>
          </cell>
          <cell r="BH159">
            <v>28.570364189147949</v>
          </cell>
          <cell r="BI159">
            <v>26.200839538574218</v>
          </cell>
          <cell r="BJ159">
            <v>24.0212188911438</v>
          </cell>
        </row>
        <row r="160">
          <cell r="A160" t="str">
            <v>2000-08-16</v>
          </cell>
          <cell r="B160">
            <v>846683</v>
          </cell>
          <cell r="C160">
            <v>28.929395188716651</v>
          </cell>
          <cell r="D160">
            <v>28.929395188716651</v>
          </cell>
          <cell r="E160">
            <v>28.154500674733171</v>
          </cell>
          <cell r="F160">
            <v>28.619438171386719</v>
          </cell>
          <cell r="BE160" t="e">
            <v>#N/A</v>
          </cell>
          <cell r="BF160" t="e">
            <v>#N/A</v>
          </cell>
          <cell r="BG160">
            <v>28.86224021911621</v>
          </cell>
          <cell r="BH160">
            <v>28.729217624664312</v>
          </cell>
          <cell r="BI160">
            <v>26.31345752716064</v>
          </cell>
          <cell r="BJ160">
            <v>24.097099990844729</v>
          </cell>
        </row>
        <row r="161">
          <cell r="A161" t="str">
            <v>2000-08-17</v>
          </cell>
          <cell r="B161">
            <v>734040</v>
          </cell>
          <cell r="C161">
            <v>28.826083513125209</v>
          </cell>
          <cell r="D161">
            <v>28.826083513125209</v>
          </cell>
          <cell r="E161">
            <v>27.689570850248469</v>
          </cell>
          <cell r="F161">
            <v>28.180337905883789</v>
          </cell>
          <cell r="BE161" t="e">
            <v>#N/A</v>
          </cell>
          <cell r="BF161" t="e">
            <v>#N/A</v>
          </cell>
          <cell r="BG161">
            <v>28.56261405944824</v>
          </cell>
          <cell r="BH161">
            <v>28.778294277191161</v>
          </cell>
          <cell r="BI161">
            <v>26.422459411621091</v>
          </cell>
          <cell r="BJ161">
            <v>24.173771018981931</v>
          </cell>
        </row>
        <row r="162">
          <cell r="A162" t="str">
            <v>2000-08-18</v>
          </cell>
          <cell r="B162">
            <v>926830</v>
          </cell>
          <cell r="C162">
            <v>28.10284780861247</v>
          </cell>
          <cell r="D162">
            <v>28.72276197518114</v>
          </cell>
          <cell r="E162">
            <v>27.71540046917751</v>
          </cell>
          <cell r="F162">
            <v>27.767059326171879</v>
          </cell>
          <cell r="BE162" t="e">
            <v>#N/A</v>
          </cell>
          <cell r="BF162" t="e">
            <v>#N/A</v>
          </cell>
          <cell r="BG162">
            <v>28.278486251831051</v>
          </cell>
          <cell r="BH162">
            <v>28.822205257415771</v>
          </cell>
          <cell r="BI162">
            <v>26.533527717590331</v>
          </cell>
          <cell r="BJ162">
            <v>24.25010511398315</v>
          </cell>
        </row>
        <row r="163">
          <cell r="A163" t="str">
            <v>2000-08-21</v>
          </cell>
          <cell r="B163">
            <v>467909</v>
          </cell>
          <cell r="C163">
            <v>27.89620744059113</v>
          </cell>
          <cell r="D163">
            <v>28.619443236573758</v>
          </cell>
          <cell r="E163">
            <v>27.637909223548618</v>
          </cell>
          <cell r="F163">
            <v>28.36114501953125</v>
          </cell>
          <cell r="BE163" t="e">
            <v>#N/A</v>
          </cell>
          <cell r="BF163" t="e">
            <v>#N/A</v>
          </cell>
          <cell r="BG163">
            <v>28.268155670166021</v>
          </cell>
          <cell r="BH163">
            <v>28.88677988052368</v>
          </cell>
          <cell r="BI163">
            <v>26.660920486450191</v>
          </cell>
          <cell r="BJ163">
            <v>24.33268783569336</v>
          </cell>
        </row>
        <row r="164">
          <cell r="A164" t="str">
            <v>2000-08-22</v>
          </cell>
          <cell r="B164">
            <v>1136213</v>
          </cell>
          <cell r="C164">
            <v>28.516125379351539</v>
          </cell>
          <cell r="D164">
            <v>30.117573639170882</v>
          </cell>
          <cell r="E164">
            <v>28.257827145789769</v>
          </cell>
          <cell r="F164">
            <v>29.549318313598629</v>
          </cell>
          <cell r="BE164" t="e">
            <v>#N/A</v>
          </cell>
          <cell r="BF164" t="e">
            <v>#N/A</v>
          </cell>
          <cell r="BG164">
            <v>28.495459747314449</v>
          </cell>
          <cell r="BH164">
            <v>28.982350444793699</v>
          </cell>
          <cell r="BI164">
            <v>26.79957500457764</v>
          </cell>
          <cell r="BJ164">
            <v>24.428691177368169</v>
          </cell>
        </row>
        <row r="165">
          <cell r="A165" t="str">
            <v>2000-08-23</v>
          </cell>
          <cell r="B165">
            <v>809557</v>
          </cell>
          <cell r="C165">
            <v>29.85926893781857</v>
          </cell>
          <cell r="D165">
            <v>29.85926893781857</v>
          </cell>
          <cell r="E165">
            <v>28.67109771493498</v>
          </cell>
          <cell r="F165">
            <v>28.877737045288089</v>
          </cell>
          <cell r="BE165" t="e">
            <v>#N/A</v>
          </cell>
          <cell r="BF165" t="e">
            <v>#N/A</v>
          </cell>
          <cell r="BG165">
            <v>28.547119522094729</v>
          </cell>
          <cell r="BH165">
            <v>29.02109518051147</v>
          </cell>
          <cell r="BI165">
            <v>26.91539588928223</v>
          </cell>
          <cell r="BJ165">
            <v>24.516542434692379</v>
          </cell>
        </row>
        <row r="166">
          <cell r="A166" t="str">
            <v>2000-08-24</v>
          </cell>
          <cell r="B166">
            <v>1533993</v>
          </cell>
          <cell r="C166">
            <v>28.929398198833379</v>
          </cell>
          <cell r="D166">
            <v>30.19505976416411</v>
          </cell>
          <cell r="E166">
            <v>28.30948212901232</v>
          </cell>
          <cell r="F166">
            <v>28.800249099731449</v>
          </cell>
          <cell r="BE166" t="e">
            <v>#N/A</v>
          </cell>
          <cell r="BF166" t="e">
            <v>#N/A</v>
          </cell>
          <cell r="BG166">
            <v>28.671101760864261</v>
          </cell>
          <cell r="BH166">
            <v>29.03917570114136</v>
          </cell>
          <cell r="BI166">
            <v>27.026464080810548</v>
          </cell>
          <cell r="BJ166">
            <v>24.606799144744869</v>
          </cell>
        </row>
        <row r="167">
          <cell r="A167" t="str">
            <v>2000-08-25</v>
          </cell>
          <cell r="B167">
            <v>872455</v>
          </cell>
          <cell r="C167">
            <v>29.03271820733158</v>
          </cell>
          <cell r="D167">
            <v>30.479187739836089</v>
          </cell>
          <cell r="E167">
            <v>28.929398532725781</v>
          </cell>
          <cell r="F167">
            <v>30.324209213256839</v>
          </cell>
          <cell r="BE167" t="e">
            <v>#N/A</v>
          </cell>
          <cell r="BF167" t="e">
            <v>#N/A</v>
          </cell>
          <cell r="BG167">
            <v>29.182531738281249</v>
          </cell>
          <cell r="BH167">
            <v>29.077920246124268</v>
          </cell>
          <cell r="BI167">
            <v>27.178860015869141</v>
          </cell>
          <cell r="BJ167">
            <v>24.70562702178955</v>
          </cell>
        </row>
        <row r="168">
          <cell r="A168" t="str">
            <v>2000-08-28</v>
          </cell>
          <cell r="B168">
            <v>683954</v>
          </cell>
          <cell r="C168">
            <v>29.96259818699049</v>
          </cell>
          <cell r="D168">
            <v>30.324216145448101</v>
          </cell>
          <cell r="E168">
            <v>29.600980228532869</v>
          </cell>
          <cell r="F168">
            <v>29.704299926757809</v>
          </cell>
          <cell r="BE168" t="e">
            <v>#N/A</v>
          </cell>
          <cell r="BF168" t="e">
            <v>#N/A</v>
          </cell>
          <cell r="BG168">
            <v>29.451162719726561</v>
          </cell>
          <cell r="BH168">
            <v>29.076629352569579</v>
          </cell>
          <cell r="BI168">
            <v>27.302016792297358</v>
          </cell>
          <cell r="BJ168">
            <v>24.799281654357909</v>
          </cell>
        </row>
        <row r="169">
          <cell r="A169" t="str">
            <v>2000-08-29</v>
          </cell>
          <cell r="B169">
            <v>4544678</v>
          </cell>
          <cell r="C169">
            <v>29.471827949818639</v>
          </cell>
          <cell r="D169">
            <v>30.272552076863391</v>
          </cell>
          <cell r="E169">
            <v>29.13604142978523</v>
          </cell>
          <cell r="F169">
            <v>29.962594985961911</v>
          </cell>
          <cell r="BE169" t="e">
            <v>#N/A</v>
          </cell>
          <cell r="BF169" t="e">
            <v>#N/A</v>
          </cell>
          <cell r="BG169">
            <v>29.533818054199219</v>
          </cell>
          <cell r="BH169">
            <v>29.061132049560548</v>
          </cell>
          <cell r="BI169">
            <v>27.421867294311529</v>
          </cell>
          <cell r="BJ169">
            <v>24.892492790222171</v>
          </cell>
        </row>
        <row r="170">
          <cell r="A170" t="str">
            <v>2000-08-30</v>
          </cell>
          <cell r="B170">
            <v>928959</v>
          </cell>
          <cell r="C170">
            <v>29.60097154932129</v>
          </cell>
          <cell r="D170">
            <v>30.1692287376118</v>
          </cell>
          <cell r="E170">
            <v>29.420163608436301</v>
          </cell>
          <cell r="F170">
            <v>29.523483276367191</v>
          </cell>
          <cell r="BE170" t="e">
            <v>#N/A</v>
          </cell>
          <cell r="BF170" t="e">
            <v>#N/A</v>
          </cell>
          <cell r="BG170">
            <v>29.66296730041504</v>
          </cell>
          <cell r="BH170">
            <v>29.071463871002202</v>
          </cell>
          <cell r="BI170">
            <v>27.523636665344242</v>
          </cell>
          <cell r="BJ170">
            <v>24.980697288513181</v>
          </cell>
        </row>
        <row r="171">
          <cell r="A171" t="str">
            <v>2000-08-31</v>
          </cell>
          <cell r="B171">
            <v>1786386</v>
          </cell>
          <cell r="C171">
            <v>29.78178521326506</v>
          </cell>
          <cell r="D171">
            <v>29.910934321786311</v>
          </cell>
          <cell r="E171">
            <v>28.36114501953125</v>
          </cell>
          <cell r="F171">
            <v>28.36114501953125</v>
          </cell>
          <cell r="BE171" t="e">
            <v>#N/A</v>
          </cell>
          <cell r="BF171" t="e">
            <v>#N/A</v>
          </cell>
          <cell r="BG171">
            <v>29.575146484375001</v>
          </cell>
          <cell r="BH171">
            <v>29.0766300201416</v>
          </cell>
          <cell r="BI171">
            <v>27.606808738708491</v>
          </cell>
          <cell r="BJ171">
            <v>25.059125041961671</v>
          </cell>
        </row>
        <row r="172">
          <cell r="A172" t="str">
            <v>2000-09-01</v>
          </cell>
          <cell r="B172">
            <v>1946325</v>
          </cell>
          <cell r="C172">
            <v>28.67109573683878</v>
          </cell>
          <cell r="D172">
            <v>30.35003377548249</v>
          </cell>
          <cell r="E172">
            <v>28.67109573683878</v>
          </cell>
          <cell r="F172">
            <v>29.730117797851559</v>
          </cell>
          <cell r="BE172" t="e">
            <v>#N/A</v>
          </cell>
          <cell r="BF172" t="e">
            <v>#N/A</v>
          </cell>
          <cell r="BG172">
            <v>29.45632820129395</v>
          </cell>
          <cell r="BH172">
            <v>29.129580688476558</v>
          </cell>
          <cell r="BI172">
            <v>27.72097644805908</v>
          </cell>
          <cell r="BJ172">
            <v>25.150575656890869</v>
          </cell>
        </row>
        <row r="173">
          <cell r="A173" t="str">
            <v>2000-09-04</v>
          </cell>
          <cell r="B173">
            <v>924398</v>
          </cell>
          <cell r="C173">
            <v>29.575141712126548</v>
          </cell>
          <cell r="D173">
            <v>29.678461378615069</v>
          </cell>
          <cell r="E173">
            <v>29.08437477430013</v>
          </cell>
          <cell r="F173">
            <v>29.21352386474609</v>
          </cell>
          <cell r="BE173" t="e">
            <v>#N/A</v>
          </cell>
          <cell r="BF173" t="e">
            <v>#N/A</v>
          </cell>
          <cell r="BG173">
            <v>29.358172988891599</v>
          </cell>
          <cell r="BH173">
            <v>29.105041885375979</v>
          </cell>
          <cell r="BI173">
            <v>27.806318092346189</v>
          </cell>
          <cell r="BJ173">
            <v>25.228806877136229</v>
          </cell>
        </row>
        <row r="174">
          <cell r="A174" t="str">
            <v>2000-09-05</v>
          </cell>
          <cell r="B174">
            <v>3095452</v>
          </cell>
          <cell r="C174">
            <v>30.014248728107759</v>
          </cell>
          <cell r="D174">
            <v>31.564037859762038</v>
          </cell>
          <cell r="E174">
            <v>29.549313171006752</v>
          </cell>
          <cell r="F174">
            <v>31.047441482543949</v>
          </cell>
          <cell r="BE174" t="e">
            <v>#N/A</v>
          </cell>
          <cell r="BF174" t="e">
            <v>#N/A</v>
          </cell>
          <cell r="BG174">
            <v>29.57514228820801</v>
          </cell>
          <cell r="BH174">
            <v>29.15928421020508</v>
          </cell>
          <cell r="BI174">
            <v>27.926168441772461</v>
          </cell>
          <cell r="BJ174">
            <v>25.337329292297358</v>
          </cell>
        </row>
        <row r="175">
          <cell r="A175" t="str">
            <v>2000-09-06</v>
          </cell>
          <cell r="B175">
            <v>1922671</v>
          </cell>
          <cell r="C175">
            <v>30.995773302243929</v>
          </cell>
          <cell r="D175">
            <v>31.693177413281141</v>
          </cell>
          <cell r="E175">
            <v>29.833431803409781</v>
          </cell>
          <cell r="F175">
            <v>30.143388748168949</v>
          </cell>
          <cell r="BE175" t="e">
            <v>#N/A</v>
          </cell>
          <cell r="BF175" t="e">
            <v>#N/A</v>
          </cell>
          <cell r="BG175">
            <v>29.699123382568359</v>
          </cell>
          <cell r="BH175">
            <v>29.192862606048589</v>
          </cell>
          <cell r="BI175">
            <v>28.013989677429201</v>
          </cell>
          <cell r="BJ175">
            <v>25.423320331573489</v>
          </cell>
        </row>
        <row r="176">
          <cell r="A176" t="str">
            <v>2000-09-07</v>
          </cell>
          <cell r="B176">
            <v>1414115</v>
          </cell>
          <cell r="C176">
            <v>30.014250913816419</v>
          </cell>
          <cell r="D176">
            <v>30.350039371724598</v>
          </cell>
          <cell r="E176">
            <v>29.34267596865898</v>
          </cell>
          <cell r="F176">
            <v>30.169231414794918</v>
          </cell>
          <cell r="BE176" t="e">
            <v>#N/A</v>
          </cell>
          <cell r="BF176" t="e">
            <v>#N/A</v>
          </cell>
          <cell r="BG176">
            <v>30.060740661621089</v>
          </cell>
          <cell r="BH176">
            <v>29.217400741577151</v>
          </cell>
          <cell r="BI176">
            <v>28.08011409759521</v>
          </cell>
          <cell r="BJ176">
            <v>25.504696712493899</v>
          </cell>
        </row>
        <row r="177">
          <cell r="A177" t="str">
            <v>2000-09-08</v>
          </cell>
          <cell r="B177">
            <v>1292915</v>
          </cell>
          <cell r="C177">
            <v>30.143401621607801</v>
          </cell>
          <cell r="D177">
            <v>30.169233020251461</v>
          </cell>
          <cell r="E177">
            <v>28.929400770399301</v>
          </cell>
          <cell r="F177">
            <v>29.058549880981449</v>
          </cell>
          <cell r="BE177" t="e">
            <v>#N/A</v>
          </cell>
          <cell r="BF177" t="e">
            <v>#N/A</v>
          </cell>
          <cell r="BG177">
            <v>29.92642707824707</v>
          </cell>
          <cell r="BH177">
            <v>29.210943317413331</v>
          </cell>
          <cell r="BI177">
            <v>28.149854621887211</v>
          </cell>
          <cell r="BJ177">
            <v>25.580352287292481</v>
          </cell>
        </row>
        <row r="178">
          <cell r="A178" t="str">
            <v>2000-09-11</v>
          </cell>
          <cell r="B178">
            <v>1586561</v>
          </cell>
          <cell r="C178">
            <v>29.187697656553791</v>
          </cell>
          <cell r="D178">
            <v>29.187697656553791</v>
          </cell>
          <cell r="E178">
            <v>28.412803028503699</v>
          </cell>
          <cell r="F178">
            <v>28.541952133178711</v>
          </cell>
          <cell r="BE178" t="e">
            <v>#N/A</v>
          </cell>
          <cell r="BF178" t="e">
            <v>#N/A</v>
          </cell>
          <cell r="BG178">
            <v>29.792112731933589</v>
          </cell>
          <cell r="BH178">
            <v>29.21740102767944</v>
          </cell>
          <cell r="BI178">
            <v>28.20513046264648</v>
          </cell>
          <cell r="BJ178">
            <v>25.65186779022217</v>
          </cell>
        </row>
        <row r="179">
          <cell r="A179" t="str">
            <v>2000-09-12</v>
          </cell>
          <cell r="B179">
            <v>1356355</v>
          </cell>
          <cell r="C179">
            <v>28.257823770570521</v>
          </cell>
          <cell r="D179">
            <v>29.70429331161294</v>
          </cell>
          <cell r="E179">
            <v>28.257823770570521</v>
          </cell>
          <cell r="F179">
            <v>29.497653961181641</v>
          </cell>
          <cell r="BE179" t="e">
            <v>#N/A</v>
          </cell>
          <cell r="BF179" t="e">
            <v>#N/A</v>
          </cell>
          <cell r="BG179">
            <v>29.482155227661131</v>
          </cell>
          <cell r="BH179">
            <v>29.271643829345699</v>
          </cell>
          <cell r="BI179">
            <v>28.268155174255369</v>
          </cell>
          <cell r="BJ179">
            <v>25.738993244171141</v>
          </cell>
        </row>
        <row r="180">
          <cell r="A180" t="str">
            <v>2000-09-13</v>
          </cell>
          <cell r="B180">
            <v>904404</v>
          </cell>
          <cell r="C180">
            <v>29.755953650342601</v>
          </cell>
          <cell r="D180">
            <v>29.962593011096519</v>
          </cell>
          <cell r="E180">
            <v>28.696931360461502</v>
          </cell>
          <cell r="F180">
            <v>29.187698364257809</v>
          </cell>
          <cell r="BE180" t="e">
            <v>#N/A</v>
          </cell>
          <cell r="BF180" t="e">
            <v>#N/A</v>
          </cell>
          <cell r="BG180">
            <v>29.291017150878911</v>
          </cell>
          <cell r="BH180">
            <v>29.30005683898926</v>
          </cell>
          <cell r="BI180">
            <v>28.333246383666989</v>
          </cell>
          <cell r="BJ180">
            <v>25.810297794342041</v>
          </cell>
        </row>
        <row r="181">
          <cell r="A181" t="str">
            <v>2000-09-14</v>
          </cell>
          <cell r="B181">
            <v>1566546</v>
          </cell>
          <cell r="C181">
            <v>29.652632448352509</v>
          </cell>
          <cell r="D181">
            <v>30.4016956088835</v>
          </cell>
          <cell r="E181">
            <v>29.394334263160101</v>
          </cell>
          <cell r="F181">
            <v>29.910930633544918</v>
          </cell>
          <cell r="BE181" t="e">
            <v>#N/A</v>
          </cell>
          <cell r="BF181" t="e">
            <v>#N/A</v>
          </cell>
          <cell r="BG181">
            <v>29.23935699462891</v>
          </cell>
          <cell r="BH181">
            <v>29.386586475372319</v>
          </cell>
          <cell r="BI181">
            <v>28.414351959228519</v>
          </cell>
          <cell r="BJ181">
            <v>25.879601383209231</v>
          </cell>
        </row>
        <row r="182">
          <cell r="A182" t="str">
            <v>2000-09-15</v>
          </cell>
          <cell r="B182">
            <v>4470622</v>
          </cell>
          <cell r="C182">
            <v>30.014253593415031</v>
          </cell>
          <cell r="D182">
            <v>30.220892966061999</v>
          </cell>
          <cell r="E182">
            <v>29.03272149998967</v>
          </cell>
          <cell r="F182">
            <v>29.239358901977539</v>
          </cell>
          <cell r="BE182" t="e">
            <v>#N/A</v>
          </cell>
          <cell r="BF182" t="e">
            <v>#N/A</v>
          </cell>
          <cell r="BG182">
            <v>29.27551879882812</v>
          </cell>
          <cell r="BH182">
            <v>29.4602014541626</v>
          </cell>
          <cell r="BI182">
            <v>28.50010692596436</v>
          </cell>
          <cell r="BJ182">
            <v>25.946292896270752</v>
          </cell>
        </row>
        <row r="183">
          <cell r="A183" t="str">
            <v>2000-09-18</v>
          </cell>
          <cell r="B183">
            <v>1216541</v>
          </cell>
          <cell r="C183">
            <v>29.420170896745571</v>
          </cell>
          <cell r="D183">
            <v>29.420170896745571</v>
          </cell>
          <cell r="E183">
            <v>28.412807333516319</v>
          </cell>
          <cell r="F183">
            <v>28.826084136962891</v>
          </cell>
          <cell r="BE183" t="e">
            <v>#N/A</v>
          </cell>
          <cell r="BF183" t="e">
            <v>#N/A</v>
          </cell>
          <cell r="BG183">
            <v>29.33234519958496</v>
          </cell>
          <cell r="BH183">
            <v>29.483448410034178</v>
          </cell>
          <cell r="BI183">
            <v>28.558482322692871</v>
          </cell>
          <cell r="BJ183">
            <v>26.023727512359621</v>
          </cell>
        </row>
        <row r="184">
          <cell r="A184" t="str">
            <v>2000-09-19</v>
          </cell>
          <cell r="B184">
            <v>946488</v>
          </cell>
          <cell r="C184">
            <v>29.05855127569944</v>
          </cell>
          <cell r="D184">
            <v>29.704296859603868</v>
          </cell>
          <cell r="E184">
            <v>28.69693335458113</v>
          </cell>
          <cell r="F184">
            <v>29.549318313598629</v>
          </cell>
          <cell r="BE184" t="e">
            <v>#N/A</v>
          </cell>
          <cell r="BF184" t="e">
            <v>#N/A</v>
          </cell>
          <cell r="BG184">
            <v>29.342678070068359</v>
          </cell>
          <cell r="BH184">
            <v>29.483448410034178</v>
          </cell>
          <cell r="BI184">
            <v>28.629772605896001</v>
          </cell>
          <cell r="BJ184">
            <v>26.110446300506592</v>
          </cell>
        </row>
        <row r="185">
          <cell r="A185" t="str">
            <v>2000-09-20</v>
          </cell>
          <cell r="B185">
            <v>23172522</v>
          </cell>
          <cell r="C185">
            <v>28.438627350022781</v>
          </cell>
          <cell r="D185">
            <v>29.006884490975061</v>
          </cell>
          <cell r="E185">
            <v>28.283648846366191</v>
          </cell>
          <cell r="F185">
            <v>28.412797927856449</v>
          </cell>
          <cell r="BE185" t="e">
            <v>#N/A</v>
          </cell>
          <cell r="BF185" t="e">
            <v>#N/A</v>
          </cell>
          <cell r="BG185">
            <v>29.187697982788091</v>
          </cell>
          <cell r="BH185">
            <v>29.4602014541626</v>
          </cell>
          <cell r="BI185">
            <v>28.676266288757329</v>
          </cell>
          <cell r="BJ185">
            <v>26.184004516601561</v>
          </cell>
        </row>
        <row r="186">
          <cell r="A186" t="str">
            <v>2000-09-21</v>
          </cell>
          <cell r="B186">
            <v>1547361</v>
          </cell>
          <cell r="C186">
            <v>28.541949537791069</v>
          </cell>
          <cell r="D186">
            <v>28.671098630722259</v>
          </cell>
          <cell r="E186">
            <v>26.91467017859468</v>
          </cell>
          <cell r="F186">
            <v>28.283651351928711</v>
          </cell>
          <cell r="BE186" t="e">
            <v>#N/A</v>
          </cell>
          <cell r="BF186" t="e">
            <v>#N/A</v>
          </cell>
          <cell r="BG186">
            <v>28.862242126464839</v>
          </cell>
          <cell r="BH186">
            <v>29.434371566772459</v>
          </cell>
          <cell r="BI186">
            <v>28.723276557922361</v>
          </cell>
          <cell r="BJ186">
            <v>26.250167064666751</v>
          </cell>
        </row>
        <row r="187">
          <cell r="A187" t="str">
            <v>2000-09-22</v>
          </cell>
          <cell r="B187">
            <v>2094107</v>
          </cell>
          <cell r="C187">
            <v>28.361149761811632</v>
          </cell>
          <cell r="D187">
            <v>29.704299926757809</v>
          </cell>
          <cell r="E187">
            <v>27.947870968911879</v>
          </cell>
          <cell r="F187">
            <v>29.704299926757809</v>
          </cell>
          <cell r="BE187" t="e">
            <v>#N/A</v>
          </cell>
          <cell r="BF187" t="e">
            <v>#N/A</v>
          </cell>
          <cell r="BG187">
            <v>28.9552303314209</v>
          </cell>
          <cell r="BH187">
            <v>29.40337610244751</v>
          </cell>
          <cell r="BI187">
            <v>28.813681221008299</v>
          </cell>
          <cell r="BJ187">
            <v>26.329202404022219</v>
          </cell>
        </row>
        <row r="188">
          <cell r="A188" t="str">
            <v>2000-09-25</v>
          </cell>
          <cell r="B188">
            <v>1467678</v>
          </cell>
          <cell r="C188">
            <v>29.96259818699049</v>
          </cell>
          <cell r="D188">
            <v>30.091747317106829</v>
          </cell>
          <cell r="E188">
            <v>28.774426584052041</v>
          </cell>
          <cell r="F188">
            <v>29.704299926757809</v>
          </cell>
          <cell r="BE188" t="e">
            <v>#N/A</v>
          </cell>
          <cell r="BF188" t="e">
            <v>#N/A</v>
          </cell>
          <cell r="BG188">
            <v>29.13087348937988</v>
          </cell>
          <cell r="BH188">
            <v>29.40337610244751</v>
          </cell>
          <cell r="BI188">
            <v>28.91183475494385</v>
          </cell>
          <cell r="BJ188">
            <v>26.405621681213379</v>
          </cell>
        </row>
        <row r="189">
          <cell r="A189" t="str">
            <v>2000-09-26</v>
          </cell>
          <cell r="B189">
            <v>2797783</v>
          </cell>
          <cell r="C189">
            <v>29.962594985961911</v>
          </cell>
          <cell r="D189">
            <v>30.272552076863391</v>
          </cell>
          <cell r="E189">
            <v>29.032721742598369</v>
          </cell>
          <cell r="F189">
            <v>29.962594985961911</v>
          </cell>
          <cell r="BE189" t="e">
            <v>#N/A</v>
          </cell>
          <cell r="BF189" t="e">
            <v>#N/A</v>
          </cell>
          <cell r="BG189">
            <v>29.213528823852538</v>
          </cell>
          <cell r="BH189">
            <v>29.40337610244751</v>
          </cell>
          <cell r="BI189">
            <v>28.99242389678955</v>
          </cell>
          <cell r="BJ189">
            <v>26.484931697845461</v>
          </cell>
        </row>
        <row r="190">
          <cell r="A190" t="str">
            <v>2000-09-27</v>
          </cell>
          <cell r="B190">
            <v>1529617</v>
          </cell>
          <cell r="C190">
            <v>29.7301225086823</v>
          </cell>
          <cell r="D190">
            <v>30.866634985979861</v>
          </cell>
          <cell r="E190">
            <v>29.575143982382379</v>
          </cell>
          <cell r="F190">
            <v>30.737485885620121</v>
          </cell>
          <cell r="BE190" t="e">
            <v>#N/A</v>
          </cell>
          <cell r="BF190" t="e">
            <v>#N/A</v>
          </cell>
          <cell r="BG190">
            <v>29.678466415405271</v>
          </cell>
          <cell r="BH190">
            <v>29.464076232910159</v>
          </cell>
          <cell r="BI190">
            <v>29.098326225280761</v>
          </cell>
          <cell r="BJ190">
            <v>26.570246505737309</v>
          </cell>
        </row>
        <row r="191">
          <cell r="A191" t="str">
            <v>2000-09-28</v>
          </cell>
          <cell r="B191">
            <v>1984934</v>
          </cell>
          <cell r="C191">
            <v>30.995780944824219</v>
          </cell>
          <cell r="D191">
            <v>31.486547870582339</v>
          </cell>
          <cell r="E191">
            <v>30.608333683013921</v>
          </cell>
          <cell r="F191">
            <v>30.995780944824219</v>
          </cell>
          <cell r="BE191" t="e">
            <v>#N/A</v>
          </cell>
          <cell r="BF191" t="e">
            <v>#N/A</v>
          </cell>
          <cell r="BG191">
            <v>30.22089233398437</v>
          </cell>
          <cell r="BH191">
            <v>29.595808029174801</v>
          </cell>
          <cell r="BI191">
            <v>29.174265747070312</v>
          </cell>
          <cell r="BJ191">
            <v>26.65706705093384</v>
          </cell>
        </row>
        <row r="192">
          <cell r="A192" t="str">
            <v>2000-09-29</v>
          </cell>
          <cell r="B192">
            <v>2521211</v>
          </cell>
          <cell r="C192">
            <v>29.084386131781422</v>
          </cell>
          <cell r="D192">
            <v>32.183965512873428</v>
          </cell>
          <cell r="E192">
            <v>29.084386131781422</v>
          </cell>
          <cell r="F192">
            <v>31.46073150634766</v>
          </cell>
          <cell r="BE192" t="e">
            <v>#N/A</v>
          </cell>
          <cell r="BF192" t="e">
            <v>#N/A</v>
          </cell>
          <cell r="BG192">
            <v>30.572178649902341</v>
          </cell>
          <cell r="BH192">
            <v>29.682338714599609</v>
          </cell>
          <cell r="BI192">
            <v>29.26570358276367</v>
          </cell>
          <cell r="BJ192">
            <v>26.746485252380371</v>
          </cell>
        </row>
        <row r="193">
          <cell r="A193" t="str">
            <v>2000-10-02</v>
          </cell>
          <cell r="B193">
            <v>1226696</v>
          </cell>
          <cell r="C193">
            <v>30.892474680798308</v>
          </cell>
          <cell r="D193">
            <v>32.05481697040689</v>
          </cell>
          <cell r="E193">
            <v>30.556688090640449</v>
          </cell>
          <cell r="F193">
            <v>31.71903038024902</v>
          </cell>
          <cell r="BE193" t="e">
            <v>#N/A</v>
          </cell>
          <cell r="BF193" t="e">
            <v>#N/A</v>
          </cell>
          <cell r="BG193">
            <v>30.975124740600581</v>
          </cell>
          <cell r="BH193">
            <v>29.807614040374759</v>
          </cell>
          <cell r="BI193">
            <v>29.35869113922119</v>
          </cell>
          <cell r="BJ193">
            <v>26.832484874725338</v>
          </cell>
        </row>
        <row r="194">
          <cell r="A194" t="str">
            <v>2000-10-03</v>
          </cell>
          <cell r="B194">
            <v>1320766</v>
          </cell>
          <cell r="C194">
            <v>31.305738557721622</v>
          </cell>
          <cell r="D194">
            <v>32.597229454833219</v>
          </cell>
          <cell r="E194">
            <v>31.228250286290159</v>
          </cell>
          <cell r="F194">
            <v>31.279909133911129</v>
          </cell>
          <cell r="BE194" t="e">
            <v>#N/A</v>
          </cell>
          <cell r="BF194" t="e">
            <v>#N/A</v>
          </cell>
          <cell r="BG194">
            <v>31.238587570190429</v>
          </cell>
          <cell r="BH194">
            <v>29.819237422943111</v>
          </cell>
          <cell r="BI194">
            <v>29.431531181335451</v>
          </cell>
          <cell r="BJ194">
            <v>26.922146701812739</v>
          </cell>
        </row>
        <row r="195">
          <cell r="A195" t="str">
            <v>2000-10-04</v>
          </cell>
          <cell r="B195">
            <v>1274923</v>
          </cell>
          <cell r="C195">
            <v>31.38323367844524</v>
          </cell>
          <cell r="D195">
            <v>32.416426556747957</v>
          </cell>
          <cell r="E195">
            <v>31.331574822793709</v>
          </cell>
          <cell r="F195">
            <v>32.235618591308587</v>
          </cell>
          <cell r="BE195" t="e">
            <v>#N/A</v>
          </cell>
          <cell r="BF195" t="e">
            <v>#N/A</v>
          </cell>
          <cell r="BG195">
            <v>31.53821411132812</v>
          </cell>
          <cell r="BH195">
            <v>29.923848915100098</v>
          </cell>
          <cell r="BI195">
            <v>29.514186706542969</v>
          </cell>
          <cell r="BJ195">
            <v>27.01880081176758</v>
          </cell>
        </row>
        <row r="196">
          <cell r="A196" t="str">
            <v>2000-10-05</v>
          </cell>
          <cell r="B196">
            <v>1053321</v>
          </cell>
          <cell r="C196">
            <v>32.545573406532156</v>
          </cell>
          <cell r="D196">
            <v>32.752212756107028</v>
          </cell>
          <cell r="E196">
            <v>31.305741250400711</v>
          </cell>
          <cell r="F196">
            <v>31.512380599975589</v>
          </cell>
          <cell r="BE196" t="e">
            <v>#N/A</v>
          </cell>
          <cell r="BF196" t="e">
            <v>#N/A</v>
          </cell>
          <cell r="BG196">
            <v>31.641534042358401</v>
          </cell>
          <cell r="BH196">
            <v>29.991006374359131</v>
          </cell>
          <cell r="BI196">
            <v>29.5756615447998</v>
          </cell>
          <cell r="BJ196">
            <v>27.106683712005619</v>
          </cell>
        </row>
        <row r="197">
          <cell r="A197" t="str">
            <v>2000-10-06</v>
          </cell>
          <cell r="B197">
            <v>1303182</v>
          </cell>
          <cell r="C197">
            <v>31.512381996050291</v>
          </cell>
          <cell r="D197">
            <v>32.545574848379808</v>
          </cell>
          <cell r="E197">
            <v>31.279913210144361</v>
          </cell>
          <cell r="F197">
            <v>31.615701675415039</v>
          </cell>
          <cell r="BE197" t="e">
            <v>#N/A</v>
          </cell>
          <cell r="BF197" t="e">
            <v>#N/A</v>
          </cell>
          <cell r="BG197">
            <v>31.672528076171879</v>
          </cell>
          <cell r="BH197">
            <v>30.118863964080809</v>
          </cell>
          <cell r="BI197">
            <v>29.616989212036131</v>
          </cell>
          <cell r="BJ197">
            <v>27.19713865280151</v>
          </cell>
        </row>
        <row r="198">
          <cell r="A198" t="str">
            <v>2000-10-09</v>
          </cell>
          <cell r="B198">
            <v>966235</v>
          </cell>
          <cell r="C198">
            <v>31.46072545174469</v>
          </cell>
          <cell r="D198">
            <v>32.545577238083837</v>
          </cell>
          <cell r="E198">
            <v>31.150766390891281</v>
          </cell>
          <cell r="F198">
            <v>31.925661087036129</v>
          </cell>
          <cell r="BE198" t="e">
            <v>#N/A</v>
          </cell>
          <cell r="BF198" t="e">
            <v>#N/A</v>
          </cell>
          <cell r="BG198">
            <v>31.713854217529299</v>
          </cell>
          <cell r="BH198">
            <v>30.288049411773681</v>
          </cell>
          <cell r="BI198">
            <v>29.660900077819829</v>
          </cell>
          <cell r="BJ198">
            <v>27.286589546203611</v>
          </cell>
        </row>
        <row r="199">
          <cell r="A199" t="str">
            <v>2000-10-10</v>
          </cell>
          <cell r="B199">
            <v>1202249</v>
          </cell>
          <cell r="C199">
            <v>32.02897495365346</v>
          </cell>
          <cell r="D199">
            <v>32.209782894967027</v>
          </cell>
          <cell r="E199">
            <v>31.486549159053979</v>
          </cell>
          <cell r="F199">
            <v>31.5382080078125</v>
          </cell>
          <cell r="BE199" t="e">
            <v>#N/A</v>
          </cell>
          <cell r="BF199" t="e">
            <v>#N/A</v>
          </cell>
          <cell r="BG199">
            <v>31.765513992309572</v>
          </cell>
          <cell r="BH199">
            <v>30.390077114105221</v>
          </cell>
          <cell r="BI199">
            <v>29.686213417053221</v>
          </cell>
          <cell r="BJ199">
            <v>27.37883436203003</v>
          </cell>
        </row>
        <row r="200">
          <cell r="A200" t="str">
            <v>2000-10-11</v>
          </cell>
          <cell r="B200">
            <v>1073107</v>
          </cell>
          <cell r="C200">
            <v>31.56404983177358</v>
          </cell>
          <cell r="D200">
            <v>32.493925239988073</v>
          </cell>
          <cell r="E200">
            <v>31.486561528195399</v>
          </cell>
          <cell r="F200">
            <v>31.71903038024902</v>
          </cell>
          <cell r="BE200" t="e">
            <v>#N/A</v>
          </cell>
          <cell r="BF200" t="e">
            <v>#N/A</v>
          </cell>
          <cell r="BG200">
            <v>31.662196350097659</v>
          </cell>
          <cell r="BH200">
            <v>30.516643714904781</v>
          </cell>
          <cell r="BI200">
            <v>29.734257087707519</v>
          </cell>
          <cell r="BJ200">
            <v>27.463910617828368</v>
          </cell>
        </row>
        <row r="201">
          <cell r="A201" t="str">
            <v>2000-10-12</v>
          </cell>
          <cell r="B201">
            <v>1136863</v>
          </cell>
          <cell r="C201">
            <v>31.71901983661775</v>
          </cell>
          <cell r="D201">
            <v>32.028976889217603</v>
          </cell>
          <cell r="E201">
            <v>30.014250135341971</v>
          </cell>
          <cell r="F201">
            <v>30.737485885620121</v>
          </cell>
          <cell r="BE201" t="e">
            <v>#N/A</v>
          </cell>
          <cell r="BF201" t="e">
            <v>#N/A</v>
          </cell>
          <cell r="BG201">
            <v>31.507217407226559</v>
          </cell>
          <cell r="BH201">
            <v>30.557971477508541</v>
          </cell>
          <cell r="BI201">
            <v>29.783850364685058</v>
          </cell>
          <cell r="BJ201">
            <v>27.540453853607179</v>
          </cell>
        </row>
        <row r="202">
          <cell r="A202" t="str">
            <v>2000-10-13</v>
          </cell>
          <cell r="B202">
            <v>735101</v>
          </cell>
          <cell r="C202">
            <v>29.96259015872155</v>
          </cell>
          <cell r="D202">
            <v>31.383230209350589</v>
          </cell>
          <cell r="E202">
            <v>29.833441063209818</v>
          </cell>
          <cell r="F202">
            <v>31.383230209350589</v>
          </cell>
          <cell r="BE202" t="e">
            <v>#N/A</v>
          </cell>
          <cell r="BF202" t="e">
            <v>#N/A</v>
          </cell>
          <cell r="BG202">
            <v>31.460723114013671</v>
          </cell>
          <cell r="BH202">
            <v>30.665165042877199</v>
          </cell>
          <cell r="BI202">
            <v>29.838092880249022</v>
          </cell>
          <cell r="BJ202">
            <v>27.6144776725769</v>
          </cell>
          <cell r="BK202">
            <v>24.20079267501831</v>
          </cell>
        </row>
        <row r="203">
          <cell r="A203" t="str">
            <v>2000-10-16</v>
          </cell>
          <cell r="B203">
            <v>711619</v>
          </cell>
          <cell r="C203">
            <v>31.04744628320687</v>
          </cell>
          <cell r="D203">
            <v>31.434893626028892</v>
          </cell>
          <cell r="E203">
            <v>30.272551597562849</v>
          </cell>
          <cell r="F203">
            <v>31.228256225585941</v>
          </cell>
          <cell r="BE203" t="e">
            <v>#N/A</v>
          </cell>
          <cell r="BF203" t="e">
            <v>#N/A</v>
          </cell>
          <cell r="BG203">
            <v>31.32124214172363</v>
          </cell>
          <cell r="BH203">
            <v>30.785273647308351</v>
          </cell>
          <cell r="BI203">
            <v>29.868572006225591</v>
          </cell>
          <cell r="BJ203">
            <v>27.69592861175537</v>
          </cell>
          <cell r="BK203">
            <v>24.25382916450501</v>
          </cell>
        </row>
        <row r="204">
          <cell r="A204" t="str">
            <v>2000-10-17</v>
          </cell>
          <cell r="B204">
            <v>1251624</v>
          </cell>
          <cell r="C204">
            <v>31.460721195072701</v>
          </cell>
          <cell r="D204">
            <v>32.028976440429688</v>
          </cell>
          <cell r="E204">
            <v>30.530846108984761</v>
          </cell>
          <cell r="F204">
            <v>32.028976440429688</v>
          </cell>
          <cell r="BE204" t="e">
            <v>#N/A</v>
          </cell>
          <cell r="BF204" t="e">
            <v>#N/A</v>
          </cell>
          <cell r="BG204">
            <v>31.419395828247069</v>
          </cell>
          <cell r="BH204">
            <v>30.9092565536499</v>
          </cell>
          <cell r="BI204">
            <v>29.90989963531494</v>
          </cell>
          <cell r="BJ204">
            <v>27.783591327667239</v>
          </cell>
          <cell r="BK204">
            <v>24.31728122711182</v>
          </cell>
        </row>
        <row r="205">
          <cell r="A205" t="str">
            <v>2000-10-18</v>
          </cell>
          <cell r="B205">
            <v>918074</v>
          </cell>
          <cell r="C205">
            <v>31.409059524536129</v>
          </cell>
          <cell r="D205">
            <v>32.028975574957393</v>
          </cell>
          <cell r="E205">
            <v>30.84080429453428</v>
          </cell>
          <cell r="F205">
            <v>31.409059524536129</v>
          </cell>
          <cell r="BE205" t="e">
            <v>#N/A</v>
          </cell>
          <cell r="BF205" t="e">
            <v>#N/A</v>
          </cell>
          <cell r="BG205">
            <v>31.357401657104489</v>
          </cell>
          <cell r="BH205">
            <v>31.05906963348389</v>
          </cell>
          <cell r="BI205">
            <v>29.948644409179689</v>
          </cell>
          <cell r="BJ205">
            <v>27.860746040344239</v>
          </cell>
          <cell r="BK205">
            <v>24.381711730957029</v>
          </cell>
        </row>
        <row r="206">
          <cell r="A206" t="str">
            <v>2000-10-19</v>
          </cell>
          <cell r="B206">
            <v>1035633</v>
          </cell>
          <cell r="C206">
            <v>31.25407911936442</v>
          </cell>
          <cell r="D206">
            <v>32.183952153577422</v>
          </cell>
          <cell r="E206">
            <v>30.608333683013921</v>
          </cell>
          <cell r="F206">
            <v>30.995780944824219</v>
          </cell>
          <cell r="BE206" t="e">
            <v>#N/A</v>
          </cell>
          <cell r="BF206" t="e">
            <v>#N/A</v>
          </cell>
          <cell r="BG206">
            <v>31.409060668945308</v>
          </cell>
          <cell r="BH206">
            <v>31.194676113128661</v>
          </cell>
          <cell r="BI206">
            <v>29.9749906539917</v>
          </cell>
          <cell r="BJ206">
            <v>27.935306892395019</v>
          </cell>
          <cell r="BK206">
            <v>24.440510797500611</v>
          </cell>
        </row>
        <row r="207">
          <cell r="A207" t="str">
            <v>2000-10-20</v>
          </cell>
          <cell r="B207">
            <v>2183864</v>
          </cell>
          <cell r="C207">
            <v>31.02161345493997</v>
          </cell>
          <cell r="D207">
            <v>31.409060755303059</v>
          </cell>
          <cell r="E207">
            <v>29.445994827595161</v>
          </cell>
          <cell r="F207">
            <v>30.350038528442379</v>
          </cell>
          <cell r="BE207" t="e">
            <v>#N/A</v>
          </cell>
          <cell r="BF207" t="e">
            <v>#N/A</v>
          </cell>
          <cell r="BG207">
            <v>31.202422332763671</v>
          </cell>
          <cell r="BH207">
            <v>31.226963043212891</v>
          </cell>
          <cell r="BI207">
            <v>29.99823745727539</v>
          </cell>
          <cell r="BJ207">
            <v>27.998998794555661</v>
          </cell>
          <cell r="BK207">
            <v>24.490951547622679</v>
          </cell>
        </row>
        <row r="208">
          <cell r="A208" t="str">
            <v>2000-10-23</v>
          </cell>
          <cell r="B208">
            <v>799344</v>
          </cell>
          <cell r="C208">
            <v>29.60097219369176</v>
          </cell>
          <cell r="D208">
            <v>31.899826479897079</v>
          </cell>
          <cell r="E208">
            <v>29.60097219369176</v>
          </cell>
          <cell r="F208">
            <v>31.409059524536129</v>
          </cell>
          <cell r="BE208" t="e">
            <v>#N/A</v>
          </cell>
          <cell r="BF208" t="e">
            <v>#N/A</v>
          </cell>
          <cell r="BG208">
            <v>31.23858299255371</v>
          </cell>
          <cell r="BH208">
            <v>31.31220102310181</v>
          </cell>
          <cell r="BI208">
            <v>30.058162689208981</v>
          </cell>
          <cell r="BJ208">
            <v>28.078513126373291</v>
          </cell>
          <cell r="BK208">
            <v>24.5488674736023</v>
          </cell>
        </row>
        <row r="209">
          <cell r="A209" t="str">
            <v>2000-10-24</v>
          </cell>
          <cell r="B209">
            <v>967553</v>
          </cell>
          <cell r="C209">
            <v>31.89983485409903</v>
          </cell>
          <cell r="D209">
            <v>32.003154551402062</v>
          </cell>
          <cell r="E209">
            <v>30.737492693423359</v>
          </cell>
          <cell r="F209">
            <v>31.667366027832031</v>
          </cell>
          <cell r="BE209" t="e">
            <v>#N/A</v>
          </cell>
          <cell r="BF209" t="e">
            <v>#N/A</v>
          </cell>
          <cell r="BG209">
            <v>31.166260910034179</v>
          </cell>
          <cell r="BH209">
            <v>31.39743957519531</v>
          </cell>
          <cell r="BI209">
            <v>30.123254051208491</v>
          </cell>
          <cell r="BJ209">
            <v>28.16204679489136</v>
          </cell>
          <cell r="BK209">
            <v>24.606792545318601</v>
          </cell>
        </row>
        <row r="210">
          <cell r="A210" t="str">
            <v>2000-10-25</v>
          </cell>
          <cell r="B210">
            <v>1219125</v>
          </cell>
          <cell r="C210">
            <v>31.66735852265942</v>
          </cell>
          <cell r="D210">
            <v>32.803870982320397</v>
          </cell>
          <cell r="E210">
            <v>31.66735852265942</v>
          </cell>
          <cell r="F210">
            <v>32.442253112792969</v>
          </cell>
          <cell r="BE210" t="e">
            <v>#N/A</v>
          </cell>
          <cell r="BF210" t="e">
            <v>#N/A</v>
          </cell>
          <cell r="BG210">
            <v>31.372899627685548</v>
          </cell>
          <cell r="BH210">
            <v>31.482677936553959</v>
          </cell>
          <cell r="BI210">
            <v>30.199710350036622</v>
          </cell>
          <cell r="BJ210">
            <v>28.256583938598631</v>
          </cell>
          <cell r="BK210">
            <v>24.67077210426331</v>
          </cell>
        </row>
        <row r="211">
          <cell r="A211" t="str">
            <v>2000-10-26</v>
          </cell>
          <cell r="B211">
            <v>1187652</v>
          </cell>
          <cell r="C211">
            <v>32.803867233701908</v>
          </cell>
          <cell r="D211">
            <v>33.346294961337257</v>
          </cell>
          <cell r="E211">
            <v>31.770674564923901</v>
          </cell>
          <cell r="F211">
            <v>32.416419982910163</v>
          </cell>
          <cell r="BE211" t="e">
            <v>#N/A</v>
          </cell>
          <cell r="BF211" t="e">
            <v>#N/A</v>
          </cell>
          <cell r="BG211">
            <v>31.65702743530273</v>
          </cell>
          <cell r="BH211">
            <v>31.553709888458251</v>
          </cell>
          <cell r="BI211">
            <v>30.284431991577151</v>
          </cell>
          <cell r="BJ211">
            <v>28.353445701599121</v>
          </cell>
          <cell r="BK211">
            <v>24.735263729095461</v>
          </cell>
        </row>
        <row r="212">
          <cell r="A212" t="str">
            <v>2000-10-27</v>
          </cell>
          <cell r="B212">
            <v>849049</v>
          </cell>
          <cell r="C212">
            <v>32.545578002929688</v>
          </cell>
          <cell r="D212">
            <v>32.545578002929688</v>
          </cell>
          <cell r="E212">
            <v>31.30574567169727</v>
          </cell>
          <cell r="F212">
            <v>31.770683288574219</v>
          </cell>
          <cell r="BE212" t="e">
            <v>#N/A</v>
          </cell>
          <cell r="BF212" t="e">
            <v>#N/A</v>
          </cell>
          <cell r="BG212">
            <v>31.941156387329102</v>
          </cell>
          <cell r="BH212">
            <v>31.569207477569581</v>
          </cell>
          <cell r="BI212">
            <v>30.364504470825199</v>
          </cell>
          <cell r="BJ212">
            <v>28.44901609420776</v>
          </cell>
          <cell r="BK212">
            <v>24.79232039451599</v>
          </cell>
        </row>
        <row r="213">
          <cell r="A213" t="str">
            <v>2000-10-30</v>
          </cell>
          <cell r="B213">
            <v>998501</v>
          </cell>
          <cell r="C213">
            <v>31.51237884521484</v>
          </cell>
          <cell r="D213">
            <v>32.390593076016522</v>
          </cell>
          <cell r="E213">
            <v>31.51237884521484</v>
          </cell>
          <cell r="F213">
            <v>32.287273406982422</v>
          </cell>
          <cell r="BE213" t="e">
            <v>#N/A</v>
          </cell>
          <cell r="BF213" t="e">
            <v>#N/A</v>
          </cell>
          <cell r="BG213">
            <v>32.116799163818357</v>
          </cell>
          <cell r="BH213">
            <v>31.597619628906251</v>
          </cell>
          <cell r="BI213">
            <v>30.443027038574218</v>
          </cell>
          <cell r="BJ213">
            <v>28.551973762512208</v>
          </cell>
          <cell r="BK213">
            <v>24.853601465225221</v>
          </cell>
        </row>
        <row r="214">
          <cell r="A214" t="str">
            <v>2000-10-31</v>
          </cell>
          <cell r="B214">
            <v>978958</v>
          </cell>
          <cell r="C214">
            <v>32.15812553897981</v>
          </cell>
          <cell r="D214">
            <v>32.183954964558062</v>
          </cell>
          <cell r="E214">
            <v>31.30574070028548</v>
          </cell>
          <cell r="F214">
            <v>32.028976440429688</v>
          </cell>
          <cell r="BE214" t="e">
            <v>#N/A</v>
          </cell>
          <cell r="BF214" t="e">
            <v>#N/A</v>
          </cell>
          <cell r="BG214">
            <v>32.189121246337891</v>
          </cell>
          <cell r="BH214">
            <v>31.635072994232178</v>
          </cell>
          <cell r="BI214">
            <v>30.492620201110839</v>
          </cell>
          <cell r="BJ214">
            <v>28.64609760284424</v>
          </cell>
          <cell r="BK214">
            <v>24.91884887695312</v>
          </cell>
        </row>
        <row r="215">
          <cell r="A215" t="str">
            <v>2000-11-01</v>
          </cell>
          <cell r="B215">
            <v>636069</v>
          </cell>
          <cell r="C215">
            <v>32.287277597260847</v>
          </cell>
          <cell r="D215">
            <v>32.287277597260847</v>
          </cell>
          <cell r="E215">
            <v>30.89246681092737</v>
          </cell>
          <cell r="F215">
            <v>31.82234001159668</v>
          </cell>
          <cell r="BE215" t="e">
            <v>#N/A</v>
          </cell>
          <cell r="BF215" t="e">
            <v>#N/A</v>
          </cell>
          <cell r="BG215">
            <v>32.06513862609863</v>
          </cell>
          <cell r="BH215">
            <v>31.61440906524658</v>
          </cell>
          <cell r="BI215">
            <v>30.551512260437011</v>
          </cell>
          <cell r="BJ215">
            <v>28.733454074859619</v>
          </cell>
          <cell r="BK215">
            <v>24.982806653976439</v>
          </cell>
        </row>
        <row r="216">
          <cell r="A216" t="str">
            <v>2000-11-02</v>
          </cell>
          <cell r="B216">
            <v>1393579</v>
          </cell>
          <cell r="C216">
            <v>31.538212105943789</v>
          </cell>
          <cell r="D216">
            <v>32.338936189700881</v>
          </cell>
          <cell r="E216">
            <v>31.202425604063212</v>
          </cell>
          <cell r="F216">
            <v>32.261447906494141</v>
          </cell>
          <cell r="BE216" t="e">
            <v>#N/A</v>
          </cell>
          <cell r="BF216" t="e">
            <v>#N/A</v>
          </cell>
          <cell r="BG216">
            <v>32.034144210815427</v>
          </cell>
          <cell r="BH216">
            <v>31.65186243057251</v>
          </cell>
          <cell r="BI216">
            <v>30.62073623657227</v>
          </cell>
          <cell r="BJ216">
            <v>28.823600158691409</v>
          </cell>
          <cell r="BK216">
            <v>25.049190797805789</v>
          </cell>
        </row>
        <row r="217">
          <cell r="A217" t="str">
            <v>2000-11-03</v>
          </cell>
          <cell r="B217">
            <v>1045542</v>
          </cell>
          <cell r="C217">
            <v>32.183952530808583</v>
          </cell>
          <cell r="D217">
            <v>32.803868551102887</v>
          </cell>
          <cell r="E217">
            <v>31.641526752048069</v>
          </cell>
          <cell r="F217">
            <v>32.545570373535163</v>
          </cell>
          <cell r="BE217" t="e">
            <v>#N/A</v>
          </cell>
          <cell r="BF217" t="e">
            <v>#N/A</v>
          </cell>
          <cell r="BG217">
            <v>32.189121627807623</v>
          </cell>
          <cell r="BH217">
            <v>31.698355865478511</v>
          </cell>
          <cell r="BI217">
            <v>30.66516345977783</v>
          </cell>
          <cell r="BJ217">
            <v>28.922011737823489</v>
          </cell>
          <cell r="BK217">
            <v>25.11766238212585</v>
          </cell>
        </row>
        <row r="218">
          <cell r="A218" t="str">
            <v>2000-11-06</v>
          </cell>
          <cell r="B218">
            <v>673826</v>
          </cell>
          <cell r="C218">
            <v>32.752209611348789</v>
          </cell>
          <cell r="D218">
            <v>32.95884697042414</v>
          </cell>
          <cell r="E218">
            <v>32.028973927938317</v>
          </cell>
          <cell r="F218">
            <v>32.158123016357422</v>
          </cell>
          <cell r="BE218" t="e">
            <v>#N/A</v>
          </cell>
          <cell r="BF218" t="e">
            <v>#N/A</v>
          </cell>
          <cell r="BG218">
            <v>32.163291549682619</v>
          </cell>
          <cell r="BH218">
            <v>31.709978961944579</v>
          </cell>
          <cell r="BI218">
            <v>30.714239921569821</v>
          </cell>
          <cell r="BJ218">
            <v>29.008128356933589</v>
          </cell>
          <cell r="BK218">
            <v>25.185607385635379</v>
          </cell>
        </row>
        <row r="219">
          <cell r="A219" t="str">
            <v>2000-11-07</v>
          </cell>
          <cell r="B219">
            <v>644123</v>
          </cell>
          <cell r="C219">
            <v>32.700550112460043</v>
          </cell>
          <cell r="D219">
            <v>32.700550112460043</v>
          </cell>
          <cell r="E219">
            <v>32.183953737948322</v>
          </cell>
          <cell r="F219">
            <v>32.287273406982422</v>
          </cell>
          <cell r="BE219" t="e">
            <v>#N/A</v>
          </cell>
          <cell r="BF219" t="e">
            <v>#N/A</v>
          </cell>
          <cell r="BG219">
            <v>32.214950942993163</v>
          </cell>
          <cell r="BH219">
            <v>31.74743223190308</v>
          </cell>
          <cell r="BI219">
            <v>30.76073348999023</v>
          </cell>
          <cell r="BJ219">
            <v>29.091300392150881</v>
          </cell>
          <cell r="BK219">
            <v>25.257660617828371</v>
          </cell>
        </row>
        <row r="220">
          <cell r="A220" t="str">
            <v>2000-11-08</v>
          </cell>
          <cell r="B220">
            <v>1775704</v>
          </cell>
          <cell r="C220">
            <v>33.062172951155482</v>
          </cell>
          <cell r="D220">
            <v>33.475451689572189</v>
          </cell>
          <cell r="E220">
            <v>32.287278272612781</v>
          </cell>
          <cell r="F220">
            <v>32.468086242675781</v>
          </cell>
          <cell r="BE220" t="e">
            <v>#N/A</v>
          </cell>
          <cell r="BF220" t="e">
            <v>#N/A</v>
          </cell>
          <cell r="BG220">
            <v>32.344100189208987</v>
          </cell>
          <cell r="BH220">
            <v>31.784885025024419</v>
          </cell>
          <cell r="BI220">
            <v>30.81962554931641</v>
          </cell>
          <cell r="BJ220">
            <v>29.17163110733032</v>
          </cell>
          <cell r="BK220">
            <v>25.3251035785675</v>
          </cell>
        </row>
        <row r="221">
          <cell r="A221" t="str">
            <v>2000-11-09</v>
          </cell>
          <cell r="B221">
            <v>1130524</v>
          </cell>
          <cell r="C221">
            <v>32.54557307316707</v>
          </cell>
          <cell r="D221">
            <v>33.682083572210892</v>
          </cell>
          <cell r="E221">
            <v>32.390594547902808</v>
          </cell>
          <cell r="F221">
            <v>33.578765869140618</v>
          </cell>
          <cell r="BE221" t="e">
            <v>#N/A</v>
          </cell>
          <cell r="BF221" t="e">
            <v>#N/A</v>
          </cell>
          <cell r="BG221">
            <v>32.607563781738278</v>
          </cell>
          <cell r="BH221">
            <v>31.926949024200439</v>
          </cell>
          <cell r="BI221">
            <v>30.923977966308591</v>
          </cell>
          <cell r="BJ221">
            <v>29.26539335250855</v>
          </cell>
          <cell r="BK221">
            <v>25.39553515434265</v>
          </cell>
        </row>
        <row r="222">
          <cell r="A222" t="str">
            <v>2000-11-10</v>
          </cell>
          <cell r="B222">
            <v>1197355</v>
          </cell>
          <cell r="C222">
            <v>33.811233224235217</v>
          </cell>
          <cell r="D222">
            <v>34.405319879891863</v>
          </cell>
          <cell r="E222">
            <v>32.958850336023097</v>
          </cell>
          <cell r="F222">
            <v>34.250343322753913</v>
          </cell>
          <cell r="BE222" t="e">
            <v>#N/A</v>
          </cell>
          <cell r="BF222" t="e">
            <v>#N/A</v>
          </cell>
          <cell r="BG222">
            <v>32.948518371582033</v>
          </cell>
          <cell r="BH222">
            <v>32.070304679870603</v>
          </cell>
          <cell r="BI222">
            <v>31.014382476806642</v>
          </cell>
          <cell r="BJ222">
            <v>29.367679462432861</v>
          </cell>
          <cell r="BK222">
            <v>25.468042240142822</v>
          </cell>
        </row>
        <row r="223">
          <cell r="A223" t="str">
            <v>2000-11-13</v>
          </cell>
          <cell r="B223">
            <v>1644004</v>
          </cell>
          <cell r="C223">
            <v>34.250342599463814</v>
          </cell>
          <cell r="D223">
            <v>35.257703994199566</v>
          </cell>
          <cell r="E223">
            <v>33.604597105064563</v>
          </cell>
          <cell r="F223">
            <v>34.017871856689453</v>
          </cell>
          <cell r="BE223" t="e">
            <v>#N/A</v>
          </cell>
          <cell r="BF223" t="e">
            <v>#N/A</v>
          </cell>
          <cell r="BG223">
            <v>33.32046813964844</v>
          </cell>
          <cell r="BH223">
            <v>32.209785461425781</v>
          </cell>
          <cell r="BI223">
            <v>31.110469436645509</v>
          </cell>
          <cell r="BJ223">
            <v>29.458393764495849</v>
          </cell>
          <cell r="BK223">
            <v>25.539386968612671</v>
          </cell>
        </row>
        <row r="224">
          <cell r="A224" t="str">
            <v>2000-11-14</v>
          </cell>
          <cell r="B224">
            <v>1246975</v>
          </cell>
          <cell r="C224">
            <v>33.682080708917063</v>
          </cell>
          <cell r="D224">
            <v>34.35365754573661</v>
          </cell>
          <cell r="E224">
            <v>33.372123684737801</v>
          </cell>
          <cell r="F224">
            <v>34.198677062988281</v>
          </cell>
          <cell r="BE224" t="e">
            <v>#N/A</v>
          </cell>
          <cell r="BF224" t="e">
            <v>#N/A</v>
          </cell>
          <cell r="BG224">
            <v>33.702748870849611</v>
          </cell>
          <cell r="BH224">
            <v>32.318270492553708</v>
          </cell>
          <cell r="BI224">
            <v>31.173494148254399</v>
          </cell>
          <cell r="BJ224">
            <v>29.54983129501343</v>
          </cell>
          <cell r="BK224">
            <v>25.610866270065308</v>
          </cell>
        </row>
        <row r="225">
          <cell r="A225" t="str">
            <v>2000-11-15</v>
          </cell>
          <cell r="B225">
            <v>1281641</v>
          </cell>
          <cell r="C225">
            <v>33.992039941354953</v>
          </cell>
          <cell r="D225">
            <v>35.412679842620562</v>
          </cell>
          <cell r="E225">
            <v>33.449612220708467</v>
          </cell>
          <cell r="F225">
            <v>35.386848449707031</v>
          </cell>
          <cell r="BE225" t="e">
            <v>#N/A</v>
          </cell>
          <cell r="BF225" t="e">
            <v>#N/A</v>
          </cell>
          <cell r="BG225">
            <v>34.286501312255858</v>
          </cell>
          <cell r="BH225">
            <v>32.517159938812263</v>
          </cell>
          <cell r="BI225">
            <v>31.278363342285161</v>
          </cell>
          <cell r="BJ225">
            <v>29.646176509857181</v>
          </cell>
          <cell r="BK225">
            <v>25.68572162628174</v>
          </cell>
        </row>
        <row r="226">
          <cell r="A226" t="str">
            <v>2000-11-16</v>
          </cell>
          <cell r="B226">
            <v>967895</v>
          </cell>
          <cell r="C226">
            <v>35.567656376150133</v>
          </cell>
          <cell r="D226">
            <v>35.748464302593213</v>
          </cell>
          <cell r="E226">
            <v>34.560295113597753</v>
          </cell>
          <cell r="F226">
            <v>35.386848449707031</v>
          </cell>
          <cell r="BE226" t="e">
            <v>#N/A</v>
          </cell>
          <cell r="BF226" t="e">
            <v>#N/A</v>
          </cell>
          <cell r="BG226">
            <v>34.648117828369138</v>
          </cell>
          <cell r="BH226">
            <v>32.736713314056402</v>
          </cell>
          <cell r="BI226">
            <v>31.382715682983399</v>
          </cell>
          <cell r="BJ226">
            <v>29.731414890289312</v>
          </cell>
          <cell r="BK226">
            <v>25.761346426010132</v>
          </cell>
        </row>
        <row r="227">
          <cell r="A227" t="str">
            <v>2000-11-17</v>
          </cell>
          <cell r="B227">
            <v>1567615</v>
          </cell>
          <cell r="C227">
            <v>35.283545191884983</v>
          </cell>
          <cell r="D227">
            <v>35.516012057918367</v>
          </cell>
          <cell r="E227">
            <v>34.766948652860712</v>
          </cell>
          <cell r="F227">
            <v>35.154396057128913</v>
          </cell>
          <cell r="BE227" t="e">
            <v>#N/A</v>
          </cell>
          <cell r="BF227" t="e">
            <v>#N/A</v>
          </cell>
          <cell r="BG227">
            <v>34.828928375244139</v>
          </cell>
          <cell r="BH227">
            <v>32.976931190490717</v>
          </cell>
          <cell r="BI227">
            <v>31.504632606506348</v>
          </cell>
          <cell r="BJ227">
            <v>29.827243614196782</v>
          </cell>
          <cell r="BK227">
            <v>25.837091369628912</v>
          </cell>
        </row>
        <row r="228">
          <cell r="A228" t="str">
            <v>2000-11-20</v>
          </cell>
          <cell r="B228">
            <v>1271434</v>
          </cell>
          <cell r="C228">
            <v>34.896089642050249</v>
          </cell>
          <cell r="D228">
            <v>35.335195809459421</v>
          </cell>
          <cell r="E228">
            <v>34.095363616943359</v>
          </cell>
          <cell r="F228">
            <v>34.095363616943359</v>
          </cell>
          <cell r="BE228" t="e">
            <v>#N/A</v>
          </cell>
          <cell r="BF228" t="e">
            <v>#N/A</v>
          </cell>
          <cell r="BG228">
            <v>34.844426727294923</v>
          </cell>
          <cell r="BH228">
            <v>33.111246395111081</v>
          </cell>
          <cell r="BI228">
            <v>31.615700836181642</v>
          </cell>
          <cell r="BJ228">
            <v>29.910415649414059</v>
          </cell>
          <cell r="BK228">
            <v>25.90754115104675</v>
          </cell>
        </row>
        <row r="229">
          <cell r="A229" t="str">
            <v>2000-11-21</v>
          </cell>
          <cell r="B229">
            <v>1413624</v>
          </cell>
          <cell r="C229">
            <v>34.353661826162629</v>
          </cell>
          <cell r="D229">
            <v>34.534469784352538</v>
          </cell>
          <cell r="E229">
            <v>33.449618093895189</v>
          </cell>
          <cell r="F229">
            <v>34.095363616943359</v>
          </cell>
          <cell r="BE229" t="e">
            <v>#N/A</v>
          </cell>
          <cell r="BF229" t="e">
            <v>#N/A</v>
          </cell>
          <cell r="BG229">
            <v>34.82376403808594</v>
          </cell>
          <cell r="BH229">
            <v>33.232646274566648</v>
          </cell>
          <cell r="BI229">
            <v>31.70765502929687</v>
          </cell>
          <cell r="BJ229">
            <v>29.987905101776121</v>
          </cell>
          <cell r="BK229">
            <v>25.97737536430359</v>
          </cell>
        </row>
        <row r="230">
          <cell r="A230" t="str">
            <v>2000-11-22</v>
          </cell>
          <cell r="B230">
            <v>772672</v>
          </cell>
          <cell r="C230">
            <v>33.811238248724727</v>
          </cell>
          <cell r="D230">
            <v>34.250348412496997</v>
          </cell>
          <cell r="E230">
            <v>33.191324045415527</v>
          </cell>
          <cell r="F230">
            <v>33.992050170898438</v>
          </cell>
          <cell r="BE230" t="e">
            <v>#N/A</v>
          </cell>
          <cell r="BF230" t="e">
            <v>#N/A</v>
          </cell>
          <cell r="BG230">
            <v>34.544804382324223</v>
          </cell>
          <cell r="BH230">
            <v>33.310136127471921</v>
          </cell>
          <cell r="BI230">
            <v>31.803742065429692</v>
          </cell>
          <cell r="BJ230">
            <v>30.068494224548338</v>
          </cell>
          <cell r="BK230">
            <v>26.048334484100341</v>
          </cell>
        </row>
        <row r="231">
          <cell r="A231" t="str">
            <v>2000-11-23</v>
          </cell>
          <cell r="B231">
            <v>402509</v>
          </cell>
          <cell r="C231">
            <v>34.095362926230507</v>
          </cell>
          <cell r="D231">
            <v>35.102724345251097</v>
          </cell>
          <cell r="E231">
            <v>33.837064722243923</v>
          </cell>
          <cell r="F231">
            <v>35.025238037109382</v>
          </cell>
          <cell r="BE231" t="e">
            <v>#N/A</v>
          </cell>
          <cell r="BF231" t="e">
            <v>#N/A</v>
          </cell>
          <cell r="BG231">
            <v>34.472482299804689</v>
          </cell>
          <cell r="BH231">
            <v>33.440577030181878</v>
          </cell>
          <cell r="BI231">
            <v>31.906028213500981</v>
          </cell>
          <cell r="BJ231">
            <v>30.16019008636475</v>
          </cell>
          <cell r="BK231">
            <v>26.122151231765748</v>
          </cell>
        </row>
        <row r="232">
          <cell r="A232" t="str">
            <v>2000-11-24</v>
          </cell>
          <cell r="B232">
            <v>1056081</v>
          </cell>
          <cell r="C232">
            <v>34.947748088346643</v>
          </cell>
          <cell r="D232">
            <v>35.180214897407637</v>
          </cell>
          <cell r="E232">
            <v>34.017872969466957</v>
          </cell>
          <cell r="F232">
            <v>34.586128234863281</v>
          </cell>
          <cell r="BE232" t="e">
            <v>#N/A</v>
          </cell>
          <cell r="BF232" t="e">
            <v>#N/A</v>
          </cell>
          <cell r="BG232">
            <v>34.358828735351572</v>
          </cell>
          <cell r="BH232">
            <v>33.581349277496336</v>
          </cell>
          <cell r="BI232">
            <v>32.012963600158692</v>
          </cell>
          <cell r="BJ232">
            <v>30.256535263061519</v>
          </cell>
          <cell r="BK232">
            <v>26.19505483627319</v>
          </cell>
        </row>
        <row r="233">
          <cell r="A233" t="str">
            <v>2000-11-27</v>
          </cell>
          <cell r="B233">
            <v>1147727</v>
          </cell>
          <cell r="C233">
            <v>34.999411736605481</v>
          </cell>
          <cell r="D233">
            <v>34.999411736605481</v>
          </cell>
          <cell r="E233">
            <v>33.759579388668698</v>
          </cell>
          <cell r="F233">
            <v>33.992050170898438</v>
          </cell>
          <cell r="BE233" t="e">
            <v>#N/A</v>
          </cell>
          <cell r="BF233" t="e">
            <v>#N/A</v>
          </cell>
          <cell r="BG233">
            <v>34.338166046142582</v>
          </cell>
          <cell r="BH233">
            <v>33.666588115692143</v>
          </cell>
          <cell r="BI233">
            <v>32.116282920837399</v>
          </cell>
          <cell r="BJ233">
            <v>30.337382621765141</v>
          </cell>
          <cell r="BK233">
            <v>26.263705644607541</v>
          </cell>
        </row>
        <row r="234">
          <cell r="A234" t="str">
            <v>2000-11-28</v>
          </cell>
          <cell r="B234">
            <v>6746391</v>
          </cell>
          <cell r="C234">
            <v>34.276174379903999</v>
          </cell>
          <cell r="D234">
            <v>34.921919955792617</v>
          </cell>
          <cell r="E234">
            <v>33.96621729174111</v>
          </cell>
          <cell r="F234">
            <v>34.689453125</v>
          </cell>
          <cell r="BE234" t="e">
            <v>#N/A</v>
          </cell>
          <cell r="BF234" t="e">
            <v>#N/A</v>
          </cell>
          <cell r="BG234">
            <v>34.456983947753898</v>
          </cell>
          <cell r="BH234">
            <v>33.799611949920653</v>
          </cell>
          <cell r="BI234">
            <v>32.219085617065431</v>
          </cell>
          <cell r="BJ234">
            <v>30.424429111480709</v>
          </cell>
          <cell r="BK234">
            <v>26.335202264785771</v>
          </cell>
        </row>
        <row r="235">
          <cell r="A235" t="str">
            <v>2000-11-29</v>
          </cell>
          <cell r="B235">
            <v>847296</v>
          </cell>
          <cell r="C235">
            <v>34.844420405462813</v>
          </cell>
          <cell r="D235">
            <v>35.3868481210718</v>
          </cell>
          <cell r="E235">
            <v>34.198675001793617</v>
          </cell>
          <cell r="F235">
            <v>35.051059722900391</v>
          </cell>
          <cell r="BE235" t="e">
            <v>#N/A</v>
          </cell>
          <cell r="BF235" t="e">
            <v>#N/A</v>
          </cell>
          <cell r="BG235">
            <v>34.668785858154287</v>
          </cell>
          <cell r="BH235">
            <v>33.961047935485837</v>
          </cell>
          <cell r="BI235">
            <v>32.351850852966308</v>
          </cell>
          <cell r="BJ235">
            <v>30.51405857086182</v>
          </cell>
          <cell r="BK235">
            <v>26.405300922393799</v>
          </cell>
        </row>
        <row r="236">
          <cell r="A236" t="str">
            <v>2000-11-30</v>
          </cell>
          <cell r="B236">
            <v>1671597</v>
          </cell>
          <cell r="C236">
            <v>35.128557913643967</v>
          </cell>
          <cell r="D236">
            <v>36.575029521909478</v>
          </cell>
          <cell r="E236">
            <v>34.870259693690713</v>
          </cell>
          <cell r="F236">
            <v>36.161750793457031</v>
          </cell>
          <cell r="BE236" t="e">
            <v>#N/A</v>
          </cell>
          <cell r="BF236" t="e">
            <v>#N/A</v>
          </cell>
          <cell r="BG236">
            <v>34.896088409423832</v>
          </cell>
          <cell r="BH236">
            <v>34.156063079833977</v>
          </cell>
          <cell r="BI236">
            <v>32.509412841796873</v>
          </cell>
          <cell r="BJ236">
            <v>30.616344699859621</v>
          </cell>
          <cell r="BK236">
            <v>26.475823459625239</v>
          </cell>
        </row>
        <row r="237">
          <cell r="A237" t="str">
            <v>2000-12-01</v>
          </cell>
          <cell r="B237">
            <v>1505862</v>
          </cell>
          <cell r="C237">
            <v>35.593495850286708</v>
          </cell>
          <cell r="D237">
            <v>35.80013521655917</v>
          </cell>
          <cell r="E237">
            <v>34.508644104003913</v>
          </cell>
          <cell r="F237">
            <v>34.508644104003913</v>
          </cell>
          <cell r="BE237" t="e">
            <v>#N/A</v>
          </cell>
          <cell r="BF237" t="e">
            <v>#N/A</v>
          </cell>
          <cell r="BG237">
            <v>34.880591583251963</v>
          </cell>
          <cell r="BH237">
            <v>34.254216766357423</v>
          </cell>
          <cell r="BI237">
            <v>32.605499725341787</v>
          </cell>
          <cell r="BJ237">
            <v>30.709590473175052</v>
          </cell>
          <cell r="BK237">
            <v>26.538336925506592</v>
          </cell>
        </row>
        <row r="238">
          <cell r="A238" t="str">
            <v>2000-12-04</v>
          </cell>
          <cell r="B238">
            <v>828563</v>
          </cell>
          <cell r="C238">
            <v>34.715277742542447</v>
          </cell>
          <cell r="D238">
            <v>35.231874160980993</v>
          </cell>
          <cell r="E238">
            <v>34.095363616943359</v>
          </cell>
          <cell r="F238">
            <v>34.095363616943359</v>
          </cell>
          <cell r="BE238" t="e">
            <v>#N/A</v>
          </cell>
          <cell r="BF238" t="e">
            <v>#N/A</v>
          </cell>
          <cell r="BG238">
            <v>34.901254272460939</v>
          </cell>
          <cell r="BH238">
            <v>34.351078796386723</v>
          </cell>
          <cell r="BI238">
            <v>32.693320999145513</v>
          </cell>
          <cell r="BJ238">
            <v>30.80257787704468</v>
          </cell>
          <cell r="BK238">
            <v>26.602631196975711</v>
          </cell>
        </row>
        <row r="239">
          <cell r="A239" t="str">
            <v>2000-12-05</v>
          </cell>
          <cell r="B239">
            <v>1584555</v>
          </cell>
          <cell r="C239">
            <v>34.611959900082013</v>
          </cell>
          <cell r="D239">
            <v>35.903450941129847</v>
          </cell>
          <cell r="E239">
            <v>34.353661691872453</v>
          </cell>
          <cell r="F239">
            <v>34.921916961669922</v>
          </cell>
          <cell r="BE239" t="e">
            <v>#N/A</v>
          </cell>
          <cell r="BF239" t="e">
            <v>#N/A</v>
          </cell>
          <cell r="BG239">
            <v>34.947747039794919</v>
          </cell>
          <cell r="BH239">
            <v>34.482810974121087</v>
          </cell>
          <cell r="BI239">
            <v>32.792507438659669</v>
          </cell>
          <cell r="BJ239">
            <v>30.892465667724611</v>
          </cell>
          <cell r="BK239">
            <v>26.672340612411499</v>
          </cell>
        </row>
        <row r="240">
          <cell r="A240" t="str">
            <v>2000-12-06</v>
          </cell>
          <cell r="B240">
            <v>2442020</v>
          </cell>
          <cell r="C240">
            <v>34.611954404063432</v>
          </cell>
          <cell r="D240">
            <v>34.689444642485228</v>
          </cell>
          <cell r="E240">
            <v>31.434886159307599</v>
          </cell>
          <cell r="F240">
            <v>32.416419982910163</v>
          </cell>
          <cell r="BE240" t="e">
            <v>#N/A</v>
          </cell>
          <cell r="BF240" t="e">
            <v>#N/A</v>
          </cell>
          <cell r="BG240">
            <v>34.420819091796872</v>
          </cell>
          <cell r="BH240">
            <v>34.480227661132822</v>
          </cell>
          <cell r="BI240">
            <v>32.826086120605467</v>
          </cell>
          <cell r="BJ240">
            <v>30.962206172943119</v>
          </cell>
          <cell r="BK240">
            <v>26.72929170608521</v>
          </cell>
        </row>
        <row r="241">
          <cell r="A241" t="str">
            <v>2000-12-07</v>
          </cell>
          <cell r="B241">
            <v>1257277</v>
          </cell>
          <cell r="C241">
            <v>32.416416318397822</v>
          </cell>
          <cell r="D241">
            <v>33.268800962045347</v>
          </cell>
          <cell r="E241">
            <v>31.615692484744379</v>
          </cell>
          <cell r="F241">
            <v>32.803863525390618</v>
          </cell>
          <cell r="BE241" t="e">
            <v>#N/A</v>
          </cell>
          <cell r="BF241" t="e">
            <v>#N/A</v>
          </cell>
          <cell r="BG241">
            <v>33.749241638183591</v>
          </cell>
          <cell r="BH241">
            <v>34.441482543945313</v>
          </cell>
          <cell r="BI241">
            <v>32.862247772216797</v>
          </cell>
          <cell r="BJ241">
            <v>31.01825675964356</v>
          </cell>
          <cell r="BK241">
            <v>26.788923826217651</v>
          </cell>
        </row>
        <row r="242">
          <cell r="A242" t="str">
            <v>2000-12-08</v>
          </cell>
          <cell r="B242">
            <v>1515893</v>
          </cell>
          <cell r="C242">
            <v>32.907198333212847</v>
          </cell>
          <cell r="D242">
            <v>33.63043227035751</v>
          </cell>
          <cell r="E242">
            <v>31.693195343017582</v>
          </cell>
          <cell r="F242">
            <v>31.693195343017582</v>
          </cell>
          <cell r="BE242" t="e">
            <v>#N/A</v>
          </cell>
          <cell r="BF242" t="e">
            <v>#N/A</v>
          </cell>
          <cell r="BG242">
            <v>33.186151885986327</v>
          </cell>
          <cell r="BH242">
            <v>34.313625144958493</v>
          </cell>
          <cell r="BI242">
            <v>32.866897048950193</v>
          </cell>
          <cell r="BJ242">
            <v>31.066300315856939</v>
          </cell>
          <cell r="BK242">
            <v>26.843515567779541</v>
          </cell>
        </row>
        <row r="243">
          <cell r="A243" t="str">
            <v>2000-12-11</v>
          </cell>
          <cell r="B243">
            <v>1257017</v>
          </cell>
          <cell r="C243">
            <v>32.416421481045113</v>
          </cell>
          <cell r="D243">
            <v>33.062166928874703</v>
          </cell>
          <cell r="E243">
            <v>32.106464454350402</v>
          </cell>
          <cell r="F243">
            <v>32.907188415527337</v>
          </cell>
          <cell r="BE243" t="e">
            <v>#N/A</v>
          </cell>
          <cell r="BF243" t="e">
            <v>#N/A</v>
          </cell>
          <cell r="BG243">
            <v>32.948516845703118</v>
          </cell>
          <cell r="BH243">
            <v>34.258090972900391</v>
          </cell>
          <cell r="BI243">
            <v>32.890660209655763</v>
          </cell>
          <cell r="BJ243">
            <v>31.124675674438478</v>
          </cell>
          <cell r="BK243">
            <v>26.905074939727779</v>
          </cell>
        </row>
        <row r="244">
          <cell r="A244" t="str">
            <v>2000-12-12</v>
          </cell>
          <cell r="B244">
            <v>919038</v>
          </cell>
          <cell r="C244">
            <v>32.829697974727928</v>
          </cell>
          <cell r="D244">
            <v>33.036337305045599</v>
          </cell>
          <cell r="E244">
            <v>32.08063286564974</v>
          </cell>
          <cell r="F244">
            <v>32.545570373535163</v>
          </cell>
          <cell r="BE244" t="e">
            <v>#N/A</v>
          </cell>
          <cell r="BF244" t="e">
            <v>#N/A</v>
          </cell>
          <cell r="BG244">
            <v>32.473247528076172</v>
          </cell>
          <cell r="BH244">
            <v>34.175435638427743</v>
          </cell>
          <cell r="BI244">
            <v>32.91597343444824</v>
          </cell>
          <cell r="BJ244">
            <v>31.173752307891849</v>
          </cell>
          <cell r="BK244">
            <v>26.965236616134639</v>
          </cell>
        </row>
        <row r="245">
          <cell r="A245" t="str">
            <v>2000-12-13</v>
          </cell>
          <cell r="B245">
            <v>836626</v>
          </cell>
          <cell r="C245">
            <v>32.803875470132127</v>
          </cell>
          <cell r="D245">
            <v>33.42378965052071</v>
          </cell>
          <cell r="E245">
            <v>31.357405764793551</v>
          </cell>
          <cell r="F245">
            <v>31.925661087036129</v>
          </cell>
          <cell r="BE245" t="e">
            <v>#N/A</v>
          </cell>
          <cell r="BF245" t="e">
            <v>#N/A</v>
          </cell>
          <cell r="BG245">
            <v>32.375095748901373</v>
          </cell>
          <cell r="BH245">
            <v>34.002376270294192</v>
          </cell>
          <cell r="BI245">
            <v>32.90977428436279</v>
          </cell>
          <cell r="BJ245">
            <v>31.211980495452881</v>
          </cell>
          <cell r="BK245">
            <v>27.020990686416621</v>
          </cell>
        </row>
        <row r="246">
          <cell r="A246" t="str">
            <v>2000-12-14</v>
          </cell>
          <cell r="B246">
            <v>943131</v>
          </cell>
          <cell r="C246">
            <v>32.287274637529933</v>
          </cell>
          <cell r="D246">
            <v>33.501275375637512</v>
          </cell>
          <cell r="E246">
            <v>31.40906037325734</v>
          </cell>
          <cell r="F246">
            <v>32.028976440429688</v>
          </cell>
          <cell r="BE246" t="e">
            <v>#N/A</v>
          </cell>
          <cell r="BF246" t="e">
            <v>#N/A</v>
          </cell>
          <cell r="BG246">
            <v>32.220118331909177</v>
          </cell>
          <cell r="BH246">
            <v>33.834482669830322</v>
          </cell>
          <cell r="BI246">
            <v>32.920106201171883</v>
          </cell>
          <cell r="BJ246">
            <v>31.247883872985842</v>
          </cell>
          <cell r="BK246">
            <v>27.075978927612301</v>
          </cell>
        </row>
        <row r="247">
          <cell r="A247" t="str">
            <v>2000-12-15</v>
          </cell>
          <cell r="B247">
            <v>894323</v>
          </cell>
          <cell r="C247">
            <v>32.648885114779269</v>
          </cell>
          <cell r="D247">
            <v>32.700543954238448</v>
          </cell>
          <cell r="E247">
            <v>31.66735139978757</v>
          </cell>
          <cell r="F247">
            <v>31.951478958129879</v>
          </cell>
          <cell r="BE247" t="e">
            <v>#N/A</v>
          </cell>
          <cell r="BF247" t="e">
            <v>#N/A</v>
          </cell>
          <cell r="BG247">
            <v>32.271775054931638</v>
          </cell>
          <cell r="BH247">
            <v>33.67433681488037</v>
          </cell>
          <cell r="BI247">
            <v>32.926821746826171</v>
          </cell>
          <cell r="BJ247">
            <v>31.271905479431151</v>
          </cell>
          <cell r="BK247">
            <v>27.128271360397338</v>
          </cell>
        </row>
        <row r="248">
          <cell r="A248" t="str">
            <v>2000-12-18</v>
          </cell>
          <cell r="B248">
            <v>1025987</v>
          </cell>
          <cell r="C248">
            <v>32.05481637199459</v>
          </cell>
          <cell r="D248">
            <v>32.752222915136002</v>
          </cell>
          <cell r="E248">
            <v>31.099113517755018</v>
          </cell>
          <cell r="F248">
            <v>31.46073150634766</v>
          </cell>
          <cell r="BE248" t="e">
            <v>#N/A</v>
          </cell>
          <cell r="BF248" t="e">
            <v>#N/A</v>
          </cell>
          <cell r="BG248">
            <v>31.9824836730957</v>
          </cell>
          <cell r="BH248">
            <v>33.542605209350583</v>
          </cell>
          <cell r="BI248">
            <v>32.9175231552124</v>
          </cell>
          <cell r="BJ248">
            <v>31.289211616516109</v>
          </cell>
          <cell r="BK248">
            <v>27.17887948989868</v>
          </cell>
        </row>
        <row r="249">
          <cell r="A249" t="str">
            <v>2000-12-19</v>
          </cell>
          <cell r="B249">
            <v>1441485</v>
          </cell>
          <cell r="C249">
            <v>30.840815917456169</v>
          </cell>
          <cell r="D249">
            <v>32.338944802357609</v>
          </cell>
          <cell r="E249">
            <v>30.634176499220331</v>
          </cell>
          <cell r="F249">
            <v>32.080646514892578</v>
          </cell>
          <cell r="BE249" t="e">
            <v>#N/A</v>
          </cell>
          <cell r="BF249" t="e">
            <v>#N/A</v>
          </cell>
          <cell r="BG249">
            <v>31.88949890136719</v>
          </cell>
          <cell r="BH249">
            <v>33.441869354248048</v>
          </cell>
          <cell r="BI249">
            <v>32.928371925354007</v>
          </cell>
          <cell r="BJ249">
            <v>31.307292671203609</v>
          </cell>
          <cell r="BK249">
            <v>27.23258719444275</v>
          </cell>
        </row>
        <row r="250">
          <cell r="A250" t="str">
            <v>2000-12-20</v>
          </cell>
          <cell r="B250">
            <v>1098371</v>
          </cell>
          <cell r="C250">
            <v>32.287272195967418</v>
          </cell>
          <cell r="D250">
            <v>33.44961399502224</v>
          </cell>
          <cell r="E250">
            <v>31.796505264456972</v>
          </cell>
          <cell r="F250">
            <v>32.545570373535163</v>
          </cell>
          <cell r="BE250" t="e">
            <v>#N/A</v>
          </cell>
          <cell r="BF250" t="e">
            <v>#N/A</v>
          </cell>
          <cell r="BG250">
            <v>32.013480758666987</v>
          </cell>
          <cell r="BH250">
            <v>33.369545364379881</v>
          </cell>
          <cell r="BI250">
            <v>32.944902725219727</v>
          </cell>
          <cell r="BJ250">
            <v>31.339579906463619</v>
          </cell>
          <cell r="BK250">
            <v>27.290927848815919</v>
          </cell>
        </row>
        <row r="251">
          <cell r="A251" t="str">
            <v>2000-12-21</v>
          </cell>
          <cell r="B251">
            <v>1030176</v>
          </cell>
          <cell r="C251">
            <v>31.796507157215931</v>
          </cell>
          <cell r="D251">
            <v>33.733745574951172</v>
          </cell>
          <cell r="E251">
            <v>31.796507157215931</v>
          </cell>
          <cell r="F251">
            <v>33.733745574951172</v>
          </cell>
          <cell r="BE251" t="e">
            <v>#N/A</v>
          </cell>
          <cell r="BF251" t="e">
            <v>#N/A</v>
          </cell>
          <cell r="BG251">
            <v>32.35443458557129</v>
          </cell>
          <cell r="BH251">
            <v>33.304970741271973</v>
          </cell>
          <cell r="BI251">
            <v>33.004827919006352</v>
          </cell>
          <cell r="BJ251">
            <v>31.394339141845698</v>
          </cell>
          <cell r="BK251">
            <v>27.357004728317261</v>
          </cell>
        </row>
        <row r="252">
          <cell r="A252" t="str">
            <v>2000-12-22</v>
          </cell>
          <cell r="B252">
            <v>1012290</v>
          </cell>
          <cell r="C252">
            <v>33.4754482804451</v>
          </cell>
          <cell r="D252">
            <v>34.741107883309958</v>
          </cell>
          <cell r="E252">
            <v>33.397958032218767</v>
          </cell>
          <cell r="F252">
            <v>34.353660583496087</v>
          </cell>
          <cell r="BE252" t="e">
            <v>#N/A</v>
          </cell>
          <cell r="BF252" t="e">
            <v>#N/A</v>
          </cell>
          <cell r="BG252">
            <v>32.834870910644533</v>
          </cell>
          <cell r="BH252">
            <v>33.293347358703613</v>
          </cell>
          <cell r="BI252">
            <v>33.06423652648926</v>
          </cell>
          <cell r="BJ252">
            <v>31.451164703369141</v>
          </cell>
          <cell r="BK252">
            <v>27.426976280212401</v>
          </cell>
        </row>
        <row r="253">
          <cell r="A253" t="str">
            <v>2000-12-25</v>
          </cell>
          <cell r="B253">
            <v>0</v>
          </cell>
          <cell r="C253">
            <v>34.353660583496087</v>
          </cell>
          <cell r="D253">
            <v>34.353660583496087</v>
          </cell>
          <cell r="E253">
            <v>34.353660583496087</v>
          </cell>
          <cell r="F253">
            <v>34.353660583496087</v>
          </cell>
          <cell r="BE253" t="e">
            <v>#N/A</v>
          </cell>
          <cell r="BF253" t="e">
            <v>#N/A</v>
          </cell>
          <cell r="BG253">
            <v>33.413456726074223</v>
          </cell>
          <cell r="BH253">
            <v>33.311427879333493</v>
          </cell>
          <cell r="BI253">
            <v>33.12674461364746</v>
          </cell>
          <cell r="BJ253">
            <v>31.497658309936519</v>
          </cell>
          <cell r="BK253">
            <v>27.501282329559331</v>
          </cell>
        </row>
        <row r="254">
          <cell r="A254" t="str">
            <v>2000-12-26</v>
          </cell>
          <cell r="B254">
            <v>0</v>
          </cell>
          <cell r="C254">
            <v>34.353660583496087</v>
          </cell>
          <cell r="D254">
            <v>34.353660583496087</v>
          </cell>
          <cell r="E254">
            <v>34.353660583496087</v>
          </cell>
          <cell r="F254">
            <v>34.353660583496087</v>
          </cell>
          <cell r="BE254" t="e">
            <v>#N/A</v>
          </cell>
          <cell r="BF254" t="e">
            <v>#N/A</v>
          </cell>
          <cell r="BG254">
            <v>33.86805953979492</v>
          </cell>
          <cell r="BH254">
            <v>33.294638252258302</v>
          </cell>
          <cell r="BI254">
            <v>33.173238296508792</v>
          </cell>
          <cell r="BJ254">
            <v>31.541568965911861</v>
          </cell>
          <cell r="BK254">
            <v>27.571228237152098</v>
          </cell>
        </row>
        <row r="255">
          <cell r="A255" t="str">
            <v>2000-12-27</v>
          </cell>
          <cell r="B255">
            <v>762498</v>
          </cell>
          <cell r="C255">
            <v>33.604598464591852</v>
          </cell>
          <cell r="D255">
            <v>35.748470439676957</v>
          </cell>
          <cell r="E255">
            <v>33.604598464591852</v>
          </cell>
          <cell r="F255">
            <v>34.921916961669922</v>
          </cell>
          <cell r="BE255" t="e">
            <v>#N/A</v>
          </cell>
          <cell r="BF255" t="e">
            <v>#N/A</v>
          </cell>
          <cell r="BG255">
            <v>34.343328857421866</v>
          </cell>
          <cell r="BH255">
            <v>33.288181114196767</v>
          </cell>
          <cell r="BI255">
            <v>33.243495445251462</v>
          </cell>
          <cell r="BJ255">
            <v>31.596069927215581</v>
          </cell>
          <cell r="BK255">
            <v>27.64375893592835</v>
          </cell>
        </row>
        <row r="256">
          <cell r="A256" t="str">
            <v>2000-12-28</v>
          </cell>
          <cell r="B256">
            <v>1151693</v>
          </cell>
          <cell r="C256">
            <v>35.386852705106158</v>
          </cell>
          <cell r="D256">
            <v>35.619319504014094</v>
          </cell>
          <cell r="E256">
            <v>34.663616971044831</v>
          </cell>
          <cell r="F256">
            <v>35.283535003662109</v>
          </cell>
          <cell r="BE256" t="e">
            <v>#N/A</v>
          </cell>
          <cell r="BF256" t="e">
            <v>#N/A</v>
          </cell>
          <cell r="BG256">
            <v>34.65328674316406</v>
          </cell>
          <cell r="BH256">
            <v>33.244270324707031</v>
          </cell>
          <cell r="BI256">
            <v>33.329250526428233</v>
          </cell>
          <cell r="BJ256">
            <v>31.652120590209961</v>
          </cell>
          <cell r="BK256">
            <v>27.712455186843869</v>
          </cell>
        </row>
        <row r="257">
          <cell r="A257" t="str">
            <v>2000-12-29</v>
          </cell>
          <cell r="B257">
            <v>1462559</v>
          </cell>
          <cell r="C257">
            <v>35.180214364960477</v>
          </cell>
          <cell r="D257">
            <v>36.6783447265625</v>
          </cell>
          <cell r="E257">
            <v>34.870257310464353</v>
          </cell>
          <cell r="F257">
            <v>36.6783447265625</v>
          </cell>
          <cell r="BE257" t="e">
            <v>#N/A</v>
          </cell>
          <cell r="BF257" t="e">
            <v>#N/A</v>
          </cell>
          <cell r="BG257">
            <v>35.118223571777342</v>
          </cell>
          <cell r="BH257">
            <v>33.352755355834958</v>
          </cell>
          <cell r="BI257">
            <v>33.455816650390616</v>
          </cell>
          <cell r="BJ257">
            <v>31.727027053833009</v>
          </cell>
          <cell r="BK257">
            <v>27.793896265029911</v>
          </cell>
        </row>
        <row r="258">
          <cell r="A258" t="str">
            <v>2001-01-02</v>
          </cell>
          <cell r="B258">
            <v>767288</v>
          </cell>
          <cell r="C258">
            <v>36.57501601394366</v>
          </cell>
          <cell r="D258">
            <v>36.678333687240233</v>
          </cell>
          <cell r="E258">
            <v>35.670972577990561</v>
          </cell>
          <cell r="F258">
            <v>35.748458862304688</v>
          </cell>
          <cell r="BE258" t="e">
            <v>#N/A</v>
          </cell>
          <cell r="BF258" t="e">
            <v>#N/A</v>
          </cell>
          <cell r="BG258">
            <v>35.39718322753906</v>
          </cell>
          <cell r="BH258">
            <v>33.435410118103029</v>
          </cell>
          <cell r="BI258">
            <v>33.542604637145999</v>
          </cell>
          <cell r="BJ258">
            <v>31.800383663177492</v>
          </cell>
          <cell r="BK258">
            <v>27.872355041503901</v>
          </cell>
        </row>
        <row r="259">
          <cell r="A259" t="str">
            <v>2001-01-03</v>
          </cell>
          <cell r="B259">
            <v>1089807</v>
          </cell>
          <cell r="C259">
            <v>35.180211630848163</v>
          </cell>
          <cell r="D259">
            <v>35.516000056004778</v>
          </cell>
          <cell r="E259">
            <v>34.508638721852371</v>
          </cell>
          <cell r="F259">
            <v>35.257701873779297</v>
          </cell>
          <cell r="BE259" t="e">
            <v>#N/A</v>
          </cell>
          <cell r="BF259" t="e">
            <v>#N/A</v>
          </cell>
          <cell r="BG259">
            <v>35.577991485595703</v>
          </cell>
          <cell r="BH259">
            <v>33.452199363708488</v>
          </cell>
          <cell r="BI259">
            <v>33.614411354064941</v>
          </cell>
          <cell r="BJ259">
            <v>31.86883270263672</v>
          </cell>
          <cell r="BK259">
            <v>27.94502579689026</v>
          </cell>
        </row>
        <row r="260">
          <cell r="A260" t="str">
            <v>2001-01-04</v>
          </cell>
          <cell r="B260">
            <v>2296293</v>
          </cell>
          <cell r="C260">
            <v>34.121198831979797</v>
          </cell>
          <cell r="D260">
            <v>34.947752405695297</v>
          </cell>
          <cell r="E260">
            <v>32.287279764811203</v>
          </cell>
          <cell r="F260">
            <v>33.320472717285163</v>
          </cell>
          <cell r="BE260" t="e">
            <v>#N/A</v>
          </cell>
          <cell r="BF260" t="e">
            <v>#N/A</v>
          </cell>
          <cell r="BG260">
            <v>35.257702636718747</v>
          </cell>
          <cell r="BH260">
            <v>33.497402000427243</v>
          </cell>
          <cell r="BI260">
            <v>33.631975746154787</v>
          </cell>
          <cell r="BJ260">
            <v>31.915843048095699</v>
          </cell>
          <cell r="BK260">
            <v>28.00647151947021</v>
          </cell>
        </row>
        <row r="261">
          <cell r="A261" t="str">
            <v>2001-01-05</v>
          </cell>
          <cell r="B261">
            <v>2737902</v>
          </cell>
          <cell r="C261">
            <v>32.545575666535797</v>
          </cell>
          <cell r="D261">
            <v>33.759576510277888</v>
          </cell>
          <cell r="E261">
            <v>31.409063106270999</v>
          </cell>
          <cell r="F261">
            <v>32.235618591308587</v>
          </cell>
          <cell r="BE261" t="e">
            <v>#N/A</v>
          </cell>
          <cell r="BF261" t="e">
            <v>#N/A</v>
          </cell>
          <cell r="BG261">
            <v>34.648119354248053</v>
          </cell>
          <cell r="BH261">
            <v>33.468989753723143</v>
          </cell>
          <cell r="BI261">
            <v>33.628359718322763</v>
          </cell>
          <cell r="BJ261">
            <v>31.95639585494995</v>
          </cell>
          <cell r="BK261">
            <v>28.065083436965939</v>
          </cell>
        </row>
        <row r="262">
          <cell r="A262" t="str">
            <v>2001-01-08</v>
          </cell>
          <cell r="B262">
            <v>1170648</v>
          </cell>
          <cell r="C262">
            <v>32.235617931697561</v>
          </cell>
          <cell r="D262">
            <v>32.493916145987903</v>
          </cell>
          <cell r="E262">
            <v>31.305742783725169</v>
          </cell>
          <cell r="F262">
            <v>31.97731971740723</v>
          </cell>
          <cell r="BE262" t="e">
            <v>#N/A</v>
          </cell>
          <cell r="BF262" t="e">
            <v>#N/A</v>
          </cell>
          <cell r="BG262">
            <v>33.707914352416992</v>
          </cell>
          <cell r="BH262">
            <v>33.48319597244263</v>
          </cell>
          <cell r="BI262">
            <v>33.632492446899413</v>
          </cell>
          <cell r="BJ262">
            <v>31.998498458862301</v>
          </cell>
          <cell r="BK262">
            <v>28.12430178642273</v>
          </cell>
        </row>
        <row r="263">
          <cell r="A263" t="str">
            <v>2001-01-09</v>
          </cell>
          <cell r="B263">
            <v>2304864</v>
          </cell>
          <cell r="C263">
            <v>32.028976134602942</v>
          </cell>
          <cell r="D263">
            <v>32.28727432923683</v>
          </cell>
          <cell r="E263">
            <v>28.800248701679251</v>
          </cell>
          <cell r="F263">
            <v>30.892463684082031</v>
          </cell>
          <cell r="BE263" t="e">
            <v>#N/A</v>
          </cell>
          <cell r="BF263" t="e">
            <v>#N/A</v>
          </cell>
          <cell r="BG263">
            <v>32.736715316772461</v>
          </cell>
          <cell r="BH263">
            <v>33.382459735870363</v>
          </cell>
          <cell r="BI263">
            <v>33.604596252441397</v>
          </cell>
          <cell r="BJ263">
            <v>32.023811645507813</v>
          </cell>
          <cell r="BK263">
            <v>28.178249740600581</v>
          </cell>
        </row>
        <row r="264">
          <cell r="A264" t="str">
            <v>2001-01-10</v>
          </cell>
          <cell r="B264">
            <v>1016678</v>
          </cell>
          <cell r="C264">
            <v>30.505016392131189</v>
          </cell>
          <cell r="D264">
            <v>30.944124505404108</v>
          </cell>
          <cell r="E264">
            <v>29.755951233561131</v>
          </cell>
          <cell r="F264">
            <v>30.892463684082031</v>
          </cell>
          <cell r="BE264" t="e">
            <v>#N/A</v>
          </cell>
          <cell r="BF264" t="e">
            <v>#N/A</v>
          </cell>
          <cell r="BG264">
            <v>31.863667678833011</v>
          </cell>
          <cell r="BH264">
            <v>33.299804401397708</v>
          </cell>
          <cell r="BI264">
            <v>33.581865997314452</v>
          </cell>
          <cell r="BJ264">
            <v>32.037243099212652</v>
          </cell>
          <cell r="BK264">
            <v>28.232967138290409</v>
          </cell>
        </row>
        <row r="265">
          <cell r="A265" t="str">
            <v>2001-01-11</v>
          </cell>
          <cell r="B265">
            <v>1367831</v>
          </cell>
          <cell r="C265">
            <v>30.479180345221</v>
          </cell>
          <cell r="D265">
            <v>30.944117782818239</v>
          </cell>
          <cell r="E265">
            <v>30.220882206702171</v>
          </cell>
          <cell r="F265">
            <v>30.272541046142582</v>
          </cell>
          <cell r="BE265" t="e">
            <v>#N/A</v>
          </cell>
          <cell r="BF265" t="e">
            <v>#N/A</v>
          </cell>
          <cell r="BG265">
            <v>31.25408134460449</v>
          </cell>
          <cell r="BH265">
            <v>33.217148399353029</v>
          </cell>
          <cell r="BI265">
            <v>33.550870018005369</v>
          </cell>
          <cell r="BJ265">
            <v>32.051191139221189</v>
          </cell>
          <cell r="BK265">
            <v>28.283866786956789</v>
          </cell>
        </row>
        <row r="266">
          <cell r="A266" t="str">
            <v>2001-01-12</v>
          </cell>
          <cell r="B266">
            <v>2070377</v>
          </cell>
          <cell r="C266">
            <v>30.220892413217001</v>
          </cell>
          <cell r="D266">
            <v>30.27255127010417</v>
          </cell>
          <cell r="E266">
            <v>28.80025217157004</v>
          </cell>
          <cell r="F266">
            <v>28.955230712890621</v>
          </cell>
          <cell r="BE266" t="e">
            <v>#N/A</v>
          </cell>
          <cell r="BF266" t="e">
            <v>#N/A</v>
          </cell>
          <cell r="BG266">
            <v>30.598003768920901</v>
          </cell>
          <cell r="BH266">
            <v>33.063461112976071</v>
          </cell>
          <cell r="BI266">
            <v>33.4847456741333</v>
          </cell>
          <cell r="BJ266">
            <v>32.052740955352782</v>
          </cell>
          <cell r="BK266">
            <v>28.329770050048829</v>
          </cell>
        </row>
        <row r="267">
          <cell r="A267" t="str">
            <v>2001-01-15</v>
          </cell>
          <cell r="B267">
            <v>1154716</v>
          </cell>
          <cell r="C267">
            <v>28.929402158918549</v>
          </cell>
          <cell r="D267">
            <v>29.652638001155172</v>
          </cell>
          <cell r="E267">
            <v>28.851911900586369</v>
          </cell>
          <cell r="F267">
            <v>29.549318313598629</v>
          </cell>
          <cell r="BE267" t="e">
            <v>#N/A</v>
          </cell>
          <cell r="BF267" t="e">
            <v>#N/A</v>
          </cell>
          <cell r="BG267">
            <v>30.112403488159181</v>
          </cell>
          <cell r="BH267">
            <v>32.94335308074951</v>
          </cell>
          <cell r="BI267">
            <v>33.424820632934569</v>
          </cell>
          <cell r="BJ267">
            <v>32.044992046356199</v>
          </cell>
          <cell r="BK267">
            <v>28.37530953407288</v>
          </cell>
        </row>
        <row r="268">
          <cell r="A268" t="str">
            <v>2001-01-16</v>
          </cell>
          <cell r="B268">
            <v>1345004</v>
          </cell>
          <cell r="C268">
            <v>29.600974749460981</v>
          </cell>
          <cell r="D268">
            <v>30.55667931781878</v>
          </cell>
          <cell r="E268">
            <v>29.110207751726868</v>
          </cell>
          <cell r="F268">
            <v>29.65263557434082</v>
          </cell>
          <cell r="BE268" t="e">
            <v>#N/A</v>
          </cell>
          <cell r="BF268" t="e">
            <v>#N/A</v>
          </cell>
          <cell r="BG268">
            <v>29.864437866210942</v>
          </cell>
          <cell r="BH268">
            <v>32.852948284149171</v>
          </cell>
          <cell r="BI268">
            <v>33.374710884094242</v>
          </cell>
          <cell r="BJ268">
            <v>32.044475402832028</v>
          </cell>
          <cell r="BK268">
            <v>28.42187852859497</v>
          </cell>
        </row>
        <row r="269">
          <cell r="A269" t="str">
            <v>2001-01-17</v>
          </cell>
          <cell r="B269">
            <v>1179590</v>
          </cell>
          <cell r="C269">
            <v>29.704293573701719</v>
          </cell>
          <cell r="D269">
            <v>30.840806069783831</v>
          </cell>
          <cell r="E269">
            <v>29.704293573701719</v>
          </cell>
          <cell r="F269">
            <v>30.6341667175293</v>
          </cell>
          <cell r="BE269" t="e">
            <v>#N/A</v>
          </cell>
          <cell r="BF269" t="e">
            <v>#N/A</v>
          </cell>
          <cell r="BG269">
            <v>29.812778472900391</v>
          </cell>
          <cell r="BH269">
            <v>32.780624294280997</v>
          </cell>
          <cell r="BI269">
            <v>33.341648750305183</v>
          </cell>
          <cell r="BJ269">
            <v>32.051191120147713</v>
          </cell>
          <cell r="BK269">
            <v>28.471841955184939</v>
          </cell>
        </row>
        <row r="270">
          <cell r="A270" t="str">
            <v>2001-01-18</v>
          </cell>
          <cell r="B270">
            <v>1132004</v>
          </cell>
          <cell r="C270">
            <v>30.479190599966049</v>
          </cell>
          <cell r="D270">
            <v>30.737488825389491</v>
          </cell>
          <cell r="E270">
            <v>29.54931738257347</v>
          </cell>
          <cell r="F270">
            <v>30.530849456787109</v>
          </cell>
          <cell r="BE270" t="e">
            <v>#N/A</v>
          </cell>
          <cell r="BF270" t="e">
            <v>#N/A</v>
          </cell>
          <cell r="BG270">
            <v>29.8644401550293</v>
          </cell>
          <cell r="BH270">
            <v>32.679888248443604</v>
          </cell>
          <cell r="BI270">
            <v>33.302904014587398</v>
          </cell>
          <cell r="BJ270">
            <v>32.061264781951913</v>
          </cell>
          <cell r="BK270">
            <v>28.520981035232541</v>
          </cell>
        </row>
        <row r="271">
          <cell r="A271" t="str">
            <v>2001-01-19</v>
          </cell>
          <cell r="B271">
            <v>1621363</v>
          </cell>
          <cell r="C271">
            <v>30.29838737621461</v>
          </cell>
          <cell r="D271">
            <v>30.892472205347431</v>
          </cell>
          <cell r="E271">
            <v>28.722766377807311</v>
          </cell>
          <cell r="F271">
            <v>29.575151443481449</v>
          </cell>
          <cell r="BE271" t="e">
            <v>#N/A</v>
          </cell>
          <cell r="BF271" t="e">
            <v>#N/A</v>
          </cell>
          <cell r="BG271">
            <v>29.988424301147461</v>
          </cell>
          <cell r="BH271">
            <v>32.471958541870123</v>
          </cell>
          <cell r="BI271">
            <v>33.222831726074219</v>
          </cell>
          <cell r="BJ271">
            <v>32.073404846191409</v>
          </cell>
          <cell r="BK271">
            <v>28.56626494407654</v>
          </cell>
        </row>
        <row r="272">
          <cell r="A272" t="str">
            <v>2001-01-22</v>
          </cell>
          <cell r="B272">
            <v>959448</v>
          </cell>
          <cell r="C272">
            <v>29.910935530189629</v>
          </cell>
          <cell r="D272">
            <v>30.86663818359375</v>
          </cell>
          <cell r="E272">
            <v>29.445997932466</v>
          </cell>
          <cell r="F272">
            <v>30.86663818359375</v>
          </cell>
          <cell r="BE272" t="e">
            <v>#N/A</v>
          </cell>
          <cell r="BF272" t="e">
            <v>#N/A</v>
          </cell>
          <cell r="BG272">
            <v>30.251888275146481</v>
          </cell>
          <cell r="BH272">
            <v>32.297607421875</v>
          </cell>
          <cell r="BI272">
            <v>33.155157623291018</v>
          </cell>
          <cell r="BJ272">
            <v>32.084770050048832</v>
          </cell>
          <cell r="BK272">
            <v>28.617672853469848</v>
          </cell>
        </row>
        <row r="273">
          <cell r="A273" t="str">
            <v>2001-01-23</v>
          </cell>
          <cell r="B273">
            <v>1193781</v>
          </cell>
          <cell r="C273">
            <v>29.497654390127529</v>
          </cell>
          <cell r="D273">
            <v>30.969955349377781</v>
          </cell>
          <cell r="E273">
            <v>29.497654390127529</v>
          </cell>
          <cell r="F273">
            <v>30.195060729980469</v>
          </cell>
          <cell r="BE273" t="e">
            <v>#N/A</v>
          </cell>
          <cell r="BF273" t="e">
            <v>#N/A</v>
          </cell>
          <cell r="BG273">
            <v>30.360373306274411</v>
          </cell>
          <cell r="BH273">
            <v>32.08967742919922</v>
          </cell>
          <cell r="BI273">
            <v>33.078701400756827</v>
          </cell>
          <cell r="BJ273">
            <v>32.094585418701172</v>
          </cell>
          <cell r="BK273">
            <v>28.6616961479187</v>
          </cell>
        </row>
        <row r="274">
          <cell r="A274" t="str">
            <v>2001-01-24</v>
          </cell>
          <cell r="B274">
            <v>0</v>
          </cell>
          <cell r="C274">
            <v>30.195060729980469</v>
          </cell>
          <cell r="D274">
            <v>30.195060729980469</v>
          </cell>
          <cell r="E274">
            <v>30.195060729980469</v>
          </cell>
          <cell r="F274">
            <v>30.195060729980469</v>
          </cell>
          <cell r="BE274" t="e">
            <v>#N/A</v>
          </cell>
          <cell r="BF274" t="e">
            <v>#N/A</v>
          </cell>
          <cell r="BG274">
            <v>30.27255210876465</v>
          </cell>
          <cell r="BH274">
            <v>31.88174743652344</v>
          </cell>
          <cell r="BI274">
            <v>32.998629074096677</v>
          </cell>
          <cell r="BJ274">
            <v>32.086061611175538</v>
          </cell>
          <cell r="BK274">
            <v>28.71169545173645</v>
          </cell>
        </row>
        <row r="275">
          <cell r="A275" t="str">
            <v>2001-01-25</v>
          </cell>
          <cell r="B275">
            <v>2925784</v>
          </cell>
          <cell r="C275">
            <v>29.652639127471861</v>
          </cell>
          <cell r="D275">
            <v>31.254087448120121</v>
          </cell>
          <cell r="E275">
            <v>29.39434088409897</v>
          </cell>
          <cell r="F275">
            <v>31.254087448120121</v>
          </cell>
          <cell r="BE275" t="e">
            <v>#N/A</v>
          </cell>
          <cell r="BF275" t="e">
            <v>#N/A</v>
          </cell>
          <cell r="BG275">
            <v>30.417199707031251</v>
          </cell>
          <cell r="BH275">
            <v>31.698355960845952</v>
          </cell>
          <cell r="BI275">
            <v>32.915973854064937</v>
          </cell>
          <cell r="BJ275">
            <v>32.097168598175053</v>
          </cell>
          <cell r="BK275">
            <v>28.760244464874269</v>
          </cell>
        </row>
        <row r="276">
          <cell r="A276" t="str">
            <v>2001-01-26</v>
          </cell>
          <cell r="B276">
            <v>0</v>
          </cell>
          <cell r="C276">
            <v>31.254087448120121</v>
          </cell>
          <cell r="D276">
            <v>31.254087448120121</v>
          </cell>
          <cell r="E276">
            <v>31.254087448120121</v>
          </cell>
          <cell r="F276">
            <v>31.254087448120121</v>
          </cell>
          <cell r="BE276" t="e">
            <v>#N/A</v>
          </cell>
          <cell r="BF276" t="e">
            <v>#N/A</v>
          </cell>
          <cell r="BG276">
            <v>30.752986907958981</v>
          </cell>
          <cell r="BH276">
            <v>31.49688358306885</v>
          </cell>
          <cell r="BI276">
            <v>32.833318634033198</v>
          </cell>
          <cell r="BJ276">
            <v>32.108017158508297</v>
          </cell>
          <cell r="BK276">
            <v>28.8063569355011</v>
          </cell>
        </row>
        <row r="277">
          <cell r="A277" t="str">
            <v>2001-01-29</v>
          </cell>
          <cell r="B277">
            <v>767991</v>
          </cell>
          <cell r="C277">
            <v>31.770678688498101</v>
          </cell>
          <cell r="D277">
            <v>31.770678688498101</v>
          </cell>
          <cell r="E277">
            <v>30.68582703373977</v>
          </cell>
          <cell r="F277">
            <v>30.737485885620121</v>
          </cell>
          <cell r="BE277" t="e">
            <v>#N/A</v>
          </cell>
          <cell r="BF277" t="e">
            <v>#N/A</v>
          </cell>
          <cell r="BG277">
            <v>30.727156448364259</v>
          </cell>
          <cell r="BH277">
            <v>31.19984064102173</v>
          </cell>
          <cell r="BI277">
            <v>32.744980430603029</v>
          </cell>
          <cell r="BJ277">
            <v>32.124806518554678</v>
          </cell>
          <cell r="BK277">
            <v>28.852579402923581</v>
          </cell>
        </row>
        <row r="278">
          <cell r="A278" t="str">
            <v>2001-01-30</v>
          </cell>
          <cell r="B278">
            <v>1174460</v>
          </cell>
          <cell r="C278">
            <v>31.40906092518815</v>
          </cell>
          <cell r="D278">
            <v>31.512380599975589</v>
          </cell>
          <cell r="E278">
            <v>30.737485995058151</v>
          </cell>
          <cell r="F278">
            <v>31.512380599975589</v>
          </cell>
          <cell r="BE278" t="e">
            <v>#N/A</v>
          </cell>
          <cell r="BF278" t="e">
            <v>#N/A</v>
          </cell>
          <cell r="BG278">
            <v>30.990620422363278</v>
          </cell>
          <cell r="BH278">
            <v>30.988036727905271</v>
          </cell>
          <cell r="BI278">
            <v>32.693320770263682</v>
          </cell>
          <cell r="BJ278">
            <v>32.154510803222657</v>
          </cell>
          <cell r="BK278">
            <v>28.90318929672241</v>
          </cell>
        </row>
        <row r="279">
          <cell r="A279" t="str">
            <v>2001-01-31</v>
          </cell>
          <cell r="B279">
            <v>1533936</v>
          </cell>
          <cell r="C279">
            <v>31.796509785008599</v>
          </cell>
          <cell r="D279">
            <v>31.97731971740723</v>
          </cell>
          <cell r="E279">
            <v>30.89246603499242</v>
          </cell>
          <cell r="F279">
            <v>31.97731971740723</v>
          </cell>
          <cell r="BE279" t="e">
            <v>#N/A</v>
          </cell>
          <cell r="BF279" t="e">
            <v>#N/A</v>
          </cell>
          <cell r="BG279">
            <v>31.347072219848631</v>
          </cell>
          <cell r="BH279">
            <v>30.824017620086671</v>
          </cell>
          <cell r="BI279">
            <v>32.650959892272951</v>
          </cell>
          <cell r="BJ279">
            <v>32.179307460784912</v>
          </cell>
          <cell r="BK279">
            <v>28.95915035247803</v>
          </cell>
        </row>
        <row r="280">
          <cell r="A280" t="str">
            <v>2001-02-01</v>
          </cell>
          <cell r="B280">
            <v>3519352</v>
          </cell>
          <cell r="C280">
            <v>30.995780944824219</v>
          </cell>
          <cell r="D280">
            <v>31.38322820663452</v>
          </cell>
          <cell r="E280">
            <v>30.040078487288941</v>
          </cell>
          <cell r="F280">
            <v>30.995780944824219</v>
          </cell>
          <cell r="BE280" t="e">
            <v>#N/A</v>
          </cell>
          <cell r="BF280" t="e">
            <v>#N/A</v>
          </cell>
          <cell r="BG280">
            <v>31.29541091918945</v>
          </cell>
          <cell r="BH280">
            <v>30.70778303146362</v>
          </cell>
          <cell r="BI280">
            <v>32.591034507751473</v>
          </cell>
          <cell r="BJ280">
            <v>32.197388286590567</v>
          </cell>
          <cell r="BK280">
            <v>29.003843040466311</v>
          </cell>
        </row>
        <row r="281">
          <cell r="A281" t="str">
            <v>2001-02-02</v>
          </cell>
          <cell r="B281">
            <v>1371466</v>
          </cell>
          <cell r="C281">
            <v>31.254085624842549</v>
          </cell>
          <cell r="D281">
            <v>31.254085624842549</v>
          </cell>
          <cell r="E281">
            <v>30.272551569021871</v>
          </cell>
          <cell r="F281">
            <v>30.453361511230469</v>
          </cell>
          <cell r="BE281" t="e">
            <v>#N/A</v>
          </cell>
          <cell r="BF281" t="e">
            <v>#N/A</v>
          </cell>
          <cell r="BG281">
            <v>31.135265731811518</v>
          </cell>
          <cell r="BH281">
            <v>30.61867017745972</v>
          </cell>
          <cell r="BI281">
            <v>32.499596977233892</v>
          </cell>
          <cell r="BJ281">
            <v>32.202812595367433</v>
          </cell>
          <cell r="BK281">
            <v>29.04120698928833</v>
          </cell>
        </row>
        <row r="282">
          <cell r="A282" t="str">
            <v>2001-02-05</v>
          </cell>
          <cell r="B282">
            <v>2055755</v>
          </cell>
          <cell r="C282">
            <v>30.68582714299388</v>
          </cell>
          <cell r="D282">
            <v>31.512380599975589</v>
          </cell>
          <cell r="E282">
            <v>30.065911064928159</v>
          </cell>
          <cell r="F282">
            <v>31.512380599975589</v>
          </cell>
          <cell r="BE282" t="e">
            <v>#N/A</v>
          </cell>
          <cell r="BF282" t="e">
            <v>#N/A</v>
          </cell>
          <cell r="BG282">
            <v>31.290244674682619</v>
          </cell>
          <cell r="BH282">
            <v>30.595423221588131</v>
          </cell>
          <cell r="BI282">
            <v>32.438122024536128</v>
          </cell>
          <cell r="BJ282">
            <v>32.225542812347413</v>
          </cell>
          <cell r="BK282">
            <v>29.085917854309081</v>
          </cell>
        </row>
        <row r="283">
          <cell r="A283" t="str">
            <v>2001-02-06</v>
          </cell>
          <cell r="B283">
            <v>1230726</v>
          </cell>
          <cell r="C283">
            <v>31.51237291075163</v>
          </cell>
          <cell r="D283">
            <v>32.028969187977061</v>
          </cell>
          <cell r="E283">
            <v>31.04743547298537</v>
          </cell>
          <cell r="F283">
            <v>31.951478958129879</v>
          </cell>
          <cell r="BE283" t="e">
            <v>#N/A</v>
          </cell>
          <cell r="BF283" t="e">
            <v>#N/A</v>
          </cell>
          <cell r="BG283">
            <v>31.378064346313479</v>
          </cell>
          <cell r="BH283">
            <v>30.648373985290529</v>
          </cell>
          <cell r="BI283">
            <v>32.397310600280761</v>
          </cell>
          <cell r="BJ283">
            <v>32.256796760559077</v>
          </cell>
          <cell r="BK283">
            <v>29.140262136459349</v>
          </cell>
        </row>
        <row r="284">
          <cell r="A284" t="str">
            <v>2001-02-07</v>
          </cell>
          <cell r="B284">
            <v>1281566</v>
          </cell>
          <cell r="C284">
            <v>32.028976440429688</v>
          </cell>
          <cell r="D284">
            <v>32.028976440429688</v>
          </cell>
          <cell r="E284">
            <v>31.538209471807459</v>
          </cell>
          <cell r="F284">
            <v>32.028976440429688</v>
          </cell>
          <cell r="BE284" t="e">
            <v>#N/A</v>
          </cell>
          <cell r="BF284" t="e">
            <v>#N/A</v>
          </cell>
          <cell r="BG284">
            <v>31.388395690917971</v>
          </cell>
          <cell r="BH284">
            <v>30.705199623107909</v>
          </cell>
          <cell r="BI284">
            <v>32.344101066589353</v>
          </cell>
          <cell r="BJ284">
            <v>32.281593341827403</v>
          </cell>
          <cell r="BK284">
            <v>29.196019821166988</v>
          </cell>
        </row>
        <row r="285">
          <cell r="A285" t="str">
            <v>2001-02-08</v>
          </cell>
          <cell r="B285">
            <v>1137482</v>
          </cell>
          <cell r="C285">
            <v>32.235614741146328</v>
          </cell>
          <cell r="D285">
            <v>32.855528817559353</v>
          </cell>
          <cell r="E285">
            <v>31.8481674580588</v>
          </cell>
          <cell r="F285">
            <v>32.648891448974609</v>
          </cell>
          <cell r="BE285" t="e">
            <v>#N/A</v>
          </cell>
          <cell r="BF285" t="e">
            <v>#N/A</v>
          </cell>
          <cell r="BG285">
            <v>31.719017791748051</v>
          </cell>
          <cell r="BH285">
            <v>30.82401714324951</v>
          </cell>
          <cell r="BI285">
            <v>32.29605770111084</v>
          </cell>
          <cell r="BJ285">
            <v>32.323954277038567</v>
          </cell>
          <cell r="BK285">
            <v>29.253979396820071</v>
          </cell>
        </row>
        <row r="286">
          <cell r="A286" t="str">
            <v>2001-02-09</v>
          </cell>
          <cell r="B286">
            <v>888021</v>
          </cell>
          <cell r="C286">
            <v>32.648890038693992</v>
          </cell>
          <cell r="D286">
            <v>32.90718821626173</v>
          </cell>
          <cell r="E286">
            <v>32.132293683558522</v>
          </cell>
          <cell r="F286">
            <v>32.545570373535163</v>
          </cell>
          <cell r="BE286" t="e">
            <v>#N/A</v>
          </cell>
          <cell r="BF286" t="e">
            <v>#N/A</v>
          </cell>
          <cell r="BG286">
            <v>32.137459564208982</v>
          </cell>
          <cell r="BH286">
            <v>31.003534126281739</v>
          </cell>
          <cell r="BI286">
            <v>32.223734092712412</v>
          </cell>
          <cell r="BJ286">
            <v>32.366573467254639</v>
          </cell>
          <cell r="BK286">
            <v>29.30837026596069</v>
          </cell>
        </row>
        <row r="287">
          <cell r="A287" t="str">
            <v>2001-02-12</v>
          </cell>
          <cell r="B287">
            <v>1381692</v>
          </cell>
          <cell r="C287">
            <v>32.752211083463862</v>
          </cell>
          <cell r="D287">
            <v>33.268807460359767</v>
          </cell>
          <cell r="E287">
            <v>32.33893240542011</v>
          </cell>
          <cell r="F287">
            <v>33.062168121337891</v>
          </cell>
          <cell r="BE287" t="e">
            <v>#N/A</v>
          </cell>
          <cell r="BF287" t="e">
            <v>#N/A</v>
          </cell>
          <cell r="BG287">
            <v>32.447417068481442</v>
          </cell>
          <cell r="BH287">
            <v>31.179176616668698</v>
          </cell>
          <cell r="BI287">
            <v>32.194804573059081</v>
          </cell>
          <cell r="BJ287">
            <v>32.400152149200437</v>
          </cell>
          <cell r="BK287">
            <v>29.364677276611332</v>
          </cell>
        </row>
        <row r="288">
          <cell r="A288" t="str">
            <v>2001-02-13</v>
          </cell>
          <cell r="B288">
            <v>1338247</v>
          </cell>
          <cell r="C288">
            <v>33.320472488650687</v>
          </cell>
          <cell r="D288">
            <v>33.578770724996822</v>
          </cell>
          <cell r="E288">
            <v>33.062174252304558</v>
          </cell>
          <cell r="F288">
            <v>33.37213134765625</v>
          </cell>
          <cell r="BE288" t="e">
            <v>#N/A</v>
          </cell>
          <cell r="BF288" t="e">
            <v>#N/A</v>
          </cell>
          <cell r="BG288">
            <v>32.731547546386722</v>
          </cell>
          <cell r="BH288">
            <v>31.365151405334469</v>
          </cell>
          <cell r="BI288">
            <v>32.180339927673337</v>
          </cell>
          <cell r="BJ288">
            <v>32.436830463409422</v>
          </cell>
          <cell r="BK288">
            <v>29.421226072311399</v>
          </cell>
        </row>
        <row r="289">
          <cell r="A289" t="str">
            <v>2001-02-14</v>
          </cell>
          <cell r="B289">
            <v>1597028</v>
          </cell>
          <cell r="C289">
            <v>33.320469126009037</v>
          </cell>
          <cell r="D289">
            <v>33.475449628703693</v>
          </cell>
          <cell r="E289">
            <v>33.113829769522148</v>
          </cell>
          <cell r="F289">
            <v>33.268810272216797</v>
          </cell>
          <cell r="BE289" t="e">
            <v>#N/A</v>
          </cell>
          <cell r="BF289" t="e">
            <v>#N/A</v>
          </cell>
          <cell r="BG289">
            <v>32.979514312744143</v>
          </cell>
          <cell r="BH289">
            <v>31.49688358306885</v>
          </cell>
          <cell r="BI289">
            <v>32.147277793884278</v>
          </cell>
          <cell r="BJ289">
            <v>32.46989261627197</v>
          </cell>
          <cell r="BK289">
            <v>29.477412157058719</v>
          </cell>
        </row>
        <row r="290">
          <cell r="A290" t="str">
            <v>2001-02-15</v>
          </cell>
          <cell r="B290">
            <v>1430254</v>
          </cell>
          <cell r="C290">
            <v>33.062167935269471</v>
          </cell>
          <cell r="D290">
            <v>33.062167935269471</v>
          </cell>
          <cell r="E290">
            <v>32.493912712145537</v>
          </cell>
          <cell r="F290">
            <v>32.700550079345703</v>
          </cell>
          <cell r="BE290" t="e">
            <v>#N/A</v>
          </cell>
          <cell r="BF290" t="e">
            <v>#N/A</v>
          </cell>
          <cell r="BG290">
            <v>32.989846038818357</v>
          </cell>
          <cell r="BH290">
            <v>31.605368614196781</v>
          </cell>
          <cell r="BI290">
            <v>32.15296039581299</v>
          </cell>
          <cell r="BJ290">
            <v>32.489523258209232</v>
          </cell>
          <cell r="BK290">
            <v>29.52988488197327</v>
          </cell>
        </row>
        <row r="291">
          <cell r="A291" t="str">
            <v>2001-02-16</v>
          </cell>
          <cell r="B291">
            <v>1431277</v>
          </cell>
          <cell r="C291">
            <v>32.752209485942721</v>
          </cell>
          <cell r="D291">
            <v>33.320464684547503</v>
          </cell>
          <cell r="E291">
            <v>32.59722900390625</v>
          </cell>
          <cell r="F291">
            <v>32.59722900390625</v>
          </cell>
          <cell r="BE291" t="e">
            <v>#N/A</v>
          </cell>
          <cell r="BF291" t="e">
            <v>#N/A</v>
          </cell>
          <cell r="BG291">
            <v>33.000177764892577</v>
          </cell>
          <cell r="BH291">
            <v>31.75647249221802</v>
          </cell>
          <cell r="BI291">
            <v>32.148827705383297</v>
          </cell>
          <cell r="BJ291">
            <v>32.505537738800051</v>
          </cell>
          <cell r="BK291">
            <v>29.581302394866938</v>
          </cell>
        </row>
        <row r="292">
          <cell r="A292" t="str">
            <v>2001-02-19</v>
          </cell>
          <cell r="B292">
            <v>956516</v>
          </cell>
          <cell r="C292">
            <v>32.416428658826497</v>
          </cell>
          <cell r="D292">
            <v>33.268813626963677</v>
          </cell>
          <cell r="E292">
            <v>32.416428658826497</v>
          </cell>
          <cell r="F292">
            <v>32.984683990478523</v>
          </cell>
          <cell r="BE292" t="e">
            <v>#N/A</v>
          </cell>
          <cell r="BF292" t="e">
            <v>#N/A</v>
          </cell>
          <cell r="BG292">
            <v>32.9846809387207</v>
          </cell>
          <cell r="BH292">
            <v>31.862374782562259</v>
          </cell>
          <cell r="BI292">
            <v>32.17465747833252</v>
          </cell>
          <cell r="BJ292">
            <v>32.520777263641357</v>
          </cell>
          <cell r="BK292">
            <v>29.633631258010869</v>
          </cell>
        </row>
        <row r="293">
          <cell r="A293" t="str">
            <v>2001-02-20</v>
          </cell>
          <cell r="B293">
            <v>1892211</v>
          </cell>
          <cell r="C293">
            <v>33.578769403517292</v>
          </cell>
          <cell r="D293">
            <v>33.940385343643293</v>
          </cell>
          <cell r="E293">
            <v>32.028980046431883</v>
          </cell>
          <cell r="F293">
            <v>32.468086242675781</v>
          </cell>
          <cell r="BE293" t="e">
            <v>#N/A</v>
          </cell>
          <cell r="BF293" t="e">
            <v>#N/A</v>
          </cell>
          <cell r="BG293">
            <v>32.803871917724607</v>
          </cell>
          <cell r="BH293">
            <v>31.976026058197021</v>
          </cell>
          <cell r="BI293">
            <v>32.165875434875488</v>
          </cell>
          <cell r="BJ293">
            <v>32.528267822265633</v>
          </cell>
          <cell r="BK293">
            <v>29.680376348495479</v>
          </cell>
        </row>
        <row r="294">
          <cell r="A294" t="str">
            <v>2001-02-21</v>
          </cell>
          <cell r="B294">
            <v>1583747</v>
          </cell>
          <cell r="C294">
            <v>32.54556538739542</v>
          </cell>
          <cell r="D294">
            <v>33.217142122709667</v>
          </cell>
          <cell r="E294">
            <v>32.54556538739542</v>
          </cell>
          <cell r="F294">
            <v>32.803863525390618</v>
          </cell>
          <cell r="BE294" t="e">
            <v>#N/A</v>
          </cell>
          <cell r="BF294" t="e">
            <v>#N/A</v>
          </cell>
          <cell r="BG294">
            <v>32.710882568359366</v>
          </cell>
          <cell r="BH294">
            <v>32.106466197967528</v>
          </cell>
          <cell r="BI294">
            <v>32.171041297912588</v>
          </cell>
          <cell r="BJ294">
            <v>32.543507366180421</v>
          </cell>
          <cell r="BK294">
            <v>29.732827033996578</v>
          </cell>
        </row>
        <row r="295">
          <cell r="A295" t="str">
            <v>2001-02-22</v>
          </cell>
          <cell r="B295">
            <v>1532559</v>
          </cell>
          <cell r="C295">
            <v>32.623060615068958</v>
          </cell>
          <cell r="D295">
            <v>32.933017639886756</v>
          </cell>
          <cell r="E295">
            <v>31.615697328423039</v>
          </cell>
          <cell r="F295">
            <v>32.545570373535163</v>
          </cell>
          <cell r="BE295" t="e">
            <v>#N/A</v>
          </cell>
          <cell r="BF295" t="e">
            <v>#N/A</v>
          </cell>
          <cell r="BG295">
            <v>32.679886627197263</v>
          </cell>
          <cell r="BH295">
            <v>32.171040344238278</v>
          </cell>
          <cell r="BI295">
            <v>32.18343948364258</v>
          </cell>
          <cell r="BJ295">
            <v>32.546606884002678</v>
          </cell>
          <cell r="BK295">
            <v>29.782703847885131</v>
          </cell>
        </row>
        <row r="296">
          <cell r="A296" t="str">
            <v>2001-02-23</v>
          </cell>
          <cell r="B296">
            <v>1733455</v>
          </cell>
          <cell r="C296">
            <v>32.209789386232217</v>
          </cell>
          <cell r="D296">
            <v>32.545577882810591</v>
          </cell>
          <cell r="E296">
            <v>30.918298200406401</v>
          </cell>
          <cell r="F296">
            <v>31.0216178894043</v>
          </cell>
          <cell r="BE296" t="e">
            <v>#N/A</v>
          </cell>
          <cell r="BF296" t="e">
            <v>#N/A</v>
          </cell>
          <cell r="BG296">
            <v>32.364764404296878</v>
          </cell>
          <cell r="BH296">
            <v>32.159416866302493</v>
          </cell>
          <cell r="BI296">
            <v>32.163292312622069</v>
          </cell>
          <cell r="BJ296">
            <v>32.541699256896983</v>
          </cell>
          <cell r="BK296">
            <v>29.824191484451291</v>
          </cell>
        </row>
        <row r="297">
          <cell r="A297" t="str">
            <v>2001-02-26</v>
          </cell>
          <cell r="B297">
            <v>9070295</v>
          </cell>
          <cell r="C297">
            <v>31.538210299729769</v>
          </cell>
          <cell r="D297">
            <v>31.84816932678223</v>
          </cell>
          <cell r="E297">
            <v>30.530846910462358</v>
          </cell>
          <cell r="F297">
            <v>31.84816932678223</v>
          </cell>
          <cell r="BE297" t="e">
            <v>#N/A</v>
          </cell>
          <cell r="BF297" t="e">
            <v>#N/A</v>
          </cell>
          <cell r="BG297">
            <v>32.137461471557607</v>
          </cell>
          <cell r="BH297">
            <v>32.214951038360603</v>
          </cell>
          <cell r="BI297">
            <v>32.161226119995121</v>
          </cell>
          <cell r="BJ297">
            <v>32.544023933410642</v>
          </cell>
          <cell r="BK297">
            <v>29.870581293106081</v>
          </cell>
        </row>
        <row r="298">
          <cell r="A298" t="str">
            <v>2001-02-27</v>
          </cell>
          <cell r="B298">
            <v>1856631</v>
          </cell>
          <cell r="C298">
            <v>31.564044551903908</v>
          </cell>
          <cell r="D298">
            <v>31.848174196141461</v>
          </cell>
          <cell r="E298">
            <v>30.86664008306078</v>
          </cell>
          <cell r="F298">
            <v>31.254087448120121</v>
          </cell>
          <cell r="BE298" t="e">
            <v>#N/A</v>
          </cell>
          <cell r="BF298" t="e">
            <v>#N/A</v>
          </cell>
          <cell r="BG298">
            <v>31.894661712646489</v>
          </cell>
          <cell r="BH298">
            <v>32.202036380767822</v>
          </cell>
          <cell r="BI298">
            <v>32.157093238830569</v>
          </cell>
          <cell r="BJ298">
            <v>32.537308197021481</v>
          </cell>
          <cell r="BK298">
            <v>29.911948871612552</v>
          </cell>
        </row>
        <row r="299">
          <cell r="A299" t="str">
            <v>2001-02-28</v>
          </cell>
          <cell r="B299">
            <v>1638194</v>
          </cell>
          <cell r="C299">
            <v>31.460718972265859</v>
          </cell>
          <cell r="D299">
            <v>31.512377819772489</v>
          </cell>
          <cell r="E299">
            <v>30.014247594175561</v>
          </cell>
          <cell r="F299">
            <v>30.479185104370121</v>
          </cell>
          <cell r="BE299" t="e">
            <v>#N/A</v>
          </cell>
          <cell r="BF299" t="e">
            <v>#N/A</v>
          </cell>
          <cell r="BG299">
            <v>31.429726028442381</v>
          </cell>
          <cell r="BH299">
            <v>32.127129650115968</v>
          </cell>
          <cell r="BI299">
            <v>32.125064010620108</v>
          </cell>
          <cell r="BJ299">
            <v>32.526717967987061</v>
          </cell>
          <cell r="BK299">
            <v>29.95277616500854</v>
          </cell>
        </row>
        <row r="300">
          <cell r="A300" t="str">
            <v>2001-03-01</v>
          </cell>
          <cell r="B300">
            <v>10682430</v>
          </cell>
          <cell r="C300">
            <v>30.479194707455839</v>
          </cell>
          <cell r="D300">
            <v>31.35740918637881</v>
          </cell>
          <cell r="E300">
            <v>29.704299926757809</v>
          </cell>
          <cell r="F300">
            <v>29.704299926757809</v>
          </cell>
          <cell r="BE300" t="e">
            <v>#N/A</v>
          </cell>
          <cell r="BF300" t="e">
            <v>#N/A</v>
          </cell>
          <cell r="BG300">
            <v>30.861471939086911</v>
          </cell>
          <cell r="BH300">
            <v>32.062555599212637</v>
          </cell>
          <cell r="BI300">
            <v>32.06823860168457</v>
          </cell>
          <cell r="BJ300">
            <v>32.506570663452152</v>
          </cell>
          <cell r="BK300">
            <v>29.98524064064026</v>
          </cell>
        </row>
        <row r="301">
          <cell r="A301" t="str">
            <v>2001-03-02</v>
          </cell>
          <cell r="B301">
            <v>4348920</v>
          </cell>
          <cell r="C301">
            <v>29.93676185752145</v>
          </cell>
          <cell r="D301">
            <v>31.17659203857971</v>
          </cell>
          <cell r="E301">
            <v>29.807612757161699</v>
          </cell>
          <cell r="F301">
            <v>30.737485885620121</v>
          </cell>
          <cell r="BE301" t="e">
            <v>#N/A</v>
          </cell>
          <cell r="BF301" t="e">
            <v>#N/A</v>
          </cell>
          <cell r="BG301">
            <v>30.804645538330082</v>
          </cell>
          <cell r="BH301">
            <v>32.07676181793213</v>
          </cell>
          <cell r="BI301">
            <v>32.008313407897951</v>
          </cell>
          <cell r="BJ301">
            <v>32.506570663452152</v>
          </cell>
          <cell r="BK301">
            <v>30.02351225852966</v>
          </cell>
        </row>
        <row r="302">
          <cell r="A302" t="str">
            <v>2001-03-05</v>
          </cell>
          <cell r="B302">
            <v>1338710</v>
          </cell>
          <cell r="C302">
            <v>30.892469513266231</v>
          </cell>
          <cell r="D302">
            <v>31.977323317827899</v>
          </cell>
          <cell r="E302">
            <v>30.737490961374331</v>
          </cell>
          <cell r="F302">
            <v>31.254087448120121</v>
          </cell>
          <cell r="BE302" t="e">
            <v>#N/A</v>
          </cell>
          <cell r="BF302" t="e">
            <v>#N/A</v>
          </cell>
          <cell r="BG302">
            <v>30.68582916259766</v>
          </cell>
          <cell r="BH302">
            <v>32.063847160339357</v>
          </cell>
          <cell r="BI302">
            <v>31.94632194519043</v>
          </cell>
          <cell r="BJ302">
            <v>32.505279235839843</v>
          </cell>
          <cell r="BK302">
            <v>30.05987845420837</v>
          </cell>
        </row>
        <row r="303">
          <cell r="A303" t="str">
            <v>2001-03-06</v>
          </cell>
          <cell r="B303">
            <v>2013688</v>
          </cell>
          <cell r="C303">
            <v>31.87399055972034</v>
          </cell>
          <cell r="D303">
            <v>31.87399055972034</v>
          </cell>
          <cell r="E303">
            <v>30.350031154430049</v>
          </cell>
          <cell r="F303">
            <v>30.711648941040039</v>
          </cell>
          <cell r="BE303" t="e">
            <v>#N/A</v>
          </cell>
          <cell r="BF303" t="e">
            <v>#N/A</v>
          </cell>
          <cell r="BG303">
            <v>30.577341461181639</v>
          </cell>
          <cell r="BH303">
            <v>32.00185565948486</v>
          </cell>
          <cell r="BI303">
            <v>31.873481712341309</v>
          </cell>
          <cell r="BJ303">
            <v>32.500113162994381</v>
          </cell>
          <cell r="BK303">
            <v>30.098020887374879</v>
          </cell>
        </row>
        <row r="304">
          <cell r="A304" t="str">
            <v>2001-03-07</v>
          </cell>
          <cell r="B304">
            <v>1109165</v>
          </cell>
          <cell r="C304">
            <v>30.556681336680679</v>
          </cell>
          <cell r="D304">
            <v>31.254085768034329</v>
          </cell>
          <cell r="E304">
            <v>30.065914306521869</v>
          </cell>
          <cell r="F304">
            <v>31.202426910400391</v>
          </cell>
          <cell r="BE304" t="e">
            <v>#N/A</v>
          </cell>
          <cell r="BF304" t="e">
            <v>#N/A</v>
          </cell>
          <cell r="BG304">
            <v>30.721989822387691</v>
          </cell>
          <cell r="BH304">
            <v>31.960528182983399</v>
          </cell>
          <cell r="BI304">
            <v>31.810457038879399</v>
          </cell>
          <cell r="BJ304">
            <v>32.491847667694088</v>
          </cell>
          <cell r="BK304">
            <v>30.13771949768066</v>
          </cell>
        </row>
        <row r="305">
          <cell r="A305" t="str">
            <v>2001-03-08</v>
          </cell>
          <cell r="B305">
            <v>1954153</v>
          </cell>
          <cell r="C305">
            <v>30.99578042990067</v>
          </cell>
          <cell r="D305">
            <v>30.99578042990067</v>
          </cell>
          <cell r="E305">
            <v>29.291012900387869</v>
          </cell>
          <cell r="F305">
            <v>29.471820831298832</v>
          </cell>
          <cell r="BE305" t="e">
            <v>#N/A</v>
          </cell>
          <cell r="BF305" t="e">
            <v>#N/A</v>
          </cell>
          <cell r="BG305">
            <v>30.675494003295899</v>
          </cell>
          <cell r="BH305">
            <v>31.80167465209961</v>
          </cell>
          <cell r="BI305">
            <v>31.701455116271969</v>
          </cell>
          <cell r="BJ305">
            <v>32.472475280761721</v>
          </cell>
          <cell r="BK305">
            <v>30.16661066055298</v>
          </cell>
        </row>
        <row r="306">
          <cell r="A306" t="str">
            <v>2001-03-09</v>
          </cell>
          <cell r="B306">
            <v>2017526</v>
          </cell>
          <cell r="C306">
            <v>29.31685171672213</v>
          </cell>
          <cell r="D306">
            <v>29.549320538563681</v>
          </cell>
          <cell r="E306">
            <v>29.058553463711359</v>
          </cell>
          <cell r="F306">
            <v>29.110212326049801</v>
          </cell>
          <cell r="BE306" t="e">
            <v>#N/A</v>
          </cell>
          <cell r="BF306" t="e">
            <v>#N/A</v>
          </cell>
          <cell r="BG306">
            <v>30.35003929138184</v>
          </cell>
          <cell r="BH306">
            <v>31.62990674972534</v>
          </cell>
          <cell r="BI306">
            <v>31.577988662719729</v>
          </cell>
          <cell r="BJ306">
            <v>32.453619594573972</v>
          </cell>
          <cell r="BK306">
            <v>30.194463243484499</v>
          </cell>
        </row>
        <row r="307">
          <cell r="A307" t="str">
            <v>2001-03-12</v>
          </cell>
          <cell r="B307">
            <v>1277265</v>
          </cell>
          <cell r="C307">
            <v>29.006891025012209</v>
          </cell>
          <cell r="D307">
            <v>29.23935784753283</v>
          </cell>
          <cell r="E307">
            <v>28.541953438652889</v>
          </cell>
          <cell r="F307">
            <v>29.058549880981449</v>
          </cell>
          <cell r="BE307" t="e">
            <v>#N/A</v>
          </cell>
          <cell r="BF307" t="e">
            <v>#N/A</v>
          </cell>
          <cell r="BG307">
            <v>29.910931777954101</v>
          </cell>
          <cell r="BH307">
            <v>31.429725837707519</v>
          </cell>
          <cell r="BI307">
            <v>31.425592765808101</v>
          </cell>
          <cell r="BJ307">
            <v>32.440704708099368</v>
          </cell>
          <cell r="BK307">
            <v>30.219851751327511</v>
          </cell>
        </row>
        <row r="308">
          <cell r="A308" t="str">
            <v>2001-03-13</v>
          </cell>
          <cell r="B308">
            <v>1920974</v>
          </cell>
          <cell r="C308">
            <v>28.593607259017521</v>
          </cell>
          <cell r="D308">
            <v>29.006885916625311</v>
          </cell>
          <cell r="E308">
            <v>28.257820813034542</v>
          </cell>
          <cell r="F308">
            <v>28.92939567565918</v>
          </cell>
          <cell r="BE308" t="e">
            <v>#N/A</v>
          </cell>
          <cell r="BF308" t="e">
            <v>#N/A</v>
          </cell>
          <cell r="BG308">
            <v>29.554481124877931</v>
          </cell>
          <cell r="BH308">
            <v>31.207589054107661</v>
          </cell>
          <cell r="BI308">
            <v>31.28921150207519</v>
          </cell>
          <cell r="BJ308">
            <v>32.415908069610587</v>
          </cell>
          <cell r="BK308">
            <v>30.247210597991941</v>
          </cell>
        </row>
        <row r="309">
          <cell r="A309" t="str">
            <v>2001-03-14</v>
          </cell>
          <cell r="B309">
            <v>0</v>
          </cell>
          <cell r="C309">
            <v>28.92939567565918</v>
          </cell>
          <cell r="D309">
            <v>28.92939567565918</v>
          </cell>
          <cell r="E309">
            <v>28.92939567565918</v>
          </cell>
          <cell r="F309">
            <v>28.92939567565918</v>
          </cell>
          <cell r="BE309" t="e">
            <v>#N/A</v>
          </cell>
          <cell r="BF309" t="e">
            <v>#N/A</v>
          </cell>
          <cell r="BG309">
            <v>29.09987487792969</v>
          </cell>
          <cell r="BH309">
            <v>30.99061832427979</v>
          </cell>
          <cell r="BI309">
            <v>31.162645378112789</v>
          </cell>
          <cell r="BJ309">
            <v>32.38852836608887</v>
          </cell>
          <cell r="BK309">
            <v>30.275287580490112</v>
          </cell>
        </row>
        <row r="310">
          <cell r="A310" t="str">
            <v>2001-03-15</v>
          </cell>
          <cell r="B310">
            <v>1087358</v>
          </cell>
          <cell r="C310">
            <v>28.671101933032009</v>
          </cell>
          <cell r="D310">
            <v>29.187698364257809</v>
          </cell>
          <cell r="E310">
            <v>28.102846646947231</v>
          </cell>
          <cell r="F310">
            <v>29.187698364257809</v>
          </cell>
          <cell r="BE310" t="e">
            <v>#N/A</v>
          </cell>
          <cell r="BF310" t="e">
            <v>#N/A</v>
          </cell>
          <cell r="BG310">
            <v>29.043050384521489</v>
          </cell>
          <cell r="BH310">
            <v>30.814975738525391</v>
          </cell>
          <cell r="BI310">
            <v>31.07998989105225</v>
          </cell>
          <cell r="BJ310">
            <v>32.355982818603508</v>
          </cell>
          <cell r="BK310">
            <v>30.306283378601069</v>
          </cell>
        </row>
        <row r="311">
          <cell r="A311" t="str">
            <v>2001-03-16</v>
          </cell>
          <cell r="B311">
            <v>1848817</v>
          </cell>
          <cell r="C311">
            <v>29.136035574872619</v>
          </cell>
          <cell r="D311">
            <v>29.445992603487952</v>
          </cell>
          <cell r="E311">
            <v>27.457097400112339</v>
          </cell>
          <cell r="F311">
            <v>27.586246490478519</v>
          </cell>
          <cell r="BE311" t="e">
            <v>#N/A</v>
          </cell>
          <cell r="BF311" t="e">
            <v>#N/A</v>
          </cell>
          <cell r="BG311">
            <v>28.738257217407231</v>
          </cell>
          <cell r="BH311">
            <v>30.564426612854</v>
          </cell>
          <cell r="BI311">
            <v>30.987002449035639</v>
          </cell>
          <cell r="BJ311">
            <v>32.307681083679199</v>
          </cell>
          <cell r="BK311">
            <v>30.33056339263916</v>
          </cell>
        </row>
        <row r="312">
          <cell r="A312" t="str">
            <v>2001-03-19</v>
          </cell>
          <cell r="B312">
            <v>3283391</v>
          </cell>
          <cell r="C312">
            <v>27.482932445104449</v>
          </cell>
          <cell r="D312">
            <v>30.272552185176121</v>
          </cell>
          <cell r="E312">
            <v>27.482932445104449</v>
          </cell>
          <cell r="F312">
            <v>29.549318313598629</v>
          </cell>
          <cell r="BE312" t="e">
            <v>#N/A</v>
          </cell>
          <cell r="BF312" t="e">
            <v>#N/A</v>
          </cell>
          <cell r="BG312">
            <v>28.836410903930659</v>
          </cell>
          <cell r="BH312">
            <v>30.392658329010011</v>
          </cell>
          <cell r="BI312">
            <v>30.938442420959468</v>
          </cell>
          <cell r="BJ312">
            <v>32.285467433929441</v>
          </cell>
          <cell r="BK312">
            <v>30.367241764068599</v>
          </cell>
        </row>
        <row r="313">
          <cell r="A313" t="str">
            <v>2001-03-20</v>
          </cell>
          <cell r="B313">
            <v>2424473</v>
          </cell>
          <cell r="C313">
            <v>29.704290072123211</v>
          </cell>
          <cell r="D313">
            <v>31.228249696042141</v>
          </cell>
          <cell r="E313">
            <v>29.57514098485311</v>
          </cell>
          <cell r="F313">
            <v>30.995780944824219</v>
          </cell>
          <cell r="BE313" t="e">
            <v>#N/A</v>
          </cell>
          <cell r="BF313" t="e">
            <v>#N/A</v>
          </cell>
          <cell r="BG313">
            <v>29.249687957763669</v>
          </cell>
          <cell r="BH313">
            <v>30.31904306411743</v>
          </cell>
          <cell r="BI313">
            <v>30.940508766174322</v>
          </cell>
          <cell r="BJ313">
            <v>32.272552509307857</v>
          </cell>
          <cell r="BK313">
            <v>30.412263135910031</v>
          </cell>
        </row>
        <row r="314">
          <cell r="A314" t="str">
            <v>2001-03-21</v>
          </cell>
          <cell r="B314">
            <v>2085936</v>
          </cell>
          <cell r="C314">
            <v>30.47918643423365</v>
          </cell>
          <cell r="D314">
            <v>31.925655904777379</v>
          </cell>
          <cell r="E314">
            <v>30.32420791429303</v>
          </cell>
          <cell r="F314">
            <v>31.409059524536129</v>
          </cell>
          <cell r="BE314" t="e">
            <v>#N/A</v>
          </cell>
          <cell r="BF314" t="e">
            <v>#N/A</v>
          </cell>
          <cell r="BG314">
            <v>29.745620727539059</v>
          </cell>
          <cell r="BH314">
            <v>30.249302864074711</v>
          </cell>
          <cell r="BI314">
            <v>30.950840682983401</v>
          </cell>
          <cell r="BJ314">
            <v>32.266353340148918</v>
          </cell>
          <cell r="BK314">
            <v>30.45622547149658</v>
          </cell>
        </row>
        <row r="315">
          <cell r="A315" t="str">
            <v>2001-03-22</v>
          </cell>
          <cell r="B315">
            <v>3964097</v>
          </cell>
          <cell r="C315">
            <v>31.254079226098568</v>
          </cell>
          <cell r="D315">
            <v>31.409057737220209</v>
          </cell>
          <cell r="E315">
            <v>29.704290173564761</v>
          </cell>
          <cell r="F315">
            <v>29.755949020385739</v>
          </cell>
          <cell r="BE315" t="e">
            <v>#N/A</v>
          </cell>
          <cell r="BF315" t="e">
            <v>#N/A</v>
          </cell>
          <cell r="BG315">
            <v>29.859270858764649</v>
          </cell>
          <cell r="BH315">
            <v>30.10982179641724</v>
          </cell>
          <cell r="BI315">
            <v>30.940508842468262</v>
          </cell>
          <cell r="BJ315">
            <v>32.245689430236823</v>
          </cell>
          <cell r="BK315">
            <v>30.489571752548219</v>
          </cell>
        </row>
        <row r="316">
          <cell r="A316" t="str">
            <v>2001-03-23</v>
          </cell>
          <cell r="B316">
            <v>1642202</v>
          </cell>
          <cell r="C316">
            <v>29.885106200721971</v>
          </cell>
          <cell r="D316">
            <v>31.35740738171058</v>
          </cell>
          <cell r="E316">
            <v>29.885106200721971</v>
          </cell>
          <cell r="F316">
            <v>30.814981460571289</v>
          </cell>
          <cell r="BE316" t="e">
            <v>#N/A</v>
          </cell>
          <cell r="BF316" t="e">
            <v>#N/A</v>
          </cell>
          <cell r="BG316">
            <v>30.505017852783201</v>
          </cell>
          <cell r="BH316">
            <v>30.09948997497559</v>
          </cell>
          <cell r="BI316">
            <v>30.977703857421879</v>
          </cell>
          <cell r="BJ316">
            <v>32.23122476577759</v>
          </cell>
          <cell r="BK316">
            <v>30.527412462234501</v>
          </cell>
        </row>
        <row r="317">
          <cell r="A317" t="str">
            <v>2001-03-26</v>
          </cell>
          <cell r="B317">
            <v>1330083</v>
          </cell>
          <cell r="C317">
            <v>30.401700553619161</v>
          </cell>
          <cell r="D317">
            <v>30.969957835862889</v>
          </cell>
          <cell r="E317">
            <v>29.962594355636401</v>
          </cell>
          <cell r="F317">
            <v>30.091743469238281</v>
          </cell>
          <cell r="BE317" t="e">
            <v>#N/A</v>
          </cell>
          <cell r="BF317" t="e">
            <v>#N/A</v>
          </cell>
          <cell r="BG317">
            <v>30.613502883911131</v>
          </cell>
          <cell r="BH317">
            <v>30.011668682098389</v>
          </cell>
          <cell r="BI317">
            <v>30.988552360534669</v>
          </cell>
          <cell r="BJ317">
            <v>32.206686496734619</v>
          </cell>
          <cell r="BK317">
            <v>30.56434911727905</v>
          </cell>
        </row>
        <row r="318">
          <cell r="A318" t="str">
            <v>2001-03-27</v>
          </cell>
          <cell r="B318">
            <v>1732008</v>
          </cell>
          <cell r="C318">
            <v>30.169235847153271</v>
          </cell>
          <cell r="D318">
            <v>30.814981460571289</v>
          </cell>
          <cell r="E318">
            <v>30.169235847153271</v>
          </cell>
          <cell r="F318">
            <v>30.814981460571289</v>
          </cell>
          <cell r="BE318" t="e">
            <v>#N/A</v>
          </cell>
          <cell r="BF318" t="e">
            <v>#N/A</v>
          </cell>
          <cell r="BG318">
            <v>30.57734298706055</v>
          </cell>
          <cell r="BH318">
            <v>29.98971338272095</v>
          </cell>
          <cell r="BI318">
            <v>31.011799278259279</v>
          </cell>
          <cell r="BJ318">
            <v>32.193255081176758</v>
          </cell>
          <cell r="BK318">
            <v>30.600691719055181</v>
          </cell>
        </row>
        <row r="319">
          <cell r="A319" t="str">
            <v>2001-03-28</v>
          </cell>
          <cell r="B319">
            <v>1092294</v>
          </cell>
          <cell r="C319">
            <v>30.582507359320189</v>
          </cell>
          <cell r="D319">
            <v>31.38323138741886</v>
          </cell>
          <cell r="E319">
            <v>30.350038584540869</v>
          </cell>
          <cell r="F319">
            <v>30.737485885620121</v>
          </cell>
          <cell r="BE319" t="e">
            <v>#N/A</v>
          </cell>
          <cell r="BF319" t="e">
            <v>#N/A</v>
          </cell>
          <cell r="BG319">
            <v>30.443028259277341</v>
          </cell>
          <cell r="BH319">
            <v>30.002628421783449</v>
          </cell>
          <cell r="BI319">
            <v>31.013865661621089</v>
          </cell>
          <cell r="BJ319">
            <v>32.177757205963132</v>
          </cell>
          <cell r="BK319">
            <v>30.634528799057009</v>
          </cell>
        </row>
        <row r="320">
          <cell r="A320" t="str">
            <v>2001-03-29</v>
          </cell>
          <cell r="B320">
            <v>1348844</v>
          </cell>
          <cell r="C320">
            <v>30.53084539070964</v>
          </cell>
          <cell r="D320">
            <v>31.383230209350589</v>
          </cell>
          <cell r="E320">
            <v>30.47918654076847</v>
          </cell>
          <cell r="F320">
            <v>31.383230209350589</v>
          </cell>
          <cell r="BE320" t="e">
            <v>#N/A</v>
          </cell>
          <cell r="BF320" t="e">
            <v>#N/A</v>
          </cell>
          <cell r="BG320">
            <v>30.768484497070311</v>
          </cell>
          <cell r="BH320">
            <v>30.086574935913081</v>
          </cell>
          <cell r="BI320">
            <v>31.030913276672361</v>
          </cell>
          <cell r="BJ320">
            <v>32.166908645629881</v>
          </cell>
          <cell r="BK320">
            <v>30.669269876480101</v>
          </cell>
        </row>
        <row r="321">
          <cell r="A321" t="str">
            <v>2001-03-30</v>
          </cell>
          <cell r="B321">
            <v>2300059</v>
          </cell>
          <cell r="C321">
            <v>31.512379024452748</v>
          </cell>
          <cell r="D321">
            <v>32.803869968077862</v>
          </cell>
          <cell r="E321">
            <v>31.512379024452748</v>
          </cell>
          <cell r="F321">
            <v>32.648891448974609</v>
          </cell>
          <cell r="BE321" t="e">
            <v>#N/A</v>
          </cell>
          <cell r="BF321" t="e">
            <v>#N/A</v>
          </cell>
          <cell r="BG321">
            <v>31.135266494750979</v>
          </cell>
          <cell r="BH321">
            <v>30.182145214080808</v>
          </cell>
          <cell r="BI321">
            <v>31.092388076782228</v>
          </cell>
          <cell r="BJ321">
            <v>32.157609901428224</v>
          </cell>
          <cell r="BK321">
            <v>30.711501626968381</v>
          </cell>
        </row>
        <row r="322">
          <cell r="A322" t="str">
            <v>2001-04-02</v>
          </cell>
          <cell r="B322">
            <v>1732967</v>
          </cell>
          <cell r="C322">
            <v>33.010509307321399</v>
          </cell>
          <cell r="D322">
            <v>33.217148646564929</v>
          </cell>
          <cell r="E322">
            <v>32.390593260249588</v>
          </cell>
          <cell r="F322">
            <v>32.648891448974609</v>
          </cell>
          <cell r="BE322" t="e">
            <v>#N/A</v>
          </cell>
          <cell r="BF322" t="e">
            <v>#N/A</v>
          </cell>
          <cell r="BG322">
            <v>31.646696090698239</v>
          </cell>
          <cell r="BH322">
            <v>30.251885414123539</v>
          </cell>
          <cell r="BI322">
            <v>31.128033142089841</v>
          </cell>
          <cell r="BJ322">
            <v>32.141595382690433</v>
          </cell>
          <cell r="BK322">
            <v>30.75463742256165</v>
          </cell>
        </row>
        <row r="323">
          <cell r="A323" t="str">
            <v>2001-04-03</v>
          </cell>
          <cell r="B323">
            <v>2443484</v>
          </cell>
          <cell r="C323">
            <v>32.545578002929688</v>
          </cell>
          <cell r="D323">
            <v>32.545578002929688</v>
          </cell>
          <cell r="E323">
            <v>31.30574567169727</v>
          </cell>
          <cell r="F323">
            <v>31.770683288574219</v>
          </cell>
          <cell r="BE323" t="e">
            <v>#N/A</v>
          </cell>
          <cell r="BF323" t="e">
            <v>#N/A</v>
          </cell>
          <cell r="BG323">
            <v>31.837836456298831</v>
          </cell>
          <cell r="BH323">
            <v>30.304837131500239</v>
          </cell>
          <cell r="BI323">
            <v>31.159545593261718</v>
          </cell>
          <cell r="BJ323">
            <v>32.119123497009276</v>
          </cell>
          <cell r="BK323">
            <v>30.788758630752561</v>
          </cell>
        </row>
        <row r="324">
          <cell r="A324" t="str">
            <v>2001-04-04</v>
          </cell>
          <cell r="B324">
            <v>2992828</v>
          </cell>
          <cell r="C324">
            <v>31.512379199763689</v>
          </cell>
          <cell r="D324">
            <v>33.42378423043543</v>
          </cell>
          <cell r="E324">
            <v>30.659994383965579</v>
          </cell>
          <cell r="F324">
            <v>33.010509490966797</v>
          </cell>
          <cell r="BE324" t="e">
            <v>#N/A</v>
          </cell>
          <cell r="BF324" t="e">
            <v>#N/A</v>
          </cell>
          <cell r="BG324">
            <v>32.292441177368161</v>
          </cell>
          <cell r="BH324">
            <v>30.395241260528561</v>
          </cell>
          <cell r="BI324">
            <v>31.215854568481451</v>
          </cell>
          <cell r="BJ324">
            <v>32.107241821289072</v>
          </cell>
          <cell r="BK324">
            <v>30.828536558151249</v>
          </cell>
        </row>
        <row r="325">
          <cell r="A325" t="str">
            <v>2001-04-05</v>
          </cell>
          <cell r="B325">
            <v>1734354</v>
          </cell>
          <cell r="C325">
            <v>33.113832533727631</v>
          </cell>
          <cell r="D325">
            <v>33.837068371145527</v>
          </cell>
          <cell r="E325">
            <v>32.7522165856778</v>
          </cell>
          <cell r="F325">
            <v>33.475452423095703</v>
          </cell>
          <cell r="BE325" t="e">
            <v>#N/A</v>
          </cell>
          <cell r="BF325" t="e">
            <v>#N/A</v>
          </cell>
          <cell r="BG325">
            <v>32.710885620117189</v>
          </cell>
          <cell r="BH325">
            <v>30.59542284011841</v>
          </cell>
          <cell r="BI325">
            <v>31.260281867980961</v>
          </cell>
          <cell r="BJ325">
            <v>32.088127861022947</v>
          </cell>
          <cell r="BK325">
            <v>30.867152185440059</v>
          </cell>
        </row>
        <row r="326">
          <cell r="A326" t="str">
            <v>2001-04-06</v>
          </cell>
          <cell r="B326">
            <v>1192535</v>
          </cell>
          <cell r="C326">
            <v>33.837069649411937</v>
          </cell>
          <cell r="D326">
            <v>33.992050170898438</v>
          </cell>
          <cell r="E326">
            <v>33.036345494588232</v>
          </cell>
          <cell r="F326">
            <v>33.992050170898438</v>
          </cell>
          <cell r="BE326" t="e">
            <v>#N/A</v>
          </cell>
          <cell r="BF326" t="e">
            <v>#N/A</v>
          </cell>
          <cell r="BG326">
            <v>32.979517364501952</v>
          </cell>
          <cell r="BH326">
            <v>30.83951473236084</v>
          </cell>
          <cell r="BI326">
            <v>31.315041122436519</v>
          </cell>
          <cell r="BJ326">
            <v>32.074179878234872</v>
          </cell>
          <cell r="BK326">
            <v>30.90279738426209</v>
          </cell>
        </row>
        <row r="327">
          <cell r="A327" t="str">
            <v>2001-04-09</v>
          </cell>
          <cell r="B327">
            <v>945655</v>
          </cell>
          <cell r="C327">
            <v>33.475445876034406</v>
          </cell>
          <cell r="D327">
            <v>33.966210844021802</v>
          </cell>
          <cell r="E327">
            <v>33.268806542712227</v>
          </cell>
          <cell r="F327">
            <v>33.656253814697273</v>
          </cell>
          <cell r="BE327" t="e">
            <v>#N/A</v>
          </cell>
          <cell r="BF327" t="e">
            <v>#N/A</v>
          </cell>
          <cell r="BG327">
            <v>33.180989837646493</v>
          </cell>
          <cell r="BH327">
            <v>31.069399929046629</v>
          </cell>
          <cell r="BI327">
            <v>31.373416481018069</v>
          </cell>
          <cell r="BJ327">
            <v>32.059198455810552</v>
          </cell>
          <cell r="BK327">
            <v>30.94322103500366</v>
          </cell>
        </row>
        <row r="328">
          <cell r="A328" t="str">
            <v>2001-04-10</v>
          </cell>
          <cell r="B328">
            <v>1857724</v>
          </cell>
          <cell r="C328">
            <v>33.837065186541011</v>
          </cell>
          <cell r="D328">
            <v>34.741108912898973</v>
          </cell>
          <cell r="E328">
            <v>33.26880991823672</v>
          </cell>
          <cell r="F328">
            <v>34.147022247314453</v>
          </cell>
          <cell r="BE328" t="e">
            <v>#N/A</v>
          </cell>
          <cell r="BF328" t="e">
            <v>#N/A</v>
          </cell>
          <cell r="BG328">
            <v>33.656257629394531</v>
          </cell>
          <cell r="BH328">
            <v>31.330281257629391</v>
          </cell>
          <cell r="BI328">
            <v>31.42610931396484</v>
          </cell>
          <cell r="BJ328">
            <v>32.059715042114263</v>
          </cell>
          <cell r="BK328">
            <v>30.985065345764159</v>
          </cell>
        </row>
        <row r="329">
          <cell r="A329" t="str">
            <v>2001-04-11</v>
          </cell>
          <cell r="B329">
            <v>1596229</v>
          </cell>
          <cell r="C329">
            <v>33.862894450964362</v>
          </cell>
          <cell r="D329">
            <v>34.741106724727842</v>
          </cell>
          <cell r="E329">
            <v>33.372125522776152</v>
          </cell>
          <cell r="F329">
            <v>33.785404205322273</v>
          </cell>
          <cell r="BE329" t="e">
            <v>#N/A</v>
          </cell>
          <cell r="BF329" t="e">
            <v>#N/A</v>
          </cell>
          <cell r="BG329">
            <v>33.811236572265628</v>
          </cell>
          <cell r="BH329">
            <v>31.573081684112552</v>
          </cell>
          <cell r="BI329">
            <v>31.462271003723149</v>
          </cell>
          <cell r="BJ329">
            <v>32.056615447998048</v>
          </cell>
          <cell r="BK329">
            <v>31.022260274887081</v>
          </cell>
        </row>
        <row r="330">
          <cell r="A330" t="str">
            <v>2001-04-12</v>
          </cell>
          <cell r="B330">
            <v>1571884</v>
          </cell>
          <cell r="C330">
            <v>33.475440260704872</v>
          </cell>
          <cell r="D330">
            <v>33.70790700837383</v>
          </cell>
          <cell r="E330">
            <v>32.674714456393033</v>
          </cell>
          <cell r="F330">
            <v>32.803863525390618</v>
          </cell>
          <cell r="BE330" t="e">
            <v>#N/A</v>
          </cell>
          <cell r="BF330" t="e">
            <v>#N/A</v>
          </cell>
          <cell r="BG330">
            <v>33.676918792724607</v>
          </cell>
          <cell r="BH330">
            <v>31.753889942169192</v>
          </cell>
          <cell r="BI330">
            <v>31.498432655334469</v>
          </cell>
          <cell r="BJ330">
            <v>32.044733581542971</v>
          </cell>
          <cell r="BK330">
            <v>31.056613903045651</v>
          </cell>
        </row>
        <row r="331">
          <cell r="A331" t="str">
            <v>2001-04-17</v>
          </cell>
          <cell r="B331">
            <v>1550610</v>
          </cell>
          <cell r="C331">
            <v>32.54556538739542</v>
          </cell>
          <cell r="D331">
            <v>33.139651893047748</v>
          </cell>
          <cell r="E331">
            <v>32.287267249400223</v>
          </cell>
          <cell r="F331">
            <v>32.803863525390618</v>
          </cell>
          <cell r="BE331" t="e">
            <v>#N/A</v>
          </cell>
          <cell r="BF331" t="e">
            <v>#N/A</v>
          </cell>
          <cell r="BG331">
            <v>33.439281463623047</v>
          </cell>
          <cell r="BH331">
            <v>32.014770793914792</v>
          </cell>
          <cell r="BI331">
            <v>31.54544269561768</v>
          </cell>
          <cell r="BJ331">
            <v>32.022519836425779</v>
          </cell>
          <cell r="BK331">
            <v>31.091354961395261</v>
          </cell>
        </row>
        <row r="332">
          <cell r="A332" t="str">
            <v>2001-04-18</v>
          </cell>
          <cell r="B332">
            <v>2049416</v>
          </cell>
          <cell r="C332">
            <v>33.191317139878102</v>
          </cell>
          <cell r="D332">
            <v>33.682082120283127</v>
          </cell>
          <cell r="E332">
            <v>32.364763726992898</v>
          </cell>
          <cell r="F332">
            <v>32.674720764160163</v>
          </cell>
          <cell r="BE332" t="e">
            <v>#N/A</v>
          </cell>
          <cell r="BF332" t="e">
            <v>#N/A</v>
          </cell>
          <cell r="BG332">
            <v>33.242974853515634</v>
          </cell>
          <cell r="BH332">
            <v>32.17104091644287</v>
          </cell>
          <cell r="BI332">
            <v>31.568689498901371</v>
          </cell>
          <cell r="BJ332">
            <v>32.003405761718753</v>
          </cell>
          <cell r="BK332">
            <v>31.129970512390141</v>
          </cell>
        </row>
        <row r="333">
          <cell r="A333" t="str">
            <v>2001-04-19</v>
          </cell>
          <cell r="B333">
            <v>23669787</v>
          </cell>
          <cell r="C333">
            <v>31.538213738963709</v>
          </cell>
          <cell r="D333">
            <v>31.977321915841259</v>
          </cell>
          <cell r="E333">
            <v>31.124936961818271</v>
          </cell>
          <cell r="F333">
            <v>31.925661087036129</v>
          </cell>
          <cell r="BE333" t="e">
            <v>#N/A</v>
          </cell>
          <cell r="BF333" t="e">
            <v>#N/A</v>
          </cell>
          <cell r="BG333">
            <v>32.79870262145996</v>
          </cell>
          <cell r="BH333">
            <v>32.217534923553472</v>
          </cell>
          <cell r="BI333">
            <v>31.568173141479491</v>
          </cell>
          <cell r="BJ333">
            <v>31.98274187088013</v>
          </cell>
          <cell r="BK333">
            <v>31.160062246322632</v>
          </cell>
        </row>
        <row r="334">
          <cell r="A334" t="str">
            <v>2001-04-20</v>
          </cell>
          <cell r="B334">
            <v>1554296</v>
          </cell>
          <cell r="C334">
            <v>31.512378877953491</v>
          </cell>
          <cell r="D334">
            <v>32.00314582838125</v>
          </cell>
          <cell r="E334">
            <v>31.512378877953491</v>
          </cell>
          <cell r="F334">
            <v>31.873996734619141</v>
          </cell>
          <cell r="BE334" t="e">
            <v>#N/A</v>
          </cell>
          <cell r="BF334" t="e">
            <v>#N/A</v>
          </cell>
          <cell r="BG334">
            <v>32.416421127319339</v>
          </cell>
          <cell r="BH334">
            <v>32.240781784057617</v>
          </cell>
          <cell r="BI334">
            <v>31.56507354736328</v>
          </cell>
          <cell r="BJ334">
            <v>31.954587306976322</v>
          </cell>
          <cell r="BK334">
            <v>31.189508209228521</v>
          </cell>
        </row>
        <row r="335">
          <cell r="A335" t="str">
            <v>2001-04-23</v>
          </cell>
          <cell r="B335">
            <v>811859</v>
          </cell>
          <cell r="C335">
            <v>31.89983839259099</v>
          </cell>
          <cell r="D335">
            <v>31.977328666828711</v>
          </cell>
          <cell r="E335">
            <v>31.383241819431621</v>
          </cell>
          <cell r="F335">
            <v>31.71903038024902</v>
          </cell>
          <cell r="BE335" t="e">
            <v>#N/A</v>
          </cell>
          <cell r="BF335" t="e">
            <v>#N/A</v>
          </cell>
          <cell r="BG335">
            <v>32.199454498291018</v>
          </cell>
          <cell r="BH335">
            <v>32.338935852050781</v>
          </cell>
          <cell r="BI335">
            <v>31.54647632598877</v>
          </cell>
          <cell r="BJ335">
            <v>31.921267013549809</v>
          </cell>
          <cell r="BK335">
            <v>31.217662792205811</v>
          </cell>
        </row>
        <row r="336">
          <cell r="A336" t="str">
            <v>2001-04-24</v>
          </cell>
          <cell r="B336">
            <v>1365252</v>
          </cell>
          <cell r="C336">
            <v>31.796511668857661</v>
          </cell>
          <cell r="D336">
            <v>32.028980469623853</v>
          </cell>
          <cell r="E336">
            <v>31.460725152781251</v>
          </cell>
          <cell r="F336">
            <v>31.589874267578121</v>
          </cell>
          <cell r="BE336" t="e">
            <v>#N/A</v>
          </cell>
          <cell r="BF336" t="e">
            <v>#N/A</v>
          </cell>
          <cell r="BG336">
            <v>31.956656646728511</v>
          </cell>
          <cell r="BH336">
            <v>32.377680492401133</v>
          </cell>
          <cell r="BI336">
            <v>31.527362403869631</v>
          </cell>
          <cell r="BJ336">
            <v>31.875548248291011</v>
          </cell>
          <cell r="BK336">
            <v>31.245946474075321</v>
          </cell>
        </row>
        <row r="337">
          <cell r="A337" t="str">
            <v>2001-04-25</v>
          </cell>
          <cell r="B337">
            <v>3464033</v>
          </cell>
          <cell r="C337">
            <v>32.080635291586198</v>
          </cell>
          <cell r="D337">
            <v>32.545572834630171</v>
          </cell>
          <cell r="E337">
            <v>31.770678243329449</v>
          </cell>
          <cell r="F337">
            <v>32.028976440429688</v>
          </cell>
          <cell r="BE337" t="e">
            <v>#N/A</v>
          </cell>
          <cell r="BF337" t="e">
            <v>#N/A</v>
          </cell>
          <cell r="BG337">
            <v>31.827507781982419</v>
          </cell>
          <cell r="BH337">
            <v>32.474542140960693</v>
          </cell>
          <cell r="BI337">
            <v>31.506698570251469</v>
          </cell>
          <cell r="BJ337">
            <v>31.85075157165527</v>
          </cell>
          <cell r="BK337">
            <v>31.280171022415161</v>
          </cell>
        </row>
        <row r="338">
          <cell r="A338" t="str">
            <v>2001-04-26</v>
          </cell>
          <cell r="B338">
            <v>4636502</v>
          </cell>
          <cell r="C338">
            <v>32.08063353985839</v>
          </cell>
          <cell r="D338">
            <v>34.017869912329523</v>
          </cell>
          <cell r="E338">
            <v>32.08063353985839</v>
          </cell>
          <cell r="F338">
            <v>33.604595184326172</v>
          </cell>
          <cell r="BE338" t="e">
            <v>#N/A</v>
          </cell>
          <cell r="BF338" t="e">
            <v>#N/A</v>
          </cell>
          <cell r="BG338">
            <v>32.163294601440427</v>
          </cell>
          <cell r="BH338">
            <v>32.614022827148439</v>
          </cell>
          <cell r="BI338">
            <v>31.511347846984862</v>
          </cell>
          <cell r="BJ338">
            <v>31.845843887329099</v>
          </cell>
          <cell r="BK338">
            <v>31.32421088218689</v>
          </cell>
        </row>
        <row r="339">
          <cell r="A339" t="str">
            <v>2001-04-27</v>
          </cell>
          <cell r="B339">
            <v>2870616</v>
          </cell>
          <cell r="C339">
            <v>33.423780920014188</v>
          </cell>
          <cell r="D339">
            <v>34.482804971315559</v>
          </cell>
          <cell r="E339">
            <v>33.423780920014188</v>
          </cell>
          <cell r="F339">
            <v>34.121189117431641</v>
          </cell>
          <cell r="BE339" t="e">
            <v>#N/A</v>
          </cell>
          <cell r="BF339" t="e">
            <v>#N/A</v>
          </cell>
          <cell r="BG339">
            <v>32.612733078002933</v>
          </cell>
          <cell r="BH339">
            <v>32.783207988739022</v>
          </cell>
          <cell r="BI339">
            <v>31.528395423889162</v>
          </cell>
          <cell r="BJ339">
            <v>31.837836608886722</v>
          </cell>
          <cell r="BK339">
            <v>31.365151138305659</v>
          </cell>
        </row>
        <row r="340">
          <cell r="A340" t="str">
            <v>2001-04-30</v>
          </cell>
          <cell r="B340">
            <v>2058396</v>
          </cell>
          <cell r="C340">
            <v>34.198681190419563</v>
          </cell>
          <cell r="D340">
            <v>35.128556316501147</v>
          </cell>
          <cell r="E340">
            <v>34.147022337041221</v>
          </cell>
          <cell r="F340">
            <v>34.921916961669922</v>
          </cell>
          <cell r="BE340" t="e">
            <v>#N/A</v>
          </cell>
          <cell r="BF340" t="e">
            <v>#N/A</v>
          </cell>
          <cell r="BG340">
            <v>33.253310394287112</v>
          </cell>
          <cell r="BH340">
            <v>32.960142326354983</v>
          </cell>
          <cell r="BI340">
            <v>31.57282276153564</v>
          </cell>
          <cell r="BJ340">
            <v>31.862891578674311</v>
          </cell>
          <cell r="BK340">
            <v>31.412548875808721</v>
          </cell>
        </row>
        <row r="341">
          <cell r="A341" t="str">
            <v>2001-05-02</v>
          </cell>
          <cell r="B341">
            <v>2218802</v>
          </cell>
          <cell r="C341">
            <v>35.128559316415462</v>
          </cell>
          <cell r="D341">
            <v>35.309367289339249</v>
          </cell>
          <cell r="E341">
            <v>34.172856652688388</v>
          </cell>
          <cell r="F341">
            <v>34.302005767822273</v>
          </cell>
          <cell r="BE341" t="e">
            <v>#N/A</v>
          </cell>
          <cell r="BF341" t="e">
            <v>#N/A</v>
          </cell>
          <cell r="BG341">
            <v>33.795736694335943</v>
          </cell>
          <cell r="BH341">
            <v>33.042798042297363</v>
          </cell>
          <cell r="BI341">
            <v>31.606918296813969</v>
          </cell>
          <cell r="BJ341">
            <v>31.877873001098632</v>
          </cell>
          <cell r="BK341">
            <v>31.448064880371088</v>
          </cell>
        </row>
        <row r="342">
          <cell r="A342" t="str">
            <v>2001-05-03</v>
          </cell>
          <cell r="B342">
            <v>1097124</v>
          </cell>
          <cell r="C342">
            <v>34.172853867972719</v>
          </cell>
          <cell r="D342">
            <v>34.611960035381898</v>
          </cell>
          <cell r="E342">
            <v>33.91455565875345</v>
          </cell>
          <cell r="F342">
            <v>34.095363616943359</v>
          </cell>
          <cell r="BE342" t="e">
            <v>#N/A</v>
          </cell>
          <cell r="BF342" t="e">
            <v>#N/A</v>
          </cell>
          <cell r="BG342">
            <v>34.209014129638668</v>
          </cell>
          <cell r="BH342">
            <v>33.115121650695798</v>
          </cell>
          <cell r="BI342">
            <v>31.62913188934326</v>
          </cell>
          <cell r="BJ342">
            <v>31.901894683837892</v>
          </cell>
          <cell r="BK342">
            <v>31.484097499847412</v>
          </cell>
        </row>
        <row r="343">
          <cell r="A343" t="str">
            <v>2001-05-04</v>
          </cell>
          <cell r="B343">
            <v>1055382</v>
          </cell>
          <cell r="C343">
            <v>34.353656553518313</v>
          </cell>
          <cell r="D343">
            <v>34.534464483957578</v>
          </cell>
          <cell r="E343">
            <v>33.630420890443943</v>
          </cell>
          <cell r="F343">
            <v>34.405315399169922</v>
          </cell>
          <cell r="BE343" t="e">
            <v>#N/A</v>
          </cell>
          <cell r="BF343" t="e">
            <v>#N/A</v>
          </cell>
          <cell r="BG343">
            <v>34.36915817260742</v>
          </cell>
          <cell r="BH343">
            <v>33.246853256225577</v>
          </cell>
          <cell r="BI343">
            <v>31.667876472473139</v>
          </cell>
          <cell r="BJ343">
            <v>31.916875953674321</v>
          </cell>
          <cell r="BK343">
            <v>31.5207758140564</v>
          </cell>
        </row>
        <row r="344">
          <cell r="A344" t="str">
            <v>2001-05-07</v>
          </cell>
          <cell r="B344">
            <v>392764</v>
          </cell>
          <cell r="C344">
            <v>34.611958783372003</v>
          </cell>
          <cell r="D344">
            <v>34.611958783372003</v>
          </cell>
          <cell r="E344">
            <v>34.276170335269782</v>
          </cell>
          <cell r="F344">
            <v>34.353660583496087</v>
          </cell>
          <cell r="BE344" t="e">
            <v>#N/A</v>
          </cell>
          <cell r="BF344" t="e">
            <v>#N/A</v>
          </cell>
          <cell r="BG344">
            <v>34.415652465820322</v>
          </cell>
          <cell r="BH344">
            <v>33.314010810852047</v>
          </cell>
          <cell r="BI344">
            <v>31.69887241363525</v>
          </cell>
          <cell r="BJ344">
            <v>31.93495685577393</v>
          </cell>
          <cell r="BK344">
            <v>31.554354581832889</v>
          </cell>
        </row>
        <row r="345">
          <cell r="A345" t="str">
            <v>2001-05-08</v>
          </cell>
          <cell r="B345">
            <v>1017953</v>
          </cell>
          <cell r="C345">
            <v>34.508643429430883</v>
          </cell>
          <cell r="D345">
            <v>35.025239864354589</v>
          </cell>
          <cell r="E345">
            <v>34.250345211969027</v>
          </cell>
          <cell r="F345">
            <v>34.663619995117188</v>
          </cell>
          <cell r="BE345" t="e">
            <v>#N/A</v>
          </cell>
          <cell r="BF345" t="e">
            <v>#N/A</v>
          </cell>
          <cell r="BG345">
            <v>34.363993072509757</v>
          </cell>
          <cell r="BH345">
            <v>33.373419189453116</v>
          </cell>
          <cell r="BI345">
            <v>31.74123340606689</v>
          </cell>
          <cell r="BJ345">
            <v>31.962336444854731</v>
          </cell>
          <cell r="BK345">
            <v>31.58715847015381</v>
          </cell>
        </row>
        <row r="346">
          <cell r="A346" t="str">
            <v>2001-05-09</v>
          </cell>
          <cell r="B346">
            <v>2446344</v>
          </cell>
          <cell r="C346">
            <v>34.741103040040841</v>
          </cell>
          <cell r="D346">
            <v>35.59348776906365</v>
          </cell>
          <cell r="E346">
            <v>34.63778535102113</v>
          </cell>
          <cell r="F346">
            <v>35.386848449707031</v>
          </cell>
          <cell r="BE346" t="e">
            <v>#N/A</v>
          </cell>
          <cell r="BF346" t="e">
            <v>#N/A</v>
          </cell>
          <cell r="BG346">
            <v>34.580961608886717</v>
          </cell>
          <cell r="BH346">
            <v>33.443159103393548</v>
          </cell>
          <cell r="BI346">
            <v>31.828538017272951</v>
          </cell>
          <cell r="BJ346">
            <v>31.995915164947512</v>
          </cell>
          <cell r="BK346">
            <v>31.621899518966671</v>
          </cell>
        </row>
        <row r="347">
          <cell r="A347" t="str">
            <v>2001-05-10</v>
          </cell>
          <cell r="B347">
            <v>2854705</v>
          </cell>
          <cell r="C347">
            <v>35.257707023620597</v>
          </cell>
          <cell r="D347">
            <v>36.523366724864381</v>
          </cell>
          <cell r="E347">
            <v>35.257707023620597</v>
          </cell>
          <cell r="F347">
            <v>36.161750793457031</v>
          </cell>
          <cell r="BE347" t="e">
            <v>#N/A</v>
          </cell>
          <cell r="BF347" t="e">
            <v>#N/A</v>
          </cell>
          <cell r="BG347">
            <v>34.994239044189463</v>
          </cell>
          <cell r="BH347">
            <v>33.568433952331553</v>
          </cell>
          <cell r="BI347">
            <v>31.91480964660645</v>
          </cell>
          <cell r="BJ347">
            <v>32.038017883300782</v>
          </cell>
          <cell r="BK347">
            <v>31.654961681365972</v>
          </cell>
        </row>
        <row r="348">
          <cell r="A348" t="str">
            <v>2001-05-11</v>
          </cell>
          <cell r="B348">
            <v>4041253</v>
          </cell>
          <cell r="C348">
            <v>36.161750793457031</v>
          </cell>
          <cell r="D348">
            <v>36.575029521909478</v>
          </cell>
          <cell r="E348">
            <v>35.670985752073051</v>
          </cell>
          <cell r="F348">
            <v>36.161750793457031</v>
          </cell>
          <cell r="BE348" t="e">
            <v>#N/A</v>
          </cell>
          <cell r="BF348" t="e">
            <v>#N/A</v>
          </cell>
          <cell r="BG348">
            <v>35.345526123046866</v>
          </cell>
          <cell r="BH348">
            <v>33.669170379638672</v>
          </cell>
          <cell r="BI348">
            <v>32.012962913513192</v>
          </cell>
          <cell r="BJ348">
            <v>32.085028076171866</v>
          </cell>
          <cell r="BK348">
            <v>31.68711984634399</v>
          </cell>
        </row>
        <row r="349">
          <cell r="A349" t="str">
            <v>2001-05-14</v>
          </cell>
          <cell r="B349">
            <v>2320784</v>
          </cell>
          <cell r="C349">
            <v>35.64515353017719</v>
          </cell>
          <cell r="D349">
            <v>36.239240210610397</v>
          </cell>
          <cell r="E349">
            <v>35.64515353017719</v>
          </cell>
          <cell r="F349">
            <v>35.929283142089837</v>
          </cell>
          <cell r="BE349" t="e">
            <v>#N/A</v>
          </cell>
          <cell r="BF349" t="e">
            <v>#N/A</v>
          </cell>
          <cell r="BG349">
            <v>35.660650634765616</v>
          </cell>
          <cell r="BH349">
            <v>33.776364326477051</v>
          </cell>
          <cell r="BI349">
            <v>32.121964874267583</v>
          </cell>
          <cell r="BJ349">
            <v>32.123514442443849</v>
          </cell>
          <cell r="BK349">
            <v>31.71540355682373</v>
          </cell>
        </row>
        <row r="350">
          <cell r="A350" t="str">
            <v>2001-05-15</v>
          </cell>
          <cell r="B350">
            <v>3643777</v>
          </cell>
          <cell r="C350">
            <v>35.955106079857643</v>
          </cell>
          <cell r="D350">
            <v>37.866514987924667</v>
          </cell>
          <cell r="E350">
            <v>35.85178838377508</v>
          </cell>
          <cell r="F350">
            <v>36.910808563232422</v>
          </cell>
          <cell r="BE350" t="e">
            <v>#N/A</v>
          </cell>
          <cell r="BF350" t="e">
            <v>#N/A</v>
          </cell>
          <cell r="BG350">
            <v>36.110088348388672</v>
          </cell>
          <cell r="BH350">
            <v>33.981711578369143</v>
          </cell>
          <cell r="BI350">
            <v>32.266095046997073</v>
          </cell>
          <cell r="BJ350">
            <v>32.167166824340818</v>
          </cell>
          <cell r="BK350">
            <v>31.753373365402219</v>
          </cell>
        </row>
        <row r="351">
          <cell r="A351" t="str">
            <v>2001-05-16</v>
          </cell>
          <cell r="B351">
            <v>2415230</v>
          </cell>
          <cell r="C351">
            <v>36.549197351220371</v>
          </cell>
          <cell r="D351">
            <v>36.936644672964754</v>
          </cell>
          <cell r="E351">
            <v>36.135918631499173</v>
          </cell>
          <cell r="F351">
            <v>36.704177856445313</v>
          </cell>
          <cell r="BE351" t="e">
            <v>#N/A</v>
          </cell>
          <cell r="BF351" t="e">
            <v>#N/A</v>
          </cell>
          <cell r="BG351">
            <v>36.373554229736328</v>
          </cell>
          <cell r="BH351">
            <v>34.176727294921882</v>
          </cell>
          <cell r="BI351">
            <v>32.385428886413571</v>
          </cell>
          <cell r="BJ351">
            <v>32.196871147155761</v>
          </cell>
          <cell r="BK351">
            <v>31.79560514450073</v>
          </cell>
        </row>
        <row r="352">
          <cell r="A352" t="str">
            <v>2001-05-17</v>
          </cell>
          <cell r="B352">
            <v>3036104</v>
          </cell>
          <cell r="C352">
            <v>37.324086663531148</v>
          </cell>
          <cell r="D352">
            <v>38.150640043594997</v>
          </cell>
          <cell r="E352">
            <v>36.471701889180103</v>
          </cell>
          <cell r="F352">
            <v>37.014129638671882</v>
          </cell>
          <cell r="BE352" t="e">
            <v>#N/A</v>
          </cell>
          <cell r="BF352" t="e">
            <v>#N/A</v>
          </cell>
          <cell r="BG352">
            <v>36.544029998779287</v>
          </cell>
          <cell r="BH352">
            <v>34.393697738647461</v>
          </cell>
          <cell r="BI352">
            <v>32.50062973022461</v>
          </cell>
          <cell r="BJ352">
            <v>32.223475837707518</v>
          </cell>
          <cell r="BK352">
            <v>31.837320270538331</v>
          </cell>
        </row>
        <row r="353">
          <cell r="A353" t="str">
            <v>2001-05-18</v>
          </cell>
          <cell r="B353">
            <v>1596486</v>
          </cell>
          <cell r="C353">
            <v>36.678346051110161</v>
          </cell>
          <cell r="D353">
            <v>37.659880043558388</v>
          </cell>
          <cell r="E353">
            <v>36.471706693544547</v>
          </cell>
          <cell r="F353">
            <v>37.194942474365227</v>
          </cell>
          <cell r="BE353" t="e">
            <v>#N/A</v>
          </cell>
          <cell r="BF353" t="e">
            <v>#N/A</v>
          </cell>
          <cell r="BG353">
            <v>36.750668334960928</v>
          </cell>
          <cell r="BH353">
            <v>34.657161808013917</v>
          </cell>
          <cell r="BI353">
            <v>32.630295600891117</v>
          </cell>
          <cell r="BJ353">
            <v>32.25188865661621</v>
          </cell>
          <cell r="BK353">
            <v>31.874773483276371</v>
          </cell>
        </row>
        <row r="354">
          <cell r="A354" t="str">
            <v>2001-05-21</v>
          </cell>
          <cell r="B354">
            <v>1993373</v>
          </cell>
          <cell r="C354">
            <v>37.401588207444753</v>
          </cell>
          <cell r="D354">
            <v>37.4532470703125</v>
          </cell>
          <cell r="E354">
            <v>36.549203175511863</v>
          </cell>
          <cell r="F354">
            <v>37.4532470703125</v>
          </cell>
          <cell r="BE354" t="e">
            <v>#N/A</v>
          </cell>
          <cell r="BF354" t="e">
            <v>#N/A</v>
          </cell>
          <cell r="BG354">
            <v>37.055461120605472</v>
          </cell>
          <cell r="BH354">
            <v>34.936124324798577</v>
          </cell>
          <cell r="BI354">
            <v>32.755312004089348</v>
          </cell>
          <cell r="BJ354">
            <v>32.282884521484377</v>
          </cell>
          <cell r="BK354">
            <v>31.91222674369812</v>
          </cell>
        </row>
        <row r="355">
          <cell r="A355" t="str">
            <v>2001-05-22</v>
          </cell>
          <cell r="B355">
            <v>2110512</v>
          </cell>
          <cell r="C355">
            <v>37.918178558349609</v>
          </cell>
          <cell r="D355">
            <v>38.589751549159807</v>
          </cell>
          <cell r="E355">
            <v>37.117452519375107</v>
          </cell>
          <cell r="F355">
            <v>37.918178558349609</v>
          </cell>
          <cell r="BE355" t="e">
            <v>#N/A</v>
          </cell>
          <cell r="BF355" t="e">
            <v>#N/A</v>
          </cell>
          <cell r="BG355">
            <v>37.256935119628913</v>
          </cell>
          <cell r="BH355">
            <v>35.246081733703612</v>
          </cell>
          <cell r="BI355">
            <v>32.924239158630371</v>
          </cell>
          <cell r="BJ355">
            <v>32.312847137451172</v>
          </cell>
          <cell r="BK355">
            <v>31.954458532333369</v>
          </cell>
        </row>
        <row r="356">
          <cell r="A356" t="str">
            <v>2001-05-23</v>
          </cell>
          <cell r="B356">
            <v>6847477</v>
          </cell>
          <cell r="C356">
            <v>37.918178295277393</v>
          </cell>
          <cell r="D356">
            <v>38.899712288763403</v>
          </cell>
          <cell r="E356">
            <v>37.582389831542969</v>
          </cell>
          <cell r="F356">
            <v>37.582389831542969</v>
          </cell>
          <cell r="BE356" t="e">
            <v>#N/A</v>
          </cell>
          <cell r="BF356" t="e">
            <v>#N/A</v>
          </cell>
          <cell r="BG356">
            <v>37.432577514648443</v>
          </cell>
          <cell r="BH356">
            <v>35.545707511901853</v>
          </cell>
          <cell r="BI356">
            <v>33.093682708740232</v>
          </cell>
          <cell r="BJ356">
            <v>32.335835685729982</v>
          </cell>
          <cell r="BK356">
            <v>31.993978137969972</v>
          </cell>
        </row>
        <row r="357">
          <cell r="A357" t="str">
            <v>2001-05-24</v>
          </cell>
          <cell r="B357">
            <v>1253618</v>
          </cell>
          <cell r="C357">
            <v>37.194947556228378</v>
          </cell>
          <cell r="D357">
            <v>37.944010895763917</v>
          </cell>
          <cell r="E357">
            <v>36.988308170430081</v>
          </cell>
          <cell r="F357">
            <v>37.3240966796875</v>
          </cell>
          <cell r="BE357" t="e">
            <v>#N/A</v>
          </cell>
          <cell r="BF357" t="e">
            <v>#N/A</v>
          </cell>
          <cell r="BG357">
            <v>37.494570922851572</v>
          </cell>
          <cell r="BH357">
            <v>35.810463523864748</v>
          </cell>
          <cell r="BI357">
            <v>33.258993644714359</v>
          </cell>
          <cell r="BJ357">
            <v>32.342293205261228</v>
          </cell>
          <cell r="BK357">
            <v>32.03466012954712</v>
          </cell>
        </row>
        <row r="358">
          <cell r="A358" t="str">
            <v>2001-05-25</v>
          </cell>
          <cell r="B358">
            <v>1748861</v>
          </cell>
          <cell r="C358">
            <v>37.143282332806038</v>
          </cell>
          <cell r="D358">
            <v>37.969835793099747</v>
          </cell>
          <cell r="E358">
            <v>36.988301834674431</v>
          </cell>
          <cell r="F358">
            <v>37.065792083740227</v>
          </cell>
          <cell r="BE358" t="e">
            <v>#N/A</v>
          </cell>
          <cell r="BF358" t="e">
            <v>#N/A</v>
          </cell>
          <cell r="BG358">
            <v>37.468740844726561</v>
          </cell>
          <cell r="BH358">
            <v>35.983523368835449</v>
          </cell>
          <cell r="BI358">
            <v>33.421721572875967</v>
          </cell>
          <cell r="BJ358">
            <v>32.355466537475593</v>
          </cell>
          <cell r="BK358">
            <v>32.077925100326539</v>
          </cell>
        </row>
        <row r="359">
          <cell r="A359" t="str">
            <v>2001-05-28</v>
          </cell>
          <cell r="B359">
            <v>647726</v>
          </cell>
          <cell r="C359">
            <v>37.453241554770607</v>
          </cell>
          <cell r="D359">
            <v>38.176477352367719</v>
          </cell>
          <cell r="E359">
            <v>36.833327409011957</v>
          </cell>
          <cell r="F359">
            <v>37.814857482910163</v>
          </cell>
          <cell r="BE359" t="e">
            <v>#N/A</v>
          </cell>
          <cell r="BF359" t="e">
            <v>#N/A</v>
          </cell>
          <cell r="BG359">
            <v>37.541062927246102</v>
          </cell>
          <cell r="BH359">
            <v>36.168206787109384</v>
          </cell>
          <cell r="BI359">
            <v>33.599430809020987</v>
          </cell>
          <cell r="BJ359">
            <v>32.381038093566893</v>
          </cell>
          <cell r="BK359">
            <v>32.124935398101798</v>
          </cell>
        </row>
        <row r="360">
          <cell r="A360" t="str">
            <v>2001-05-29</v>
          </cell>
          <cell r="B360">
            <v>1217869</v>
          </cell>
          <cell r="C360">
            <v>37.711535251675038</v>
          </cell>
          <cell r="D360">
            <v>38.073151136465462</v>
          </cell>
          <cell r="E360">
            <v>36.988299540776673</v>
          </cell>
          <cell r="F360">
            <v>37.143280029296882</v>
          </cell>
          <cell r="BE360" t="e">
            <v>#N/A</v>
          </cell>
          <cell r="BF360" t="e">
            <v>#N/A</v>
          </cell>
          <cell r="BG360">
            <v>37.386083221435548</v>
          </cell>
          <cell r="BH360">
            <v>36.279274940490723</v>
          </cell>
          <cell r="BI360">
            <v>33.758542442321783</v>
          </cell>
          <cell r="BJ360">
            <v>32.419266166687009</v>
          </cell>
          <cell r="BK360">
            <v>32.167554607391359</v>
          </cell>
        </row>
        <row r="361">
          <cell r="A361" t="str">
            <v>2001-05-30</v>
          </cell>
          <cell r="B361">
            <v>1152691</v>
          </cell>
          <cell r="C361">
            <v>37.556550351956382</v>
          </cell>
          <cell r="D361">
            <v>37.556550351956382</v>
          </cell>
          <cell r="E361">
            <v>36.575020511005683</v>
          </cell>
          <cell r="F361">
            <v>36.859146118164063</v>
          </cell>
          <cell r="BE361" t="e">
            <v>#N/A</v>
          </cell>
          <cell r="BF361" t="e">
            <v>#N/A</v>
          </cell>
          <cell r="BG361">
            <v>37.241434478759757</v>
          </cell>
          <cell r="BH361">
            <v>36.40713195800781</v>
          </cell>
          <cell r="BI361">
            <v>33.944000434875491</v>
          </cell>
          <cell r="BJ361">
            <v>32.465501441955567</v>
          </cell>
          <cell r="BK361">
            <v>32.210948648452757</v>
          </cell>
        </row>
        <row r="362">
          <cell r="A362" t="str">
            <v>2001-05-31</v>
          </cell>
          <cell r="B362">
            <v>1590262</v>
          </cell>
          <cell r="C362">
            <v>36.859160294036933</v>
          </cell>
          <cell r="D362">
            <v>37.634055061008908</v>
          </cell>
          <cell r="E362">
            <v>36.859160294036933</v>
          </cell>
          <cell r="F362">
            <v>37.4532470703125</v>
          </cell>
          <cell r="BE362" t="e">
            <v>#N/A</v>
          </cell>
          <cell r="BF362" t="e">
            <v>#N/A</v>
          </cell>
          <cell r="BG362">
            <v>37.267264556884768</v>
          </cell>
          <cell r="BH362">
            <v>36.575026130676271</v>
          </cell>
          <cell r="BI362">
            <v>34.102079010009767</v>
          </cell>
          <cell r="BJ362">
            <v>32.520260715484618</v>
          </cell>
          <cell r="BK362">
            <v>32.259379587173463</v>
          </cell>
        </row>
        <row r="363">
          <cell r="A363" t="str">
            <v>2001-06-01</v>
          </cell>
          <cell r="B363">
            <v>2093994</v>
          </cell>
          <cell r="C363">
            <v>37.681927713083773</v>
          </cell>
          <cell r="D363">
            <v>37.681927713083773</v>
          </cell>
          <cell r="E363">
            <v>36.902301622468237</v>
          </cell>
          <cell r="F363">
            <v>37.318103790283203</v>
          </cell>
          <cell r="BE363" t="e">
            <v>#N/A</v>
          </cell>
          <cell r="BF363" t="e">
            <v>#N/A</v>
          </cell>
          <cell r="BG363">
            <v>37.317726898193357</v>
          </cell>
          <cell r="BH363">
            <v>36.720665550231942</v>
          </cell>
          <cell r="BI363">
            <v>34.228525466918953</v>
          </cell>
          <cell r="BJ363">
            <v>32.584517116546628</v>
          </cell>
          <cell r="BK363">
            <v>32.304164381027221</v>
          </cell>
        </row>
        <row r="364">
          <cell r="A364" t="str">
            <v>2001-06-05</v>
          </cell>
          <cell r="B364">
            <v>1426100</v>
          </cell>
          <cell r="C364">
            <v>37.422052656919561</v>
          </cell>
          <cell r="D364">
            <v>38.071741071102203</v>
          </cell>
          <cell r="E364">
            <v>37.318104096803701</v>
          </cell>
          <cell r="F364">
            <v>37.967792510986328</v>
          </cell>
          <cell r="BE364" t="e">
            <v>#N/A</v>
          </cell>
          <cell r="BF364" t="e">
            <v>#N/A</v>
          </cell>
          <cell r="BG364">
            <v>37.348313903808602</v>
          </cell>
          <cell r="BH364">
            <v>36.901372146606448</v>
          </cell>
          <cell r="BI364">
            <v>34.359700126647951</v>
          </cell>
          <cell r="BJ364">
            <v>32.655270404815667</v>
          </cell>
          <cell r="BK364">
            <v>32.346256752014163</v>
          </cell>
        </row>
        <row r="365">
          <cell r="A365" t="str">
            <v>2001-06-06</v>
          </cell>
          <cell r="B365">
            <v>3396300</v>
          </cell>
          <cell r="C365">
            <v>37.967789809868819</v>
          </cell>
          <cell r="D365">
            <v>38.201676036181993</v>
          </cell>
          <cell r="E365">
            <v>37.47402427098762</v>
          </cell>
          <cell r="F365">
            <v>37.603961944580078</v>
          </cell>
          <cell r="BE365" t="e">
            <v>#N/A</v>
          </cell>
          <cell r="BF365" t="e">
            <v>#N/A</v>
          </cell>
          <cell r="BG365">
            <v>37.440450286865243</v>
          </cell>
          <cell r="BH365">
            <v>37.048389244079587</v>
          </cell>
          <cell r="BI365">
            <v>34.516660385131843</v>
          </cell>
          <cell r="BJ365">
            <v>32.728584613800052</v>
          </cell>
          <cell r="BK365">
            <v>32.38988787651062</v>
          </cell>
        </row>
        <row r="366">
          <cell r="A366" t="str">
            <v>2001-06-07</v>
          </cell>
          <cell r="B366">
            <v>1347789</v>
          </cell>
          <cell r="C366">
            <v>37.603963250288871</v>
          </cell>
          <cell r="D366">
            <v>37.889827728271477</v>
          </cell>
          <cell r="E366">
            <v>37.084212537871927</v>
          </cell>
          <cell r="F366">
            <v>37.889827728271477</v>
          </cell>
          <cell r="BE366" t="e">
            <v>#N/A</v>
          </cell>
          <cell r="BF366" t="e">
            <v>#N/A</v>
          </cell>
          <cell r="BG366">
            <v>37.646586608886722</v>
          </cell>
          <cell r="BH366">
            <v>37.173538208007813</v>
          </cell>
          <cell r="BI366">
            <v>34.658157310485841</v>
          </cell>
          <cell r="BJ366">
            <v>32.81793058395386</v>
          </cell>
          <cell r="BK366">
            <v>32.435335769653321</v>
          </cell>
        </row>
        <row r="367">
          <cell r="A367" t="str">
            <v>2001-06-08</v>
          </cell>
          <cell r="B367">
            <v>1042213</v>
          </cell>
          <cell r="C367">
            <v>37.681931153407078</v>
          </cell>
          <cell r="D367">
            <v>38.461557315201709</v>
          </cell>
          <cell r="E367">
            <v>37.292118072509773</v>
          </cell>
          <cell r="F367">
            <v>37.292118072509773</v>
          </cell>
          <cell r="BE367" t="e">
            <v>#N/A</v>
          </cell>
          <cell r="BF367" t="e">
            <v>#N/A</v>
          </cell>
          <cell r="BG367">
            <v>37.614360809326172</v>
          </cell>
          <cell r="BH367">
            <v>37.230056571960453</v>
          </cell>
          <cell r="BI367">
            <v>34.802164802551268</v>
          </cell>
          <cell r="BJ367">
            <v>32.895358581542972</v>
          </cell>
          <cell r="BK367">
            <v>32.470175313949582</v>
          </cell>
        </row>
        <row r="368">
          <cell r="A368" t="str">
            <v>2001-06-11</v>
          </cell>
          <cell r="B368">
            <v>1049427</v>
          </cell>
          <cell r="C368">
            <v>37.422049983568279</v>
          </cell>
          <cell r="D368">
            <v>37.915811556920453</v>
          </cell>
          <cell r="E368">
            <v>37.188163757324219</v>
          </cell>
          <cell r="F368">
            <v>37.188163757324219</v>
          </cell>
          <cell r="BE368" t="e">
            <v>#N/A</v>
          </cell>
          <cell r="BF368" t="e">
            <v>#N/A</v>
          </cell>
          <cell r="BG368">
            <v>37.588372802734384</v>
          </cell>
          <cell r="BH368">
            <v>37.281377220153807</v>
          </cell>
          <cell r="BI368">
            <v>34.929628448486334</v>
          </cell>
          <cell r="BJ368">
            <v>32.970713863372801</v>
          </cell>
          <cell r="BK368">
            <v>32.507594633102407</v>
          </cell>
        </row>
        <row r="369">
          <cell r="A369" t="str">
            <v>2001-06-12</v>
          </cell>
          <cell r="B369">
            <v>1280721</v>
          </cell>
          <cell r="C369">
            <v>37.03224523018163</v>
          </cell>
          <cell r="D369">
            <v>37.603970328377812</v>
          </cell>
          <cell r="E369">
            <v>36.928296654285589</v>
          </cell>
          <cell r="F369">
            <v>37.006256103515618</v>
          </cell>
          <cell r="BE369" t="e">
            <v>#N/A</v>
          </cell>
          <cell r="BF369" t="e">
            <v>#N/A</v>
          </cell>
          <cell r="BG369">
            <v>37.396065521240232</v>
          </cell>
          <cell r="BH369">
            <v>37.335225868225088</v>
          </cell>
          <cell r="BI369">
            <v>35.055003852844237</v>
          </cell>
          <cell r="BJ369">
            <v>33.034434757232667</v>
          </cell>
          <cell r="BK369">
            <v>32.542812938690183</v>
          </cell>
        </row>
        <row r="370">
          <cell r="A370" t="str">
            <v>2001-06-13</v>
          </cell>
          <cell r="B370">
            <v>2102153</v>
          </cell>
          <cell r="C370">
            <v>36.902300975376207</v>
          </cell>
          <cell r="D370">
            <v>37.162176334357731</v>
          </cell>
          <cell r="E370">
            <v>36.174649177151288</v>
          </cell>
          <cell r="F370">
            <v>36.434524536132813</v>
          </cell>
          <cell r="BE370" t="e">
            <v>#N/A</v>
          </cell>
          <cell r="BF370" t="e">
            <v>#N/A</v>
          </cell>
          <cell r="BG370">
            <v>37.162178039550781</v>
          </cell>
          <cell r="BH370">
            <v>37.311411666870107</v>
          </cell>
          <cell r="BI370">
            <v>35.156029739379882</v>
          </cell>
          <cell r="BJ370">
            <v>33.09347150802612</v>
          </cell>
          <cell r="BK370">
            <v>32.577368144989023</v>
          </cell>
        </row>
        <row r="371">
          <cell r="A371" t="str">
            <v>2001-06-14</v>
          </cell>
          <cell r="B371">
            <v>2730934</v>
          </cell>
          <cell r="C371">
            <v>36.226628944795443</v>
          </cell>
          <cell r="D371">
            <v>37.629958475152932</v>
          </cell>
          <cell r="E371">
            <v>36.226628944795443</v>
          </cell>
          <cell r="F371">
            <v>36.954280853271477</v>
          </cell>
          <cell r="BE371" t="e">
            <v>#N/A</v>
          </cell>
          <cell r="BF371" t="e">
            <v>#N/A</v>
          </cell>
          <cell r="BG371">
            <v>36.975068664550783</v>
          </cell>
          <cell r="BH371">
            <v>37.323916816711417</v>
          </cell>
          <cell r="BI371">
            <v>35.242137527465822</v>
          </cell>
          <cell r="BJ371">
            <v>33.167262802124021</v>
          </cell>
          <cell r="BK371">
            <v>32.620333824157711</v>
          </cell>
        </row>
        <row r="372">
          <cell r="A372" t="str">
            <v>2001-06-15</v>
          </cell>
          <cell r="B372">
            <v>3261551</v>
          </cell>
          <cell r="C372">
            <v>36.954264607984733</v>
          </cell>
          <cell r="D372">
            <v>37.474015176213427</v>
          </cell>
          <cell r="E372">
            <v>36.64241506012393</v>
          </cell>
          <cell r="F372">
            <v>36.902290344238281</v>
          </cell>
          <cell r="BE372" t="e">
            <v>#N/A</v>
          </cell>
          <cell r="BF372" t="e">
            <v>#N/A</v>
          </cell>
          <cell r="BG372">
            <v>36.897103118896482</v>
          </cell>
          <cell r="BH372">
            <v>37.318324851989743</v>
          </cell>
          <cell r="BI372">
            <v>35.327205505371097</v>
          </cell>
          <cell r="BJ372">
            <v>33.227619323730472</v>
          </cell>
          <cell r="BK372">
            <v>32.656194686889648</v>
          </cell>
        </row>
        <row r="373">
          <cell r="A373" t="str">
            <v>2001-06-18</v>
          </cell>
          <cell r="B373">
            <v>964092</v>
          </cell>
          <cell r="C373">
            <v>37.370080102552564</v>
          </cell>
          <cell r="D373">
            <v>37.629955480226243</v>
          </cell>
          <cell r="E373">
            <v>36.902303629663223</v>
          </cell>
          <cell r="F373">
            <v>37.214153289794922</v>
          </cell>
          <cell r="BE373" t="e">
            <v>#N/A</v>
          </cell>
          <cell r="BF373" t="e">
            <v>#N/A</v>
          </cell>
          <cell r="BG373">
            <v>36.902301025390628</v>
          </cell>
          <cell r="BH373">
            <v>37.31928539276123</v>
          </cell>
          <cell r="BI373">
            <v>35.436074905395508</v>
          </cell>
          <cell r="BJ373">
            <v>33.297810249328613</v>
          </cell>
          <cell r="BK373">
            <v>32.696197834014903</v>
          </cell>
        </row>
        <row r="374">
          <cell r="A374" t="str">
            <v>2001-06-19</v>
          </cell>
          <cell r="B374">
            <v>3369287</v>
          </cell>
          <cell r="C374">
            <v>37.162189276258793</v>
          </cell>
          <cell r="D374">
            <v>38.539529951602653</v>
          </cell>
          <cell r="E374">
            <v>37.162189276258793</v>
          </cell>
          <cell r="F374">
            <v>38.435577392578118</v>
          </cell>
          <cell r="BE374" t="e">
            <v>#N/A</v>
          </cell>
          <cell r="BF374" t="e">
            <v>#N/A</v>
          </cell>
          <cell r="BG374">
            <v>37.188165283203134</v>
          </cell>
          <cell r="BH374">
            <v>37.36840190887451</v>
          </cell>
          <cell r="BI374">
            <v>35.544576263427743</v>
          </cell>
          <cell r="BJ374">
            <v>33.380215415954588</v>
          </cell>
          <cell r="BK374">
            <v>32.733138513565073</v>
          </cell>
        </row>
        <row r="375">
          <cell r="A375" t="str">
            <v>2001-06-20</v>
          </cell>
          <cell r="B375">
            <v>4083865</v>
          </cell>
          <cell r="C375">
            <v>38.513527480864973</v>
          </cell>
          <cell r="D375">
            <v>40.098768759805367</v>
          </cell>
          <cell r="E375">
            <v>38.513527480864973</v>
          </cell>
          <cell r="F375">
            <v>40.020805358886719</v>
          </cell>
          <cell r="BE375" t="e">
            <v>#N/A</v>
          </cell>
          <cell r="BF375" t="e">
            <v>#N/A</v>
          </cell>
          <cell r="BG375">
            <v>37.905421447753909</v>
          </cell>
          <cell r="BH375">
            <v>37.473533248901369</v>
          </cell>
          <cell r="BI375">
            <v>35.675483322143563</v>
          </cell>
          <cell r="BJ375">
            <v>33.467882595062257</v>
          </cell>
          <cell r="BK375">
            <v>32.782525596618648</v>
          </cell>
        </row>
        <row r="376">
          <cell r="A376" t="str">
            <v>2001-06-21</v>
          </cell>
          <cell r="B376">
            <v>4110909</v>
          </cell>
          <cell r="C376">
            <v>40.280682697981533</v>
          </cell>
          <cell r="D376">
            <v>40.774444319093718</v>
          </cell>
          <cell r="E376">
            <v>39.475067457868512</v>
          </cell>
          <cell r="F376">
            <v>39.708957672119141</v>
          </cell>
          <cell r="BE376" t="e">
            <v>#N/A</v>
          </cell>
          <cell r="BF376" t="e">
            <v>#N/A</v>
          </cell>
          <cell r="BG376">
            <v>38.456356811523428</v>
          </cell>
          <cell r="BH376">
            <v>37.579861640930183</v>
          </cell>
          <cell r="BI376">
            <v>35.789821472167972</v>
          </cell>
          <cell r="BJ376">
            <v>33.552431297302249</v>
          </cell>
          <cell r="BK376">
            <v>32.830224227905283</v>
          </cell>
        </row>
        <row r="377">
          <cell r="A377" t="str">
            <v>2001-06-22</v>
          </cell>
          <cell r="B377">
            <v>2559532</v>
          </cell>
          <cell r="C377">
            <v>39.656979591754322</v>
          </cell>
          <cell r="D377">
            <v>40.566543307479122</v>
          </cell>
          <cell r="E377">
            <v>39.527041918079362</v>
          </cell>
          <cell r="F377">
            <v>40.124752044677727</v>
          </cell>
          <cell r="BE377" t="e">
            <v>#N/A</v>
          </cell>
          <cell r="BF377" t="e">
            <v>#N/A</v>
          </cell>
          <cell r="BG377">
            <v>39.100849151611328</v>
          </cell>
          <cell r="BH377">
            <v>37.719894409179688</v>
          </cell>
          <cell r="BI377">
            <v>35.919191436767584</v>
          </cell>
          <cell r="BJ377">
            <v>33.646303958892823</v>
          </cell>
          <cell r="BK377">
            <v>32.885555238723747</v>
          </cell>
        </row>
        <row r="378">
          <cell r="A378" t="str">
            <v>2001-06-25</v>
          </cell>
          <cell r="B378">
            <v>1696882</v>
          </cell>
          <cell r="C378">
            <v>39.630998184806423</v>
          </cell>
          <cell r="D378">
            <v>40.124759854725873</v>
          </cell>
          <cell r="E378">
            <v>39.345133660926393</v>
          </cell>
          <cell r="F378">
            <v>39.501060485839837</v>
          </cell>
          <cell r="BE378" t="e">
            <v>#N/A</v>
          </cell>
          <cell r="BF378" t="e">
            <v>#N/A</v>
          </cell>
          <cell r="BG378">
            <v>39.558230590820322</v>
          </cell>
          <cell r="BH378">
            <v>37.841657829284671</v>
          </cell>
          <cell r="BI378">
            <v>36.026272201538077</v>
          </cell>
          <cell r="BJ378">
            <v>33.726190757751468</v>
          </cell>
          <cell r="BK378">
            <v>32.940350780487059</v>
          </cell>
        </row>
        <row r="379">
          <cell r="A379" t="str">
            <v>2001-06-26</v>
          </cell>
          <cell r="B379">
            <v>2561974</v>
          </cell>
          <cell r="C379">
            <v>39.189197997820997</v>
          </cell>
          <cell r="D379">
            <v>39.267161384806158</v>
          </cell>
          <cell r="E379">
            <v>38.487535445719729</v>
          </cell>
          <cell r="F379">
            <v>39.007286071777337</v>
          </cell>
          <cell r="BE379" t="e">
            <v>#N/A</v>
          </cell>
          <cell r="BF379" t="e">
            <v>#N/A</v>
          </cell>
          <cell r="BG379">
            <v>39.672572326660159</v>
          </cell>
          <cell r="BH379">
            <v>37.901279258728017</v>
          </cell>
          <cell r="BI379">
            <v>36.13070983886719</v>
          </cell>
          <cell r="BJ379">
            <v>33.796490421295168</v>
          </cell>
          <cell r="BK379">
            <v>32.987898941040037</v>
          </cell>
        </row>
        <row r="380">
          <cell r="A380" t="str">
            <v>2001-06-27</v>
          </cell>
          <cell r="B380">
            <v>1558447</v>
          </cell>
          <cell r="C380">
            <v>38.903341821495481</v>
          </cell>
          <cell r="D380">
            <v>39.449081680799161</v>
          </cell>
          <cell r="E380">
            <v>38.617481295742039</v>
          </cell>
          <cell r="F380">
            <v>38.82537841796875</v>
          </cell>
          <cell r="BE380" t="e">
            <v>#N/A</v>
          </cell>
          <cell r="BF380" t="e">
            <v>#N/A</v>
          </cell>
          <cell r="BG380">
            <v>39.433486938476563</v>
          </cell>
          <cell r="BH380">
            <v>37.985384178161617</v>
          </cell>
          <cell r="BI380">
            <v>36.251140136718753</v>
          </cell>
          <cell r="BJ380">
            <v>33.874786396026607</v>
          </cell>
          <cell r="BK380">
            <v>33.036087341308587</v>
          </cell>
        </row>
        <row r="381">
          <cell r="A381" t="str">
            <v>2001-06-28</v>
          </cell>
          <cell r="B381">
            <v>2199648</v>
          </cell>
          <cell r="C381">
            <v>38.669454282702269</v>
          </cell>
          <cell r="D381">
            <v>40.124753916522721</v>
          </cell>
          <cell r="E381">
            <v>38.513527480864973</v>
          </cell>
          <cell r="F381">
            <v>40.020805358886719</v>
          </cell>
          <cell r="BE381" t="e">
            <v>#N/A</v>
          </cell>
          <cell r="BF381" t="e">
            <v>#N/A</v>
          </cell>
          <cell r="BG381">
            <v>39.495856475830081</v>
          </cell>
          <cell r="BH381">
            <v>38.143467140197757</v>
          </cell>
          <cell r="BI381">
            <v>36.39547897338867</v>
          </cell>
          <cell r="BJ381">
            <v>33.970460834503172</v>
          </cell>
          <cell r="BK381">
            <v>33.086636714935302</v>
          </cell>
        </row>
        <row r="382">
          <cell r="A382" t="str">
            <v>2001-06-29</v>
          </cell>
          <cell r="B382">
            <v>2504678</v>
          </cell>
          <cell r="C382">
            <v>40.540568493258569</v>
          </cell>
          <cell r="D382">
            <v>40.800443932317918</v>
          </cell>
          <cell r="E382">
            <v>39.708967881345551</v>
          </cell>
          <cell r="F382">
            <v>40.280693054199219</v>
          </cell>
          <cell r="BE382" t="e">
            <v>#N/A</v>
          </cell>
          <cell r="BF382" t="e">
            <v>#N/A</v>
          </cell>
          <cell r="BG382">
            <v>39.527044677734366</v>
          </cell>
          <cell r="BH382">
            <v>38.284839439392087</v>
          </cell>
          <cell r="BI382">
            <v>36.547598419189463</v>
          </cell>
          <cell r="BJ382">
            <v>34.05814395904541</v>
          </cell>
          <cell r="BK382">
            <v>33.141843385696411</v>
          </cell>
        </row>
        <row r="383">
          <cell r="A383" t="str">
            <v>2001-07-02</v>
          </cell>
          <cell r="B383">
            <v>3746754</v>
          </cell>
          <cell r="C383">
            <v>40.540551736912818</v>
          </cell>
          <cell r="D383">
            <v>40.592526010165628</v>
          </cell>
          <cell r="E383">
            <v>39.786914861290029</v>
          </cell>
          <cell r="F383">
            <v>40.202713012695313</v>
          </cell>
          <cell r="BE383" t="e">
            <v>#N/A</v>
          </cell>
          <cell r="BF383" t="e">
            <v>#N/A</v>
          </cell>
          <cell r="BG383">
            <v>39.66737518310547</v>
          </cell>
          <cell r="BH383">
            <v>38.429069900512687</v>
          </cell>
          <cell r="BI383">
            <v>36.713139457702638</v>
          </cell>
          <cell r="BJ383">
            <v>34.140656299591058</v>
          </cell>
          <cell r="BK383">
            <v>33.198726530075071</v>
          </cell>
        </row>
        <row r="384">
          <cell r="A384" t="str">
            <v>2001-07-03</v>
          </cell>
          <cell r="B384">
            <v>1874947</v>
          </cell>
          <cell r="C384">
            <v>39.994821037359458</v>
          </cell>
          <cell r="D384">
            <v>40.150747857912627</v>
          </cell>
          <cell r="E384">
            <v>38.591495513916023</v>
          </cell>
          <cell r="F384">
            <v>38.591495513916023</v>
          </cell>
          <cell r="BE384" t="e">
            <v>#N/A</v>
          </cell>
          <cell r="BF384" t="e">
            <v>#N/A</v>
          </cell>
          <cell r="BG384">
            <v>39.584217071533203</v>
          </cell>
          <cell r="BH384">
            <v>38.460255050659178</v>
          </cell>
          <cell r="BI384">
            <v>36.847489433288573</v>
          </cell>
          <cell r="BJ384">
            <v>34.206281490325928</v>
          </cell>
          <cell r="BK384">
            <v>33.243937416076662</v>
          </cell>
        </row>
        <row r="385">
          <cell r="A385" t="str">
            <v>2001-07-04</v>
          </cell>
          <cell r="B385">
            <v>1591913</v>
          </cell>
          <cell r="C385">
            <v>38.721434696300612</v>
          </cell>
          <cell r="D385">
            <v>38.721434696300612</v>
          </cell>
          <cell r="E385">
            <v>38.097735320903027</v>
          </cell>
          <cell r="F385">
            <v>38.461559295654297</v>
          </cell>
          <cell r="BE385" t="e">
            <v>#N/A</v>
          </cell>
          <cell r="BF385" t="e">
            <v>#N/A</v>
          </cell>
          <cell r="BG385">
            <v>39.511453247070307</v>
          </cell>
          <cell r="BH385">
            <v>38.503134918212893</v>
          </cell>
          <cell r="BI385">
            <v>36.982340011596683</v>
          </cell>
          <cell r="BJ385">
            <v>34.264408168792727</v>
          </cell>
          <cell r="BK385">
            <v>33.294181222915647</v>
          </cell>
        </row>
        <row r="386">
          <cell r="A386" t="str">
            <v>2001-07-05</v>
          </cell>
          <cell r="B386">
            <v>1488881</v>
          </cell>
          <cell r="C386">
            <v>38.201682182207499</v>
          </cell>
          <cell r="D386">
            <v>38.409583286479943</v>
          </cell>
          <cell r="E386">
            <v>37.707920529271242</v>
          </cell>
          <cell r="F386">
            <v>37.941806793212891</v>
          </cell>
          <cell r="BE386" t="e">
            <v>#N/A</v>
          </cell>
          <cell r="BF386" t="e">
            <v>#N/A</v>
          </cell>
          <cell r="BG386">
            <v>39.095653533935547</v>
          </cell>
          <cell r="BH386">
            <v>38.50573387145996</v>
          </cell>
          <cell r="BI386">
            <v>37.109378662109378</v>
          </cell>
          <cell r="BJ386">
            <v>34.318370532989498</v>
          </cell>
          <cell r="BK386">
            <v>33.342472000122072</v>
          </cell>
        </row>
        <row r="387">
          <cell r="A387" t="str">
            <v>2001-07-06</v>
          </cell>
          <cell r="B387">
            <v>1735287</v>
          </cell>
          <cell r="C387">
            <v>38.461554119611783</v>
          </cell>
          <cell r="D387">
            <v>38.461554119611783</v>
          </cell>
          <cell r="E387">
            <v>37.681928022592608</v>
          </cell>
          <cell r="F387">
            <v>37.967792510986328</v>
          </cell>
          <cell r="BE387" t="e">
            <v>#N/A</v>
          </cell>
          <cell r="BF387" t="e">
            <v>#N/A</v>
          </cell>
          <cell r="BG387">
            <v>38.63307342529297</v>
          </cell>
          <cell r="BH387">
            <v>38.539517593383792</v>
          </cell>
          <cell r="BI387">
            <v>37.228154983520511</v>
          </cell>
          <cell r="BJ387">
            <v>34.367426776885978</v>
          </cell>
          <cell r="BK387">
            <v>33.383789463043207</v>
          </cell>
        </row>
        <row r="388">
          <cell r="A388" t="str">
            <v>2001-07-09</v>
          </cell>
          <cell r="B388">
            <v>1489471</v>
          </cell>
          <cell r="C388">
            <v>38.097728651271659</v>
          </cell>
          <cell r="D388">
            <v>38.981303272631337</v>
          </cell>
          <cell r="E388">
            <v>37.577977940969909</v>
          </cell>
          <cell r="F388">
            <v>38.721427917480469</v>
          </cell>
          <cell r="BE388" t="e">
            <v>#N/A</v>
          </cell>
          <cell r="BF388" t="e">
            <v>#N/A</v>
          </cell>
          <cell r="BG388">
            <v>38.336816406250001</v>
          </cell>
          <cell r="BH388">
            <v>38.6161808013916</v>
          </cell>
          <cell r="BI388">
            <v>37.330491638183602</v>
          </cell>
          <cell r="BJ388">
            <v>34.420919742584232</v>
          </cell>
          <cell r="BK388">
            <v>33.428875102996827</v>
          </cell>
        </row>
        <row r="389">
          <cell r="A389" t="str">
            <v>2001-07-10</v>
          </cell>
          <cell r="B389">
            <v>3319432</v>
          </cell>
          <cell r="C389">
            <v>38.201672529842149</v>
          </cell>
          <cell r="D389">
            <v>38.981298499838921</v>
          </cell>
          <cell r="E389">
            <v>37.188160354999432</v>
          </cell>
          <cell r="F389">
            <v>37.837848663330078</v>
          </cell>
          <cell r="BE389" t="e">
            <v>#N/A</v>
          </cell>
          <cell r="BF389" t="e">
            <v>#N/A</v>
          </cell>
          <cell r="BG389">
            <v>38.186087036132811</v>
          </cell>
          <cell r="BH389">
            <v>38.657760429382321</v>
          </cell>
          <cell r="BI389">
            <v>37.404824829101557</v>
          </cell>
          <cell r="BJ389">
            <v>34.466610126495361</v>
          </cell>
          <cell r="BK389">
            <v>33.468251371383673</v>
          </cell>
        </row>
        <row r="390">
          <cell r="A390" t="str">
            <v>2001-07-11</v>
          </cell>
          <cell r="B390">
            <v>2343289</v>
          </cell>
          <cell r="C390">
            <v>37.032238817491447</v>
          </cell>
          <cell r="D390">
            <v>37.941802577921067</v>
          </cell>
          <cell r="E390">
            <v>37.032238817491447</v>
          </cell>
          <cell r="F390">
            <v>37.500015258789063</v>
          </cell>
          <cell r="BE390" t="e">
            <v>#N/A</v>
          </cell>
          <cell r="BF390" t="e">
            <v>#N/A</v>
          </cell>
          <cell r="BG390">
            <v>37.993778228759773</v>
          </cell>
          <cell r="BH390">
            <v>38.71103496551514</v>
          </cell>
          <cell r="BI390">
            <v>37.456386795043947</v>
          </cell>
          <cell r="BJ390">
            <v>34.514604778289787</v>
          </cell>
          <cell r="BK390">
            <v>33.502064018249513</v>
          </cell>
        </row>
        <row r="391">
          <cell r="A391" t="str">
            <v>2001-07-12</v>
          </cell>
          <cell r="B391">
            <v>1488523</v>
          </cell>
          <cell r="C391">
            <v>37.422055257346052</v>
          </cell>
          <cell r="D391">
            <v>37.811868332943398</v>
          </cell>
          <cell r="E391">
            <v>37.370080973676473</v>
          </cell>
          <cell r="F391">
            <v>37.474029541015618</v>
          </cell>
          <cell r="BE391" t="e">
            <v>#N/A</v>
          </cell>
          <cell r="BF391" t="e">
            <v>#N/A</v>
          </cell>
          <cell r="BG391">
            <v>37.900222778320313</v>
          </cell>
          <cell r="BH391">
            <v>38.737022399902337</v>
          </cell>
          <cell r="BI391">
            <v>37.519827270507811</v>
          </cell>
          <cell r="BJ391">
            <v>34.563372783660888</v>
          </cell>
          <cell r="BK391">
            <v>33.53445526123047</v>
          </cell>
        </row>
        <row r="392">
          <cell r="A392" t="str">
            <v>2001-07-13</v>
          </cell>
          <cell r="B392">
            <v>1722122</v>
          </cell>
          <cell r="C392">
            <v>38.17569305715454</v>
          </cell>
          <cell r="D392">
            <v>38.279645591982629</v>
          </cell>
          <cell r="E392">
            <v>36.77236754273715</v>
          </cell>
          <cell r="F392">
            <v>37.941806793212891</v>
          </cell>
          <cell r="BE392" t="e">
            <v>#N/A</v>
          </cell>
          <cell r="BF392" t="e">
            <v>#N/A</v>
          </cell>
          <cell r="BG392">
            <v>37.895025634765616</v>
          </cell>
          <cell r="BH392">
            <v>38.788998222351083</v>
          </cell>
          <cell r="BI392">
            <v>37.5967561340332</v>
          </cell>
          <cell r="BJ392">
            <v>34.612944011688228</v>
          </cell>
          <cell r="BK392">
            <v>33.566860637664803</v>
          </cell>
        </row>
        <row r="393">
          <cell r="A393" t="str">
            <v>2001-07-16</v>
          </cell>
          <cell r="B393">
            <v>1103157</v>
          </cell>
          <cell r="C393">
            <v>37.785875283837598</v>
          </cell>
          <cell r="D393">
            <v>37.915812962207589</v>
          </cell>
          <cell r="E393">
            <v>37.240139413913631</v>
          </cell>
          <cell r="F393">
            <v>37.681926727294922</v>
          </cell>
          <cell r="BE393" t="e">
            <v>#N/A</v>
          </cell>
          <cell r="BF393" t="e">
            <v>#N/A</v>
          </cell>
          <cell r="BG393">
            <v>37.687125396728518</v>
          </cell>
          <cell r="BH393">
            <v>38.812386894226073</v>
          </cell>
          <cell r="BI393">
            <v>37.662288360595703</v>
          </cell>
          <cell r="BJ393">
            <v>34.665082416534418</v>
          </cell>
          <cell r="BK393">
            <v>33.596675119400032</v>
          </cell>
        </row>
        <row r="394">
          <cell r="A394" t="str">
            <v>2001-07-17</v>
          </cell>
          <cell r="B394">
            <v>1228251</v>
          </cell>
          <cell r="C394">
            <v>37.318092384974108</v>
          </cell>
          <cell r="D394">
            <v>37.863828102384957</v>
          </cell>
          <cell r="E394">
            <v>36.902290344238281</v>
          </cell>
          <cell r="F394">
            <v>36.902290344238281</v>
          </cell>
          <cell r="BE394" t="e">
            <v>#N/A</v>
          </cell>
          <cell r="BF394" t="e">
            <v>#N/A</v>
          </cell>
          <cell r="BG394">
            <v>37.500013732910148</v>
          </cell>
          <cell r="BH394">
            <v>38.735722541809082</v>
          </cell>
          <cell r="BI394">
            <v>37.713260955810547</v>
          </cell>
          <cell r="BJ394">
            <v>34.706066684722899</v>
          </cell>
          <cell r="BK394">
            <v>33.62478702545166</v>
          </cell>
        </row>
        <row r="395">
          <cell r="A395" t="str">
            <v>2001-07-18</v>
          </cell>
          <cell r="B395">
            <v>2741411</v>
          </cell>
          <cell r="C395">
            <v>37.16218085394874</v>
          </cell>
          <cell r="D395">
            <v>37.16218085394874</v>
          </cell>
          <cell r="E395">
            <v>35.862803901013471</v>
          </cell>
          <cell r="F395">
            <v>36.044715881347663</v>
          </cell>
          <cell r="BE395" t="e">
            <v>#N/A</v>
          </cell>
          <cell r="BF395" t="e">
            <v>#N/A</v>
          </cell>
          <cell r="BG395">
            <v>37.208953857421882</v>
          </cell>
          <cell r="BH395">
            <v>38.536918067932127</v>
          </cell>
          <cell r="BI395">
            <v>37.740882873535163</v>
          </cell>
          <cell r="BJ395">
            <v>34.741058139801027</v>
          </cell>
          <cell r="BK395">
            <v>33.643832511901863</v>
          </cell>
        </row>
        <row r="396">
          <cell r="A396" t="str">
            <v>2001-07-19</v>
          </cell>
          <cell r="B396">
            <v>2236479</v>
          </cell>
          <cell r="C396">
            <v>36.382549285888672</v>
          </cell>
          <cell r="D396">
            <v>36.772362313951767</v>
          </cell>
          <cell r="E396">
            <v>35.914772859136328</v>
          </cell>
          <cell r="F396">
            <v>36.382549285888672</v>
          </cell>
          <cell r="BE396" t="e">
            <v>#N/A</v>
          </cell>
          <cell r="BF396" t="e">
            <v>#N/A</v>
          </cell>
          <cell r="BG396">
            <v>36.990657806396477</v>
          </cell>
          <cell r="BH396">
            <v>38.370597648620603</v>
          </cell>
          <cell r="BI396">
            <v>37.760796890258788</v>
          </cell>
          <cell r="BJ396">
            <v>34.794667453765868</v>
          </cell>
          <cell r="BK396">
            <v>33.668183355331422</v>
          </cell>
        </row>
        <row r="397">
          <cell r="A397" t="str">
            <v>2001-07-20</v>
          </cell>
          <cell r="B397">
            <v>885609</v>
          </cell>
          <cell r="C397">
            <v>36.01872537918306</v>
          </cell>
          <cell r="D397">
            <v>36.82433659128354</v>
          </cell>
          <cell r="E397">
            <v>35.992736257825577</v>
          </cell>
          <cell r="F397">
            <v>36.382549285888672</v>
          </cell>
          <cell r="BE397" t="e">
            <v>#N/A</v>
          </cell>
          <cell r="BF397" t="e">
            <v>#N/A</v>
          </cell>
          <cell r="BG397">
            <v>36.678806304931641</v>
          </cell>
          <cell r="BH397">
            <v>38.183487510681147</v>
          </cell>
          <cell r="BI397">
            <v>37.765212860107432</v>
          </cell>
          <cell r="BJ397">
            <v>34.840011253356927</v>
          </cell>
          <cell r="BK397">
            <v>33.692017593383788</v>
          </cell>
        </row>
        <row r="398">
          <cell r="A398" t="str">
            <v>2001-07-23</v>
          </cell>
          <cell r="B398">
            <v>1418222</v>
          </cell>
          <cell r="C398">
            <v>36.018731065852712</v>
          </cell>
          <cell r="D398">
            <v>37.058232638138392</v>
          </cell>
          <cell r="E398">
            <v>35.940767654854511</v>
          </cell>
          <cell r="F398">
            <v>36.486503601074219</v>
          </cell>
          <cell r="BE398" t="e">
            <v>#N/A</v>
          </cell>
          <cell r="BF398" t="e">
            <v>#N/A</v>
          </cell>
          <cell r="BG398">
            <v>36.439721679687501</v>
          </cell>
          <cell r="BH398">
            <v>38.032759666442871</v>
          </cell>
          <cell r="BI398">
            <v>37.771707916259757</v>
          </cell>
          <cell r="BJ398">
            <v>34.892335414886468</v>
          </cell>
          <cell r="BK398">
            <v>33.714821805953981</v>
          </cell>
        </row>
        <row r="399">
          <cell r="A399" t="str">
            <v>2001-07-24</v>
          </cell>
          <cell r="B399">
            <v>2009628</v>
          </cell>
          <cell r="C399">
            <v>36.382553706530629</v>
          </cell>
          <cell r="D399">
            <v>36.824341065604628</v>
          </cell>
          <cell r="E399">
            <v>35.992740631103523</v>
          </cell>
          <cell r="F399">
            <v>35.992740631103523</v>
          </cell>
          <cell r="BE399" t="e">
            <v>#N/A</v>
          </cell>
          <cell r="BF399" t="e">
            <v>#N/A</v>
          </cell>
          <cell r="BG399">
            <v>36.25781173706055</v>
          </cell>
          <cell r="BH399">
            <v>37.88203239440918</v>
          </cell>
          <cell r="BI399">
            <v>37.772977066040042</v>
          </cell>
          <cell r="BJ399">
            <v>34.947470970153809</v>
          </cell>
          <cell r="BK399">
            <v>33.737094469070428</v>
          </cell>
        </row>
        <row r="400">
          <cell r="A400" t="str">
            <v>2001-07-25</v>
          </cell>
          <cell r="B400">
            <v>1875875</v>
          </cell>
          <cell r="C400">
            <v>35.862796437216218</v>
          </cell>
          <cell r="D400">
            <v>36.382547110219349</v>
          </cell>
          <cell r="E400">
            <v>34.563419754708377</v>
          </cell>
          <cell r="F400">
            <v>34.589408874511719</v>
          </cell>
          <cell r="BE400" t="e">
            <v>#N/A</v>
          </cell>
          <cell r="BF400" t="e">
            <v>#N/A</v>
          </cell>
          <cell r="BG400">
            <v>35.966750335693362</v>
          </cell>
          <cell r="BH400">
            <v>37.670233917236331</v>
          </cell>
          <cell r="BI400">
            <v>37.726549072265627</v>
          </cell>
          <cell r="BJ400">
            <v>34.996322059631353</v>
          </cell>
          <cell r="BK400">
            <v>33.751446361541753</v>
          </cell>
        </row>
        <row r="401">
          <cell r="A401" t="str">
            <v>2001-07-26</v>
          </cell>
          <cell r="B401">
            <v>3543642</v>
          </cell>
          <cell r="C401">
            <v>35.343052107631692</v>
          </cell>
          <cell r="D401">
            <v>35.343052107631692</v>
          </cell>
          <cell r="E401">
            <v>34.563425958198643</v>
          </cell>
          <cell r="F401">
            <v>34.927249908447273</v>
          </cell>
          <cell r="BE401" t="e">
            <v>#N/A</v>
          </cell>
          <cell r="BF401" t="e">
            <v>#N/A</v>
          </cell>
          <cell r="BG401">
            <v>35.675690460205082</v>
          </cell>
          <cell r="BH401">
            <v>37.415556144714358</v>
          </cell>
          <cell r="BI401">
            <v>37.691010513305663</v>
          </cell>
          <cell r="BJ401">
            <v>35.038219699859617</v>
          </cell>
          <cell r="BK401">
            <v>33.772395181655881</v>
          </cell>
        </row>
        <row r="402">
          <cell r="A402" t="str">
            <v>2001-07-27</v>
          </cell>
          <cell r="B402">
            <v>2289420</v>
          </cell>
          <cell r="C402">
            <v>35.52495374595636</v>
          </cell>
          <cell r="D402">
            <v>36.460506439208977</v>
          </cell>
          <cell r="E402">
            <v>35.343041823763492</v>
          </cell>
          <cell r="F402">
            <v>36.460506439208977</v>
          </cell>
          <cell r="BE402" t="e">
            <v>#N/A</v>
          </cell>
          <cell r="BF402" t="e">
            <v>#N/A</v>
          </cell>
          <cell r="BG402">
            <v>35.691281890869142</v>
          </cell>
          <cell r="BH402">
            <v>37.224546813964842</v>
          </cell>
          <cell r="BI402">
            <v>37.679938049316412</v>
          </cell>
          <cell r="BJ402">
            <v>35.090283889770511</v>
          </cell>
          <cell r="BK402">
            <v>33.797781562805177</v>
          </cell>
        </row>
        <row r="403">
          <cell r="A403" t="str">
            <v>2001-07-30</v>
          </cell>
          <cell r="B403">
            <v>975570</v>
          </cell>
          <cell r="C403">
            <v>36.460515719253202</v>
          </cell>
          <cell r="D403">
            <v>37.058229871775417</v>
          </cell>
          <cell r="E403">
            <v>35.888790690251582</v>
          </cell>
          <cell r="F403">
            <v>35.914775848388672</v>
          </cell>
          <cell r="BE403" t="e">
            <v>#N/A</v>
          </cell>
          <cell r="BF403" t="e">
            <v>#N/A</v>
          </cell>
          <cell r="BG403">
            <v>35.576936340332033</v>
          </cell>
          <cell r="BH403">
            <v>37.010149955749512</v>
          </cell>
          <cell r="BI403">
            <v>37.654334716796868</v>
          </cell>
          <cell r="BJ403">
            <v>35.142315158843992</v>
          </cell>
          <cell r="BK403">
            <v>33.82121416091919</v>
          </cell>
        </row>
        <row r="404">
          <cell r="A404" t="str">
            <v>2001-07-31</v>
          </cell>
          <cell r="B404">
            <v>1889033</v>
          </cell>
          <cell r="C404">
            <v>36.642426258929738</v>
          </cell>
          <cell r="D404">
            <v>37.526000908807333</v>
          </cell>
          <cell r="E404">
            <v>35.966748727576267</v>
          </cell>
          <cell r="F404">
            <v>37.318103790283203</v>
          </cell>
          <cell r="BE404" t="e">
            <v>#N/A</v>
          </cell>
          <cell r="BF404" t="e">
            <v>#N/A</v>
          </cell>
          <cell r="BG404">
            <v>35.842008972167967</v>
          </cell>
          <cell r="BH404">
            <v>36.946480369567873</v>
          </cell>
          <cell r="BI404">
            <v>37.651631851196292</v>
          </cell>
          <cell r="BJ404">
            <v>35.203471927642823</v>
          </cell>
          <cell r="BK404">
            <v>33.847659797668463</v>
          </cell>
        </row>
        <row r="405">
          <cell r="A405" t="str">
            <v>2001-08-01</v>
          </cell>
          <cell r="B405">
            <v>973018</v>
          </cell>
          <cell r="C405">
            <v>37.110205589944897</v>
          </cell>
          <cell r="D405">
            <v>37.889831741139602</v>
          </cell>
          <cell r="E405">
            <v>37.110205589944897</v>
          </cell>
          <cell r="F405">
            <v>37.474029541015618</v>
          </cell>
          <cell r="BE405" t="e">
            <v>#N/A</v>
          </cell>
          <cell r="BF405" t="e">
            <v>#N/A</v>
          </cell>
          <cell r="BG405">
            <v>36.418933105468753</v>
          </cell>
          <cell r="BH405">
            <v>36.897103881835939</v>
          </cell>
          <cell r="BI405">
            <v>37.642748870849609</v>
          </cell>
          <cell r="BJ405">
            <v>35.283494014739993</v>
          </cell>
          <cell r="BK405">
            <v>33.877984647750857</v>
          </cell>
        </row>
        <row r="406">
          <cell r="A406" t="str">
            <v>2001-08-02</v>
          </cell>
          <cell r="B406">
            <v>1968911</v>
          </cell>
          <cell r="C406">
            <v>37.759887869940833</v>
          </cell>
          <cell r="D406">
            <v>38.565499048441787</v>
          </cell>
          <cell r="E406">
            <v>36.720386505126953</v>
          </cell>
          <cell r="F406">
            <v>36.720386505126953</v>
          </cell>
          <cell r="BE406" t="e">
            <v>#N/A</v>
          </cell>
          <cell r="BF406" t="e">
            <v>#N/A</v>
          </cell>
          <cell r="BG406">
            <v>36.77756042480469</v>
          </cell>
          <cell r="BH406">
            <v>36.836032867431641</v>
          </cell>
          <cell r="BI406">
            <v>37.625508804321292</v>
          </cell>
          <cell r="BJ406">
            <v>35.359595756530759</v>
          </cell>
          <cell r="BK406">
            <v>33.906607675552372</v>
          </cell>
        </row>
        <row r="407">
          <cell r="A407" t="str">
            <v>2001-08-03</v>
          </cell>
          <cell r="B407">
            <v>1220296</v>
          </cell>
          <cell r="C407">
            <v>36.902299071387418</v>
          </cell>
          <cell r="D407">
            <v>37.006247623463437</v>
          </cell>
          <cell r="E407">
            <v>35.706870895597703</v>
          </cell>
          <cell r="F407">
            <v>36.122673034667969</v>
          </cell>
          <cell r="BE407" t="e">
            <v>#N/A</v>
          </cell>
          <cell r="BF407" t="e">
            <v>#N/A</v>
          </cell>
          <cell r="BG407">
            <v>36.709993743896483</v>
          </cell>
          <cell r="BH407">
            <v>36.743776893615717</v>
          </cell>
          <cell r="BI407">
            <v>37.601480331420902</v>
          </cell>
          <cell r="BJ407">
            <v>35.430236988067627</v>
          </cell>
          <cell r="BK407">
            <v>33.935470848083497</v>
          </cell>
        </row>
        <row r="408">
          <cell r="A408" t="str">
            <v>2001-08-06</v>
          </cell>
          <cell r="B408">
            <v>1449841</v>
          </cell>
          <cell r="C408">
            <v>36.278607934028251</v>
          </cell>
          <cell r="D408">
            <v>37.136193593726709</v>
          </cell>
          <cell r="E408">
            <v>35.940769116221958</v>
          </cell>
          <cell r="F408">
            <v>36.3565673828125</v>
          </cell>
          <cell r="BE408" t="e">
            <v>#N/A</v>
          </cell>
          <cell r="BF408" t="e">
            <v>#N/A</v>
          </cell>
          <cell r="BG408">
            <v>36.798352050781247</v>
          </cell>
          <cell r="BH408">
            <v>36.625533866882321</v>
          </cell>
          <cell r="BI408">
            <v>37.587295837402337</v>
          </cell>
          <cell r="BJ408">
            <v>35.504508705139159</v>
          </cell>
          <cell r="BK408">
            <v>33.960208387374877</v>
          </cell>
        </row>
        <row r="409">
          <cell r="A409" t="str">
            <v>2001-08-07</v>
          </cell>
          <cell r="B409">
            <v>917067</v>
          </cell>
          <cell r="C409">
            <v>36.278609106930581</v>
          </cell>
          <cell r="D409">
            <v>36.564469680944057</v>
          </cell>
          <cell r="E409">
            <v>35.395030326764292</v>
          </cell>
          <cell r="F409">
            <v>35.784843444824219</v>
          </cell>
          <cell r="BE409" t="e">
            <v>#N/A</v>
          </cell>
          <cell r="BF409" t="e">
            <v>#N/A</v>
          </cell>
          <cell r="BG409">
            <v>36.49169998168945</v>
          </cell>
          <cell r="BH409">
            <v>36.522883605957027</v>
          </cell>
          <cell r="BI409">
            <v>37.546695556640628</v>
          </cell>
          <cell r="BJ409">
            <v>35.573063182830808</v>
          </cell>
          <cell r="BK409">
            <v>33.980795774459843</v>
          </cell>
        </row>
        <row r="410">
          <cell r="A410" t="str">
            <v>2001-08-08</v>
          </cell>
          <cell r="B410">
            <v>1137045</v>
          </cell>
          <cell r="C410">
            <v>35.550956523842693</v>
          </cell>
          <cell r="D410">
            <v>35.654905100644541</v>
          </cell>
          <cell r="E410">
            <v>34.719356013275849</v>
          </cell>
          <cell r="F410">
            <v>34.901268005371087</v>
          </cell>
          <cell r="BE410" t="e">
            <v>#N/A</v>
          </cell>
          <cell r="BF410" t="e">
            <v>#N/A</v>
          </cell>
          <cell r="BG410">
            <v>35.977147674560548</v>
          </cell>
          <cell r="BH410">
            <v>36.392946243286133</v>
          </cell>
          <cell r="BI410">
            <v>37.501855316162107</v>
          </cell>
          <cell r="BJ410">
            <v>35.630198879241952</v>
          </cell>
          <cell r="BK410">
            <v>33.993090848922733</v>
          </cell>
        </row>
        <row r="411">
          <cell r="A411" t="str">
            <v>2001-08-09</v>
          </cell>
          <cell r="B411">
            <v>1332642</v>
          </cell>
          <cell r="C411">
            <v>34.407503948312367</v>
          </cell>
          <cell r="D411">
            <v>35.395031335278723</v>
          </cell>
          <cell r="E411">
            <v>34.199606785064049</v>
          </cell>
          <cell r="F411">
            <v>34.563430786132813</v>
          </cell>
          <cell r="BE411" t="e">
            <v>#N/A</v>
          </cell>
          <cell r="BF411" t="e">
            <v>#N/A</v>
          </cell>
          <cell r="BG411">
            <v>35.545756530761722</v>
          </cell>
          <cell r="BH411">
            <v>36.247416305541989</v>
          </cell>
          <cell r="BI411">
            <v>37.455941009521482</v>
          </cell>
          <cell r="BJ411">
            <v>35.699970722198493</v>
          </cell>
          <cell r="BK411">
            <v>34.003825902938843</v>
          </cell>
        </row>
        <row r="412">
          <cell r="A412" t="str">
            <v>2001-08-10</v>
          </cell>
          <cell r="B412">
            <v>897815</v>
          </cell>
          <cell r="C412">
            <v>34.823292711046008</v>
          </cell>
          <cell r="D412">
            <v>35.732856326633033</v>
          </cell>
          <cell r="E412">
            <v>34.459468850964257</v>
          </cell>
          <cell r="F412">
            <v>35.083168029785163</v>
          </cell>
          <cell r="BE412" t="e">
            <v>#N/A</v>
          </cell>
          <cell r="BF412" t="e">
            <v>#N/A</v>
          </cell>
          <cell r="BG412">
            <v>35.337855529785159</v>
          </cell>
          <cell r="BH412">
            <v>36.104484367370603</v>
          </cell>
          <cell r="BI412">
            <v>37.408539428710938</v>
          </cell>
          <cell r="BJ412">
            <v>35.755309219360349</v>
          </cell>
          <cell r="BK412">
            <v>34.020388326644898</v>
          </cell>
        </row>
        <row r="413">
          <cell r="A413" t="str">
            <v>2001-08-13</v>
          </cell>
          <cell r="B413">
            <v>1238179</v>
          </cell>
          <cell r="C413">
            <v>35.395020380151792</v>
          </cell>
          <cell r="D413">
            <v>36.200635517237487</v>
          </cell>
          <cell r="E413">
            <v>34.61539436312033</v>
          </cell>
          <cell r="F413">
            <v>35.862796783447273</v>
          </cell>
          <cell r="BE413" t="e">
            <v>#N/A</v>
          </cell>
          <cell r="BF413" t="e">
            <v>#N/A</v>
          </cell>
          <cell r="BG413">
            <v>35.239101409912109</v>
          </cell>
          <cell r="BH413">
            <v>36.013527870178223</v>
          </cell>
          <cell r="BI413">
            <v>37.379433288574219</v>
          </cell>
          <cell r="BJ413">
            <v>35.803979377746579</v>
          </cell>
          <cell r="BK413">
            <v>34.038265943527222</v>
          </cell>
        </row>
        <row r="414">
          <cell r="A414" t="str">
            <v>2001-08-14</v>
          </cell>
          <cell r="B414">
            <v>1925243</v>
          </cell>
          <cell r="C414">
            <v>36.044714505910662</v>
          </cell>
          <cell r="D414">
            <v>36.95427833825714</v>
          </cell>
          <cell r="E414">
            <v>35.654901434905042</v>
          </cell>
          <cell r="F414">
            <v>35.966751098632813</v>
          </cell>
          <cell r="BE414" t="e">
            <v>#N/A</v>
          </cell>
          <cell r="BF414" t="e">
            <v>#N/A</v>
          </cell>
          <cell r="BG414">
            <v>35.275482940673832</v>
          </cell>
          <cell r="BH414">
            <v>35.966750907897953</v>
          </cell>
          <cell r="BI414">
            <v>37.339412460327146</v>
          </cell>
          <cell r="BJ414">
            <v>35.849556293487552</v>
          </cell>
          <cell r="BK414">
            <v>34.057954816818238</v>
          </cell>
        </row>
        <row r="415">
          <cell r="A415" t="str">
            <v>2001-08-15</v>
          </cell>
          <cell r="B415">
            <v>1745212</v>
          </cell>
          <cell r="C415">
            <v>36.070704545441593</v>
          </cell>
          <cell r="D415">
            <v>37.474030050518436</v>
          </cell>
          <cell r="E415">
            <v>35.706876624040532</v>
          </cell>
          <cell r="F415">
            <v>37.292118072509773</v>
          </cell>
          <cell r="BE415" t="e">
            <v>#N/A</v>
          </cell>
          <cell r="BF415" t="e">
            <v>#N/A</v>
          </cell>
          <cell r="BG415">
            <v>35.753652954101561</v>
          </cell>
          <cell r="BH415">
            <v>36.029121017456063</v>
          </cell>
          <cell r="BI415">
            <v>37.333175582885737</v>
          </cell>
          <cell r="BJ415">
            <v>35.924917984008793</v>
          </cell>
          <cell r="BK415">
            <v>34.085303707122797</v>
          </cell>
        </row>
        <row r="416">
          <cell r="A416" t="str">
            <v>2001-08-16</v>
          </cell>
          <cell r="B416">
            <v>3275042</v>
          </cell>
          <cell r="C416">
            <v>37.422047967425847</v>
          </cell>
          <cell r="D416">
            <v>38.46154929985434</v>
          </cell>
          <cell r="E416">
            <v>36.720385361113188</v>
          </cell>
          <cell r="F416">
            <v>38.331611633300781</v>
          </cell>
          <cell r="BE416" t="e">
            <v>#N/A</v>
          </cell>
          <cell r="BF416" t="e">
            <v>#N/A</v>
          </cell>
          <cell r="BG416">
            <v>36.507289123535159</v>
          </cell>
          <cell r="BH416">
            <v>36.126574134826662</v>
          </cell>
          <cell r="BI416">
            <v>37.342011260986332</v>
          </cell>
          <cell r="BJ416">
            <v>36.000084285736087</v>
          </cell>
          <cell r="BK416">
            <v>34.115654525756838</v>
          </cell>
        </row>
        <row r="417">
          <cell r="A417" t="str">
            <v>2001-08-17</v>
          </cell>
          <cell r="B417">
            <v>2716893</v>
          </cell>
          <cell r="C417">
            <v>38.357607330789278</v>
          </cell>
          <cell r="D417">
            <v>39.137233463810333</v>
          </cell>
          <cell r="E417">
            <v>36.746376816905567</v>
          </cell>
          <cell r="F417">
            <v>37.214153289794922</v>
          </cell>
          <cell r="BE417" t="e">
            <v>#N/A</v>
          </cell>
          <cell r="BF417" t="e">
            <v>#N/A</v>
          </cell>
          <cell r="BG417">
            <v>36.933486175537112</v>
          </cell>
          <cell r="BH417">
            <v>36.168154335021967</v>
          </cell>
          <cell r="BI417">
            <v>37.340451965332029</v>
          </cell>
          <cell r="BJ417">
            <v>36.071308383941648</v>
          </cell>
          <cell r="BK417">
            <v>34.138997440338137</v>
          </cell>
        </row>
        <row r="418">
          <cell r="A418" t="str">
            <v>2001-08-20</v>
          </cell>
          <cell r="B418">
            <v>1416740</v>
          </cell>
          <cell r="C418">
            <v>37.29210797734946</v>
          </cell>
          <cell r="D418">
            <v>37.68192095272245</v>
          </cell>
          <cell r="E418">
            <v>36.512482026603479</v>
          </cell>
          <cell r="F418">
            <v>37.577972412109382</v>
          </cell>
          <cell r="BE418" t="e">
            <v>#N/A</v>
          </cell>
          <cell r="BF418" t="e">
            <v>#N/A</v>
          </cell>
          <cell r="BG418">
            <v>37.276521301269533</v>
          </cell>
          <cell r="BH418">
            <v>36.22272777557373</v>
          </cell>
          <cell r="BI418">
            <v>37.348248138427728</v>
          </cell>
          <cell r="BJ418">
            <v>36.138938293457031</v>
          </cell>
          <cell r="BK418">
            <v>34.166096687316887</v>
          </cell>
        </row>
        <row r="419">
          <cell r="A419" t="str">
            <v>2001-08-21</v>
          </cell>
          <cell r="B419">
            <v>1933521</v>
          </cell>
          <cell r="C419">
            <v>37.577988640807817</v>
          </cell>
          <cell r="D419">
            <v>38.669464650148292</v>
          </cell>
          <cell r="E419">
            <v>37.577988640807817</v>
          </cell>
          <cell r="F419">
            <v>38.487552642822273</v>
          </cell>
          <cell r="BE419" t="e">
            <v>#N/A</v>
          </cell>
          <cell r="BF419" t="e">
            <v>#N/A</v>
          </cell>
          <cell r="BG419">
            <v>37.780681610107422</v>
          </cell>
          <cell r="BH419">
            <v>36.347468376159668</v>
          </cell>
          <cell r="BI419">
            <v>37.377874069213867</v>
          </cell>
          <cell r="BJ419">
            <v>36.216438961029063</v>
          </cell>
          <cell r="BK419">
            <v>34.197098083496087</v>
          </cell>
        </row>
        <row r="420">
          <cell r="A420" t="str">
            <v>2001-08-22</v>
          </cell>
          <cell r="B420">
            <v>1552544</v>
          </cell>
          <cell r="C420">
            <v>38.253658294677727</v>
          </cell>
          <cell r="D420">
            <v>38.981310211706372</v>
          </cell>
          <cell r="E420">
            <v>37.811870905355178</v>
          </cell>
          <cell r="F420">
            <v>38.253658294677727</v>
          </cell>
          <cell r="BE420" t="e">
            <v>#N/A</v>
          </cell>
          <cell r="BF420" t="e">
            <v>#N/A</v>
          </cell>
          <cell r="BG420">
            <v>37.972989654541017</v>
          </cell>
          <cell r="BH420">
            <v>36.530680847167972</v>
          </cell>
          <cell r="BI420">
            <v>37.414256744384772</v>
          </cell>
          <cell r="BJ420">
            <v>36.285143241882317</v>
          </cell>
          <cell r="BK420">
            <v>34.226025943756113</v>
          </cell>
        </row>
        <row r="421">
          <cell r="A421" t="str">
            <v>2001-08-23</v>
          </cell>
          <cell r="B421">
            <v>984423</v>
          </cell>
          <cell r="C421">
            <v>38.591496995977451</v>
          </cell>
          <cell r="D421">
            <v>38.669460409248131</v>
          </cell>
          <cell r="E421">
            <v>38.045757068466628</v>
          </cell>
          <cell r="F421">
            <v>38.461559295654297</v>
          </cell>
          <cell r="BE421" t="e">
            <v>#N/A</v>
          </cell>
          <cell r="BF421" t="e">
            <v>#N/A</v>
          </cell>
          <cell r="BG421">
            <v>37.99897918701172</v>
          </cell>
          <cell r="BH421">
            <v>36.707396316528317</v>
          </cell>
          <cell r="BI421">
            <v>37.444402313232423</v>
          </cell>
          <cell r="BJ421">
            <v>36.343269920349123</v>
          </cell>
          <cell r="BK421">
            <v>34.250439910888673</v>
          </cell>
        </row>
        <row r="422">
          <cell r="A422" t="str">
            <v>2001-08-24</v>
          </cell>
          <cell r="B422">
            <v>1656559</v>
          </cell>
          <cell r="C422">
            <v>38.617479361573409</v>
          </cell>
          <cell r="D422">
            <v>39.033277550584877</v>
          </cell>
          <cell r="E422">
            <v>38.305625763085779</v>
          </cell>
          <cell r="F422">
            <v>38.721427917480469</v>
          </cell>
          <cell r="BE422" t="e">
            <v>#N/A</v>
          </cell>
          <cell r="BF422" t="e">
            <v>#N/A</v>
          </cell>
          <cell r="BG422">
            <v>38.300434112548828</v>
          </cell>
          <cell r="BH422">
            <v>36.820442390441897</v>
          </cell>
          <cell r="BI422">
            <v>37.480785064697272</v>
          </cell>
          <cell r="BJ422">
            <v>36.403995285034178</v>
          </cell>
          <cell r="BK422">
            <v>34.272795333862312</v>
          </cell>
        </row>
        <row r="423">
          <cell r="A423" t="str">
            <v>2001-08-27</v>
          </cell>
          <cell r="B423">
            <v>793078</v>
          </cell>
          <cell r="C423">
            <v>38.591490239905028</v>
          </cell>
          <cell r="D423">
            <v>39.397105427026027</v>
          </cell>
          <cell r="E423">
            <v>38.357604006422527</v>
          </cell>
          <cell r="F423">
            <v>38.721427917480469</v>
          </cell>
          <cell r="BE423" t="e">
            <v>#N/A</v>
          </cell>
          <cell r="BF423" t="e">
            <v>#N/A</v>
          </cell>
          <cell r="BG423">
            <v>38.529125213623047</v>
          </cell>
          <cell r="BH423">
            <v>36.960774993896493</v>
          </cell>
          <cell r="BI423">
            <v>37.51093055725098</v>
          </cell>
          <cell r="BJ423">
            <v>36.473502731323237</v>
          </cell>
          <cell r="BK423">
            <v>34.29631311416626</v>
          </cell>
        </row>
        <row r="424">
          <cell r="A424" t="str">
            <v>2001-08-28</v>
          </cell>
          <cell r="B424">
            <v>1767700</v>
          </cell>
          <cell r="C424">
            <v>38.721429967555871</v>
          </cell>
          <cell r="D424">
            <v>39.13723214396488</v>
          </cell>
          <cell r="E424">
            <v>37.967792983870908</v>
          </cell>
          <cell r="F424">
            <v>38.201679229736328</v>
          </cell>
          <cell r="BE424" t="e">
            <v>#N/A</v>
          </cell>
          <cell r="BF424" t="e">
            <v>#N/A</v>
          </cell>
          <cell r="BG424">
            <v>38.471950531005859</v>
          </cell>
          <cell r="BH424">
            <v>37.004953765869139</v>
          </cell>
          <cell r="BI424">
            <v>37.506252593994141</v>
          </cell>
          <cell r="BJ424">
            <v>36.525414428710938</v>
          </cell>
          <cell r="BK424">
            <v>34.316328124999998</v>
          </cell>
        </row>
        <row r="425">
          <cell r="A425" t="str">
            <v>2001-08-29</v>
          </cell>
          <cell r="B425">
            <v>5411165</v>
          </cell>
          <cell r="C425">
            <v>38.279640272157202</v>
          </cell>
          <cell r="D425">
            <v>38.409577948596713</v>
          </cell>
          <cell r="E425">
            <v>37.266124016699088</v>
          </cell>
          <cell r="F425">
            <v>38.071739196777337</v>
          </cell>
          <cell r="BE425" t="e">
            <v>#N/A</v>
          </cell>
          <cell r="BF425" t="e">
            <v>#N/A</v>
          </cell>
          <cell r="BG425">
            <v>38.435566711425778</v>
          </cell>
          <cell r="BH425">
            <v>37.034839248657228</v>
          </cell>
          <cell r="BI425">
            <v>37.467271270751951</v>
          </cell>
          <cell r="BJ425">
            <v>36.571377296447757</v>
          </cell>
          <cell r="BK425">
            <v>34.329752578735352</v>
          </cell>
        </row>
        <row r="426">
          <cell r="A426" t="str">
            <v>2001-08-30</v>
          </cell>
          <cell r="B426">
            <v>1984461</v>
          </cell>
          <cell r="C426">
            <v>37.941803076622278</v>
          </cell>
          <cell r="D426">
            <v>38.721429167237808</v>
          </cell>
          <cell r="E426">
            <v>36.902301622468237</v>
          </cell>
          <cell r="F426">
            <v>37.318103790283203</v>
          </cell>
          <cell r="BE426" t="e">
            <v>#N/A</v>
          </cell>
          <cell r="BF426" t="e">
            <v>#N/A</v>
          </cell>
          <cell r="BG426">
            <v>38.20687561035156</v>
          </cell>
          <cell r="BH426">
            <v>37.064725112915042</v>
          </cell>
          <cell r="BI426">
            <v>37.419454193115243</v>
          </cell>
          <cell r="BJ426">
            <v>36.6046378326416</v>
          </cell>
          <cell r="BK426">
            <v>34.339408855438229</v>
          </cell>
        </row>
        <row r="427">
          <cell r="A427" t="str">
            <v>2001-08-31</v>
          </cell>
          <cell r="B427">
            <v>2608543</v>
          </cell>
          <cell r="C427">
            <v>37.785878644746653</v>
          </cell>
          <cell r="D427">
            <v>38.799395005410872</v>
          </cell>
          <cell r="E427">
            <v>37.370080416208999</v>
          </cell>
          <cell r="F427">
            <v>37.448043823242188</v>
          </cell>
          <cell r="BE427" t="e">
            <v>#N/A</v>
          </cell>
          <cell r="BF427" t="e">
            <v>#N/A</v>
          </cell>
          <cell r="BG427">
            <v>37.952198791503903</v>
          </cell>
          <cell r="BH427">
            <v>37.130993652343747</v>
          </cell>
          <cell r="BI427">
            <v>37.365920028686517</v>
          </cell>
          <cell r="BJ427">
            <v>36.642555732727047</v>
          </cell>
          <cell r="BK427">
            <v>34.350877094268803</v>
          </cell>
        </row>
        <row r="428">
          <cell r="A428" t="str">
            <v>2001-09-03</v>
          </cell>
          <cell r="B428">
            <v>809521</v>
          </cell>
          <cell r="C428">
            <v>37.863836861197207</v>
          </cell>
          <cell r="D428">
            <v>37.863836861197207</v>
          </cell>
          <cell r="E428">
            <v>36.642423536394027</v>
          </cell>
          <cell r="F428">
            <v>37.162174224853523</v>
          </cell>
          <cell r="BE428" t="e">
            <v>#N/A</v>
          </cell>
          <cell r="BF428" t="e">
            <v>#N/A</v>
          </cell>
          <cell r="BG428">
            <v>37.640348052978517</v>
          </cell>
          <cell r="BH428">
            <v>37.171273994445798</v>
          </cell>
          <cell r="BI428">
            <v>37.319142303466798</v>
          </cell>
          <cell r="BJ428">
            <v>36.672707252502441</v>
          </cell>
          <cell r="BK428">
            <v>34.366211147308348</v>
          </cell>
        </row>
        <row r="429">
          <cell r="A429" t="str">
            <v>2001-09-04</v>
          </cell>
          <cell r="B429">
            <v>1628224</v>
          </cell>
          <cell r="C429">
            <v>37.681923950572511</v>
          </cell>
          <cell r="D429">
            <v>37.759887344926149</v>
          </cell>
          <cell r="E429">
            <v>36.772360269006967</v>
          </cell>
          <cell r="F429">
            <v>37.525997161865227</v>
          </cell>
          <cell r="BE429" t="e">
            <v>#N/A</v>
          </cell>
          <cell r="BF429" t="e">
            <v>#N/A</v>
          </cell>
          <cell r="BG429">
            <v>37.505211639404287</v>
          </cell>
          <cell r="BH429">
            <v>37.25833168029785</v>
          </cell>
          <cell r="BI429">
            <v>37.289516525268553</v>
          </cell>
          <cell r="BJ429">
            <v>36.710113182067872</v>
          </cell>
          <cell r="BK429">
            <v>34.383364315032964</v>
          </cell>
        </row>
        <row r="430">
          <cell r="A430" t="str">
            <v>2001-09-05</v>
          </cell>
          <cell r="B430">
            <v>2138424</v>
          </cell>
          <cell r="C430">
            <v>37.344094279798369</v>
          </cell>
          <cell r="D430">
            <v>38.98131009694692</v>
          </cell>
          <cell r="E430">
            <v>36.87631776555822</v>
          </cell>
          <cell r="F430">
            <v>38.461559295654297</v>
          </cell>
          <cell r="BE430" t="e">
            <v>#N/A</v>
          </cell>
          <cell r="BF430" t="e">
            <v>#N/A</v>
          </cell>
          <cell r="BG430">
            <v>37.583175659179688</v>
          </cell>
          <cell r="BH430">
            <v>37.436346244812007</v>
          </cell>
          <cell r="BI430">
            <v>37.282240142822268</v>
          </cell>
          <cell r="BJ430">
            <v>36.76669013977051</v>
          </cell>
          <cell r="BK430">
            <v>34.405711860656737</v>
          </cell>
        </row>
        <row r="431">
          <cell r="A431" t="str">
            <v>2001-09-06</v>
          </cell>
          <cell r="B431">
            <v>3346948</v>
          </cell>
          <cell r="C431">
            <v>38.721429980150653</v>
          </cell>
          <cell r="D431">
            <v>40.124755386566498</v>
          </cell>
          <cell r="E431">
            <v>38.435565488103549</v>
          </cell>
          <cell r="F431">
            <v>39.890869140625</v>
          </cell>
          <cell r="BE431" t="e">
            <v>#N/A</v>
          </cell>
          <cell r="BF431" t="e">
            <v>#N/A</v>
          </cell>
          <cell r="BG431">
            <v>38.097728729248047</v>
          </cell>
          <cell r="BH431">
            <v>37.70271816253662</v>
          </cell>
          <cell r="BI431">
            <v>37.279641418457032</v>
          </cell>
          <cell r="BJ431">
            <v>36.837560195922848</v>
          </cell>
          <cell r="BK431">
            <v>34.430040016174317</v>
          </cell>
        </row>
        <row r="432">
          <cell r="A432" t="str">
            <v>2001-09-07</v>
          </cell>
          <cell r="B432">
            <v>3254489</v>
          </cell>
          <cell r="C432">
            <v>39.916862708686438</v>
          </cell>
          <cell r="D432">
            <v>40.228712393129463</v>
          </cell>
          <cell r="E432">
            <v>39.137236514886972</v>
          </cell>
          <cell r="F432">
            <v>39.501060485839837</v>
          </cell>
          <cell r="BE432" t="e">
            <v>#N/A</v>
          </cell>
          <cell r="BF432" t="e">
            <v>#N/A</v>
          </cell>
          <cell r="BG432">
            <v>38.508332061767582</v>
          </cell>
          <cell r="BH432">
            <v>37.923612785339358</v>
          </cell>
          <cell r="BI432">
            <v>37.264048767089847</v>
          </cell>
          <cell r="BJ432">
            <v>36.905823593139651</v>
          </cell>
          <cell r="BK432">
            <v>34.454614677429198</v>
          </cell>
        </row>
        <row r="433">
          <cell r="A433" t="str">
            <v>2001-09-10</v>
          </cell>
          <cell r="B433">
            <v>3580113</v>
          </cell>
          <cell r="C433">
            <v>39.397107512874648</v>
          </cell>
          <cell r="D433">
            <v>39.605004635695707</v>
          </cell>
          <cell r="E433">
            <v>37.05822919268671</v>
          </cell>
          <cell r="F433">
            <v>38.201679229736328</v>
          </cell>
          <cell r="BE433" t="e">
            <v>#N/A</v>
          </cell>
          <cell r="BF433" t="e">
            <v>#N/A</v>
          </cell>
          <cell r="BG433">
            <v>38.716233062744138</v>
          </cell>
          <cell r="BH433">
            <v>38.040556907653809</v>
          </cell>
          <cell r="BI433">
            <v>37.224028091430661</v>
          </cell>
          <cell r="BJ433">
            <v>36.968583774566653</v>
          </cell>
          <cell r="BK433">
            <v>34.475662822723393</v>
          </cell>
        </row>
        <row r="434">
          <cell r="A434" t="str">
            <v>2001-09-11</v>
          </cell>
          <cell r="B434">
            <v>2669743</v>
          </cell>
          <cell r="C434">
            <v>38.487543708013433</v>
          </cell>
          <cell r="D434">
            <v>39.033279603299952</v>
          </cell>
          <cell r="E434">
            <v>34.667372614090603</v>
          </cell>
          <cell r="F434">
            <v>36.512489318847663</v>
          </cell>
          <cell r="BE434" t="e">
            <v>#N/A</v>
          </cell>
          <cell r="BF434" t="e">
            <v>#N/A</v>
          </cell>
          <cell r="BG434">
            <v>38.513531494140622</v>
          </cell>
          <cell r="BH434">
            <v>38.067843818664549</v>
          </cell>
          <cell r="BI434">
            <v>37.182447967529299</v>
          </cell>
          <cell r="BJ434">
            <v>37.014968700408943</v>
          </cell>
          <cell r="BK434">
            <v>34.484778003692632</v>
          </cell>
        </row>
        <row r="435">
          <cell r="A435" t="str">
            <v>2001-09-12</v>
          </cell>
          <cell r="B435">
            <v>2867023</v>
          </cell>
          <cell r="C435">
            <v>35.39502846313021</v>
          </cell>
          <cell r="D435">
            <v>38.6954452291858</v>
          </cell>
          <cell r="E435">
            <v>35.39502846313021</v>
          </cell>
          <cell r="F435">
            <v>36.954280853271477</v>
          </cell>
          <cell r="BE435" t="e">
            <v>#N/A</v>
          </cell>
          <cell r="BF435" t="e">
            <v>#N/A</v>
          </cell>
          <cell r="BG435">
            <v>38.212075805664057</v>
          </cell>
          <cell r="BH435">
            <v>38.050951957702637</v>
          </cell>
          <cell r="BI435">
            <v>37.152302398681641</v>
          </cell>
          <cell r="BJ435">
            <v>37.067321205139159</v>
          </cell>
          <cell r="BK435">
            <v>34.49429410934448</v>
          </cell>
        </row>
        <row r="436">
          <cell r="A436" t="str">
            <v>2001-09-13</v>
          </cell>
          <cell r="B436">
            <v>2230201</v>
          </cell>
          <cell r="C436">
            <v>36.668410307630822</v>
          </cell>
          <cell r="D436">
            <v>38.461548481776752</v>
          </cell>
          <cell r="E436">
            <v>36.668410307630822</v>
          </cell>
          <cell r="F436">
            <v>37.655933380126953</v>
          </cell>
          <cell r="BE436" t="e">
            <v>#N/A</v>
          </cell>
          <cell r="BF436" t="e">
            <v>#N/A</v>
          </cell>
          <cell r="BG436">
            <v>37.765088653564447</v>
          </cell>
          <cell r="BH436">
            <v>38.017168045043952</v>
          </cell>
          <cell r="BI436">
            <v>37.14658493041992</v>
          </cell>
          <cell r="BJ436">
            <v>37.127981796264649</v>
          </cell>
          <cell r="BK436">
            <v>34.50176502227783</v>
          </cell>
        </row>
        <row r="437">
          <cell r="A437" t="str">
            <v>2001-09-14</v>
          </cell>
          <cell r="B437">
            <v>2224370</v>
          </cell>
          <cell r="C437">
            <v>37.162173478499703</v>
          </cell>
          <cell r="D437">
            <v>37.941799495531157</v>
          </cell>
          <cell r="E437">
            <v>35.784833388667522</v>
          </cell>
          <cell r="F437">
            <v>35.862796783447273</v>
          </cell>
          <cell r="BE437" t="e">
            <v>#N/A</v>
          </cell>
          <cell r="BF437" t="e">
            <v>#N/A</v>
          </cell>
          <cell r="BG437">
            <v>37.037435913085943</v>
          </cell>
          <cell r="BH437">
            <v>37.949600219726563</v>
          </cell>
          <cell r="BI437">
            <v>37.104485015869137</v>
          </cell>
          <cell r="BJ437">
            <v>37.166319999694821</v>
          </cell>
          <cell r="BK437">
            <v>34.508535785675051</v>
          </cell>
        </row>
        <row r="438">
          <cell r="A438" t="str">
            <v>2001-09-17</v>
          </cell>
          <cell r="B438">
            <v>2910521</v>
          </cell>
          <cell r="C438">
            <v>36.278605648330227</v>
          </cell>
          <cell r="D438">
            <v>37.81186884703952</v>
          </cell>
          <cell r="E438">
            <v>35.862803442552938</v>
          </cell>
          <cell r="F438">
            <v>37.292118072509773</v>
          </cell>
          <cell r="BE438" t="e">
            <v>#N/A</v>
          </cell>
          <cell r="BF438" t="e">
            <v>#N/A</v>
          </cell>
          <cell r="BG438">
            <v>36.855523681640634</v>
          </cell>
          <cell r="BH438">
            <v>37.935307502746582</v>
          </cell>
          <cell r="BI438">
            <v>37.075898818969733</v>
          </cell>
          <cell r="BJ438">
            <v>37.203195228576661</v>
          </cell>
          <cell r="BK438">
            <v>34.524519557952878</v>
          </cell>
        </row>
        <row r="439">
          <cell r="A439" t="str">
            <v>2001-09-18</v>
          </cell>
          <cell r="B439">
            <v>2049137</v>
          </cell>
          <cell r="C439">
            <v>37.266131277209041</v>
          </cell>
          <cell r="D439">
            <v>37.941808912489151</v>
          </cell>
          <cell r="E439">
            <v>36.382556491427948</v>
          </cell>
          <cell r="F439">
            <v>37.42205810546875</v>
          </cell>
          <cell r="BE439" t="e">
            <v>#N/A</v>
          </cell>
          <cell r="BF439" t="e">
            <v>#N/A</v>
          </cell>
          <cell r="BG439">
            <v>37.037437438964837</v>
          </cell>
          <cell r="BH439">
            <v>37.882032775878898</v>
          </cell>
          <cell r="BI439">
            <v>37.067583007812502</v>
          </cell>
          <cell r="BJ439">
            <v>37.236203918457029</v>
          </cell>
          <cell r="BK439">
            <v>34.537020263671877</v>
          </cell>
        </row>
        <row r="440">
          <cell r="A440" t="str">
            <v>2001-09-19</v>
          </cell>
          <cell r="B440">
            <v>2120808</v>
          </cell>
          <cell r="C440">
            <v>37.422051526187552</v>
          </cell>
          <cell r="D440">
            <v>37.837853684854053</v>
          </cell>
          <cell r="E440">
            <v>37.058227611391807</v>
          </cell>
          <cell r="F440">
            <v>37.266124725341797</v>
          </cell>
          <cell r="BE440" t="e">
            <v>#N/A</v>
          </cell>
          <cell r="BF440" t="e">
            <v>#N/A</v>
          </cell>
          <cell r="BG440">
            <v>37.099806213378898</v>
          </cell>
          <cell r="BH440">
            <v>37.832656097412112</v>
          </cell>
          <cell r="BI440">
            <v>37.062905197143557</v>
          </cell>
          <cell r="BJ440">
            <v>37.259645996093752</v>
          </cell>
          <cell r="BK440">
            <v>34.56126878738403</v>
          </cell>
        </row>
        <row r="441">
          <cell r="A441" t="str">
            <v>2001-09-20</v>
          </cell>
          <cell r="B441">
            <v>2574513</v>
          </cell>
          <cell r="C441">
            <v>37.162175342014862</v>
          </cell>
          <cell r="D441">
            <v>37.422050694056921</v>
          </cell>
          <cell r="E441">
            <v>36.252611609867643</v>
          </cell>
          <cell r="F441">
            <v>36.382549285888672</v>
          </cell>
          <cell r="BE441" t="e">
            <v>#N/A</v>
          </cell>
          <cell r="BF441" t="e">
            <v>#N/A</v>
          </cell>
          <cell r="BG441">
            <v>36.845129394531249</v>
          </cell>
          <cell r="BH441">
            <v>37.728705596923831</v>
          </cell>
          <cell r="BI441">
            <v>37.041075592041018</v>
          </cell>
          <cell r="BJ441">
            <v>37.280451431274408</v>
          </cell>
          <cell r="BK441">
            <v>34.579162216186518</v>
          </cell>
        </row>
        <row r="442">
          <cell r="A442" t="str">
            <v>2001-09-21</v>
          </cell>
          <cell r="B442">
            <v>3504108</v>
          </cell>
          <cell r="C442">
            <v>36.070698758629952</v>
          </cell>
          <cell r="D442">
            <v>36.642423725814268</v>
          </cell>
          <cell r="E442">
            <v>33.861758321258172</v>
          </cell>
          <cell r="F442">
            <v>36.122673034667969</v>
          </cell>
          <cell r="BE442" t="e">
            <v>#N/A</v>
          </cell>
          <cell r="BF442" t="e">
            <v>#N/A</v>
          </cell>
          <cell r="BG442">
            <v>36.897104644775389</v>
          </cell>
          <cell r="BH442">
            <v>37.598767852783197</v>
          </cell>
          <cell r="BI442">
            <v>37.00469291687012</v>
          </cell>
          <cell r="BJ442">
            <v>37.300724525451663</v>
          </cell>
          <cell r="BK442">
            <v>34.601309604644783</v>
          </cell>
        </row>
        <row r="443">
          <cell r="A443" t="str">
            <v>2001-09-24</v>
          </cell>
          <cell r="B443">
            <v>1766739</v>
          </cell>
          <cell r="C443">
            <v>36.850330352783203</v>
          </cell>
          <cell r="D443">
            <v>37.292117713807322</v>
          </cell>
          <cell r="E443">
            <v>36.226627050116498</v>
          </cell>
          <cell r="F443">
            <v>36.850330352783203</v>
          </cell>
          <cell r="BE443" t="e">
            <v>#N/A</v>
          </cell>
          <cell r="BF443" t="e">
            <v>#N/A</v>
          </cell>
          <cell r="BG443">
            <v>36.808747100830082</v>
          </cell>
          <cell r="BH443">
            <v>37.505212974548343</v>
          </cell>
          <cell r="BI443">
            <v>36.988060989379882</v>
          </cell>
          <cell r="BJ443">
            <v>37.325174674987792</v>
          </cell>
          <cell r="BK443">
            <v>34.621025314331057</v>
          </cell>
        </row>
        <row r="444">
          <cell r="A444" t="str">
            <v>2001-09-25</v>
          </cell>
          <cell r="B444">
            <v>2451351</v>
          </cell>
          <cell r="C444">
            <v>36.642431912967957</v>
          </cell>
          <cell r="D444">
            <v>36.720395327136181</v>
          </cell>
          <cell r="E444">
            <v>35.862805702053748</v>
          </cell>
          <cell r="F444">
            <v>36.3565673828125</v>
          </cell>
          <cell r="BE444" t="e">
            <v>#N/A</v>
          </cell>
          <cell r="BF444" t="e">
            <v>#N/A</v>
          </cell>
          <cell r="BG444">
            <v>36.595648956298831</v>
          </cell>
          <cell r="BH444">
            <v>37.412957382202151</v>
          </cell>
          <cell r="BI444">
            <v>36.977146530151373</v>
          </cell>
          <cell r="BJ444">
            <v>37.345203742980956</v>
          </cell>
          <cell r="BK444">
            <v>34.640080299377438</v>
          </cell>
        </row>
        <row r="445">
          <cell r="A445" t="str">
            <v>2001-09-26</v>
          </cell>
          <cell r="B445">
            <v>1801186</v>
          </cell>
          <cell r="C445">
            <v>35.940762940221227</v>
          </cell>
          <cell r="D445">
            <v>37.31810313589996</v>
          </cell>
          <cell r="E445">
            <v>35.862799539450123</v>
          </cell>
          <cell r="F445">
            <v>36.434524536132813</v>
          </cell>
          <cell r="BE445" t="e">
            <v>#N/A</v>
          </cell>
          <cell r="BF445" t="e">
            <v>#N/A</v>
          </cell>
          <cell r="BG445">
            <v>36.429328918457031</v>
          </cell>
          <cell r="BH445">
            <v>37.331096649169922</v>
          </cell>
          <cell r="BI445">
            <v>36.984942703247071</v>
          </cell>
          <cell r="BJ445">
            <v>37.362912788391107</v>
          </cell>
          <cell r="BK445">
            <v>34.662624616622928</v>
          </cell>
        </row>
        <row r="446">
          <cell r="A446" t="str">
            <v>2001-09-27</v>
          </cell>
          <cell r="B446">
            <v>2383033</v>
          </cell>
          <cell r="C446">
            <v>36.356564841631979</v>
          </cell>
          <cell r="D446">
            <v>36.876315612579589</v>
          </cell>
          <cell r="E446">
            <v>36.122678580859017</v>
          </cell>
          <cell r="F446">
            <v>36.642429351806641</v>
          </cell>
          <cell r="BE446" t="e">
            <v>#N/A</v>
          </cell>
          <cell r="BF446" t="e">
            <v>#N/A</v>
          </cell>
          <cell r="BG446">
            <v>36.481304931640622</v>
          </cell>
          <cell r="BH446">
            <v>37.297312927246097</v>
          </cell>
          <cell r="BI446">
            <v>36.990140304565429</v>
          </cell>
          <cell r="BJ446">
            <v>37.375468597412109</v>
          </cell>
          <cell r="BK446">
            <v>34.685691881179807</v>
          </cell>
        </row>
        <row r="447">
          <cell r="A447" t="str">
            <v>2001-09-28</v>
          </cell>
          <cell r="B447">
            <v>2804678</v>
          </cell>
          <cell r="C447">
            <v>37.629950637543658</v>
          </cell>
          <cell r="D447">
            <v>38.201675601772493</v>
          </cell>
          <cell r="E447">
            <v>37.162174224853523</v>
          </cell>
          <cell r="F447">
            <v>37.162174224853523</v>
          </cell>
          <cell r="BE447" t="e">
            <v>#N/A</v>
          </cell>
          <cell r="BF447" t="e">
            <v>#N/A</v>
          </cell>
          <cell r="BG447">
            <v>36.689205169677727</v>
          </cell>
          <cell r="BH447">
            <v>37.283019447326659</v>
          </cell>
          <cell r="BI447">
            <v>37.005732803344728</v>
          </cell>
          <cell r="BJ447">
            <v>37.385472831726076</v>
          </cell>
          <cell r="BK447">
            <v>34.711745357513429</v>
          </cell>
        </row>
        <row r="448">
          <cell r="A448" t="str">
            <v>2001-10-01</v>
          </cell>
          <cell r="B448">
            <v>1654145</v>
          </cell>
          <cell r="C448">
            <v>37.915814265545009</v>
          </cell>
          <cell r="D448">
            <v>38.331616436775249</v>
          </cell>
          <cell r="E448">
            <v>37.162177291246508</v>
          </cell>
          <cell r="F448">
            <v>37.967792510986328</v>
          </cell>
          <cell r="BE448" t="e">
            <v>#N/A</v>
          </cell>
          <cell r="BF448" t="e">
            <v>#N/A</v>
          </cell>
          <cell r="BG448">
            <v>36.912697601318357</v>
          </cell>
          <cell r="BH448">
            <v>37.323300361633301</v>
          </cell>
          <cell r="BI448">
            <v>37.035358581542972</v>
          </cell>
          <cell r="BJ448">
            <v>37.403533248901368</v>
          </cell>
          <cell r="BK448">
            <v>34.744280662536617</v>
          </cell>
        </row>
        <row r="449">
          <cell r="A449" t="str">
            <v>2001-10-02</v>
          </cell>
          <cell r="B449">
            <v>4477690</v>
          </cell>
          <cell r="C449">
            <v>38.383596305379697</v>
          </cell>
          <cell r="D449">
            <v>38.539523133639399</v>
          </cell>
          <cell r="E449">
            <v>35.992743386162651</v>
          </cell>
          <cell r="F449">
            <v>37.42205810546875</v>
          </cell>
          <cell r="BE449" t="e">
            <v>#N/A</v>
          </cell>
          <cell r="BF449" t="e">
            <v>#N/A</v>
          </cell>
          <cell r="BG449">
            <v>37.125795745849608</v>
          </cell>
          <cell r="BH449">
            <v>37.318103408813478</v>
          </cell>
          <cell r="BI449">
            <v>37.063944931030271</v>
          </cell>
          <cell r="BJ449">
            <v>37.418460998535153</v>
          </cell>
          <cell r="BK449">
            <v>34.770987720489501</v>
          </cell>
        </row>
        <row r="450">
          <cell r="A450" t="str">
            <v>2001-10-03</v>
          </cell>
          <cell r="B450">
            <v>3441453</v>
          </cell>
          <cell r="C450">
            <v>37.681931995356287</v>
          </cell>
          <cell r="D450">
            <v>37.681931995356287</v>
          </cell>
          <cell r="E450">
            <v>36.122679636927749</v>
          </cell>
          <cell r="F450">
            <v>36.486503601074219</v>
          </cell>
          <cell r="BE450" t="e">
            <v>#N/A</v>
          </cell>
          <cell r="BF450" t="e">
            <v>#N/A</v>
          </cell>
          <cell r="BG450">
            <v>37.136191558837893</v>
          </cell>
          <cell r="BH450">
            <v>37.21935062408447</v>
          </cell>
          <cell r="BI450">
            <v>37.101886825561522</v>
          </cell>
          <cell r="BJ450">
            <v>37.414217948913567</v>
          </cell>
          <cell r="BK450">
            <v>34.7906923866272</v>
          </cell>
        </row>
        <row r="451">
          <cell r="A451" t="str">
            <v>2001-10-04</v>
          </cell>
          <cell r="B451">
            <v>2423018</v>
          </cell>
          <cell r="C451">
            <v>36.642429351806641</v>
          </cell>
          <cell r="D451">
            <v>36.980268145999332</v>
          </cell>
          <cell r="E451">
            <v>36.278605398296783</v>
          </cell>
          <cell r="F451">
            <v>36.642429351806641</v>
          </cell>
          <cell r="BE451" t="e">
            <v>#N/A</v>
          </cell>
          <cell r="BF451" t="e">
            <v>#N/A</v>
          </cell>
          <cell r="BG451">
            <v>37.136191558837893</v>
          </cell>
          <cell r="BH451">
            <v>37.056928634643548</v>
          </cell>
          <cell r="BI451">
            <v>37.136190414428711</v>
          </cell>
          <cell r="BJ451">
            <v>37.413600463867191</v>
          </cell>
          <cell r="BK451">
            <v>34.805235805511472</v>
          </cell>
        </row>
        <row r="452">
          <cell r="A452" t="str">
            <v>2001-10-05</v>
          </cell>
          <cell r="B452">
            <v>2049543</v>
          </cell>
          <cell r="C452">
            <v>36.408545617932553</v>
          </cell>
          <cell r="D452">
            <v>37.68193350897895</v>
          </cell>
          <cell r="E452">
            <v>36.252618789672852</v>
          </cell>
          <cell r="F452">
            <v>37.42205810546875</v>
          </cell>
          <cell r="BE452" t="e">
            <v>#N/A</v>
          </cell>
          <cell r="BF452" t="e">
            <v>#N/A</v>
          </cell>
          <cell r="BG452">
            <v>37.188168334960928</v>
          </cell>
          <cell r="BH452">
            <v>36.952978515624999</v>
          </cell>
          <cell r="BI452">
            <v>37.155421447753909</v>
          </cell>
          <cell r="BJ452">
            <v>37.417679748535157</v>
          </cell>
          <cell r="BK452">
            <v>34.820577793121338</v>
          </cell>
        </row>
        <row r="453">
          <cell r="A453" t="str">
            <v>2001-10-08</v>
          </cell>
          <cell r="B453">
            <v>1165455</v>
          </cell>
          <cell r="C453">
            <v>37.032247717845458</v>
          </cell>
          <cell r="D453">
            <v>37.889837405440836</v>
          </cell>
          <cell r="E453">
            <v>36.434533452831452</v>
          </cell>
          <cell r="F453">
            <v>37.785884857177727</v>
          </cell>
          <cell r="BE453" t="e">
            <v>#N/A</v>
          </cell>
          <cell r="BF453" t="e">
            <v>#N/A</v>
          </cell>
          <cell r="BG453">
            <v>37.151786804199219</v>
          </cell>
          <cell r="BH453">
            <v>36.932188796997067</v>
          </cell>
          <cell r="BI453">
            <v>37.19284362792969</v>
          </cell>
          <cell r="BJ453">
            <v>37.423589172363279</v>
          </cell>
          <cell r="BK453">
            <v>34.837738914489748</v>
          </cell>
        </row>
        <row r="454">
          <cell r="A454" t="str">
            <v>2001-10-09</v>
          </cell>
          <cell r="B454">
            <v>1151285</v>
          </cell>
          <cell r="C454">
            <v>37.941803473311978</v>
          </cell>
          <cell r="D454">
            <v>38.461554205823113</v>
          </cell>
          <cell r="E454">
            <v>37.500016143754202</v>
          </cell>
          <cell r="F454">
            <v>37.759891510009773</v>
          </cell>
          <cell r="BE454" t="e">
            <v>#N/A</v>
          </cell>
          <cell r="BF454" t="e">
            <v>#N/A</v>
          </cell>
          <cell r="BG454">
            <v>37.219353485107419</v>
          </cell>
          <cell r="BH454">
            <v>36.994558906555177</v>
          </cell>
          <cell r="BI454">
            <v>37.201679382324222</v>
          </cell>
          <cell r="BJ454">
            <v>37.426655616760257</v>
          </cell>
          <cell r="BK454">
            <v>34.854770069122317</v>
          </cell>
        </row>
        <row r="455">
          <cell r="A455" t="str">
            <v>2001-10-10</v>
          </cell>
          <cell r="B455">
            <v>1744933</v>
          </cell>
          <cell r="C455">
            <v>37.94180375235495</v>
          </cell>
          <cell r="D455">
            <v>38.981305225022211</v>
          </cell>
          <cell r="E455">
            <v>37.500016419548047</v>
          </cell>
          <cell r="F455">
            <v>38.82537841796875</v>
          </cell>
          <cell r="BE455" t="e">
            <v>#N/A</v>
          </cell>
          <cell r="BF455" t="e">
            <v>#N/A</v>
          </cell>
          <cell r="BG455">
            <v>37.687128448486327</v>
          </cell>
          <cell r="BH455">
            <v>37.088113784790039</v>
          </cell>
          <cell r="BI455">
            <v>37.228706359863281</v>
          </cell>
          <cell r="BJ455">
            <v>37.435727615356448</v>
          </cell>
          <cell r="BK455">
            <v>34.874287376403807</v>
          </cell>
        </row>
        <row r="456">
          <cell r="A456" t="str">
            <v>2001-10-11</v>
          </cell>
          <cell r="B456">
            <v>2611410</v>
          </cell>
          <cell r="C456">
            <v>39.03328261977429</v>
          </cell>
          <cell r="D456">
            <v>40.410622974023553</v>
          </cell>
          <cell r="E456">
            <v>38.825381515577163</v>
          </cell>
          <cell r="F456">
            <v>39.423095703125</v>
          </cell>
          <cell r="BE456" t="e">
            <v>#N/A</v>
          </cell>
          <cell r="BF456" t="e">
            <v>#N/A</v>
          </cell>
          <cell r="BG456">
            <v>38.243261718749999</v>
          </cell>
          <cell r="BH456">
            <v>37.176471900939937</v>
          </cell>
          <cell r="BI456">
            <v>37.282760543823237</v>
          </cell>
          <cell r="BJ456">
            <v>37.454134674072257</v>
          </cell>
          <cell r="BK456">
            <v>34.89498517990112</v>
          </cell>
        </row>
        <row r="457">
          <cell r="A457" t="str">
            <v>2001-10-12</v>
          </cell>
          <cell r="B457">
            <v>1766383</v>
          </cell>
          <cell r="C457">
            <v>39.371129585417691</v>
          </cell>
          <cell r="D457">
            <v>39.994829062003163</v>
          </cell>
          <cell r="E457">
            <v>38.253664388266223</v>
          </cell>
          <cell r="F457">
            <v>39.241191864013672</v>
          </cell>
          <cell r="BE457" t="e">
            <v>#N/A</v>
          </cell>
          <cell r="BF457" t="e">
            <v>#N/A</v>
          </cell>
          <cell r="BG457">
            <v>38.607088470458983</v>
          </cell>
          <cell r="BH457">
            <v>37.34539165496826</v>
          </cell>
          <cell r="BI457">
            <v>37.345130920410163</v>
          </cell>
          <cell r="BJ457">
            <v>37.473305625915529</v>
          </cell>
          <cell r="BK457">
            <v>34.907799415588379</v>
          </cell>
        </row>
        <row r="458">
          <cell r="A458" t="str">
            <v>2001-10-15</v>
          </cell>
          <cell r="B458">
            <v>962297</v>
          </cell>
          <cell r="C458">
            <v>38.825377446981463</v>
          </cell>
          <cell r="D458">
            <v>39.215190489482808</v>
          </cell>
          <cell r="E458">
            <v>38.539516928377132</v>
          </cell>
          <cell r="F458">
            <v>38.773403167724609</v>
          </cell>
          <cell r="BE458" t="e">
            <v>#N/A</v>
          </cell>
          <cell r="BF458" t="e">
            <v>#N/A</v>
          </cell>
          <cell r="BG458">
            <v>38.804592132568359</v>
          </cell>
          <cell r="BH458">
            <v>37.419455909729002</v>
          </cell>
          <cell r="BI458">
            <v>37.393467636108397</v>
          </cell>
          <cell r="BJ458">
            <v>37.490381736755367</v>
          </cell>
          <cell r="BK458">
            <v>34.92292413711548</v>
          </cell>
        </row>
        <row r="459">
          <cell r="A459" t="str">
            <v>2001-10-16</v>
          </cell>
          <cell r="B459">
            <v>1093462</v>
          </cell>
          <cell r="C459">
            <v>39.085255171772758</v>
          </cell>
          <cell r="D459">
            <v>39.111244295664171</v>
          </cell>
          <cell r="E459">
            <v>38.201680474834767</v>
          </cell>
          <cell r="F459">
            <v>38.903343200683587</v>
          </cell>
          <cell r="BE459" t="e">
            <v>#N/A</v>
          </cell>
          <cell r="BF459" t="e">
            <v>#N/A</v>
          </cell>
          <cell r="BG459">
            <v>39.033282470703128</v>
          </cell>
          <cell r="BH459">
            <v>37.493520164489738</v>
          </cell>
          <cell r="BI459">
            <v>37.455837631225577</v>
          </cell>
          <cell r="BJ459">
            <v>37.501266593933103</v>
          </cell>
          <cell r="BK459">
            <v>34.941152343749998</v>
          </cell>
        </row>
        <row r="460">
          <cell r="A460" t="str">
            <v>2001-10-17</v>
          </cell>
          <cell r="B460">
            <v>1345219</v>
          </cell>
          <cell r="C460">
            <v>39.475075843329371</v>
          </cell>
          <cell r="D460">
            <v>39.9428524058142</v>
          </cell>
          <cell r="E460">
            <v>38.955324988431627</v>
          </cell>
          <cell r="F460">
            <v>39.111251831054688</v>
          </cell>
          <cell r="BE460" t="e">
            <v>#N/A</v>
          </cell>
          <cell r="BF460" t="e">
            <v>#N/A</v>
          </cell>
          <cell r="BG460">
            <v>39.090457153320322</v>
          </cell>
          <cell r="BH460">
            <v>37.585776519775393</v>
          </cell>
          <cell r="BI460">
            <v>37.540037307739247</v>
          </cell>
          <cell r="BJ460">
            <v>37.520946311950681</v>
          </cell>
          <cell r="BK460">
            <v>34.970106239318852</v>
          </cell>
        </row>
        <row r="461">
          <cell r="A461" t="str">
            <v>2001-10-18</v>
          </cell>
          <cell r="B461">
            <v>1534957</v>
          </cell>
          <cell r="C461">
            <v>38.981309689973529</v>
          </cell>
          <cell r="D461">
            <v>39.916862708686438</v>
          </cell>
          <cell r="E461">
            <v>38.721434292040371</v>
          </cell>
          <cell r="F461">
            <v>39.501060485839837</v>
          </cell>
          <cell r="BE461" t="e">
            <v>#N/A</v>
          </cell>
          <cell r="BF461" t="e">
            <v>#N/A</v>
          </cell>
          <cell r="BG461">
            <v>39.106050109863283</v>
          </cell>
          <cell r="BH461">
            <v>37.741702079772949</v>
          </cell>
          <cell r="BI461">
            <v>37.638789901733396</v>
          </cell>
          <cell r="BJ461">
            <v>37.547365455627443</v>
          </cell>
          <cell r="BK461">
            <v>35.006433448791498</v>
          </cell>
        </row>
        <row r="462">
          <cell r="A462" t="str">
            <v>2001-10-19</v>
          </cell>
          <cell r="B462">
            <v>1451146</v>
          </cell>
          <cell r="C462">
            <v>39.42309908298094</v>
          </cell>
          <cell r="D462">
            <v>39.656989332273703</v>
          </cell>
          <cell r="E462">
            <v>38.383597438259578</v>
          </cell>
          <cell r="F462">
            <v>39.189212799072273</v>
          </cell>
          <cell r="BE462" t="e">
            <v>#N/A</v>
          </cell>
          <cell r="BF462" t="e">
            <v>#N/A</v>
          </cell>
          <cell r="BG462">
            <v>39.095654296874997</v>
          </cell>
          <cell r="BH462">
            <v>37.895029067993157</v>
          </cell>
          <cell r="BI462">
            <v>37.720910797119139</v>
          </cell>
          <cell r="BJ462">
            <v>37.564725112915042</v>
          </cell>
          <cell r="BK462">
            <v>35.042492914199833</v>
          </cell>
        </row>
        <row r="463">
          <cell r="A463" t="str">
            <v>2001-10-22</v>
          </cell>
          <cell r="B463">
            <v>1060864</v>
          </cell>
          <cell r="C463">
            <v>38.877359765664252</v>
          </cell>
          <cell r="D463">
            <v>39.423095703125</v>
          </cell>
          <cell r="E463">
            <v>38.201682168369523</v>
          </cell>
          <cell r="F463">
            <v>39.423095703125</v>
          </cell>
          <cell r="BE463" t="e">
            <v>#N/A</v>
          </cell>
          <cell r="BF463" t="e">
            <v>#N/A</v>
          </cell>
          <cell r="BG463">
            <v>39.225592803955081</v>
          </cell>
          <cell r="BH463">
            <v>38.023667335510247</v>
          </cell>
          <cell r="BI463">
            <v>37.792116775512703</v>
          </cell>
          <cell r="BJ463">
            <v>37.585775032043458</v>
          </cell>
          <cell r="BK463">
            <v>35.085146074295047</v>
          </cell>
        </row>
        <row r="464">
          <cell r="A464" t="str">
            <v>2001-10-23</v>
          </cell>
          <cell r="B464">
            <v>2329107</v>
          </cell>
          <cell r="C464">
            <v>39.501058071474482</v>
          </cell>
          <cell r="D464">
            <v>41.164258930435743</v>
          </cell>
          <cell r="E464">
            <v>39.345131256091527</v>
          </cell>
          <cell r="F464">
            <v>41.060310363769531</v>
          </cell>
          <cell r="BE464" t="e">
            <v>#N/A</v>
          </cell>
          <cell r="BF464" t="e">
            <v>#N/A</v>
          </cell>
          <cell r="BG464">
            <v>39.656986236572273</v>
          </cell>
          <cell r="BH464">
            <v>38.258854484558107</v>
          </cell>
          <cell r="BI464">
            <v>37.89398796081543</v>
          </cell>
          <cell r="BJ464">
            <v>37.616700210571288</v>
          </cell>
          <cell r="BK464">
            <v>35.135985307693481</v>
          </cell>
        </row>
        <row r="465">
          <cell r="A465" t="str">
            <v>2001-10-24</v>
          </cell>
          <cell r="B465">
            <v>2914508</v>
          </cell>
          <cell r="C465">
            <v>40.800437071384529</v>
          </cell>
          <cell r="D465">
            <v>41.787964366826017</v>
          </cell>
          <cell r="E465">
            <v>40.228711994671187</v>
          </cell>
          <cell r="F465">
            <v>40.540561676025391</v>
          </cell>
          <cell r="BE465" t="e">
            <v>#N/A</v>
          </cell>
          <cell r="BF465" t="e">
            <v>#N/A</v>
          </cell>
          <cell r="BG465">
            <v>39.942848205566413</v>
          </cell>
          <cell r="BH465">
            <v>38.464156341552737</v>
          </cell>
          <cell r="BI465">
            <v>37.95895683288574</v>
          </cell>
          <cell r="BJ465">
            <v>37.646066207885752</v>
          </cell>
          <cell r="BK465">
            <v>35.187325410842902</v>
          </cell>
        </row>
        <row r="466">
          <cell r="A466" t="str">
            <v>2001-10-25</v>
          </cell>
          <cell r="B466">
            <v>2332789</v>
          </cell>
          <cell r="C466">
            <v>40.540562494519982</v>
          </cell>
          <cell r="D466">
            <v>40.540562494519982</v>
          </cell>
          <cell r="E466">
            <v>39.345134065579281</v>
          </cell>
          <cell r="F466">
            <v>39.527050018310547</v>
          </cell>
          <cell r="BE466" t="e">
            <v>#N/A</v>
          </cell>
          <cell r="BF466" t="e">
            <v>#N/A</v>
          </cell>
          <cell r="BG466">
            <v>39.948046112060553</v>
          </cell>
          <cell r="BH466">
            <v>38.608387374877928</v>
          </cell>
          <cell r="BI466">
            <v>37.982865600585939</v>
          </cell>
          <cell r="BJ466">
            <v>37.662438430786132</v>
          </cell>
          <cell r="BK466">
            <v>35.240184507370003</v>
          </cell>
        </row>
        <row r="467">
          <cell r="A467" t="str">
            <v>2001-10-26</v>
          </cell>
          <cell r="B467">
            <v>1451686</v>
          </cell>
          <cell r="C467">
            <v>39.579022012306098</v>
          </cell>
          <cell r="D467">
            <v>39.916860806597533</v>
          </cell>
          <cell r="E467">
            <v>39.059271241206567</v>
          </cell>
          <cell r="F467">
            <v>39.605007171630859</v>
          </cell>
          <cell r="BE467" t="e">
            <v>#N/A</v>
          </cell>
          <cell r="BF467" t="e">
            <v>#N/A</v>
          </cell>
          <cell r="BG467">
            <v>40.031204986572263</v>
          </cell>
          <cell r="BH467">
            <v>38.7305290222168</v>
          </cell>
          <cell r="BI467">
            <v>38.030682678222647</v>
          </cell>
          <cell r="BJ467">
            <v>37.685567321777341</v>
          </cell>
          <cell r="BK467">
            <v>35.290462951660153</v>
          </cell>
        </row>
        <row r="468">
          <cell r="A468" t="str">
            <v>2001-10-29</v>
          </cell>
          <cell r="B468">
            <v>1434674</v>
          </cell>
          <cell r="C468">
            <v>39.449085512211347</v>
          </cell>
          <cell r="D468">
            <v>39.449085512211347</v>
          </cell>
          <cell r="E468">
            <v>38.279646241881267</v>
          </cell>
          <cell r="F468">
            <v>38.617485046386719</v>
          </cell>
          <cell r="BE468" t="e">
            <v>#N/A</v>
          </cell>
          <cell r="BF468" t="e">
            <v>#N/A</v>
          </cell>
          <cell r="BG468">
            <v>39.870082855224609</v>
          </cell>
          <cell r="BH468">
            <v>38.763013648986806</v>
          </cell>
          <cell r="BI468">
            <v>38.051472930908197</v>
          </cell>
          <cell r="BJ468">
            <v>37.69986053466797</v>
          </cell>
          <cell r="BK468">
            <v>35.335287199020392</v>
          </cell>
        </row>
        <row r="469">
          <cell r="A469" t="str">
            <v>2001-10-30</v>
          </cell>
          <cell r="B469">
            <v>1559609</v>
          </cell>
          <cell r="C469">
            <v>37.993783200114393</v>
          </cell>
          <cell r="D469">
            <v>38.617486547769253</v>
          </cell>
          <cell r="E469">
            <v>37.42205810546875</v>
          </cell>
          <cell r="F469">
            <v>37.42205810546875</v>
          </cell>
          <cell r="BE469" t="e">
            <v>#N/A</v>
          </cell>
          <cell r="BF469" t="e">
            <v>#N/A</v>
          </cell>
          <cell r="BG469">
            <v>39.142432403564463</v>
          </cell>
          <cell r="BH469">
            <v>38.763013648986806</v>
          </cell>
          <cell r="BI469">
            <v>38.030163040161128</v>
          </cell>
          <cell r="BJ469">
            <v>37.704018554687501</v>
          </cell>
          <cell r="BK469">
            <v>35.369226655960077</v>
          </cell>
        </row>
        <row r="470">
          <cell r="A470" t="str">
            <v>2001-10-31</v>
          </cell>
          <cell r="B470">
            <v>1526278</v>
          </cell>
          <cell r="C470">
            <v>37.370076537080607</v>
          </cell>
          <cell r="D470">
            <v>38.721427578974911</v>
          </cell>
          <cell r="E470">
            <v>37.318102259581437</v>
          </cell>
          <cell r="F470">
            <v>38.071739196777337</v>
          </cell>
          <cell r="BE470" t="e">
            <v>#N/A</v>
          </cell>
          <cell r="BF470" t="e">
            <v>#N/A</v>
          </cell>
          <cell r="BG470">
            <v>38.648667907714852</v>
          </cell>
          <cell r="BH470">
            <v>38.84227542877197</v>
          </cell>
          <cell r="BI470">
            <v>38.026524658203122</v>
          </cell>
          <cell r="BJ470">
            <v>37.720390701293937</v>
          </cell>
          <cell r="BK470">
            <v>35.406931104660032</v>
          </cell>
        </row>
        <row r="471">
          <cell r="A471" t="str">
            <v>2001-11-01</v>
          </cell>
          <cell r="B471">
            <v>982273</v>
          </cell>
          <cell r="C471">
            <v>38.82537632216065</v>
          </cell>
          <cell r="D471">
            <v>39.137229919433587</v>
          </cell>
          <cell r="E471">
            <v>37.915812582675393</v>
          </cell>
          <cell r="F471">
            <v>39.137229919433587</v>
          </cell>
          <cell r="BE471" t="e">
            <v>#N/A</v>
          </cell>
          <cell r="BF471" t="e">
            <v>#N/A</v>
          </cell>
          <cell r="BG471">
            <v>38.570703887939452</v>
          </cell>
          <cell r="BH471">
            <v>38.967015457153323</v>
          </cell>
          <cell r="BI471">
            <v>38.040038070678712</v>
          </cell>
          <cell r="BJ471">
            <v>37.742220191955568</v>
          </cell>
          <cell r="BK471">
            <v>35.454741497039798</v>
          </cell>
        </row>
        <row r="472">
          <cell r="A472" t="str">
            <v>2001-11-02</v>
          </cell>
          <cell r="B472">
            <v>1064034</v>
          </cell>
          <cell r="C472">
            <v>38.721438942900811</v>
          </cell>
          <cell r="D472">
            <v>39.397116644836707</v>
          </cell>
          <cell r="E472">
            <v>38.409589221001298</v>
          </cell>
          <cell r="F472">
            <v>38.487552642822273</v>
          </cell>
          <cell r="BE472" t="e">
            <v>#N/A</v>
          </cell>
          <cell r="BF472" t="e">
            <v>#N/A</v>
          </cell>
          <cell r="BG472">
            <v>38.347212982177737</v>
          </cell>
          <cell r="BH472">
            <v>39.020290184020993</v>
          </cell>
          <cell r="BI472">
            <v>38.035360565185549</v>
          </cell>
          <cell r="BJ472">
            <v>37.758072814941407</v>
          </cell>
          <cell r="BK472">
            <v>35.49284606933594</v>
          </cell>
        </row>
        <row r="473">
          <cell r="A473" t="str">
            <v>2001-11-05</v>
          </cell>
          <cell r="B473">
            <v>1152519</v>
          </cell>
          <cell r="C473">
            <v>38.461559719509538</v>
          </cell>
          <cell r="D473">
            <v>40.020812140570747</v>
          </cell>
          <cell r="E473">
            <v>38.461559719509538</v>
          </cell>
          <cell r="F473">
            <v>39.760936737060547</v>
          </cell>
          <cell r="BE473" t="e">
            <v>#N/A</v>
          </cell>
          <cell r="BF473" t="e">
            <v>#N/A</v>
          </cell>
          <cell r="BG473">
            <v>38.575903320312499</v>
          </cell>
          <cell r="BH473">
            <v>39.119042778015142</v>
          </cell>
          <cell r="BI473">
            <v>38.056150741577149</v>
          </cell>
          <cell r="BJ473">
            <v>37.783540649414057</v>
          </cell>
          <cell r="BK473">
            <v>35.540675449371342</v>
          </cell>
        </row>
        <row r="474">
          <cell r="A474" t="str">
            <v>2001-11-06</v>
          </cell>
          <cell r="B474">
            <v>1074204</v>
          </cell>
          <cell r="C474">
            <v>39.890873993005243</v>
          </cell>
          <cell r="D474">
            <v>40.124760267396972</v>
          </cell>
          <cell r="E474">
            <v>38.877361516795801</v>
          </cell>
          <cell r="F474">
            <v>39.527050018310547</v>
          </cell>
          <cell r="BE474" t="e">
            <v>#N/A</v>
          </cell>
          <cell r="BF474" t="e">
            <v>#N/A</v>
          </cell>
          <cell r="BG474">
            <v>38.996901702880862</v>
          </cell>
          <cell r="BH474">
            <v>39.207400703430167</v>
          </cell>
          <cell r="BI474">
            <v>38.082658157348632</v>
          </cell>
          <cell r="BJ474">
            <v>37.79445537567139</v>
          </cell>
          <cell r="BK474">
            <v>35.587335395812993</v>
          </cell>
        </row>
        <row r="475">
          <cell r="A475" t="str">
            <v>2001-11-07</v>
          </cell>
          <cell r="B475">
            <v>1432203</v>
          </cell>
          <cell r="C475">
            <v>39.656981441777432</v>
          </cell>
          <cell r="D475">
            <v>40.228706439542009</v>
          </cell>
          <cell r="E475">
            <v>39.007293043094201</v>
          </cell>
          <cell r="F475">
            <v>40.020805358886719</v>
          </cell>
          <cell r="BE475" t="e">
            <v>#N/A</v>
          </cell>
          <cell r="BF475" t="e">
            <v>#N/A</v>
          </cell>
          <cell r="BG475">
            <v>39.386714935302727</v>
          </cell>
          <cell r="BH475">
            <v>39.267172050476077</v>
          </cell>
          <cell r="BI475">
            <v>38.121639480590822</v>
          </cell>
          <cell r="BJ475">
            <v>37.79445537567139</v>
          </cell>
          <cell r="BK475">
            <v>35.63116898536682</v>
          </cell>
        </row>
        <row r="476">
          <cell r="A476" t="str">
            <v>2001-11-08</v>
          </cell>
          <cell r="B476">
            <v>2483983</v>
          </cell>
          <cell r="C476">
            <v>40.020801956768807</v>
          </cell>
          <cell r="D476">
            <v>41.060303306295268</v>
          </cell>
          <cell r="E476">
            <v>39.760926619387199</v>
          </cell>
          <cell r="F476">
            <v>40.046791076660163</v>
          </cell>
          <cell r="BE476" t="e">
            <v>#N/A</v>
          </cell>
          <cell r="BF476" t="e">
            <v>#N/A</v>
          </cell>
          <cell r="BG476">
            <v>39.568627166748037</v>
          </cell>
          <cell r="BH476">
            <v>39.298356819152829</v>
          </cell>
          <cell r="BI476">
            <v>38.17621322631836</v>
          </cell>
          <cell r="BJ476">
            <v>37.797833709716798</v>
          </cell>
          <cell r="BK476">
            <v>35.675132503509523</v>
          </cell>
        </row>
        <row r="477">
          <cell r="A477" t="str">
            <v>2001-11-09</v>
          </cell>
          <cell r="B477">
            <v>1510213</v>
          </cell>
          <cell r="C477">
            <v>39.786921453412809</v>
          </cell>
          <cell r="D477">
            <v>40.774444704983097</v>
          </cell>
          <cell r="E477">
            <v>39.682968924300887</v>
          </cell>
          <cell r="F477">
            <v>40.150745391845703</v>
          </cell>
          <cell r="BE477" t="e">
            <v>#N/A</v>
          </cell>
          <cell r="BF477" t="e">
            <v>#N/A</v>
          </cell>
          <cell r="BG477">
            <v>39.901265716552743</v>
          </cell>
          <cell r="BH477">
            <v>39.343834495544442</v>
          </cell>
          <cell r="BI477">
            <v>38.230267257690429</v>
          </cell>
          <cell r="BJ477">
            <v>37.79809364318848</v>
          </cell>
          <cell r="BK477">
            <v>35.722198801040648</v>
          </cell>
        </row>
        <row r="478">
          <cell r="A478" t="str">
            <v>2001-11-12</v>
          </cell>
          <cell r="B478">
            <v>1427431</v>
          </cell>
          <cell r="C478">
            <v>40.150743293762197</v>
          </cell>
          <cell r="D478">
            <v>40.228706695176271</v>
          </cell>
          <cell r="E478">
            <v>36.954275558852054</v>
          </cell>
          <cell r="F478">
            <v>38.981304168701172</v>
          </cell>
          <cell r="BE478" t="e">
            <v>#N/A</v>
          </cell>
          <cell r="BF478" t="e">
            <v>#N/A</v>
          </cell>
          <cell r="BG478">
            <v>39.745339202880857</v>
          </cell>
          <cell r="BH478">
            <v>39.354229545593263</v>
          </cell>
          <cell r="BI478">
            <v>38.266649856567383</v>
          </cell>
          <cell r="BJ478">
            <v>37.792896080017087</v>
          </cell>
          <cell r="BK478">
            <v>35.759543418884277</v>
          </cell>
        </row>
        <row r="479">
          <cell r="A479" t="str">
            <v>2001-11-13</v>
          </cell>
          <cell r="B479">
            <v>1356553</v>
          </cell>
          <cell r="C479">
            <v>39.189208148539187</v>
          </cell>
          <cell r="D479">
            <v>40.592533616228572</v>
          </cell>
          <cell r="E479">
            <v>39.111244741360089</v>
          </cell>
          <cell r="F479">
            <v>40.410621643066413</v>
          </cell>
          <cell r="BE479" t="e">
            <v>#N/A</v>
          </cell>
          <cell r="BF479" t="e">
            <v>#N/A</v>
          </cell>
          <cell r="BG479">
            <v>39.922053527832027</v>
          </cell>
          <cell r="BH479">
            <v>39.429593467712401</v>
          </cell>
          <cell r="BI479">
            <v>38.324342346191408</v>
          </cell>
          <cell r="BJ479">
            <v>37.806929435729977</v>
          </cell>
          <cell r="BK479">
            <v>35.801709928512572</v>
          </cell>
        </row>
        <row r="480">
          <cell r="A480" t="str">
            <v>2001-11-14</v>
          </cell>
          <cell r="B480">
            <v>1360691</v>
          </cell>
          <cell r="C480">
            <v>39.968836259723247</v>
          </cell>
          <cell r="D480">
            <v>41.16426068898825</v>
          </cell>
          <cell r="E480">
            <v>39.630997455550002</v>
          </cell>
          <cell r="F480">
            <v>40.098773956298828</v>
          </cell>
          <cell r="BE480" t="e">
            <v>#N/A</v>
          </cell>
          <cell r="BF480" t="e">
            <v>#N/A</v>
          </cell>
          <cell r="BG480">
            <v>39.937647247314452</v>
          </cell>
          <cell r="BH480">
            <v>39.478969573974609</v>
          </cell>
          <cell r="BI480">
            <v>38.357086639404287</v>
          </cell>
          <cell r="BJ480">
            <v>37.819663391113281</v>
          </cell>
          <cell r="BK480">
            <v>35.847224893569937</v>
          </cell>
        </row>
        <row r="481">
          <cell r="A481" t="str">
            <v>2001-11-15</v>
          </cell>
          <cell r="B481">
            <v>1446861</v>
          </cell>
          <cell r="C481">
            <v>40.644505727359963</v>
          </cell>
          <cell r="D481">
            <v>41.034318777042003</v>
          </cell>
          <cell r="E481">
            <v>38.747418724547458</v>
          </cell>
          <cell r="F481">
            <v>39.449081420898438</v>
          </cell>
          <cell r="BE481" t="e">
            <v>#N/A</v>
          </cell>
          <cell r="BF481" t="e">
            <v>#N/A</v>
          </cell>
          <cell r="BG481">
            <v>39.818105316162111</v>
          </cell>
          <cell r="BH481">
            <v>39.476370620727543</v>
          </cell>
          <cell r="BI481">
            <v>38.348250885009769</v>
          </cell>
          <cell r="BJ481">
            <v>37.813946151733397</v>
          </cell>
          <cell r="BK481">
            <v>35.892203493118288</v>
          </cell>
        </row>
        <row r="482">
          <cell r="A482" t="str">
            <v>2001-11-16</v>
          </cell>
          <cell r="B482">
            <v>1718500</v>
          </cell>
          <cell r="C482">
            <v>39.968837406263788</v>
          </cell>
          <cell r="D482">
            <v>40.020811693308183</v>
          </cell>
          <cell r="E482">
            <v>38.513533576717187</v>
          </cell>
          <cell r="F482">
            <v>39.527050018310547</v>
          </cell>
          <cell r="BE482" t="e">
            <v>#N/A</v>
          </cell>
          <cell r="BF482" t="e">
            <v>#N/A</v>
          </cell>
          <cell r="BG482">
            <v>39.693366241455081</v>
          </cell>
          <cell r="BH482">
            <v>39.493262481689463</v>
          </cell>
          <cell r="BI482">
            <v>38.348770675659182</v>
          </cell>
          <cell r="BJ482">
            <v>37.806409721374507</v>
          </cell>
          <cell r="BK482">
            <v>35.932276840209958</v>
          </cell>
        </row>
        <row r="483">
          <cell r="A483" t="str">
            <v>2001-11-19</v>
          </cell>
          <cell r="B483">
            <v>1413035</v>
          </cell>
          <cell r="C483">
            <v>39.293159784645709</v>
          </cell>
          <cell r="D483">
            <v>40.098775112802848</v>
          </cell>
          <cell r="E483">
            <v>38.279647308278662</v>
          </cell>
          <cell r="F483">
            <v>38.461559295654297</v>
          </cell>
          <cell r="BE483" t="e">
            <v>#N/A</v>
          </cell>
          <cell r="BF483" t="e">
            <v>#N/A</v>
          </cell>
          <cell r="BG483">
            <v>39.5894172668457</v>
          </cell>
          <cell r="BH483">
            <v>39.445185661315918</v>
          </cell>
          <cell r="BI483">
            <v>38.35396827697754</v>
          </cell>
          <cell r="BJ483">
            <v>37.788998184204097</v>
          </cell>
          <cell r="BK483">
            <v>35.964827241897581</v>
          </cell>
        </row>
        <row r="484">
          <cell r="A484" t="str">
            <v>2001-11-20</v>
          </cell>
          <cell r="B484">
            <v>1521003</v>
          </cell>
          <cell r="C484">
            <v>38.253658182060462</v>
          </cell>
          <cell r="D484">
            <v>38.98131009694692</v>
          </cell>
          <cell r="E484">
            <v>38.019771907632347</v>
          </cell>
          <cell r="F484">
            <v>38.461559295654297</v>
          </cell>
          <cell r="BE484" t="e">
            <v>#N/A</v>
          </cell>
          <cell r="BF484" t="e">
            <v>#N/A</v>
          </cell>
          <cell r="BG484">
            <v>39.199604797363278</v>
          </cell>
          <cell r="BH484">
            <v>39.315248107910158</v>
          </cell>
          <cell r="BI484">
            <v>38.392949676513673</v>
          </cell>
          <cell r="BJ484">
            <v>37.787698822021483</v>
          </cell>
          <cell r="BK484">
            <v>35.996990156173709</v>
          </cell>
        </row>
        <row r="485">
          <cell r="A485" t="str">
            <v>2001-11-21</v>
          </cell>
          <cell r="B485">
            <v>1518408</v>
          </cell>
          <cell r="C485">
            <v>38.461558670503237</v>
          </cell>
          <cell r="D485">
            <v>39.760935652614833</v>
          </cell>
          <cell r="E485">
            <v>38.461558670503237</v>
          </cell>
          <cell r="F485">
            <v>38.851371765136719</v>
          </cell>
          <cell r="BE485" t="e">
            <v>#N/A</v>
          </cell>
          <cell r="BF485" t="e">
            <v>#N/A</v>
          </cell>
          <cell r="BG485">
            <v>38.950124359130861</v>
          </cell>
          <cell r="BH485">
            <v>39.230788612365721</v>
          </cell>
          <cell r="BI485">
            <v>38.430891494750973</v>
          </cell>
          <cell r="BJ485">
            <v>37.791596946716311</v>
          </cell>
          <cell r="BK485">
            <v>36.028002557754519</v>
          </cell>
        </row>
        <row r="486">
          <cell r="A486" t="str">
            <v>2001-11-22</v>
          </cell>
          <cell r="B486">
            <v>895306</v>
          </cell>
          <cell r="C486">
            <v>39.345124116672068</v>
          </cell>
          <cell r="D486">
            <v>39.838889632198828</v>
          </cell>
          <cell r="E486">
            <v>39.111237901421383</v>
          </cell>
          <cell r="F486">
            <v>39.397102355957031</v>
          </cell>
          <cell r="BE486" t="e">
            <v>#N/A</v>
          </cell>
          <cell r="BF486" t="e">
            <v>#N/A</v>
          </cell>
          <cell r="BG486">
            <v>38.939728546142582</v>
          </cell>
          <cell r="BH486">
            <v>39.224291229248053</v>
          </cell>
          <cell r="BI486">
            <v>38.465714874267583</v>
          </cell>
          <cell r="BJ486">
            <v>37.806149902343748</v>
          </cell>
          <cell r="BK486">
            <v>36.062260217666633</v>
          </cell>
        </row>
        <row r="487">
          <cell r="A487" t="str">
            <v>2001-11-23</v>
          </cell>
          <cell r="B487">
            <v>2300487</v>
          </cell>
          <cell r="C487">
            <v>39.942845965922302</v>
          </cell>
          <cell r="D487">
            <v>40.176736192147303</v>
          </cell>
          <cell r="E487">
            <v>39.423095194822757</v>
          </cell>
          <cell r="F487">
            <v>39.605007171630859</v>
          </cell>
          <cell r="BE487" t="e">
            <v>#N/A</v>
          </cell>
          <cell r="BF487" t="e">
            <v>#N/A</v>
          </cell>
          <cell r="BG487">
            <v>38.955319976806642</v>
          </cell>
          <cell r="BH487">
            <v>39.224291229248053</v>
          </cell>
          <cell r="BI487">
            <v>38.540559082031251</v>
          </cell>
          <cell r="BJ487">
            <v>37.822522048950198</v>
          </cell>
          <cell r="BK487">
            <v>36.094974412918091</v>
          </cell>
        </row>
        <row r="488">
          <cell r="A488" t="str">
            <v>2001-11-26</v>
          </cell>
          <cell r="B488">
            <v>1826867</v>
          </cell>
          <cell r="C488">
            <v>39.916857054903318</v>
          </cell>
          <cell r="D488">
            <v>39.916857054903318</v>
          </cell>
          <cell r="E488">
            <v>38.877355610404628</v>
          </cell>
          <cell r="F488">
            <v>38.981304168701172</v>
          </cell>
          <cell r="BE488" t="e">
            <v>#N/A</v>
          </cell>
          <cell r="BF488" t="e">
            <v>#N/A</v>
          </cell>
          <cell r="BG488">
            <v>39.059268951416023</v>
          </cell>
          <cell r="BH488">
            <v>39.24248218536377</v>
          </cell>
          <cell r="BI488">
            <v>38.574342803955084</v>
          </cell>
          <cell r="BJ488">
            <v>37.825120811462398</v>
          </cell>
          <cell r="BK488">
            <v>36.123020277023308</v>
          </cell>
        </row>
        <row r="489">
          <cell r="A489" t="str">
            <v>2001-11-27</v>
          </cell>
          <cell r="B489">
            <v>1947523</v>
          </cell>
          <cell r="C489">
            <v>39.137230971529313</v>
          </cell>
          <cell r="D489">
            <v>39.475065768684729</v>
          </cell>
          <cell r="E489">
            <v>38.929329889552903</v>
          </cell>
          <cell r="F489">
            <v>38.981304168701172</v>
          </cell>
          <cell r="BE489" t="e">
            <v>#N/A</v>
          </cell>
          <cell r="BF489" t="e">
            <v>#N/A</v>
          </cell>
          <cell r="BG489">
            <v>39.163217926025389</v>
          </cell>
          <cell r="BH489">
            <v>39.320444488525389</v>
          </cell>
          <cell r="BI489">
            <v>38.60552772521973</v>
          </cell>
          <cell r="BJ489">
            <v>37.836555366516123</v>
          </cell>
          <cell r="BK489">
            <v>36.151582746505738</v>
          </cell>
        </row>
        <row r="490">
          <cell r="A490" t="str">
            <v>2001-11-28</v>
          </cell>
          <cell r="B490">
            <v>6445954</v>
          </cell>
          <cell r="C490">
            <v>38.825378939817853</v>
          </cell>
          <cell r="D490">
            <v>40.020807235606227</v>
          </cell>
          <cell r="E490">
            <v>38.773404658562583</v>
          </cell>
          <cell r="F490">
            <v>39.916858673095703</v>
          </cell>
          <cell r="BE490" t="e">
            <v>#N/A</v>
          </cell>
          <cell r="BF490" t="e">
            <v>#N/A</v>
          </cell>
          <cell r="BG490">
            <v>39.37631530761719</v>
          </cell>
          <cell r="BH490">
            <v>39.412700462341313</v>
          </cell>
          <cell r="BI490">
            <v>38.658542404174803</v>
          </cell>
          <cell r="BJ490">
            <v>37.86072380065918</v>
          </cell>
          <cell r="BK490">
            <v>36.18766428947449</v>
          </cell>
        </row>
        <row r="491">
          <cell r="A491" t="str">
            <v>2001-11-29</v>
          </cell>
          <cell r="B491">
            <v>2149538</v>
          </cell>
          <cell r="C491">
            <v>39.708959705080979</v>
          </cell>
          <cell r="D491">
            <v>40.150747067438843</v>
          </cell>
          <cell r="E491">
            <v>39.371120910789543</v>
          </cell>
          <cell r="F491">
            <v>39.605007171630859</v>
          </cell>
          <cell r="BE491" t="e">
            <v>#N/A</v>
          </cell>
          <cell r="BF491" t="e">
            <v>#N/A</v>
          </cell>
          <cell r="BG491">
            <v>39.417896270751953</v>
          </cell>
          <cell r="BH491">
            <v>39.436089324951169</v>
          </cell>
          <cell r="BI491">
            <v>38.72299156188965</v>
          </cell>
          <cell r="BJ491">
            <v>37.882033576965327</v>
          </cell>
          <cell r="BK491">
            <v>36.222703180313111</v>
          </cell>
        </row>
        <row r="492">
          <cell r="A492" t="str">
            <v>2001-11-30</v>
          </cell>
          <cell r="B492">
            <v>3384060</v>
          </cell>
          <cell r="C492">
            <v>40.384633025491141</v>
          </cell>
          <cell r="D492">
            <v>40.488585558161873</v>
          </cell>
          <cell r="E492">
            <v>39.708959407357924</v>
          </cell>
          <cell r="F492">
            <v>40.228710174560547</v>
          </cell>
          <cell r="BE492" t="e">
            <v>#N/A</v>
          </cell>
          <cell r="BF492" t="e">
            <v>#N/A</v>
          </cell>
          <cell r="BG492">
            <v>39.542636871337891</v>
          </cell>
          <cell r="BH492">
            <v>39.523147201538087</v>
          </cell>
          <cell r="BI492">
            <v>38.805112304687498</v>
          </cell>
          <cell r="BJ492">
            <v>37.904902610778812</v>
          </cell>
          <cell r="BK492">
            <v>36.258923311233517</v>
          </cell>
        </row>
        <row r="493">
          <cell r="A493" t="str">
            <v>2001-12-03</v>
          </cell>
          <cell r="B493">
            <v>1243182</v>
          </cell>
          <cell r="C493">
            <v>39.760933691001448</v>
          </cell>
          <cell r="D493">
            <v>40.332658741847609</v>
          </cell>
          <cell r="E493">
            <v>39.501058307400129</v>
          </cell>
          <cell r="F493">
            <v>40.228710174560547</v>
          </cell>
          <cell r="BE493" t="e">
            <v>#N/A</v>
          </cell>
          <cell r="BF493" t="e">
            <v>#N/A</v>
          </cell>
          <cell r="BG493">
            <v>39.792118072509773</v>
          </cell>
          <cell r="BH493">
            <v>39.546535873413077</v>
          </cell>
          <cell r="BI493">
            <v>38.87267990112305</v>
          </cell>
          <cell r="BJ493">
            <v>37.930370445251462</v>
          </cell>
          <cell r="BK493">
            <v>36.297726430892943</v>
          </cell>
        </row>
        <row r="494">
          <cell r="A494" t="str">
            <v>2001-12-04</v>
          </cell>
          <cell r="B494">
            <v>1649131</v>
          </cell>
          <cell r="C494">
            <v>40.202722762045852</v>
          </cell>
          <cell r="D494">
            <v>40.748462677001953</v>
          </cell>
          <cell r="E494">
            <v>39.864883955900829</v>
          </cell>
          <cell r="F494">
            <v>40.748462677001953</v>
          </cell>
          <cell r="BE494" t="e">
            <v>#N/A</v>
          </cell>
          <cell r="BF494" t="e">
            <v>#N/A</v>
          </cell>
          <cell r="BG494">
            <v>40.145549774169922</v>
          </cell>
          <cell r="BH494">
            <v>39.607606506347658</v>
          </cell>
          <cell r="BI494">
            <v>38.960517807006838</v>
          </cell>
          <cell r="BJ494">
            <v>37.968832168579098</v>
          </cell>
          <cell r="BK494">
            <v>36.337449426650998</v>
          </cell>
        </row>
        <row r="495">
          <cell r="A495" t="str">
            <v>2001-12-05</v>
          </cell>
          <cell r="B495">
            <v>1489642</v>
          </cell>
          <cell r="C495">
            <v>40.826417467258587</v>
          </cell>
          <cell r="D495">
            <v>40.956355137153899</v>
          </cell>
          <cell r="E495">
            <v>40.254688547412847</v>
          </cell>
          <cell r="F495">
            <v>40.696479797363281</v>
          </cell>
          <cell r="BE495" t="e">
            <v>#N/A</v>
          </cell>
          <cell r="BF495" t="e">
            <v>#N/A</v>
          </cell>
          <cell r="BG495">
            <v>40.301473999023443</v>
          </cell>
          <cell r="BH495">
            <v>39.641390228271483</v>
          </cell>
          <cell r="BI495">
            <v>39.045756912231447</v>
          </cell>
          <cell r="BJ495">
            <v>38.015349807739263</v>
          </cell>
          <cell r="BK495">
            <v>36.378203973770141</v>
          </cell>
        </row>
        <row r="496">
          <cell r="A496" t="str">
            <v>2001-12-06</v>
          </cell>
          <cell r="B496">
            <v>2078161</v>
          </cell>
          <cell r="C496">
            <v>40.410623978345818</v>
          </cell>
          <cell r="D496">
            <v>40.618525087709898</v>
          </cell>
          <cell r="E496">
            <v>40.098774296991621</v>
          </cell>
          <cell r="F496">
            <v>40.540561676025391</v>
          </cell>
          <cell r="BE496" t="e">
            <v>#N/A</v>
          </cell>
          <cell r="BF496" t="e">
            <v>#N/A</v>
          </cell>
          <cell r="BG496">
            <v>40.488584899902342</v>
          </cell>
          <cell r="BH496">
            <v>39.666078758239749</v>
          </cell>
          <cell r="BI496">
            <v>39.12371955871582</v>
          </cell>
          <cell r="BJ496">
            <v>38.056929931640617</v>
          </cell>
          <cell r="BK496">
            <v>36.425798692703253</v>
          </cell>
        </row>
        <row r="497">
          <cell r="A497" t="str">
            <v>2001-12-07</v>
          </cell>
          <cell r="B497">
            <v>1476487</v>
          </cell>
          <cell r="C497">
            <v>40.280686684580999</v>
          </cell>
          <cell r="D497">
            <v>40.774448354561017</v>
          </cell>
          <cell r="E497">
            <v>40.098774699082249</v>
          </cell>
          <cell r="F497">
            <v>40.566551208496087</v>
          </cell>
          <cell r="BE497" t="e">
            <v>#N/A</v>
          </cell>
          <cell r="BF497" t="e">
            <v>#N/A</v>
          </cell>
          <cell r="BG497">
            <v>40.55615310668945</v>
          </cell>
          <cell r="BH497">
            <v>39.686869049072257</v>
          </cell>
          <cell r="BI497">
            <v>39.191807098388672</v>
          </cell>
          <cell r="BJ497">
            <v>38.098769950866703</v>
          </cell>
          <cell r="BK497">
            <v>36.469390602111822</v>
          </cell>
        </row>
        <row r="498">
          <cell r="A498" t="str">
            <v>2001-12-10</v>
          </cell>
          <cell r="B498">
            <v>1350694</v>
          </cell>
          <cell r="C498">
            <v>40.80042357847617</v>
          </cell>
          <cell r="D498">
            <v>41.060298887893211</v>
          </cell>
          <cell r="E498">
            <v>40.046786767319738</v>
          </cell>
          <cell r="F498">
            <v>40.436599731445313</v>
          </cell>
          <cell r="BE498" t="e">
            <v>#N/A</v>
          </cell>
          <cell r="BF498" t="e">
            <v>#N/A</v>
          </cell>
          <cell r="BG498">
            <v>40.597731018066398</v>
          </cell>
          <cell r="BH498">
            <v>39.75963382720947</v>
          </cell>
          <cell r="BI498">
            <v>39.241183242797852</v>
          </cell>
          <cell r="BJ498">
            <v>38.138270912170412</v>
          </cell>
          <cell r="BK498">
            <v>36.515303163528444</v>
          </cell>
        </row>
        <row r="499">
          <cell r="A499" t="str">
            <v>2001-12-11</v>
          </cell>
          <cell r="B499">
            <v>1570060</v>
          </cell>
          <cell r="C499">
            <v>40.540561676025391</v>
          </cell>
          <cell r="D499">
            <v>40.956363894753537</v>
          </cell>
          <cell r="E499">
            <v>40.280686280666252</v>
          </cell>
          <cell r="F499">
            <v>40.540561676025391</v>
          </cell>
          <cell r="BE499" t="e">
            <v>#N/A</v>
          </cell>
          <cell r="BF499" t="e">
            <v>#N/A</v>
          </cell>
          <cell r="BG499">
            <v>40.556150817871092</v>
          </cell>
          <cell r="BH499">
            <v>39.76613082885742</v>
          </cell>
          <cell r="BI499">
            <v>39.303553314208983</v>
          </cell>
          <cell r="BJ499">
            <v>38.183749122619631</v>
          </cell>
          <cell r="BK499">
            <v>36.565610046386723</v>
          </cell>
        </row>
        <row r="500">
          <cell r="A500" t="str">
            <v>2001-12-12</v>
          </cell>
          <cell r="B500">
            <v>2300464</v>
          </cell>
          <cell r="C500">
            <v>40.410624794217028</v>
          </cell>
          <cell r="D500">
            <v>40.410624794217028</v>
          </cell>
          <cell r="E500">
            <v>39.527050018310547</v>
          </cell>
          <cell r="F500">
            <v>39.527050018310547</v>
          </cell>
          <cell r="BE500" t="e">
            <v>#N/A</v>
          </cell>
          <cell r="BF500" t="e">
            <v>#N/A</v>
          </cell>
          <cell r="BG500">
            <v>40.32226486206055</v>
          </cell>
          <cell r="BH500">
            <v>39.737544631958009</v>
          </cell>
          <cell r="BI500">
            <v>39.364364242553712</v>
          </cell>
          <cell r="BJ500">
            <v>38.233125534057621</v>
          </cell>
          <cell r="BK500">
            <v>36.61472379684448</v>
          </cell>
        </row>
        <row r="501">
          <cell r="A501" t="str">
            <v>2001-12-13</v>
          </cell>
          <cell r="B501">
            <v>1562092</v>
          </cell>
          <cell r="C501">
            <v>39.942850221607642</v>
          </cell>
          <cell r="D501">
            <v>40.124762217797432</v>
          </cell>
          <cell r="E501">
            <v>39.111249692322779</v>
          </cell>
          <cell r="F501">
            <v>39.631000518798828</v>
          </cell>
          <cell r="BE501" t="e">
            <v>#N/A</v>
          </cell>
          <cell r="BF501" t="e">
            <v>#N/A</v>
          </cell>
          <cell r="BG501">
            <v>40.140352630615233</v>
          </cell>
          <cell r="BH501">
            <v>39.746640586853033</v>
          </cell>
          <cell r="BI501">
            <v>39.424135665893552</v>
          </cell>
          <cell r="BJ501">
            <v>38.280163040161128</v>
          </cell>
          <cell r="BK501">
            <v>36.659191370010383</v>
          </cell>
        </row>
        <row r="502">
          <cell r="A502" t="str">
            <v>2001-12-14</v>
          </cell>
          <cell r="B502">
            <v>2028312</v>
          </cell>
          <cell r="C502">
            <v>39.708969474282128</v>
          </cell>
          <cell r="D502">
            <v>39.708969474282128</v>
          </cell>
          <cell r="E502">
            <v>38.357617930040561</v>
          </cell>
          <cell r="F502">
            <v>38.435577392578118</v>
          </cell>
          <cell r="BE502" t="e">
            <v>#N/A</v>
          </cell>
          <cell r="BF502" t="e">
            <v>#N/A</v>
          </cell>
          <cell r="BG502">
            <v>39.714157867431638</v>
          </cell>
          <cell r="BH502">
            <v>39.692066955566403</v>
          </cell>
          <cell r="BI502">
            <v>39.444406051635752</v>
          </cell>
          <cell r="BJ502">
            <v>38.299913749694817</v>
          </cell>
          <cell r="BK502">
            <v>36.695098819732657</v>
          </cell>
        </row>
        <row r="503">
          <cell r="A503" t="str">
            <v>2001-12-17</v>
          </cell>
          <cell r="B503">
            <v>1500042</v>
          </cell>
          <cell r="C503">
            <v>38.929335403463668</v>
          </cell>
          <cell r="D503">
            <v>40.124759854725873</v>
          </cell>
          <cell r="E503">
            <v>38.591496593073792</v>
          </cell>
          <cell r="F503">
            <v>39.501060485839837</v>
          </cell>
          <cell r="BE503" t="e">
            <v>#N/A</v>
          </cell>
          <cell r="BF503" t="e">
            <v>#N/A</v>
          </cell>
          <cell r="BG503">
            <v>39.527050018310547</v>
          </cell>
          <cell r="BH503">
            <v>39.744042015075692</v>
          </cell>
          <cell r="BI503">
            <v>39.478709564208977</v>
          </cell>
          <cell r="BJ503">
            <v>38.335776596069337</v>
          </cell>
          <cell r="BK503">
            <v>36.739045877456668</v>
          </cell>
        </row>
        <row r="504">
          <cell r="A504" t="str">
            <v>2001-12-18</v>
          </cell>
          <cell r="B504">
            <v>1570948</v>
          </cell>
          <cell r="C504">
            <v>39.916856396123272</v>
          </cell>
          <cell r="D504">
            <v>40.228706031249509</v>
          </cell>
          <cell r="E504">
            <v>39.579017639160163</v>
          </cell>
          <cell r="F504">
            <v>39.579017639160163</v>
          </cell>
          <cell r="BE504" t="e">
            <v>#N/A</v>
          </cell>
          <cell r="BF504" t="e">
            <v>#N/A</v>
          </cell>
          <cell r="BG504">
            <v>39.334741210937501</v>
          </cell>
          <cell r="BH504">
            <v>39.799914932250978</v>
          </cell>
          <cell r="BI504">
            <v>39.515092086792002</v>
          </cell>
          <cell r="BJ504">
            <v>38.358385734558112</v>
          </cell>
          <cell r="BK504">
            <v>36.780928831100461</v>
          </cell>
        </row>
        <row r="505">
          <cell r="A505" t="str">
            <v>2001-12-19</v>
          </cell>
          <cell r="B505">
            <v>1389427</v>
          </cell>
          <cell r="C505">
            <v>40.306669840460657</v>
          </cell>
          <cell r="D505">
            <v>40.306669840460657</v>
          </cell>
          <cell r="E505">
            <v>39.760929999413428</v>
          </cell>
          <cell r="F505">
            <v>40.020805358886719</v>
          </cell>
          <cell r="BE505" t="e">
            <v>#N/A</v>
          </cell>
          <cell r="BF505" t="e">
            <v>#N/A</v>
          </cell>
          <cell r="BG505">
            <v>39.433492279052743</v>
          </cell>
          <cell r="BH505">
            <v>39.858386611938478</v>
          </cell>
          <cell r="BI505">
            <v>39.539000625610349</v>
          </cell>
          <cell r="BJ505">
            <v>38.383853492736819</v>
          </cell>
          <cell r="BK505">
            <v>36.833673753738402</v>
          </cell>
        </row>
        <row r="506">
          <cell r="A506" t="str">
            <v>2001-12-20</v>
          </cell>
          <cell r="B506">
            <v>1925949</v>
          </cell>
          <cell r="C506">
            <v>40.17672995872708</v>
          </cell>
          <cell r="D506">
            <v>41.891904858015913</v>
          </cell>
          <cell r="E506">
            <v>40.098766562081437</v>
          </cell>
          <cell r="F506">
            <v>41.580055236816413</v>
          </cell>
          <cell r="BE506" t="e">
            <v>#N/A</v>
          </cell>
          <cell r="BF506" t="e">
            <v>#N/A</v>
          </cell>
          <cell r="BG506">
            <v>39.82330322265625</v>
          </cell>
          <cell r="BH506">
            <v>39.967534255981448</v>
          </cell>
          <cell r="BI506">
            <v>39.582139816284183</v>
          </cell>
          <cell r="BJ506">
            <v>38.432450180053713</v>
          </cell>
          <cell r="BK506">
            <v>36.896022968292243</v>
          </cell>
        </row>
        <row r="507">
          <cell r="A507" t="str">
            <v>2001-12-21</v>
          </cell>
          <cell r="B507">
            <v>2635135</v>
          </cell>
          <cell r="C507">
            <v>41.450121770352851</v>
          </cell>
          <cell r="D507">
            <v>43.295238494873047</v>
          </cell>
          <cell r="E507">
            <v>41.112282994194913</v>
          </cell>
          <cell r="F507">
            <v>43.295238494873047</v>
          </cell>
          <cell r="BE507" t="e">
            <v>#N/A</v>
          </cell>
          <cell r="BF507" t="e">
            <v>#N/A</v>
          </cell>
          <cell r="BG507">
            <v>40.795235443115232</v>
          </cell>
          <cell r="BH507">
            <v>40.152045822143563</v>
          </cell>
          <cell r="BI507">
            <v>39.663220748901367</v>
          </cell>
          <cell r="BJ507">
            <v>38.504175834655761</v>
          </cell>
          <cell r="BK507">
            <v>36.967206411361687</v>
          </cell>
        </row>
        <row r="508">
          <cell r="A508" t="str">
            <v>2001-12-24</v>
          </cell>
          <cell r="B508">
            <v>386067</v>
          </cell>
          <cell r="C508">
            <v>43.295236622672078</v>
          </cell>
          <cell r="D508">
            <v>43.555111983035339</v>
          </cell>
          <cell r="E508">
            <v>42.723507657566273</v>
          </cell>
          <cell r="F508">
            <v>43.399185180664063</v>
          </cell>
          <cell r="BE508" t="e">
            <v>#N/A</v>
          </cell>
          <cell r="BF508" t="e">
            <v>#N/A</v>
          </cell>
          <cell r="BG508">
            <v>41.574860382080082</v>
          </cell>
          <cell r="BH508">
            <v>40.372939872741703</v>
          </cell>
          <cell r="BI508">
            <v>39.755736389160163</v>
          </cell>
          <cell r="BJ508">
            <v>38.57460201263428</v>
          </cell>
          <cell r="BK508">
            <v>37.039555358886723</v>
          </cell>
        </row>
        <row r="509">
          <cell r="A509" t="str">
            <v>2001-12-27</v>
          </cell>
          <cell r="B509">
            <v>1319349</v>
          </cell>
          <cell r="C509">
            <v>43.503136188969393</v>
          </cell>
          <cell r="D509">
            <v>44.594615936279297</v>
          </cell>
          <cell r="E509">
            <v>43.503136188969393</v>
          </cell>
          <cell r="F509">
            <v>44.594615936279297</v>
          </cell>
          <cell r="BE509" t="e">
            <v>#N/A</v>
          </cell>
          <cell r="BF509" t="e">
            <v>#N/A</v>
          </cell>
          <cell r="BG509">
            <v>42.577980041503913</v>
          </cell>
          <cell r="BH509">
            <v>40.653605461120613</v>
          </cell>
          <cell r="BI509">
            <v>39.86956184387207</v>
          </cell>
          <cell r="BJ509">
            <v>38.662699737548827</v>
          </cell>
          <cell r="BK509">
            <v>37.117881460189821</v>
          </cell>
        </row>
        <row r="510">
          <cell r="A510" t="str">
            <v>2001-12-28</v>
          </cell>
          <cell r="B510">
            <v>1053533</v>
          </cell>
          <cell r="C510">
            <v>44.438689441227901</v>
          </cell>
          <cell r="D510">
            <v>44.958440194926467</v>
          </cell>
          <cell r="E510">
            <v>43.243261121567762</v>
          </cell>
          <cell r="F510">
            <v>43.55511474609375</v>
          </cell>
          <cell r="BE510" t="e">
            <v>#N/A</v>
          </cell>
          <cell r="BF510" t="e">
            <v>#N/A</v>
          </cell>
          <cell r="BG510">
            <v>43.284841918945311</v>
          </cell>
          <cell r="BH510">
            <v>40.835518264770513</v>
          </cell>
          <cell r="BI510">
            <v>39.958439102172854</v>
          </cell>
          <cell r="BJ510">
            <v>38.749238204956058</v>
          </cell>
          <cell r="BK510">
            <v>37.189718542099001</v>
          </cell>
        </row>
        <row r="511">
          <cell r="A511" t="str">
            <v>2002-01-02</v>
          </cell>
          <cell r="B511">
            <v>1200995</v>
          </cell>
          <cell r="C511">
            <v>43.529124924630828</v>
          </cell>
          <cell r="D511">
            <v>43.529124924630828</v>
          </cell>
          <cell r="E511">
            <v>42.203758937787178</v>
          </cell>
          <cell r="F511">
            <v>42.879436492919922</v>
          </cell>
          <cell r="BE511" t="e">
            <v>#N/A</v>
          </cell>
          <cell r="BF511" t="e">
            <v>#N/A</v>
          </cell>
          <cell r="BG511">
            <v>43.544718170166007</v>
          </cell>
          <cell r="BH511">
            <v>40.999239730834958</v>
          </cell>
          <cell r="BI511">
            <v>40.026006622314448</v>
          </cell>
          <cell r="BJ511">
            <v>38.832398262023929</v>
          </cell>
          <cell r="BK511">
            <v>37.266184492111208</v>
          </cell>
        </row>
        <row r="512">
          <cell r="A512" t="str">
            <v>2002-01-03</v>
          </cell>
          <cell r="B512">
            <v>1547830</v>
          </cell>
          <cell r="C512">
            <v>43.009373467896317</v>
          </cell>
          <cell r="D512">
            <v>43.139311152089363</v>
          </cell>
          <cell r="E512">
            <v>42.047835397944503</v>
          </cell>
          <cell r="F512">
            <v>42.203758239746087</v>
          </cell>
          <cell r="BE512" t="e">
            <v>#N/A</v>
          </cell>
          <cell r="BF512" t="e">
            <v>#N/A</v>
          </cell>
          <cell r="BG512">
            <v>43.326422119140616</v>
          </cell>
          <cell r="BH512">
            <v>41.097992134094241</v>
          </cell>
          <cell r="BI512">
            <v>40.086297531127933</v>
          </cell>
          <cell r="BJ512">
            <v>38.903604164123543</v>
          </cell>
          <cell r="BK512">
            <v>37.329456691741953</v>
          </cell>
        </row>
        <row r="513">
          <cell r="A513" t="str">
            <v>2002-01-04</v>
          </cell>
          <cell r="B513">
            <v>1549123</v>
          </cell>
          <cell r="C513">
            <v>42.125799299052417</v>
          </cell>
          <cell r="D513">
            <v>42.411659828423133</v>
          </cell>
          <cell r="E513">
            <v>41.398147465900983</v>
          </cell>
          <cell r="F513">
            <v>42.021846771240227</v>
          </cell>
          <cell r="BE513" t="e">
            <v>#N/A</v>
          </cell>
          <cell r="BF513" t="e">
            <v>#N/A</v>
          </cell>
          <cell r="BG513">
            <v>43.050954437255861</v>
          </cell>
          <cell r="BH513">
            <v>41.187648963928233</v>
          </cell>
          <cell r="BI513">
            <v>40.138272552490243</v>
          </cell>
          <cell r="BJ513">
            <v>38.965194664001473</v>
          </cell>
          <cell r="BK513">
            <v>37.384587020874022</v>
          </cell>
        </row>
        <row r="514">
          <cell r="A514" t="str">
            <v>2002-01-07</v>
          </cell>
          <cell r="B514">
            <v>878541</v>
          </cell>
          <cell r="C514">
            <v>41.813951034256512</v>
          </cell>
          <cell r="D514">
            <v>42.073826438982493</v>
          </cell>
          <cell r="E514">
            <v>41.164262522441561</v>
          </cell>
          <cell r="F514">
            <v>41.476116180419922</v>
          </cell>
          <cell r="BE514" t="e">
            <v>#N/A</v>
          </cell>
          <cell r="BF514" t="e">
            <v>#N/A</v>
          </cell>
          <cell r="BG514">
            <v>42.427254486083982</v>
          </cell>
          <cell r="BH514">
            <v>41.224031639099117</v>
          </cell>
          <cell r="BI514">
            <v>40.146588668823242</v>
          </cell>
          <cell r="BJ514">
            <v>39.020288314819339</v>
          </cell>
          <cell r="BK514">
            <v>37.434922304153453</v>
          </cell>
        </row>
        <row r="515">
          <cell r="A515" t="str">
            <v>2002-01-08</v>
          </cell>
          <cell r="B515">
            <v>1877255</v>
          </cell>
          <cell r="C515">
            <v>41.580058661994123</v>
          </cell>
          <cell r="D515">
            <v>41.969871711950312</v>
          </cell>
          <cell r="E515">
            <v>41.112282208970001</v>
          </cell>
          <cell r="F515">
            <v>41.138271331787109</v>
          </cell>
          <cell r="BE515" t="e">
            <v>#N/A</v>
          </cell>
          <cell r="BF515" t="e">
            <v>#N/A</v>
          </cell>
          <cell r="BG515">
            <v>41.943885803222663</v>
          </cell>
          <cell r="BH515">
            <v>41.24612121582031</v>
          </cell>
          <cell r="BI515">
            <v>40.158542861938479</v>
          </cell>
          <cell r="BJ515">
            <v>39.058749847412109</v>
          </cell>
          <cell r="BK515">
            <v>37.491833915710451</v>
          </cell>
        </row>
        <row r="516">
          <cell r="A516" t="str">
            <v>2002-01-09</v>
          </cell>
          <cell r="B516">
            <v>1745298</v>
          </cell>
          <cell r="C516">
            <v>41.294195889162488</v>
          </cell>
          <cell r="D516">
            <v>42.073822021484382</v>
          </cell>
          <cell r="E516">
            <v>40.852408540590133</v>
          </cell>
          <cell r="F516">
            <v>42.073822021484382</v>
          </cell>
          <cell r="BE516" t="e">
            <v>#N/A</v>
          </cell>
          <cell r="BF516" t="e">
            <v>#N/A</v>
          </cell>
          <cell r="BG516">
            <v>41.782762908935553</v>
          </cell>
          <cell r="BH516">
            <v>41.322784233093259</v>
          </cell>
          <cell r="BI516">
            <v>40.209478302001948</v>
          </cell>
          <cell r="BJ516">
            <v>39.096171951293947</v>
          </cell>
          <cell r="BK516">
            <v>37.548128118515017</v>
          </cell>
        </row>
        <row r="517">
          <cell r="A517" t="str">
            <v>2002-01-10</v>
          </cell>
          <cell r="B517">
            <v>1681714</v>
          </cell>
          <cell r="C517">
            <v>42.099809395269041</v>
          </cell>
          <cell r="D517">
            <v>42.333695639089399</v>
          </cell>
          <cell r="E517">
            <v>40.774443439264623</v>
          </cell>
          <cell r="F517">
            <v>41.138271331787109</v>
          </cell>
          <cell r="BE517" t="e">
            <v>#N/A</v>
          </cell>
          <cell r="BF517" t="e">
            <v>#N/A</v>
          </cell>
          <cell r="BG517">
            <v>41.569665527343751</v>
          </cell>
          <cell r="BH517">
            <v>41.351370239257811</v>
          </cell>
          <cell r="BI517">
            <v>40.240143585205082</v>
          </cell>
          <cell r="BJ517">
            <v>39.135413131713868</v>
          </cell>
          <cell r="BK517">
            <v>37.603360757827758</v>
          </cell>
        </row>
        <row r="518">
          <cell r="A518" t="str">
            <v>2002-01-11</v>
          </cell>
          <cell r="B518">
            <v>1445397</v>
          </cell>
          <cell r="C518">
            <v>41.346162368202883</v>
          </cell>
          <cell r="D518">
            <v>42.177762546229843</v>
          </cell>
          <cell r="E518">
            <v>41.346162368202883</v>
          </cell>
          <cell r="F518">
            <v>41.839923858642578</v>
          </cell>
          <cell r="BE518" t="e">
            <v>#N/A</v>
          </cell>
          <cell r="BF518" t="e">
            <v>#N/A</v>
          </cell>
          <cell r="BG518">
            <v>41.53328094482422</v>
          </cell>
          <cell r="BH518">
            <v>41.421536445617683</v>
          </cell>
          <cell r="BI518">
            <v>40.304592361450197</v>
          </cell>
          <cell r="BJ518">
            <v>39.178032646179197</v>
          </cell>
          <cell r="BK518">
            <v>37.658485469818118</v>
          </cell>
        </row>
        <row r="519">
          <cell r="A519" t="str">
            <v>2002-01-14</v>
          </cell>
          <cell r="B519">
            <v>779612</v>
          </cell>
          <cell r="C519">
            <v>41.580061127867879</v>
          </cell>
          <cell r="D519">
            <v>41.580061127867879</v>
          </cell>
          <cell r="E519">
            <v>40.878398389411842</v>
          </cell>
          <cell r="F519">
            <v>41.060310363769531</v>
          </cell>
          <cell r="BE519" t="e">
            <v>#N/A</v>
          </cell>
          <cell r="BF519" t="e">
            <v>#N/A</v>
          </cell>
          <cell r="BG519">
            <v>41.450119781494138</v>
          </cell>
          <cell r="BH519">
            <v>41.44752388000488</v>
          </cell>
          <cell r="BI519">
            <v>40.377357406616213</v>
          </cell>
          <cell r="BJ519">
            <v>39.20376022338867</v>
          </cell>
          <cell r="BK519">
            <v>37.710099592208863</v>
          </cell>
        </row>
        <row r="520">
          <cell r="A520" t="str">
            <v>2002-01-15</v>
          </cell>
          <cell r="B520">
            <v>1829391</v>
          </cell>
          <cell r="C520">
            <v>41.112280591803511</v>
          </cell>
          <cell r="D520">
            <v>42.099807739257813</v>
          </cell>
          <cell r="E520">
            <v>41.112280591803511</v>
          </cell>
          <cell r="F520">
            <v>42.099807739257813</v>
          </cell>
          <cell r="BE520" t="e">
            <v>#N/A</v>
          </cell>
          <cell r="BF520" t="e">
            <v>#N/A</v>
          </cell>
          <cell r="BG520">
            <v>41.642427062988283</v>
          </cell>
          <cell r="BH520">
            <v>41.576161766052238</v>
          </cell>
          <cell r="BI520">
            <v>40.457918777465821</v>
          </cell>
          <cell r="BJ520">
            <v>39.242221717834482</v>
          </cell>
          <cell r="BK520">
            <v>37.763682479858403</v>
          </cell>
        </row>
        <row r="521">
          <cell r="A521" t="str">
            <v>2002-01-16</v>
          </cell>
          <cell r="B521">
            <v>1324627</v>
          </cell>
          <cell r="C521">
            <v>42.021851624832017</v>
          </cell>
          <cell r="D521">
            <v>42.0738259120495</v>
          </cell>
          <cell r="E521">
            <v>41.372163121153783</v>
          </cell>
          <cell r="F521">
            <v>41.658027648925781</v>
          </cell>
          <cell r="BE521" t="e">
            <v>#N/A</v>
          </cell>
          <cell r="BF521" t="e">
            <v>#N/A</v>
          </cell>
          <cell r="BG521">
            <v>41.559268188476572</v>
          </cell>
          <cell r="BH521">
            <v>41.677513122558587</v>
          </cell>
          <cell r="BI521">
            <v>40.508334732055673</v>
          </cell>
          <cell r="BJ521">
            <v>39.274186401367189</v>
          </cell>
          <cell r="BK521">
            <v>37.808728160858152</v>
          </cell>
        </row>
        <row r="522">
          <cell r="A522" t="str">
            <v>2002-01-17</v>
          </cell>
          <cell r="B522">
            <v>1675312</v>
          </cell>
          <cell r="C522">
            <v>41.424134381418462</v>
          </cell>
          <cell r="D522">
            <v>42.333698220104168</v>
          </cell>
          <cell r="E522">
            <v>41.398149222400477</v>
          </cell>
          <cell r="F522">
            <v>42.125801086425781</v>
          </cell>
          <cell r="BE522" t="e">
            <v>#N/A</v>
          </cell>
          <cell r="BF522" t="e">
            <v>#N/A</v>
          </cell>
          <cell r="BG522">
            <v>41.7567741394043</v>
          </cell>
          <cell r="BH522">
            <v>41.862024307250977</v>
          </cell>
          <cell r="BI522">
            <v>40.581099700927737</v>
          </cell>
          <cell r="BJ522">
            <v>39.308230133056639</v>
          </cell>
          <cell r="BK522">
            <v>37.856112709045412</v>
          </cell>
        </row>
        <row r="523">
          <cell r="A523" t="str">
            <v>2002-01-18</v>
          </cell>
          <cell r="B523">
            <v>1909655</v>
          </cell>
          <cell r="C523">
            <v>41.52807428755527</v>
          </cell>
          <cell r="D523">
            <v>42.073810045612447</v>
          </cell>
          <cell r="E523">
            <v>41.216224716467963</v>
          </cell>
          <cell r="F523">
            <v>41.839923858642578</v>
          </cell>
          <cell r="BE523" t="e">
            <v>#N/A</v>
          </cell>
          <cell r="BF523" t="e">
            <v>#N/A</v>
          </cell>
          <cell r="BG523">
            <v>41.7567741394043</v>
          </cell>
          <cell r="BH523">
            <v>41.97896747589111</v>
          </cell>
          <cell r="BI523">
            <v>40.622679443359367</v>
          </cell>
          <cell r="BJ523">
            <v>39.339415092468258</v>
          </cell>
          <cell r="BK523">
            <v>37.906458911895747</v>
          </cell>
        </row>
        <row r="524">
          <cell r="A524" t="str">
            <v>2002-01-21</v>
          </cell>
          <cell r="B524">
            <v>1378212</v>
          </cell>
          <cell r="C524">
            <v>41.606047495187127</v>
          </cell>
          <cell r="D524">
            <v>42.879435196693152</v>
          </cell>
          <cell r="E524">
            <v>41.450120690136707</v>
          </cell>
          <cell r="F524">
            <v>42.593570709228523</v>
          </cell>
          <cell r="BE524" t="e">
            <v>#N/A</v>
          </cell>
          <cell r="BF524" t="e">
            <v>#N/A</v>
          </cell>
          <cell r="BG524">
            <v>42.063426208496097</v>
          </cell>
          <cell r="BH524">
            <v>42.129695129394527</v>
          </cell>
          <cell r="BI524">
            <v>40.684009857177728</v>
          </cell>
          <cell r="BJ524">
            <v>39.383334007263187</v>
          </cell>
          <cell r="BK524">
            <v>37.954374217987059</v>
          </cell>
        </row>
        <row r="525">
          <cell r="A525" t="str">
            <v>2002-01-22</v>
          </cell>
          <cell r="B525">
            <v>2553017</v>
          </cell>
          <cell r="C525">
            <v>42.879432197150557</v>
          </cell>
          <cell r="D525">
            <v>43.814985031241633</v>
          </cell>
          <cell r="E525">
            <v>42.723505403007678</v>
          </cell>
          <cell r="F525">
            <v>43.061344146728523</v>
          </cell>
          <cell r="BE525" t="e">
            <v>#N/A</v>
          </cell>
          <cell r="BF525" t="e">
            <v>#N/A</v>
          </cell>
          <cell r="BG525">
            <v>42.255733489990227</v>
          </cell>
          <cell r="BH525">
            <v>42.281722068786621</v>
          </cell>
          <cell r="BI525">
            <v>40.744820632934569</v>
          </cell>
          <cell r="BJ525">
            <v>39.433230056762703</v>
          </cell>
          <cell r="BK525">
            <v>38.002303676605223</v>
          </cell>
        </row>
        <row r="526">
          <cell r="A526" t="str">
            <v>2002-01-23</v>
          </cell>
          <cell r="B526">
            <v>2162558</v>
          </cell>
          <cell r="C526">
            <v>43.061345608470127</v>
          </cell>
          <cell r="D526">
            <v>43.373195241958697</v>
          </cell>
          <cell r="E526">
            <v>42.255734385739927</v>
          </cell>
          <cell r="F526">
            <v>42.515609741210938</v>
          </cell>
          <cell r="BE526" t="e">
            <v>#N/A</v>
          </cell>
          <cell r="BF526" t="e">
            <v>#N/A</v>
          </cell>
          <cell r="BG526">
            <v>42.427249908447273</v>
          </cell>
          <cell r="BH526">
            <v>42.328499794006348</v>
          </cell>
          <cell r="BI526">
            <v>40.794197006225588</v>
          </cell>
          <cell r="BJ526">
            <v>39.48520511627197</v>
          </cell>
          <cell r="BK526">
            <v>38.044921474456793</v>
          </cell>
        </row>
        <row r="527">
          <cell r="A527" t="str">
            <v>2002-01-24</v>
          </cell>
          <cell r="B527">
            <v>3520264</v>
          </cell>
          <cell r="C527">
            <v>42.489623023606242</v>
          </cell>
          <cell r="D527">
            <v>42.489623023606242</v>
          </cell>
          <cell r="E527">
            <v>41.112282768602242</v>
          </cell>
          <cell r="F527">
            <v>41.164257049560547</v>
          </cell>
          <cell r="BE527" t="e">
            <v>#N/A</v>
          </cell>
          <cell r="BF527" t="e">
            <v>#N/A</v>
          </cell>
          <cell r="BG527">
            <v>42.23494110107422</v>
          </cell>
          <cell r="BH527">
            <v>42.221950721740733</v>
          </cell>
          <cell r="BI527">
            <v>40.81446723937988</v>
          </cell>
          <cell r="BJ527">
            <v>39.522367248535147</v>
          </cell>
          <cell r="BK527">
            <v>38.082461490631097</v>
          </cell>
        </row>
        <row r="528">
          <cell r="A528" t="str">
            <v>2002-01-25</v>
          </cell>
          <cell r="B528">
            <v>2529758</v>
          </cell>
          <cell r="C528">
            <v>40.956361334576712</v>
          </cell>
          <cell r="D528">
            <v>41.138273306880038</v>
          </cell>
          <cell r="E528">
            <v>40.358647169536972</v>
          </cell>
          <cell r="F528">
            <v>40.826423645019531</v>
          </cell>
          <cell r="BE528" t="e">
            <v>#N/A</v>
          </cell>
          <cell r="BF528" t="e">
            <v>#N/A</v>
          </cell>
          <cell r="BG528">
            <v>42.032241058349612</v>
          </cell>
          <cell r="BH528">
            <v>42.093312644958488</v>
          </cell>
          <cell r="BI528">
            <v>40.851369628906248</v>
          </cell>
          <cell r="BJ528">
            <v>39.559009742736819</v>
          </cell>
          <cell r="BK528">
            <v>38.115858497619627</v>
          </cell>
        </row>
        <row r="529">
          <cell r="A529" t="str">
            <v>2002-01-28</v>
          </cell>
          <cell r="B529">
            <v>1172702</v>
          </cell>
          <cell r="C529">
            <v>40.826425066266673</v>
          </cell>
          <cell r="D529">
            <v>41.580062105780449</v>
          </cell>
          <cell r="E529">
            <v>40.748461656741583</v>
          </cell>
          <cell r="F529">
            <v>41.112285614013672</v>
          </cell>
          <cell r="BE529" t="e">
            <v>#N/A</v>
          </cell>
          <cell r="BF529" t="e">
            <v>#N/A</v>
          </cell>
          <cell r="BG529">
            <v>41.735984039306643</v>
          </cell>
          <cell r="BH529">
            <v>41.919196128845208</v>
          </cell>
          <cell r="BI529">
            <v>40.865402908325187</v>
          </cell>
          <cell r="BJ529">
            <v>39.594872627258297</v>
          </cell>
          <cell r="BK529">
            <v>38.152492904663077</v>
          </cell>
        </row>
        <row r="530">
          <cell r="A530" t="str">
            <v>2002-01-29</v>
          </cell>
          <cell r="B530">
            <v>2210136</v>
          </cell>
          <cell r="C530">
            <v>41.060306707525882</v>
          </cell>
          <cell r="D530">
            <v>41.216233509024228</v>
          </cell>
          <cell r="E530">
            <v>40.592530268414123</v>
          </cell>
          <cell r="F530">
            <v>40.644504547119141</v>
          </cell>
          <cell r="BE530" t="e">
            <v>#N/A</v>
          </cell>
          <cell r="BF530" t="e">
            <v>#N/A</v>
          </cell>
          <cell r="BG530">
            <v>41.252616119384768</v>
          </cell>
          <cell r="BH530">
            <v>41.773665618896487</v>
          </cell>
          <cell r="BI530">
            <v>40.876317520141598</v>
          </cell>
          <cell r="BJ530">
            <v>39.616702079772949</v>
          </cell>
          <cell r="BK530">
            <v>38.191696109771733</v>
          </cell>
        </row>
        <row r="531">
          <cell r="A531" t="str">
            <v>2002-01-30</v>
          </cell>
          <cell r="B531">
            <v>2875020</v>
          </cell>
          <cell r="C531">
            <v>40.124752941306937</v>
          </cell>
          <cell r="D531">
            <v>40.306668860823478</v>
          </cell>
          <cell r="E531">
            <v>39.656980477930666</v>
          </cell>
          <cell r="F531">
            <v>39.968830108642578</v>
          </cell>
          <cell r="BE531" t="e">
            <v>#N/A</v>
          </cell>
          <cell r="BF531" t="e">
            <v>#N/A</v>
          </cell>
          <cell r="BG531">
            <v>40.743260192871091</v>
          </cell>
          <cell r="BH531">
            <v>41.628135299682619</v>
          </cell>
          <cell r="BI531">
            <v>40.886712493896482</v>
          </cell>
          <cell r="BJ531">
            <v>39.617481689453122</v>
          </cell>
          <cell r="BK531">
            <v>38.227520942687988</v>
          </cell>
        </row>
        <row r="532">
          <cell r="A532" t="str">
            <v>2002-01-31</v>
          </cell>
          <cell r="B532">
            <v>2365333</v>
          </cell>
          <cell r="C532">
            <v>40.436599731445313</v>
          </cell>
          <cell r="D532">
            <v>40.69647504086236</v>
          </cell>
          <cell r="E532">
            <v>40.124746187838838</v>
          </cell>
          <cell r="F532">
            <v>40.436599731445313</v>
          </cell>
          <cell r="BE532" t="e">
            <v>#N/A</v>
          </cell>
          <cell r="BF532" t="e">
            <v>#N/A</v>
          </cell>
          <cell r="BG532">
            <v>40.597728729248047</v>
          </cell>
          <cell r="BH532">
            <v>41.53977737426758</v>
          </cell>
          <cell r="BI532">
            <v>40.904903488159178</v>
          </cell>
          <cell r="BJ532">
            <v>39.62683708190918</v>
          </cell>
          <cell r="BK532">
            <v>38.266330337524423</v>
          </cell>
        </row>
        <row r="533">
          <cell r="A533" t="str">
            <v>2002-02-01</v>
          </cell>
          <cell r="B533">
            <v>2372730</v>
          </cell>
          <cell r="C533">
            <v>40.43661350455276</v>
          </cell>
          <cell r="D533">
            <v>40.592536364082328</v>
          </cell>
          <cell r="E533">
            <v>39.29315937441654</v>
          </cell>
          <cell r="F533">
            <v>39.501060485839837</v>
          </cell>
          <cell r="BE533" t="e">
            <v>#N/A</v>
          </cell>
          <cell r="BF533" t="e">
            <v>#N/A</v>
          </cell>
          <cell r="BG533">
            <v>40.332656097412112</v>
          </cell>
          <cell r="BH533">
            <v>41.413738059997563</v>
          </cell>
          <cell r="BI533">
            <v>40.925693511962891</v>
          </cell>
          <cell r="BJ533">
            <v>39.639830894470222</v>
          </cell>
          <cell r="BK533">
            <v>38.304207334518431</v>
          </cell>
        </row>
        <row r="534">
          <cell r="A534" t="str">
            <v>2002-02-04</v>
          </cell>
          <cell r="B534">
            <v>3259892</v>
          </cell>
          <cell r="C534">
            <v>39.708955972926923</v>
          </cell>
          <cell r="D534">
            <v>39.760930252075198</v>
          </cell>
          <cell r="E534">
            <v>38.825377365873038</v>
          </cell>
          <cell r="F534">
            <v>38.981304168701172</v>
          </cell>
          <cell r="BE534" t="e">
            <v>#N/A</v>
          </cell>
          <cell r="BF534" t="e">
            <v>#N/A</v>
          </cell>
          <cell r="BG534">
            <v>39.906459808349609</v>
          </cell>
          <cell r="BH534">
            <v>41.288997459411618</v>
          </cell>
          <cell r="BI534">
            <v>40.936088409423832</v>
          </cell>
          <cell r="BJ534">
            <v>39.664519042968749</v>
          </cell>
          <cell r="BK534">
            <v>38.339743871688853</v>
          </cell>
        </row>
        <row r="535">
          <cell r="A535" t="str">
            <v>2002-02-05</v>
          </cell>
          <cell r="B535">
            <v>3406588</v>
          </cell>
          <cell r="C535">
            <v>39.007305551640258</v>
          </cell>
          <cell r="D535">
            <v>39.553041602306401</v>
          </cell>
          <cell r="E535">
            <v>38.955327290771002</v>
          </cell>
          <cell r="F535">
            <v>39.241191864013672</v>
          </cell>
          <cell r="BE535" t="e">
            <v>#N/A</v>
          </cell>
          <cell r="BF535" t="e">
            <v>#N/A</v>
          </cell>
          <cell r="BG535">
            <v>39.625797271728523</v>
          </cell>
          <cell r="BH535">
            <v>41.194143486022952</v>
          </cell>
          <cell r="BI535">
            <v>40.943884811401368</v>
          </cell>
          <cell r="BJ535">
            <v>39.687388153076171</v>
          </cell>
          <cell r="BK535">
            <v>38.377354679107668</v>
          </cell>
        </row>
        <row r="536">
          <cell r="A536" t="str">
            <v>2002-02-06</v>
          </cell>
          <cell r="B536">
            <v>3007144</v>
          </cell>
          <cell r="C536">
            <v>39.501051308046733</v>
          </cell>
          <cell r="D536">
            <v>40.696479446943442</v>
          </cell>
          <cell r="E536">
            <v>39.319139364836268</v>
          </cell>
          <cell r="F536">
            <v>40.462589263916023</v>
          </cell>
          <cell r="BE536" t="e">
            <v>#N/A</v>
          </cell>
          <cell r="BF536" t="e">
            <v>#N/A</v>
          </cell>
          <cell r="BG536">
            <v>39.7245491027832</v>
          </cell>
          <cell r="BH536">
            <v>41.113581848144527</v>
          </cell>
          <cell r="BI536">
            <v>40.96519454956055</v>
          </cell>
          <cell r="BJ536">
            <v>39.715454711914063</v>
          </cell>
          <cell r="BK536">
            <v>38.421718254089363</v>
          </cell>
        </row>
        <row r="537">
          <cell r="A537" t="str">
            <v>2002-02-07</v>
          </cell>
          <cell r="B537">
            <v>10931973</v>
          </cell>
          <cell r="C537">
            <v>38.981304530776313</v>
          </cell>
          <cell r="D537">
            <v>38.981304530776313</v>
          </cell>
          <cell r="E537">
            <v>36.980265024606467</v>
          </cell>
          <cell r="F537">
            <v>37.318103790283203</v>
          </cell>
          <cell r="BE537" t="e">
            <v>#N/A</v>
          </cell>
          <cell r="BF537" t="e">
            <v>#N/A</v>
          </cell>
          <cell r="BG537">
            <v>39.100849914550778</v>
          </cell>
          <cell r="BH537">
            <v>40.922573471069327</v>
          </cell>
          <cell r="BI537">
            <v>40.919456481933587</v>
          </cell>
          <cell r="BJ537">
            <v>39.730007781982422</v>
          </cell>
          <cell r="BK537">
            <v>38.448163890838622</v>
          </cell>
        </row>
        <row r="538">
          <cell r="A538" t="str">
            <v>2002-02-08</v>
          </cell>
          <cell r="B538">
            <v>8508723</v>
          </cell>
          <cell r="C538">
            <v>36.902304636659508</v>
          </cell>
          <cell r="D538">
            <v>37.577982223202518</v>
          </cell>
          <cell r="E538">
            <v>35.940766506104971</v>
          </cell>
          <cell r="F538">
            <v>36.850330352783203</v>
          </cell>
          <cell r="BE538" t="e">
            <v>#N/A</v>
          </cell>
          <cell r="BF538" t="e">
            <v>#N/A</v>
          </cell>
          <cell r="BG538">
            <v>38.570703887939452</v>
          </cell>
          <cell r="BH538">
            <v>40.673093795776367</v>
          </cell>
          <cell r="BI538">
            <v>40.876837005615243</v>
          </cell>
          <cell r="BJ538">
            <v>39.725589904785153</v>
          </cell>
          <cell r="BK538">
            <v>38.464392566680907</v>
          </cell>
        </row>
        <row r="539">
          <cell r="A539" t="str">
            <v>2002-02-11</v>
          </cell>
          <cell r="B539">
            <v>2369567</v>
          </cell>
          <cell r="C539">
            <v>36.980267441740928</v>
          </cell>
          <cell r="D539">
            <v>37.37008051252797</v>
          </cell>
          <cell r="E539">
            <v>36.980267441740928</v>
          </cell>
          <cell r="F539">
            <v>37.240142822265618</v>
          </cell>
          <cell r="BE539" t="e">
            <v>#N/A</v>
          </cell>
          <cell r="BF539" t="e">
            <v>#N/A</v>
          </cell>
          <cell r="BG539">
            <v>38.222471618652342</v>
          </cell>
          <cell r="BH539">
            <v>40.482085418701168</v>
          </cell>
          <cell r="BI539">
            <v>40.842013778686521</v>
          </cell>
          <cell r="BJ539">
            <v>39.723770751953133</v>
          </cell>
          <cell r="BK539">
            <v>38.479987335205081</v>
          </cell>
        </row>
        <row r="540">
          <cell r="A540" t="str">
            <v>2002-02-12</v>
          </cell>
          <cell r="B540">
            <v>2938352</v>
          </cell>
          <cell r="C540">
            <v>37.422054423443022</v>
          </cell>
          <cell r="D540">
            <v>37.681929801383603</v>
          </cell>
          <cell r="E540">
            <v>36.512490600650999</v>
          </cell>
          <cell r="F540">
            <v>36.798355102539063</v>
          </cell>
          <cell r="BE540" t="e">
            <v>#N/A</v>
          </cell>
          <cell r="BF540" t="e">
            <v>#N/A</v>
          </cell>
          <cell r="BG540">
            <v>37.73390426635742</v>
          </cell>
          <cell r="BH540">
            <v>40.217012786865233</v>
          </cell>
          <cell r="BI540">
            <v>40.77964370727539</v>
          </cell>
          <cell r="BJ540">
            <v>39.719093055725097</v>
          </cell>
          <cell r="BK540">
            <v>38.489369525909417</v>
          </cell>
        </row>
        <row r="541">
          <cell r="A541" t="str">
            <v>2002-02-13</v>
          </cell>
          <cell r="B541">
            <v>1998073</v>
          </cell>
          <cell r="C541">
            <v>36.928293861981302</v>
          </cell>
          <cell r="D541">
            <v>37.31810694019201</v>
          </cell>
          <cell r="E541">
            <v>36.382553966332843</v>
          </cell>
          <cell r="F541">
            <v>36.642429351806641</v>
          </cell>
          <cell r="BE541" t="e">
            <v>#N/A</v>
          </cell>
          <cell r="BF541" t="e">
            <v>#N/A</v>
          </cell>
          <cell r="BG541">
            <v>36.969872283935537</v>
          </cell>
          <cell r="BH541">
            <v>39.966232872009279</v>
          </cell>
          <cell r="BI541">
            <v>40.720392150878908</v>
          </cell>
          <cell r="BJ541">
            <v>39.721691856384282</v>
          </cell>
          <cell r="BK541">
            <v>38.501071643829349</v>
          </cell>
        </row>
        <row r="542">
          <cell r="A542" t="str">
            <v>2002-02-14</v>
          </cell>
          <cell r="B542">
            <v>2047647</v>
          </cell>
          <cell r="C542">
            <v>36.642422600211887</v>
          </cell>
          <cell r="D542">
            <v>37.759887344926149</v>
          </cell>
          <cell r="E542">
            <v>36.642422600211887</v>
          </cell>
          <cell r="F542">
            <v>37.525997161865227</v>
          </cell>
          <cell r="BE542" t="e">
            <v>#N/A</v>
          </cell>
          <cell r="BF542" t="e">
            <v>#N/A</v>
          </cell>
          <cell r="BG542">
            <v>37.011450958251963</v>
          </cell>
          <cell r="BH542">
            <v>39.736242675781249</v>
          </cell>
          <cell r="BI542">
            <v>40.666337890625002</v>
          </cell>
          <cell r="BJ542">
            <v>39.73572509765625</v>
          </cell>
          <cell r="BK542">
            <v>38.518224811553956</v>
          </cell>
        </row>
        <row r="543">
          <cell r="A543" t="str">
            <v>2002-02-15</v>
          </cell>
          <cell r="B543">
            <v>1871165</v>
          </cell>
          <cell r="C543">
            <v>37.058221778278721</v>
          </cell>
          <cell r="D543">
            <v>38.149697316246566</v>
          </cell>
          <cell r="E543">
            <v>37.058221778278721</v>
          </cell>
          <cell r="F543">
            <v>37.577972412109382</v>
          </cell>
          <cell r="BE543" t="e">
            <v>#N/A</v>
          </cell>
          <cell r="BF543" t="e">
            <v>#N/A</v>
          </cell>
          <cell r="BG543">
            <v>37.156979370117178</v>
          </cell>
          <cell r="BH543">
            <v>39.523145103454588</v>
          </cell>
          <cell r="BI543">
            <v>40.613323135375978</v>
          </cell>
          <cell r="BJ543">
            <v>39.743001518249507</v>
          </cell>
          <cell r="BK543">
            <v>38.534088096618653</v>
          </cell>
        </row>
        <row r="544">
          <cell r="A544" t="str">
            <v>2002-02-18</v>
          </cell>
          <cell r="B544">
            <v>1381644</v>
          </cell>
          <cell r="C544">
            <v>37.474030299945852</v>
          </cell>
          <cell r="D544">
            <v>38.045755362657239</v>
          </cell>
          <cell r="E544">
            <v>37.214154910951237</v>
          </cell>
          <cell r="F544">
            <v>37.941806793212891</v>
          </cell>
          <cell r="BE544" t="e">
            <v>#N/A</v>
          </cell>
          <cell r="BF544" t="e">
            <v>#N/A</v>
          </cell>
          <cell r="BG544">
            <v>37.297312164306639</v>
          </cell>
          <cell r="BH544">
            <v>39.290556907653809</v>
          </cell>
          <cell r="BI544">
            <v>40.557190017700187</v>
          </cell>
          <cell r="BJ544">
            <v>39.758853912353523</v>
          </cell>
          <cell r="BK544">
            <v>38.552028827667243</v>
          </cell>
        </row>
        <row r="545">
          <cell r="A545" t="str">
            <v>2002-02-19</v>
          </cell>
          <cell r="B545">
            <v>4357806</v>
          </cell>
          <cell r="C545">
            <v>38.591492283100983</v>
          </cell>
          <cell r="D545">
            <v>38.591492283100983</v>
          </cell>
          <cell r="E545">
            <v>37.344089719257397</v>
          </cell>
          <cell r="F545">
            <v>38.201679229736328</v>
          </cell>
          <cell r="BE545" t="e">
            <v>#N/A</v>
          </cell>
          <cell r="BF545" t="e">
            <v>#N/A</v>
          </cell>
          <cell r="BG545">
            <v>37.577976989746091</v>
          </cell>
          <cell r="BH545">
            <v>39.047573661804201</v>
          </cell>
          <cell r="BI545">
            <v>40.507294006347657</v>
          </cell>
          <cell r="BJ545">
            <v>39.776525459289552</v>
          </cell>
          <cell r="BK545">
            <v>38.569719123840329</v>
          </cell>
        </row>
        <row r="546">
          <cell r="A546" t="str">
            <v>2002-02-20</v>
          </cell>
          <cell r="B546">
            <v>2810516</v>
          </cell>
          <cell r="C546">
            <v>38.409593184524873</v>
          </cell>
          <cell r="D546">
            <v>39.059281824434343</v>
          </cell>
          <cell r="E546">
            <v>38.123728596810793</v>
          </cell>
          <cell r="F546">
            <v>38.279655456542969</v>
          </cell>
          <cell r="BE546" t="e">
            <v>#N/A</v>
          </cell>
          <cell r="BF546" t="e">
            <v>#N/A</v>
          </cell>
          <cell r="BG546">
            <v>37.905422210693359</v>
          </cell>
          <cell r="BH546">
            <v>38.835775947570802</v>
          </cell>
          <cell r="BI546">
            <v>40.462075881958008</v>
          </cell>
          <cell r="BJ546">
            <v>39.792897720336917</v>
          </cell>
          <cell r="BK546">
            <v>38.584183158874509</v>
          </cell>
        </row>
        <row r="547">
          <cell r="A547" t="str">
            <v>2002-02-21</v>
          </cell>
          <cell r="B547">
            <v>1803825</v>
          </cell>
          <cell r="C547">
            <v>38.851372626627629</v>
          </cell>
          <cell r="D547">
            <v>38.903346913987797</v>
          </cell>
          <cell r="E547">
            <v>37.863845305248603</v>
          </cell>
          <cell r="F547">
            <v>38.045757293701172</v>
          </cell>
          <cell r="BE547" t="e">
            <v>#N/A</v>
          </cell>
          <cell r="BF547" t="e">
            <v>#N/A</v>
          </cell>
          <cell r="BG547">
            <v>38.009374237060548</v>
          </cell>
          <cell r="BH547">
            <v>38.679850959777831</v>
          </cell>
          <cell r="BI547">
            <v>40.411660003662107</v>
          </cell>
          <cell r="BJ547">
            <v>39.801733551025393</v>
          </cell>
          <cell r="BK547">
            <v>38.593603191375728</v>
          </cell>
        </row>
        <row r="548">
          <cell r="A548" t="str">
            <v>2002-02-22</v>
          </cell>
          <cell r="B548">
            <v>1139272</v>
          </cell>
          <cell r="C548">
            <v>37.941802084034883</v>
          </cell>
          <cell r="D548">
            <v>38.201677440774851</v>
          </cell>
          <cell r="E548">
            <v>37.21415029208633</v>
          </cell>
          <cell r="F548">
            <v>37.681926727294922</v>
          </cell>
          <cell r="BE548" t="e">
            <v>#N/A</v>
          </cell>
          <cell r="BF548" t="e">
            <v>#N/A</v>
          </cell>
          <cell r="BG548">
            <v>38.030165100097648</v>
          </cell>
          <cell r="BH548">
            <v>38.522626113891597</v>
          </cell>
          <cell r="BI548">
            <v>40.356566543579099</v>
          </cell>
          <cell r="BJ548">
            <v>39.798874893188483</v>
          </cell>
          <cell r="BK548">
            <v>38.601204071044918</v>
          </cell>
        </row>
        <row r="549">
          <cell r="A549" t="str">
            <v>2002-02-25</v>
          </cell>
          <cell r="B549">
            <v>1534923</v>
          </cell>
          <cell r="C549">
            <v>37.448040009607197</v>
          </cell>
          <cell r="D549">
            <v>38.071739271589173</v>
          </cell>
          <cell r="E549">
            <v>37.266124089927857</v>
          </cell>
          <cell r="F549">
            <v>37.863838195800781</v>
          </cell>
          <cell r="BE549" t="e">
            <v>#N/A</v>
          </cell>
          <cell r="BF549" t="e">
            <v>#N/A</v>
          </cell>
          <cell r="BG549">
            <v>38.014571380615237</v>
          </cell>
          <cell r="BH549">
            <v>38.360203742980957</v>
          </cell>
          <cell r="BI549">
            <v>40.303032073974613</v>
          </cell>
          <cell r="BJ549">
            <v>39.803292694091787</v>
          </cell>
          <cell r="BK549">
            <v>38.610876846313467</v>
          </cell>
        </row>
        <row r="550">
          <cell r="A550" t="str">
            <v>2002-02-26</v>
          </cell>
          <cell r="B550">
            <v>6811148</v>
          </cell>
          <cell r="C550">
            <v>38.227677213675278</v>
          </cell>
          <cell r="D550">
            <v>38.825387528405862</v>
          </cell>
          <cell r="E550">
            <v>37.915823526391407</v>
          </cell>
          <cell r="F550">
            <v>38.487552642822273</v>
          </cell>
          <cell r="BE550" t="e">
            <v>#N/A</v>
          </cell>
          <cell r="BF550" t="e">
            <v>#N/A</v>
          </cell>
          <cell r="BG550">
            <v>38.071746063232418</v>
          </cell>
          <cell r="BH550">
            <v>38.252356147766108</v>
          </cell>
          <cell r="BI550">
            <v>40.282242126464837</v>
          </cell>
          <cell r="BJ550">
            <v>39.823303184509278</v>
          </cell>
          <cell r="BK550">
            <v>38.618760566711423</v>
          </cell>
        </row>
        <row r="551">
          <cell r="A551" t="str">
            <v>2002-02-27</v>
          </cell>
          <cell r="B551">
            <v>1121889</v>
          </cell>
          <cell r="C551">
            <v>38.773404923297733</v>
          </cell>
          <cell r="D551">
            <v>39.293155670166023</v>
          </cell>
          <cell r="E551">
            <v>38.591492954970533</v>
          </cell>
          <cell r="F551">
            <v>39.293155670166023</v>
          </cell>
          <cell r="BE551" t="e">
            <v>#N/A</v>
          </cell>
          <cell r="BF551" t="e">
            <v>#N/A</v>
          </cell>
          <cell r="BG551">
            <v>38.274446105957033</v>
          </cell>
          <cell r="BH551">
            <v>38.218572425842282</v>
          </cell>
          <cell r="BI551">
            <v>40.27548522949219</v>
          </cell>
          <cell r="BJ551">
            <v>39.849810447692867</v>
          </cell>
          <cell r="BK551">
            <v>38.631705455780029</v>
          </cell>
        </row>
        <row r="552">
          <cell r="A552" t="str">
            <v>2002-02-28</v>
          </cell>
          <cell r="B552">
            <v>2590191</v>
          </cell>
          <cell r="C552">
            <v>39.293154614872257</v>
          </cell>
          <cell r="D552">
            <v>39.630993384340037</v>
          </cell>
          <cell r="E552">
            <v>39.033279248417571</v>
          </cell>
          <cell r="F552">
            <v>39.449081420898438</v>
          </cell>
          <cell r="BE552" t="e">
            <v>#N/A</v>
          </cell>
          <cell r="BF552" t="e">
            <v>#N/A</v>
          </cell>
          <cell r="BG552">
            <v>38.555110931396477</v>
          </cell>
          <cell r="BH552">
            <v>38.16919651031494</v>
          </cell>
          <cell r="BI552">
            <v>40.295755310058603</v>
          </cell>
          <cell r="BJ552">
            <v>39.870080680847167</v>
          </cell>
          <cell r="BK552">
            <v>38.643880214691173</v>
          </cell>
        </row>
        <row r="553">
          <cell r="A553" t="str">
            <v>2002-03-01</v>
          </cell>
          <cell r="B553">
            <v>2025973</v>
          </cell>
          <cell r="C553">
            <v>39.397111226606768</v>
          </cell>
          <cell r="D553">
            <v>39.449085512211347</v>
          </cell>
          <cell r="E553">
            <v>38.253657116387068</v>
          </cell>
          <cell r="F553">
            <v>38.617485046386719</v>
          </cell>
          <cell r="BE553" t="e">
            <v>#N/A</v>
          </cell>
          <cell r="BF553" t="e">
            <v>#N/A</v>
          </cell>
          <cell r="BG553">
            <v>38.742222595214841</v>
          </cell>
          <cell r="BH553">
            <v>38.125017738342287</v>
          </cell>
          <cell r="BI553">
            <v>40.278083801269531</v>
          </cell>
          <cell r="BJ553">
            <v>39.878396682739258</v>
          </cell>
          <cell r="BK553">
            <v>38.650992927551272</v>
          </cell>
        </row>
        <row r="554">
          <cell r="A554" t="str">
            <v>2002-03-04</v>
          </cell>
          <cell r="B554">
            <v>1964971</v>
          </cell>
          <cell r="C554">
            <v>39.059267570115239</v>
          </cell>
          <cell r="D554">
            <v>39.397106332653983</v>
          </cell>
          <cell r="E554">
            <v>38.409579167303548</v>
          </cell>
          <cell r="F554">
            <v>38.981304168701172</v>
          </cell>
          <cell r="BE554" t="e">
            <v>#N/A</v>
          </cell>
          <cell r="BF554" t="e">
            <v>#N/A</v>
          </cell>
          <cell r="BG554">
            <v>38.96571578979492</v>
          </cell>
          <cell r="BH554">
            <v>38.125017738342287</v>
          </cell>
          <cell r="BI554">
            <v>40.266129531860351</v>
          </cell>
          <cell r="BJ554">
            <v>39.890610809326169</v>
          </cell>
          <cell r="BK554">
            <v>38.65863321304321</v>
          </cell>
        </row>
        <row r="555">
          <cell r="A555" t="str">
            <v>2002-03-05</v>
          </cell>
          <cell r="B555">
            <v>2140460</v>
          </cell>
          <cell r="C555">
            <v>39.085251828538397</v>
          </cell>
          <cell r="D555">
            <v>39.501053982933087</v>
          </cell>
          <cell r="E555">
            <v>38.721427917480469</v>
          </cell>
          <cell r="F555">
            <v>38.721427917480469</v>
          </cell>
          <cell r="BE555" t="e">
            <v>#N/A</v>
          </cell>
          <cell r="BF555" t="e">
            <v>#N/A</v>
          </cell>
          <cell r="BG555">
            <v>39.012490844726557</v>
          </cell>
          <cell r="BH555">
            <v>38.099029541015618</v>
          </cell>
          <cell r="BI555">
            <v>40.240141983032217</v>
          </cell>
          <cell r="BJ555">
            <v>39.889571304321287</v>
          </cell>
          <cell r="BK555">
            <v>38.662649459838867</v>
          </cell>
        </row>
        <row r="556">
          <cell r="A556" t="str">
            <v>2002-03-06</v>
          </cell>
          <cell r="B556">
            <v>1455915</v>
          </cell>
          <cell r="C556">
            <v>38.747410758748543</v>
          </cell>
          <cell r="D556">
            <v>39.501047580379051</v>
          </cell>
          <cell r="E556">
            <v>38.539509715248968</v>
          </cell>
          <cell r="F556">
            <v>39.007286071777337</v>
          </cell>
          <cell r="BE556" t="e">
            <v>#N/A</v>
          </cell>
          <cell r="BF556" t="e">
            <v>#N/A</v>
          </cell>
          <cell r="BG556">
            <v>38.955316925048827</v>
          </cell>
          <cell r="BH556">
            <v>38.026264381408687</v>
          </cell>
          <cell r="BI556">
            <v>40.188686599731447</v>
          </cell>
          <cell r="BJ556">
            <v>39.885413208007812</v>
          </cell>
          <cell r="BK556">
            <v>38.669773941040042</v>
          </cell>
        </row>
        <row r="557">
          <cell r="A557" t="str">
            <v>2002-03-07</v>
          </cell>
          <cell r="B557">
            <v>3058315</v>
          </cell>
          <cell r="C557">
            <v>39.501061333550354</v>
          </cell>
          <cell r="D557">
            <v>39.501061333550354</v>
          </cell>
          <cell r="E557">
            <v>37.006255873698841</v>
          </cell>
          <cell r="F557">
            <v>37.42205810546875</v>
          </cell>
          <cell r="BE557" t="e">
            <v>#N/A</v>
          </cell>
          <cell r="BF557" t="e">
            <v>#N/A</v>
          </cell>
          <cell r="BG557">
            <v>38.549912261962888</v>
          </cell>
          <cell r="BH557">
            <v>38.031462097167967</v>
          </cell>
          <cell r="BI557">
            <v>40.071222991943358</v>
          </cell>
          <cell r="BJ557">
            <v>39.867221870422362</v>
          </cell>
          <cell r="BK557">
            <v>38.670263748168942</v>
          </cell>
        </row>
        <row r="558">
          <cell r="A558" t="str">
            <v>2002-03-08</v>
          </cell>
          <cell r="B558">
            <v>2154711</v>
          </cell>
          <cell r="C558">
            <v>37.551992485818538</v>
          </cell>
          <cell r="D558">
            <v>37.707919300286797</v>
          </cell>
          <cell r="E558">
            <v>36.902304034506798</v>
          </cell>
          <cell r="F558">
            <v>37.240142822265618</v>
          </cell>
          <cell r="BE558" t="e">
            <v>#N/A</v>
          </cell>
          <cell r="BF558" t="e">
            <v>#N/A</v>
          </cell>
          <cell r="BG558">
            <v>38.274443817138668</v>
          </cell>
          <cell r="BH558">
            <v>38.050952720642087</v>
          </cell>
          <cell r="BI558">
            <v>39.948042144775393</v>
          </cell>
          <cell r="BJ558">
            <v>39.851889266967767</v>
          </cell>
          <cell r="BK558">
            <v>38.671135501861571</v>
          </cell>
        </row>
        <row r="559">
          <cell r="A559" t="str">
            <v>2002-03-11</v>
          </cell>
          <cell r="B559">
            <v>2928386</v>
          </cell>
          <cell r="C559">
            <v>37.240146755440612</v>
          </cell>
          <cell r="D559">
            <v>37.396069620993281</v>
          </cell>
          <cell r="E559">
            <v>36.538483946993459</v>
          </cell>
          <cell r="F559">
            <v>37.032245635986328</v>
          </cell>
          <cell r="BE559" t="e">
            <v>#N/A</v>
          </cell>
          <cell r="BF559" t="e">
            <v>#N/A</v>
          </cell>
          <cell r="BG559">
            <v>37.884632110595703</v>
          </cell>
          <cell r="BH559">
            <v>38.040557861328118</v>
          </cell>
          <cell r="BI559">
            <v>39.796794738769528</v>
          </cell>
          <cell r="BJ559">
            <v>39.833178291320799</v>
          </cell>
          <cell r="BK559">
            <v>38.667222442626951</v>
          </cell>
        </row>
        <row r="560">
          <cell r="A560" t="str">
            <v>2002-03-12</v>
          </cell>
          <cell r="B560">
            <v>1683928</v>
          </cell>
          <cell r="C560">
            <v>37.318105820094537</v>
          </cell>
          <cell r="D560">
            <v>37.68192976268427</v>
          </cell>
          <cell r="E560">
            <v>36.668417375910323</v>
          </cell>
          <cell r="F560">
            <v>37.214153289794922</v>
          </cell>
          <cell r="BE560" t="e">
            <v>#N/A</v>
          </cell>
          <cell r="BF560" t="e">
            <v>#N/A</v>
          </cell>
          <cell r="BG560">
            <v>37.583177185058602</v>
          </cell>
          <cell r="BH560">
            <v>38.061347770690922</v>
          </cell>
          <cell r="BI560">
            <v>39.669975509643557</v>
          </cell>
          <cell r="BJ560">
            <v>39.814207305908212</v>
          </cell>
          <cell r="BK560">
            <v>38.667576808929446</v>
          </cell>
        </row>
        <row r="561">
          <cell r="A561" t="str">
            <v>2002-03-13</v>
          </cell>
          <cell r="B561">
            <v>1591350</v>
          </cell>
          <cell r="C561">
            <v>37.577981513169632</v>
          </cell>
          <cell r="D561">
            <v>37.889831175918772</v>
          </cell>
          <cell r="E561">
            <v>37.396065574964332</v>
          </cell>
          <cell r="F561">
            <v>37.448043823242188</v>
          </cell>
          <cell r="BE561" t="e">
            <v>#N/A</v>
          </cell>
          <cell r="BF561" t="e">
            <v>#N/A</v>
          </cell>
          <cell r="BG561">
            <v>37.27132873535156</v>
          </cell>
          <cell r="BH561">
            <v>38.101628494262698</v>
          </cell>
          <cell r="BI561">
            <v>39.56134765625</v>
          </cell>
          <cell r="BJ561">
            <v>39.793677139282217</v>
          </cell>
          <cell r="BK561">
            <v>38.670521297454833</v>
          </cell>
        </row>
        <row r="562">
          <cell r="A562" t="str">
            <v>2002-03-14</v>
          </cell>
          <cell r="B562">
            <v>1401473</v>
          </cell>
          <cell r="C562">
            <v>37.733906647858298</v>
          </cell>
          <cell r="D562">
            <v>38.435569422898098</v>
          </cell>
          <cell r="E562">
            <v>37.422056966216601</v>
          </cell>
          <cell r="F562">
            <v>37.993782043457031</v>
          </cell>
          <cell r="BE562" t="e">
            <v>#N/A</v>
          </cell>
          <cell r="BF562" t="e">
            <v>#N/A</v>
          </cell>
          <cell r="BG562">
            <v>37.385673522949219</v>
          </cell>
          <cell r="BH562">
            <v>38.125017738342287</v>
          </cell>
          <cell r="BI562">
            <v>39.477148132324217</v>
          </cell>
          <cell r="BJ562">
            <v>39.781722831726071</v>
          </cell>
          <cell r="BK562">
            <v>38.673223972320557</v>
          </cell>
        </row>
        <row r="563">
          <cell r="A563" t="str">
            <v>2002-03-15</v>
          </cell>
          <cell r="B563">
            <v>1292365</v>
          </cell>
          <cell r="C563">
            <v>37.655951982999021</v>
          </cell>
          <cell r="D563">
            <v>38.357618886409057</v>
          </cell>
          <cell r="E563">
            <v>37.422065658785513</v>
          </cell>
          <cell r="F563">
            <v>38.279655456542969</v>
          </cell>
          <cell r="BE563" t="e">
            <v>#N/A</v>
          </cell>
          <cell r="BF563" t="e">
            <v>#N/A</v>
          </cell>
          <cell r="BG563">
            <v>37.593576049804689</v>
          </cell>
          <cell r="BH563">
            <v>38.160101890563958</v>
          </cell>
          <cell r="BI563">
            <v>39.402304306030267</v>
          </cell>
          <cell r="BJ563">
            <v>39.770288429260248</v>
          </cell>
          <cell r="BK563">
            <v>38.678031730651853</v>
          </cell>
        </row>
        <row r="564">
          <cell r="A564" t="str">
            <v>2002-03-18</v>
          </cell>
          <cell r="B564">
            <v>1186048</v>
          </cell>
          <cell r="C564">
            <v>38.461561312941853</v>
          </cell>
          <cell r="D564">
            <v>38.591499020080171</v>
          </cell>
          <cell r="E564">
            <v>37.785883649668953</v>
          </cell>
          <cell r="F564">
            <v>38.149711608886719</v>
          </cell>
          <cell r="BE564" t="e">
            <v>#N/A</v>
          </cell>
          <cell r="BF564" t="e">
            <v>#N/A</v>
          </cell>
          <cell r="BG564">
            <v>37.817069244384768</v>
          </cell>
          <cell r="BH564">
            <v>38.170497131347659</v>
          </cell>
          <cell r="BI564">
            <v>39.335776214599612</v>
          </cell>
          <cell r="BJ564">
            <v>39.741182441711423</v>
          </cell>
          <cell r="BK564">
            <v>38.678941326141363</v>
          </cell>
        </row>
        <row r="565">
          <cell r="A565" t="str">
            <v>2002-03-19</v>
          </cell>
          <cell r="B565">
            <v>1613876</v>
          </cell>
          <cell r="C565">
            <v>38.201672529842149</v>
          </cell>
          <cell r="D565">
            <v>38.227661648328471</v>
          </cell>
          <cell r="E565">
            <v>37.733896154767528</v>
          </cell>
          <cell r="F565">
            <v>37.837848663330078</v>
          </cell>
          <cell r="BE565" t="e">
            <v>#N/A</v>
          </cell>
          <cell r="BF565" t="e">
            <v>#N/A</v>
          </cell>
          <cell r="BG565">
            <v>37.941808319091798</v>
          </cell>
          <cell r="BH565">
            <v>38.152305603027337</v>
          </cell>
          <cell r="BI565">
            <v>39.269767761230469</v>
          </cell>
          <cell r="BJ565">
            <v>39.71415531158447</v>
          </cell>
          <cell r="BK565">
            <v>38.680110759735108</v>
          </cell>
        </row>
        <row r="566">
          <cell r="A566" t="str">
            <v>2002-03-20</v>
          </cell>
          <cell r="B566">
            <v>1464775</v>
          </cell>
          <cell r="C566">
            <v>37.811873687486617</v>
          </cell>
          <cell r="D566">
            <v>38.123723399048828</v>
          </cell>
          <cell r="E566">
            <v>37.344097137451172</v>
          </cell>
          <cell r="F566">
            <v>37.344097137451172</v>
          </cell>
          <cell r="BE566" t="e">
            <v>#N/A</v>
          </cell>
          <cell r="BF566" t="e">
            <v>#N/A</v>
          </cell>
          <cell r="BG566">
            <v>37.921018981933592</v>
          </cell>
          <cell r="BH566">
            <v>38.105527687072751</v>
          </cell>
          <cell r="BI566">
            <v>39.175173263549802</v>
          </cell>
          <cell r="BJ566">
            <v>39.692325782775882</v>
          </cell>
          <cell r="BK566">
            <v>38.677382106781003</v>
          </cell>
        </row>
        <row r="567">
          <cell r="A567" t="str">
            <v>2002-03-21</v>
          </cell>
          <cell r="B567">
            <v>1438951</v>
          </cell>
          <cell r="C567">
            <v>37.344090978631762</v>
          </cell>
          <cell r="D567">
            <v>38.227669641952431</v>
          </cell>
          <cell r="E567">
            <v>37.084215600958068</v>
          </cell>
          <cell r="F567">
            <v>37.214153289794922</v>
          </cell>
          <cell r="BE567" t="e">
            <v>#N/A</v>
          </cell>
          <cell r="BF567" t="e">
            <v>#N/A</v>
          </cell>
          <cell r="BG567">
            <v>37.76509323120117</v>
          </cell>
          <cell r="BH567">
            <v>38.063947486877439</v>
          </cell>
          <cell r="BI567">
            <v>39.096690902709959</v>
          </cell>
          <cell r="BJ567">
            <v>39.668417243957521</v>
          </cell>
          <cell r="BK567">
            <v>38.676992282867431</v>
          </cell>
        </row>
        <row r="568">
          <cell r="A568" t="str">
            <v>2002-03-22</v>
          </cell>
          <cell r="B568">
            <v>1152405</v>
          </cell>
          <cell r="C568">
            <v>37.422054385010583</v>
          </cell>
          <cell r="D568">
            <v>37.915816016437162</v>
          </cell>
          <cell r="E568">
            <v>37.162179007336903</v>
          </cell>
          <cell r="F568">
            <v>37.214153289794922</v>
          </cell>
          <cell r="BE568" t="e">
            <v>#N/A</v>
          </cell>
          <cell r="BF568" t="e">
            <v>#N/A</v>
          </cell>
          <cell r="BG568">
            <v>37.551992797851561</v>
          </cell>
          <cell r="BH568">
            <v>38.040558815002441</v>
          </cell>
          <cell r="BI568">
            <v>39.004175491333008</v>
          </cell>
          <cell r="BJ568">
            <v>39.654383926391603</v>
          </cell>
          <cell r="BK568">
            <v>38.677122230529783</v>
          </cell>
        </row>
        <row r="569">
          <cell r="A569" t="str">
            <v>2002-03-25</v>
          </cell>
          <cell r="B569">
            <v>1272890</v>
          </cell>
          <cell r="C569">
            <v>37.240140141634953</v>
          </cell>
          <cell r="D569">
            <v>38.019766227089768</v>
          </cell>
          <cell r="E569">
            <v>36.69440029566325</v>
          </cell>
          <cell r="F569">
            <v>36.876312255859382</v>
          </cell>
          <cell r="BE569" t="e">
            <v>#N/A</v>
          </cell>
          <cell r="BF569" t="e">
            <v>#N/A</v>
          </cell>
          <cell r="BG569">
            <v>37.297312927246097</v>
          </cell>
          <cell r="BH569">
            <v>37.991182518005367</v>
          </cell>
          <cell r="BI569">
            <v>38.920495529174808</v>
          </cell>
          <cell r="BJ569">
            <v>39.648926467895507</v>
          </cell>
          <cell r="BK569">
            <v>38.676472511291507</v>
          </cell>
        </row>
        <row r="570">
          <cell r="A570" t="str">
            <v>2002-03-26</v>
          </cell>
          <cell r="B570">
            <v>1381006</v>
          </cell>
          <cell r="C570">
            <v>37.032246041221839</v>
          </cell>
          <cell r="D570">
            <v>37.526007735617831</v>
          </cell>
          <cell r="E570">
            <v>36.720396341319947</v>
          </cell>
          <cell r="F570">
            <v>37.058235168457031</v>
          </cell>
          <cell r="BE570" t="e">
            <v>#N/A</v>
          </cell>
          <cell r="BF570" t="e">
            <v>#N/A</v>
          </cell>
          <cell r="BG570">
            <v>37.141390228271483</v>
          </cell>
          <cell r="BH570">
            <v>37.919716644287107</v>
          </cell>
          <cell r="BI570">
            <v>38.819664077758787</v>
          </cell>
          <cell r="BJ570">
            <v>39.638791427612297</v>
          </cell>
          <cell r="BK570">
            <v>38.679591064453128</v>
          </cell>
        </row>
        <row r="571">
          <cell r="A571" t="str">
            <v>2002-03-27</v>
          </cell>
          <cell r="B571">
            <v>2397743</v>
          </cell>
          <cell r="C571">
            <v>37.500004290777717</v>
          </cell>
          <cell r="D571">
            <v>37.603952818270614</v>
          </cell>
          <cell r="E571">
            <v>36.460503154320307</v>
          </cell>
          <cell r="F571">
            <v>36.902290344238281</v>
          </cell>
          <cell r="BE571" t="e">
            <v>#N/A</v>
          </cell>
          <cell r="BF571" t="e">
            <v>#N/A</v>
          </cell>
          <cell r="BG571">
            <v>37.053028869628903</v>
          </cell>
          <cell r="BH571">
            <v>37.800173377990717</v>
          </cell>
          <cell r="BI571">
            <v>38.724549331665038</v>
          </cell>
          <cell r="BJ571">
            <v>39.616442031860352</v>
          </cell>
          <cell r="BK571">
            <v>38.679331111907963</v>
          </cell>
        </row>
        <row r="572">
          <cell r="A572" t="str">
            <v>2002-03-28</v>
          </cell>
          <cell r="B572">
            <v>3084091</v>
          </cell>
          <cell r="C572">
            <v>37.110208114621251</v>
          </cell>
          <cell r="D572">
            <v>38.461559408883623</v>
          </cell>
          <cell r="E572">
            <v>37.058233827415762</v>
          </cell>
          <cell r="F572">
            <v>38.253658294677727</v>
          </cell>
          <cell r="BE572" t="e">
            <v>#N/A</v>
          </cell>
          <cell r="BF572" t="e">
            <v>#N/A</v>
          </cell>
          <cell r="BG572">
            <v>37.260929870605473</v>
          </cell>
          <cell r="BH572">
            <v>37.740402221679688</v>
          </cell>
          <cell r="BI572">
            <v>38.647106475830078</v>
          </cell>
          <cell r="BJ572">
            <v>39.614103088378897</v>
          </cell>
          <cell r="BK572">
            <v>38.686087951660163</v>
          </cell>
        </row>
        <row r="573">
          <cell r="A573" t="str">
            <v>2002-04-02</v>
          </cell>
          <cell r="B573">
            <v>1857837</v>
          </cell>
          <cell r="C573">
            <v>38.045753193749952</v>
          </cell>
          <cell r="D573">
            <v>38.435566255019452</v>
          </cell>
          <cell r="E573">
            <v>37.344090476541552</v>
          </cell>
          <cell r="F573">
            <v>37.396064758300781</v>
          </cell>
          <cell r="BE573" t="e">
            <v>#N/A</v>
          </cell>
          <cell r="BF573" t="e">
            <v>#N/A</v>
          </cell>
          <cell r="BG573">
            <v>37.297312164306639</v>
          </cell>
          <cell r="BH573">
            <v>37.679331207275389</v>
          </cell>
          <cell r="BI573">
            <v>38.558229293823253</v>
          </cell>
          <cell r="BJ573">
            <v>39.59045436859131</v>
          </cell>
          <cell r="BK573">
            <v>38.686997509002687</v>
          </cell>
        </row>
        <row r="574">
          <cell r="A574" t="str">
            <v>2002-04-03</v>
          </cell>
          <cell r="B574">
            <v>2641969</v>
          </cell>
          <cell r="C574">
            <v>37.837850739279787</v>
          </cell>
          <cell r="D574">
            <v>37.993773562604098</v>
          </cell>
          <cell r="E574">
            <v>37.006246486684923</v>
          </cell>
          <cell r="F574">
            <v>37.525997161865227</v>
          </cell>
          <cell r="BE574" t="e">
            <v>#N/A</v>
          </cell>
          <cell r="BF574" t="e">
            <v>#N/A</v>
          </cell>
          <cell r="BG574">
            <v>37.427249145507822</v>
          </cell>
          <cell r="BH574">
            <v>37.606565856933592</v>
          </cell>
          <cell r="BI574">
            <v>38.456877822875967</v>
          </cell>
          <cell r="BJ574">
            <v>39.570443840026847</v>
          </cell>
          <cell r="BK574">
            <v>38.682449607849122</v>
          </cell>
        </row>
        <row r="575">
          <cell r="A575" t="str">
            <v>2002-04-04</v>
          </cell>
          <cell r="B575">
            <v>3625537</v>
          </cell>
          <cell r="C575">
            <v>36.980261534268948</v>
          </cell>
          <cell r="D575">
            <v>37.162173478499703</v>
          </cell>
          <cell r="E575">
            <v>35.602921444436767</v>
          </cell>
          <cell r="F575">
            <v>35.862796783447273</v>
          </cell>
          <cell r="BE575" t="e">
            <v>#N/A</v>
          </cell>
          <cell r="BF575" t="e">
            <v>#N/A</v>
          </cell>
          <cell r="BG575">
            <v>37.188161468505861</v>
          </cell>
          <cell r="BH575">
            <v>37.463634300231931</v>
          </cell>
          <cell r="BI575">
            <v>38.312906875610352</v>
          </cell>
          <cell r="BJ575">
            <v>39.528863754272457</v>
          </cell>
          <cell r="BK575">
            <v>38.661659564971927</v>
          </cell>
        </row>
        <row r="576">
          <cell r="A576" t="str">
            <v>2002-04-05</v>
          </cell>
          <cell r="B576">
            <v>2696799</v>
          </cell>
          <cell r="C576">
            <v>36.122673034667969</v>
          </cell>
          <cell r="D576">
            <v>36.382548380241118</v>
          </cell>
          <cell r="E576">
            <v>35.446995550024553</v>
          </cell>
          <cell r="F576">
            <v>36.122673034667969</v>
          </cell>
          <cell r="BE576" t="e">
            <v>#N/A</v>
          </cell>
          <cell r="BF576" t="e">
            <v>#N/A</v>
          </cell>
          <cell r="BG576">
            <v>37.032238006591797</v>
          </cell>
          <cell r="BH576">
            <v>37.319403648376458</v>
          </cell>
          <cell r="BI576">
            <v>38.185048141479491</v>
          </cell>
          <cell r="BJ576">
            <v>39.489622573852543</v>
          </cell>
          <cell r="BK576">
            <v>38.643728141784671</v>
          </cell>
        </row>
        <row r="577">
          <cell r="A577" t="str">
            <v>2002-04-08</v>
          </cell>
          <cell r="B577">
            <v>1716674</v>
          </cell>
          <cell r="C577">
            <v>36.148667037409012</v>
          </cell>
          <cell r="D577">
            <v>36.668417798749843</v>
          </cell>
          <cell r="E577">
            <v>35.447000337291968</v>
          </cell>
          <cell r="F577">
            <v>35.966751098632813</v>
          </cell>
          <cell r="BE577" t="e">
            <v>#N/A</v>
          </cell>
          <cell r="BF577" t="e">
            <v>#N/A</v>
          </cell>
          <cell r="BG577">
            <v>36.57485656738281</v>
          </cell>
          <cell r="BH577">
            <v>37.246638298034668</v>
          </cell>
          <cell r="BI577">
            <v>38.081098022460942</v>
          </cell>
          <cell r="BJ577">
            <v>39.447782630920408</v>
          </cell>
          <cell r="BK577">
            <v>38.62293813705444</v>
          </cell>
        </row>
        <row r="578">
          <cell r="A578" t="str">
            <v>2002-04-09</v>
          </cell>
          <cell r="B578">
            <v>1138577</v>
          </cell>
          <cell r="C578">
            <v>36.382547461468242</v>
          </cell>
          <cell r="D578">
            <v>36.382547461468242</v>
          </cell>
          <cell r="E578">
            <v>35.73285911394202</v>
          </cell>
          <cell r="F578">
            <v>35.862796783447273</v>
          </cell>
          <cell r="BE578" t="e">
            <v>#N/A</v>
          </cell>
          <cell r="BF578" t="e">
            <v>#N/A</v>
          </cell>
          <cell r="BG578">
            <v>36.268202972412112</v>
          </cell>
          <cell r="BH578">
            <v>37.177770996093749</v>
          </cell>
          <cell r="BI578">
            <v>37.981825485229493</v>
          </cell>
          <cell r="BJ578">
            <v>39.416597557067867</v>
          </cell>
          <cell r="BK578">
            <v>38.60474681854248</v>
          </cell>
        </row>
        <row r="579">
          <cell r="A579" t="str">
            <v>2002-04-10</v>
          </cell>
          <cell r="B579">
            <v>1584480</v>
          </cell>
          <cell r="C579">
            <v>35.862799539450123</v>
          </cell>
          <cell r="D579">
            <v>36.590451337675042</v>
          </cell>
          <cell r="E579">
            <v>35.654898459188253</v>
          </cell>
          <cell r="F579">
            <v>36.434524536132813</v>
          </cell>
          <cell r="BE579" t="e">
            <v>#N/A</v>
          </cell>
          <cell r="BF579" t="e">
            <v>#N/A</v>
          </cell>
          <cell r="BG579">
            <v>36.049908447265622</v>
          </cell>
          <cell r="BH579">
            <v>37.147884941101083</v>
          </cell>
          <cell r="BI579">
            <v>37.888270263671878</v>
          </cell>
          <cell r="BJ579">
            <v>39.376836585998532</v>
          </cell>
          <cell r="BK579">
            <v>38.591883010864258</v>
          </cell>
        </row>
        <row r="580">
          <cell r="A580" t="str">
            <v>2002-04-11</v>
          </cell>
          <cell r="B580">
            <v>1608769</v>
          </cell>
          <cell r="C580">
            <v>36.408546247052541</v>
          </cell>
          <cell r="D580">
            <v>36.902307936100271</v>
          </cell>
          <cell r="E580">
            <v>35.732868600097099</v>
          </cell>
          <cell r="F580">
            <v>35.758857727050781</v>
          </cell>
          <cell r="BE580" t="e">
            <v>#N/A</v>
          </cell>
          <cell r="BF580" t="e">
            <v>#N/A</v>
          </cell>
          <cell r="BG580">
            <v>36.029120635986331</v>
          </cell>
          <cell r="BH580">
            <v>37.07512016296387</v>
          </cell>
          <cell r="BI580">
            <v>37.790557327270513</v>
          </cell>
          <cell r="BJ580">
            <v>39.333437423706052</v>
          </cell>
          <cell r="BK580">
            <v>38.57655040740967</v>
          </cell>
        </row>
        <row r="581">
          <cell r="A581" t="str">
            <v>2002-04-12</v>
          </cell>
          <cell r="B581">
            <v>1360621</v>
          </cell>
          <cell r="C581">
            <v>35.966746241170853</v>
          </cell>
          <cell r="D581">
            <v>36.148662155378517</v>
          </cell>
          <cell r="E581">
            <v>35.421010394697078</v>
          </cell>
          <cell r="F581">
            <v>36.122673034667969</v>
          </cell>
          <cell r="BE581" t="e">
            <v>#N/A</v>
          </cell>
          <cell r="BF581" t="e">
            <v>#N/A</v>
          </cell>
          <cell r="BG581">
            <v>36.029120635986331</v>
          </cell>
          <cell r="BH581">
            <v>37.008851623535158</v>
          </cell>
          <cell r="BI581">
            <v>37.713634185791022</v>
          </cell>
          <cell r="BJ581">
            <v>39.300173339843752</v>
          </cell>
          <cell r="BK581">
            <v>38.557059745788571</v>
          </cell>
        </row>
        <row r="582">
          <cell r="A582" t="str">
            <v>2002-04-15</v>
          </cell>
          <cell r="B582">
            <v>1226285</v>
          </cell>
          <cell r="C582">
            <v>36.382552314074907</v>
          </cell>
          <cell r="D582">
            <v>36.382552314074907</v>
          </cell>
          <cell r="E582">
            <v>35.576937069538417</v>
          </cell>
          <cell r="F582">
            <v>35.914775848388672</v>
          </cell>
          <cell r="BE582" t="e">
            <v>#N/A</v>
          </cell>
          <cell r="BF582" t="e">
            <v>#N/A</v>
          </cell>
          <cell r="BG582">
            <v>36.018725585937503</v>
          </cell>
          <cell r="BH582">
            <v>36.904901313781743</v>
          </cell>
          <cell r="BI582">
            <v>37.623197708129879</v>
          </cell>
          <cell r="BJ582">
            <v>39.264050598144529</v>
          </cell>
          <cell r="BK582">
            <v>38.535230159759521</v>
          </cell>
        </row>
        <row r="583">
          <cell r="A583" t="str">
            <v>2002-04-16</v>
          </cell>
          <cell r="B583">
            <v>1517900</v>
          </cell>
          <cell r="C583">
            <v>36.304590458622791</v>
          </cell>
          <cell r="D583">
            <v>36.850330352783203</v>
          </cell>
          <cell r="E583">
            <v>35.862803097598679</v>
          </cell>
          <cell r="F583">
            <v>36.850330352783203</v>
          </cell>
          <cell r="BE583" t="e">
            <v>#N/A</v>
          </cell>
          <cell r="BF583" t="e">
            <v>#N/A</v>
          </cell>
          <cell r="BG583">
            <v>36.216232299804688</v>
          </cell>
          <cell r="BH583">
            <v>36.83343505859375</v>
          </cell>
          <cell r="BI583">
            <v>37.57018310546875</v>
          </cell>
          <cell r="BJ583">
            <v>39.247938308715817</v>
          </cell>
          <cell r="BK583">
            <v>38.51846824645996</v>
          </cell>
        </row>
        <row r="584">
          <cell r="A584" t="str">
            <v>2002-04-17</v>
          </cell>
          <cell r="B584">
            <v>1854206</v>
          </cell>
          <cell r="C584">
            <v>37.084215451873298</v>
          </cell>
          <cell r="D584">
            <v>37.344090828502239</v>
          </cell>
          <cell r="E584">
            <v>35.914776257043059</v>
          </cell>
          <cell r="F584">
            <v>35.940765380859382</v>
          </cell>
          <cell r="BE584" t="e">
            <v>#N/A</v>
          </cell>
          <cell r="BF584" t="e">
            <v>#N/A</v>
          </cell>
          <cell r="BG584">
            <v>36.117480468750003</v>
          </cell>
          <cell r="BH584">
            <v>36.722987747192377</v>
          </cell>
          <cell r="BI584">
            <v>37.509372329711923</v>
          </cell>
          <cell r="BJ584">
            <v>39.22273036956787</v>
          </cell>
          <cell r="BK584">
            <v>38.505214595794683</v>
          </cell>
        </row>
        <row r="585">
          <cell r="A585" t="str">
            <v>2002-04-18</v>
          </cell>
          <cell r="B585">
            <v>1752479</v>
          </cell>
          <cell r="C585">
            <v>36.356566185503802</v>
          </cell>
          <cell r="D585">
            <v>36.356566185503802</v>
          </cell>
          <cell r="E585">
            <v>35.472991428386173</v>
          </cell>
          <cell r="F585">
            <v>35.654903411865227</v>
          </cell>
          <cell r="BE585" t="e">
            <v>#N/A</v>
          </cell>
          <cell r="BF585" t="e">
            <v>#N/A</v>
          </cell>
          <cell r="BG585">
            <v>36.096689605712889</v>
          </cell>
          <cell r="BH585">
            <v>36.613840484619139</v>
          </cell>
          <cell r="BI585">
            <v>37.437646560668952</v>
          </cell>
          <cell r="BJ585">
            <v>39.190765686035157</v>
          </cell>
          <cell r="BK585">
            <v>38.49118131637573</v>
          </cell>
        </row>
        <row r="586">
          <cell r="A586" t="str">
            <v>2002-04-19</v>
          </cell>
          <cell r="B586">
            <v>1859316</v>
          </cell>
          <cell r="C586">
            <v>35.706871444075787</v>
          </cell>
          <cell r="D586">
            <v>35.862798239968043</v>
          </cell>
          <cell r="E586">
            <v>34.771322564871717</v>
          </cell>
          <cell r="F586">
            <v>35.732860565185547</v>
          </cell>
          <cell r="BE586" t="e">
            <v>#N/A</v>
          </cell>
          <cell r="BF586" t="e">
            <v>#N/A</v>
          </cell>
          <cell r="BG586">
            <v>36.018727111816403</v>
          </cell>
          <cell r="BH586">
            <v>36.533278656005862</v>
          </cell>
          <cell r="BI586">
            <v>37.343051986694327</v>
          </cell>
          <cell r="BJ586">
            <v>39.154123268127442</v>
          </cell>
          <cell r="BK586">
            <v>38.480136585235599</v>
          </cell>
        </row>
        <row r="587">
          <cell r="A587" t="str">
            <v>2002-04-22</v>
          </cell>
          <cell r="B587">
            <v>1491749</v>
          </cell>
          <cell r="C587">
            <v>35.758850172233537</v>
          </cell>
          <cell r="D587">
            <v>35.758850172233537</v>
          </cell>
          <cell r="E587">
            <v>35.369037142588773</v>
          </cell>
          <cell r="F587">
            <v>35.550949096679688</v>
          </cell>
          <cell r="BE587" t="e">
            <v>#N/A</v>
          </cell>
          <cell r="BF587" t="e">
            <v>#N/A</v>
          </cell>
          <cell r="BG587">
            <v>35.945961761474607</v>
          </cell>
          <cell r="BH587">
            <v>36.450118446350103</v>
          </cell>
          <cell r="BI587">
            <v>37.307708892822262</v>
          </cell>
          <cell r="BJ587">
            <v>39.113582687377928</v>
          </cell>
          <cell r="BK587">
            <v>38.468052368164059</v>
          </cell>
        </row>
        <row r="588">
          <cell r="A588" t="str">
            <v>2002-04-23</v>
          </cell>
          <cell r="B588">
            <v>1884386</v>
          </cell>
          <cell r="C588">
            <v>35.602923229762489</v>
          </cell>
          <cell r="D588">
            <v>36.772362313951767</v>
          </cell>
          <cell r="E588">
            <v>35.602923229762489</v>
          </cell>
          <cell r="F588">
            <v>36.382549285888672</v>
          </cell>
          <cell r="BE588" t="e">
            <v>#N/A</v>
          </cell>
          <cell r="BF588" t="e">
            <v>#N/A</v>
          </cell>
          <cell r="BG588">
            <v>35.852405548095703</v>
          </cell>
          <cell r="BH588">
            <v>36.408538246154777</v>
          </cell>
          <cell r="BI588">
            <v>37.298353271484373</v>
          </cell>
          <cell r="BJ588">
            <v>39.087595138549801</v>
          </cell>
          <cell r="BK588">
            <v>38.456357975006107</v>
          </cell>
        </row>
        <row r="589">
          <cell r="A589" t="str">
            <v>2002-04-24</v>
          </cell>
          <cell r="B589">
            <v>3294760</v>
          </cell>
          <cell r="C589">
            <v>36.902308335814041</v>
          </cell>
          <cell r="D589">
            <v>38.071747684484208</v>
          </cell>
          <cell r="E589">
            <v>36.876319208578863</v>
          </cell>
          <cell r="F589">
            <v>37.058235168457031</v>
          </cell>
          <cell r="BE589" t="e">
            <v>#N/A</v>
          </cell>
          <cell r="BF589" t="e">
            <v>#N/A</v>
          </cell>
          <cell r="BG589">
            <v>36.075899505615233</v>
          </cell>
          <cell r="BH589">
            <v>36.417634391784667</v>
          </cell>
          <cell r="BI589">
            <v>37.294715118408213</v>
          </cell>
          <cell r="BJ589">
            <v>39.068364448547356</v>
          </cell>
          <cell r="BK589">
            <v>38.45245990753174</v>
          </cell>
        </row>
        <row r="590">
          <cell r="A590" t="str">
            <v>2002-04-25</v>
          </cell>
          <cell r="B590">
            <v>2244162</v>
          </cell>
          <cell r="C590">
            <v>37.318101154612208</v>
          </cell>
          <cell r="D590">
            <v>37.318101154612208</v>
          </cell>
          <cell r="E590">
            <v>36.512485998387788</v>
          </cell>
          <cell r="F590">
            <v>36.746372222900391</v>
          </cell>
          <cell r="BE590" t="e">
            <v>#N/A</v>
          </cell>
          <cell r="BF590" t="e">
            <v>#N/A</v>
          </cell>
          <cell r="BG590">
            <v>36.294193267822273</v>
          </cell>
          <cell r="BH590">
            <v>36.402041244506833</v>
          </cell>
          <cell r="BI590">
            <v>37.293675460815429</v>
          </cell>
          <cell r="BJ590">
            <v>39.03665958404541</v>
          </cell>
          <cell r="BK590">
            <v>38.448691692352298</v>
          </cell>
        </row>
        <row r="591">
          <cell r="A591" t="str">
            <v>2002-04-26</v>
          </cell>
          <cell r="B591">
            <v>2367645</v>
          </cell>
          <cell r="C591">
            <v>36.876313249038667</v>
          </cell>
          <cell r="D591">
            <v>37.214152021578009</v>
          </cell>
          <cell r="E591">
            <v>36.044712861899612</v>
          </cell>
          <cell r="F591">
            <v>36.512489318847663</v>
          </cell>
          <cell r="BE591" t="e">
            <v>#N/A</v>
          </cell>
          <cell r="BF591" t="e">
            <v>#N/A</v>
          </cell>
          <cell r="BG591">
            <v>36.450119018554688</v>
          </cell>
          <cell r="BH591">
            <v>36.382551193237298</v>
          </cell>
          <cell r="BI591">
            <v>37.29107666015625</v>
          </cell>
          <cell r="BJ591">
            <v>39.005734405517579</v>
          </cell>
          <cell r="BK591">
            <v>38.443883991241456</v>
          </cell>
        </row>
        <row r="592">
          <cell r="A592" t="str">
            <v>2002-04-29</v>
          </cell>
          <cell r="B592">
            <v>1999841</v>
          </cell>
          <cell r="C592">
            <v>36.278598494516558</v>
          </cell>
          <cell r="D592">
            <v>36.772360046800998</v>
          </cell>
          <cell r="E592">
            <v>35.732858702721821</v>
          </cell>
          <cell r="F592">
            <v>35.836807250976563</v>
          </cell>
          <cell r="BE592" t="e">
            <v>#N/A</v>
          </cell>
          <cell r="BF592" t="e">
            <v>#N/A</v>
          </cell>
          <cell r="BG592">
            <v>36.50729064941406</v>
          </cell>
          <cell r="BH592">
            <v>36.261708641052238</v>
          </cell>
          <cell r="BI592">
            <v>37.257292861938467</v>
          </cell>
          <cell r="BJ592">
            <v>38.961815376281741</v>
          </cell>
          <cell r="BK592">
            <v>38.433358993530277</v>
          </cell>
        </row>
        <row r="593">
          <cell r="A593" t="str">
            <v>2002-04-30</v>
          </cell>
          <cell r="B593">
            <v>2190869</v>
          </cell>
          <cell r="C593">
            <v>35.992734693266137</v>
          </cell>
          <cell r="D593">
            <v>37.344085672066683</v>
          </cell>
          <cell r="E593">
            <v>35.940760418193619</v>
          </cell>
          <cell r="F593">
            <v>36.928287506103523</v>
          </cell>
          <cell r="BE593" t="e">
            <v>#N/A</v>
          </cell>
          <cell r="BF593" t="e">
            <v>#N/A</v>
          </cell>
          <cell r="BG593">
            <v>36.61643829345703</v>
          </cell>
          <cell r="BH593">
            <v>36.238319778442381</v>
          </cell>
          <cell r="BI593">
            <v>37.244299163818361</v>
          </cell>
          <cell r="BJ593">
            <v>38.928811149597173</v>
          </cell>
          <cell r="BK593">
            <v>38.429590797424318</v>
          </cell>
        </row>
        <row r="594">
          <cell r="A594" t="str">
            <v>2002-05-02</v>
          </cell>
          <cell r="B594">
            <v>1565725</v>
          </cell>
          <cell r="C594">
            <v>37.422050125607328</v>
          </cell>
          <cell r="D594">
            <v>37.577976920617267</v>
          </cell>
          <cell r="E594">
            <v>36.772361755371087</v>
          </cell>
          <cell r="F594">
            <v>36.772361755371087</v>
          </cell>
          <cell r="BE594" t="e">
            <v>#N/A</v>
          </cell>
          <cell r="BF594" t="e">
            <v>#N/A</v>
          </cell>
          <cell r="BG594">
            <v>36.559263610839842</v>
          </cell>
          <cell r="BH594">
            <v>36.200638008117679</v>
          </cell>
          <cell r="BI594">
            <v>37.220910263061533</v>
          </cell>
          <cell r="BJ594">
            <v>38.88905014038086</v>
          </cell>
          <cell r="BK594">
            <v>38.428941154479979</v>
          </cell>
        </row>
        <row r="595">
          <cell r="A595" t="str">
            <v>2002-05-03</v>
          </cell>
          <cell r="B595">
            <v>1327470</v>
          </cell>
          <cell r="C595">
            <v>36.772367044543543</v>
          </cell>
          <cell r="D595">
            <v>37.344092099509183</v>
          </cell>
          <cell r="E595">
            <v>36.564465943087761</v>
          </cell>
          <cell r="F595">
            <v>36.642429351806641</v>
          </cell>
          <cell r="BE595" t="e">
            <v>#N/A</v>
          </cell>
          <cell r="BF595" t="e">
            <v>#N/A</v>
          </cell>
          <cell r="BG595">
            <v>36.538475036621087</v>
          </cell>
          <cell r="BH595">
            <v>36.239619636535643</v>
          </cell>
          <cell r="BI595">
            <v>37.189725265502929</v>
          </cell>
          <cell r="BJ595">
            <v>38.848509635925303</v>
          </cell>
          <cell r="BK595">
            <v>38.431929721832283</v>
          </cell>
        </row>
        <row r="596">
          <cell r="A596" t="str">
            <v>2002-05-06</v>
          </cell>
          <cell r="B596">
            <v>932294</v>
          </cell>
          <cell r="C596">
            <v>36.616440580094171</v>
          </cell>
          <cell r="D596">
            <v>37.318107299944579</v>
          </cell>
          <cell r="E596">
            <v>36.486502886104653</v>
          </cell>
          <cell r="F596">
            <v>37.084217071533203</v>
          </cell>
          <cell r="BE596" t="e">
            <v>#N/A</v>
          </cell>
          <cell r="BF596" t="e">
            <v>#N/A</v>
          </cell>
          <cell r="BG596">
            <v>36.652820587158203</v>
          </cell>
          <cell r="BH596">
            <v>36.287696838378913</v>
          </cell>
          <cell r="BI596">
            <v>37.165816497802737</v>
          </cell>
          <cell r="BJ596">
            <v>38.813946189880369</v>
          </cell>
          <cell r="BK596">
            <v>38.435438060760497</v>
          </cell>
        </row>
        <row r="597">
          <cell r="A597" t="str">
            <v>2002-05-07</v>
          </cell>
          <cell r="B597">
            <v>1593858</v>
          </cell>
          <cell r="C597">
            <v>36.746376251062252</v>
          </cell>
          <cell r="D597">
            <v>36.772365374582847</v>
          </cell>
          <cell r="E597">
            <v>35.60292619305902</v>
          </cell>
          <cell r="F597">
            <v>35.914775848388672</v>
          </cell>
          <cell r="BE597" t="e">
            <v>#N/A</v>
          </cell>
          <cell r="BF597" t="e">
            <v>#N/A</v>
          </cell>
          <cell r="BG597">
            <v>36.668414306640628</v>
          </cell>
          <cell r="BH597">
            <v>36.285098075866699</v>
          </cell>
          <cell r="BI597">
            <v>37.123196868896493</v>
          </cell>
          <cell r="BJ597">
            <v>38.767428436279303</v>
          </cell>
          <cell r="BK597">
            <v>38.433099193573</v>
          </cell>
        </row>
        <row r="598">
          <cell r="A598" t="str">
            <v>2002-05-08</v>
          </cell>
          <cell r="B598">
            <v>1536142</v>
          </cell>
          <cell r="C598">
            <v>36.148667447427833</v>
          </cell>
          <cell r="D598">
            <v>36.278605139236859</v>
          </cell>
          <cell r="E598">
            <v>35.628916680191672</v>
          </cell>
          <cell r="F598">
            <v>35.992740631103523</v>
          </cell>
          <cell r="BE598" t="e">
            <v>#N/A</v>
          </cell>
          <cell r="BF598" t="e">
            <v>#N/A</v>
          </cell>
          <cell r="BG598">
            <v>36.481304931640622</v>
          </cell>
          <cell r="BH598">
            <v>36.291595268249509</v>
          </cell>
          <cell r="BI598">
            <v>37.089413146972653</v>
          </cell>
          <cell r="BJ598">
            <v>38.722989845275883</v>
          </cell>
          <cell r="BK598">
            <v>38.430630378723137</v>
          </cell>
        </row>
        <row r="599">
          <cell r="A599" t="str">
            <v>2002-05-09</v>
          </cell>
          <cell r="B599">
            <v>733557</v>
          </cell>
          <cell r="C599">
            <v>35.992735500096288</v>
          </cell>
          <cell r="D599">
            <v>36.096684052571483</v>
          </cell>
          <cell r="E599">
            <v>35.317058012858197</v>
          </cell>
          <cell r="F599">
            <v>35.706871032714837</v>
          </cell>
          <cell r="BE599" t="e">
            <v>#N/A</v>
          </cell>
          <cell r="BF599" t="e">
            <v>#N/A</v>
          </cell>
          <cell r="BG599">
            <v>36.268206787109378</v>
          </cell>
          <cell r="BH599">
            <v>36.25521259307861</v>
          </cell>
          <cell r="BI599">
            <v>37.046273803710939</v>
          </cell>
          <cell r="BJ599">
            <v>38.674652938842783</v>
          </cell>
          <cell r="BK599">
            <v>38.4292010307312</v>
          </cell>
        </row>
        <row r="600">
          <cell r="A600" t="str">
            <v>2002-05-10</v>
          </cell>
          <cell r="B600">
            <v>1003752</v>
          </cell>
          <cell r="C600">
            <v>35.161139474229479</v>
          </cell>
          <cell r="D600">
            <v>35.654901106806207</v>
          </cell>
          <cell r="E600">
            <v>34.927249254548208</v>
          </cell>
          <cell r="F600">
            <v>35.109165191650391</v>
          </cell>
          <cell r="BE600" t="e">
            <v>#N/A</v>
          </cell>
          <cell r="BF600" t="e">
            <v>#N/A</v>
          </cell>
          <cell r="BG600">
            <v>35.961553955078116</v>
          </cell>
          <cell r="BH600">
            <v>36.222727966308597</v>
          </cell>
          <cell r="BI600">
            <v>36.9787060546875</v>
          </cell>
          <cell r="BJ600">
            <v>38.630474090576172</v>
          </cell>
          <cell r="BK600">
            <v>38.431799812316903</v>
          </cell>
        </row>
        <row r="601">
          <cell r="A601" t="str">
            <v>2002-05-13</v>
          </cell>
          <cell r="B601">
            <v>3525606</v>
          </cell>
          <cell r="C601">
            <v>34.901260310146547</v>
          </cell>
          <cell r="D601">
            <v>35.524959564208977</v>
          </cell>
          <cell r="E601">
            <v>34.485458163849493</v>
          </cell>
          <cell r="F601">
            <v>35.524959564208977</v>
          </cell>
          <cell r="BE601" t="e">
            <v>#N/A</v>
          </cell>
          <cell r="BF601" t="e">
            <v>#N/A</v>
          </cell>
          <cell r="BG601">
            <v>35.64970245361328</v>
          </cell>
          <cell r="BH601">
            <v>36.192842292785642</v>
          </cell>
          <cell r="BI601">
            <v>36.903342132568362</v>
          </cell>
          <cell r="BJ601">
            <v>38.589413681030273</v>
          </cell>
          <cell r="BK601">
            <v>38.434788360595697</v>
          </cell>
        </row>
        <row r="602">
          <cell r="A602" t="str">
            <v>2002-05-14</v>
          </cell>
          <cell r="B602">
            <v>1051834</v>
          </cell>
          <cell r="C602">
            <v>35.862808631369553</v>
          </cell>
          <cell r="D602">
            <v>36.304596060563178</v>
          </cell>
          <cell r="E602">
            <v>35.524969785968203</v>
          </cell>
          <cell r="F602">
            <v>35.888797760009773</v>
          </cell>
          <cell r="BE602" t="e">
            <v>#N/A</v>
          </cell>
          <cell r="BF602" t="e">
            <v>#N/A</v>
          </cell>
          <cell r="BG602">
            <v>35.644506835937499</v>
          </cell>
          <cell r="BH602">
            <v>36.191543388366703</v>
          </cell>
          <cell r="BI602">
            <v>36.832136459350593</v>
          </cell>
          <cell r="BJ602">
            <v>38.563945884704587</v>
          </cell>
          <cell r="BK602">
            <v>38.431929817199709</v>
          </cell>
        </row>
        <row r="603">
          <cell r="A603" t="str">
            <v>2002-05-15</v>
          </cell>
          <cell r="B603">
            <v>1246062</v>
          </cell>
          <cell r="C603">
            <v>35.992739663108452</v>
          </cell>
          <cell r="D603">
            <v>36.408541851868179</v>
          </cell>
          <cell r="E603">
            <v>35.654900880414118</v>
          </cell>
          <cell r="F603">
            <v>35.940765380859382</v>
          </cell>
          <cell r="BE603" t="e">
            <v>#N/A</v>
          </cell>
          <cell r="BF603" t="e">
            <v>#N/A</v>
          </cell>
          <cell r="BG603">
            <v>35.63411178588867</v>
          </cell>
          <cell r="BH603">
            <v>36.146065139770513</v>
          </cell>
          <cell r="BI603">
            <v>36.778602066040037</v>
          </cell>
          <cell r="BJ603">
            <v>38.528342933654777</v>
          </cell>
          <cell r="BK603">
            <v>38.432059764862061</v>
          </cell>
        </row>
        <row r="604">
          <cell r="A604" t="str">
            <v>2002-05-16</v>
          </cell>
          <cell r="B604">
            <v>1816627</v>
          </cell>
          <cell r="C604">
            <v>35.94076610805012</v>
          </cell>
          <cell r="D604">
            <v>37.058231043240987</v>
          </cell>
          <cell r="E604">
            <v>35.706875885121633</v>
          </cell>
          <cell r="F604">
            <v>36.8243408203125</v>
          </cell>
          <cell r="BE604" t="e">
            <v>#N/A</v>
          </cell>
          <cell r="BF604" t="e">
            <v>#N/A</v>
          </cell>
          <cell r="BG604">
            <v>35.8576057434082</v>
          </cell>
          <cell r="BH604">
            <v>36.190243911743167</v>
          </cell>
          <cell r="BI604">
            <v>36.735462799072273</v>
          </cell>
          <cell r="BJ604">
            <v>38.500796165466312</v>
          </cell>
          <cell r="BK604">
            <v>38.429590950012212</v>
          </cell>
        </row>
        <row r="605">
          <cell r="A605" t="str">
            <v>2002-05-17</v>
          </cell>
          <cell r="B605">
            <v>2021094</v>
          </cell>
          <cell r="C605">
            <v>37.058224864007052</v>
          </cell>
          <cell r="D605">
            <v>37.266121962544169</v>
          </cell>
          <cell r="E605">
            <v>36.070697784423828</v>
          </cell>
          <cell r="F605">
            <v>36.070697784423828</v>
          </cell>
          <cell r="BE605" t="e">
            <v>#N/A</v>
          </cell>
          <cell r="BF605" t="e">
            <v>#N/A</v>
          </cell>
          <cell r="BG605">
            <v>36.049912261962888</v>
          </cell>
          <cell r="BH605">
            <v>36.211033630371091</v>
          </cell>
          <cell r="BI605">
            <v>36.68244819641113</v>
          </cell>
          <cell r="BJ605">
            <v>38.461295089721681</v>
          </cell>
          <cell r="BK605">
            <v>38.422574291229253</v>
          </cell>
        </row>
        <row r="606">
          <cell r="A606" t="str">
            <v>2002-05-20</v>
          </cell>
          <cell r="B606">
            <v>786529</v>
          </cell>
          <cell r="C606">
            <v>36.200643327686251</v>
          </cell>
          <cell r="D606">
            <v>36.512493008705192</v>
          </cell>
          <cell r="E606">
            <v>35.472991428386173</v>
          </cell>
          <cell r="F606">
            <v>35.654903411865227</v>
          </cell>
          <cell r="BE606" t="e">
            <v>#N/A</v>
          </cell>
          <cell r="BF606" t="e">
            <v>#N/A</v>
          </cell>
          <cell r="BG606">
            <v>36.075901031494141</v>
          </cell>
          <cell r="BH606">
            <v>36.20713577270508</v>
          </cell>
          <cell r="BI606">
            <v>36.615400543212893</v>
          </cell>
          <cell r="BJ606">
            <v>38.40204357147217</v>
          </cell>
          <cell r="BK606">
            <v>38.417246875762942</v>
          </cell>
        </row>
        <row r="607">
          <cell r="A607" t="str">
            <v>2002-05-21</v>
          </cell>
          <cell r="B607">
            <v>1691010</v>
          </cell>
          <cell r="C607">
            <v>35.291075279840832</v>
          </cell>
          <cell r="D607">
            <v>36.278602457672321</v>
          </cell>
          <cell r="E607">
            <v>35.135148475041987</v>
          </cell>
          <cell r="F607">
            <v>35.213111877441413</v>
          </cell>
          <cell r="BE607" t="e">
            <v>#N/A</v>
          </cell>
          <cell r="BF607" t="e">
            <v>#N/A</v>
          </cell>
          <cell r="BG607">
            <v>35.940763854980467</v>
          </cell>
          <cell r="BH607">
            <v>36.190243911743167</v>
          </cell>
          <cell r="BI607">
            <v>36.571221618652338</v>
          </cell>
          <cell r="BJ607">
            <v>38.321222305297852</v>
          </cell>
          <cell r="BK607">
            <v>38.41269906997681</v>
          </cell>
        </row>
        <row r="608">
          <cell r="A608" t="str">
            <v>2002-05-22</v>
          </cell>
          <cell r="B608">
            <v>2244855</v>
          </cell>
          <cell r="C608">
            <v>35.031204970645327</v>
          </cell>
          <cell r="D608">
            <v>35.109168384295337</v>
          </cell>
          <cell r="E608">
            <v>34.433490753173828</v>
          </cell>
          <cell r="F608">
            <v>34.433490753173828</v>
          </cell>
          <cell r="BE608" t="e">
            <v>#N/A</v>
          </cell>
          <cell r="BF608" t="e">
            <v>#N/A</v>
          </cell>
          <cell r="BG608">
            <v>35.639308929443359</v>
          </cell>
          <cell r="BH608">
            <v>36.09279098510742</v>
          </cell>
          <cell r="BI608">
            <v>36.515088577270511</v>
          </cell>
          <cell r="BJ608">
            <v>38.231565361022952</v>
          </cell>
          <cell r="BK608">
            <v>38.403083686828623</v>
          </cell>
        </row>
        <row r="609">
          <cell r="A609" t="str">
            <v>2002-05-23</v>
          </cell>
          <cell r="B609">
            <v>2692220</v>
          </cell>
          <cell r="C609">
            <v>34.771322423190533</v>
          </cell>
          <cell r="D609">
            <v>35.005208650692758</v>
          </cell>
          <cell r="E609">
            <v>33.887743859039972</v>
          </cell>
          <cell r="F609">
            <v>34.043670654296882</v>
          </cell>
          <cell r="BE609" t="e">
            <v>#N/A</v>
          </cell>
          <cell r="BF609" t="e">
            <v>#N/A</v>
          </cell>
          <cell r="BG609">
            <v>35.083174896240237</v>
          </cell>
          <cell r="BH609">
            <v>35.942062759399413</v>
          </cell>
          <cell r="BI609">
            <v>36.455317077636721</v>
          </cell>
          <cell r="BJ609">
            <v>38.126055908203128</v>
          </cell>
          <cell r="BK609">
            <v>38.394377822875967</v>
          </cell>
        </row>
        <row r="610">
          <cell r="A610" t="str">
            <v>2002-05-24</v>
          </cell>
          <cell r="B610">
            <v>2778266</v>
          </cell>
          <cell r="C610">
            <v>33.86175775397745</v>
          </cell>
          <cell r="D610">
            <v>34.511446107026202</v>
          </cell>
          <cell r="E610">
            <v>33.575893292482803</v>
          </cell>
          <cell r="F610">
            <v>34.407493591308587</v>
          </cell>
          <cell r="BE610" t="e">
            <v>#N/A</v>
          </cell>
          <cell r="BF610" t="e">
            <v>#N/A</v>
          </cell>
          <cell r="BG610">
            <v>34.750534057617188</v>
          </cell>
          <cell r="BH610">
            <v>35.825118827819821</v>
          </cell>
          <cell r="BI610">
            <v>36.399183883666993</v>
          </cell>
          <cell r="BJ610">
            <v>38.034579696655271</v>
          </cell>
          <cell r="BK610">
            <v>38.391908950805657</v>
          </cell>
        </row>
        <row r="611">
          <cell r="A611" t="str">
            <v>2002-05-27</v>
          </cell>
          <cell r="B611">
            <v>1011986</v>
          </cell>
          <cell r="C611">
            <v>34.407501001008299</v>
          </cell>
          <cell r="D611">
            <v>35.213116318432263</v>
          </cell>
          <cell r="E611">
            <v>34.303552428288249</v>
          </cell>
          <cell r="F611">
            <v>34.82330322265625</v>
          </cell>
          <cell r="BE611" t="e">
            <v>#N/A</v>
          </cell>
          <cell r="BF611" t="e">
            <v>#N/A</v>
          </cell>
          <cell r="BG611">
            <v>34.584214019775388</v>
          </cell>
          <cell r="BH611">
            <v>35.740659523010251</v>
          </cell>
          <cell r="BI611">
            <v>36.346689071655277</v>
          </cell>
          <cell r="BJ611">
            <v>37.954018363952628</v>
          </cell>
          <cell r="BK611">
            <v>38.393208312988278</v>
          </cell>
        </row>
        <row r="612">
          <cell r="A612" t="str">
            <v>2002-05-28</v>
          </cell>
          <cell r="B612">
            <v>3980419</v>
          </cell>
          <cell r="C612">
            <v>35.187120538611502</v>
          </cell>
          <cell r="D612">
            <v>35.446995886652587</v>
          </cell>
          <cell r="E612">
            <v>34.407494494488198</v>
          </cell>
          <cell r="F612">
            <v>34.667369842529297</v>
          </cell>
          <cell r="BE612" t="e">
            <v>#N/A</v>
          </cell>
          <cell r="BF612" t="e">
            <v>#N/A</v>
          </cell>
          <cell r="BG612">
            <v>34.475065612792967</v>
          </cell>
          <cell r="BH612">
            <v>35.682187652587892</v>
          </cell>
          <cell r="BI612">
            <v>36.28016082763672</v>
          </cell>
          <cell r="BJ612">
            <v>37.878654479980469</v>
          </cell>
          <cell r="BK612">
            <v>38.391129322052002</v>
          </cell>
        </row>
        <row r="613">
          <cell r="A613" t="str">
            <v>2002-05-29</v>
          </cell>
          <cell r="B613">
            <v>3090047</v>
          </cell>
          <cell r="C613">
            <v>34.667374473310133</v>
          </cell>
          <cell r="D613">
            <v>34.875275572590539</v>
          </cell>
          <cell r="E613">
            <v>34.277561399178232</v>
          </cell>
          <cell r="F613">
            <v>34.719352722167969</v>
          </cell>
          <cell r="BE613" t="e">
            <v>#N/A</v>
          </cell>
          <cell r="BF613" t="e">
            <v>#N/A</v>
          </cell>
          <cell r="BG613">
            <v>34.532238006591797</v>
          </cell>
          <cell r="BH613">
            <v>35.57174091339111</v>
          </cell>
          <cell r="BI613">
            <v>36.20895477294922</v>
          </cell>
          <cell r="BJ613">
            <v>37.805629539489743</v>
          </cell>
          <cell r="BK613">
            <v>38.385412101745608</v>
          </cell>
        </row>
        <row r="614">
          <cell r="A614" t="str">
            <v>2002-05-30</v>
          </cell>
          <cell r="B614">
            <v>1448220</v>
          </cell>
          <cell r="C614">
            <v>34.823296627726663</v>
          </cell>
          <cell r="D614">
            <v>34.901260025193707</v>
          </cell>
          <cell r="E614">
            <v>33.861758633321273</v>
          </cell>
          <cell r="F614">
            <v>34.251571655273438</v>
          </cell>
          <cell r="BE614" t="e">
            <v>#N/A</v>
          </cell>
          <cell r="BF614" t="e">
            <v>#N/A</v>
          </cell>
          <cell r="BG614">
            <v>34.573818206787109</v>
          </cell>
          <cell r="BH614">
            <v>35.445701408386228</v>
          </cell>
          <cell r="BI614">
            <v>36.130991973876952</v>
          </cell>
          <cell r="BJ614">
            <v>37.733384094238282</v>
          </cell>
          <cell r="BK614">
            <v>38.376836204528807</v>
          </cell>
        </row>
        <row r="615">
          <cell r="A615" t="str">
            <v>2002-05-31</v>
          </cell>
          <cell r="B615">
            <v>2772964</v>
          </cell>
          <cell r="C615">
            <v>34.407500992805112</v>
          </cell>
          <cell r="D615">
            <v>34.61540210357952</v>
          </cell>
          <cell r="E615">
            <v>33.367999404316933</v>
          </cell>
          <cell r="F615">
            <v>33.7578125</v>
          </cell>
          <cell r="BE615" t="e">
            <v>#N/A</v>
          </cell>
          <cell r="BF615" t="e">
            <v>#N/A</v>
          </cell>
          <cell r="BG615">
            <v>34.443881988525391</v>
          </cell>
          <cell r="BH615">
            <v>35.301470565795903</v>
          </cell>
          <cell r="BI615">
            <v>36.049391250610348</v>
          </cell>
          <cell r="BJ615">
            <v>37.659579505920412</v>
          </cell>
          <cell r="BK615">
            <v>38.359164676666261</v>
          </cell>
        </row>
        <row r="616">
          <cell r="A616" t="str">
            <v>2002-06-03</v>
          </cell>
          <cell r="B616">
            <v>1502397</v>
          </cell>
          <cell r="C616">
            <v>34.130621107797772</v>
          </cell>
          <cell r="D616">
            <v>34.130621107797772</v>
          </cell>
          <cell r="E616">
            <v>32.922922607669513</v>
          </cell>
          <cell r="F616">
            <v>33.080448150634773</v>
          </cell>
          <cell r="BE616" t="e">
            <v>#N/A</v>
          </cell>
          <cell r="BF616" t="e">
            <v>#N/A</v>
          </cell>
          <cell r="BG616">
            <v>34.095310974121091</v>
          </cell>
          <cell r="BH616">
            <v>35.101282119750977</v>
          </cell>
          <cell r="BI616">
            <v>35.964118270874017</v>
          </cell>
          <cell r="BJ616">
            <v>37.569645767211917</v>
          </cell>
          <cell r="BK616">
            <v>38.332908859252932</v>
          </cell>
        </row>
        <row r="617">
          <cell r="A617" t="str">
            <v>2002-06-04</v>
          </cell>
          <cell r="B617">
            <v>3154956</v>
          </cell>
          <cell r="C617">
            <v>33.027940776273653</v>
          </cell>
          <cell r="D617">
            <v>33.027940776273653</v>
          </cell>
          <cell r="E617">
            <v>31.21639199865426</v>
          </cell>
          <cell r="F617">
            <v>31.478935241699219</v>
          </cell>
          <cell r="BE617" t="e">
            <v>#N/A</v>
          </cell>
          <cell r="BF617" t="e">
            <v>#N/A</v>
          </cell>
          <cell r="BG617">
            <v>33.45762405395508</v>
          </cell>
          <cell r="BH617">
            <v>34.879490089416507</v>
          </cell>
          <cell r="BI617">
            <v>35.849413909912109</v>
          </cell>
          <cell r="BJ617">
            <v>37.473052406311027</v>
          </cell>
          <cell r="BK617">
            <v>38.304232769012451</v>
          </cell>
        </row>
        <row r="618">
          <cell r="A618" t="str">
            <v>2002-06-05</v>
          </cell>
          <cell r="B618">
            <v>5906095</v>
          </cell>
          <cell r="C618">
            <v>31.951507752565789</v>
          </cell>
          <cell r="D618">
            <v>32.109035280493501</v>
          </cell>
          <cell r="E618">
            <v>30.848827075346179</v>
          </cell>
          <cell r="F618">
            <v>31.190134048461911</v>
          </cell>
          <cell r="BE618" t="e">
            <v>#N/A</v>
          </cell>
          <cell r="BF618" t="e">
            <v>#N/A</v>
          </cell>
          <cell r="BG618">
            <v>32.751780319213857</v>
          </cell>
          <cell r="BH618">
            <v>34.639359760284421</v>
          </cell>
          <cell r="BI618">
            <v>35.728933525085452</v>
          </cell>
          <cell r="BJ618">
            <v>37.366554508209227</v>
          </cell>
          <cell r="BK618">
            <v>38.272293577194212</v>
          </cell>
        </row>
        <row r="619">
          <cell r="A619" t="str">
            <v>2002-06-06</v>
          </cell>
          <cell r="B619">
            <v>4607616</v>
          </cell>
          <cell r="C619">
            <v>31.45267631514723</v>
          </cell>
          <cell r="D619">
            <v>31.45267631514723</v>
          </cell>
          <cell r="E619">
            <v>30.297485828884611</v>
          </cell>
          <cell r="F619">
            <v>31.085115432739261</v>
          </cell>
          <cell r="BE619" t="e">
            <v>#N/A</v>
          </cell>
          <cell r="BF619" t="e">
            <v>#N/A</v>
          </cell>
          <cell r="BG619">
            <v>32.118489074707028</v>
          </cell>
          <cell r="BH619">
            <v>34.408271980285647</v>
          </cell>
          <cell r="BI619">
            <v>35.613109588623047</v>
          </cell>
          <cell r="BJ619">
            <v>37.266802558898917</v>
          </cell>
          <cell r="BK619">
            <v>38.235281391143801</v>
          </cell>
        </row>
        <row r="620">
          <cell r="A620" t="str">
            <v>2002-06-07</v>
          </cell>
          <cell r="B620">
            <v>3663701</v>
          </cell>
          <cell r="C620">
            <v>30.848828094817549</v>
          </cell>
          <cell r="D620">
            <v>31.085117391472121</v>
          </cell>
          <cell r="E620">
            <v>30.21872397142063</v>
          </cell>
          <cell r="F620">
            <v>30.875082015991211</v>
          </cell>
          <cell r="BE620" t="e">
            <v>#N/A</v>
          </cell>
          <cell r="BF620" t="e">
            <v>#N/A</v>
          </cell>
          <cell r="BG620">
            <v>31.541942977905268</v>
          </cell>
          <cell r="BH620">
            <v>34.196567821502683</v>
          </cell>
          <cell r="BI620">
            <v>35.489446525573733</v>
          </cell>
          <cell r="BJ620">
            <v>37.154555301666257</v>
          </cell>
          <cell r="BK620">
            <v>38.198388509750373</v>
          </cell>
        </row>
        <row r="621">
          <cell r="A621" t="str">
            <v>2002-06-10</v>
          </cell>
          <cell r="B621">
            <v>2141294</v>
          </cell>
          <cell r="C621">
            <v>31.321411013546289</v>
          </cell>
          <cell r="D621">
            <v>31.452682640588741</v>
          </cell>
          <cell r="E621">
            <v>30.349999771604541</v>
          </cell>
          <cell r="F621">
            <v>30.822578430175781</v>
          </cell>
          <cell r="BE621" t="e">
            <v>#N/A</v>
          </cell>
          <cell r="BF621" t="e">
            <v>#N/A</v>
          </cell>
          <cell r="BG621">
            <v>31.090369033813481</v>
          </cell>
          <cell r="BH621">
            <v>33.961448764801027</v>
          </cell>
          <cell r="BI621">
            <v>35.367852287292479</v>
          </cell>
          <cell r="BJ621">
            <v>37.046200809478762</v>
          </cell>
          <cell r="BK621">
            <v>38.160193605422982</v>
          </cell>
        </row>
        <row r="622">
          <cell r="A622" t="str">
            <v>2002-06-11</v>
          </cell>
          <cell r="B622">
            <v>3549359</v>
          </cell>
          <cell r="C622">
            <v>30.953844054048592</v>
          </cell>
          <cell r="D622">
            <v>31.16387741475512</v>
          </cell>
          <cell r="E622">
            <v>30.0349428429626</v>
          </cell>
          <cell r="F622">
            <v>30.53377532958984</v>
          </cell>
          <cell r="BE622" t="e">
            <v>#N/A</v>
          </cell>
          <cell r="BF622" t="e">
            <v>#N/A</v>
          </cell>
          <cell r="BG622">
            <v>30.9013370513916</v>
          </cell>
          <cell r="BH622">
            <v>33.693697643280032</v>
          </cell>
          <cell r="BI622">
            <v>35.213454627990721</v>
          </cell>
          <cell r="BJ622">
            <v>36.9302805519104</v>
          </cell>
          <cell r="BK622">
            <v>38.11925534248352</v>
          </cell>
        </row>
        <row r="623">
          <cell r="A623" t="str">
            <v>2002-06-12</v>
          </cell>
          <cell r="B623">
            <v>3391070</v>
          </cell>
          <cell r="C623">
            <v>30.087452946674279</v>
          </cell>
          <cell r="D623">
            <v>30.087452946674279</v>
          </cell>
          <cell r="E623">
            <v>28.9060084435087</v>
          </cell>
          <cell r="F623">
            <v>29.14229774475098</v>
          </cell>
          <cell r="BE623" t="e">
            <v>#N/A</v>
          </cell>
          <cell r="BF623" t="e">
            <v>#N/A</v>
          </cell>
          <cell r="BG623">
            <v>30.491769790649411</v>
          </cell>
          <cell r="BH623">
            <v>33.353774261474612</v>
          </cell>
          <cell r="BI623">
            <v>35.048379287719733</v>
          </cell>
          <cell r="BJ623">
            <v>36.803304290771493</v>
          </cell>
          <cell r="BK623">
            <v>38.071359691619882</v>
          </cell>
        </row>
        <row r="624">
          <cell r="A624" t="str">
            <v>2002-06-13</v>
          </cell>
          <cell r="B624">
            <v>3194552</v>
          </cell>
          <cell r="C624">
            <v>29.667385421225632</v>
          </cell>
          <cell r="D624">
            <v>29.746149192588849</v>
          </cell>
          <cell r="E624">
            <v>28.459686946280499</v>
          </cell>
          <cell r="F624">
            <v>28.695976257324219</v>
          </cell>
          <cell r="BE624" t="e">
            <v>#N/A</v>
          </cell>
          <cell r="BF624" t="e">
            <v>#N/A</v>
          </cell>
          <cell r="BG624">
            <v>30.013941955566409</v>
          </cell>
          <cell r="BH624">
            <v>32.947356033325192</v>
          </cell>
          <cell r="BI624">
            <v>34.871778869628898</v>
          </cell>
          <cell r="BJ624">
            <v>36.664328346252439</v>
          </cell>
          <cell r="BK624">
            <v>38.02383117675781</v>
          </cell>
        </row>
        <row r="625">
          <cell r="A625" t="str">
            <v>2002-06-14</v>
          </cell>
          <cell r="B625">
            <v>3290461</v>
          </cell>
          <cell r="C625">
            <v>28.512196965286599</v>
          </cell>
          <cell r="D625">
            <v>29.011029548172079</v>
          </cell>
          <cell r="E625">
            <v>27.82958490593882</v>
          </cell>
          <cell r="F625">
            <v>28.774740219116211</v>
          </cell>
          <cell r="BE625" t="e">
            <v>#N/A</v>
          </cell>
          <cell r="BF625" t="e">
            <v>#N/A</v>
          </cell>
          <cell r="BG625">
            <v>29.593873596191411</v>
          </cell>
          <cell r="BH625">
            <v>32.582558155059807</v>
          </cell>
          <cell r="BI625">
            <v>34.730017738342283</v>
          </cell>
          <cell r="BJ625">
            <v>36.521462306976318</v>
          </cell>
          <cell r="BK625">
            <v>37.977346181869507</v>
          </cell>
        </row>
        <row r="626">
          <cell r="A626" t="str">
            <v>2002-06-17</v>
          </cell>
          <cell r="B626">
            <v>4105467</v>
          </cell>
          <cell r="C626">
            <v>29.929932907448858</v>
          </cell>
          <cell r="D626">
            <v>30.980105991920752</v>
          </cell>
          <cell r="E626">
            <v>29.221066876648809</v>
          </cell>
          <cell r="F626">
            <v>30.402511596679691</v>
          </cell>
          <cell r="BE626" t="e">
            <v>#N/A</v>
          </cell>
          <cell r="BF626" t="e">
            <v>#N/A</v>
          </cell>
          <cell r="BG626">
            <v>29.50986022949219</v>
          </cell>
          <cell r="BH626">
            <v>32.319938564300543</v>
          </cell>
          <cell r="BI626">
            <v>34.615614509582521</v>
          </cell>
          <cell r="BJ626">
            <v>36.400331325531013</v>
          </cell>
          <cell r="BK626">
            <v>37.942768220901492</v>
          </cell>
        </row>
        <row r="627">
          <cell r="A627" t="str">
            <v>2002-06-18</v>
          </cell>
          <cell r="B627">
            <v>3433580</v>
          </cell>
          <cell r="C627">
            <v>30.98009916528726</v>
          </cell>
          <cell r="D627">
            <v>31.426421826619709</v>
          </cell>
          <cell r="E627">
            <v>30.08745183957662</v>
          </cell>
          <cell r="F627">
            <v>30.927591323852539</v>
          </cell>
          <cell r="BE627" t="e">
            <v>#N/A</v>
          </cell>
          <cell r="BF627" t="e">
            <v>#N/A</v>
          </cell>
          <cell r="BG627">
            <v>29.588623428344729</v>
          </cell>
          <cell r="BH627">
            <v>32.105662536621097</v>
          </cell>
          <cell r="BI627">
            <v>34.514831314086912</v>
          </cell>
          <cell r="BJ627">
            <v>36.297964668273927</v>
          </cell>
          <cell r="BK627">
            <v>37.910165958404541</v>
          </cell>
        </row>
        <row r="628">
          <cell r="A628" t="str">
            <v>2002-06-19</v>
          </cell>
          <cell r="B628">
            <v>2816401</v>
          </cell>
          <cell r="C628">
            <v>30.218725369542341</v>
          </cell>
          <cell r="D628">
            <v>31.347662059654279</v>
          </cell>
          <cell r="E628">
            <v>30.03494590977801</v>
          </cell>
          <cell r="F628">
            <v>30.717557907104489</v>
          </cell>
          <cell r="BE628" t="e">
            <v>#N/A</v>
          </cell>
          <cell r="BF628" t="e">
            <v>#N/A</v>
          </cell>
          <cell r="BG628">
            <v>29.903675460815428</v>
          </cell>
          <cell r="BH628">
            <v>31.919865894317631</v>
          </cell>
          <cell r="BI628">
            <v>34.41192653656006</v>
          </cell>
          <cell r="BJ628">
            <v>36.196876010894783</v>
          </cell>
          <cell r="BK628">
            <v>37.877942876815787</v>
          </cell>
        </row>
        <row r="629">
          <cell r="A629" t="str">
            <v>2002-06-20</v>
          </cell>
          <cell r="B629">
            <v>2895137</v>
          </cell>
          <cell r="C629">
            <v>30.350001740628379</v>
          </cell>
          <cell r="D629">
            <v>30.980105991920752</v>
          </cell>
          <cell r="E629">
            <v>29.404846365212919</v>
          </cell>
          <cell r="F629">
            <v>30.402511596679691</v>
          </cell>
          <cell r="BE629" t="e">
            <v>#N/A</v>
          </cell>
          <cell r="BF629" t="e">
            <v>#N/A</v>
          </cell>
          <cell r="BG629">
            <v>30.244982528686521</v>
          </cell>
          <cell r="BH629">
            <v>31.73780794143677</v>
          </cell>
          <cell r="BI629">
            <v>34.291286277770993</v>
          </cell>
          <cell r="BJ629">
            <v>36.089778270721439</v>
          </cell>
          <cell r="BK629">
            <v>37.842325448989868</v>
          </cell>
        </row>
        <row r="630">
          <cell r="A630" t="str">
            <v>2002-06-21</v>
          </cell>
          <cell r="B630">
            <v>2436459</v>
          </cell>
          <cell r="C630">
            <v>30.3237411321244</v>
          </cell>
          <cell r="D630">
            <v>31.820236646517429</v>
          </cell>
          <cell r="E630">
            <v>30.06119791885925</v>
          </cell>
          <cell r="F630">
            <v>30.927591323852539</v>
          </cell>
          <cell r="BE630" t="e">
            <v>#N/A</v>
          </cell>
          <cell r="BF630" t="e">
            <v>#N/A</v>
          </cell>
          <cell r="BG630">
            <v>30.675552749633791</v>
          </cell>
          <cell r="BH630">
            <v>31.56381282806397</v>
          </cell>
          <cell r="BI630">
            <v>34.194660949707028</v>
          </cell>
          <cell r="BJ630">
            <v>35.992609138488767</v>
          </cell>
          <cell r="BK630">
            <v>37.804655609130862</v>
          </cell>
        </row>
        <row r="631">
          <cell r="A631" t="str">
            <v>2002-06-24</v>
          </cell>
          <cell r="B631">
            <v>2830099</v>
          </cell>
          <cell r="C631">
            <v>31.242644487229072</v>
          </cell>
          <cell r="D631">
            <v>31.400170025210961</v>
          </cell>
          <cell r="E631">
            <v>29.326078099819352</v>
          </cell>
          <cell r="F631">
            <v>29.667385101318359</v>
          </cell>
          <cell r="BE631" t="e">
            <v>#N/A</v>
          </cell>
          <cell r="BF631" t="e">
            <v>#N/A</v>
          </cell>
          <cell r="BG631">
            <v>30.528527450561519</v>
          </cell>
          <cell r="BH631">
            <v>31.30601692199707</v>
          </cell>
          <cell r="BI631">
            <v>34.06555519104004</v>
          </cell>
          <cell r="BJ631">
            <v>35.889594688415528</v>
          </cell>
          <cell r="BK631">
            <v>37.753538188934328</v>
          </cell>
        </row>
        <row r="632">
          <cell r="A632" t="str">
            <v>2002-06-25</v>
          </cell>
          <cell r="B632">
            <v>2116483</v>
          </cell>
          <cell r="C632">
            <v>30.139963518144111</v>
          </cell>
          <cell r="D632">
            <v>31.373915894360881</v>
          </cell>
          <cell r="E632">
            <v>30.139963518144111</v>
          </cell>
          <cell r="F632">
            <v>31.347661972045898</v>
          </cell>
          <cell r="BE632" t="e">
            <v>#N/A</v>
          </cell>
          <cell r="BF632" t="e">
            <v>#N/A</v>
          </cell>
          <cell r="BG632">
            <v>30.61254158020019</v>
          </cell>
          <cell r="BH632">
            <v>31.1400315284729</v>
          </cell>
          <cell r="BI632">
            <v>33.974212913513178</v>
          </cell>
          <cell r="BJ632">
            <v>35.798705310821532</v>
          </cell>
          <cell r="BK632">
            <v>37.71277119636536</v>
          </cell>
        </row>
        <row r="633">
          <cell r="A633" t="str">
            <v>2002-06-26</v>
          </cell>
          <cell r="B633">
            <v>7260849</v>
          </cell>
          <cell r="C633">
            <v>30.08745242065757</v>
          </cell>
          <cell r="D633">
            <v>30.822574233215729</v>
          </cell>
          <cell r="E633">
            <v>28.590956877362618</v>
          </cell>
          <cell r="F633">
            <v>30.244977951049801</v>
          </cell>
          <cell r="BE633" t="e">
            <v>#N/A</v>
          </cell>
          <cell r="BF633" t="e">
            <v>#N/A</v>
          </cell>
          <cell r="BG633">
            <v>30.518025588989261</v>
          </cell>
          <cell r="BH633">
            <v>30.91631278991699</v>
          </cell>
          <cell r="BI633">
            <v>33.842105865478523</v>
          </cell>
          <cell r="BJ633">
            <v>35.706144485473629</v>
          </cell>
          <cell r="BK633">
            <v>37.672987689971933</v>
          </cell>
        </row>
        <row r="634">
          <cell r="A634" t="str">
            <v>2002-06-27</v>
          </cell>
          <cell r="B634">
            <v>5173255</v>
          </cell>
          <cell r="C634">
            <v>31.50518613938813</v>
          </cell>
          <cell r="D634">
            <v>31.872747044956821</v>
          </cell>
          <cell r="E634">
            <v>30.034944520159179</v>
          </cell>
          <cell r="F634">
            <v>30.875082015991211</v>
          </cell>
          <cell r="BE634" t="e">
            <v>#N/A</v>
          </cell>
          <cell r="BF634" t="e">
            <v>#N/A</v>
          </cell>
          <cell r="BG634">
            <v>30.612539672851561</v>
          </cell>
          <cell r="BH634">
            <v>30.747488307952882</v>
          </cell>
          <cell r="BI634">
            <v>33.740792198181147</v>
          </cell>
          <cell r="BJ634">
            <v>35.625082263946531</v>
          </cell>
          <cell r="BK634">
            <v>37.644800653457636</v>
          </cell>
        </row>
        <row r="635">
          <cell r="A635" t="str">
            <v>2002-06-28</v>
          </cell>
          <cell r="B635">
            <v>2997235</v>
          </cell>
          <cell r="C635">
            <v>31.32141215873672</v>
          </cell>
          <cell r="D635">
            <v>32.345329284667969</v>
          </cell>
          <cell r="E635">
            <v>31.111376746570951</v>
          </cell>
          <cell r="F635">
            <v>32.345329284667969</v>
          </cell>
          <cell r="BE635" t="e">
            <v>#N/A</v>
          </cell>
          <cell r="BF635" t="e">
            <v>#N/A</v>
          </cell>
          <cell r="BG635">
            <v>30.89608726501465</v>
          </cell>
          <cell r="BH635">
            <v>30.676864147186279</v>
          </cell>
          <cell r="BI635">
            <v>33.674600715637197</v>
          </cell>
          <cell r="BJ635">
            <v>35.556123638153068</v>
          </cell>
          <cell r="BK635">
            <v>37.621755895614633</v>
          </cell>
        </row>
        <row r="636">
          <cell r="A636" t="str">
            <v>2002-07-01</v>
          </cell>
          <cell r="B636">
            <v>2103534</v>
          </cell>
          <cell r="C636">
            <v>32.135294094151682</v>
          </cell>
          <cell r="D636">
            <v>33.132957239019007</v>
          </cell>
          <cell r="E636">
            <v>31.505189895629879</v>
          </cell>
          <cell r="F636">
            <v>31.505189895629879</v>
          </cell>
          <cell r="BE636" t="e">
            <v>#N/A</v>
          </cell>
          <cell r="BF636" t="e">
            <v>#N/A</v>
          </cell>
          <cell r="BG636">
            <v>31.263648223876949</v>
          </cell>
          <cell r="BH636">
            <v>30.59810123443604</v>
          </cell>
          <cell r="BI636">
            <v>33.590047302246091</v>
          </cell>
          <cell r="BJ636">
            <v>35.466549644470213</v>
          </cell>
          <cell r="BK636">
            <v>37.591002178192142</v>
          </cell>
        </row>
        <row r="637">
          <cell r="A637" t="str">
            <v>2002-07-02</v>
          </cell>
          <cell r="B637">
            <v>2076886</v>
          </cell>
          <cell r="C637">
            <v>30.98010379625255</v>
          </cell>
          <cell r="D637">
            <v>31.846497330756009</v>
          </cell>
          <cell r="E637">
            <v>30.481271215873171</v>
          </cell>
          <cell r="F637">
            <v>30.743814468383789</v>
          </cell>
          <cell r="BE637" t="e">
            <v>#N/A</v>
          </cell>
          <cell r="BF637" t="e">
            <v>#N/A</v>
          </cell>
          <cell r="BG637">
            <v>31.142878723144531</v>
          </cell>
          <cell r="BH637">
            <v>30.561345195770269</v>
          </cell>
          <cell r="BI637">
            <v>33.493904609680179</v>
          </cell>
          <cell r="BJ637">
            <v>35.400806751251217</v>
          </cell>
          <cell r="BK637">
            <v>37.565407266616823</v>
          </cell>
        </row>
        <row r="638">
          <cell r="A638" t="str">
            <v>2002-07-03</v>
          </cell>
          <cell r="B638">
            <v>2703405</v>
          </cell>
          <cell r="C638">
            <v>30.79632511288159</v>
          </cell>
          <cell r="D638">
            <v>31.531445036993031</v>
          </cell>
          <cell r="E638">
            <v>29.509862741878941</v>
          </cell>
          <cell r="F638">
            <v>30.13996696472168</v>
          </cell>
          <cell r="BE638" t="e">
            <v>#N/A</v>
          </cell>
          <cell r="BF638" t="e">
            <v>#N/A</v>
          </cell>
          <cell r="BG638">
            <v>31.121876525878911</v>
          </cell>
          <cell r="BH638">
            <v>30.50883684158325</v>
          </cell>
          <cell r="BI638">
            <v>33.369052963256827</v>
          </cell>
          <cell r="BJ638">
            <v>35.333703117370597</v>
          </cell>
          <cell r="BK638">
            <v>37.529646511077878</v>
          </cell>
        </row>
        <row r="639">
          <cell r="A639" t="str">
            <v>2002-07-04</v>
          </cell>
          <cell r="B639">
            <v>1739267</v>
          </cell>
          <cell r="C639">
            <v>30.691302938828422</v>
          </cell>
          <cell r="D639">
            <v>31.452678680419918</v>
          </cell>
          <cell r="E639">
            <v>30.29748810728583</v>
          </cell>
          <cell r="F639">
            <v>31.452678680419918</v>
          </cell>
          <cell r="BE639" t="e">
            <v>#N/A</v>
          </cell>
          <cell r="BF639" t="e">
            <v>#N/A</v>
          </cell>
          <cell r="BG639">
            <v>31.23739585876465</v>
          </cell>
          <cell r="BH639">
            <v>30.527215003967289</v>
          </cell>
          <cell r="BI639">
            <v>33.256941833496093</v>
          </cell>
          <cell r="BJ639">
            <v>35.275828475952153</v>
          </cell>
          <cell r="BK639">
            <v>37.499799613952639</v>
          </cell>
        </row>
        <row r="640">
          <cell r="A640" t="str">
            <v>2002-07-05</v>
          </cell>
          <cell r="B640">
            <v>2329936</v>
          </cell>
          <cell r="C640">
            <v>31.820237499935779</v>
          </cell>
          <cell r="D640">
            <v>33.080445758625551</v>
          </cell>
          <cell r="E640">
            <v>31.688965889782502</v>
          </cell>
          <cell r="F640">
            <v>32.922920227050781</v>
          </cell>
          <cell r="BE640" t="e">
            <v>#N/A</v>
          </cell>
          <cell r="BF640" t="e">
            <v>#N/A</v>
          </cell>
          <cell r="BG640">
            <v>31.35291404724121</v>
          </cell>
          <cell r="BH640">
            <v>30.629606914520259</v>
          </cell>
          <cell r="BI640">
            <v>33.180472793579099</v>
          </cell>
          <cell r="BJ640">
            <v>35.237074127197268</v>
          </cell>
          <cell r="BK640">
            <v>37.478083591461179</v>
          </cell>
        </row>
        <row r="641">
          <cell r="A641" t="str">
            <v>2002-07-08</v>
          </cell>
          <cell r="B641">
            <v>2201287</v>
          </cell>
          <cell r="C641">
            <v>32.55536023173952</v>
          </cell>
          <cell r="D641">
            <v>33.553025298124084</v>
          </cell>
          <cell r="E641">
            <v>32.135291468068182</v>
          </cell>
          <cell r="F641">
            <v>33.027938842773438</v>
          </cell>
          <cell r="BE641" t="e">
            <v>#N/A</v>
          </cell>
          <cell r="BF641" t="e">
            <v>#N/A</v>
          </cell>
          <cell r="BG641">
            <v>31.657463836669919</v>
          </cell>
          <cell r="BH641">
            <v>30.739874935150151</v>
          </cell>
          <cell r="BI641">
            <v>33.110781784057608</v>
          </cell>
          <cell r="BJ641">
            <v>35.200929222106943</v>
          </cell>
          <cell r="BK641">
            <v>37.461310539245602</v>
          </cell>
        </row>
        <row r="642">
          <cell r="A642" t="str">
            <v>2002-07-09</v>
          </cell>
          <cell r="B642">
            <v>1647886</v>
          </cell>
          <cell r="C642">
            <v>33.211721234975322</v>
          </cell>
          <cell r="D642">
            <v>33.605536111279378</v>
          </cell>
          <cell r="E642">
            <v>32.082784455018611</v>
          </cell>
          <cell r="F642">
            <v>33.132957458496087</v>
          </cell>
          <cell r="BE642" t="e">
            <v>#N/A</v>
          </cell>
          <cell r="BF642" t="e">
            <v>#N/A</v>
          </cell>
          <cell r="BG642">
            <v>32.135292434692381</v>
          </cell>
          <cell r="BH642">
            <v>30.86983404159546</v>
          </cell>
          <cell r="BI642">
            <v>33.056704788208009</v>
          </cell>
          <cell r="BJ642">
            <v>35.156998825073252</v>
          </cell>
          <cell r="BK642">
            <v>37.446361961364737</v>
          </cell>
        </row>
        <row r="643">
          <cell r="A643" t="str">
            <v>2002-07-10</v>
          </cell>
          <cell r="B643">
            <v>2074630</v>
          </cell>
          <cell r="C643">
            <v>32.476593726443433</v>
          </cell>
          <cell r="D643">
            <v>32.739136932002538</v>
          </cell>
          <cell r="E643">
            <v>31.347659144366681</v>
          </cell>
          <cell r="F643">
            <v>31.662710189819339</v>
          </cell>
          <cell r="BE643" t="e">
            <v>#N/A</v>
          </cell>
          <cell r="BF643" t="e">
            <v>#N/A</v>
          </cell>
          <cell r="BG643">
            <v>32.439841079711911</v>
          </cell>
          <cell r="BH643">
            <v>30.995854663848881</v>
          </cell>
          <cell r="BI643">
            <v>32.951393241882322</v>
          </cell>
          <cell r="BJ643">
            <v>35.097846202850342</v>
          </cell>
          <cell r="BK643">
            <v>37.420423860549917</v>
          </cell>
        </row>
        <row r="644">
          <cell r="A644" t="str">
            <v>2002-07-11</v>
          </cell>
          <cell r="B644">
            <v>3142663</v>
          </cell>
          <cell r="C644">
            <v>30.56003022399835</v>
          </cell>
          <cell r="D644">
            <v>31.163878408715529</v>
          </cell>
          <cell r="E644">
            <v>29.431093613153131</v>
          </cell>
          <cell r="F644">
            <v>30.00868988037109</v>
          </cell>
          <cell r="BE644" t="e">
            <v>#N/A</v>
          </cell>
          <cell r="BF644" t="e">
            <v>#N/A</v>
          </cell>
          <cell r="BG644">
            <v>32.151043319702147</v>
          </cell>
          <cell r="BH644">
            <v>31.061490345001221</v>
          </cell>
          <cell r="BI644">
            <v>32.816119804382318</v>
          </cell>
          <cell r="BJ644">
            <v>35.018515033721933</v>
          </cell>
          <cell r="BK644">
            <v>37.388684473037721</v>
          </cell>
        </row>
        <row r="645">
          <cell r="A645" t="str">
            <v>2002-07-12</v>
          </cell>
          <cell r="B645">
            <v>3401390</v>
          </cell>
          <cell r="C645">
            <v>30.218721635993202</v>
          </cell>
          <cell r="D645">
            <v>30.770061950213481</v>
          </cell>
          <cell r="E645">
            <v>29.011023327928381</v>
          </cell>
          <cell r="F645">
            <v>29.457345962524411</v>
          </cell>
          <cell r="BE645" t="e">
            <v>#N/A</v>
          </cell>
          <cell r="BF645" t="e">
            <v>#N/A</v>
          </cell>
          <cell r="BG645">
            <v>31.457928466796879</v>
          </cell>
          <cell r="BH645">
            <v>31.095620632171631</v>
          </cell>
          <cell r="BI645">
            <v>32.672418136596683</v>
          </cell>
          <cell r="BJ645">
            <v>34.931071701049802</v>
          </cell>
          <cell r="BK645">
            <v>37.353798580169681</v>
          </cell>
        </row>
        <row r="646">
          <cell r="A646" t="str">
            <v>2002-07-15</v>
          </cell>
          <cell r="B646">
            <v>2758553</v>
          </cell>
          <cell r="C646">
            <v>29.509863425756748</v>
          </cell>
          <cell r="D646">
            <v>31.21639465052062</v>
          </cell>
          <cell r="E646">
            <v>27.934603833667019</v>
          </cell>
          <cell r="F646">
            <v>28.32841873168945</v>
          </cell>
          <cell r="BE646" t="e">
            <v>#N/A</v>
          </cell>
          <cell r="BF646" t="e">
            <v>#N/A</v>
          </cell>
          <cell r="BG646">
            <v>30.518024444580082</v>
          </cell>
          <cell r="BH646">
            <v>30.99191598892212</v>
          </cell>
          <cell r="BI646">
            <v>32.497302169799802</v>
          </cell>
          <cell r="BJ646">
            <v>34.831559333801273</v>
          </cell>
          <cell r="BK646">
            <v>37.312228527069102</v>
          </cell>
        </row>
        <row r="647">
          <cell r="A647" t="str">
            <v>2002-07-16</v>
          </cell>
          <cell r="B647">
            <v>3243027</v>
          </cell>
          <cell r="C647">
            <v>29.404842517994069</v>
          </cell>
          <cell r="D647">
            <v>29.614877908626681</v>
          </cell>
          <cell r="E647">
            <v>27.251988777716448</v>
          </cell>
          <cell r="F647">
            <v>28.354669570922852</v>
          </cell>
          <cell r="BE647" t="e">
            <v>#N/A</v>
          </cell>
          <cell r="BF647" t="e">
            <v>#N/A</v>
          </cell>
          <cell r="BG647">
            <v>29.562366867065428</v>
          </cell>
          <cell r="BH647">
            <v>30.86326990127564</v>
          </cell>
          <cell r="BI647">
            <v>32.346100044250491</v>
          </cell>
          <cell r="BJ647">
            <v>34.734648456573488</v>
          </cell>
          <cell r="BK647">
            <v>37.268191003799437</v>
          </cell>
        </row>
        <row r="648">
          <cell r="A648" t="str">
            <v>2002-07-17</v>
          </cell>
          <cell r="B648">
            <v>2401339</v>
          </cell>
          <cell r="C648">
            <v>28.74847964236611</v>
          </cell>
          <cell r="D648">
            <v>30.32373880085192</v>
          </cell>
          <cell r="E648">
            <v>28.118375578362659</v>
          </cell>
          <cell r="F648">
            <v>29.929924011230469</v>
          </cell>
          <cell r="BE648" t="e">
            <v>#N/A</v>
          </cell>
          <cell r="BF648" t="e">
            <v>#N/A</v>
          </cell>
          <cell r="BG648">
            <v>29.215809631347661</v>
          </cell>
          <cell r="BH648">
            <v>30.823888206481929</v>
          </cell>
          <cell r="BI648">
            <v>32.224843711853033</v>
          </cell>
          <cell r="BJ648">
            <v>34.657128429412843</v>
          </cell>
          <cell r="BK648">
            <v>37.228001661300659</v>
          </cell>
        </row>
        <row r="649">
          <cell r="A649" t="str">
            <v>2002-07-18</v>
          </cell>
          <cell r="B649">
            <v>3255825</v>
          </cell>
          <cell r="C649">
            <v>30.349994577348451</v>
          </cell>
          <cell r="D649">
            <v>31.741474387071719</v>
          </cell>
          <cell r="E649">
            <v>29.956179763620629</v>
          </cell>
          <cell r="F649">
            <v>31.190134048461911</v>
          </cell>
          <cell r="BE649" t="e">
            <v>#N/A</v>
          </cell>
          <cell r="BF649" t="e">
            <v>#N/A</v>
          </cell>
          <cell r="BG649">
            <v>29.452098464965822</v>
          </cell>
          <cell r="BH649">
            <v>30.863269329071041</v>
          </cell>
          <cell r="BI649">
            <v>32.134508972167971</v>
          </cell>
          <cell r="BJ649">
            <v>34.590391387939462</v>
          </cell>
          <cell r="BK649">
            <v>37.196842041015628</v>
          </cell>
        </row>
        <row r="650">
          <cell r="A650" t="str">
            <v>2002-07-19</v>
          </cell>
          <cell r="B650">
            <v>2446898</v>
          </cell>
          <cell r="C650">
            <v>30.848833714803071</v>
          </cell>
          <cell r="D650">
            <v>30.980105347632019</v>
          </cell>
          <cell r="E650">
            <v>29.667389019342529</v>
          </cell>
          <cell r="F650">
            <v>30.376255035400391</v>
          </cell>
          <cell r="BE650" t="e">
            <v>#N/A</v>
          </cell>
          <cell r="BF650" t="e">
            <v>#N/A</v>
          </cell>
          <cell r="BG650">
            <v>29.63588027954102</v>
          </cell>
          <cell r="BH650">
            <v>30.835702514648439</v>
          </cell>
          <cell r="BI650">
            <v>32.039850769042971</v>
          </cell>
          <cell r="BJ650">
            <v>34.509278411865232</v>
          </cell>
          <cell r="BK650">
            <v>37.166290798187262</v>
          </cell>
        </row>
        <row r="651">
          <cell r="A651" t="str">
            <v>2002-07-22</v>
          </cell>
          <cell r="B651">
            <v>1833204</v>
          </cell>
          <cell r="C651">
            <v>30.21872308377695</v>
          </cell>
          <cell r="D651">
            <v>30.244977004179429</v>
          </cell>
          <cell r="E651">
            <v>28.827245271988001</v>
          </cell>
          <cell r="F651">
            <v>28.879753112792969</v>
          </cell>
          <cell r="BE651" t="e">
            <v>#N/A</v>
          </cell>
          <cell r="BF651" t="e">
            <v>#N/A</v>
          </cell>
          <cell r="BG651">
            <v>29.746147155761719</v>
          </cell>
          <cell r="BH651">
            <v>30.796320915222172</v>
          </cell>
          <cell r="BI651">
            <v>31.906946640014649</v>
          </cell>
          <cell r="BJ651">
            <v>34.405144386291497</v>
          </cell>
          <cell r="BK651">
            <v>37.127477416992193</v>
          </cell>
        </row>
        <row r="652">
          <cell r="A652" t="str">
            <v>2002-07-23</v>
          </cell>
          <cell r="B652">
            <v>4325056</v>
          </cell>
          <cell r="C652">
            <v>28.87976194682874</v>
          </cell>
          <cell r="D652">
            <v>29.719899674972499</v>
          </cell>
          <cell r="E652">
            <v>26.98945105698213</v>
          </cell>
          <cell r="F652">
            <v>27.435773849487301</v>
          </cell>
          <cell r="BE652" t="e">
            <v>#N/A</v>
          </cell>
          <cell r="BF652" t="e">
            <v>#N/A</v>
          </cell>
          <cell r="BG652">
            <v>29.562368011474611</v>
          </cell>
          <cell r="BH652">
            <v>30.60072650909424</v>
          </cell>
          <cell r="BI652">
            <v>31.737886161804202</v>
          </cell>
          <cell r="BJ652">
            <v>34.285011310577403</v>
          </cell>
          <cell r="BK652">
            <v>37.077545995712278</v>
          </cell>
        </row>
        <row r="653">
          <cell r="A653" t="str">
            <v>2002-07-24</v>
          </cell>
          <cell r="B653">
            <v>3848521</v>
          </cell>
          <cell r="C653">
            <v>27.251994067732898</v>
          </cell>
          <cell r="D653">
            <v>27.987114071552892</v>
          </cell>
          <cell r="E653">
            <v>26.138809085558609</v>
          </cell>
          <cell r="F653">
            <v>27.567045211791989</v>
          </cell>
          <cell r="BE653" t="e">
            <v>#N/A</v>
          </cell>
          <cell r="BF653" t="e">
            <v>#N/A</v>
          </cell>
          <cell r="BG653">
            <v>29.089792251586911</v>
          </cell>
          <cell r="BH653">
            <v>30.466829872131349</v>
          </cell>
          <cell r="BI653">
            <v>31.57041175842285</v>
          </cell>
          <cell r="BJ653">
            <v>34.174506912231443</v>
          </cell>
          <cell r="BK653">
            <v>37.02645179748535</v>
          </cell>
        </row>
        <row r="654">
          <cell r="A654" t="str">
            <v>2002-07-25</v>
          </cell>
          <cell r="B654">
            <v>3623549</v>
          </cell>
          <cell r="C654">
            <v>28.512196238482861</v>
          </cell>
          <cell r="D654">
            <v>28.774739485619989</v>
          </cell>
          <cell r="E654">
            <v>27.09446230333317</v>
          </cell>
          <cell r="F654">
            <v>27.619548797607418</v>
          </cell>
          <cell r="BE654" t="e">
            <v>#N/A</v>
          </cell>
          <cell r="BF654" t="e">
            <v>#N/A</v>
          </cell>
          <cell r="BG654">
            <v>28.375675201416019</v>
          </cell>
          <cell r="BH654">
            <v>30.30405321121216</v>
          </cell>
          <cell r="BI654">
            <v>31.386315917968751</v>
          </cell>
          <cell r="BJ654">
            <v>34.060889358520512</v>
          </cell>
          <cell r="BK654">
            <v>36.975750083923337</v>
          </cell>
        </row>
        <row r="655">
          <cell r="A655" t="str">
            <v>2002-07-26</v>
          </cell>
          <cell r="B655">
            <v>2711934</v>
          </cell>
          <cell r="C655">
            <v>27.567045150264619</v>
          </cell>
          <cell r="D655">
            <v>28.485946655273441</v>
          </cell>
          <cell r="E655">
            <v>26.805669216933762</v>
          </cell>
          <cell r="F655">
            <v>28.485946655273441</v>
          </cell>
          <cell r="BE655" t="e">
            <v>#N/A</v>
          </cell>
          <cell r="BF655" t="e">
            <v>#N/A</v>
          </cell>
          <cell r="BG655">
            <v>27.99761352539063</v>
          </cell>
          <cell r="BH655">
            <v>30.11108407974243</v>
          </cell>
          <cell r="BI655">
            <v>31.234620895385738</v>
          </cell>
          <cell r="BJ655">
            <v>33.958534545898438</v>
          </cell>
          <cell r="BK655">
            <v>36.924052925109862</v>
          </cell>
        </row>
        <row r="656">
          <cell r="A656" t="str">
            <v>2002-07-29</v>
          </cell>
          <cell r="B656">
            <v>2561810</v>
          </cell>
          <cell r="C656">
            <v>28.90600919505928</v>
          </cell>
          <cell r="D656">
            <v>31.2688982628251</v>
          </cell>
          <cell r="E656">
            <v>28.774737580183409</v>
          </cell>
          <cell r="F656">
            <v>31.137626647949219</v>
          </cell>
          <cell r="BE656" t="e">
            <v>#N/A</v>
          </cell>
          <cell r="BF656" t="e">
            <v>#N/A</v>
          </cell>
          <cell r="BG656">
            <v>28.449188232421879</v>
          </cell>
          <cell r="BH656">
            <v>30.092705917358401</v>
          </cell>
          <cell r="BI656">
            <v>31.144275360107422</v>
          </cell>
          <cell r="BJ656">
            <v>33.879837951660157</v>
          </cell>
          <cell r="BK656">
            <v>36.882625579833977</v>
          </cell>
        </row>
        <row r="657">
          <cell r="A657" t="str">
            <v>2002-07-30</v>
          </cell>
          <cell r="B657">
            <v>2129439</v>
          </cell>
          <cell r="C657">
            <v>31.557698459951791</v>
          </cell>
          <cell r="D657">
            <v>32.187802672764072</v>
          </cell>
          <cell r="E657">
            <v>30.61254314225641</v>
          </cell>
          <cell r="F657">
            <v>31.3214111328125</v>
          </cell>
          <cell r="BE657" t="e">
            <v>#N/A</v>
          </cell>
          <cell r="BF657" t="e">
            <v>#N/A</v>
          </cell>
          <cell r="BG657">
            <v>29.22631568908691</v>
          </cell>
          <cell r="BH657">
            <v>30.121585750579829</v>
          </cell>
          <cell r="BI657">
            <v>31.066441345214841</v>
          </cell>
          <cell r="BJ657">
            <v>33.818831481933593</v>
          </cell>
          <cell r="BK657">
            <v>36.843026676177978</v>
          </cell>
        </row>
        <row r="658">
          <cell r="A658" t="str">
            <v>2002-07-31</v>
          </cell>
          <cell r="B658">
            <v>2328984</v>
          </cell>
          <cell r="C658">
            <v>31.925257691855901</v>
          </cell>
          <cell r="D658">
            <v>33.132956199349827</v>
          </cell>
          <cell r="E658">
            <v>30.586287563915981</v>
          </cell>
          <cell r="F658">
            <v>31.61020660400391</v>
          </cell>
          <cell r="BE658" t="e">
            <v>#N/A</v>
          </cell>
          <cell r="BF658" t="e">
            <v>#N/A</v>
          </cell>
          <cell r="BG658">
            <v>30.034947967529298</v>
          </cell>
          <cell r="BH658">
            <v>30.19509773254395</v>
          </cell>
          <cell r="BI658">
            <v>31.00997566223144</v>
          </cell>
          <cell r="BJ658">
            <v>33.762532119750979</v>
          </cell>
          <cell r="BK658">
            <v>36.807210693359373</v>
          </cell>
        </row>
        <row r="659">
          <cell r="A659" t="str">
            <v>2002-08-01</v>
          </cell>
          <cell r="B659">
            <v>1987364</v>
          </cell>
          <cell r="C659">
            <v>31.925261367336208</v>
          </cell>
          <cell r="D659">
            <v>32.686637254187573</v>
          </cell>
          <cell r="E659">
            <v>30.087458469510398</v>
          </cell>
          <cell r="F659">
            <v>30.402511596679691</v>
          </cell>
          <cell r="BE659" t="e">
            <v>#N/A</v>
          </cell>
          <cell r="BF659" t="e">
            <v>#N/A</v>
          </cell>
          <cell r="BG659">
            <v>30.591540527343749</v>
          </cell>
          <cell r="BH659">
            <v>30.142589378356931</v>
          </cell>
          <cell r="BI659">
            <v>30.937152481079099</v>
          </cell>
          <cell r="BJ659">
            <v>33.696234779357908</v>
          </cell>
          <cell r="BK659">
            <v>36.764706535339357</v>
          </cell>
        </row>
        <row r="660">
          <cell r="A660" t="str">
            <v>2002-08-02</v>
          </cell>
          <cell r="B660">
            <v>1950062</v>
          </cell>
          <cell r="C660">
            <v>30.507524158264651</v>
          </cell>
          <cell r="D660">
            <v>31.636460908930349</v>
          </cell>
          <cell r="E660">
            <v>30.139965219020919</v>
          </cell>
          <cell r="F660">
            <v>30.848831176757809</v>
          </cell>
          <cell r="BE660" t="e">
            <v>#N/A</v>
          </cell>
          <cell r="BF660" t="e">
            <v>#N/A</v>
          </cell>
          <cell r="BG660">
            <v>31.064117431640621</v>
          </cell>
          <cell r="BH660">
            <v>30.038884925842289</v>
          </cell>
          <cell r="BI660">
            <v>30.865979232788089</v>
          </cell>
          <cell r="BJ660">
            <v>33.632581558227542</v>
          </cell>
          <cell r="BK660">
            <v>36.72339443206787</v>
          </cell>
        </row>
        <row r="661">
          <cell r="A661" t="str">
            <v>2002-08-05</v>
          </cell>
          <cell r="B661">
            <v>2214226</v>
          </cell>
          <cell r="C661">
            <v>31.47893897531938</v>
          </cell>
          <cell r="D661">
            <v>32.056533377306579</v>
          </cell>
          <cell r="E661">
            <v>30.192476531206552</v>
          </cell>
          <cell r="F661">
            <v>30.980106353759769</v>
          </cell>
          <cell r="BE661" t="e">
            <v>#N/A</v>
          </cell>
          <cell r="BF661" t="e">
            <v>#N/A</v>
          </cell>
          <cell r="BG661">
            <v>31.032613372802739</v>
          </cell>
          <cell r="BH661">
            <v>29.9364933013916</v>
          </cell>
          <cell r="BI661">
            <v>30.789115295410159</v>
          </cell>
          <cell r="BJ661">
            <v>33.567902183532723</v>
          </cell>
          <cell r="BK661">
            <v>36.680789661407474</v>
          </cell>
        </row>
        <row r="662">
          <cell r="A662" t="str">
            <v>2002-08-06</v>
          </cell>
          <cell r="B662">
            <v>2479216</v>
          </cell>
          <cell r="C662">
            <v>30.533781352604091</v>
          </cell>
          <cell r="D662">
            <v>32.922924572094693</v>
          </cell>
          <cell r="E662">
            <v>29.98243891475958</v>
          </cell>
          <cell r="F662">
            <v>32.660381317138672</v>
          </cell>
          <cell r="BE662" t="e">
            <v>#N/A</v>
          </cell>
          <cell r="BF662" t="e">
            <v>#N/A</v>
          </cell>
          <cell r="BG662">
            <v>31.300407409667969</v>
          </cell>
          <cell r="BH662">
            <v>29.912864494323731</v>
          </cell>
          <cell r="BI662">
            <v>30.748975524902349</v>
          </cell>
          <cell r="BJ662">
            <v>33.514568176269528</v>
          </cell>
          <cell r="BK662">
            <v>36.648145503997803</v>
          </cell>
        </row>
        <row r="663">
          <cell r="A663" t="str">
            <v>2002-08-07</v>
          </cell>
          <cell r="B663">
            <v>2952749</v>
          </cell>
          <cell r="C663">
            <v>33.342992188045137</v>
          </cell>
          <cell r="D663">
            <v>34.235637620563878</v>
          </cell>
          <cell r="E663">
            <v>33.080448942469992</v>
          </cell>
          <cell r="F663">
            <v>33.815570831298828</v>
          </cell>
          <cell r="BE663" t="e">
            <v>#N/A</v>
          </cell>
          <cell r="BF663" t="e">
            <v>#N/A</v>
          </cell>
          <cell r="BG663">
            <v>31.741480255126952</v>
          </cell>
          <cell r="BH663">
            <v>30.020507526397701</v>
          </cell>
          <cell r="BI663">
            <v>30.730899887084959</v>
          </cell>
          <cell r="BJ663">
            <v>33.469927330017093</v>
          </cell>
          <cell r="BK663">
            <v>36.620107879638667</v>
          </cell>
        </row>
        <row r="664">
          <cell r="A664" t="str">
            <v>2002-08-08</v>
          </cell>
          <cell r="B664">
            <v>3408197</v>
          </cell>
          <cell r="C664">
            <v>34.235645592758608</v>
          </cell>
          <cell r="D664">
            <v>34.576952692702307</v>
          </cell>
          <cell r="E664">
            <v>32.424098378885581</v>
          </cell>
          <cell r="F664">
            <v>33.3955078125</v>
          </cell>
          <cell r="BE664" t="e">
            <v>#N/A</v>
          </cell>
          <cell r="BF664" t="e">
            <v>#N/A</v>
          </cell>
          <cell r="BG664">
            <v>32.340079498291018</v>
          </cell>
          <cell r="BH664">
            <v>30.18984842300415</v>
          </cell>
          <cell r="BI664">
            <v>30.71377861022949</v>
          </cell>
          <cell r="BJ664">
            <v>33.422385292053221</v>
          </cell>
          <cell r="BK664">
            <v>36.581783866882333</v>
          </cell>
        </row>
        <row r="665">
          <cell r="A665" t="str">
            <v>2002-08-09</v>
          </cell>
          <cell r="B665">
            <v>1919096</v>
          </cell>
          <cell r="C665">
            <v>33.868075579062278</v>
          </cell>
          <cell r="D665">
            <v>34.261890411376953</v>
          </cell>
          <cell r="E665">
            <v>32.397833939029979</v>
          </cell>
          <cell r="F665">
            <v>34.261890411376953</v>
          </cell>
          <cell r="BE665" t="e">
            <v>#N/A</v>
          </cell>
          <cell r="BF665" t="e">
            <v>#N/A</v>
          </cell>
          <cell r="BG665">
            <v>33.022691345214852</v>
          </cell>
          <cell r="BH665">
            <v>30.430075645446781</v>
          </cell>
          <cell r="BI665">
            <v>30.72386016845703</v>
          </cell>
          <cell r="BJ665">
            <v>33.386625709533689</v>
          </cell>
          <cell r="BK665">
            <v>36.550390510559083</v>
          </cell>
        </row>
        <row r="666">
          <cell r="A666" t="str">
            <v>2002-08-12</v>
          </cell>
          <cell r="B666">
            <v>2006868</v>
          </cell>
          <cell r="C666">
            <v>34.209390404122018</v>
          </cell>
          <cell r="D666">
            <v>34.550697471524529</v>
          </cell>
          <cell r="E666">
            <v>32.94918185083953</v>
          </cell>
          <cell r="F666">
            <v>33.421760559082031</v>
          </cell>
          <cell r="BE666" t="e">
            <v>#N/A</v>
          </cell>
          <cell r="BF666" t="e">
            <v>#N/A</v>
          </cell>
          <cell r="BG666">
            <v>33.511022186279298</v>
          </cell>
          <cell r="BH666">
            <v>30.684742736816411</v>
          </cell>
          <cell r="BI666">
            <v>30.730686416625971</v>
          </cell>
          <cell r="BJ666">
            <v>33.347402343749998</v>
          </cell>
          <cell r="BK666">
            <v>36.519864063262943</v>
          </cell>
        </row>
        <row r="667">
          <cell r="A667" t="str">
            <v>2002-08-13</v>
          </cell>
          <cell r="B667">
            <v>1942050</v>
          </cell>
          <cell r="C667">
            <v>33.605530056137631</v>
          </cell>
          <cell r="D667">
            <v>34.314395904541023</v>
          </cell>
          <cell r="E667">
            <v>32.870408284941348</v>
          </cell>
          <cell r="F667">
            <v>34.314395904541023</v>
          </cell>
          <cell r="BE667" t="e">
            <v>#N/A</v>
          </cell>
          <cell r="BF667" t="e">
            <v>#N/A</v>
          </cell>
          <cell r="BG667">
            <v>33.841825103759767</v>
          </cell>
          <cell r="BH667">
            <v>30.982729053497319</v>
          </cell>
          <cell r="BI667">
            <v>30.787395629882809</v>
          </cell>
          <cell r="BJ667">
            <v>33.318404769897462</v>
          </cell>
          <cell r="BK667">
            <v>36.493411006927488</v>
          </cell>
        </row>
        <row r="668">
          <cell r="A668" t="str">
            <v>2002-08-14</v>
          </cell>
          <cell r="B668">
            <v>1680746</v>
          </cell>
          <cell r="C668">
            <v>33.448008827079427</v>
          </cell>
          <cell r="D668">
            <v>34.314400308198117</v>
          </cell>
          <cell r="E668">
            <v>32.922922352566559</v>
          </cell>
          <cell r="F668">
            <v>33.211719512939453</v>
          </cell>
          <cell r="BE668" t="e">
            <v>#N/A</v>
          </cell>
          <cell r="BF668" t="e">
            <v>#N/A</v>
          </cell>
          <cell r="BG668">
            <v>33.721054840087888</v>
          </cell>
          <cell r="BH668">
            <v>31.146818828582759</v>
          </cell>
          <cell r="BI668">
            <v>30.827827339172359</v>
          </cell>
          <cell r="BJ668">
            <v>33.278380432128913</v>
          </cell>
          <cell r="BK668">
            <v>36.46638217926025</v>
          </cell>
        </row>
        <row r="669">
          <cell r="A669" t="str">
            <v>2002-08-15</v>
          </cell>
          <cell r="B669">
            <v>1572820</v>
          </cell>
          <cell r="C669">
            <v>34.130619551784307</v>
          </cell>
          <cell r="D669">
            <v>34.314399009690959</v>
          </cell>
          <cell r="E669">
            <v>33.605533097141468</v>
          </cell>
          <cell r="F669">
            <v>33.868076324462891</v>
          </cell>
          <cell r="BE669" t="e">
            <v>#N/A</v>
          </cell>
          <cell r="BF669" t="e">
            <v>#N/A</v>
          </cell>
          <cell r="BG669">
            <v>33.81556854248047</v>
          </cell>
          <cell r="BH669">
            <v>31.280715942382809</v>
          </cell>
          <cell r="BI669">
            <v>30.88348655700684</v>
          </cell>
          <cell r="BJ669">
            <v>33.24829807281494</v>
          </cell>
          <cell r="BK669">
            <v>36.448612270355227</v>
          </cell>
        </row>
        <row r="670">
          <cell r="A670" t="str">
            <v>2002-08-16</v>
          </cell>
          <cell r="B670">
            <v>1523348</v>
          </cell>
          <cell r="C670">
            <v>33.868083396324742</v>
          </cell>
          <cell r="D670">
            <v>34.524441601679882</v>
          </cell>
          <cell r="E670">
            <v>33.605540114182688</v>
          </cell>
          <cell r="F670">
            <v>34.130626678466797</v>
          </cell>
          <cell r="BE670" t="e">
            <v>#N/A</v>
          </cell>
          <cell r="BF670" t="e">
            <v>#N/A</v>
          </cell>
          <cell r="BG670">
            <v>33.789315795898439</v>
          </cell>
          <cell r="BH670">
            <v>31.468434524536129</v>
          </cell>
          <cell r="BI670">
            <v>30.948597450256351</v>
          </cell>
          <cell r="BJ670">
            <v>33.219021987915042</v>
          </cell>
          <cell r="BK670">
            <v>36.428906707763673</v>
          </cell>
        </row>
        <row r="671">
          <cell r="A671" t="str">
            <v>2002-08-19</v>
          </cell>
          <cell r="B671">
            <v>1627900</v>
          </cell>
          <cell r="C671">
            <v>33.868073259701212</v>
          </cell>
          <cell r="D671">
            <v>34.366903744035461</v>
          </cell>
          <cell r="E671">
            <v>33.316732932826838</v>
          </cell>
          <cell r="F671">
            <v>34.314395904541023</v>
          </cell>
          <cell r="BE671" t="e">
            <v>#N/A</v>
          </cell>
          <cell r="BF671" t="e">
            <v>#N/A</v>
          </cell>
          <cell r="BG671">
            <v>33.967842864990232</v>
          </cell>
          <cell r="BH671">
            <v>31.740166664123539</v>
          </cell>
          <cell r="BI671">
            <v>31.018433799743651</v>
          </cell>
          <cell r="BJ671">
            <v>33.193143043518063</v>
          </cell>
          <cell r="BK671">
            <v>36.404792537689211</v>
          </cell>
        </row>
        <row r="672">
          <cell r="A672" t="str">
            <v>2002-08-20</v>
          </cell>
          <cell r="B672">
            <v>1766108</v>
          </cell>
          <cell r="C672">
            <v>33.868077449499502</v>
          </cell>
          <cell r="D672">
            <v>34.288148229604452</v>
          </cell>
          <cell r="E672">
            <v>32.581615192281419</v>
          </cell>
          <cell r="F672">
            <v>32.712886810302727</v>
          </cell>
          <cell r="BE672" t="e">
            <v>#N/A</v>
          </cell>
          <cell r="BF672" t="e">
            <v>#N/A</v>
          </cell>
          <cell r="BG672">
            <v>33.647541046142578</v>
          </cell>
          <cell r="BH672">
            <v>32.004022312164309</v>
          </cell>
          <cell r="BI672">
            <v>31.06201602935791</v>
          </cell>
          <cell r="BJ672">
            <v>33.137735328674317</v>
          </cell>
          <cell r="BK672">
            <v>36.375919208526611</v>
          </cell>
        </row>
        <row r="673">
          <cell r="A673" t="str">
            <v>2002-08-21</v>
          </cell>
          <cell r="B673">
            <v>1654643</v>
          </cell>
          <cell r="C673">
            <v>32.607867694585558</v>
          </cell>
          <cell r="D673">
            <v>33.868075973902592</v>
          </cell>
          <cell r="E673">
            <v>32.397834316729941</v>
          </cell>
          <cell r="F673">
            <v>32.870410919189453</v>
          </cell>
          <cell r="BE673" t="e">
            <v>#N/A</v>
          </cell>
          <cell r="BF673" t="e">
            <v>#N/A</v>
          </cell>
          <cell r="BG673">
            <v>33.579279327392577</v>
          </cell>
          <cell r="BH673">
            <v>32.269190597534177</v>
          </cell>
          <cell r="BI673">
            <v>31.136578292846679</v>
          </cell>
          <cell r="BJ673">
            <v>33.092478790283202</v>
          </cell>
          <cell r="BK673">
            <v>36.341466579437252</v>
          </cell>
        </row>
        <row r="674">
          <cell r="A674" t="str">
            <v>2002-08-22</v>
          </cell>
          <cell r="B674">
            <v>1152260</v>
          </cell>
          <cell r="C674">
            <v>32.922923395734088</v>
          </cell>
          <cell r="D674">
            <v>33.815570831298828</v>
          </cell>
          <cell r="E674">
            <v>32.581616375267977</v>
          </cell>
          <cell r="F674">
            <v>33.815570831298828</v>
          </cell>
          <cell r="BE674" t="e">
            <v>#N/A</v>
          </cell>
          <cell r="BF674" t="e">
            <v>#N/A</v>
          </cell>
          <cell r="BG674">
            <v>33.568778228759768</v>
          </cell>
          <cell r="BH674">
            <v>32.578991699218747</v>
          </cell>
          <cell r="BI674">
            <v>31.23897018432617</v>
          </cell>
          <cell r="BJ674">
            <v>33.055374526977538</v>
          </cell>
          <cell r="BK674">
            <v>36.3129091835022</v>
          </cell>
        </row>
        <row r="675">
          <cell r="A675" t="str">
            <v>2002-08-23</v>
          </cell>
          <cell r="B675">
            <v>1075840</v>
          </cell>
          <cell r="C675">
            <v>33.920590554110227</v>
          </cell>
          <cell r="D675">
            <v>33.920590554110227</v>
          </cell>
          <cell r="E675">
            <v>32.896673377245499</v>
          </cell>
          <cell r="F675">
            <v>33.185470581054688</v>
          </cell>
          <cell r="BE675" t="e">
            <v>#N/A</v>
          </cell>
          <cell r="BF675" t="e">
            <v>#N/A</v>
          </cell>
          <cell r="BG675">
            <v>33.379747009277352</v>
          </cell>
          <cell r="BH675">
            <v>32.813967895507822</v>
          </cell>
          <cell r="BI675">
            <v>31.327184791564939</v>
          </cell>
          <cell r="BJ675">
            <v>33.028601264953608</v>
          </cell>
          <cell r="BK675">
            <v>36.278732509613043</v>
          </cell>
        </row>
        <row r="676">
          <cell r="A676" t="str">
            <v>2002-08-26</v>
          </cell>
          <cell r="B676">
            <v>860975</v>
          </cell>
          <cell r="C676">
            <v>33.001688088663187</v>
          </cell>
          <cell r="D676">
            <v>33.9730973820554</v>
          </cell>
          <cell r="E676">
            <v>32.319075990356808</v>
          </cell>
          <cell r="F676">
            <v>32.371585845947273</v>
          </cell>
          <cell r="BE676" t="e">
            <v>#N/A</v>
          </cell>
          <cell r="BF676" t="e">
            <v>#N/A</v>
          </cell>
          <cell r="BG676">
            <v>32.991184997558591</v>
          </cell>
          <cell r="BH676">
            <v>32.875665855407718</v>
          </cell>
          <cell r="BI676">
            <v>31.366566276550291</v>
          </cell>
          <cell r="BJ676">
            <v>32.991090393066408</v>
          </cell>
          <cell r="BK676">
            <v>36.240356483459472</v>
          </cell>
        </row>
        <row r="677">
          <cell r="A677" t="str">
            <v>2002-08-27</v>
          </cell>
          <cell r="B677">
            <v>1417468</v>
          </cell>
          <cell r="C677">
            <v>32.58162024332492</v>
          </cell>
          <cell r="D677">
            <v>33.3167422194267</v>
          </cell>
          <cell r="E677">
            <v>32.030279762771713</v>
          </cell>
          <cell r="F677">
            <v>33.185470581054688</v>
          </cell>
          <cell r="BE677" t="e">
            <v>#N/A</v>
          </cell>
          <cell r="BF677" t="e">
            <v>#N/A</v>
          </cell>
          <cell r="BG677">
            <v>33.085701751708982</v>
          </cell>
          <cell r="BH677">
            <v>32.968868827819833</v>
          </cell>
          <cell r="BI677">
            <v>31.411723861694341</v>
          </cell>
          <cell r="BJ677">
            <v>32.963277587890623</v>
          </cell>
          <cell r="BK677">
            <v>36.205530109405522</v>
          </cell>
        </row>
        <row r="678">
          <cell r="A678" t="str">
            <v>2002-08-28</v>
          </cell>
          <cell r="B678">
            <v>1155400</v>
          </cell>
          <cell r="C678">
            <v>32.581617689535697</v>
          </cell>
          <cell r="D678">
            <v>32.739143242625822</v>
          </cell>
          <cell r="E678">
            <v>31.82024184604639</v>
          </cell>
          <cell r="F678">
            <v>32.030277252197273</v>
          </cell>
          <cell r="BE678" t="e">
            <v>#N/A</v>
          </cell>
          <cell r="BF678" t="e">
            <v>#N/A</v>
          </cell>
          <cell r="BG678">
            <v>32.917675018310547</v>
          </cell>
          <cell r="BH678">
            <v>32.989872360229491</v>
          </cell>
          <cell r="BI678">
            <v>31.437978248596188</v>
          </cell>
          <cell r="BJ678">
            <v>32.924952392578128</v>
          </cell>
          <cell r="BK678">
            <v>36.170774974822997</v>
          </cell>
        </row>
        <row r="679">
          <cell r="A679" t="str">
            <v>2002-08-29</v>
          </cell>
          <cell r="B679">
            <v>1769114</v>
          </cell>
          <cell r="C679">
            <v>31.872754067571119</v>
          </cell>
          <cell r="D679">
            <v>32.214059124121057</v>
          </cell>
          <cell r="E679">
            <v>30.61254554311196</v>
          </cell>
          <cell r="F679">
            <v>31.268903732299801</v>
          </cell>
          <cell r="BE679" t="e">
            <v>#N/A</v>
          </cell>
          <cell r="BF679" t="e">
            <v>#N/A</v>
          </cell>
          <cell r="BG679">
            <v>32.408341598510752</v>
          </cell>
          <cell r="BH679">
            <v>33.033191967010502</v>
          </cell>
          <cell r="BI679">
            <v>31.455306091308589</v>
          </cell>
          <cell r="BJ679">
            <v>32.873296184539797</v>
          </cell>
          <cell r="BK679">
            <v>36.125066385269157</v>
          </cell>
        </row>
        <row r="680">
          <cell r="A680" t="str">
            <v>2002-08-30</v>
          </cell>
          <cell r="B680">
            <v>1548646</v>
          </cell>
          <cell r="C680">
            <v>31.50518904865632</v>
          </cell>
          <cell r="D680">
            <v>32.292818774872728</v>
          </cell>
          <cell r="E680">
            <v>30.875084867074001</v>
          </cell>
          <cell r="F680">
            <v>32.109039306640618</v>
          </cell>
          <cell r="BE680" t="e">
            <v>#N/A</v>
          </cell>
          <cell r="BF680" t="e">
            <v>#N/A</v>
          </cell>
          <cell r="BG680">
            <v>32.193055343627933</v>
          </cell>
          <cell r="BH680">
            <v>33.096202373504639</v>
          </cell>
          <cell r="BI680">
            <v>31.47893505096436</v>
          </cell>
          <cell r="BJ680">
            <v>32.836798000335691</v>
          </cell>
          <cell r="BK680">
            <v>36.085117712020867</v>
          </cell>
        </row>
        <row r="681">
          <cell r="A681" t="str">
            <v>2002-09-02</v>
          </cell>
          <cell r="B681">
            <v>4686400</v>
          </cell>
          <cell r="C681">
            <v>30.455015355883951</v>
          </cell>
          <cell r="D681">
            <v>30.455015355883951</v>
          </cell>
          <cell r="E681">
            <v>28.45968716421109</v>
          </cell>
          <cell r="F681">
            <v>28.984773635864261</v>
          </cell>
          <cell r="BE681" t="e">
            <v>#N/A</v>
          </cell>
          <cell r="BF681" t="e">
            <v>#N/A</v>
          </cell>
          <cell r="BG681">
            <v>31.515692901611331</v>
          </cell>
          <cell r="BH681">
            <v>32.996435737609858</v>
          </cell>
          <cell r="BI681">
            <v>31.465282821655268</v>
          </cell>
          <cell r="BJ681">
            <v>32.765419006347663</v>
          </cell>
          <cell r="BK681">
            <v>36.032796173095697</v>
          </cell>
        </row>
        <row r="682">
          <cell r="A682" t="str">
            <v>2002-09-03</v>
          </cell>
          <cell r="B682">
            <v>4016007</v>
          </cell>
          <cell r="C682">
            <v>28.879753403148111</v>
          </cell>
          <cell r="D682">
            <v>28.879753403148111</v>
          </cell>
          <cell r="E682">
            <v>27.645801104413721</v>
          </cell>
          <cell r="F682">
            <v>28.118377685546879</v>
          </cell>
          <cell r="BE682" t="e">
            <v>#N/A</v>
          </cell>
          <cell r="BF682" t="e">
            <v>#N/A</v>
          </cell>
          <cell r="BG682">
            <v>30.50227432250977</v>
          </cell>
          <cell r="BH682">
            <v>32.769335556030271</v>
          </cell>
          <cell r="BI682">
            <v>31.400697135925292</v>
          </cell>
          <cell r="BJ682">
            <v>32.687455024719242</v>
          </cell>
          <cell r="BK682">
            <v>35.975752811431882</v>
          </cell>
        </row>
        <row r="683">
          <cell r="A683" t="str">
            <v>2002-09-04</v>
          </cell>
          <cell r="B683">
            <v>3168744</v>
          </cell>
          <cell r="C683">
            <v>28.354673549954452</v>
          </cell>
          <cell r="D683">
            <v>29.824915481565061</v>
          </cell>
          <cell r="E683">
            <v>28.092130276343759</v>
          </cell>
          <cell r="F683">
            <v>29.352338790893551</v>
          </cell>
          <cell r="BE683" t="e">
            <v>#N/A</v>
          </cell>
          <cell r="BF683" t="e">
            <v>#N/A</v>
          </cell>
          <cell r="BG683">
            <v>29.966686630249018</v>
          </cell>
          <cell r="BH683">
            <v>32.546173954010008</v>
          </cell>
          <cell r="BI683">
            <v>31.38284435272217</v>
          </cell>
          <cell r="BJ683">
            <v>32.612475109100338</v>
          </cell>
          <cell r="BK683">
            <v>35.930206708908081</v>
          </cell>
        </row>
        <row r="684">
          <cell r="A684" t="str">
            <v>2002-09-05</v>
          </cell>
          <cell r="B684">
            <v>2277540</v>
          </cell>
          <cell r="C684">
            <v>29.87742524145203</v>
          </cell>
          <cell r="D684">
            <v>29.92993309478581</v>
          </cell>
          <cell r="E684">
            <v>28.35467345821813</v>
          </cell>
          <cell r="F684">
            <v>29.772407531738281</v>
          </cell>
          <cell r="BE684" t="e">
            <v>#N/A</v>
          </cell>
          <cell r="BF684" t="e">
            <v>#N/A</v>
          </cell>
          <cell r="BG684">
            <v>29.667387390136721</v>
          </cell>
          <cell r="BH684">
            <v>32.365018939971932</v>
          </cell>
          <cell r="BI684">
            <v>31.36079086303711</v>
          </cell>
          <cell r="BJ684">
            <v>32.550791530609132</v>
          </cell>
          <cell r="BK684">
            <v>35.886760950088501</v>
          </cell>
        </row>
        <row r="685">
          <cell r="A685" t="str">
            <v>2002-09-06</v>
          </cell>
          <cell r="B685">
            <v>2170611</v>
          </cell>
          <cell r="C685">
            <v>29.45735861534008</v>
          </cell>
          <cell r="D685">
            <v>30.428770065307621</v>
          </cell>
          <cell r="E685">
            <v>28.932271994724061</v>
          </cell>
          <cell r="F685">
            <v>30.428770065307621</v>
          </cell>
          <cell r="BE685" t="e">
            <v>#N/A</v>
          </cell>
          <cell r="BF685" t="e">
            <v>#N/A</v>
          </cell>
          <cell r="BG685">
            <v>29.331333541870119</v>
          </cell>
          <cell r="BH685">
            <v>32.17336292266846</v>
          </cell>
          <cell r="BI685">
            <v>31.322459678649899</v>
          </cell>
          <cell r="BJ685">
            <v>32.498530197143552</v>
          </cell>
          <cell r="BK685">
            <v>35.844647941589358</v>
          </cell>
        </row>
        <row r="686">
          <cell r="A686" t="str">
            <v>2002-09-09</v>
          </cell>
          <cell r="B686">
            <v>2094951</v>
          </cell>
          <cell r="C686">
            <v>30.244975041709392</v>
          </cell>
          <cell r="D686">
            <v>30.61253591263187</v>
          </cell>
          <cell r="E686">
            <v>29.299819947227022</v>
          </cell>
          <cell r="F686">
            <v>29.929924011230469</v>
          </cell>
          <cell r="BE686" t="e">
            <v>#N/A</v>
          </cell>
          <cell r="BF686" t="e">
            <v>#N/A</v>
          </cell>
          <cell r="BG686">
            <v>29.52036361694336</v>
          </cell>
          <cell r="BH686">
            <v>31.998771095275881</v>
          </cell>
          <cell r="BI686">
            <v>31.290954360961919</v>
          </cell>
          <cell r="BJ686">
            <v>32.440500831604012</v>
          </cell>
          <cell r="BK686">
            <v>35.797312049865717</v>
          </cell>
        </row>
        <row r="687">
          <cell r="A687" t="str">
            <v>2002-09-10</v>
          </cell>
          <cell r="B687">
            <v>1717258</v>
          </cell>
          <cell r="C687">
            <v>30.507522495935831</v>
          </cell>
          <cell r="D687">
            <v>31.216390418093098</v>
          </cell>
          <cell r="E687">
            <v>30.08745372894219</v>
          </cell>
          <cell r="F687">
            <v>31.137626647949219</v>
          </cell>
          <cell r="BE687" t="e">
            <v>#N/A</v>
          </cell>
          <cell r="BF687" t="e">
            <v>#N/A</v>
          </cell>
          <cell r="BG687">
            <v>30.124213409423831</v>
          </cell>
          <cell r="BH687">
            <v>31.839932632446288</v>
          </cell>
          <cell r="BI687">
            <v>31.298830604553221</v>
          </cell>
          <cell r="BJ687">
            <v>32.396367607116701</v>
          </cell>
          <cell r="BK687">
            <v>35.754975147247308</v>
          </cell>
        </row>
        <row r="688">
          <cell r="A688" t="str">
            <v>2002-09-11</v>
          </cell>
          <cell r="B688">
            <v>2390177</v>
          </cell>
          <cell r="C688">
            <v>31.47893666983656</v>
          </cell>
          <cell r="D688">
            <v>32.949178496981077</v>
          </cell>
          <cell r="E688">
            <v>30.822578532446499</v>
          </cell>
          <cell r="F688">
            <v>32.660381317138672</v>
          </cell>
          <cell r="BE688" t="e">
            <v>#N/A</v>
          </cell>
          <cell r="BF688" t="e">
            <v>#N/A</v>
          </cell>
          <cell r="BG688">
            <v>30.785821914672852</v>
          </cell>
          <cell r="BH688">
            <v>31.812365722656249</v>
          </cell>
          <cell r="BI688">
            <v>31.349238891601559</v>
          </cell>
          <cell r="BJ688">
            <v>32.359145927429203</v>
          </cell>
          <cell r="BK688">
            <v>35.723370532989499</v>
          </cell>
        </row>
        <row r="689">
          <cell r="A689" t="str">
            <v>2002-09-12</v>
          </cell>
          <cell r="B689">
            <v>2019630</v>
          </cell>
          <cell r="C689">
            <v>32.056524231522843</v>
          </cell>
          <cell r="D689">
            <v>32.450339030443381</v>
          </cell>
          <cell r="E689">
            <v>31.190132875725041</v>
          </cell>
          <cell r="F689">
            <v>31.216386795043949</v>
          </cell>
          <cell r="BE689" t="e">
            <v>#N/A</v>
          </cell>
          <cell r="BF689" t="e">
            <v>#N/A</v>
          </cell>
          <cell r="BG689">
            <v>31.074617767333979</v>
          </cell>
          <cell r="BH689">
            <v>31.6797812461853</v>
          </cell>
          <cell r="BI689">
            <v>31.34451305389404</v>
          </cell>
          <cell r="BJ689">
            <v>32.300727443695067</v>
          </cell>
          <cell r="BK689">
            <v>35.684545946121219</v>
          </cell>
        </row>
        <row r="690">
          <cell r="A690" t="str">
            <v>2002-09-13</v>
          </cell>
          <cell r="B690">
            <v>2275484</v>
          </cell>
          <cell r="C690">
            <v>30.87508454822509</v>
          </cell>
          <cell r="D690">
            <v>30.980102244578621</v>
          </cell>
          <cell r="E690">
            <v>29.562368351420911</v>
          </cell>
          <cell r="F690">
            <v>29.982437133789059</v>
          </cell>
          <cell r="BE690" t="e">
            <v>#N/A</v>
          </cell>
          <cell r="BF690" t="e">
            <v>#N/A</v>
          </cell>
          <cell r="BG690">
            <v>30.985351181030271</v>
          </cell>
          <cell r="BH690">
            <v>31.472371768951419</v>
          </cell>
          <cell r="BI690">
            <v>31.285703392028811</v>
          </cell>
          <cell r="BJ690">
            <v>32.233088092803953</v>
          </cell>
          <cell r="BK690">
            <v>35.634873838424681</v>
          </cell>
        </row>
        <row r="691">
          <cell r="A691" t="str">
            <v>2002-09-16</v>
          </cell>
          <cell r="B691">
            <v>1546851</v>
          </cell>
          <cell r="C691">
            <v>30.455019449684809</v>
          </cell>
          <cell r="D691">
            <v>30.638798938248911</v>
          </cell>
          <cell r="E691">
            <v>29.194810947100059</v>
          </cell>
          <cell r="F691">
            <v>30.402511596679691</v>
          </cell>
          <cell r="BE691" t="e">
            <v>#N/A</v>
          </cell>
          <cell r="BF691" t="e">
            <v>#N/A</v>
          </cell>
          <cell r="BG691">
            <v>31.079868698120119</v>
          </cell>
          <cell r="BH691">
            <v>31.27677755355835</v>
          </cell>
          <cell r="BI691">
            <v>31.23319484710693</v>
          </cell>
          <cell r="BJ691">
            <v>32.171988315582283</v>
          </cell>
          <cell r="BK691">
            <v>35.588861360549927</v>
          </cell>
        </row>
        <row r="692">
          <cell r="A692" t="str">
            <v>2002-09-17</v>
          </cell>
          <cell r="B692">
            <v>1784199</v>
          </cell>
          <cell r="C692">
            <v>31.242647318146741</v>
          </cell>
          <cell r="D692">
            <v>31.636462200308252</v>
          </cell>
          <cell r="E692">
            <v>30.244982148785809</v>
          </cell>
          <cell r="F692">
            <v>30.612543106079102</v>
          </cell>
          <cell r="BE692" t="e">
            <v>#N/A</v>
          </cell>
          <cell r="BF692" t="e">
            <v>#N/A</v>
          </cell>
          <cell r="BG692">
            <v>30.974851989746089</v>
          </cell>
          <cell r="BH692">
            <v>31.171760368347169</v>
          </cell>
          <cell r="BI692">
            <v>31.182786560058599</v>
          </cell>
          <cell r="BJ692">
            <v>32.119745674133299</v>
          </cell>
          <cell r="BK692">
            <v>35.540780525207524</v>
          </cell>
        </row>
        <row r="693">
          <cell r="A693" t="str">
            <v>2002-09-18</v>
          </cell>
          <cell r="B693">
            <v>2388109</v>
          </cell>
          <cell r="C693">
            <v>29.929929805524569</v>
          </cell>
          <cell r="D693">
            <v>30.61254183907646</v>
          </cell>
          <cell r="E693">
            <v>29.352335470145121</v>
          </cell>
          <cell r="F693">
            <v>29.719894409179691</v>
          </cell>
          <cell r="BE693" t="e">
            <v>#N/A</v>
          </cell>
          <cell r="BF693" t="e">
            <v>#N/A</v>
          </cell>
          <cell r="BG693">
            <v>30.386754608154298</v>
          </cell>
          <cell r="BH693">
            <v>31.01423454284668</v>
          </cell>
          <cell r="BI693">
            <v>31.143930244445801</v>
          </cell>
          <cell r="BJ693">
            <v>32.047661743164063</v>
          </cell>
          <cell r="BK693">
            <v>35.488236446380618</v>
          </cell>
        </row>
        <row r="694">
          <cell r="A694" t="str">
            <v>2002-09-19</v>
          </cell>
          <cell r="B694">
            <v>1997515</v>
          </cell>
          <cell r="C694">
            <v>29.798655802065191</v>
          </cell>
          <cell r="D694">
            <v>30.034945103307471</v>
          </cell>
          <cell r="E694">
            <v>28.197142542827681</v>
          </cell>
          <cell r="F694">
            <v>29.14229774475098</v>
          </cell>
          <cell r="BE694" t="e">
            <v>#N/A</v>
          </cell>
          <cell r="BF694" t="e">
            <v>#N/A</v>
          </cell>
          <cell r="BG694">
            <v>29.971936798095701</v>
          </cell>
          <cell r="BH694">
            <v>30.780570888519289</v>
          </cell>
          <cell r="BI694">
            <v>31.1266024017334</v>
          </cell>
          <cell r="BJ694">
            <v>31.971361103057859</v>
          </cell>
          <cell r="BK694">
            <v>35.430205621719359</v>
          </cell>
        </row>
        <row r="695">
          <cell r="A695" t="str">
            <v>2002-09-20</v>
          </cell>
          <cell r="B695">
            <v>2141248</v>
          </cell>
          <cell r="C695">
            <v>28.722228072782201</v>
          </cell>
          <cell r="D695">
            <v>30.166215752827469</v>
          </cell>
          <cell r="E695">
            <v>28.45968485822852</v>
          </cell>
          <cell r="F695">
            <v>29.03727912902832</v>
          </cell>
          <cell r="BE695" t="e">
            <v>#N/A</v>
          </cell>
          <cell r="BF695" t="e">
            <v>#N/A</v>
          </cell>
          <cell r="BG695">
            <v>29.78290519714356</v>
          </cell>
          <cell r="BH695">
            <v>30.573161315917972</v>
          </cell>
          <cell r="BI695">
            <v>31.118201065063481</v>
          </cell>
          <cell r="BJ695">
            <v>31.895309600830078</v>
          </cell>
          <cell r="BK695">
            <v>35.371909618377693</v>
          </cell>
        </row>
        <row r="696">
          <cell r="A696" t="str">
            <v>2002-09-23</v>
          </cell>
          <cell r="B696">
            <v>1573257</v>
          </cell>
          <cell r="C696">
            <v>28.958517168193179</v>
          </cell>
          <cell r="D696">
            <v>29.56236535570428</v>
          </cell>
          <cell r="E696">
            <v>27.777072710791671</v>
          </cell>
          <cell r="F696">
            <v>28.118377685546879</v>
          </cell>
          <cell r="BE696" t="e">
            <v>#N/A</v>
          </cell>
          <cell r="BF696" t="e">
            <v>#N/A</v>
          </cell>
          <cell r="BG696">
            <v>29.326078414916989</v>
          </cell>
          <cell r="BH696">
            <v>30.360500907897951</v>
          </cell>
          <cell r="BI696">
            <v>31.11400024414063</v>
          </cell>
          <cell r="BJ696">
            <v>31.805651206970211</v>
          </cell>
          <cell r="BK696">
            <v>35.30979869842529</v>
          </cell>
        </row>
        <row r="697">
          <cell r="A697" t="str">
            <v>2002-09-24</v>
          </cell>
          <cell r="B697">
            <v>2084368</v>
          </cell>
          <cell r="C697">
            <v>28.039614195723271</v>
          </cell>
          <cell r="D697">
            <v>28.590954507927449</v>
          </cell>
          <cell r="E697">
            <v>26.516862854353999</v>
          </cell>
          <cell r="F697">
            <v>27.777070999145511</v>
          </cell>
          <cell r="BE697" t="e">
            <v>#N/A</v>
          </cell>
          <cell r="BF697" t="e">
            <v>#N/A</v>
          </cell>
          <cell r="BG697">
            <v>28.758983993530268</v>
          </cell>
          <cell r="BH697">
            <v>30.09008092880249</v>
          </cell>
          <cell r="BI697">
            <v>31.102448272705079</v>
          </cell>
          <cell r="BJ697">
            <v>31.72427415847778</v>
          </cell>
          <cell r="BK697">
            <v>35.245851297378543</v>
          </cell>
        </row>
        <row r="698">
          <cell r="A698" t="str">
            <v>2002-09-25</v>
          </cell>
          <cell r="B698">
            <v>1962475</v>
          </cell>
          <cell r="C698">
            <v>27.724560050123571</v>
          </cell>
          <cell r="D698">
            <v>29.168547573599231</v>
          </cell>
          <cell r="E698">
            <v>27.59328845708033</v>
          </cell>
          <cell r="F698">
            <v>28.853496551513668</v>
          </cell>
          <cell r="BE698" t="e">
            <v>#N/A</v>
          </cell>
          <cell r="BF698" t="e">
            <v>#N/A</v>
          </cell>
          <cell r="BG698">
            <v>28.585704421997072</v>
          </cell>
          <cell r="BH698">
            <v>29.931241893768309</v>
          </cell>
          <cell r="BI698">
            <v>31.080919723510739</v>
          </cell>
          <cell r="BJ698">
            <v>31.65288171768189</v>
          </cell>
          <cell r="BK698">
            <v>35.187935781478878</v>
          </cell>
        </row>
        <row r="699">
          <cell r="A699" t="str">
            <v>2002-09-26</v>
          </cell>
          <cell r="B699">
            <v>3108987</v>
          </cell>
          <cell r="C699">
            <v>29.61487962496243</v>
          </cell>
          <cell r="D699">
            <v>31.163883209228519</v>
          </cell>
          <cell r="E699">
            <v>29.247318671576259</v>
          </cell>
          <cell r="F699">
            <v>31.163883209228519</v>
          </cell>
          <cell r="BE699" t="e">
            <v>#N/A</v>
          </cell>
          <cell r="BF699" t="e">
            <v>#N/A</v>
          </cell>
          <cell r="BG699">
            <v>28.990021514892579</v>
          </cell>
          <cell r="BH699">
            <v>29.92599086761475</v>
          </cell>
          <cell r="BI699">
            <v>31.080394706726079</v>
          </cell>
          <cell r="BJ699">
            <v>31.60745183944702</v>
          </cell>
          <cell r="BK699">
            <v>35.141052389144903</v>
          </cell>
        </row>
        <row r="700">
          <cell r="A700" t="str">
            <v>2002-09-27</v>
          </cell>
          <cell r="B700">
            <v>1946918</v>
          </cell>
          <cell r="C700">
            <v>31.190141774325781</v>
          </cell>
          <cell r="D700">
            <v>31.321413411417979</v>
          </cell>
          <cell r="E700">
            <v>30.244984384824939</v>
          </cell>
          <cell r="F700">
            <v>30.980106353759769</v>
          </cell>
          <cell r="BE700" t="e">
            <v>#N/A</v>
          </cell>
          <cell r="BF700" t="e">
            <v>#N/A</v>
          </cell>
          <cell r="BG700">
            <v>29.37858695983887</v>
          </cell>
          <cell r="BH700">
            <v>29.869544219970699</v>
          </cell>
          <cell r="BI700">
            <v>31.092471733093259</v>
          </cell>
          <cell r="BJ700">
            <v>31.56616125106812</v>
          </cell>
          <cell r="BK700">
            <v>35.098317670822141</v>
          </cell>
        </row>
        <row r="701">
          <cell r="A701" t="str">
            <v>2002-09-30</v>
          </cell>
          <cell r="B701">
            <v>2146646</v>
          </cell>
          <cell r="C701">
            <v>29.956178665161129</v>
          </cell>
          <cell r="D701">
            <v>30.08745026492349</v>
          </cell>
          <cell r="E701">
            <v>29.037277466824619</v>
          </cell>
          <cell r="F701">
            <v>29.956178665161129</v>
          </cell>
          <cell r="BE701" t="e">
            <v>#N/A</v>
          </cell>
          <cell r="BF701" t="e">
            <v>#N/A</v>
          </cell>
          <cell r="BG701">
            <v>29.746147155761719</v>
          </cell>
          <cell r="BH701">
            <v>29.918114471435551</v>
          </cell>
          <cell r="BI701">
            <v>31.11400024414063</v>
          </cell>
          <cell r="BJ701">
            <v>31.51047344207764</v>
          </cell>
          <cell r="BK701">
            <v>35.049943561553953</v>
          </cell>
        </row>
        <row r="702">
          <cell r="A702" t="str">
            <v>2002-10-01</v>
          </cell>
          <cell r="B702">
            <v>2492849</v>
          </cell>
          <cell r="C702">
            <v>29.982432556598859</v>
          </cell>
          <cell r="D702">
            <v>31.295148553000669</v>
          </cell>
          <cell r="E702">
            <v>29.56236383835942</v>
          </cell>
          <cell r="F702">
            <v>31.216386795043949</v>
          </cell>
          <cell r="BE702" t="e">
            <v>#N/A</v>
          </cell>
          <cell r="BF702" t="e">
            <v>#N/A</v>
          </cell>
          <cell r="BG702">
            <v>30.434010314941411</v>
          </cell>
          <cell r="BH702">
            <v>30.0730149269104</v>
          </cell>
          <cell r="BI702">
            <v>31.189612503051759</v>
          </cell>
          <cell r="BJ702">
            <v>31.46374933242798</v>
          </cell>
          <cell r="BK702">
            <v>35.013847608566287</v>
          </cell>
        </row>
        <row r="703">
          <cell r="A703" t="str">
            <v>2002-10-02</v>
          </cell>
          <cell r="B703">
            <v>3252023</v>
          </cell>
          <cell r="C703">
            <v>32.030279065600489</v>
          </cell>
          <cell r="D703">
            <v>32.791654952195323</v>
          </cell>
          <cell r="E703">
            <v>31.426428741014131</v>
          </cell>
          <cell r="F703">
            <v>32.240314483642578</v>
          </cell>
          <cell r="BE703" t="e">
            <v>#N/A</v>
          </cell>
          <cell r="BF703" t="e">
            <v>#N/A</v>
          </cell>
          <cell r="BG703">
            <v>31.111373901367191</v>
          </cell>
          <cell r="BH703">
            <v>30.217413711547849</v>
          </cell>
          <cell r="BI703">
            <v>31.283077888488769</v>
          </cell>
          <cell r="BJ703">
            <v>31.42674482345581</v>
          </cell>
          <cell r="BK703">
            <v>34.977543878555302</v>
          </cell>
        </row>
        <row r="704">
          <cell r="A704" t="str">
            <v>2002-10-03</v>
          </cell>
          <cell r="B704">
            <v>2550144</v>
          </cell>
          <cell r="C704">
            <v>31.636464165953122</v>
          </cell>
          <cell r="D704">
            <v>32.660383323800673</v>
          </cell>
          <cell r="E704">
            <v>31.373920894866369</v>
          </cell>
          <cell r="F704">
            <v>31.53144645690918</v>
          </cell>
          <cell r="BE704" t="e">
            <v>#N/A</v>
          </cell>
          <cell r="BF704" t="e">
            <v>#N/A</v>
          </cell>
          <cell r="BG704">
            <v>31.184886550903322</v>
          </cell>
          <cell r="BH704">
            <v>30.305365657806401</v>
          </cell>
          <cell r="BI704">
            <v>31.361315841674809</v>
          </cell>
          <cell r="BJ704">
            <v>31.37381587982178</v>
          </cell>
          <cell r="BK704">
            <v>34.937306022644037</v>
          </cell>
        </row>
        <row r="705">
          <cell r="A705" t="str">
            <v>2002-10-04</v>
          </cell>
          <cell r="B705">
            <v>2389329</v>
          </cell>
          <cell r="C705">
            <v>31.03261064637968</v>
          </cell>
          <cell r="D705">
            <v>31.163882268408429</v>
          </cell>
          <cell r="E705">
            <v>30.113709292178381</v>
          </cell>
          <cell r="F705">
            <v>30.848831176757809</v>
          </cell>
          <cell r="BE705" t="e">
            <v>#N/A</v>
          </cell>
          <cell r="BF705" t="e">
            <v>#N/A</v>
          </cell>
          <cell r="BG705">
            <v>31.158631515502929</v>
          </cell>
          <cell r="BH705">
            <v>30.326368713378901</v>
          </cell>
          <cell r="BI705">
            <v>31.408573532104491</v>
          </cell>
          <cell r="BJ705">
            <v>31.321597213745122</v>
          </cell>
          <cell r="BK705">
            <v>34.891446151733398</v>
          </cell>
        </row>
        <row r="706">
          <cell r="A706" t="str">
            <v>2002-10-07</v>
          </cell>
          <cell r="B706">
            <v>1902415</v>
          </cell>
          <cell r="C706">
            <v>30.2449908840061</v>
          </cell>
          <cell r="D706">
            <v>30.665061815404869</v>
          </cell>
          <cell r="E706">
            <v>29.95619362095443</v>
          </cell>
          <cell r="F706">
            <v>30.087465286254879</v>
          </cell>
          <cell r="BE706" t="e">
            <v>#N/A</v>
          </cell>
          <cell r="BF706" t="e">
            <v>#N/A</v>
          </cell>
          <cell r="BG706">
            <v>31.18488883972168</v>
          </cell>
          <cell r="BH706">
            <v>30.334245777130128</v>
          </cell>
          <cell r="BI706">
            <v>31.387570304870611</v>
          </cell>
          <cell r="BJ706">
            <v>31.265922832489011</v>
          </cell>
          <cell r="BK706">
            <v>34.833983201980587</v>
          </cell>
        </row>
        <row r="707">
          <cell r="A707" t="str">
            <v>2002-10-08</v>
          </cell>
          <cell r="B707">
            <v>1966595</v>
          </cell>
          <cell r="C707">
            <v>30.42875817226356</v>
          </cell>
          <cell r="D707">
            <v>30.980098507810371</v>
          </cell>
          <cell r="E707">
            <v>29.693636389504011</v>
          </cell>
          <cell r="F707">
            <v>30.061197280883789</v>
          </cell>
          <cell r="BE707" t="e">
            <v>#N/A</v>
          </cell>
          <cell r="BF707" t="e">
            <v>#N/A</v>
          </cell>
          <cell r="BG707">
            <v>30.953850936889651</v>
          </cell>
          <cell r="BH707">
            <v>30.280424308776851</v>
          </cell>
          <cell r="BI707">
            <v>31.362366027832032</v>
          </cell>
          <cell r="BJ707">
            <v>31.21440368652344</v>
          </cell>
          <cell r="BK707">
            <v>34.767812995910653</v>
          </cell>
        </row>
        <row r="708">
          <cell r="A708" t="str">
            <v>2002-10-09</v>
          </cell>
          <cell r="B708">
            <v>2362070</v>
          </cell>
          <cell r="C708">
            <v>30.428760277938469</v>
          </cell>
          <cell r="D708">
            <v>30.770065269730701</v>
          </cell>
          <cell r="E708">
            <v>30.13996313010017</v>
          </cell>
          <cell r="F708">
            <v>30.560031890869141</v>
          </cell>
          <cell r="BE708" t="e">
            <v>#N/A</v>
          </cell>
          <cell r="BF708" t="e">
            <v>#N/A</v>
          </cell>
          <cell r="BG708">
            <v>30.61779441833496</v>
          </cell>
          <cell r="BH708">
            <v>30.175406837463381</v>
          </cell>
          <cell r="BI708">
            <v>31.341362533569331</v>
          </cell>
          <cell r="BJ708">
            <v>31.175669097900389</v>
          </cell>
          <cell r="BK708">
            <v>34.70361722946167</v>
          </cell>
        </row>
        <row r="709">
          <cell r="A709" t="str">
            <v>2002-10-10</v>
          </cell>
          <cell r="B709">
            <v>2537485</v>
          </cell>
          <cell r="C709">
            <v>29.98243857530256</v>
          </cell>
          <cell r="D709">
            <v>31.610207939428179</v>
          </cell>
          <cell r="E709">
            <v>29.772405175543351</v>
          </cell>
          <cell r="F709">
            <v>31.163883209228519</v>
          </cell>
          <cell r="BE709" t="e">
            <v>#N/A</v>
          </cell>
          <cell r="BF709" t="e">
            <v>#N/A</v>
          </cell>
          <cell r="BG709">
            <v>30.544281768798829</v>
          </cell>
          <cell r="BH709">
            <v>30.17278165817261</v>
          </cell>
          <cell r="BI709">
            <v>31.356589965820309</v>
          </cell>
          <cell r="BJ709">
            <v>31.146871223449711</v>
          </cell>
          <cell r="BK709">
            <v>34.636463565826418</v>
          </cell>
        </row>
        <row r="710">
          <cell r="A710" t="str">
            <v>2002-10-11</v>
          </cell>
          <cell r="B710">
            <v>3088202</v>
          </cell>
          <cell r="C710">
            <v>31.242641889074001</v>
          </cell>
          <cell r="D710">
            <v>32.240306885069437</v>
          </cell>
          <cell r="E710">
            <v>30.218722972772511</v>
          </cell>
          <cell r="F710">
            <v>31.190134048461911</v>
          </cell>
          <cell r="BE710" t="e">
            <v>#N/A</v>
          </cell>
          <cell r="BF710" t="e">
            <v>#N/A</v>
          </cell>
          <cell r="BG710">
            <v>30.612542343139651</v>
          </cell>
          <cell r="BH710">
            <v>30.233166503906251</v>
          </cell>
          <cell r="BI710">
            <v>31.363416023254391</v>
          </cell>
          <cell r="BJ710">
            <v>31.11469762802124</v>
          </cell>
          <cell r="BK710">
            <v>34.574638662338259</v>
          </cell>
        </row>
        <row r="711">
          <cell r="A711" t="str">
            <v>2002-10-14</v>
          </cell>
          <cell r="B711">
            <v>3109127</v>
          </cell>
          <cell r="C711">
            <v>31.557697687741079</v>
          </cell>
          <cell r="D711">
            <v>32.660380533941662</v>
          </cell>
          <cell r="E711">
            <v>31.531443763484269</v>
          </cell>
          <cell r="F711">
            <v>31.925258636474609</v>
          </cell>
          <cell r="BE711" t="e">
            <v>#N/A</v>
          </cell>
          <cell r="BF711" t="e">
            <v>#N/A</v>
          </cell>
          <cell r="BG711">
            <v>30.980101013183589</v>
          </cell>
          <cell r="BH711">
            <v>30.309303855896001</v>
          </cell>
          <cell r="BI711">
            <v>31.382319068908689</v>
          </cell>
          <cell r="BJ711">
            <v>31.085717182159421</v>
          </cell>
          <cell r="BK711">
            <v>34.519867773056028</v>
          </cell>
        </row>
        <row r="712">
          <cell r="A712" t="str">
            <v>2002-10-15</v>
          </cell>
          <cell r="B712">
            <v>3069652</v>
          </cell>
          <cell r="C712">
            <v>32.450345768117131</v>
          </cell>
          <cell r="D712">
            <v>33.395501081160141</v>
          </cell>
          <cell r="E712">
            <v>32.004023037888672</v>
          </cell>
          <cell r="F712">
            <v>33.290485382080078</v>
          </cell>
          <cell r="BE712" t="e">
            <v>#N/A</v>
          </cell>
          <cell r="BF712" t="e">
            <v>#N/A</v>
          </cell>
          <cell r="BG712">
            <v>31.625958633422851</v>
          </cell>
          <cell r="BH712">
            <v>30.44320096969604</v>
          </cell>
          <cell r="BI712">
            <v>31.394921150207519</v>
          </cell>
          <cell r="BJ712">
            <v>31.071948337554929</v>
          </cell>
          <cell r="BK712">
            <v>34.475301408767699</v>
          </cell>
        </row>
        <row r="713">
          <cell r="A713" t="str">
            <v>2002-10-16</v>
          </cell>
          <cell r="B713">
            <v>2216815</v>
          </cell>
          <cell r="C713">
            <v>32.817901368160172</v>
          </cell>
          <cell r="D713">
            <v>34.603196003806381</v>
          </cell>
          <cell r="E713">
            <v>32.319068866754989</v>
          </cell>
          <cell r="F713">
            <v>32.949172973632813</v>
          </cell>
          <cell r="BE713" t="e">
            <v>#N/A</v>
          </cell>
          <cell r="BF713" t="e">
            <v>#N/A</v>
          </cell>
          <cell r="BG713">
            <v>32.103786849975577</v>
          </cell>
          <cell r="BH713">
            <v>30.604664897918699</v>
          </cell>
          <cell r="BI713">
            <v>31.377593193054199</v>
          </cell>
          <cell r="BJ713">
            <v>31.054246540069581</v>
          </cell>
          <cell r="BK713">
            <v>34.429938039779657</v>
          </cell>
        </row>
        <row r="714">
          <cell r="A714" t="str">
            <v>2002-10-17</v>
          </cell>
          <cell r="B714">
            <v>2607712</v>
          </cell>
          <cell r="C714">
            <v>33.290486466248062</v>
          </cell>
          <cell r="D714">
            <v>33.920588693433167</v>
          </cell>
          <cell r="E714">
            <v>31.925260300239358</v>
          </cell>
          <cell r="F714">
            <v>32.975433349609382</v>
          </cell>
          <cell r="BE714" t="e">
            <v>#N/A</v>
          </cell>
          <cell r="BF714" t="e">
            <v>#N/A</v>
          </cell>
          <cell r="BG714">
            <v>32.466096878051758</v>
          </cell>
          <cell r="BH714">
            <v>30.796321678161618</v>
          </cell>
          <cell r="BI714">
            <v>31.369191703796389</v>
          </cell>
          <cell r="BJ714">
            <v>31.041485157012939</v>
          </cell>
          <cell r="BK714">
            <v>34.387434625625609</v>
          </cell>
        </row>
        <row r="715">
          <cell r="A715" t="str">
            <v>2002-10-18</v>
          </cell>
          <cell r="B715">
            <v>1950296</v>
          </cell>
          <cell r="C715">
            <v>31.662715771771939</v>
          </cell>
          <cell r="D715">
            <v>32.79165255591937</v>
          </cell>
          <cell r="E715">
            <v>31.426426444503161</v>
          </cell>
          <cell r="F715">
            <v>32.292819976806641</v>
          </cell>
          <cell r="BE715" t="e">
            <v>#N/A</v>
          </cell>
          <cell r="BF715" t="e">
            <v>#N/A</v>
          </cell>
          <cell r="BG715">
            <v>32.686634063720703</v>
          </cell>
          <cell r="BH715">
            <v>30.959098720550539</v>
          </cell>
          <cell r="BI715">
            <v>31.329810295104981</v>
          </cell>
          <cell r="BJ715">
            <v>31.026835231781011</v>
          </cell>
          <cell r="BK715">
            <v>34.343207368850713</v>
          </cell>
        </row>
        <row r="716">
          <cell r="A716" t="str">
            <v>2002-10-21</v>
          </cell>
          <cell r="B716">
            <v>1884267</v>
          </cell>
          <cell r="C716">
            <v>32.030276464547221</v>
          </cell>
          <cell r="D716">
            <v>32.555362963966033</v>
          </cell>
          <cell r="E716">
            <v>31.636461589983121</v>
          </cell>
          <cell r="F716">
            <v>32.424091339111328</v>
          </cell>
          <cell r="BE716" t="e">
            <v>#N/A</v>
          </cell>
          <cell r="BF716" t="e">
            <v>#N/A</v>
          </cell>
          <cell r="BG716">
            <v>32.786400604248037</v>
          </cell>
          <cell r="BH716">
            <v>31.17438440322876</v>
          </cell>
          <cell r="BI716">
            <v>31.30985691070557</v>
          </cell>
          <cell r="BJ716">
            <v>31.02027166366577</v>
          </cell>
          <cell r="BK716">
            <v>34.294958715438852</v>
          </cell>
        </row>
        <row r="717">
          <cell r="A717" t="str">
            <v>2002-10-22</v>
          </cell>
          <cell r="B717">
            <v>2282392</v>
          </cell>
          <cell r="C717">
            <v>32.555363614547048</v>
          </cell>
          <cell r="D717">
            <v>33.553028784598368</v>
          </cell>
          <cell r="E717">
            <v>32.292820359591019</v>
          </cell>
          <cell r="F717">
            <v>32.660381317138672</v>
          </cell>
          <cell r="BE717" t="e">
            <v>#N/A</v>
          </cell>
          <cell r="BF717" t="e">
            <v>#N/A</v>
          </cell>
          <cell r="BG717">
            <v>32.660379791259757</v>
          </cell>
          <cell r="BH717">
            <v>31.41854991912842</v>
          </cell>
          <cell r="BI717">
            <v>31.27677661895752</v>
          </cell>
          <cell r="BJ717">
            <v>31.032086124420161</v>
          </cell>
          <cell r="BK717">
            <v>34.252569265365601</v>
          </cell>
        </row>
        <row r="718">
          <cell r="A718" t="str">
            <v>2002-10-23</v>
          </cell>
          <cell r="B718">
            <v>2329853</v>
          </cell>
          <cell r="C718">
            <v>32.712888520908002</v>
          </cell>
          <cell r="D718">
            <v>32.817906221425773</v>
          </cell>
          <cell r="E718">
            <v>31.2951545715332</v>
          </cell>
          <cell r="F718">
            <v>31.2951545715332</v>
          </cell>
          <cell r="BE718" t="e">
            <v>#N/A</v>
          </cell>
          <cell r="BF718" t="e">
            <v>#N/A</v>
          </cell>
          <cell r="BG718">
            <v>32.329576110839852</v>
          </cell>
          <cell r="BH718">
            <v>31.5406328201294</v>
          </cell>
          <cell r="BI718">
            <v>31.23844532012939</v>
          </cell>
          <cell r="BJ718">
            <v>31.03313632965088</v>
          </cell>
          <cell r="BK718">
            <v>34.199845418930053</v>
          </cell>
        </row>
        <row r="719">
          <cell r="A719" t="str">
            <v>2002-10-24</v>
          </cell>
          <cell r="B719">
            <v>2169796</v>
          </cell>
          <cell r="C719">
            <v>31.688970217963611</v>
          </cell>
          <cell r="D719">
            <v>32.765399170679238</v>
          </cell>
          <cell r="E719">
            <v>31.47893681485882</v>
          </cell>
          <cell r="F719">
            <v>32.030277252197273</v>
          </cell>
          <cell r="BE719" t="e">
            <v>#N/A</v>
          </cell>
          <cell r="BF719" t="e">
            <v>#N/A</v>
          </cell>
          <cell r="BG719">
            <v>32.140544891357422</v>
          </cell>
          <cell r="BH719">
            <v>31.58395252227783</v>
          </cell>
          <cell r="BI719">
            <v>31.20168933868408</v>
          </cell>
          <cell r="BJ719">
            <v>31.042587947845458</v>
          </cell>
          <cell r="BK719">
            <v>34.154695253372189</v>
          </cell>
        </row>
        <row r="720">
          <cell r="A720" t="str">
            <v>2002-10-25</v>
          </cell>
          <cell r="B720">
            <v>1311971</v>
          </cell>
          <cell r="C720">
            <v>31.872745567961971</v>
          </cell>
          <cell r="D720">
            <v>32.739136944818767</v>
          </cell>
          <cell r="E720">
            <v>31.47893075946914</v>
          </cell>
          <cell r="F720">
            <v>32.082778930664063</v>
          </cell>
          <cell r="BE720" t="e">
            <v>#N/A</v>
          </cell>
          <cell r="BF720" t="e">
            <v>#N/A</v>
          </cell>
          <cell r="BG720">
            <v>32.098536682128909</v>
          </cell>
          <cell r="BH720">
            <v>31.639086151123049</v>
          </cell>
          <cell r="BI720">
            <v>31.160732383728028</v>
          </cell>
          <cell r="BJ720">
            <v>31.054664916992191</v>
          </cell>
          <cell r="BK720">
            <v>34.104610109329222</v>
          </cell>
        </row>
        <row r="721">
          <cell r="A721" t="str">
            <v>2002-10-28</v>
          </cell>
          <cell r="B721">
            <v>1499646</v>
          </cell>
          <cell r="C721">
            <v>32.817907294128169</v>
          </cell>
          <cell r="D721">
            <v>32.975432848530758</v>
          </cell>
          <cell r="E721">
            <v>31.662716556765631</v>
          </cell>
          <cell r="F721">
            <v>31.899005889892582</v>
          </cell>
          <cell r="BE721" t="e">
            <v>#N/A</v>
          </cell>
          <cell r="BF721" t="e">
            <v>#N/A</v>
          </cell>
          <cell r="BG721">
            <v>31.993519592285161</v>
          </cell>
          <cell r="BH721">
            <v>31.736227512359619</v>
          </cell>
          <cell r="BI721">
            <v>31.112424583435061</v>
          </cell>
          <cell r="BJ721">
            <v>31.065429191589359</v>
          </cell>
          <cell r="BK721">
            <v>34.055815000534061</v>
          </cell>
        </row>
        <row r="722">
          <cell r="A722" t="str">
            <v>2002-10-29</v>
          </cell>
          <cell r="B722">
            <v>1785616</v>
          </cell>
          <cell r="C722">
            <v>31.741475436042698</v>
          </cell>
          <cell r="D722">
            <v>32.345323635220169</v>
          </cell>
          <cell r="E722">
            <v>30.455013268075199</v>
          </cell>
          <cell r="F722">
            <v>30.875082015991211</v>
          </cell>
          <cell r="BE722" t="e">
            <v>#N/A</v>
          </cell>
          <cell r="BF722" t="e">
            <v>#N/A</v>
          </cell>
          <cell r="BG722">
            <v>31.636459732055659</v>
          </cell>
          <cell r="BH722">
            <v>31.71916227340698</v>
          </cell>
          <cell r="BI722">
            <v>31.075668487548828</v>
          </cell>
          <cell r="BJ722">
            <v>31.068842258453369</v>
          </cell>
          <cell r="BK722">
            <v>33.999561405181893</v>
          </cell>
        </row>
        <row r="723">
          <cell r="A723" t="str">
            <v>2002-10-30</v>
          </cell>
          <cell r="B723">
            <v>1341072</v>
          </cell>
          <cell r="C723">
            <v>31.242647564265379</v>
          </cell>
          <cell r="D723">
            <v>32.187802888289397</v>
          </cell>
          <cell r="E723">
            <v>30.297492240241361</v>
          </cell>
          <cell r="F723">
            <v>31.820241928100589</v>
          </cell>
          <cell r="BE723" t="e">
            <v>#N/A</v>
          </cell>
          <cell r="BF723" t="e">
            <v>#N/A</v>
          </cell>
          <cell r="BG723">
            <v>31.74147720336914</v>
          </cell>
          <cell r="BH723">
            <v>31.698158645629881</v>
          </cell>
          <cell r="BI723">
            <v>31.05466510772705</v>
          </cell>
          <cell r="BJ723">
            <v>31.09562170028687</v>
          </cell>
          <cell r="BK723">
            <v>33.949462995529167</v>
          </cell>
        </row>
        <row r="724">
          <cell r="A724" t="str">
            <v>2002-10-31</v>
          </cell>
          <cell r="B724">
            <v>1861990</v>
          </cell>
          <cell r="C724">
            <v>31.531443889490149</v>
          </cell>
          <cell r="D724">
            <v>32.791652289313703</v>
          </cell>
          <cell r="E724">
            <v>31.50518996512842</v>
          </cell>
          <cell r="F724">
            <v>32.424091339111328</v>
          </cell>
          <cell r="BE724" t="e">
            <v>#N/A</v>
          </cell>
          <cell r="BF724" t="e">
            <v>#N/A</v>
          </cell>
          <cell r="BG724">
            <v>31.82024002075195</v>
          </cell>
          <cell r="BH724">
            <v>31.74279088973999</v>
          </cell>
          <cell r="BI724">
            <v>31.026835517883299</v>
          </cell>
          <cell r="BJ724">
            <v>31.132902851104731</v>
          </cell>
          <cell r="BK724">
            <v>33.898615598678589</v>
          </cell>
        </row>
        <row r="725">
          <cell r="A725" t="str">
            <v>2002-11-01</v>
          </cell>
          <cell r="B725">
            <v>1137887</v>
          </cell>
          <cell r="C725">
            <v>32.214055001032698</v>
          </cell>
          <cell r="D725">
            <v>32.371582548712759</v>
          </cell>
          <cell r="E725">
            <v>31.058866338352079</v>
          </cell>
          <cell r="F725">
            <v>32.109039306640618</v>
          </cell>
          <cell r="BE725" t="e">
            <v>#N/A</v>
          </cell>
          <cell r="BF725" t="e">
            <v>#N/A</v>
          </cell>
          <cell r="BG725">
            <v>31.825492095947261</v>
          </cell>
          <cell r="BH725">
            <v>31.805801296234129</v>
          </cell>
          <cell r="BI725">
            <v>31.005306892395019</v>
          </cell>
          <cell r="BJ725">
            <v>31.166245841979979</v>
          </cell>
          <cell r="BK725">
            <v>33.843854074478152</v>
          </cell>
        </row>
        <row r="726">
          <cell r="A726" t="str">
            <v>2002-11-04</v>
          </cell>
          <cell r="B726">
            <v>1163380</v>
          </cell>
          <cell r="C726">
            <v>32.450338627177167</v>
          </cell>
          <cell r="D726">
            <v>33.001678938205188</v>
          </cell>
          <cell r="E726">
            <v>31.61020120113881</v>
          </cell>
          <cell r="F726">
            <v>32.7391357421875</v>
          </cell>
          <cell r="BE726" t="e">
            <v>#N/A</v>
          </cell>
          <cell r="BF726" t="e">
            <v>#N/A</v>
          </cell>
          <cell r="BG726">
            <v>31.993518066406249</v>
          </cell>
          <cell r="BH726">
            <v>31.938384819030759</v>
          </cell>
          <cell r="BI726">
            <v>31.012657890319829</v>
          </cell>
          <cell r="BJ726">
            <v>31.189612083435058</v>
          </cell>
          <cell r="BK726">
            <v>33.794971704483032</v>
          </cell>
        </row>
        <row r="727">
          <cell r="A727" t="str">
            <v>2002-11-05</v>
          </cell>
          <cell r="B727">
            <v>1031966</v>
          </cell>
          <cell r="C727">
            <v>32.555363614547048</v>
          </cell>
          <cell r="D727">
            <v>33.106704049345481</v>
          </cell>
          <cell r="E727">
            <v>31.92525940204337</v>
          </cell>
          <cell r="F727">
            <v>32.660381317138672</v>
          </cell>
          <cell r="BE727" t="e">
            <v>#N/A</v>
          </cell>
          <cell r="BF727" t="e">
            <v>#N/A</v>
          </cell>
          <cell r="BG727">
            <v>32.350577926635737</v>
          </cell>
          <cell r="BH727">
            <v>32.068344020843497</v>
          </cell>
          <cell r="BI727">
            <v>31.0021561050415</v>
          </cell>
          <cell r="BJ727">
            <v>31.206939983367921</v>
          </cell>
          <cell r="BK727">
            <v>33.752452325820933</v>
          </cell>
        </row>
        <row r="728">
          <cell r="A728" t="str">
            <v>2002-11-06</v>
          </cell>
          <cell r="B728">
            <v>1572595</v>
          </cell>
          <cell r="C728">
            <v>33.132953679891408</v>
          </cell>
          <cell r="D728">
            <v>33.132953679891408</v>
          </cell>
          <cell r="E728">
            <v>31.610204200336678</v>
          </cell>
          <cell r="F728">
            <v>31.872747421264648</v>
          </cell>
          <cell r="BE728" t="e">
            <v>#N/A</v>
          </cell>
          <cell r="BF728" t="e">
            <v>#N/A</v>
          </cell>
          <cell r="BG728">
            <v>32.361079025268552</v>
          </cell>
          <cell r="BH728">
            <v>32.133979797363281</v>
          </cell>
          <cell r="BI728">
            <v>30.999005508422851</v>
          </cell>
          <cell r="BJ728">
            <v>31.218491878509521</v>
          </cell>
          <cell r="BK728">
            <v>33.707683944702147</v>
          </cell>
        </row>
        <row r="729">
          <cell r="A729" t="str">
            <v>2002-11-07</v>
          </cell>
          <cell r="B729">
            <v>2121108</v>
          </cell>
          <cell r="C729">
            <v>32.030278698090108</v>
          </cell>
          <cell r="D729">
            <v>32.450347526308278</v>
          </cell>
          <cell r="E729">
            <v>30.638798576380839</v>
          </cell>
          <cell r="F729">
            <v>30.953851699829102</v>
          </cell>
          <cell r="BE729" t="e">
            <v>#N/A</v>
          </cell>
          <cell r="BF729" t="e">
            <v>#N/A</v>
          </cell>
          <cell r="BG729">
            <v>32.067031097412112</v>
          </cell>
          <cell r="BH729">
            <v>32.123478221893308</v>
          </cell>
          <cell r="BI729">
            <v>30.992704467773439</v>
          </cell>
          <cell r="BJ729">
            <v>31.224005279541011</v>
          </cell>
          <cell r="BK729">
            <v>33.656891775131228</v>
          </cell>
        </row>
        <row r="730">
          <cell r="A730" t="str">
            <v>2002-11-08</v>
          </cell>
          <cell r="B730">
            <v>2455455</v>
          </cell>
          <cell r="C730">
            <v>30.533780927072751</v>
          </cell>
          <cell r="D730">
            <v>31.636461781302209</v>
          </cell>
          <cell r="E730">
            <v>29.719895245614861</v>
          </cell>
          <cell r="F730">
            <v>30.03494834899902</v>
          </cell>
          <cell r="BE730" t="e">
            <v>#N/A</v>
          </cell>
          <cell r="BF730" t="e">
            <v>#N/A</v>
          </cell>
          <cell r="BG730">
            <v>31.65221290588379</v>
          </cell>
          <cell r="BH730">
            <v>32.065718936920163</v>
          </cell>
          <cell r="BI730">
            <v>30.9512226486206</v>
          </cell>
          <cell r="BJ730">
            <v>31.21507884979248</v>
          </cell>
          <cell r="BK730">
            <v>33.603843994140632</v>
          </cell>
        </row>
        <row r="731">
          <cell r="A731" t="str">
            <v>2002-11-11</v>
          </cell>
          <cell r="B731">
            <v>1108451</v>
          </cell>
          <cell r="C731">
            <v>30.03494242623681</v>
          </cell>
          <cell r="D731">
            <v>30.271231706418181</v>
          </cell>
          <cell r="E731">
            <v>29.509856027187372</v>
          </cell>
          <cell r="F731">
            <v>29.956178665161129</v>
          </cell>
          <cell r="BE731" t="e">
            <v>#N/A</v>
          </cell>
          <cell r="BF731" t="e">
            <v>#N/A</v>
          </cell>
          <cell r="BG731">
            <v>31.095621490478511</v>
          </cell>
          <cell r="BH731">
            <v>31.967264938354489</v>
          </cell>
          <cell r="BI731">
            <v>30.970650749206541</v>
          </cell>
          <cell r="BJ731">
            <v>31.21796678543091</v>
          </cell>
          <cell r="BK731">
            <v>33.553780736923223</v>
          </cell>
        </row>
        <row r="732">
          <cell r="A732" t="str">
            <v>2002-11-12</v>
          </cell>
          <cell r="B732">
            <v>1688934</v>
          </cell>
          <cell r="C732">
            <v>29.956183468743362</v>
          </cell>
          <cell r="D732">
            <v>30.19247278681458</v>
          </cell>
          <cell r="E732">
            <v>29.194807667423191</v>
          </cell>
          <cell r="F732">
            <v>29.851165771484379</v>
          </cell>
          <cell r="BE732" t="e">
            <v>#N/A</v>
          </cell>
          <cell r="BF732" t="e">
            <v>#N/A</v>
          </cell>
          <cell r="BG732">
            <v>30.533778381347659</v>
          </cell>
          <cell r="BH732">
            <v>31.795298957824709</v>
          </cell>
          <cell r="BI732">
            <v>31.005306510925291</v>
          </cell>
          <cell r="BJ732">
            <v>31.203001823425289</v>
          </cell>
          <cell r="BK732">
            <v>33.500853567123407</v>
          </cell>
        </row>
        <row r="733">
          <cell r="A733" t="str">
            <v>2002-11-13</v>
          </cell>
          <cell r="B733">
            <v>2169070</v>
          </cell>
          <cell r="C733">
            <v>29.562366195388801</v>
          </cell>
          <cell r="D733">
            <v>29.98243494712063</v>
          </cell>
          <cell r="E733">
            <v>28.906008144855981</v>
          </cell>
          <cell r="F733">
            <v>29.48360443115234</v>
          </cell>
          <cell r="BE733" t="e">
            <v>#N/A</v>
          </cell>
          <cell r="BF733" t="e">
            <v>#N/A</v>
          </cell>
          <cell r="BG733">
            <v>30.0559497833252</v>
          </cell>
          <cell r="BH733">
            <v>31.622020530700681</v>
          </cell>
          <cell r="BI733">
            <v>31.00793182373047</v>
          </cell>
          <cell r="BJ733">
            <v>31.19538808822632</v>
          </cell>
          <cell r="BK733">
            <v>33.450766286849984</v>
          </cell>
        </row>
        <row r="734">
          <cell r="A734" t="str">
            <v>2002-11-14</v>
          </cell>
          <cell r="B734">
            <v>2077938</v>
          </cell>
          <cell r="C734">
            <v>29.247313005243861</v>
          </cell>
          <cell r="D734">
            <v>30.665046691894531</v>
          </cell>
          <cell r="E734">
            <v>28.958515884622312</v>
          </cell>
          <cell r="F734">
            <v>30.665046691894531</v>
          </cell>
          <cell r="BE734" t="e">
            <v>#N/A</v>
          </cell>
          <cell r="BF734" t="e">
            <v>#N/A</v>
          </cell>
          <cell r="BG734">
            <v>29.998188781738278</v>
          </cell>
          <cell r="BH734">
            <v>31.506501197814941</v>
          </cell>
          <cell r="BI734">
            <v>31.025784606933591</v>
          </cell>
          <cell r="BJ734">
            <v>31.193287734985351</v>
          </cell>
          <cell r="BK734">
            <v>33.409184999465943</v>
          </cell>
        </row>
        <row r="735">
          <cell r="A735" t="str">
            <v>2002-11-15</v>
          </cell>
          <cell r="B735">
            <v>2133282</v>
          </cell>
          <cell r="C735">
            <v>31.137629022279569</v>
          </cell>
          <cell r="D735">
            <v>31.452682123832879</v>
          </cell>
          <cell r="E735">
            <v>30.349999272965348</v>
          </cell>
          <cell r="F735">
            <v>31.2951545715332</v>
          </cell>
          <cell r="BE735" t="e">
            <v>#N/A</v>
          </cell>
          <cell r="BF735" t="e">
            <v>#N/A</v>
          </cell>
          <cell r="BG735">
            <v>30.25023002624512</v>
          </cell>
          <cell r="BH735">
            <v>31.456617927551271</v>
          </cell>
          <cell r="BI735">
            <v>31.043112297058109</v>
          </cell>
          <cell r="BJ735">
            <v>31.182785987854</v>
          </cell>
          <cell r="BK735">
            <v>33.369454813003543</v>
          </cell>
        </row>
        <row r="736">
          <cell r="A736" t="str">
            <v>2002-11-18</v>
          </cell>
          <cell r="B736">
            <v>2355214</v>
          </cell>
          <cell r="C736">
            <v>31.1638811385655</v>
          </cell>
          <cell r="D736">
            <v>32.187800153876928</v>
          </cell>
          <cell r="E736">
            <v>31.058865447186619</v>
          </cell>
          <cell r="F736">
            <v>32.004020690917969</v>
          </cell>
          <cell r="BE736" t="e">
            <v>#N/A</v>
          </cell>
          <cell r="BF736" t="e">
            <v>#N/A</v>
          </cell>
          <cell r="BG736">
            <v>30.659798431396489</v>
          </cell>
          <cell r="BH736">
            <v>31.435614395141599</v>
          </cell>
          <cell r="BI736">
            <v>31.084594230651859</v>
          </cell>
          <cell r="BJ736">
            <v>31.187774295806889</v>
          </cell>
          <cell r="BK736">
            <v>33.327161970138548</v>
          </cell>
        </row>
        <row r="737">
          <cell r="A737" t="str">
            <v>2002-11-19</v>
          </cell>
          <cell r="B737">
            <v>1585697</v>
          </cell>
          <cell r="C737">
            <v>31.531443089089819</v>
          </cell>
          <cell r="D737">
            <v>31.820240255830068</v>
          </cell>
          <cell r="E737">
            <v>30.980102679304611</v>
          </cell>
          <cell r="F737">
            <v>31.478935241699219</v>
          </cell>
          <cell r="BE737" t="e">
            <v>#N/A</v>
          </cell>
          <cell r="BF737" t="e">
            <v>#N/A</v>
          </cell>
          <cell r="BG737">
            <v>30.98535232543945</v>
          </cell>
          <cell r="BH737">
            <v>31.376542091369629</v>
          </cell>
          <cell r="BI737">
            <v>31.09142040252685</v>
          </cell>
          <cell r="BJ737">
            <v>31.195125503540041</v>
          </cell>
          <cell r="BK737">
            <v>33.297966127395632</v>
          </cell>
        </row>
        <row r="738">
          <cell r="A738" t="str">
            <v>2002-11-20</v>
          </cell>
          <cell r="B738">
            <v>1476310</v>
          </cell>
          <cell r="C738">
            <v>31.76773617631298</v>
          </cell>
          <cell r="D738">
            <v>31.76773617631298</v>
          </cell>
          <cell r="E738">
            <v>30.323748168298749</v>
          </cell>
          <cell r="F738">
            <v>30.980106353759769</v>
          </cell>
          <cell r="BE738" t="e">
            <v>#N/A</v>
          </cell>
          <cell r="BF738" t="e">
            <v>#N/A</v>
          </cell>
          <cell r="BG738">
            <v>31.284652709960941</v>
          </cell>
          <cell r="BH738">
            <v>31.360789680480959</v>
          </cell>
          <cell r="BI738">
            <v>31.057814903259281</v>
          </cell>
          <cell r="BJ738">
            <v>31.203526897430422</v>
          </cell>
          <cell r="BK738">
            <v>33.268615007400513</v>
          </cell>
        </row>
        <row r="739">
          <cell r="A739" t="str">
            <v>2002-11-21</v>
          </cell>
          <cell r="B739">
            <v>1570406</v>
          </cell>
          <cell r="C739">
            <v>31.741479220456309</v>
          </cell>
          <cell r="D739">
            <v>32.109040169847873</v>
          </cell>
          <cell r="E739">
            <v>30.77006799684677</v>
          </cell>
          <cell r="F739">
            <v>31.505189895629879</v>
          </cell>
          <cell r="BE739" t="e">
            <v>#N/A</v>
          </cell>
          <cell r="BF739" t="e">
            <v>#N/A</v>
          </cell>
          <cell r="BG739">
            <v>31.452681350708009</v>
          </cell>
          <cell r="BH739">
            <v>31.334535312652591</v>
          </cell>
          <cell r="BI739">
            <v>31.063590965271</v>
          </cell>
          <cell r="BJ739">
            <v>31.204052009582519</v>
          </cell>
          <cell r="BK739">
            <v>33.239940242767332</v>
          </cell>
        </row>
        <row r="740">
          <cell r="A740" t="str">
            <v>2002-11-22</v>
          </cell>
          <cell r="B740">
            <v>974994</v>
          </cell>
          <cell r="C740">
            <v>31.505189895629879</v>
          </cell>
          <cell r="D740">
            <v>31.977768545282739</v>
          </cell>
          <cell r="E740">
            <v>31.13762894623833</v>
          </cell>
          <cell r="F740">
            <v>31.505189895629879</v>
          </cell>
          <cell r="BE740" t="e">
            <v>#N/A</v>
          </cell>
          <cell r="BF740" t="e">
            <v>#N/A</v>
          </cell>
          <cell r="BG740">
            <v>31.494688415527339</v>
          </cell>
          <cell r="BH740">
            <v>31.305655860900881</v>
          </cell>
          <cell r="BI740">
            <v>31.094046020507811</v>
          </cell>
          <cell r="BJ740">
            <v>31.189874706268309</v>
          </cell>
          <cell r="BK740">
            <v>33.213474416732787</v>
          </cell>
        </row>
        <row r="741">
          <cell r="A741" t="str">
            <v>2002-11-25</v>
          </cell>
          <cell r="B741">
            <v>1264502</v>
          </cell>
          <cell r="C741">
            <v>31.610204212427799</v>
          </cell>
          <cell r="D741">
            <v>31.610204212427799</v>
          </cell>
          <cell r="E741">
            <v>30.875082392329968</v>
          </cell>
          <cell r="F741">
            <v>31.452678680419918</v>
          </cell>
          <cell r="BE741" t="e">
            <v>#N/A</v>
          </cell>
          <cell r="BF741" t="e">
            <v>#N/A</v>
          </cell>
          <cell r="BG741">
            <v>31.384420013427739</v>
          </cell>
          <cell r="BH741">
            <v>31.28333950042725</v>
          </cell>
          <cell r="BI741">
            <v>31.115049362182621</v>
          </cell>
          <cell r="BJ741">
            <v>31.174122104644781</v>
          </cell>
          <cell r="BK741">
            <v>33.187525663375851</v>
          </cell>
        </row>
        <row r="742">
          <cell r="A742" t="str">
            <v>2002-11-26</v>
          </cell>
          <cell r="B742">
            <v>1727481</v>
          </cell>
          <cell r="C742">
            <v>31.295153890437192</v>
          </cell>
          <cell r="D742">
            <v>31.426425512465951</v>
          </cell>
          <cell r="E742">
            <v>30.192473066614031</v>
          </cell>
          <cell r="F742">
            <v>30.848831176757809</v>
          </cell>
          <cell r="BE742" t="e">
            <v>#N/A</v>
          </cell>
          <cell r="BF742" t="e">
            <v>#N/A</v>
          </cell>
          <cell r="BG742">
            <v>31.258399200439449</v>
          </cell>
          <cell r="BH742">
            <v>31.282026958465579</v>
          </cell>
          <cell r="BI742">
            <v>31.119775123596192</v>
          </cell>
          <cell r="BJ742">
            <v>31.15128084182739</v>
          </cell>
          <cell r="BK742">
            <v>33.154139833450323</v>
          </cell>
        </row>
        <row r="743">
          <cell r="A743" t="str">
            <v>2002-11-27</v>
          </cell>
          <cell r="B743">
            <v>6192106</v>
          </cell>
          <cell r="C743">
            <v>30.848831057782132</v>
          </cell>
          <cell r="D743">
            <v>31.636460786916999</v>
          </cell>
          <cell r="E743">
            <v>30.192472950169741</v>
          </cell>
          <cell r="F743">
            <v>31.478935241699219</v>
          </cell>
          <cell r="BE743" t="e">
            <v>#N/A</v>
          </cell>
          <cell r="BF743" t="e">
            <v>#N/A</v>
          </cell>
          <cell r="BG743">
            <v>31.358164978027339</v>
          </cell>
          <cell r="BH743">
            <v>31.26496162414551</v>
          </cell>
          <cell r="BI743">
            <v>31.15495594024658</v>
          </cell>
          <cell r="BJ743">
            <v>31.149443092346189</v>
          </cell>
          <cell r="BK743">
            <v>33.123644647598269</v>
          </cell>
        </row>
        <row r="744">
          <cell r="A744" t="str">
            <v>2002-11-28</v>
          </cell>
          <cell r="B744">
            <v>890134</v>
          </cell>
          <cell r="C744">
            <v>31.50519253040974</v>
          </cell>
          <cell r="D744">
            <v>31.925261363539299</v>
          </cell>
          <cell r="E744">
            <v>31.163885476778489</v>
          </cell>
          <cell r="F744">
            <v>31.53144645690918</v>
          </cell>
          <cell r="BE744" t="e">
            <v>#N/A</v>
          </cell>
          <cell r="BF744" t="e">
            <v>#N/A</v>
          </cell>
          <cell r="BG744">
            <v>31.363416290283201</v>
          </cell>
          <cell r="BH744">
            <v>31.220329380035398</v>
          </cell>
          <cell r="BI744">
            <v>31.20273891448975</v>
          </cell>
          <cell r="BJ744">
            <v>31.164670658111572</v>
          </cell>
          <cell r="BK744">
            <v>33.09159284591675</v>
          </cell>
        </row>
        <row r="745">
          <cell r="A745" t="str">
            <v>2002-11-29</v>
          </cell>
          <cell r="B745">
            <v>1115866</v>
          </cell>
          <cell r="C745">
            <v>31.66271062310787</v>
          </cell>
          <cell r="D745">
            <v>31.66271062310787</v>
          </cell>
          <cell r="E745">
            <v>30.822573155040129</v>
          </cell>
          <cell r="F745">
            <v>31.190134048461911</v>
          </cell>
          <cell r="BE745" t="e">
            <v>#N/A</v>
          </cell>
          <cell r="BF745" t="e">
            <v>#N/A</v>
          </cell>
          <cell r="BG745">
            <v>31.300405120849611</v>
          </cell>
          <cell r="BH745">
            <v>31.174384117126461</v>
          </cell>
          <cell r="BI745">
            <v>31.245796012878419</v>
          </cell>
          <cell r="BJ745">
            <v>31.181998538970952</v>
          </cell>
          <cell r="BK745">
            <v>33.056535120010373</v>
          </cell>
        </row>
        <row r="746">
          <cell r="A746" t="str">
            <v>2002-12-02</v>
          </cell>
          <cell r="B746">
            <v>1639913</v>
          </cell>
          <cell r="C746">
            <v>31.347666506340019</v>
          </cell>
          <cell r="D746">
            <v>31.347666506340019</v>
          </cell>
          <cell r="E746">
            <v>29.772406903036959</v>
          </cell>
          <cell r="F746">
            <v>30.455018997192379</v>
          </cell>
          <cell r="BE746" t="e">
            <v>#N/A</v>
          </cell>
          <cell r="BF746" t="e">
            <v>#N/A</v>
          </cell>
          <cell r="BG746">
            <v>31.100873184204101</v>
          </cell>
          <cell r="BH746">
            <v>31.060178279876709</v>
          </cell>
          <cell r="BI746">
            <v>31.292528839111331</v>
          </cell>
          <cell r="BJ746">
            <v>31.20326454162598</v>
          </cell>
          <cell r="BK746">
            <v>33.017411937713632</v>
          </cell>
        </row>
        <row r="747">
          <cell r="A747" t="str">
            <v>2002-12-03</v>
          </cell>
          <cell r="B747">
            <v>1791453</v>
          </cell>
          <cell r="C747">
            <v>30.218730391981101</v>
          </cell>
          <cell r="D747">
            <v>30.40251188533631</v>
          </cell>
          <cell r="E747">
            <v>29.247321080840031</v>
          </cell>
          <cell r="F747">
            <v>29.352338790893551</v>
          </cell>
          <cell r="BE747" t="e">
            <v>#N/A</v>
          </cell>
          <cell r="BF747" t="e">
            <v>#N/A</v>
          </cell>
          <cell r="BG747">
            <v>30.80157470703125</v>
          </cell>
          <cell r="BH747">
            <v>30.89477615356445</v>
          </cell>
          <cell r="BI747">
            <v>31.324034194946289</v>
          </cell>
          <cell r="BJ747">
            <v>31.213241233825681</v>
          </cell>
          <cell r="BK747">
            <v>32.973944845199583</v>
          </cell>
        </row>
        <row r="748">
          <cell r="A748" t="str">
            <v>2002-12-04</v>
          </cell>
          <cell r="B748">
            <v>1839554</v>
          </cell>
          <cell r="C748">
            <v>29.19480532817391</v>
          </cell>
          <cell r="D748">
            <v>30.192470367626861</v>
          </cell>
          <cell r="E748">
            <v>29.08978964237534</v>
          </cell>
          <cell r="F748">
            <v>29.693637847900391</v>
          </cell>
          <cell r="BE748" t="e">
            <v>#N/A</v>
          </cell>
          <cell r="BF748" t="e">
            <v>#N/A</v>
          </cell>
          <cell r="BG748">
            <v>30.444515228271481</v>
          </cell>
          <cell r="BH748">
            <v>30.78582067489624</v>
          </cell>
          <cell r="BI748">
            <v>31.340837020874019</v>
          </cell>
          <cell r="BJ748">
            <v>31.210878372192379</v>
          </cell>
          <cell r="BK748">
            <v>32.934003400802609</v>
          </cell>
        </row>
        <row r="749">
          <cell r="A749" t="str">
            <v>2002-12-05</v>
          </cell>
          <cell r="B749">
            <v>1685976</v>
          </cell>
          <cell r="C749">
            <v>29.79866292158998</v>
          </cell>
          <cell r="D749">
            <v>30.612546706504329</v>
          </cell>
          <cell r="E749">
            <v>29.40484799311082</v>
          </cell>
          <cell r="F749">
            <v>29.614883422851559</v>
          </cell>
          <cell r="BE749" t="e">
            <v>#N/A</v>
          </cell>
          <cell r="BF749" t="e">
            <v>#N/A</v>
          </cell>
          <cell r="BG749">
            <v>30.061202621459959</v>
          </cell>
          <cell r="BH749">
            <v>30.718872261047359</v>
          </cell>
          <cell r="BI749">
            <v>31.309857025146481</v>
          </cell>
          <cell r="BJ749">
            <v>31.19512586593628</v>
          </cell>
          <cell r="BK749">
            <v>32.892758626937869</v>
          </cell>
        </row>
        <row r="750">
          <cell r="A750" t="str">
            <v>2002-12-06</v>
          </cell>
          <cell r="B750">
            <v>1370800</v>
          </cell>
          <cell r="C750">
            <v>29.536113485825801</v>
          </cell>
          <cell r="D750">
            <v>29.929928332303479</v>
          </cell>
          <cell r="E750">
            <v>28.485940561885329</v>
          </cell>
          <cell r="F750">
            <v>29.667385101318359</v>
          </cell>
          <cell r="BE750" t="e">
            <v>#N/A</v>
          </cell>
          <cell r="BF750" t="e">
            <v>#N/A</v>
          </cell>
          <cell r="BG750">
            <v>29.75665283203125</v>
          </cell>
          <cell r="BH750">
            <v>30.700494098663331</v>
          </cell>
          <cell r="BI750">
            <v>31.283602600097659</v>
          </cell>
          <cell r="BJ750">
            <v>31.188037166595461</v>
          </cell>
          <cell r="BK750">
            <v>32.848657789230337</v>
          </cell>
        </row>
        <row r="751">
          <cell r="A751" t="str">
            <v>2002-12-09</v>
          </cell>
          <cell r="B751">
            <v>1267257</v>
          </cell>
          <cell r="C751">
            <v>30.4025120871149</v>
          </cell>
          <cell r="D751">
            <v>30.4025120871149</v>
          </cell>
          <cell r="E751">
            <v>28.87976028884805</v>
          </cell>
          <cell r="F751">
            <v>28.932268142700199</v>
          </cell>
          <cell r="BE751" t="e">
            <v>#N/A</v>
          </cell>
          <cell r="BF751" t="e">
            <v>#N/A</v>
          </cell>
          <cell r="BG751">
            <v>29.452102661132809</v>
          </cell>
          <cell r="BH751">
            <v>30.649298572540278</v>
          </cell>
          <cell r="BI751">
            <v>31.263124389648439</v>
          </cell>
          <cell r="BJ751">
            <v>31.188562316894529</v>
          </cell>
          <cell r="BK751">
            <v>32.796853351593008</v>
          </cell>
        </row>
        <row r="752">
          <cell r="A752" t="str">
            <v>2002-12-10</v>
          </cell>
          <cell r="B752">
            <v>1976203</v>
          </cell>
          <cell r="C752">
            <v>28.98477452806457</v>
          </cell>
          <cell r="D752">
            <v>29.95618372930619</v>
          </cell>
          <cell r="E752">
            <v>28.932264677455361</v>
          </cell>
          <cell r="F752">
            <v>29.719894409179691</v>
          </cell>
          <cell r="BE752" t="e">
            <v>#N/A</v>
          </cell>
          <cell r="BF752" t="e">
            <v>#N/A</v>
          </cell>
          <cell r="BG752">
            <v>29.525613784790039</v>
          </cell>
          <cell r="BH752">
            <v>30.642735004425049</v>
          </cell>
          <cell r="BI752">
            <v>31.233194541931152</v>
          </cell>
          <cell r="BJ752">
            <v>31.211403522491459</v>
          </cell>
          <cell r="BK752">
            <v>32.748207416534427</v>
          </cell>
        </row>
        <row r="753">
          <cell r="A753" t="str">
            <v>2002-12-11</v>
          </cell>
          <cell r="B753">
            <v>1323222</v>
          </cell>
          <cell r="C753">
            <v>29.82491294674292</v>
          </cell>
          <cell r="D753">
            <v>30.455017150465199</v>
          </cell>
          <cell r="E753">
            <v>29.509861846404799</v>
          </cell>
          <cell r="F753">
            <v>30.03494834899902</v>
          </cell>
          <cell r="BE753" t="e">
            <v>#N/A</v>
          </cell>
          <cell r="BF753" t="e">
            <v>#N/A</v>
          </cell>
          <cell r="BG753">
            <v>29.593875885009769</v>
          </cell>
          <cell r="BH753">
            <v>30.67030220031738</v>
          </cell>
          <cell r="BI753">
            <v>31.189087219238282</v>
          </cell>
          <cell r="BJ753">
            <v>31.236082553863529</v>
          </cell>
          <cell r="BK753">
            <v>32.705294733047488</v>
          </cell>
        </row>
        <row r="754">
          <cell r="A754" t="str">
            <v>2002-12-12</v>
          </cell>
          <cell r="B754">
            <v>1937606</v>
          </cell>
          <cell r="C754">
            <v>30.03494192516515</v>
          </cell>
          <cell r="D754">
            <v>30.113703681881201</v>
          </cell>
          <cell r="E754">
            <v>28.879751465919259</v>
          </cell>
          <cell r="F754">
            <v>29.798652648925781</v>
          </cell>
          <cell r="BE754" t="e">
            <v>#N/A</v>
          </cell>
          <cell r="BF754" t="e">
            <v>#N/A</v>
          </cell>
          <cell r="BG754">
            <v>29.630629730224609</v>
          </cell>
          <cell r="BH754">
            <v>30.62698249816895</v>
          </cell>
          <cell r="BI754">
            <v>31.15443134307861</v>
          </cell>
          <cell r="BJ754">
            <v>31.257873592376711</v>
          </cell>
          <cell r="BK754">
            <v>32.659381475448612</v>
          </cell>
        </row>
        <row r="755">
          <cell r="A755" t="str">
            <v>2002-12-13</v>
          </cell>
          <cell r="B755">
            <v>1486477</v>
          </cell>
          <cell r="C755">
            <v>29.877421001838751</v>
          </cell>
          <cell r="D755">
            <v>29.877421001838751</v>
          </cell>
          <cell r="E755">
            <v>28.879755905696321</v>
          </cell>
          <cell r="F755">
            <v>29.404842376708981</v>
          </cell>
          <cell r="BE755" t="e">
            <v>#N/A</v>
          </cell>
          <cell r="BF755" t="e">
            <v>#N/A</v>
          </cell>
          <cell r="BG755">
            <v>29.578121185302731</v>
          </cell>
          <cell r="BH755">
            <v>30.532466888427731</v>
          </cell>
          <cell r="BI755">
            <v>31.12555156707764</v>
          </cell>
          <cell r="BJ755">
            <v>31.26706254959106</v>
          </cell>
          <cell r="BK755">
            <v>32.612798547744752</v>
          </cell>
        </row>
        <row r="756">
          <cell r="A756" t="str">
            <v>2002-12-16</v>
          </cell>
          <cell r="B756">
            <v>1570171</v>
          </cell>
          <cell r="C756">
            <v>29.063536612135241</v>
          </cell>
          <cell r="D756">
            <v>30.66505201964393</v>
          </cell>
          <cell r="E756">
            <v>29.063536612135241</v>
          </cell>
          <cell r="F756">
            <v>30.297491073608398</v>
          </cell>
          <cell r="BE756" t="e">
            <v>#N/A</v>
          </cell>
          <cell r="BF756" t="e">
            <v>#N/A</v>
          </cell>
          <cell r="BG756">
            <v>29.851165771484379</v>
          </cell>
          <cell r="BH756">
            <v>30.447140407562259</v>
          </cell>
          <cell r="BI756">
            <v>31.129752082824709</v>
          </cell>
          <cell r="BJ756">
            <v>31.258661193847662</v>
          </cell>
          <cell r="BK756">
            <v>32.569249572753897</v>
          </cell>
        </row>
        <row r="757">
          <cell r="A757" t="str">
            <v>2002-12-17</v>
          </cell>
          <cell r="B757">
            <v>2700058</v>
          </cell>
          <cell r="C757">
            <v>30.50752354318443</v>
          </cell>
          <cell r="D757">
            <v>30.612541239299311</v>
          </cell>
          <cell r="E757">
            <v>29.877421372587051</v>
          </cell>
          <cell r="F757">
            <v>30.192472457885739</v>
          </cell>
          <cell r="BE757" t="e">
            <v>#N/A</v>
          </cell>
          <cell r="BF757" t="e">
            <v>#N/A</v>
          </cell>
          <cell r="BG757">
            <v>29.94568138122559</v>
          </cell>
          <cell r="BH757">
            <v>30.382817268371578</v>
          </cell>
          <cell r="BI757">
            <v>31.13237758636475</v>
          </cell>
          <cell r="BJ757">
            <v>31.247371807098389</v>
          </cell>
          <cell r="BK757">
            <v>32.533101644515988</v>
          </cell>
        </row>
        <row r="758">
          <cell r="A758" t="str">
            <v>2002-12-18</v>
          </cell>
          <cell r="B758">
            <v>2856890</v>
          </cell>
          <cell r="C758">
            <v>29.929924011230469</v>
          </cell>
          <cell r="D758">
            <v>30.27123096345397</v>
          </cell>
          <cell r="E758">
            <v>29.746144577292029</v>
          </cell>
          <cell r="F758">
            <v>29.929924011230469</v>
          </cell>
          <cell r="BE758" t="e">
            <v>#N/A</v>
          </cell>
          <cell r="BF758" t="e">
            <v>#N/A</v>
          </cell>
          <cell r="BG758">
            <v>29.92467651367188</v>
          </cell>
          <cell r="BH758">
            <v>30.33030815124512</v>
          </cell>
          <cell r="BI758">
            <v>31.11977542877197</v>
          </cell>
          <cell r="BJ758">
            <v>31.230568981170659</v>
          </cell>
          <cell r="BK758">
            <v>32.496550550460817</v>
          </cell>
        </row>
        <row r="759">
          <cell r="A759" t="str">
            <v>2002-12-19</v>
          </cell>
          <cell r="B759">
            <v>3125870</v>
          </cell>
          <cell r="C759">
            <v>30.271231201404529</v>
          </cell>
          <cell r="D759">
            <v>30.507518474598282</v>
          </cell>
          <cell r="E759">
            <v>29.037276982396971</v>
          </cell>
          <cell r="F759">
            <v>29.798652648925781</v>
          </cell>
          <cell r="BE759" t="e">
            <v>#N/A</v>
          </cell>
          <cell r="BF759" t="e">
            <v>#N/A</v>
          </cell>
          <cell r="BG759">
            <v>29.92467651367188</v>
          </cell>
          <cell r="BH759">
            <v>30.244981288909909</v>
          </cell>
          <cell r="BI759">
            <v>31.092470817565921</v>
          </cell>
          <cell r="BJ759">
            <v>31.224530391693111</v>
          </cell>
          <cell r="BK759">
            <v>32.460382585525522</v>
          </cell>
        </row>
        <row r="760">
          <cell r="A760" t="str">
            <v>2002-12-20</v>
          </cell>
          <cell r="B760">
            <v>2459401</v>
          </cell>
          <cell r="C760">
            <v>29.667387533699479</v>
          </cell>
          <cell r="D760">
            <v>30.743814468383789</v>
          </cell>
          <cell r="E760">
            <v>29.457352130472561</v>
          </cell>
          <cell r="F760">
            <v>30.743814468383789</v>
          </cell>
          <cell r="BE760" t="e">
            <v>#N/A</v>
          </cell>
          <cell r="BF760" t="e">
            <v>#N/A</v>
          </cell>
          <cell r="BG760">
            <v>30.192470932006831</v>
          </cell>
          <cell r="BH760">
            <v>30.206912517547611</v>
          </cell>
          <cell r="BI760">
            <v>31.083544425964359</v>
          </cell>
          <cell r="BJ760">
            <v>31.223480224609379</v>
          </cell>
          <cell r="BK760">
            <v>32.428030891418459</v>
          </cell>
        </row>
        <row r="761">
          <cell r="A761" t="str">
            <v>2002-12-23</v>
          </cell>
          <cell r="B761">
            <v>2433960</v>
          </cell>
          <cell r="C761">
            <v>30.50752558659876</v>
          </cell>
          <cell r="D761">
            <v>30.82257869604587</v>
          </cell>
          <cell r="E761">
            <v>30.034948926997231</v>
          </cell>
          <cell r="F761">
            <v>30.69130706787109</v>
          </cell>
          <cell r="BE761" t="e">
            <v>#N/A</v>
          </cell>
          <cell r="BF761" t="e">
            <v>#N/A</v>
          </cell>
          <cell r="BG761">
            <v>30.27123413085938</v>
          </cell>
          <cell r="BH761">
            <v>30.168843936920169</v>
          </cell>
          <cell r="BI761">
            <v>31.058865394592289</v>
          </cell>
          <cell r="BJ761">
            <v>31.220592231750491</v>
          </cell>
          <cell r="BK761">
            <v>32.394247207641598</v>
          </cell>
        </row>
        <row r="762">
          <cell r="A762" t="str">
            <v>2002-12-24</v>
          </cell>
          <cell r="B762">
            <v>362052</v>
          </cell>
          <cell r="C762">
            <v>31.032611831616059</v>
          </cell>
          <cell r="D762">
            <v>31.032611831616059</v>
          </cell>
          <cell r="E762">
            <v>30.455017473847711</v>
          </cell>
          <cell r="F762">
            <v>30.822578430175781</v>
          </cell>
          <cell r="BE762" t="e">
            <v>#N/A</v>
          </cell>
          <cell r="BF762" t="e">
            <v>#N/A</v>
          </cell>
          <cell r="BG762">
            <v>30.397255325317381</v>
          </cell>
          <cell r="BH762">
            <v>30.167531299591069</v>
          </cell>
          <cell r="BI762">
            <v>31.009507255554201</v>
          </cell>
          <cell r="BJ762">
            <v>31.20221420288086</v>
          </cell>
          <cell r="BK762">
            <v>32.358391189575187</v>
          </cell>
        </row>
        <row r="763">
          <cell r="A763" t="str">
            <v>2002-12-27</v>
          </cell>
          <cell r="B763">
            <v>780260</v>
          </cell>
          <cell r="C763">
            <v>30.53378240001771</v>
          </cell>
          <cell r="D763">
            <v>31.058868927942029</v>
          </cell>
          <cell r="E763">
            <v>29.69364275351111</v>
          </cell>
          <cell r="F763">
            <v>29.877424240112301</v>
          </cell>
          <cell r="BE763" t="e">
            <v>#N/A</v>
          </cell>
          <cell r="BF763" t="e">
            <v>#N/A</v>
          </cell>
          <cell r="BG763">
            <v>30.386755371093749</v>
          </cell>
          <cell r="BH763">
            <v>30.087455749511719</v>
          </cell>
          <cell r="BI763">
            <v>30.948072280883789</v>
          </cell>
          <cell r="BJ763">
            <v>31.162832736968991</v>
          </cell>
          <cell r="BK763">
            <v>32.31638003349304</v>
          </cell>
        </row>
        <row r="764">
          <cell r="A764" t="str">
            <v>2002-12-30</v>
          </cell>
          <cell r="B764">
            <v>1319765</v>
          </cell>
          <cell r="C764">
            <v>29.877417836716759</v>
          </cell>
          <cell r="D764">
            <v>30.349994408737281</v>
          </cell>
          <cell r="E764">
            <v>29.641128549183641</v>
          </cell>
          <cell r="F764">
            <v>30.061197280883789</v>
          </cell>
          <cell r="BE764" t="e">
            <v>#N/A</v>
          </cell>
          <cell r="BF764" t="e">
            <v>#N/A</v>
          </cell>
          <cell r="BG764">
            <v>30.439264297485352</v>
          </cell>
          <cell r="BH764">
            <v>30.013943290710451</v>
          </cell>
          <cell r="BI764">
            <v>30.88978755950928</v>
          </cell>
          <cell r="BJ764">
            <v>31.129489631652831</v>
          </cell>
          <cell r="BK764">
            <v>32.275937461853033</v>
          </cell>
        </row>
        <row r="765">
          <cell r="A765" t="str">
            <v>2002-12-31</v>
          </cell>
          <cell r="B765">
            <v>999805</v>
          </cell>
          <cell r="C765">
            <v>30.376251157866079</v>
          </cell>
          <cell r="D765">
            <v>30.875083699549251</v>
          </cell>
          <cell r="E765">
            <v>29.74614900315671</v>
          </cell>
          <cell r="F765">
            <v>30.586286544799801</v>
          </cell>
          <cell r="BE765" t="e">
            <v>#N/A</v>
          </cell>
          <cell r="BF765" t="e">
            <v>#N/A</v>
          </cell>
          <cell r="BG765">
            <v>30.407758712768551</v>
          </cell>
          <cell r="BH765">
            <v>29.983750915527349</v>
          </cell>
          <cell r="BI765">
            <v>30.855656890869142</v>
          </cell>
          <cell r="BJ765">
            <v>31.092733592987059</v>
          </cell>
          <cell r="BK765">
            <v>32.239679651260367</v>
          </cell>
        </row>
        <row r="766">
          <cell r="A766" t="str">
            <v>2003-01-02</v>
          </cell>
          <cell r="B766">
            <v>1633888</v>
          </cell>
          <cell r="C766">
            <v>30.455015802182221</v>
          </cell>
          <cell r="D766">
            <v>31.242645521204182</v>
          </cell>
          <cell r="E766">
            <v>29.851165549713681</v>
          </cell>
          <cell r="F766">
            <v>31.111373901367191</v>
          </cell>
          <cell r="BE766" t="e">
            <v>#N/A</v>
          </cell>
          <cell r="BF766" t="e">
            <v>#N/A</v>
          </cell>
          <cell r="BG766">
            <v>30.491772079467768</v>
          </cell>
          <cell r="BH766">
            <v>30.01656866073608</v>
          </cell>
          <cell r="BI766">
            <v>30.829402542114259</v>
          </cell>
          <cell r="BJ766">
            <v>31.069629726409911</v>
          </cell>
          <cell r="BK766">
            <v>32.208516035079953</v>
          </cell>
        </row>
        <row r="767">
          <cell r="A767" t="str">
            <v>2003-01-03</v>
          </cell>
          <cell r="B767">
            <v>2424066</v>
          </cell>
          <cell r="C767">
            <v>31.137630630305839</v>
          </cell>
          <cell r="D767">
            <v>31.24264833624699</v>
          </cell>
          <cell r="E767">
            <v>30.27123906314516</v>
          </cell>
          <cell r="F767">
            <v>30.507526397705082</v>
          </cell>
          <cell r="BE767" t="e">
            <v>#N/A</v>
          </cell>
          <cell r="BF767" t="e">
            <v>#N/A</v>
          </cell>
          <cell r="BG767">
            <v>30.428761672973629</v>
          </cell>
          <cell r="BH767">
            <v>30.074328041076662</v>
          </cell>
          <cell r="BI767">
            <v>30.78634544372559</v>
          </cell>
          <cell r="BJ767">
            <v>31.03156103134155</v>
          </cell>
          <cell r="BK767">
            <v>32.174982900619497</v>
          </cell>
        </row>
        <row r="768">
          <cell r="A768" t="str">
            <v>2003-01-06</v>
          </cell>
          <cell r="B768">
            <v>1677374</v>
          </cell>
          <cell r="C768">
            <v>30.63879676677033</v>
          </cell>
          <cell r="D768">
            <v>30.743814468383789</v>
          </cell>
          <cell r="E768">
            <v>29.92993078621009</v>
          </cell>
          <cell r="F768">
            <v>30.743814468383789</v>
          </cell>
          <cell r="BE768" t="e">
            <v>#N/A</v>
          </cell>
          <cell r="BF768" t="e">
            <v>#N/A</v>
          </cell>
          <cell r="BG768">
            <v>30.602039718627928</v>
          </cell>
          <cell r="BH768">
            <v>30.126836872100831</v>
          </cell>
          <cell r="BI768">
            <v>30.775318641662601</v>
          </cell>
          <cell r="BJ768">
            <v>31.006881980896001</v>
          </cell>
          <cell r="BK768">
            <v>32.142631206512448</v>
          </cell>
        </row>
        <row r="769">
          <cell r="A769" t="str">
            <v>2003-01-07</v>
          </cell>
          <cell r="B769">
            <v>1345295</v>
          </cell>
          <cell r="C769">
            <v>30.691305081890889</v>
          </cell>
          <cell r="D769">
            <v>30.770066851871569</v>
          </cell>
          <cell r="E769">
            <v>29.85116551410864</v>
          </cell>
          <cell r="F769">
            <v>29.982437133789059</v>
          </cell>
          <cell r="BE769" t="e">
            <v>#N/A</v>
          </cell>
          <cell r="BF769" t="e">
            <v>#N/A</v>
          </cell>
          <cell r="BG769">
            <v>30.58628768920898</v>
          </cell>
          <cell r="BH769">
            <v>30.145214557647709</v>
          </cell>
          <cell r="BI769">
            <v>30.734361839294429</v>
          </cell>
          <cell r="BJ769">
            <v>30.96802558898926</v>
          </cell>
          <cell r="BK769">
            <v>32.108161830902098</v>
          </cell>
        </row>
        <row r="770">
          <cell r="A770" t="str">
            <v>2003-01-08</v>
          </cell>
          <cell r="B770">
            <v>1495030</v>
          </cell>
          <cell r="C770">
            <v>29.798658233200371</v>
          </cell>
          <cell r="D770">
            <v>30.166219175893101</v>
          </cell>
          <cell r="E770">
            <v>29.14230012233693</v>
          </cell>
          <cell r="F770">
            <v>29.299825668334961</v>
          </cell>
          <cell r="BE770" t="e">
            <v>#N/A</v>
          </cell>
          <cell r="BF770" t="e">
            <v>#N/A</v>
          </cell>
          <cell r="BG770">
            <v>30.32899551391602</v>
          </cell>
          <cell r="BH770">
            <v>30.126836585998539</v>
          </cell>
          <cell r="BI770">
            <v>30.678702774047849</v>
          </cell>
          <cell r="BJ770">
            <v>30.919717578887941</v>
          </cell>
          <cell r="BK770">
            <v>32.069369783401491</v>
          </cell>
        </row>
        <row r="771">
          <cell r="A771" t="str">
            <v>2003-01-09</v>
          </cell>
          <cell r="B771">
            <v>1777545</v>
          </cell>
          <cell r="C771">
            <v>29.61488097615015</v>
          </cell>
          <cell r="D771">
            <v>29.877424240112301</v>
          </cell>
          <cell r="E771">
            <v>29.06353851939269</v>
          </cell>
          <cell r="F771">
            <v>29.877424240112301</v>
          </cell>
          <cell r="BE771" t="e">
            <v>#N/A</v>
          </cell>
          <cell r="BF771" t="e">
            <v>#N/A</v>
          </cell>
          <cell r="BG771">
            <v>30.08220558166504</v>
          </cell>
          <cell r="BH771">
            <v>30.17409439086914</v>
          </cell>
          <cell r="BI771">
            <v>30.63827114105225</v>
          </cell>
          <cell r="BJ771">
            <v>30.87534786224365</v>
          </cell>
          <cell r="BK771">
            <v>32.03424545288086</v>
          </cell>
        </row>
        <row r="772">
          <cell r="A772" t="str">
            <v>2003-01-10</v>
          </cell>
          <cell r="B772">
            <v>1632202</v>
          </cell>
          <cell r="C772">
            <v>29.877421957961349</v>
          </cell>
          <cell r="D772">
            <v>30.376252518949961</v>
          </cell>
          <cell r="E772">
            <v>29.16855399758186</v>
          </cell>
          <cell r="F772">
            <v>29.719894409179691</v>
          </cell>
          <cell r="BE772" t="e">
            <v>#N/A</v>
          </cell>
          <cell r="BF772" t="e">
            <v>#N/A</v>
          </cell>
          <cell r="BG772">
            <v>29.92467918395996</v>
          </cell>
          <cell r="BH772">
            <v>30.17409439086914</v>
          </cell>
          <cell r="BI772">
            <v>30.615167388916021</v>
          </cell>
          <cell r="BJ772">
            <v>30.845417938232419</v>
          </cell>
          <cell r="BK772">
            <v>31.99157663345337</v>
          </cell>
        </row>
        <row r="773">
          <cell r="A773" t="str">
            <v>2003-01-13</v>
          </cell>
          <cell r="B773">
            <v>1119067</v>
          </cell>
          <cell r="C773">
            <v>29.61487869052063</v>
          </cell>
          <cell r="D773">
            <v>30.244980872962611</v>
          </cell>
          <cell r="E773">
            <v>29.4310972181034</v>
          </cell>
          <cell r="F773">
            <v>29.509860992431641</v>
          </cell>
          <cell r="BE773" t="e">
            <v>#N/A</v>
          </cell>
          <cell r="BF773" t="e">
            <v>#N/A</v>
          </cell>
          <cell r="BG773">
            <v>29.677888488769529</v>
          </cell>
          <cell r="BH773">
            <v>30.147840023040771</v>
          </cell>
          <cell r="BI773">
            <v>30.568959770202639</v>
          </cell>
          <cell r="BJ773">
            <v>30.811812438964839</v>
          </cell>
          <cell r="BK773">
            <v>31.952145614624019</v>
          </cell>
        </row>
        <row r="774">
          <cell r="A774" t="str">
            <v>2003-01-14</v>
          </cell>
          <cell r="B774">
            <v>1528221</v>
          </cell>
          <cell r="C774">
            <v>29.79866155481324</v>
          </cell>
          <cell r="D774">
            <v>29.851169408316888</v>
          </cell>
          <cell r="E774">
            <v>28.853506170424001</v>
          </cell>
          <cell r="F774">
            <v>29.352338790893551</v>
          </cell>
          <cell r="BE774" t="e">
            <v>#N/A</v>
          </cell>
          <cell r="BF774" t="e">
            <v>#N/A</v>
          </cell>
          <cell r="BG774">
            <v>29.551868820190428</v>
          </cell>
          <cell r="BH774">
            <v>30.125524330139161</v>
          </cell>
          <cell r="BI774">
            <v>30.50752471923828</v>
          </cell>
          <cell r="BJ774">
            <v>30.767180118560791</v>
          </cell>
          <cell r="BK774">
            <v>31.91127732276917</v>
          </cell>
        </row>
        <row r="775">
          <cell r="A775" t="str">
            <v>2003-01-15</v>
          </cell>
          <cell r="B775">
            <v>1505482</v>
          </cell>
          <cell r="C775">
            <v>29.614876162714221</v>
          </cell>
          <cell r="D775">
            <v>29.614876162714221</v>
          </cell>
          <cell r="E775">
            <v>28.564703277554791</v>
          </cell>
          <cell r="F775">
            <v>28.643465042114261</v>
          </cell>
          <cell r="BE775" t="e">
            <v>#N/A</v>
          </cell>
          <cell r="BF775" t="e">
            <v>#N/A</v>
          </cell>
          <cell r="BG775">
            <v>29.42059669494629</v>
          </cell>
          <cell r="BH775">
            <v>30.08745546340942</v>
          </cell>
          <cell r="BI775">
            <v>30.438213233947749</v>
          </cell>
          <cell r="BJ775">
            <v>30.721760063171391</v>
          </cell>
          <cell r="BK775">
            <v>31.875180664062501</v>
          </cell>
        </row>
        <row r="776">
          <cell r="A776" t="str">
            <v>2003-01-16</v>
          </cell>
          <cell r="B776">
            <v>2888468</v>
          </cell>
          <cell r="C776">
            <v>28.61721378520112</v>
          </cell>
          <cell r="D776">
            <v>28.722231484104629</v>
          </cell>
          <cell r="E776">
            <v>28.013363518790399</v>
          </cell>
          <cell r="F776">
            <v>28.039619445800781</v>
          </cell>
          <cell r="BE776" t="e">
            <v>#N/A</v>
          </cell>
          <cell r="BF776" t="e">
            <v>#N/A</v>
          </cell>
          <cell r="BG776">
            <v>29.053035736083981</v>
          </cell>
          <cell r="BH776">
            <v>29.974561882019039</v>
          </cell>
          <cell r="BI776">
            <v>30.344222908020019</v>
          </cell>
          <cell r="BJ776">
            <v>30.678440399169919</v>
          </cell>
          <cell r="BK776">
            <v>31.834765396118161</v>
          </cell>
        </row>
        <row r="777">
          <cell r="A777" t="str">
            <v>2003-01-17</v>
          </cell>
          <cell r="B777">
            <v>2386315</v>
          </cell>
          <cell r="C777">
            <v>27.960854145719839</v>
          </cell>
          <cell r="D777">
            <v>28.197143454602699</v>
          </cell>
          <cell r="E777">
            <v>27.409513760357079</v>
          </cell>
          <cell r="F777">
            <v>27.488275527954102</v>
          </cell>
          <cell r="BE777" t="e">
            <v>#N/A</v>
          </cell>
          <cell r="BF777" t="e">
            <v>#N/A</v>
          </cell>
          <cell r="BG777">
            <v>28.606711959838869</v>
          </cell>
          <cell r="BH777">
            <v>29.83935203552246</v>
          </cell>
          <cell r="BI777">
            <v>30.240780792236329</v>
          </cell>
          <cell r="BJ777">
            <v>30.621468448638911</v>
          </cell>
          <cell r="BK777">
            <v>31.792373018264769</v>
          </cell>
        </row>
        <row r="778">
          <cell r="A778" t="str">
            <v>2003-01-20</v>
          </cell>
          <cell r="B778">
            <v>4293073</v>
          </cell>
          <cell r="C778">
            <v>27.04195321947515</v>
          </cell>
          <cell r="D778">
            <v>27.251988608805949</v>
          </cell>
          <cell r="E778">
            <v>26.186061712064149</v>
          </cell>
          <cell r="F778">
            <v>26.306831359863281</v>
          </cell>
          <cell r="BE778" t="e">
            <v>#N/A</v>
          </cell>
          <cell r="BF778" t="e">
            <v>#N/A</v>
          </cell>
          <cell r="BG778">
            <v>27.9661060333252</v>
          </cell>
          <cell r="BH778">
            <v>29.658197402954102</v>
          </cell>
          <cell r="BI778">
            <v>30.129462471008299</v>
          </cell>
          <cell r="BJ778">
            <v>30.564233989715579</v>
          </cell>
          <cell r="BK778">
            <v>31.744593191146851</v>
          </cell>
        </row>
        <row r="779">
          <cell r="A779" t="str">
            <v>2003-01-21</v>
          </cell>
          <cell r="B779">
            <v>3414571</v>
          </cell>
          <cell r="C779">
            <v>26.385599486217561</v>
          </cell>
          <cell r="D779">
            <v>27.04195768239213</v>
          </cell>
          <cell r="E779">
            <v>26.359345558979829</v>
          </cell>
          <cell r="F779">
            <v>26.75316047668457</v>
          </cell>
          <cell r="BE779" t="e">
            <v>#N/A</v>
          </cell>
          <cell r="BF779" t="e">
            <v>#N/A</v>
          </cell>
          <cell r="BG779">
            <v>27.446270370483401</v>
          </cell>
          <cell r="BH779">
            <v>29.505922794342041</v>
          </cell>
          <cell r="BI779">
            <v>30.04544864654541</v>
          </cell>
          <cell r="BJ779">
            <v>30.519076557159419</v>
          </cell>
          <cell r="BK779">
            <v>31.69618637084961</v>
          </cell>
        </row>
        <row r="780">
          <cell r="A780" t="str">
            <v>2003-01-22</v>
          </cell>
          <cell r="B780">
            <v>4474029</v>
          </cell>
          <cell r="C780">
            <v>26.96319043926567</v>
          </cell>
          <cell r="D780">
            <v>26.989446366182001</v>
          </cell>
          <cell r="E780">
            <v>25.95502534071354</v>
          </cell>
          <cell r="F780">
            <v>25.991781234741211</v>
          </cell>
          <cell r="BE780" t="e">
            <v>#N/A</v>
          </cell>
          <cell r="BF780" t="e">
            <v>#N/A</v>
          </cell>
          <cell r="BG780">
            <v>26.915933609008789</v>
          </cell>
          <cell r="BH780">
            <v>29.26832113265991</v>
          </cell>
          <cell r="BI780">
            <v>29.96458530426025</v>
          </cell>
          <cell r="BJ780">
            <v>30.457903976440431</v>
          </cell>
          <cell r="BK780">
            <v>31.647350988388059</v>
          </cell>
        </row>
        <row r="781">
          <cell r="A781" t="str">
            <v>2003-01-23</v>
          </cell>
          <cell r="B781">
            <v>2924930</v>
          </cell>
          <cell r="C781">
            <v>25.8605131227675</v>
          </cell>
          <cell r="D781">
            <v>26.569379178721299</v>
          </cell>
          <cell r="E781">
            <v>25.545461987464979</v>
          </cell>
          <cell r="F781">
            <v>25.92352294921875</v>
          </cell>
          <cell r="BE781" t="e">
            <v>#N/A</v>
          </cell>
          <cell r="BF781" t="e">
            <v>#N/A</v>
          </cell>
          <cell r="BG781">
            <v>26.492714309692381</v>
          </cell>
          <cell r="BH781">
            <v>29.02993192672729</v>
          </cell>
          <cell r="BI781">
            <v>29.883932189941401</v>
          </cell>
          <cell r="BJ781">
            <v>30.427291469573969</v>
          </cell>
          <cell r="BK781">
            <v>31.596355237960811</v>
          </cell>
        </row>
        <row r="782">
          <cell r="A782" t="str">
            <v>2003-01-24</v>
          </cell>
          <cell r="B782">
            <v>3935529</v>
          </cell>
          <cell r="C782">
            <v>25.970777588166019</v>
          </cell>
          <cell r="D782">
            <v>26.09679922843339</v>
          </cell>
          <cell r="E782">
            <v>24.794584959885348</v>
          </cell>
          <cell r="F782">
            <v>24.931106567382809</v>
          </cell>
          <cell r="BE782" t="e">
            <v>#N/A</v>
          </cell>
          <cell r="BF782" t="e">
            <v>#N/A</v>
          </cell>
          <cell r="BG782">
            <v>25.981280517578121</v>
          </cell>
          <cell r="BH782">
            <v>28.735358333587651</v>
          </cell>
          <cell r="BI782">
            <v>29.785531005859379</v>
          </cell>
          <cell r="BJ782">
            <v>30.395418758392331</v>
          </cell>
          <cell r="BK782">
            <v>31.54143689155579</v>
          </cell>
        </row>
        <row r="783">
          <cell r="A783" t="str">
            <v>2003-01-27</v>
          </cell>
          <cell r="B783">
            <v>3136771</v>
          </cell>
          <cell r="C783">
            <v>24.85234139759158</v>
          </cell>
          <cell r="D783">
            <v>25.067626751207609</v>
          </cell>
          <cell r="E783">
            <v>24.02270388660321</v>
          </cell>
          <cell r="F783">
            <v>24.148725509643551</v>
          </cell>
          <cell r="BE783" t="e">
            <v>#N/A</v>
          </cell>
          <cell r="BF783" t="e">
            <v>#N/A</v>
          </cell>
          <cell r="BG783">
            <v>25.549659347534181</v>
          </cell>
          <cell r="BH783">
            <v>28.44892339706421</v>
          </cell>
          <cell r="BI783">
            <v>29.6788334274292</v>
          </cell>
          <cell r="BJ783">
            <v>30.343382625579839</v>
          </cell>
          <cell r="BK783">
            <v>31.47792886734009</v>
          </cell>
        </row>
        <row r="784">
          <cell r="A784" t="str">
            <v>2003-01-28</v>
          </cell>
          <cell r="B784">
            <v>2493299</v>
          </cell>
          <cell r="C784">
            <v>24.311508704777161</v>
          </cell>
          <cell r="D784">
            <v>24.705323647089031</v>
          </cell>
          <cell r="E784">
            <v>23.418861101594299</v>
          </cell>
          <cell r="F784">
            <v>23.749666213989261</v>
          </cell>
          <cell r="BE784" t="e">
            <v>#N/A</v>
          </cell>
          <cell r="BF784" t="e">
            <v>#N/A</v>
          </cell>
          <cell r="BG784">
            <v>24.94896049499512</v>
          </cell>
          <cell r="BH784">
            <v>28.13334684371948</v>
          </cell>
          <cell r="BI784">
            <v>29.540525817871089</v>
          </cell>
          <cell r="BJ784">
            <v>30.283155212402349</v>
          </cell>
          <cell r="BK784">
            <v>31.41697337150574</v>
          </cell>
        </row>
        <row r="785">
          <cell r="A785" t="str">
            <v>2003-01-29</v>
          </cell>
          <cell r="B785">
            <v>3909945</v>
          </cell>
          <cell r="C785">
            <v>23.70765654459132</v>
          </cell>
          <cell r="D785">
            <v>25.466695538285389</v>
          </cell>
          <cell r="E785">
            <v>23.476617200026471</v>
          </cell>
          <cell r="F785">
            <v>25.288166046142582</v>
          </cell>
          <cell r="BE785" t="e">
            <v>#N/A</v>
          </cell>
          <cell r="BF785" t="e">
            <v>#N/A</v>
          </cell>
          <cell r="BG785">
            <v>24.808237457275389</v>
          </cell>
          <cell r="BH785">
            <v>27.86844081878662</v>
          </cell>
          <cell r="BI785">
            <v>29.42038604736328</v>
          </cell>
          <cell r="BJ785">
            <v>30.231749172210691</v>
          </cell>
          <cell r="BK785">
            <v>31.365139684677121</v>
          </cell>
        </row>
        <row r="786">
          <cell r="A786" t="str">
            <v>2003-01-30</v>
          </cell>
          <cell r="B786">
            <v>3798672</v>
          </cell>
          <cell r="C786">
            <v>25.519204308834379</v>
          </cell>
          <cell r="D786">
            <v>26.196566406684131</v>
          </cell>
          <cell r="E786">
            <v>25.46669645756301</v>
          </cell>
          <cell r="F786">
            <v>26.112552642822269</v>
          </cell>
          <cell r="BE786" t="e">
            <v>#N/A</v>
          </cell>
          <cell r="BF786" t="e">
            <v>#N/A</v>
          </cell>
          <cell r="BG786">
            <v>24.846043395996091</v>
          </cell>
          <cell r="BH786">
            <v>27.618499755859379</v>
          </cell>
          <cell r="BI786">
            <v>29.30255668640137</v>
          </cell>
          <cell r="BJ786">
            <v>30.19357545852661</v>
          </cell>
          <cell r="BK786">
            <v>31.317038145065311</v>
          </cell>
        </row>
        <row r="787">
          <cell r="A787" t="str">
            <v>2003-01-31</v>
          </cell>
          <cell r="B787">
            <v>3370988</v>
          </cell>
          <cell r="C787">
            <v>25.529705789798449</v>
          </cell>
          <cell r="D787">
            <v>25.708235284959809</v>
          </cell>
          <cell r="E787">
            <v>24.915355528918699</v>
          </cell>
          <cell r="F787">
            <v>25.54545974731445</v>
          </cell>
          <cell r="BE787" t="e">
            <v>#N/A</v>
          </cell>
          <cell r="BF787" t="e">
            <v>#N/A</v>
          </cell>
          <cell r="BG787">
            <v>24.968914031982418</v>
          </cell>
          <cell r="BH787">
            <v>27.370396423339841</v>
          </cell>
          <cell r="BI787">
            <v>29.183887176513672</v>
          </cell>
          <cell r="BJ787">
            <v>30.137653789520261</v>
          </cell>
          <cell r="BK787">
            <v>31.267010698318479</v>
          </cell>
        </row>
        <row r="788">
          <cell r="A788" t="str">
            <v>2003-02-03</v>
          </cell>
          <cell r="B788">
            <v>1693697</v>
          </cell>
          <cell r="C788">
            <v>25.729233260007248</v>
          </cell>
          <cell r="D788">
            <v>25.965522537493989</v>
          </cell>
          <cell r="E788">
            <v>25.372174352481871</v>
          </cell>
          <cell r="F788">
            <v>25.466690063476559</v>
          </cell>
          <cell r="BE788" t="e">
            <v>#N/A</v>
          </cell>
          <cell r="BF788" t="e">
            <v>#N/A</v>
          </cell>
          <cell r="BG788">
            <v>25.232506942749019</v>
          </cell>
          <cell r="BH788">
            <v>27.106540203094479</v>
          </cell>
          <cell r="BI788">
            <v>29.073618850708009</v>
          </cell>
          <cell r="BJ788">
            <v>30.06571687698364</v>
          </cell>
          <cell r="BK788">
            <v>31.21243140220642</v>
          </cell>
        </row>
        <row r="789">
          <cell r="A789" t="str">
            <v>2003-02-04</v>
          </cell>
          <cell r="B789">
            <v>1954144</v>
          </cell>
          <cell r="C789">
            <v>25.204153504731661</v>
          </cell>
          <cell r="D789">
            <v>25.335425137568809</v>
          </cell>
          <cell r="E789">
            <v>24.416523707708791</v>
          </cell>
          <cell r="F789">
            <v>24.442777633666989</v>
          </cell>
          <cell r="BE789" t="e">
            <v>#N/A</v>
          </cell>
          <cell r="BF789" t="e">
            <v>#N/A</v>
          </cell>
          <cell r="BG789">
            <v>25.37112922668457</v>
          </cell>
          <cell r="BH789">
            <v>26.82955722808838</v>
          </cell>
          <cell r="BI789">
            <v>28.932370605468751</v>
          </cell>
          <cell r="BJ789">
            <v>29.997980785369869</v>
          </cell>
          <cell r="BK789">
            <v>31.149354114532471</v>
          </cell>
        </row>
        <row r="790">
          <cell r="A790" t="str">
            <v>2003-02-05</v>
          </cell>
          <cell r="B790">
            <v>1716824</v>
          </cell>
          <cell r="C790">
            <v>24.337759201163902</v>
          </cell>
          <cell r="D790">
            <v>24.44802889177452</v>
          </cell>
          <cell r="E790">
            <v>23.718156952402168</v>
          </cell>
          <cell r="F790">
            <v>24.416522979736332</v>
          </cell>
          <cell r="BE790" t="e">
            <v>#N/A</v>
          </cell>
          <cell r="BF790" t="e">
            <v>#N/A</v>
          </cell>
          <cell r="BG790">
            <v>25.196800613403319</v>
          </cell>
          <cell r="BH790">
            <v>26.585392093658449</v>
          </cell>
          <cell r="BI790">
            <v>28.790597267150879</v>
          </cell>
          <cell r="BJ790">
            <v>29.942321643829349</v>
          </cell>
          <cell r="BK790">
            <v>31.087704868316649</v>
          </cell>
        </row>
        <row r="791">
          <cell r="A791" t="str">
            <v>2003-02-06</v>
          </cell>
          <cell r="B791">
            <v>1947762</v>
          </cell>
          <cell r="C791">
            <v>24.0752136614101</v>
          </cell>
          <cell r="D791">
            <v>25.009868932826549</v>
          </cell>
          <cell r="E791">
            <v>24.022705816036041</v>
          </cell>
          <cell r="F791">
            <v>24.358760833740231</v>
          </cell>
          <cell r="BE791" t="e">
            <v>#N/A</v>
          </cell>
          <cell r="BF791" t="e">
            <v>#N/A</v>
          </cell>
          <cell r="BG791">
            <v>24.846042251586919</v>
          </cell>
          <cell r="BH791">
            <v>26.309458923339839</v>
          </cell>
          <cell r="BI791">
            <v>28.64871891021728</v>
          </cell>
          <cell r="BJ791">
            <v>29.88188413619995</v>
          </cell>
          <cell r="BK791">
            <v>31.026936225891109</v>
          </cell>
        </row>
        <row r="792">
          <cell r="A792" t="str">
            <v>2003-02-07</v>
          </cell>
          <cell r="B792">
            <v>1848981</v>
          </cell>
          <cell r="C792">
            <v>24.54254385325093</v>
          </cell>
          <cell r="D792">
            <v>24.54254385325093</v>
          </cell>
          <cell r="E792">
            <v>23.340095289386049</v>
          </cell>
          <cell r="F792">
            <v>23.371599197387699</v>
          </cell>
          <cell r="BE792" t="e">
            <v>#N/A</v>
          </cell>
          <cell r="BF792" t="e">
            <v>#N/A</v>
          </cell>
          <cell r="BG792">
            <v>24.411270141601559</v>
          </cell>
          <cell r="BH792">
            <v>25.99204416275024</v>
          </cell>
          <cell r="BI792">
            <v>28.499174270629879</v>
          </cell>
          <cell r="BJ792">
            <v>29.809474697113039</v>
          </cell>
          <cell r="BK792">
            <v>30.964610185623169</v>
          </cell>
        </row>
        <row r="793">
          <cell r="A793" t="str">
            <v>2003-02-10</v>
          </cell>
          <cell r="B793">
            <v>2471920</v>
          </cell>
          <cell r="C793">
            <v>23.628891322593951</v>
          </cell>
          <cell r="D793">
            <v>23.628891322593951</v>
          </cell>
          <cell r="E793">
            <v>22.53146051215608</v>
          </cell>
          <cell r="F793">
            <v>22.6574821472168</v>
          </cell>
          <cell r="BE793" t="e">
            <v>#N/A</v>
          </cell>
          <cell r="BF793" t="e">
            <v>#N/A</v>
          </cell>
          <cell r="BG793">
            <v>23.849428558349612</v>
          </cell>
          <cell r="BH793">
            <v>25.649425220489501</v>
          </cell>
          <cell r="BI793">
            <v>28.32274520874023</v>
          </cell>
          <cell r="BJ793">
            <v>29.738850574493409</v>
          </cell>
          <cell r="BK793">
            <v>30.893256158828731</v>
          </cell>
        </row>
        <row r="794">
          <cell r="A794" t="str">
            <v>2003-02-11</v>
          </cell>
          <cell r="B794">
            <v>1464837</v>
          </cell>
          <cell r="C794">
            <v>22.75725246622499</v>
          </cell>
          <cell r="D794">
            <v>23.334846903232421</v>
          </cell>
          <cell r="E794">
            <v>22.720496565854319</v>
          </cell>
          <cell r="F794">
            <v>22.983039855957031</v>
          </cell>
          <cell r="BE794" t="e">
            <v>#N/A</v>
          </cell>
          <cell r="BF794" t="e">
            <v>#N/A</v>
          </cell>
          <cell r="BG794">
            <v>23.55748100280762</v>
          </cell>
          <cell r="BH794">
            <v>25.330960273742679</v>
          </cell>
          <cell r="BI794">
            <v>28.151777076721189</v>
          </cell>
          <cell r="BJ794">
            <v>29.677257995605469</v>
          </cell>
          <cell r="BK794">
            <v>30.824309549331669</v>
          </cell>
        </row>
        <row r="795">
          <cell r="A795" t="str">
            <v>2003-02-12</v>
          </cell>
          <cell r="B795">
            <v>1540252</v>
          </cell>
          <cell r="C795">
            <v>22.767752566234471</v>
          </cell>
          <cell r="D795">
            <v>22.841264360931689</v>
          </cell>
          <cell r="E795">
            <v>22.352933721247389</v>
          </cell>
          <cell r="F795">
            <v>22.473703384399411</v>
          </cell>
          <cell r="BE795" t="e">
            <v>#N/A</v>
          </cell>
          <cell r="BF795" t="e">
            <v>#N/A</v>
          </cell>
          <cell r="BG795">
            <v>23.168917083740229</v>
          </cell>
          <cell r="BH795">
            <v>25.022472190856931</v>
          </cell>
          <cell r="BI795">
            <v>27.977448463439941</v>
          </cell>
          <cell r="BJ795">
            <v>29.611622238159178</v>
          </cell>
          <cell r="BK795">
            <v>30.75346591949463</v>
          </cell>
        </row>
        <row r="796">
          <cell r="A796" t="str">
            <v>2003-02-13</v>
          </cell>
          <cell r="B796">
            <v>1381425</v>
          </cell>
          <cell r="C796">
            <v>22.31617430726925</v>
          </cell>
          <cell r="D796">
            <v>22.410690029284879</v>
          </cell>
          <cell r="E796">
            <v>21.86985162234221</v>
          </cell>
          <cell r="F796">
            <v>21.922359466552731</v>
          </cell>
          <cell r="BE796" t="e">
            <v>#N/A</v>
          </cell>
          <cell r="BF796" t="e">
            <v>#N/A</v>
          </cell>
          <cell r="BG796">
            <v>22.681636810302731</v>
          </cell>
          <cell r="BH796">
            <v>24.716609191894531</v>
          </cell>
          <cell r="BI796">
            <v>27.806795272827149</v>
          </cell>
          <cell r="BJ796">
            <v>29.54966205596924</v>
          </cell>
          <cell r="BK796">
            <v>30.677656631469731</v>
          </cell>
        </row>
        <row r="797">
          <cell r="A797" t="str">
            <v>2003-02-14</v>
          </cell>
          <cell r="B797">
            <v>2731295</v>
          </cell>
          <cell r="C797">
            <v>21.896110360533061</v>
          </cell>
          <cell r="D797">
            <v>22.578722500640851</v>
          </cell>
          <cell r="E797">
            <v>21.843600501727039</v>
          </cell>
          <cell r="F797">
            <v>22.426446914672852</v>
          </cell>
          <cell r="BE797" t="e">
            <v>#N/A</v>
          </cell>
          <cell r="BF797" t="e">
            <v>#N/A</v>
          </cell>
          <cell r="BG797">
            <v>22.492606353759761</v>
          </cell>
          <cell r="BH797">
            <v>24.46351776123047</v>
          </cell>
          <cell r="BI797">
            <v>27.668277435302731</v>
          </cell>
          <cell r="BJ797">
            <v>29.49615581512451</v>
          </cell>
          <cell r="BK797">
            <v>30.61021498680115</v>
          </cell>
        </row>
        <row r="798">
          <cell r="A798" t="str">
            <v>2003-02-17</v>
          </cell>
          <cell r="B798">
            <v>2490211</v>
          </cell>
          <cell r="C798">
            <v>22.552461423215391</v>
          </cell>
          <cell r="D798">
            <v>23.681395988526599</v>
          </cell>
          <cell r="E798">
            <v>22.468447678805969</v>
          </cell>
          <cell r="F798">
            <v>23.523870468139648</v>
          </cell>
          <cell r="BE798" t="e">
            <v>#N/A</v>
          </cell>
          <cell r="BF798" t="e">
            <v>#N/A</v>
          </cell>
          <cell r="BG798">
            <v>22.665884017944339</v>
          </cell>
          <cell r="BH798">
            <v>24.324369716644291</v>
          </cell>
          <cell r="BI798">
            <v>27.544882087707521</v>
          </cell>
          <cell r="BJ798">
            <v>29.44285955429077</v>
          </cell>
          <cell r="BK798">
            <v>30.547870635986332</v>
          </cell>
        </row>
        <row r="799">
          <cell r="A799" t="str">
            <v>2003-02-18</v>
          </cell>
          <cell r="B799">
            <v>6225215</v>
          </cell>
          <cell r="C799">
            <v>24.122475311449829</v>
          </cell>
          <cell r="D799">
            <v>25.886766434491769</v>
          </cell>
          <cell r="E799">
            <v>23.697156489212151</v>
          </cell>
          <cell r="F799">
            <v>25.67673301696777</v>
          </cell>
          <cell r="BE799" t="e">
            <v>#N/A</v>
          </cell>
          <cell r="BF799" t="e">
            <v>#N/A</v>
          </cell>
          <cell r="BG799">
            <v>23.204622650146479</v>
          </cell>
          <cell r="BH799">
            <v>24.270548343658451</v>
          </cell>
          <cell r="BI799">
            <v>27.466119079589841</v>
          </cell>
          <cell r="BJ799">
            <v>29.387988052368161</v>
          </cell>
          <cell r="BK799">
            <v>30.49771994590759</v>
          </cell>
        </row>
        <row r="800">
          <cell r="A800" t="str">
            <v>2003-02-19</v>
          </cell>
          <cell r="B800">
            <v>3533724</v>
          </cell>
          <cell r="C800">
            <v>25.57171556201817</v>
          </cell>
          <cell r="D800">
            <v>25.671481286109771</v>
          </cell>
          <cell r="E800">
            <v>24.521542454773449</v>
          </cell>
          <cell r="F800">
            <v>24.936361312866211</v>
          </cell>
          <cell r="BE800" t="e">
            <v>#N/A</v>
          </cell>
          <cell r="BF800" t="e">
            <v>#N/A</v>
          </cell>
          <cell r="BG800">
            <v>23.697154235839839</v>
          </cell>
          <cell r="BH800">
            <v>24.217777347564699</v>
          </cell>
          <cell r="BI800">
            <v>27.3714986038208</v>
          </cell>
          <cell r="BJ800">
            <v>29.327550601959231</v>
          </cell>
          <cell r="BK800">
            <v>30.44685592651367</v>
          </cell>
        </row>
        <row r="801">
          <cell r="A801" t="str">
            <v>2003-02-20</v>
          </cell>
          <cell r="B801">
            <v>2586684</v>
          </cell>
          <cell r="C801">
            <v>25.204154060326619</v>
          </cell>
          <cell r="D801">
            <v>25.293417811161429</v>
          </cell>
          <cell r="E801">
            <v>24.679067517403151</v>
          </cell>
          <cell r="F801">
            <v>24.889102935791019</v>
          </cell>
          <cell r="BE801" t="e">
            <v>#N/A</v>
          </cell>
          <cell r="BF801" t="e">
            <v>#N/A</v>
          </cell>
          <cell r="BG801">
            <v>24.290502929687499</v>
          </cell>
          <cell r="BH801">
            <v>24.16605634689331</v>
          </cell>
          <cell r="BI801">
            <v>27.29063529968262</v>
          </cell>
          <cell r="BJ801">
            <v>29.27687984466553</v>
          </cell>
          <cell r="BK801">
            <v>30.393676643371581</v>
          </cell>
        </row>
        <row r="802">
          <cell r="A802" t="str">
            <v>2003-02-21</v>
          </cell>
          <cell r="B802">
            <v>2365629</v>
          </cell>
          <cell r="C802">
            <v>24.41652290564711</v>
          </cell>
          <cell r="D802">
            <v>25.991782447946921</v>
          </cell>
          <cell r="E802">
            <v>24.41652290564711</v>
          </cell>
          <cell r="F802">
            <v>25.86576080322266</v>
          </cell>
          <cell r="BE802" t="e">
            <v>#N/A</v>
          </cell>
          <cell r="BF802" t="e">
            <v>#N/A</v>
          </cell>
          <cell r="BG802">
            <v>24.978365707397462</v>
          </cell>
          <cell r="BH802">
            <v>24.212789058685299</v>
          </cell>
          <cell r="BI802">
            <v>27.21355262756348</v>
          </cell>
          <cell r="BJ802">
            <v>29.223373584747311</v>
          </cell>
          <cell r="BK802">
            <v>30.343561458587651</v>
          </cell>
        </row>
        <row r="803">
          <cell r="A803" t="str">
            <v>2003-02-24</v>
          </cell>
          <cell r="B803">
            <v>2021671</v>
          </cell>
          <cell r="C803">
            <v>25.855262068212529</v>
          </cell>
          <cell r="D803">
            <v>25.991783687046599</v>
          </cell>
          <cell r="E803">
            <v>25.5979687826974</v>
          </cell>
          <cell r="F803">
            <v>25.729240417480469</v>
          </cell>
          <cell r="BE803" t="e">
            <v>#N/A</v>
          </cell>
          <cell r="BF803" t="e">
            <v>#N/A</v>
          </cell>
          <cell r="BG803">
            <v>25.41943969726562</v>
          </cell>
          <cell r="BH803">
            <v>24.291814804077148</v>
          </cell>
          <cell r="BI803">
            <v>27.127438468933111</v>
          </cell>
          <cell r="BJ803">
            <v>29.158262844085691</v>
          </cell>
          <cell r="BK803">
            <v>30.292503833770748</v>
          </cell>
        </row>
        <row r="804">
          <cell r="A804" t="str">
            <v>2003-02-25</v>
          </cell>
          <cell r="B804">
            <v>2133111</v>
          </cell>
          <cell r="C804">
            <v>25.256658159447241</v>
          </cell>
          <cell r="D804">
            <v>25.46669354661708</v>
          </cell>
          <cell r="E804">
            <v>24.994114927007889</v>
          </cell>
          <cell r="F804">
            <v>25.188398361206051</v>
          </cell>
          <cell r="BE804" t="e">
            <v>#N/A</v>
          </cell>
          <cell r="BF804" t="e">
            <v>#N/A</v>
          </cell>
          <cell r="BG804">
            <v>25.321772766113281</v>
          </cell>
          <cell r="BH804">
            <v>24.363751411437988</v>
          </cell>
          <cell r="BI804">
            <v>27.03523338317871</v>
          </cell>
          <cell r="BJ804">
            <v>29.09483236312866</v>
          </cell>
          <cell r="BK804">
            <v>30.234324121475218</v>
          </cell>
        </row>
        <row r="805">
          <cell r="A805" t="str">
            <v>2003-02-26</v>
          </cell>
          <cell r="B805">
            <v>6179362</v>
          </cell>
          <cell r="C805">
            <v>25.613719450330549</v>
          </cell>
          <cell r="D805">
            <v>25.666229303431891</v>
          </cell>
          <cell r="E805">
            <v>24.941609355002079</v>
          </cell>
          <cell r="F805">
            <v>25.256660461425781</v>
          </cell>
          <cell r="BE805" t="e">
            <v>#N/A</v>
          </cell>
          <cell r="BF805" t="e">
            <v>#N/A</v>
          </cell>
          <cell r="BG805">
            <v>25.3858325958252</v>
          </cell>
          <cell r="BH805">
            <v>24.362176132202151</v>
          </cell>
          <cell r="BI805">
            <v>26.95226974487305</v>
          </cell>
          <cell r="BJ805">
            <v>29.038910655975339</v>
          </cell>
          <cell r="BK805">
            <v>30.180253934860229</v>
          </cell>
        </row>
        <row r="806">
          <cell r="A806" t="str">
            <v>2003-02-27</v>
          </cell>
          <cell r="B806">
            <v>2135475</v>
          </cell>
          <cell r="C806">
            <v>24.999367596838809</v>
          </cell>
          <cell r="D806">
            <v>25.860509102295929</v>
          </cell>
          <cell r="E806">
            <v>24.994115610340732</v>
          </cell>
          <cell r="F806">
            <v>25.634721755981449</v>
          </cell>
          <cell r="BE806" t="e">
            <v>#N/A</v>
          </cell>
          <cell r="BF806" t="e">
            <v>#N/A</v>
          </cell>
          <cell r="BG806">
            <v>25.53495635986328</v>
          </cell>
          <cell r="BH806">
            <v>24.338284587860109</v>
          </cell>
          <cell r="BI806">
            <v>26.859014358520511</v>
          </cell>
          <cell r="BJ806">
            <v>28.99438322067261</v>
          </cell>
          <cell r="BK806">
            <v>30.13015302658081</v>
          </cell>
        </row>
        <row r="807">
          <cell r="A807" t="str">
            <v>2003-02-28</v>
          </cell>
          <cell r="B807">
            <v>2074207</v>
          </cell>
          <cell r="C807">
            <v>25.450944111649751</v>
          </cell>
          <cell r="D807">
            <v>26.201817990958119</v>
          </cell>
          <cell r="E807">
            <v>25.366930349079041</v>
          </cell>
          <cell r="F807">
            <v>26.054792404174801</v>
          </cell>
          <cell r="BE807" t="e">
            <v>#N/A</v>
          </cell>
          <cell r="BF807" t="e">
            <v>#N/A</v>
          </cell>
          <cell r="BG807">
            <v>25.57276268005371</v>
          </cell>
          <cell r="BH807">
            <v>24.363751220703129</v>
          </cell>
          <cell r="BI807">
            <v>26.776260757446291</v>
          </cell>
          <cell r="BJ807">
            <v>28.954319171905521</v>
          </cell>
          <cell r="BK807">
            <v>30.084361429214479</v>
          </cell>
        </row>
        <row r="808">
          <cell r="A808" t="str">
            <v>2003-03-03</v>
          </cell>
          <cell r="B808">
            <v>2190951</v>
          </cell>
          <cell r="C808">
            <v>26.201819177454912</v>
          </cell>
          <cell r="D808">
            <v>26.359344739027449</v>
          </cell>
          <cell r="E808">
            <v>25.771248374401729</v>
          </cell>
          <cell r="F808">
            <v>26.02853965759277</v>
          </cell>
          <cell r="BE808" t="e">
            <v>#N/A</v>
          </cell>
          <cell r="BF808" t="e">
            <v>#N/A</v>
          </cell>
          <cell r="BG808">
            <v>25.632622528076169</v>
          </cell>
          <cell r="BH808">
            <v>24.391843700408931</v>
          </cell>
          <cell r="BI808">
            <v>26.69823307037354</v>
          </cell>
          <cell r="BJ808">
            <v>28.90900424957275</v>
          </cell>
          <cell r="BK808">
            <v>30.042336673736571</v>
          </cell>
        </row>
        <row r="809">
          <cell r="A809" t="str">
            <v>2003-03-04</v>
          </cell>
          <cell r="B809">
            <v>4139131</v>
          </cell>
          <cell r="C809">
            <v>25.624221358548269</v>
          </cell>
          <cell r="D809">
            <v>25.834256764349959</v>
          </cell>
          <cell r="E809">
            <v>24.574048335631979</v>
          </cell>
          <cell r="F809">
            <v>25.156894683837891</v>
          </cell>
          <cell r="BE809" t="e">
            <v>#N/A</v>
          </cell>
          <cell r="BF809" t="e">
            <v>#N/A</v>
          </cell>
          <cell r="BG809">
            <v>25.626321792602539</v>
          </cell>
          <cell r="BH809">
            <v>24.42754955291748</v>
          </cell>
          <cell r="BI809">
            <v>26.60539791107178</v>
          </cell>
          <cell r="BJ809">
            <v>28.84893436431885</v>
          </cell>
          <cell r="BK809">
            <v>29.997902793884279</v>
          </cell>
        </row>
        <row r="810">
          <cell r="A810" t="str">
            <v>2003-03-05</v>
          </cell>
          <cell r="B810">
            <v>1943609</v>
          </cell>
          <cell r="C810">
            <v>24.81033456851446</v>
          </cell>
          <cell r="D810">
            <v>25.13063762099743</v>
          </cell>
          <cell r="E810">
            <v>24.579297253417391</v>
          </cell>
          <cell r="F810">
            <v>24.663311004638668</v>
          </cell>
          <cell r="BE810" t="e">
            <v>#N/A</v>
          </cell>
          <cell r="BF810" t="e">
            <v>#N/A</v>
          </cell>
          <cell r="BG810">
            <v>25.507651901245119</v>
          </cell>
          <cell r="BH810">
            <v>24.439888954162601</v>
          </cell>
          <cell r="BI810">
            <v>26.483787841796879</v>
          </cell>
          <cell r="BJ810">
            <v>28.783666133880619</v>
          </cell>
          <cell r="BK810">
            <v>29.949181880950931</v>
          </cell>
        </row>
        <row r="811">
          <cell r="A811" t="str">
            <v>2003-03-06</v>
          </cell>
          <cell r="B811">
            <v>2253974</v>
          </cell>
          <cell r="C811">
            <v>24.52153873013145</v>
          </cell>
          <cell r="D811">
            <v>25.125386973249299</v>
          </cell>
          <cell r="E811">
            <v>24.11196991844507</v>
          </cell>
          <cell r="F811">
            <v>24.836589813232418</v>
          </cell>
          <cell r="BE811" t="e">
            <v>#N/A</v>
          </cell>
          <cell r="BF811" t="e">
            <v>#N/A</v>
          </cell>
          <cell r="BG811">
            <v>25.348025512695308</v>
          </cell>
          <cell r="BH811">
            <v>24.463780403137211</v>
          </cell>
          <cell r="BI811">
            <v>26.366693496704102</v>
          </cell>
          <cell r="BJ811">
            <v>28.712779445648199</v>
          </cell>
          <cell r="BK811">
            <v>29.899248313903811</v>
          </cell>
        </row>
        <row r="812">
          <cell r="A812" t="str">
            <v>2003-03-07</v>
          </cell>
          <cell r="B812">
            <v>3289011</v>
          </cell>
          <cell r="C812">
            <v>24.600303774608349</v>
          </cell>
          <cell r="D812">
            <v>24.94161082928013</v>
          </cell>
          <cell r="E812">
            <v>24.185486927341749</v>
          </cell>
          <cell r="F812">
            <v>24.789335250854489</v>
          </cell>
          <cell r="BE812" t="e">
            <v>#N/A</v>
          </cell>
          <cell r="BF812" t="e">
            <v>#N/A</v>
          </cell>
          <cell r="BG812">
            <v>25.094934082031251</v>
          </cell>
          <cell r="BH812">
            <v>24.53466720581055</v>
          </cell>
          <cell r="BI812">
            <v>26.246028633117671</v>
          </cell>
          <cell r="BJ812">
            <v>28.62776794433594</v>
          </cell>
          <cell r="BK812">
            <v>29.84985814094544</v>
          </cell>
        </row>
        <row r="813">
          <cell r="A813" t="str">
            <v>2003-03-10</v>
          </cell>
          <cell r="B813">
            <v>1876667</v>
          </cell>
          <cell r="C813">
            <v>24.705314849679851</v>
          </cell>
          <cell r="D813">
            <v>24.705314849679851</v>
          </cell>
          <cell r="E813">
            <v>23.634138107299801</v>
          </cell>
          <cell r="F813">
            <v>23.634138107299801</v>
          </cell>
          <cell r="BE813" t="e">
            <v>#N/A</v>
          </cell>
          <cell r="BF813" t="e">
            <v>#N/A</v>
          </cell>
          <cell r="BG813">
            <v>24.616053771972659</v>
          </cell>
          <cell r="BH813">
            <v>24.583500003814699</v>
          </cell>
          <cell r="BI813">
            <v>26.121162910461429</v>
          </cell>
          <cell r="BJ813">
            <v>28.534617595672611</v>
          </cell>
          <cell r="BK813">
            <v>29.794432067871089</v>
          </cell>
        </row>
        <row r="814">
          <cell r="A814" t="str">
            <v>2003-03-11</v>
          </cell>
          <cell r="B814">
            <v>3698139</v>
          </cell>
          <cell r="C814">
            <v>23.20882369080373</v>
          </cell>
          <cell r="D814">
            <v>23.555380700535469</v>
          </cell>
          <cell r="E814">
            <v>22.347682151654919</v>
          </cell>
          <cell r="F814">
            <v>23.051298141479489</v>
          </cell>
          <cell r="BE814" t="e">
            <v>#N/A</v>
          </cell>
          <cell r="BF814" t="e">
            <v>#N/A</v>
          </cell>
          <cell r="BG814">
            <v>24.194934463500982</v>
          </cell>
          <cell r="BH814">
            <v>24.586912918090821</v>
          </cell>
          <cell r="BI814">
            <v>25.980964927673341</v>
          </cell>
          <cell r="BJ814">
            <v>28.43537624359131</v>
          </cell>
          <cell r="BK814">
            <v>29.738430700302121</v>
          </cell>
        </row>
        <row r="815">
          <cell r="A815" t="str">
            <v>2003-03-12</v>
          </cell>
          <cell r="B815">
            <v>3966589</v>
          </cell>
          <cell r="C815">
            <v>23.177313095103742</v>
          </cell>
          <cell r="D815">
            <v>23.240322901488639</v>
          </cell>
          <cell r="E815">
            <v>21.791085336362219</v>
          </cell>
          <cell r="F815">
            <v>22.415937423706051</v>
          </cell>
          <cell r="BE815" t="e">
            <v>#N/A</v>
          </cell>
          <cell r="BF815" t="e">
            <v>#N/A</v>
          </cell>
          <cell r="BG815">
            <v>23.745459747314449</v>
          </cell>
          <cell r="BH815">
            <v>24.584024620056152</v>
          </cell>
          <cell r="BI815">
            <v>25.817557945251469</v>
          </cell>
          <cell r="BJ815">
            <v>28.3366074180603</v>
          </cell>
          <cell r="BK815">
            <v>29.681721324920659</v>
          </cell>
        </row>
        <row r="816">
          <cell r="A816" t="str">
            <v>2003-03-13</v>
          </cell>
          <cell r="B816">
            <v>3540398</v>
          </cell>
          <cell r="C816">
            <v>22.515712679821121</v>
          </cell>
          <cell r="D816">
            <v>23.996456646804329</v>
          </cell>
          <cell r="E816">
            <v>22.305677250627149</v>
          </cell>
          <cell r="F816">
            <v>23.844181060791019</v>
          </cell>
          <cell r="BE816" t="e">
            <v>#N/A</v>
          </cell>
          <cell r="BF816" t="e">
            <v>#N/A</v>
          </cell>
          <cell r="BG816">
            <v>23.546977996826168</v>
          </cell>
          <cell r="BH816">
            <v>24.68011569976807</v>
          </cell>
          <cell r="BI816">
            <v>25.67221408843994</v>
          </cell>
          <cell r="BJ816">
            <v>28.250808315277101</v>
          </cell>
          <cell r="BK816">
            <v>29.63553998947144</v>
          </cell>
        </row>
        <row r="817">
          <cell r="A817" t="str">
            <v>2003-03-14</v>
          </cell>
          <cell r="B817">
            <v>3110474</v>
          </cell>
          <cell r="C817">
            <v>24.364016340120379</v>
          </cell>
          <cell r="D817">
            <v>24.999370574951168</v>
          </cell>
          <cell r="E817">
            <v>23.31384325654702</v>
          </cell>
          <cell r="F817">
            <v>24.999370574951168</v>
          </cell>
          <cell r="BE817" t="e">
            <v>#N/A</v>
          </cell>
          <cell r="BF817" t="e">
            <v>#N/A</v>
          </cell>
          <cell r="BG817">
            <v>23.588985061645509</v>
          </cell>
          <cell r="BH817">
            <v>24.80876188278198</v>
          </cell>
          <cell r="BI817">
            <v>25.56205097198486</v>
          </cell>
          <cell r="BJ817">
            <v>28.17419820785522</v>
          </cell>
          <cell r="BK817">
            <v>29.60314216613769</v>
          </cell>
        </row>
        <row r="818">
          <cell r="A818" t="str">
            <v>2003-03-17</v>
          </cell>
          <cell r="B818">
            <v>2017356</v>
          </cell>
          <cell r="C818">
            <v>24.064712153667859</v>
          </cell>
          <cell r="D818">
            <v>26.46435698902491</v>
          </cell>
          <cell r="E818">
            <v>23.89143266954763</v>
          </cell>
          <cell r="F818">
            <v>25.886760711669918</v>
          </cell>
          <cell r="BE818" t="e">
            <v>#N/A</v>
          </cell>
          <cell r="BF818" t="e">
            <v>#N/A</v>
          </cell>
          <cell r="BG818">
            <v>24.039509582519528</v>
          </cell>
          <cell r="BH818">
            <v>24.9269063949585</v>
          </cell>
          <cell r="BI818">
            <v>25.464909896850589</v>
          </cell>
          <cell r="BJ818">
            <v>28.12011426925659</v>
          </cell>
          <cell r="BK818">
            <v>29.576625299453731</v>
          </cell>
        </row>
        <row r="819">
          <cell r="A819" t="str">
            <v>2003-03-18</v>
          </cell>
          <cell r="B819">
            <v>2288009</v>
          </cell>
          <cell r="C819">
            <v>25.88676761717203</v>
          </cell>
          <cell r="D819">
            <v>26.516871904623841</v>
          </cell>
          <cell r="E819">
            <v>24.799838572612341</v>
          </cell>
          <cell r="F819">
            <v>25.251413345336911</v>
          </cell>
          <cell r="BE819" t="e">
            <v>#N/A</v>
          </cell>
          <cell r="BF819" t="e">
            <v>#N/A</v>
          </cell>
          <cell r="BG819">
            <v>24.479532623291011</v>
          </cell>
          <cell r="BH819">
            <v>24.90564041137695</v>
          </cell>
          <cell r="BI819">
            <v>25.370289421081541</v>
          </cell>
          <cell r="BJ819">
            <v>28.05232563018799</v>
          </cell>
          <cell r="BK819">
            <v>29.547456789016721</v>
          </cell>
        </row>
        <row r="820">
          <cell r="A820" t="str">
            <v>2003-03-19</v>
          </cell>
          <cell r="B820">
            <v>1466555</v>
          </cell>
          <cell r="C820">
            <v>25.571709877644711</v>
          </cell>
          <cell r="D820">
            <v>26.254321845005691</v>
          </cell>
          <cell r="E820">
            <v>25.151641128733779</v>
          </cell>
          <cell r="F820">
            <v>25.855257034301761</v>
          </cell>
          <cell r="BE820" t="e">
            <v>#N/A</v>
          </cell>
          <cell r="BF820" t="e">
            <v>#N/A</v>
          </cell>
          <cell r="BG820">
            <v>25.16739654541016</v>
          </cell>
          <cell r="BH820">
            <v>24.951585197448729</v>
          </cell>
          <cell r="BI820">
            <v>25.30139804840088</v>
          </cell>
          <cell r="BJ820">
            <v>27.99005041122437</v>
          </cell>
          <cell r="BK820">
            <v>29.522357664108281</v>
          </cell>
        </row>
        <row r="821">
          <cell r="A821" t="str">
            <v>2003-03-20</v>
          </cell>
          <cell r="B821">
            <v>1882169</v>
          </cell>
          <cell r="C821">
            <v>25.59796880201338</v>
          </cell>
          <cell r="D821">
            <v>26.621887954703151</v>
          </cell>
          <cell r="E821">
            <v>25.545460949279001</v>
          </cell>
          <cell r="F821">
            <v>26.13880729675293</v>
          </cell>
          <cell r="BE821" t="e">
            <v>#N/A</v>
          </cell>
          <cell r="BF821" t="e">
            <v>#N/A</v>
          </cell>
          <cell r="BG821">
            <v>25.626321792602539</v>
          </cell>
          <cell r="BH821">
            <v>25.014070415496821</v>
          </cell>
          <cell r="BI821">
            <v>25.226625709533689</v>
          </cell>
          <cell r="BJ821">
            <v>27.932448425292971</v>
          </cell>
          <cell r="BK821">
            <v>29.49893880844116</v>
          </cell>
        </row>
        <row r="822">
          <cell r="A822" t="str">
            <v>2003-03-21</v>
          </cell>
          <cell r="B822">
            <v>2526837</v>
          </cell>
          <cell r="C822">
            <v>26.438108273328648</v>
          </cell>
          <cell r="D822">
            <v>27.724570783821541</v>
          </cell>
          <cell r="E822">
            <v>26.333092560673169</v>
          </cell>
          <cell r="F822">
            <v>27.567045211791989</v>
          </cell>
          <cell r="BE822" t="e">
            <v>#N/A</v>
          </cell>
          <cell r="BF822" t="e">
            <v>#N/A</v>
          </cell>
          <cell r="BG822">
            <v>26.139856719970702</v>
          </cell>
          <cell r="BH822">
            <v>25.099134635925289</v>
          </cell>
          <cell r="BI822">
            <v>25.183568725585939</v>
          </cell>
          <cell r="BJ822">
            <v>27.899368057250982</v>
          </cell>
          <cell r="BK822">
            <v>29.48410515785217</v>
          </cell>
        </row>
        <row r="823">
          <cell r="A823" t="str">
            <v>2003-03-24</v>
          </cell>
          <cell r="B823">
            <v>1590137</v>
          </cell>
          <cell r="C823">
            <v>26.96318523393801</v>
          </cell>
          <cell r="D823">
            <v>27.357000025103869</v>
          </cell>
          <cell r="E823">
            <v>25.424681956206381</v>
          </cell>
          <cell r="F823">
            <v>25.59796142578125</v>
          </cell>
          <cell r="BE823" t="e">
            <v>#N/A</v>
          </cell>
          <cell r="BF823" t="e">
            <v>#N/A</v>
          </cell>
          <cell r="BG823">
            <v>26.082096862792969</v>
          </cell>
          <cell r="BH823">
            <v>25.092570686340331</v>
          </cell>
          <cell r="BI823">
            <v>25.105330734252931</v>
          </cell>
          <cell r="BJ823">
            <v>27.837145252227781</v>
          </cell>
          <cell r="BK823">
            <v>29.46638347625732</v>
          </cell>
        </row>
        <row r="824">
          <cell r="A824" t="str">
            <v>2003-03-25</v>
          </cell>
          <cell r="B824">
            <v>1938180</v>
          </cell>
          <cell r="C824">
            <v>25.193647608608</v>
          </cell>
          <cell r="D824">
            <v>26.858172695236568</v>
          </cell>
          <cell r="E824">
            <v>24.46902774738869</v>
          </cell>
          <cell r="F824">
            <v>26.621883392333981</v>
          </cell>
          <cell r="BE824" t="e">
            <v>#N/A</v>
          </cell>
          <cell r="BF824" t="e">
            <v>#N/A</v>
          </cell>
          <cell r="BG824">
            <v>26.356190872192379</v>
          </cell>
          <cell r="BH824">
            <v>25.164244937896729</v>
          </cell>
          <cell r="BI824">
            <v>25.050721626281739</v>
          </cell>
          <cell r="BJ824">
            <v>27.779123172760009</v>
          </cell>
          <cell r="BK824">
            <v>29.45601301193237</v>
          </cell>
        </row>
        <row r="825">
          <cell r="A825" t="str">
            <v>2003-03-26</v>
          </cell>
          <cell r="B825">
            <v>1844269</v>
          </cell>
          <cell r="C825">
            <v>26.910682523279441</v>
          </cell>
          <cell r="D825">
            <v>27.094461992951729</v>
          </cell>
          <cell r="E825">
            <v>25.792247742434661</v>
          </cell>
          <cell r="F825">
            <v>25.89201545715332</v>
          </cell>
          <cell r="BE825" t="e">
            <v>#N/A</v>
          </cell>
          <cell r="BF825" t="e">
            <v>#N/A</v>
          </cell>
          <cell r="BG825">
            <v>26.363542556762699</v>
          </cell>
          <cell r="BH825">
            <v>25.196012687683101</v>
          </cell>
          <cell r="BI825">
            <v>24.995692634582522</v>
          </cell>
          <cell r="BJ825">
            <v>27.716952934265141</v>
          </cell>
          <cell r="BK825">
            <v>29.441599388122562</v>
          </cell>
        </row>
        <row r="826">
          <cell r="A826" t="str">
            <v>2003-03-27</v>
          </cell>
          <cell r="B826">
            <v>2158491</v>
          </cell>
          <cell r="C826">
            <v>25.802746361153339</v>
          </cell>
          <cell r="D826">
            <v>25.997027775721929</v>
          </cell>
          <cell r="E826">
            <v>24.631803884789921</v>
          </cell>
          <cell r="F826">
            <v>25.319667816162109</v>
          </cell>
          <cell r="BE826" t="e">
            <v>#N/A</v>
          </cell>
          <cell r="BF826" t="e">
            <v>#N/A</v>
          </cell>
          <cell r="BG826">
            <v>26.199714660644531</v>
          </cell>
          <cell r="BH826">
            <v>25.180259990692139</v>
          </cell>
          <cell r="BI826">
            <v>24.941293601989749</v>
          </cell>
          <cell r="BJ826">
            <v>27.642758255004878</v>
          </cell>
          <cell r="BK826">
            <v>29.416185169219968</v>
          </cell>
        </row>
        <row r="827">
          <cell r="A827" t="str">
            <v>2003-03-28</v>
          </cell>
          <cell r="B827">
            <v>1705961</v>
          </cell>
          <cell r="C827">
            <v>25.6189673298245</v>
          </cell>
          <cell r="D827">
            <v>25.9340183857379</v>
          </cell>
          <cell r="E827">
            <v>25.214650539473311</v>
          </cell>
          <cell r="F827">
            <v>25.7974967956543</v>
          </cell>
          <cell r="BE827" t="e">
            <v>#N/A</v>
          </cell>
          <cell r="BF827" t="e">
            <v>#N/A</v>
          </cell>
          <cell r="BG827">
            <v>25.845804977416989</v>
          </cell>
          <cell r="BH827">
            <v>25.167395210266111</v>
          </cell>
          <cell r="BI827">
            <v>24.90747802734375</v>
          </cell>
          <cell r="BJ827">
            <v>27.574129409790039</v>
          </cell>
          <cell r="BK827">
            <v>29.390534696578982</v>
          </cell>
        </row>
        <row r="828">
          <cell r="A828" t="str">
            <v>2003-03-31</v>
          </cell>
          <cell r="B828">
            <v>2392249</v>
          </cell>
          <cell r="C828">
            <v>25.172647813004009</v>
          </cell>
          <cell r="D828">
            <v>25.172647813004009</v>
          </cell>
          <cell r="E828">
            <v>24.069966888698669</v>
          </cell>
          <cell r="F828">
            <v>24.211740493774411</v>
          </cell>
          <cell r="BE828" t="e">
            <v>#N/A</v>
          </cell>
          <cell r="BF828" t="e">
            <v>#N/A</v>
          </cell>
          <cell r="BG828">
            <v>25.568560791015621</v>
          </cell>
          <cell r="BH828">
            <v>25.076555252075199</v>
          </cell>
          <cell r="BI828">
            <v>24.86557621002197</v>
          </cell>
          <cell r="BJ828">
            <v>27.49751934051514</v>
          </cell>
          <cell r="BK828">
            <v>29.358005609512329</v>
          </cell>
        </row>
        <row r="829">
          <cell r="A829" t="str">
            <v>2003-04-01</v>
          </cell>
          <cell r="B829">
            <v>1966135</v>
          </cell>
          <cell r="C829">
            <v>24.364017813965241</v>
          </cell>
          <cell r="D829">
            <v>25.25666338656416</v>
          </cell>
          <cell r="E829">
            <v>24.322009926618961</v>
          </cell>
          <cell r="F829">
            <v>24.94161224365234</v>
          </cell>
          <cell r="BE829" t="e">
            <v>#N/A</v>
          </cell>
          <cell r="BF829" t="e">
            <v>#N/A</v>
          </cell>
          <cell r="BG829">
            <v>25.232506561279301</v>
          </cell>
          <cell r="BH829">
            <v>25.065791130065922</v>
          </cell>
          <cell r="BI829">
            <v>24.829345245361331</v>
          </cell>
          <cell r="BJ829">
            <v>27.43739694595337</v>
          </cell>
          <cell r="BK829">
            <v>29.330701112747189</v>
          </cell>
        </row>
        <row r="830">
          <cell r="A830" t="str">
            <v>2003-04-02</v>
          </cell>
          <cell r="B830">
            <v>3001252</v>
          </cell>
          <cell r="C830">
            <v>25.256659997557239</v>
          </cell>
          <cell r="D830">
            <v>26.6218861074268</v>
          </cell>
          <cell r="E830">
            <v>25.256659997557239</v>
          </cell>
          <cell r="F830">
            <v>26.438104629516602</v>
          </cell>
          <cell r="BE830" t="e">
            <v>#N/A</v>
          </cell>
          <cell r="BF830" t="e">
            <v>#N/A</v>
          </cell>
          <cell r="BG830">
            <v>25.34172439575195</v>
          </cell>
          <cell r="BH830">
            <v>25.154530811309819</v>
          </cell>
          <cell r="BI830">
            <v>24.838271713256841</v>
          </cell>
          <cell r="BJ830">
            <v>27.401428508758549</v>
          </cell>
          <cell r="BK830">
            <v>29.308253679275509</v>
          </cell>
        </row>
        <row r="831">
          <cell r="A831" t="str">
            <v>2003-04-03</v>
          </cell>
          <cell r="B831">
            <v>1927668</v>
          </cell>
          <cell r="C831">
            <v>26.411848297014881</v>
          </cell>
          <cell r="D831">
            <v>27.199477979846609</v>
          </cell>
          <cell r="E831">
            <v>26.254322761057711</v>
          </cell>
          <cell r="F831">
            <v>26.70064544677734</v>
          </cell>
          <cell r="BE831" t="e">
            <v>#N/A</v>
          </cell>
          <cell r="BF831" t="e">
            <v>#N/A</v>
          </cell>
          <cell r="BG831">
            <v>25.617919921875</v>
          </cell>
          <cell r="BH831">
            <v>25.247733592987061</v>
          </cell>
          <cell r="BI831">
            <v>24.853814163208011</v>
          </cell>
          <cell r="BJ831">
            <v>27.368873176574709</v>
          </cell>
          <cell r="BK831">
            <v>29.29341998100281</v>
          </cell>
        </row>
        <row r="832">
          <cell r="A832" t="str">
            <v>2003-04-04</v>
          </cell>
          <cell r="B832">
            <v>2557032</v>
          </cell>
          <cell r="C832">
            <v>26.910682759195009</v>
          </cell>
          <cell r="D832">
            <v>28.092127368135269</v>
          </cell>
          <cell r="E832">
            <v>26.543121813582161</v>
          </cell>
          <cell r="F832">
            <v>27.829584121704102</v>
          </cell>
          <cell r="BE832" t="e">
            <v>#N/A</v>
          </cell>
          <cell r="BF832" t="e">
            <v>#N/A</v>
          </cell>
          <cell r="BG832">
            <v>26.024337387084959</v>
          </cell>
          <cell r="BH832">
            <v>25.399746036529539</v>
          </cell>
          <cell r="BI832">
            <v>24.91178371429443</v>
          </cell>
          <cell r="BJ832">
            <v>27.348657360076899</v>
          </cell>
          <cell r="BK832">
            <v>29.275829591751101</v>
          </cell>
        </row>
        <row r="833">
          <cell r="A833" t="str">
            <v>2003-04-07</v>
          </cell>
          <cell r="B833">
            <v>3921778</v>
          </cell>
          <cell r="C833">
            <v>28.43343381664388</v>
          </cell>
          <cell r="D833">
            <v>29.326079234081959</v>
          </cell>
          <cell r="E833">
            <v>28.223398422513771</v>
          </cell>
          <cell r="F833">
            <v>28.5121955871582</v>
          </cell>
          <cell r="BE833" t="e">
            <v>#N/A</v>
          </cell>
          <cell r="BF833" t="e">
            <v>#N/A</v>
          </cell>
          <cell r="BG833">
            <v>26.884428405761721</v>
          </cell>
          <cell r="BH833">
            <v>25.643648910522462</v>
          </cell>
          <cell r="BI833">
            <v>24.999053115844731</v>
          </cell>
          <cell r="BJ833">
            <v>27.33894327163696</v>
          </cell>
          <cell r="BK833">
            <v>29.26716567993164</v>
          </cell>
        </row>
        <row r="834">
          <cell r="A834" t="str">
            <v>2003-04-08</v>
          </cell>
          <cell r="B834">
            <v>3645944</v>
          </cell>
          <cell r="C834">
            <v>28.275904131699289</v>
          </cell>
          <cell r="D834">
            <v>29.037279874049041</v>
          </cell>
          <cell r="E834">
            <v>28.09212467801472</v>
          </cell>
          <cell r="F834">
            <v>28.643465042114261</v>
          </cell>
          <cell r="BE834" t="e">
            <v>#N/A</v>
          </cell>
          <cell r="BF834" t="e">
            <v>#N/A</v>
          </cell>
          <cell r="BG834">
            <v>27.624798965454101</v>
          </cell>
          <cell r="BH834">
            <v>25.923257255554201</v>
          </cell>
          <cell r="BI834">
            <v>25.09692909240723</v>
          </cell>
          <cell r="BJ834">
            <v>27.318727455139161</v>
          </cell>
          <cell r="BK834">
            <v>29.256007595062261</v>
          </cell>
        </row>
        <row r="835">
          <cell r="A835" t="str">
            <v>2003-04-09</v>
          </cell>
          <cell r="B835">
            <v>3352200</v>
          </cell>
          <cell r="C835">
            <v>28.328415904887329</v>
          </cell>
          <cell r="D835">
            <v>28.95852007945637</v>
          </cell>
          <cell r="E835">
            <v>27.777075503281651</v>
          </cell>
          <cell r="F835">
            <v>28.223398208618161</v>
          </cell>
          <cell r="BE835" t="e">
            <v>#N/A</v>
          </cell>
          <cell r="BF835" t="e">
            <v>#N/A</v>
          </cell>
          <cell r="BG835">
            <v>27.981857681274409</v>
          </cell>
          <cell r="BH835">
            <v>26.21363029479981</v>
          </cell>
          <cell r="BI835">
            <v>25.155633735656739</v>
          </cell>
          <cell r="BJ835">
            <v>27.288009891510011</v>
          </cell>
          <cell r="BK835">
            <v>29.235397939682009</v>
          </cell>
        </row>
        <row r="836">
          <cell r="A836" t="str">
            <v>2003-04-10</v>
          </cell>
          <cell r="B836">
            <v>2113190</v>
          </cell>
          <cell r="C836">
            <v>27.882096641992479</v>
          </cell>
          <cell r="D836">
            <v>28.27591157763106</v>
          </cell>
          <cell r="E836">
            <v>27.409519921053999</v>
          </cell>
          <cell r="F836">
            <v>27.435773849487301</v>
          </cell>
          <cell r="BE836" t="e">
            <v>#N/A</v>
          </cell>
          <cell r="BF836" t="e">
            <v>#N/A</v>
          </cell>
          <cell r="BG836">
            <v>28.12888336181641</v>
          </cell>
          <cell r="BH836">
            <v>26.393209934234619</v>
          </cell>
          <cell r="BI836">
            <v>25.182098159790041</v>
          </cell>
          <cell r="BJ836">
            <v>27.242327423095698</v>
          </cell>
          <cell r="BK836">
            <v>29.215050859451299</v>
          </cell>
        </row>
        <row r="837">
          <cell r="A837" t="str">
            <v>2003-04-11</v>
          </cell>
          <cell r="B837">
            <v>2194507</v>
          </cell>
          <cell r="C837">
            <v>27.462025325853759</v>
          </cell>
          <cell r="D837">
            <v>28.223401200714839</v>
          </cell>
          <cell r="E837">
            <v>27.462025325853759</v>
          </cell>
          <cell r="F837">
            <v>27.69831466674805</v>
          </cell>
          <cell r="BE837" t="e">
            <v>#N/A</v>
          </cell>
          <cell r="BF837" t="e">
            <v>#N/A</v>
          </cell>
          <cell r="BG837">
            <v>28.1026294708252</v>
          </cell>
          <cell r="BH837">
            <v>26.528157138824461</v>
          </cell>
          <cell r="BI837">
            <v>25.22515525817871</v>
          </cell>
          <cell r="BJ837">
            <v>27.204521217346191</v>
          </cell>
          <cell r="BK837">
            <v>29.199823360443119</v>
          </cell>
        </row>
        <row r="838">
          <cell r="A838" t="str">
            <v>2003-04-14</v>
          </cell>
          <cell r="B838">
            <v>1474987</v>
          </cell>
          <cell r="C838">
            <v>27.462019653657151</v>
          </cell>
          <cell r="D838">
            <v>28.32841305696989</v>
          </cell>
          <cell r="E838">
            <v>27.19947644090125</v>
          </cell>
          <cell r="F838">
            <v>28.118377685546879</v>
          </cell>
          <cell r="BE838" t="e">
            <v>#N/A</v>
          </cell>
          <cell r="BF838" t="e">
            <v>#N/A</v>
          </cell>
          <cell r="BG838">
            <v>28.023865890502929</v>
          </cell>
          <cell r="BH838">
            <v>26.639737987518309</v>
          </cell>
          <cell r="BI838">
            <v>25.278189010620121</v>
          </cell>
          <cell r="BJ838">
            <v>27.17590393066406</v>
          </cell>
          <cell r="BK838">
            <v>29.189715414047239</v>
          </cell>
        </row>
        <row r="839">
          <cell r="A839" t="str">
            <v>2003-04-15</v>
          </cell>
          <cell r="B839">
            <v>1861556</v>
          </cell>
          <cell r="C839">
            <v>28.40717926314554</v>
          </cell>
          <cell r="D839">
            <v>28.984775623398331</v>
          </cell>
          <cell r="E839">
            <v>28.40717926314554</v>
          </cell>
          <cell r="F839">
            <v>28.774740219116211</v>
          </cell>
          <cell r="BE839" t="e">
            <v>#N/A</v>
          </cell>
          <cell r="BF839" t="e">
            <v>#N/A</v>
          </cell>
          <cell r="BG839">
            <v>28.050120925903322</v>
          </cell>
          <cell r="BH839">
            <v>26.815904331207271</v>
          </cell>
          <cell r="BI839">
            <v>25.364828262329102</v>
          </cell>
          <cell r="BJ839">
            <v>27.14859943389893</v>
          </cell>
          <cell r="BK839">
            <v>29.176325721740721</v>
          </cell>
        </row>
        <row r="840">
          <cell r="A840" t="str">
            <v>2003-04-16</v>
          </cell>
          <cell r="B840">
            <v>2256264</v>
          </cell>
          <cell r="C840">
            <v>29.24731425092402</v>
          </cell>
          <cell r="D840">
            <v>29.273568171544959</v>
          </cell>
          <cell r="E840">
            <v>27.724562818360781</v>
          </cell>
          <cell r="F840">
            <v>27.908344268798832</v>
          </cell>
          <cell r="BE840" t="e">
            <v>#N/A</v>
          </cell>
          <cell r="BF840" t="e">
            <v>#N/A</v>
          </cell>
          <cell r="BG840">
            <v>27.98711013793945</v>
          </cell>
          <cell r="BH840">
            <v>26.91855869293213</v>
          </cell>
          <cell r="BI840">
            <v>25.434664688110349</v>
          </cell>
          <cell r="BJ840">
            <v>27.112630977630619</v>
          </cell>
          <cell r="BK840">
            <v>29.151252841949461</v>
          </cell>
        </row>
        <row r="841">
          <cell r="A841" t="str">
            <v>2003-04-17</v>
          </cell>
          <cell r="B841">
            <v>1504462</v>
          </cell>
          <cell r="C841">
            <v>27.750819325138529</v>
          </cell>
          <cell r="D841">
            <v>28.722230503006958</v>
          </cell>
          <cell r="E841">
            <v>27.40951431916794</v>
          </cell>
          <cell r="F841">
            <v>28.354669570922852</v>
          </cell>
          <cell r="BE841" t="e">
            <v>#N/A</v>
          </cell>
          <cell r="BF841" t="e">
            <v>#N/A</v>
          </cell>
          <cell r="BG841">
            <v>28.170889282226561</v>
          </cell>
          <cell r="BH841">
            <v>27.02935180664063</v>
          </cell>
          <cell r="BI841">
            <v>25.514582862853999</v>
          </cell>
          <cell r="BJ841">
            <v>27.081650886535641</v>
          </cell>
          <cell r="BK841">
            <v>29.127886495590211</v>
          </cell>
        </row>
        <row r="842">
          <cell r="A842" t="str">
            <v>2003-04-22</v>
          </cell>
          <cell r="B842">
            <v>1369187</v>
          </cell>
          <cell r="C842">
            <v>28.590967301392549</v>
          </cell>
          <cell r="D842">
            <v>28.617221232188921</v>
          </cell>
          <cell r="E842">
            <v>27.803337359222208</v>
          </cell>
          <cell r="F842">
            <v>27.882099151611332</v>
          </cell>
          <cell r="BE842" t="e">
            <v>#N/A</v>
          </cell>
          <cell r="BF842" t="e">
            <v>#N/A</v>
          </cell>
          <cell r="BG842">
            <v>28.207646179199219</v>
          </cell>
          <cell r="BH842">
            <v>27.045104503631588</v>
          </cell>
          <cell r="BI842">
            <v>25.604792861938481</v>
          </cell>
          <cell r="BJ842">
            <v>27.051983566284179</v>
          </cell>
          <cell r="BK842">
            <v>29.10163220405579</v>
          </cell>
        </row>
        <row r="843">
          <cell r="A843" t="str">
            <v>2003-04-23</v>
          </cell>
          <cell r="B843">
            <v>1972294</v>
          </cell>
          <cell r="C843">
            <v>28.35467766092113</v>
          </cell>
          <cell r="D843">
            <v>28.590967042038098</v>
          </cell>
          <cell r="E843">
            <v>27.882098898687168</v>
          </cell>
          <cell r="F843">
            <v>28.302169799804691</v>
          </cell>
          <cell r="BE843" t="e">
            <v>#N/A</v>
          </cell>
          <cell r="BF843" t="e">
            <v>#N/A</v>
          </cell>
          <cell r="BG843">
            <v>28.244404602050778</v>
          </cell>
          <cell r="BH843">
            <v>27.180314922332759</v>
          </cell>
          <cell r="BI843">
            <v>25.717686614990239</v>
          </cell>
          <cell r="BJ843">
            <v>27.02021591186524</v>
          </cell>
          <cell r="BK843">
            <v>29.084829502105709</v>
          </cell>
        </row>
        <row r="844">
          <cell r="A844" t="str">
            <v>2003-04-24</v>
          </cell>
          <cell r="B844">
            <v>3069165</v>
          </cell>
          <cell r="C844">
            <v>27.567037631953021</v>
          </cell>
          <cell r="D844">
            <v>27.90834461337646</v>
          </cell>
          <cell r="E844">
            <v>27.225730650529581</v>
          </cell>
          <cell r="F844">
            <v>27.357002258300781</v>
          </cell>
          <cell r="BE844" t="e">
            <v>#N/A</v>
          </cell>
          <cell r="BF844" t="e">
            <v>#N/A</v>
          </cell>
          <cell r="BG844">
            <v>27.9608570098877</v>
          </cell>
          <cell r="BH844">
            <v>27.217070865631101</v>
          </cell>
          <cell r="BI844">
            <v>25.805165863037111</v>
          </cell>
          <cell r="BJ844">
            <v>26.97847146987915</v>
          </cell>
          <cell r="BK844">
            <v>29.071571063995361</v>
          </cell>
        </row>
        <row r="845">
          <cell r="A845" t="str">
            <v>2003-04-25</v>
          </cell>
          <cell r="B845">
            <v>1906934</v>
          </cell>
          <cell r="C845">
            <v>27.173226580839671</v>
          </cell>
          <cell r="D845">
            <v>27.934602412216371</v>
          </cell>
          <cell r="E845">
            <v>26.989447105665938</v>
          </cell>
          <cell r="F845">
            <v>27.14697265625</v>
          </cell>
          <cell r="BE845" t="e">
            <v>#N/A</v>
          </cell>
          <cell r="BF845" t="e">
            <v>#N/A</v>
          </cell>
          <cell r="BG845">
            <v>27.808582687377928</v>
          </cell>
          <cell r="BH845">
            <v>27.27981872558594</v>
          </cell>
          <cell r="BI845">
            <v>25.898631248474121</v>
          </cell>
          <cell r="BJ845">
            <v>26.93803985595703</v>
          </cell>
          <cell r="BK845">
            <v>29.060019197463991</v>
          </cell>
        </row>
        <row r="846">
          <cell r="A846" t="str">
            <v>2003-04-28</v>
          </cell>
          <cell r="B846">
            <v>2091529</v>
          </cell>
          <cell r="C846">
            <v>26.989443501858709</v>
          </cell>
          <cell r="D846">
            <v>27.7770731526556</v>
          </cell>
          <cell r="E846">
            <v>26.700644360796549</v>
          </cell>
          <cell r="F846">
            <v>27.64580154418945</v>
          </cell>
          <cell r="BE846" t="e">
            <v>#N/A</v>
          </cell>
          <cell r="BF846" t="e">
            <v>#N/A</v>
          </cell>
          <cell r="BG846">
            <v>27.66680908203125</v>
          </cell>
          <cell r="BH846">
            <v>27.39612541198731</v>
          </cell>
          <cell r="BI846">
            <v>26.01310009002686</v>
          </cell>
          <cell r="BJ846">
            <v>26.909947681426999</v>
          </cell>
          <cell r="BK846">
            <v>29.056606111526492</v>
          </cell>
        </row>
        <row r="847">
          <cell r="A847" t="str">
            <v>2003-04-29</v>
          </cell>
          <cell r="B847">
            <v>2970591</v>
          </cell>
          <cell r="C847">
            <v>27.9346008685939</v>
          </cell>
          <cell r="D847">
            <v>28.38092357109333</v>
          </cell>
          <cell r="E847">
            <v>27.514532089233398</v>
          </cell>
          <cell r="F847">
            <v>27.514532089233398</v>
          </cell>
          <cell r="BE847" t="e">
            <v>#N/A</v>
          </cell>
          <cell r="BF847" t="e">
            <v>#N/A</v>
          </cell>
          <cell r="BG847">
            <v>27.593295669555669</v>
          </cell>
          <cell r="BH847">
            <v>27.481977176666259</v>
          </cell>
          <cell r="BI847">
            <v>26.11486179351807</v>
          </cell>
          <cell r="BJ847">
            <v>26.8915696144104</v>
          </cell>
          <cell r="BK847">
            <v>29.052405424118039</v>
          </cell>
        </row>
        <row r="848">
          <cell r="A848" t="str">
            <v>2003-04-30</v>
          </cell>
          <cell r="B848">
            <v>1872074</v>
          </cell>
          <cell r="C848">
            <v>27.593299194361961</v>
          </cell>
          <cell r="D848">
            <v>28.354675130893359</v>
          </cell>
          <cell r="E848">
            <v>27.30450197789731</v>
          </cell>
          <cell r="F848">
            <v>28.065877914428711</v>
          </cell>
          <cell r="BE848" t="e">
            <v>#N/A</v>
          </cell>
          <cell r="BF848" t="e">
            <v>#N/A</v>
          </cell>
          <cell r="BG848">
            <v>27.54603729248047</v>
          </cell>
          <cell r="BH848">
            <v>27.674684047698971</v>
          </cell>
          <cell r="BI848">
            <v>26.205701942443849</v>
          </cell>
          <cell r="BJ848">
            <v>26.875292015075679</v>
          </cell>
          <cell r="BK848">
            <v>29.043085193634031</v>
          </cell>
        </row>
        <row r="849">
          <cell r="A849" t="str">
            <v>2003-05-02</v>
          </cell>
          <cell r="B849">
            <v>1530568</v>
          </cell>
          <cell r="C849">
            <v>28.302166083993811</v>
          </cell>
          <cell r="D849">
            <v>28.564709361199519</v>
          </cell>
          <cell r="E849">
            <v>27.777079529582391</v>
          </cell>
          <cell r="F849">
            <v>28.092130661010739</v>
          </cell>
          <cell r="BE849" t="e">
            <v>#N/A</v>
          </cell>
          <cell r="BF849" t="e">
            <v>#N/A</v>
          </cell>
          <cell r="BG849">
            <v>27.69306297302246</v>
          </cell>
          <cell r="BH849">
            <v>27.83220996856689</v>
          </cell>
          <cell r="BI849">
            <v>26.25400989532471</v>
          </cell>
          <cell r="BJ849">
            <v>26.860064487457279</v>
          </cell>
          <cell r="BK849">
            <v>29.027595176696781</v>
          </cell>
        </row>
        <row r="850">
          <cell r="A850" t="str">
            <v>2003-05-05</v>
          </cell>
          <cell r="B850">
            <v>1216912</v>
          </cell>
          <cell r="C850">
            <v>28.459691450583382</v>
          </cell>
          <cell r="D850">
            <v>29.08979571207766</v>
          </cell>
          <cell r="E850">
            <v>28.433437523655751</v>
          </cell>
          <cell r="F850">
            <v>28.722234725952148</v>
          </cell>
          <cell r="BE850" t="e">
            <v>#N/A</v>
          </cell>
          <cell r="BF850" t="e">
            <v>#N/A</v>
          </cell>
          <cell r="BG850">
            <v>28.008115386962888</v>
          </cell>
          <cell r="BH850">
            <v>27.94641647338867</v>
          </cell>
          <cell r="BI850">
            <v>26.329727363586429</v>
          </cell>
          <cell r="BJ850">
            <v>26.850612983703609</v>
          </cell>
          <cell r="BK850">
            <v>29.019325075149531</v>
          </cell>
        </row>
        <row r="851">
          <cell r="A851" t="str">
            <v>2003-05-06</v>
          </cell>
          <cell r="B851">
            <v>1589862</v>
          </cell>
          <cell r="C851">
            <v>28.459688065049161</v>
          </cell>
          <cell r="D851">
            <v>29.089792251586911</v>
          </cell>
          <cell r="E851">
            <v>28.407178214394179</v>
          </cell>
          <cell r="F851">
            <v>29.089792251586911</v>
          </cell>
          <cell r="BE851" t="e">
            <v>#N/A</v>
          </cell>
          <cell r="BF851" t="e">
            <v>#N/A</v>
          </cell>
          <cell r="BG851">
            <v>28.296913528442381</v>
          </cell>
          <cell r="BH851">
            <v>28.06587381362915</v>
          </cell>
          <cell r="BI851">
            <v>26.413741149902339</v>
          </cell>
          <cell r="BJ851">
            <v>26.852188224792481</v>
          </cell>
          <cell r="BK851">
            <v>29.020375270843509</v>
          </cell>
        </row>
        <row r="852">
          <cell r="A852" t="str">
            <v>2003-05-07</v>
          </cell>
          <cell r="B852">
            <v>4543210</v>
          </cell>
          <cell r="C852">
            <v>29.194808094320511</v>
          </cell>
          <cell r="D852">
            <v>29.45735133978399</v>
          </cell>
          <cell r="E852">
            <v>28.407178357930071</v>
          </cell>
          <cell r="F852">
            <v>28.669721603393551</v>
          </cell>
          <cell r="BE852" t="e">
            <v>#N/A</v>
          </cell>
          <cell r="BF852" t="e">
            <v>#N/A</v>
          </cell>
          <cell r="BG852">
            <v>28.52795143127441</v>
          </cell>
          <cell r="BH852">
            <v>28.107880687713621</v>
          </cell>
          <cell r="BI852">
            <v>26.469820365905761</v>
          </cell>
          <cell r="BJ852">
            <v>26.841686496734621</v>
          </cell>
          <cell r="BK852">
            <v>29.026545009613042</v>
          </cell>
        </row>
        <row r="853">
          <cell r="A853" t="str">
            <v>2003-05-08</v>
          </cell>
          <cell r="B853">
            <v>1286704</v>
          </cell>
          <cell r="C853">
            <v>28.643467709165499</v>
          </cell>
          <cell r="D853">
            <v>28.879757030936911</v>
          </cell>
          <cell r="E853">
            <v>27.829584047993752</v>
          </cell>
          <cell r="F853">
            <v>28.039619445800781</v>
          </cell>
          <cell r="BE853" t="e">
            <v>#N/A</v>
          </cell>
          <cell r="BF853" t="e">
            <v>#N/A</v>
          </cell>
          <cell r="BG853">
            <v>28.52269973754883</v>
          </cell>
          <cell r="BH853">
            <v>28.084251880645748</v>
          </cell>
          <cell r="BI853">
            <v>26.516027946472171</v>
          </cell>
          <cell r="BJ853">
            <v>26.821733207702639</v>
          </cell>
          <cell r="BK853">
            <v>29.02890788078308</v>
          </cell>
        </row>
        <row r="854">
          <cell r="A854" t="str">
            <v>2003-05-09</v>
          </cell>
          <cell r="B854">
            <v>1295007</v>
          </cell>
          <cell r="C854">
            <v>28.065874116132949</v>
          </cell>
          <cell r="D854">
            <v>28.354671293513231</v>
          </cell>
          <cell r="E854">
            <v>27.593295460022649</v>
          </cell>
          <cell r="F854">
            <v>28.275907516479489</v>
          </cell>
          <cell r="BE854" t="e">
            <v>#N/A</v>
          </cell>
          <cell r="BF854" t="e">
            <v>#N/A</v>
          </cell>
          <cell r="BG854">
            <v>28.559455108642581</v>
          </cell>
          <cell r="BH854">
            <v>28.065874004364009</v>
          </cell>
          <cell r="BI854">
            <v>26.577778129577641</v>
          </cell>
          <cell r="BJ854">
            <v>26.806505756378169</v>
          </cell>
          <cell r="BK854">
            <v>29.032189674377442</v>
          </cell>
        </row>
        <row r="855">
          <cell r="A855" t="str">
            <v>2003-05-12</v>
          </cell>
          <cell r="B855">
            <v>1165755</v>
          </cell>
          <cell r="C855">
            <v>28.485939970176389</v>
          </cell>
          <cell r="D855">
            <v>28.590957660998189</v>
          </cell>
          <cell r="E855">
            <v>27.724564215525639</v>
          </cell>
          <cell r="F855">
            <v>28.170888900756839</v>
          </cell>
          <cell r="BE855" t="e">
            <v>#N/A</v>
          </cell>
          <cell r="BF855" t="e">
            <v>#N/A</v>
          </cell>
          <cell r="BG855">
            <v>28.449185943603521</v>
          </cell>
          <cell r="BH855">
            <v>28.063248538970949</v>
          </cell>
          <cell r="BI855">
            <v>26.63606269836426</v>
          </cell>
          <cell r="BJ855">
            <v>26.794166221618649</v>
          </cell>
          <cell r="BK855">
            <v>29.03061438560486</v>
          </cell>
        </row>
        <row r="856">
          <cell r="A856" t="str">
            <v>2003-05-13</v>
          </cell>
          <cell r="B856">
            <v>1138098</v>
          </cell>
          <cell r="C856">
            <v>28.19714145059195</v>
          </cell>
          <cell r="D856">
            <v>28.354666977636331</v>
          </cell>
          <cell r="E856">
            <v>27.619545180701529</v>
          </cell>
          <cell r="F856">
            <v>28.118377685546879</v>
          </cell>
          <cell r="BE856" t="e">
            <v>#N/A</v>
          </cell>
          <cell r="BF856" t="e">
            <v>#N/A</v>
          </cell>
          <cell r="BG856">
            <v>28.254903030395511</v>
          </cell>
          <cell r="BH856">
            <v>28.097378730773929</v>
          </cell>
          <cell r="BI856">
            <v>26.685735816955571</v>
          </cell>
          <cell r="BJ856">
            <v>26.772375087738041</v>
          </cell>
          <cell r="BK856">
            <v>29.01551814079285</v>
          </cell>
        </row>
        <row r="857">
          <cell r="A857" t="str">
            <v>2003-05-14</v>
          </cell>
          <cell r="B857">
            <v>1504051</v>
          </cell>
          <cell r="C857">
            <v>28.092122592986449</v>
          </cell>
          <cell r="D857">
            <v>28.407173633932519</v>
          </cell>
          <cell r="E857">
            <v>27.61954402852168</v>
          </cell>
          <cell r="F857">
            <v>28.14463043212891</v>
          </cell>
          <cell r="BE857" t="e">
            <v>#N/A</v>
          </cell>
          <cell r="BF857" t="e">
            <v>#N/A</v>
          </cell>
          <cell r="BG857">
            <v>28.14988479614258</v>
          </cell>
          <cell r="BH857">
            <v>28.119694519042969</v>
          </cell>
          <cell r="BI857">
            <v>26.727532577514651</v>
          </cell>
          <cell r="BJ857">
            <v>26.751896667480469</v>
          </cell>
          <cell r="BK857">
            <v>28.999634237289431</v>
          </cell>
        </row>
        <row r="858">
          <cell r="A858" t="str">
            <v>2003-05-15</v>
          </cell>
          <cell r="B858">
            <v>1807395</v>
          </cell>
          <cell r="C858">
            <v>27.882095682687051</v>
          </cell>
          <cell r="D858">
            <v>28.354674390412431</v>
          </cell>
          <cell r="E858">
            <v>27.488280760597991</v>
          </cell>
          <cell r="F858">
            <v>28.24965667724609</v>
          </cell>
          <cell r="BE858" t="e">
            <v>#N/A</v>
          </cell>
          <cell r="BF858" t="e">
            <v>#N/A</v>
          </cell>
          <cell r="BG858">
            <v>28.191892242431638</v>
          </cell>
          <cell r="BH858">
            <v>28.126258468627931</v>
          </cell>
          <cell r="BI858">
            <v>26.77195491790771</v>
          </cell>
          <cell r="BJ858">
            <v>26.73509399414063</v>
          </cell>
          <cell r="BK858">
            <v>28.982831487655641</v>
          </cell>
        </row>
        <row r="859">
          <cell r="A859" t="str">
            <v>2003-05-16</v>
          </cell>
          <cell r="B859">
            <v>1755949</v>
          </cell>
          <cell r="C859">
            <v>28.14463562850689</v>
          </cell>
          <cell r="D859">
            <v>28.748485905363069</v>
          </cell>
          <cell r="E859">
            <v>27.882092378229601</v>
          </cell>
          <cell r="F859">
            <v>28.40717887878418</v>
          </cell>
          <cell r="BE859" t="e">
            <v>#N/A</v>
          </cell>
          <cell r="BF859" t="e">
            <v>#N/A</v>
          </cell>
          <cell r="BG859">
            <v>28.218146514892581</v>
          </cell>
          <cell r="BH859">
            <v>28.107880401611329</v>
          </cell>
          <cell r="BI859">
            <v>26.836960601806641</v>
          </cell>
          <cell r="BJ859">
            <v>26.721179256439211</v>
          </cell>
          <cell r="BK859">
            <v>28.972854824066161</v>
          </cell>
        </row>
        <row r="860">
          <cell r="A860" t="str">
            <v>2003-05-19</v>
          </cell>
          <cell r="B860">
            <v>2118213</v>
          </cell>
          <cell r="C860">
            <v>28.092127499409202</v>
          </cell>
          <cell r="D860">
            <v>28.092127499409202</v>
          </cell>
          <cell r="E860">
            <v>26.64813963729004</v>
          </cell>
          <cell r="F860">
            <v>27.199480056762699</v>
          </cell>
          <cell r="BE860" t="e">
            <v>#N/A</v>
          </cell>
          <cell r="BF860" t="e">
            <v>#N/A</v>
          </cell>
          <cell r="BG860">
            <v>28.02386474609375</v>
          </cell>
          <cell r="BH860">
            <v>28.07243719100952</v>
          </cell>
          <cell r="BI860">
            <v>26.887683982849119</v>
          </cell>
          <cell r="BJ860">
            <v>26.685735912323</v>
          </cell>
          <cell r="BK860">
            <v>28.95460806846619</v>
          </cell>
        </row>
        <row r="861">
          <cell r="A861" t="str">
            <v>2003-05-20</v>
          </cell>
          <cell r="B861">
            <v>3151315</v>
          </cell>
          <cell r="C861">
            <v>27.146969139743721</v>
          </cell>
          <cell r="D861">
            <v>27.146969139743721</v>
          </cell>
          <cell r="E861">
            <v>26.17555803139015</v>
          </cell>
          <cell r="F861">
            <v>26.805662155151371</v>
          </cell>
          <cell r="BE861" t="e">
            <v>#N/A</v>
          </cell>
          <cell r="BF861" t="e">
            <v>#N/A</v>
          </cell>
          <cell r="BG861">
            <v>27.76132164001465</v>
          </cell>
          <cell r="BH861">
            <v>27.994986820220952</v>
          </cell>
          <cell r="BI861">
            <v>26.927065429687499</v>
          </cell>
          <cell r="BJ861">
            <v>26.646879463195798</v>
          </cell>
          <cell r="BK861">
            <v>28.933735847473141</v>
          </cell>
        </row>
        <row r="862">
          <cell r="A862" t="str">
            <v>2003-05-21</v>
          </cell>
          <cell r="B862">
            <v>2026302</v>
          </cell>
          <cell r="C862">
            <v>26.516871125452479</v>
          </cell>
          <cell r="D862">
            <v>26.75316047668457</v>
          </cell>
          <cell r="E862">
            <v>26.123056207747741</v>
          </cell>
          <cell r="F862">
            <v>26.75316047668457</v>
          </cell>
          <cell r="BE862" t="e">
            <v>#N/A</v>
          </cell>
          <cell r="BF862" t="e">
            <v>#N/A</v>
          </cell>
          <cell r="BG862">
            <v>27.483027648925781</v>
          </cell>
          <cell r="BH862">
            <v>27.938539886474612</v>
          </cell>
          <cell r="BI862">
            <v>26.966341934204099</v>
          </cell>
          <cell r="BJ862">
            <v>26.606185283660889</v>
          </cell>
          <cell r="BK862">
            <v>28.904199743270869</v>
          </cell>
        </row>
        <row r="863">
          <cell r="A863" t="str">
            <v>2003-05-22</v>
          </cell>
          <cell r="B863">
            <v>2458746</v>
          </cell>
          <cell r="C863">
            <v>26.805667059326431</v>
          </cell>
          <cell r="D863">
            <v>27.30449966536052</v>
          </cell>
          <cell r="E863">
            <v>26.64814150032781</v>
          </cell>
          <cell r="F863">
            <v>26.989448547363281</v>
          </cell>
          <cell r="BE863" t="e">
            <v>#N/A</v>
          </cell>
          <cell r="BF863" t="e">
            <v>#N/A</v>
          </cell>
          <cell r="BG863">
            <v>27.230986022949221</v>
          </cell>
          <cell r="BH863">
            <v>27.872903823852539</v>
          </cell>
          <cell r="BI863">
            <v>27.033448143005369</v>
          </cell>
          <cell r="BJ863">
            <v>26.577305526733401</v>
          </cell>
          <cell r="BK863">
            <v>28.870069131851199</v>
          </cell>
        </row>
        <row r="864">
          <cell r="A864" t="str">
            <v>2003-05-23</v>
          </cell>
          <cell r="B864">
            <v>1656150</v>
          </cell>
          <cell r="C864">
            <v>27.068210325339511</v>
          </cell>
          <cell r="D864">
            <v>27.30449966536052</v>
          </cell>
          <cell r="E864">
            <v>26.46436201533712</v>
          </cell>
          <cell r="F864">
            <v>26.989448547363281</v>
          </cell>
          <cell r="BE864" t="e">
            <v>#N/A</v>
          </cell>
          <cell r="BF864" t="e">
            <v>#N/A</v>
          </cell>
          <cell r="BG864">
            <v>26.94743995666504</v>
          </cell>
          <cell r="BH864">
            <v>27.854526138305669</v>
          </cell>
          <cell r="BI864">
            <v>27.112211151123049</v>
          </cell>
          <cell r="BJ864">
            <v>26.546588039398191</v>
          </cell>
          <cell r="BK864">
            <v>28.838038835525509</v>
          </cell>
        </row>
        <row r="865">
          <cell r="A865" t="str">
            <v>2003-05-26</v>
          </cell>
          <cell r="B865">
            <v>739298</v>
          </cell>
          <cell r="C865">
            <v>26.805671136738269</v>
          </cell>
          <cell r="D865">
            <v>27.251995958678691</v>
          </cell>
          <cell r="E865">
            <v>26.674399483763992</v>
          </cell>
          <cell r="F865">
            <v>26.858180999755859</v>
          </cell>
          <cell r="BE865" t="e">
            <v>#N/A</v>
          </cell>
          <cell r="BF865" t="e">
            <v>#N/A</v>
          </cell>
          <cell r="BG865">
            <v>26.879180145263671</v>
          </cell>
          <cell r="BH865">
            <v>27.840086555480958</v>
          </cell>
          <cell r="BI865">
            <v>27.201056022644039</v>
          </cell>
          <cell r="BJ865">
            <v>26.509306983947749</v>
          </cell>
          <cell r="BK865">
            <v>28.801020288467409</v>
          </cell>
        </row>
        <row r="866">
          <cell r="A866" t="str">
            <v>2003-05-27</v>
          </cell>
          <cell r="B866">
            <v>2196079</v>
          </cell>
          <cell r="C866">
            <v>26.805667059326431</v>
          </cell>
          <cell r="D866">
            <v>27.015702473355361</v>
          </cell>
          <cell r="E866">
            <v>26.238574646322171</v>
          </cell>
          <cell r="F866">
            <v>26.989448547363281</v>
          </cell>
          <cell r="BE866" t="e">
            <v>#N/A</v>
          </cell>
          <cell r="BF866" t="e">
            <v>#N/A</v>
          </cell>
          <cell r="BG866">
            <v>26.915937423706051</v>
          </cell>
          <cell r="BH866">
            <v>27.807268905639649</v>
          </cell>
          <cell r="BI866">
            <v>27.263961372375491</v>
          </cell>
          <cell r="BJ866">
            <v>26.46808773040771</v>
          </cell>
          <cell r="BK866">
            <v>28.768858728408809</v>
          </cell>
        </row>
        <row r="867">
          <cell r="A867" t="str">
            <v>2003-05-28</v>
          </cell>
          <cell r="B867">
            <v>5438520</v>
          </cell>
          <cell r="C867">
            <v>27.33075324753348</v>
          </cell>
          <cell r="D867">
            <v>27.960857478647441</v>
          </cell>
          <cell r="E867">
            <v>27.173227690516519</v>
          </cell>
          <cell r="F867">
            <v>27.750822067260739</v>
          </cell>
          <cell r="BE867" t="e">
            <v>#N/A</v>
          </cell>
          <cell r="BF867" t="e">
            <v>#N/A</v>
          </cell>
          <cell r="BG867">
            <v>27.11546974182129</v>
          </cell>
          <cell r="BH867">
            <v>27.819083404541011</v>
          </cell>
          <cell r="BI867">
            <v>27.318990402221679</v>
          </cell>
          <cell r="BJ867">
            <v>26.44052068710327</v>
          </cell>
          <cell r="BK867">
            <v>28.73604085922241</v>
          </cell>
        </row>
        <row r="868">
          <cell r="A868" t="str">
            <v>2003-05-29</v>
          </cell>
          <cell r="B868">
            <v>1454654</v>
          </cell>
          <cell r="C868">
            <v>27.567038680815859</v>
          </cell>
          <cell r="D868">
            <v>28.223396744644809</v>
          </cell>
          <cell r="E868">
            <v>27.514530836927889</v>
          </cell>
          <cell r="F868">
            <v>28.170888900756839</v>
          </cell>
          <cell r="BE868" t="e">
            <v>#N/A</v>
          </cell>
          <cell r="BF868" t="e">
            <v>#N/A</v>
          </cell>
          <cell r="BG868">
            <v>27.351757812500001</v>
          </cell>
          <cell r="BH868">
            <v>27.824333953857419</v>
          </cell>
          <cell r="BI868">
            <v>27.364672966003418</v>
          </cell>
          <cell r="BJ868">
            <v>26.414791431426998</v>
          </cell>
          <cell r="BK868">
            <v>28.710836706161501</v>
          </cell>
        </row>
        <row r="869">
          <cell r="A869" t="str">
            <v>2003-05-30</v>
          </cell>
          <cell r="B869">
            <v>3203875</v>
          </cell>
          <cell r="C869">
            <v>27.960855897016788</v>
          </cell>
          <cell r="D869">
            <v>29.11604658820697</v>
          </cell>
          <cell r="E869">
            <v>27.777076424733671</v>
          </cell>
          <cell r="F869">
            <v>28.538450241088871</v>
          </cell>
          <cell r="BE869" t="e">
            <v>#N/A</v>
          </cell>
          <cell r="BF869" t="e">
            <v>#N/A</v>
          </cell>
          <cell r="BG869">
            <v>27.661558151245121</v>
          </cell>
          <cell r="BH869">
            <v>27.846649932861329</v>
          </cell>
          <cell r="BI869">
            <v>27.430413703918461</v>
          </cell>
          <cell r="BJ869">
            <v>26.400351562499999</v>
          </cell>
          <cell r="BK869">
            <v>28.684188575744631</v>
          </cell>
        </row>
        <row r="870">
          <cell r="A870" t="str">
            <v>2003-06-02</v>
          </cell>
          <cell r="B870">
            <v>2719725</v>
          </cell>
          <cell r="C870">
            <v>29.54644392557168</v>
          </cell>
          <cell r="D870">
            <v>29.54644392557168</v>
          </cell>
          <cell r="E870">
            <v>28.53311744548742</v>
          </cell>
          <cell r="F870">
            <v>29.35977745056152</v>
          </cell>
          <cell r="BE870" t="e">
            <v>#N/A</v>
          </cell>
          <cell r="BF870" t="e">
            <v>#N/A</v>
          </cell>
          <cell r="BG870">
            <v>28.161877441406251</v>
          </cell>
          <cell r="BH870">
            <v>27.878527069091799</v>
          </cell>
          <cell r="BI870">
            <v>27.50050411224365</v>
          </cell>
          <cell r="BJ870">
            <v>26.400951080322269</v>
          </cell>
          <cell r="BK870">
            <v>28.660334329605099</v>
          </cell>
        </row>
        <row r="871">
          <cell r="A871" t="str">
            <v>2003-06-03</v>
          </cell>
          <cell r="B871">
            <v>2354136</v>
          </cell>
          <cell r="C871">
            <v>29.093117602747238</v>
          </cell>
          <cell r="D871">
            <v>29.706447210513819</v>
          </cell>
          <cell r="E871">
            <v>28.933119193826869</v>
          </cell>
          <cell r="F871">
            <v>29.413116455078121</v>
          </cell>
          <cell r="BE871" t="e">
            <v>#N/A</v>
          </cell>
          <cell r="BF871" t="e">
            <v>#N/A</v>
          </cell>
          <cell r="BG871">
            <v>28.646611022949219</v>
          </cell>
          <cell r="BH871">
            <v>27.89469327926636</v>
          </cell>
          <cell r="BI871">
            <v>27.56599029541016</v>
          </cell>
          <cell r="BJ871">
            <v>26.396308002471919</v>
          </cell>
          <cell r="BK871">
            <v>28.635827932357788</v>
          </cell>
        </row>
        <row r="872">
          <cell r="A872" t="str">
            <v>2003-06-04</v>
          </cell>
          <cell r="B872">
            <v>2272395</v>
          </cell>
          <cell r="C872">
            <v>29.65310539882012</v>
          </cell>
          <cell r="D872">
            <v>29.866437911987301</v>
          </cell>
          <cell r="E872">
            <v>29.173110295928382</v>
          </cell>
          <cell r="F872">
            <v>29.866437911987301</v>
          </cell>
          <cell r="BE872" t="e">
            <v>#N/A</v>
          </cell>
          <cell r="BF872" t="e">
            <v>#N/A</v>
          </cell>
          <cell r="BG872">
            <v>29.069734191894529</v>
          </cell>
          <cell r="BH872">
            <v>27.954529094696049</v>
          </cell>
          <cell r="BI872">
            <v>27.61197814941406</v>
          </cell>
          <cell r="BJ872">
            <v>26.3977734375</v>
          </cell>
          <cell r="BK872">
            <v>28.621595687866211</v>
          </cell>
        </row>
        <row r="873">
          <cell r="A873" t="str">
            <v>2003-06-05</v>
          </cell>
          <cell r="B873">
            <v>4339407</v>
          </cell>
          <cell r="C873">
            <v>29.519774018906212</v>
          </cell>
          <cell r="D873">
            <v>29.519774018906212</v>
          </cell>
          <cell r="E873">
            <v>28.479783579221191</v>
          </cell>
          <cell r="F873">
            <v>28.6397819519043</v>
          </cell>
          <cell r="BE873" t="e">
            <v>#N/A</v>
          </cell>
          <cell r="BF873" t="e">
            <v>#N/A</v>
          </cell>
          <cell r="BG873">
            <v>29.163512802124021</v>
          </cell>
          <cell r="BH873">
            <v>27.984537220001219</v>
          </cell>
          <cell r="BI873">
            <v>27.672814559936519</v>
          </cell>
          <cell r="BJ873">
            <v>26.389072647094721</v>
          </cell>
          <cell r="BK873">
            <v>28.600442543029789</v>
          </cell>
        </row>
        <row r="874">
          <cell r="A874" t="str">
            <v>2003-06-06</v>
          </cell>
          <cell r="B874">
            <v>4490402</v>
          </cell>
          <cell r="C874">
            <v>28.799789092494269</v>
          </cell>
          <cell r="D874">
            <v>29.199786163223362</v>
          </cell>
          <cell r="E874">
            <v>28.053127080003851</v>
          </cell>
          <cell r="F874">
            <v>28.319791793823239</v>
          </cell>
          <cell r="BE874" t="e">
            <v>#N/A</v>
          </cell>
          <cell r="BF874" t="e">
            <v>#N/A</v>
          </cell>
          <cell r="BG874">
            <v>29.1197811126709</v>
          </cell>
          <cell r="BH874">
            <v>27.98673143386841</v>
          </cell>
          <cell r="BI874">
            <v>27.70677272796631</v>
          </cell>
          <cell r="BJ874">
            <v>26.378747177124019</v>
          </cell>
          <cell r="BK874">
            <v>28.57296364784241</v>
          </cell>
        </row>
        <row r="875">
          <cell r="A875" t="str">
            <v>2003-06-09</v>
          </cell>
          <cell r="B875">
            <v>1658151</v>
          </cell>
          <cell r="C875">
            <v>28.319785501774369</v>
          </cell>
          <cell r="D875">
            <v>28.34645359482348</v>
          </cell>
          <cell r="E875">
            <v>27.679791958392919</v>
          </cell>
          <cell r="F875">
            <v>27.839790344238281</v>
          </cell>
          <cell r="BE875" t="e">
            <v>#N/A</v>
          </cell>
          <cell r="BF875" t="e">
            <v>#N/A</v>
          </cell>
          <cell r="BG875">
            <v>28.815783691406249</v>
          </cell>
          <cell r="BH875">
            <v>27.970176506042481</v>
          </cell>
          <cell r="BI875">
            <v>27.74572822570801</v>
          </cell>
          <cell r="BJ875">
            <v>26.370710430145259</v>
          </cell>
          <cell r="BK875">
            <v>28.54623524665833</v>
          </cell>
        </row>
        <row r="876">
          <cell r="A876" t="str">
            <v>2003-06-10</v>
          </cell>
          <cell r="B876">
            <v>1932976</v>
          </cell>
          <cell r="C876">
            <v>28.026452714078321</v>
          </cell>
          <cell r="D876">
            <v>28.186451088080339</v>
          </cell>
          <cell r="E876">
            <v>27.6797899094889</v>
          </cell>
          <cell r="F876">
            <v>27.91978645324707</v>
          </cell>
          <cell r="BE876" t="e">
            <v>#N/A</v>
          </cell>
          <cell r="BF876" t="e">
            <v>#N/A</v>
          </cell>
          <cell r="BG876">
            <v>28.517117691040038</v>
          </cell>
          <cell r="BH876">
            <v>27.960246944427489</v>
          </cell>
          <cell r="BI876">
            <v>27.797730598449711</v>
          </cell>
          <cell r="BJ876">
            <v>26.36951210021973</v>
          </cell>
          <cell r="BK876">
            <v>28.523976249694829</v>
          </cell>
        </row>
        <row r="877">
          <cell r="A877" t="str">
            <v>2003-06-11</v>
          </cell>
          <cell r="B877">
            <v>1498642</v>
          </cell>
          <cell r="C877">
            <v>28.159787549448289</v>
          </cell>
          <cell r="D877">
            <v>28.506452419525029</v>
          </cell>
          <cell r="E877">
            <v>28.05312127907931</v>
          </cell>
          <cell r="F877">
            <v>28.133121490478519</v>
          </cell>
          <cell r="BE877" t="e">
            <v>#N/A</v>
          </cell>
          <cell r="BF877" t="e">
            <v>#N/A</v>
          </cell>
          <cell r="BG877">
            <v>28.17045440673828</v>
          </cell>
          <cell r="BH877">
            <v>27.959671497344971</v>
          </cell>
          <cell r="BI877">
            <v>27.844443092346189</v>
          </cell>
          <cell r="BJ877">
            <v>26.37596055984497</v>
          </cell>
          <cell r="BK877">
            <v>28.498714504241939</v>
          </cell>
        </row>
        <row r="878">
          <cell r="A878" t="str">
            <v>2003-06-12</v>
          </cell>
          <cell r="B878">
            <v>2052215</v>
          </cell>
          <cell r="C878">
            <v>28.426457278060621</v>
          </cell>
          <cell r="D878">
            <v>29.013120852478121</v>
          </cell>
          <cell r="E878">
            <v>28.159792571822731</v>
          </cell>
          <cell r="F878">
            <v>28.746456146240231</v>
          </cell>
          <cell r="BE878" t="e">
            <v>#N/A</v>
          </cell>
          <cell r="BF878" t="e">
            <v>#N/A</v>
          </cell>
          <cell r="BG878">
            <v>28.19178924560547</v>
          </cell>
          <cell r="BH878">
            <v>27.984511470794679</v>
          </cell>
          <cell r="BI878">
            <v>27.935137405395508</v>
          </cell>
          <cell r="BJ878">
            <v>26.400356807708739</v>
          </cell>
          <cell r="BK878">
            <v>28.482295398712161</v>
          </cell>
        </row>
        <row r="879">
          <cell r="A879" t="str">
            <v>2003-06-13</v>
          </cell>
          <cell r="B879">
            <v>3276138</v>
          </cell>
          <cell r="C879">
            <v>29.27977867078263</v>
          </cell>
          <cell r="D879">
            <v>29.519775222346439</v>
          </cell>
          <cell r="E879">
            <v>28.47978474026386</v>
          </cell>
          <cell r="F879">
            <v>28.693115234375</v>
          </cell>
          <cell r="BE879" t="e">
            <v>#N/A</v>
          </cell>
          <cell r="BF879" t="e">
            <v>#N/A</v>
          </cell>
          <cell r="BG879">
            <v>28.26645393371582</v>
          </cell>
          <cell r="BH879">
            <v>27.998808288574221</v>
          </cell>
          <cell r="BI879">
            <v>28.01016746520996</v>
          </cell>
          <cell r="BJ879">
            <v>26.419756355285649</v>
          </cell>
          <cell r="BK879">
            <v>28.469416456222529</v>
          </cell>
        </row>
        <row r="880">
          <cell r="A880" t="str">
            <v>2003-06-16</v>
          </cell>
          <cell r="B880">
            <v>1807923</v>
          </cell>
          <cell r="C880">
            <v>28.746449246289011</v>
          </cell>
          <cell r="D880">
            <v>29.19977832428566</v>
          </cell>
          <cell r="E880">
            <v>28.346452282942629</v>
          </cell>
          <cell r="F880">
            <v>28.959779739379879</v>
          </cell>
          <cell r="BE880" t="e">
            <v>#N/A</v>
          </cell>
          <cell r="BF880" t="e">
            <v>#N/A</v>
          </cell>
          <cell r="BG880">
            <v>28.490451812744141</v>
          </cell>
          <cell r="BH880">
            <v>28.086823272705079</v>
          </cell>
          <cell r="BI880">
            <v>28.060600967407229</v>
          </cell>
          <cell r="BJ880">
            <v>26.449436340332031</v>
          </cell>
          <cell r="BK880">
            <v>28.453670158386231</v>
          </cell>
        </row>
        <row r="881">
          <cell r="A881" t="str">
            <v>2003-06-17</v>
          </cell>
          <cell r="B881">
            <v>1904539</v>
          </cell>
          <cell r="C881">
            <v>29.573108975167049</v>
          </cell>
          <cell r="D881">
            <v>29.759773409322349</v>
          </cell>
          <cell r="E881">
            <v>29.09311180949663</v>
          </cell>
          <cell r="F881">
            <v>29.679775238037109</v>
          </cell>
          <cell r="BE881" t="e">
            <v>#N/A</v>
          </cell>
          <cell r="BF881" t="e">
            <v>#N/A</v>
          </cell>
          <cell r="BG881">
            <v>28.842449569702151</v>
          </cell>
          <cell r="BH881">
            <v>28.23052892684937</v>
          </cell>
          <cell r="BI881">
            <v>28.12018356323242</v>
          </cell>
          <cell r="BJ881">
            <v>26.486998863220219</v>
          </cell>
          <cell r="BK881">
            <v>28.45714516639709</v>
          </cell>
        </row>
        <row r="882">
          <cell r="A882" t="str">
            <v>2003-06-18</v>
          </cell>
          <cell r="B882">
            <v>3951529</v>
          </cell>
          <cell r="C882">
            <v>29.759773860645051</v>
          </cell>
          <cell r="D882">
            <v>31.039764965518081</v>
          </cell>
          <cell r="E882">
            <v>29.599775481158371</v>
          </cell>
          <cell r="F882">
            <v>30.426435470581051</v>
          </cell>
          <cell r="BE882" t="e">
            <v>#N/A</v>
          </cell>
          <cell r="BF882" t="e">
            <v>#N/A</v>
          </cell>
          <cell r="BG882">
            <v>29.301112365722659</v>
          </cell>
          <cell r="BH882">
            <v>28.414192676544189</v>
          </cell>
          <cell r="BI882">
            <v>28.172120590209961</v>
          </cell>
          <cell r="BJ882">
            <v>26.5419521522522</v>
          </cell>
          <cell r="BK882">
            <v>28.468685455322269</v>
          </cell>
        </row>
        <row r="883">
          <cell r="A883" t="str">
            <v>2003-06-19</v>
          </cell>
          <cell r="B883">
            <v>3175554</v>
          </cell>
          <cell r="C883">
            <v>30.45309927146263</v>
          </cell>
          <cell r="D883">
            <v>30.74643198568992</v>
          </cell>
          <cell r="E883">
            <v>29.81310580094032</v>
          </cell>
          <cell r="F883">
            <v>29.866437911987301</v>
          </cell>
          <cell r="BE883" t="e">
            <v>#N/A</v>
          </cell>
          <cell r="BF883" t="e">
            <v>#N/A</v>
          </cell>
          <cell r="BG883">
            <v>29.525108718872069</v>
          </cell>
          <cell r="BH883">
            <v>28.558042144775388</v>
          </cell>
          <cell r="BI883">
            <v>28.199205436706539</v>
          </cell>
          <cell r="BJ883">
            <v>26.59912927627563</v>
          </cell>
          <cell r="BK883">
            <v>28.471255950927731</v>
          </cell>
        </row>
        <row r="884">
          <cell r="A884" t="str">
            <v>2003-06-20</v>
          </cell>
          <cell r="B884">
            <v>4896292</v>
          </cell>
          <cell r="C884">
            <v>29.333118502644371</v>
          </cell>
          <cell r="D884">
            <v>30.13311264362558</v>
          </cell>
          <cell r="E884">
            <v>29.333118502644371</v>
          </cell>
          <cell r="F884">
            <v>29.706449508666989</v>
          </cell>
          <cell r="BE884" t="e">
            <v>#N/A</v>
          </cell>
          <cell r="BF884" t="e">
            <v>#N/A</v>
          </cell>
          <cell r="BG884">
            <v>29.727775573730469</v>
          </cell>
          <cell r="BH884">
            <v>28.693892192840579</v>
          </cell>
          <cell r="BI884">
            <v>28.220465126037599</v>
          </cell>
          <cell r="BJ884">
            <v>26.658697109222409</v>
          </cell>
          <cell r="BK884">
            <v>28.470926160812379</v>
          </cell>
        </row>
        <row r="885">
          <cell r="A885" t="str">
            <v>2003-06-23</v>
          </cell>
          <cell r="B885">
            <v>3041667</v>
          </cell>
          <cell r="C885">
            <v>29.439782227783571</v>
          </cell>
          <cell r="D885">
            <v>29.439782227783571</v>
          </cell>
          <cell r="E885">
            <v>28.1864569621786</v>
          </cell>
          <cell r="F885">
            <v>28.293123245239261</v>
          </cell>
          <cell r="BE885" t="e">
            <v>#N/A</v>
          </cell>
          <cell r="BF885" t="e">
            <v>#N/A</v>
          </cell>
          <cell r="BG885">
            <v>29.59444427490234</v>
          </cell>
          <cell r="BH885">
            <v>28.76563930511475</v>
          </cell>
          <cell r="BI885">
            <v>28.221859626770019</v>
          </cell>
          <cell r="BJ885">
            <v>26.688746681213381</v>
          </cell>
          <cell r="BK885">
            <v>28.460247926712039</v>
          </cell>
        </row>
        <row r="886">
          <cell r="A886" t="str">
            <v>2003-06-24</v>
          </cell>
          <cell r="B886">
            <v>3488159</v>
          </cell>
          <cell r="C886">
            <v>28.479792249707121</v>
          </cell>
          <cell r="D886">
            <v>28.666456735584571</v>
          </cell>
          <cell r="E886">
            <v>27.973128886552221</v>
          </cell>
          <cell r="F886">
            <v>28.319791793823239</v>
          </cell>
          <cell r="BE886" t="e">
            <v>#N/A</v>
          </cell>
          <cell r="BF886" t="e">
            <v>#N/A</v>
          </cell>
          <cell r="BG886">
            <v>29.322447586059571</v>
          </cell>
          <cell r="BH886">
            <v>28.832156467437741</v>
          </cell>
          <cell r="BI886">
            <v>28.239539985656741</v>
          </cell>
          <cell r="BJ886">
            <v>26.710819072723389</v>
          </cell>
          <cell r="BK886">
            <v>28.452197265624999</v>
          </cell>
        </row>
        <row r="887">
          <cell r="A887" t="str">
            <v>2003-06-25</v>
          </cell>
          <cell r="B887">
            <v>3085588</v>
          </cell>
          <cell r="C887">
            <v>28.39978719438826</v>
          </cell>
          <cell r="D887">
            <v>28.479787408731809</v>
          </cell>
          <cell r="E887">
            <v>27.706459463207281</v>
          </cell>
          <cell r="F887">
            <v>27.999790191650391</v>
          </cell>
          <cell r="BE887" t="e">
            <v>#N/A</v>
          </cell>
          <cell r="BF887" t="e">
            <v>#N/A</v>
          </cell>
          <cell r="BG887">
            <v>28.83711853027344</v>
          </cell>
          <cell r="BH887">
            <v>28.844604873657229</v>
          </cell>
          <cell r="BI887">
            <v>28.24556949615479</v>
          </cell>
          <cell r="BJ887">
            <v>26.735362377166751</v>
          </cell>
          <cell r="BK887">
            <v>28.436508083343501</v>
          </cell>
        </row>
        <row r="888">
          <cell r="A888" t="str">
            <v>2003-06-26</v>
          </cell>
          <cell r="B888">
            <v>3926968</v>
          </cell>
          <cell r="C888">
            <v>27.759789096856039</v>
          </cell>
          <cell r="D888">
            <v>28.666449295423199</v>
          </cell>
          <cell r="E888">
            <v>27.386458187506062</v>
          </cell>
          <cell r="F888">
            <v>27.786455154418949</v>
          </cell>
          <cell r="BE888" t="e">
            <v>#N/A</v>
          </cell>
          <cell r="BF888" t="e">
            <v>#N/A</v>
          </cell>
          <cell r="BG888">
            <v>28.421121978759761</v>
          </cell>
          <cell r="BH888">
            <v>28.825383186340328</v>
          </cell>
          <cell r="BI888">
            <v>28.23893104553223</v>
          </cell>
          <cell r="BJ888">
            <v>26.758560028076172</v>
          </cell>
          <cell r="BK888">
            <v>28.412138452529909</v>
          </cell>
        </row>
        <row r="889">
          <cell r="A889" t="str">
            <v>2003-06-27</v>
          </cell>
          <cell r="B889">
            <v>3003163</v>
          </cell>
          <cell r="C889">
            <v>28.26645596525865</v>
          </cell>
          <cell r="D889">
            <v>28.373122243723671</v>
          </cell>
          <cell r="E889">
            <v>27.306463528053531</v>
          </cell>
          <cell r="F889">
            <v>27.413129806518551</v>
          </cell>
          <cell r="BE889" t="e">
            <v>#N/A</v>
          </cell>
          <cell r="BF889" t="e">
            <v>#N/A</v>
          </cell>
          <cell r="BG889">
            <v>27.96245803833008</v>
          </cell>
          <cell r="BH889">
            <v>28.769117164611821</v>
          </cell>
          <cell r="BI889">
            <v>28.21169883728027</v>
          </cell>
          <cell r="BJ889">
            <v>26.788263549804689</v>
          </cell>
          <cell r="BK889">
            <v>28.393122167587279</v>
          </cell>
        </row>
        <row r="890">
          <cell r="A890" t="str">
            <v>2003-06-30</v>
          </cell>
          <cell r="B890">
            <v>3271807</v>
          </cell>
          <cell r="C890">
            <v>27.253123064234391</v>
          </cell>
          <cell r="D890">
            <v>27.733120188993571</v>
          </cell>
          <cell r="E890">
            <v>27.01312653634437</v>
          </cell>
          <cell r="F890">
            <v>27.19979095458984</v>
          </cell>
          <cell r="BE890" t="e">
            <v>#N/A</v>
          </cell>
          <cell r="BF890" t="e">
            <v>#N/A</v>
          </cell>
          <cell r="BG890">
            <v>27.743791580200199</v>
          </cell>
          <cell r="BH890">
            <v>28.66111783981323</v>
          </cell>
          <cell r="BI890">
            <v>28.197527770996089</v>
          </cell>
          <cell r="BJ890">
            <v>26.816096229553221</v>
          </cell>
          <cell r="BK890">
            <v>28.379208936691281</v>
          </cell>
        </row>
        <row r="891">
          <cell r="A891" t="str">
            <v>2003-07-01</v>
          </cell>
          <cell r="B891">
            <v>1798670</v>
          </cell>
          <cell r="C891">
            <v>27.03979152422421</v>
          </cell>
          <cell r="D891">
            <v>27.279790077133871</v>
          </cell>
          <cell r="E891">
            <v>26.746460863774381</v>
          </cell>
          <cell r="F891">
            <v>26.879793167114261</v>
          </cell>
          <cell r="BE891" t="e">
            <v>#N/A</v>
          </cell>
          <cell r="BF891" t="e">
            <v>#N/A</v>
          </cell>
          <cell r="BG891">
            <v>27.455791854858401</v>
          </cell>
          <cell r="BH891">
            <v>28.534451675415038</v>
          </cell>
          <cell r="BI891">
            <v>28.168030242919919</v>
          </cell>
          <cell r="BJ891">
            <v>26.841306552886959</v>
          </cell>
          <cell r="BK891">
            <v>28.36159534454346</v>
          </cell>
        </row>
        <row r="892">
          <cell r="A892" t="str">
            <v>2003-07-02</v>
          </cell>
          <cell r="B892">
            <v>2394414</v>
          </cell>
          <cell r="C892">
            <v>27.226459089244749</v>
          </cell>
          <cell r="D892">
            <v>27.99978694510267</v>
          </cell>
          <cell r="E892">
            <v>27.093126770458539</v>
          </cell>
          <cell r="F892">
            <v>27.573123931884769</v>
          </cell>
          <cell r="BE892" t="e">
            <v>#N/A</v>
          </cell>
          <cell r="BF892" t="e">
            <v>#N/A</v>
          </cell>
          <cell r="BG892">
            <v>27.37045860290527</v>
          </cell>
          <cell r="BH892">
            <v>28.419785976409909</v>
          </cell>
          <cell r="BI892">
            <v>28.161850738525391</v>
          </cell>
          <cell r="BJ892">
            <v>26.883321800231929</v>
          </cell>
          <cell r="BK892">
            <v>28.346398248672489</v>
          </cell>
        </row>
        <row r="893">
          <cell r="A893" t="str">
            <v>2003-07-03</v>
          </cell>
          <cell r="B893">
            <v>2671928</v>
          </cell>
          <cell r="C893">
            <v>27.94645807174799</v>
          </cell>
          <cell r="D893">
            <v>28.07979040599395</v>
          </cell>
          <cell r="E893">
            <v>27.333128520420619</v>
          </cell>
          <cell r="F893">
            <v>27.999790191650391</v>
          </cell>
          <cell r="BE893" t="e">
            <v>#N/A</v>
          </cell>
          <cell r="BF893" t="e">
            <v>#N/A</v>
          </cell>
          <cell r="BG893">
            <v>27.41312561035156</v>
          </cell>
          <cell r="BH893">
            <v>28.38778638839722</v>
          </cell>
          <cell r="BI893">
            <v>28.15580314636231</v>
          </cell>
          <cell r="BJ893">
            <v>26.936744880676269</v>
          </cell>
          <cell r="BK893">
            <v>28.337797727584839</v>
          </cell>
        </row>
        <row r="894">
          <cell r="A894" t="str">
            <v>2003-07-04</v>
          </cell>
          <cell r="B894">
            <v>1923024</v>
          </cell>
          <cell r="C894">
            <v>27.759789985857331</v>
          </cell>
          <cell r="D894">
            <v>27.99978858058892</v>
          </cell>
          <cell r="E894">
            <v>27.43979321587512</v>
          </cell>
          <cell r="F894">
            <v>27.466459274291989</v>
          </cell>
          <cell r="BE894" t="e">
            <v>#N/A</v>
          </cell>
          <cell r="BF894" t="e">
            <v>#N/A</v>
          </cell>
          <cell r="BG894">
            <v>27.423791503906251</v>
          </cell>
          <cell r="BH894">
            <v>28.345119762420659</v>
          </cell>
          <cell r="BI894">
            <v>28.157992286682131</v>
          </cell>
          <cell r="BJ894">
            <v>26.981579074859621</v>
          </cell>
          <cell r="BK894">
            <v>28.329418535232541</v>
          </cell>
        </row>
        <row r="895">
          <cell r="A895" t="str">
            <v>2003-07-07</v>
          </cell>
          <cell r="B895">
            <v>1712798</v>
          </cell>
          <cell r="C895">
            <v>27.839786882710801</v>
          </cell>
          <cell r="D895">
            <v>28.53311449149405</v>
          </cell>
          <cell r="E895">
            <v>27.599788316538639</v>
          </cell>
          <cell r="F895">
            <v>28.399782180786129</v>
          </cell>
          <cell r="BE895" t="e">
            <v>#N/A</v>
          </cell>
          <cell r="BF895" t="e">
            <v>#N/A</v>
          </cell>
          <cell r="BG895">
            <v>27.663789749145511</v>
          </cell>
          <cell r="BH895">
            <v>28.37311935424805</v>
          </cell>
          <cell r="BI895">
            <v>28.18304847717285</v>
          </cell>
          <cell r="BJ895">
            <v>27.040839862823489</v>
          </cell>
          <cell r="BK895">
            <v>28.32623105049133</v>
          </cell>
        </row>
        <row r="896">
          <cell r="A896" t="str">
            <v>2003-07-08</v>
          </cell>
          <cell r="B896">
            <v>1582716</v>
          </cell>
          <cell r="C896">
            <v>28.186456499275572</v>
          </cell>
          <cell r="D896">
            <v>28.55978746661162</v>
          </cell>
          <cell r="E896">
            <v>27.759793408530118</v>
          </cell>
          <cell r="F896">
            <v>28.453121185302731</v>
          </cell>
          <cell r="BE896" t="e">
            <v>#N/A</v>
          </cell>
          <cell r="BF896" t="e">
            <v>#N/A</v>
          </cell>
          <cell r="BG896">
            <v>27.9784553527832</v>
          </cell>
          <cell r="BH896">
            <v>28.399786090850831</v>
          </cell>
          <cell r="BI896">
            <v>28.199194869995122</v>
          </cell>
          <cell r="BJ896">
            <v>27.106147480010989</v>
          </cell>
          <cell r="BK896">
            <v>28.327904767990109</v>
          </cell>
        </row>
        <row r="897">
          <cell r="A897" t="str">
            <v>2003-07-09</v>
          </cell>
          <cell r="B897">
            <v>2408757</v>
          </cell>
          <cell r="C897">
            <v>28.479789165754688</v>
          </cell>
          <cell r="D897">
            <v>28.533121288947338</v>
          </cell>
          <cell r="E897">
            <v>27.893125638185079</v>
          </cell>
          <cell r="F897">
            <v>28.26645660400391</v>
          </cell>
          <cell r="BE897" t="e">
            <v>#N/A</v>
          </cell>
          <cell r="BF897" t="e">
            <v>#N/A</v>
          </cell>
          <cell r="BG897">
            <v>28.117121887207031</v>
          </cell>
          <cell r="BH897">
            <v>28.406452846527099</v>
          </cell>
          <cell r="BI897">
            <v>28.214233360290532</v>
          </cell>
          <cell r="BJ897">
            <v>27.164547576904301</v>
          </cell>
          <cell r="BK897">
            <v>28.3303516960144</v>
          </cell>
        </row>
        <row r="898">
          <cell r="A898" t="str">
            <v>2003-07-10</v>
          </cell>
          <cell r="B898">
            <v>1222134</v>
          </cell>
          <cell r="C898">
            <v>28.293119878787049</v>
          </cell>
          <cell r="D898">
            <v>28.399786149156039</v>
          </cell>
          <cell r="E898">
            <v>27.813124713861441</v>
          </cell>
          <cell r="F898">
            <v>28.133121490478519</v>
          </cell>
          <cell r="BE898" t="e">
            <v>#N/A</v>
          </cell>
          <cell r="BF898" t="e">
            <v>#N/A</v>
          </cell>
          <cell r="BG898">
            <v>28.143788146972661</v>
          </cell>
          <cell r="BH898">
            <v>28.375786113739011</v>
          </cell>
          <cell r="BI898">
            <v>28.21557823181152</v>
          </cell>
          <cell r="BJ898">
            <v>27.21064008712769</v>
          </cell>
          <cell r="BK898">
            <v>28.326749820709232</v>
          </cell>
        </row>
        <row r="899">
          <cell r="A899" t="str">
            <v>2003-07-11</v>
          </cell>
          <cell r="B899">
            <v>1178869</v>
          </cell>
          <cell r="C899">
            <v>27.973121646996649</v>
          </cell>
          <cell r="D899">
            <v>28.719781431758229</v>
          </cell>
          <cell r="E899">
            <v>27.946455589414061</v>
          </cell>
          <cell r="F899">
            <v>28.426450729370121</v>
          </cell>
          <cell r="BE899" t="e">
            <v>#N/A</v>
          </cell>
          <cell r="BF899" t="e">
            <v>#N/A</v>
          </cell>
          <cell r="BG899">
            <v>28.335786437988279</v>
          </cell>
          <cell r="BH899">
            <v>28.362452888488772</v>
          </cell>
          <cell r="BI899">
            <v>28.22226463317871</v>
          </cell>
          <cell r="BJ899">
            <v>27.238137264251709</v>
          </cell>
          <cell r="BK899">
            <v>28.313062658309931</v>
          </cell>
        </row>
        <row r="900">
          <cell r="A900" t="str">
            <v>2003-07-14</v>
          </cell>
          <cell r="B900">
            <v>1042655</v>
          </cell>
          <cell r="C900">
            <v>28.613115310668949</v>
          </cell>
          <cell r="D900">
            <v>28.66644742230994</v>
          </cell>
          <cell r="E900">
            <v>28.106452112120891</v>
          </cell>
          <cell r="F900">
            <v>28.613115310668949</v>
          </cell>
          <cell r="BE900" t="e">
            <v>#N/A</v>
          </cell>
          <cell r="BF900" t="e">
            <v>#N/A</v>
          </cell>
          <cell r="BG900">
            <v>28.378453063964841</v>
          </cell>
          <cell r="BH900">
            <v>28.345119667053218</v>
          </cell>
          <cell r="BI900">
            <v>28.220082244873051</v>
          </cell>
          <cell r="BJ900">
            <v>27.274904804229731</v>
          </cell>
          <cell r="BK900">
            <v>28.301227703094479</v>
          </cell>
        </row>
        <row r="901">
          <cell r="A901" t="str">
            <v>2003-07-15</v>
          </cell>
          <cell r="B901">
            <v>2286822</v>
          </cell>
          <cell r="C901">
            <v>28.639784307954962</v>
          </cell>
          <cell r="D901">
            <v>28.666450366514209</v>
          </cell>
          <cell r="E901">
            <v>27.626457806784561</v>
          </cell>
          <cell r="F901">
            <v>27.839790344238281</v>
          </cell>
          <cell r="BE901" t="e">
            <v>#N/A</v>
          </cell>
          <cell r="BF901" t="e">
            <v>#N/A</v>
          </cell>
          <cell r="BG901">
            <v>28.25578689575195</v>
          </cell>
          <cell r="BH901">
            <v>28.253120422363281</v>
          </cell>
          <cell r="BI901">
            <v>28.19508220672607</v>
          </cell>
          <cell r="BJ901">
            <v>27.30441167831421</v>
          </cell>
          <cell r="BK901">
            <v>28.29064576148987</v>
          </cell>
        </row>
        <row r="902">
          <cell r="A902" t="str">
            <v>2003-07-16</v>
          </cell>
          <cell r="B902">
            <v>1890378</v>
          </cell>
          <cell r="C902">
            <v>27.78645559676978</v>
          </cell>
          <cell r="D902">
            <v>28.079788338100808</v>
          </cell>
          <cell r="E902">
            <v>27.439792773953741</v>
          </cell>
          <cell r="F902">
            <v>27.626457214355469</v>
          </cell>
          <cell r="BE902" t="e">
            <v>#N/A</v>
          </cell>
          <cell r="BF902" t="e">
            <v>#N/A</v>
          </cell>
          <cell r="BG902">
            <v>28.127787017822261</v>
          </cell>
          <cell r="BH902">
            <v>28.113121509551998</v>
          </cell>
          <cell r="BI902">
            <v>28.174216918945309</v>
          </cell>
          <cell r="BJ902">
            <v>27.32201864242554</v>
          </cell>
          <cell r="BK902">
            <v>28.272696113586431</v>
          </cell>
        </row>
        <row r="903">
          <cell r="A903" t="str">
            <v>2003-07-17</v>
          </cell>
          <cell r="B903">
            <v>1557673</v>
          </cell>
          <cell r="C903">
            <v>27.626451811671359</v>
          </cell>
          <cell r="D903">
            <v>28.053114759500421</v>
          </cell>
          <cell r="E903">
            <v>27.279789056649371</v>
          </cell>
          <cell r="F903">
            <v>27.73311805725098</v>
          </cell>
          <cell r="BE903" t="e">
            <v>#N/A</v>
          </cell>
          <cell r="BF903" t="e">
            <v>#N/A</v>
          </cell>
          <cell r="BG903">
            <v>28.047786331176759</v>
          </cell>
          <cell r="BH903">
            <v>28.006455516815191</v>
          </cell>
          <cell r="BI903">
            <v>28.168086891174319</v>
          </cell>
          <cell r="BJ903">
            <v>27.342057418823241</v>
          </cell>
          <cell r="BK903">
            <v>28.250160131454471</v>
          </cell>
        </row>
        <row r="904">
          <cell r="A904" t="str">
            <v>2003-07-18</v>
          </cell>
          <cell r="B904">
            <v>1307871</v>
          </cell>
          <cell r="C904">
            <v>27.839785942648898</v>
          </cell>
          <cell r="D904">
            <v>27.9731182488546</v>
          </cell>
          <cell r="E904">
            <v>27.599787384580729</v>
          </cell>
          <cell r="F904">
            <v>27.813119888305661</v>
          </cell>
          <cell r="BE904" t="e">
            <v>#N/A</v>
          </cell>
          <cell r="BF904" t="e">
            <v>#N/A</v>
          </cell>
          <cell r="BG904">
            <v>27.925120162963871</v>
          </cell>
          <cell r="BH904">
            <v>27.911789035797121</v>
          </cell>
          <cell r="BI904">
            <v>28.158831138610839</v>
          </cell>
          <cell r="BJ904">
            <v>27.36830463409424</v>
          </cell>
          <cell r="BK904">
            <v>28.231568498611448</v>
          </cell>
        </row>
        <row r="905">
          <cell r="A905" t="str">
            <v>2003-07-21</v>
          </cell>
          <cell r="B905">
            <v>2039409</v>
          </cell>
          <cell r="C905">
            <v>27.99979111041791</v>
          </cell>
          <cell r="D905">
            <v>28.21312366600759</v>
          </cell>
          <cell r="E905">
            <v>27.33312941731273</v>
          </cell>
          <cell r="F905">
            <v>27.679794311523441</v>
          </cell>
          <cell r="BE905" t="e">
            <v>#N/A</v>
          </cell>
          <cell r="BF905" t="e">
            <v>#N/A</v>
          </cell>
          <cell r="BG905">
            <v>27.738455963134761</v>
          </cell>
          <cell r="BH905">
            <v>27.881122589111332</v>
          </cell>
          <cell r="BI905">
            <v>28.149009246826171</v>
          </cell>
          <cell r="BJ905">
            <v>27.392535972595219</v>
          </cell>
          <cell r="BK905">
            <v>28.215723314285281</v>
          </cell>
        </row>
        <row r="906">
          <cell r="A906" t="str">
            <v>2003-07-22</v>
          </cell>
          <cell r="B906">
            <v>1156492</v>
          </cell>
          <cell r="C906">
            <v>27.706460372349639</v>
          </cell>
          <cell r="D906">
            <v>27.83979271097067</v>
          </cell>
          <cell r="E906">
            <v>27.466461755933761</v>
          </cell>
          <cell r="F906">
            <v>27.679794311523441</v>
          </cell>
          <cell r="BE906" t="e">
            <v>#N/A</v>
          </cell>
          <cell r="BF906" t="e">
            <v>#N/A</v>
          </cell>
          <cell r="BG906">
            <v>27.706456756591798</v>
          </cell>
          <cell r="BH906">
            <v>27.849122714996341</v>
          </cell>
          <cell r="BI906">
            <v>28.140237579345701</v>
          </cell>
          <cell r="BJ906">
            <v>27.41298669815064</v>
          </cell>
          <cell r="BK906">
            <v>28.203684959411621</v>
          </cell>
        </row>
        <row r="907">
          <cell r="A907" t="str">
            <v>2003-07-23</v>
          </cell>
          <cell r="B907">
            <v>2674615</v>
          </cell>
          <cell r="C907">
            <v>27.866455361597431</v>
          </cell>
          <cell r="D907">
            <v>28.053119799027531</v>
          </cell>
          <cell r="E907">
            <v>27.013129312645869</v>
          </cell>
          <cell r="F907">
            <v>27.786455154418949</v>
          </cell>
          <cell r="BE907" t="e">
            <v>#N/A</v>
          </cell>
          <cell r="BF907" t="e">
            <v>#N/A</v>
          </cell>
          <cell r="BG907">
            <v>27.73845634460449</v>
          </cell>
          <cell r="BH907">
            <v>27.83845596313477</v>
          </cell>
          <cell r="BI907">
            <v>28.133074073791509</v>
          </cell>
          <cell r="BJ907">
            <v>27.430303325653071</v>
          </cell>
          <cell r="BK907">
            <v>28.192311248779301</v>
          </cell>
        </row>
        <row r="908">
          <cell r="A908" t="str">
            <v>2003-07-24</v>
          </cell>
          <cell r="B908">
            <v>2577565</v>
          </cell>
          <cell r="C908">
            <v>27.54646075334265</v>
          </cell>
          <cell r="D908">
            <v>28.66645153437819</v>
          </cell>
          <cell r="E908">
            <v>27.2264619341254</v>
          </cell>
          <cell r="F908">
            <v>28.53311920166016</v>
          </cell>
          <cell r="BE908" t="e">
            <v>#N/A</v>
          </cell>
          <cell r="BF908" t="e">
            <v>#N/A</v>
          </cell>
          <cell r="BG908">
            <v>27.898456573486332</v>
          </cell>
          <cell r="BH908">
            <v>27.87578916549683</v>
          </cell>
          <cell r="BI908">
            <v>28.13874332427979</v>
          </cell>
          <cell r="BJ908">
            <v>27.45534912109375</v>
          </cell>
          <cell r="BK908">
            <v>28.18217668533325</v>
          </cell>
        </row>
        <row r="909">
          <cell r="A909" t="str">
            <v>2003-07-25</v>
          </cell>
          <cell r="B909">
            <v>2178058</v>
          </cell>
          <cell r="C909">
            <v>28.05311905882126</v>
          </cell>
          <cell r="D909">
            <v>28.266451582675082</v>
          </cell>
          <cell r="E909">
            <v>27.386457464890249</v>
          </cell>
          <cell r="F909">
            <v>27.573123931884769</v>
          </cell>
          <cell r="BE909" t="e">
            <v>#N/A</v>
          </cell>
          <cell r="BF909" t="e">
            <v>#N/A</v>
          </cell>
          <cell r="BG909">
            <v>27.850457382202151</v>
          </cell>
          <cell r="BH909">
            <v>27.883788871765141</v>
          </cell>
          <cell r="BI909">
            <v>28.1220622253418</v>
          </cell>
          <cell r="BJ909">
            <v>27.479511413574219</v>
          </cell>
          <cell r="BK909">
            <v>28.164222888946529</v>
          </cell>
        </row>
        <row r="910">
          <cell r="A910" t="str">
            <v>2003-07-28</v>
          </cell>
          <cell r="B910">
            <v>1421298</v>
          </cell>
          <cell r="C910">
            <v>27.626460155381</v>
          </cell>
          <cell r="D910">
            <v>28.159789509865149</v>
          </cell>
          <cell r="E910">
            <v>27.27979729566032</v>
          </cell>
          <cell r="F910">
            <v>27.679794311523441</v>
          </cell>
          <cell r="BE910" t="e">
            <v>#N/A</v>
          </cell>
          <cell r="BF910" t="e">
            <v>#N/A</v>
          </cell>
          <cell r="BG910">
            <v>27.850457382202151</v>
          </cell>
          <cell r="BH910">
            <v>27.907789039611821</v>
          </cell>
          <cell r="BI910">
            <v>28.131668510437009</v>
          </cell>
          <cell r="BJ910">
            <v>27.509676246643071</v>
          </cell>
          <cell r="BK910">
            <v>28.146671190261841</v>
          </cell>
        </row>
        <row r="911">
          <cell r="A911" t="str">
            <v>2003-07-29</v>
          </cell>
          <cell r="B911">
            <v>2674750</v>
          </cell>
          <cell r="C911">
            <v>27.626457659283101</v>
          </cell>
          <cell r="D911">
            <v>27.893122312431569</v>
          </cell>
          <cell r="E911">
            <v>27.039796236152419</v>
          </cell>
          <cell r="F911">
            <v>27.466459274291989</v>
          </cell>
          <cell r="BE911" t="e">
            <v>#N/A</v>
          </cell>
          <cell r="BF911" t="e">
            <v>#N/A</v>
          </cell>
          <cell r="BG911">
            <v>27.807790374755861</v>
          </cell>
          <cell r="BH911">
            <v>27.9371223449707</v>
          </cell>
          <cell r="BI911">
            <v>28.14488445281982</v>
          </cell>
          <cell r="BJ911">
            <v>27.535974941253659</v>
          </cell>
          <cell r="BK911">
            <v>28.124377193450929</v>
          </cell>
        </row>
        <row r="912">
          <cell r="A912" t="str">
            <v>2003-07-30</v>
          </cell>
          <cell r="B912">
            <v>2532846</v>
          </cell>
          <cell r="C912">
            <v>27.199789881334151</v>
          </cell>
          <cell r="D912">
            <v>27.466454488013898</v>
          </cell>
          <cell r="E912">
            <v>26.799792971314531</v>
          </cell>
          <cell r="F912">
            <v>26.879793167114261</v>
          </cell>
          <cell r="BE912" t="e">
            <v>#N/A</v>
          </cell>
          <cell r="BF912" t="e">
            <v>#N/A</v>
          </cell>
          <cell r="BG912">
            <v>27.626457977294919</v>
          </cell>
          <cell r="BH912">
            <v>27.902455806732181</v>
          </cell>
          <cell r="BI912">
            <v>28.147417106628421</v>
          </cell>
          <cell r="BJ912">
            <v>27.55687952041626</v>
          </cell>
          <cell r="BK912">
            <v>28.092323732376101</v>
          </cell>
        </row>
        <row r="913">
          <cell r="A913" t="str">
            <v>2003-07-31</v>
          </cell>
          <cell r="B913">
            <v>3024225</v>
          </cell>
          <cell r="C913">
            <v>26.959793801980279</v>
          </cell>
          <cell r="D913">
            <v>27.11979217377004</v>
          </cell>
          <cell r="E913">
            <v>26.453130595904611</v>
          </cell>
          <cell r="F913">
            <v>26.719795227050781</v>
          </cell>
          <cell r="BE913" t="e">
            <v>#N/A</v>
          </cell>
          <cell r="BF913" t="e">
            <v>#N/A</v>
          </cell>
          <cell r="BG913">
            <v>27.26379318237305</v>
          </cell>
          <cell r="BH913">
            <v>27.838456058502199</v>
          </cell>
          <cell r="BI913">
            <v>28.142024040222172</v>
          </cell>
          <cell r="BJ913">
            <v>27.58773609161377</v>
          </cell>
          <cell r="BK913">
            <v>28.061176843643189</v>
          </cell>
        </row>
        <row r="914">
          <cell r="A914" t="str">
            <v>2003-08-01</v>
          </cell>
          <cell r="B914">
            <v>1899615</v>
          </cell>
          <cell r="C914">
            <v>26.666467152677111</v>
          </cell>
          <cell r="D914">
            <v>26.746467367931139</v>
          </cell>
          <cell r="E914">
            <v>26.20780359213267</v>
          </cell>
          <cell r="F914">
            <v>26.49580192565918</v>
          </cell>
          <cell r="BE914" t="e">
            <v>#N/A</v>
          </cell>
          <cell r="BF914" t="e">
            <v>#N/A</v>
          </cell>
          <cell r="BG914">
            <v>27.048328781127928</v>
          </cell>
          <cell r="BH914">
            <v>27.78992319107056</v>
          </cell>
          <cell r="BI914">
            <v>28.13215110778809</v>
          </cell>
          <cell r="BJ914">
            <v>27.622181129455569</v>
          </cell>
          <cell r="BK914">
            <v>28.028778686523442</v>
          </cell>
        </row>
        <row r="915">
          <cell r="A915" t="str">
            <v>2003-08-04</v>
          </cell>
          <cell r="B915">
            <v>1675405</v>
          </cell>
          <cell r="C915">
            <v>26.373137275666821</v>
          </cell>
          <cell r="D915">
            <v>26.799800357040091</v>
          </cell>
          <cell r="E915">
            <v>25.845140313755479</v>
          </cell>
          <cell r="F915">
            <v>26.133138656616211</v>
          </cell>
          <cell r="BE915" t="e">
            <v>#N/A</v>
          </cell>
          <cell r="BF915" t="e">
            <v>#N/A</v>
          </cell>
          <cell r="BG915">
            <v>26.73899765014648</v>
          </cell>
          <cell r="BH915">
            <v>27.676591014862058</v>
          </cell>
          <cell r="BI915">
            <v>28.117650260925291</v>
          </cell>
          <cell r="BJ915">
            <v>27.659353141784671</v>
          </cell>
          <cell r="BK915">
            <v>27.997980279922491</v>
          </cell>
        </row>
        <row r="916">
          <cell r="A916" t="str">
            <v>2003-08-05</v>
          </cell>
          <cell r="B916">
            <v>1937445</v>
          </cell>
          <cell r="C916">
            <v>26.213134028368831</v>
          </cell>
          <cell r="D916">
            <v>26.426464512371449</v>
          </cell>
          <cell r="E916">
            <v>25.973135453687419</v>
          </cell>
          <cell r="F916">
            <v>26.26646614074707</v>
          </cell>
          <cell r="BE916" t="e">
            <v>#N/A</v>
          </cell>
          <cell r="BF916" t="e">
            <v>#N/A</v>
          </cell>
          <cell r="BG916">
            <v>26.498999023437499</v>
          </cell>
          <cell r="BH916">
            <v>27.567258262634279</v>
          </cell>
          <cell r="BI916">
            <v>28.103190612792972</v>
          </cell>
          <cell r="BJ916">
            <v>27.683575992584231</v>
          </cell>
          <cell r="BK916">
            <v>27.967192153930661</v>
          </cell>
        </row>
        <row r="917">
          <cell r="A917" t="str">
            <v>2003-08-06</v>
          </cell>
          <cell r="B917">
            <v>2999997</v>
          </cell>
          <cell r="C917">
            <v>26.058462317675769</v>
          </cell>
          <cell r="D917">
            <v>26.14912729565771</v>
          </cell>
          <cell r="E917">
            <v>25.391800887258309</v>
          </cell>
          <cell r="F917">
            <v>25.546466827392582</v>
          </cell>
          <cell r="BE917" t="e">
            <v>#N/A</v>
          </cell>
          <cell r="BF917" t="e">
            <v>#N/A</v>
          </cell>
          <cell r="BG917">
            <v>26.232333755493169</v>
          </cell>
          <cell r="BH917">
            <v>27.431258773803709</v>
          </cell>
          <cell r="BI917">
            <v>28.059103507995609</v>
          </cell>
          <cell r="BJ917">
            <v>27.68904695510864</v>
          </cell>
          <cell r="BK917">
            <v>27.931622581481928</v>
          </cell>
        </row>
        <row r="918">
          <cell r="A918" t="str">
            <v>2003-08-07</v>
          </cell>
          <cell r="B918">
            <v>2939625</v>
          </cell>
          <cell r="C918">
            <v>25.685140061007239</v>
          </cell>
          <cell r="D918">
            <v>25.754473442510559</v>
          </cell>
          <cell r="E918">
            <v>25.397141738907219</v>
          </cell>
          <cell r="F918">
            <v>25.679807662963871</v>
          </cell>
          <cell r="BE918" t="e">
            <v>#N/A</v>
          </cell>
          <cell r="BF918" t="e">
            <v>#N/A</v>
          </cell>
          <cell r="BG918">
            <v>26.02433624267578</v>
          </cell>
          <cell r="BH918">
            <v>27.308593082427979</v>
          </cell>
          <cell r="BI918">
            <v>28.009281883239751</v>
          </cell>
          <cell r="BJ918">
            <v>27.686977424621581</v>
          </cell>
          <cell r="BK918">
            <v>27.903545846939089</v>
          </cell>
        </row>
        <row r="919">
          <cell r="A919" t="str">
            <v>2003-08-08</v>
          </cell>
          <cell r="B919">
            <v>2089961</v>
          </cell>
          <cell r="C919">
            <v>25.8664674220941</v>
          </cell>
          <cell r="D919">
            <v>26.20779780070238</v>
          </cell>
          <cell r="E919">
            <v>25.68513540414726</v>
          </cell>
          <cell r="F919">
            <v>25.999799728393551</v>
          </cell>
          <cell r="BE919" t="e">
            <v>#N/A</v>
          </cell>
          <cell r="BF919" t="e">
            <v>#N/A</v>
          </cell>
          <cell r="BG919">
            <v>25.925135803222659</v>
          </cell>
          <cell r="BH919">
            <v>27.187260532379149</v>
          </cell>
          <cell r="BI919">
            <v>27.958508872985838</v>
          </cell>
          <cell r="BJ919">
            <v>27.69446128845215</v>
          </cell>
          <cell r="BK919">
            <v>27.87339345932007</v>
          </cell>
        </row>
        <row r="920">
          <cell r="A920" t="str">
            <v>2003-08-11</v>
          </cell>
          <cell r="B920">
            <v>2310231</v>
          </cell>
          <cell r="C920">
            <v>26.197138546200001</v>
          </cell>
          <cell r="D920">
            <v>26.197138546200001</v>
          </cell>
          <cell r="E920">
            <v>25.5518104854103</v>
          </cell>
          <cell r="F920">
            <v>25.813142776489261</v>
          </cell>
          <cell r="BE920" t="e">
            <v>#N/A</v>
          </cell>
          <cell r="BF920" t="e">
            <v>#N/A</v>
          </cell>
          <cell r="BG920">
            <v>25.861136627197261</v>
          </cell>
          <cell r="BH920">
            <v>27.047261905670169</v>
          </cell>
          <cell r="BI920">
            <v>27.887576179504389</v>
          </cell>
          <cell r="BJ920">
            <v>27.69404014587402</v>
          </cell>
          <cell r="BK920">
            <v>27.84204527854919</v>
          </cell>
        </row>
        <row r="921">
          <cell r="A921" t="str">
            <v>2003-08-12</v>
          </cell>
          <cell r="B921">
            <v>2898443</v>
          </cell>
          <cell r="C921">
            <v>25.866469729940039</v>
          </cell>
          <cell r="D921">
            <v>25.946469934653269</v>
          </cell>
          <cell r="E921">
            <v>25.498473264136582</v>
          </cell>
          <cell r="F921">
            <v>25.65313720703125</v>
          </cell>
          <cell r="BE921" t="e">
            <v>#N/A</v>
          </cell>
          <cell r="BF921" t="e">
            <v>#N/A</v>
          </cell>
          <cell r="BG921">
            <v>25.738470840454099</v>
          </cell>
          <cell r="BH921">
            <v>26.937929248809819</v>
          </cell>
          <cell r="BI921">
            <v>27.812376594543458</v>
          </cell>
          <cell r="BJ921">
            <v>27.689183444976809</v>
          </cell>
          <cell r="BK921">
            <v>27.81081593513489</v>
          </cell>
        </row>
        <row r="922">
          <cell r="A922" t="str">
            <v>2003-08-13</v>
          </cell>
          <cell r="B922">
            <v>2387068</v>
          </cell>
          <cell r="C922">
            <v>25.81314148171651</v>
          </cell>
          <cell r="D922">
            <v>26.0264720020797</v>
          </cell>
          <cell r="E922">
            <v>25.621142589246642</v>
          </cell>
          <cell r="F922">
            <v>25.861141204833981</v>
          </cell>
          <cell r="BE922" t="e">
            <v>#N/A</v>
          </cell>
          <cell r="BF922" t="e">
            <v>#N/A</v>
          </cell>
          <cell r="BG922">
            <v>25.80140571594238</v>
          </cell>
          <cell r="BH922">
            <v>26.84966344833374</v>
          </cell>
          <cell r="BI922">
            <v>27.732270660400388</v>
          </cell>
          <cell r="BJ922">
            <v>27.67212440490723</v>
          </cell>
          <cell r="BK922">
            <v>27.785746231079099</v>
          </cell>
        </row>
        <row r="923">
          <cell r="A923" t="str">
            <v>2003-08-14</v>
          </cell>
          <cell r="B923">
            <v>2339566</v>
          </cell>
          <cell r="C923">
            <v>25.818468827410179</v>
          </cell>
          <cell r="D923">
            <v>26.367797302092431</v>
          </cell>
          <cell r="E923">
            <v>25.71180257085809</v>
          </cell>
          <cell r="F923">
            <v>26.36246490478516</v>
          </cell>
          <cell r="BE923" t="e">
            <v>#N/A</v>
          </cell>
          <cell r="BF923" t="e">
            <v>#N/A</v>
          </cell>
          <cell r="BG923">
            <v>25.937937164306639</v>
          </cell>
          <cell r="BH923">
            <v>26.781130790710449</v>
          </cell>
          <cell r="BI923">
            <v>27.686724319458008</v>
          </cell>
          <cell r="BJ923">
            <v>27.679769439697271</v>
          </cell>
          <cell r="BK923">
            <v>27.75845734596253</v>
          </cell>
        </row>
        <row r="924">
          <cell r="A924" t="str">
            <v>2003-08-15</v>
          </cell>
          <cell r="B924">
            <v>1193755</v>
          </cell>
          <cell r="C924">
            <v>26.378468851439141</v>
          </cell>
          <cell r="D924">
            <v>26.799799521244761</v>
          </cell>
          <cell r="E924">
            <v>26.122471010598879</v>
          </cell>
          <cell r="F924">
            <v>26.517135620117191</v>
          </cell>
          <cell r="BE924" t="e">
            <v>#N/A</v>
          </cell>
          <cell r="BF924" t="e">
            <v>#N/A</v>
          </cell>
          <cell r="BG924">
            <v>26.041404342651369</v>
          </cell>
          <cell r="BH924">
            <v>26.71633157730103</v>
          </cell>
          <cell r="BI924">
            <v>27.65067119598389</v>
          </cell>
          <cell r="BJ924">
            <v>27.6787219619751</v>
          </cell>
          <cell r="BK924">
            <v>27.728922567367551</v>
          </cell>
        </row>
        <row r="925">
          <cell r="A925" t="str">
            <v>2003-08-18</v>
          </cell>
          <cell r="B925">
            <v>1236448</v>
          </cell>
          <cell r="C925">
            <v>26.69313152165137</v>
          </cell>
          <cell r="D925">
            <v>26.69313152165137</v>
          </cell>
          <cell r="E925">
            <v>26.13313615382453</v>
          </cell>
          <cell r="F925">
            <v>26.559799194335941</v>
          </cell>
          <cell r="BE925" t="e">
            <v>#N/A</v>
          </cell>
          <cell r="BF925" t="e">
            <v>#N/A</v>
          </cell>
          <cell r="BG925">
            <v>26.1907356262207</v>
          </cell>
          <cell r="BH925">
            <v>26.660331821441648</v>
          </cell>
          <cell r="BI925">
            <v>27.62507137298584</v>
          </cell>
          <cell r="BJ925">
            <v>27.685399799346921</v>
          </cell>
          <cell r="BK925">
            <v>27.701176366806031</v>
          </cell>
        </row>
        <row r="926">
          <cell r="A926" t="str">
            <v>2003-08-19</v>
          </cell>
          <cell r="B926">
            <v>1889059</v>
          </cell>
          <cell r="C926">
            <v>26.66646125989082</v>
          </cell>
          <cell r="D926">
            <v>26.74646145746631</v>
          </cell>
          <cell r="E926">
            <v>25.983800502674271</v>
          </cell>
          <cell r="F926">
            <v>25.999799728393551</v>
          </cell>
          <cell r="BE926" t="e">
            <v>#N/A</v>
          </cell>
          <cell r="BF926" t="e">
            <v>#N/A</v>
          </cell>
          <cell r="BG926">
            <v>26.26006813049316</v>
          </cell>
          <cell r="BH926">
            <v>26.57633209228516</v>
          </cell>
          <cell r="BI926">
            <v>27.58667163848877</v>
          </cell>
          <cell r="BJ926">
            <v>27.692201118469239</v>
          </cell>
          <cell r="BK926">
            <v>27.66747968673706</v>
          </cell>
        </row>
        <row r="927">
          <cell r="A927" t="str">
            <v>2003-08-20</v>
          </cell>
          <cell r="B927">
            <v>1775108</v>
          </cell>
          <cell r="C927">
            <v>26.07980225284884</v>
          </cell>
          <cell r="D927">
            <v>26.07980225284884</v>
          </cell>
          <cell r="E927">
            <v>25.60513749110126</v>
          </cell>
          <cell r="F927">
            <v>25.65313720703125</v>
          </cell>
          <cell r="BE927" t="e">
            <v>#N/A</v>
          </cell>
          <cell r="BF927" t="e">
            <v>#N/A</v>
          </cell>
          <cell r="BG927">
            <v>26.218467330932619</v>
          </cell>
          <cell r="BH927">
            <v>26.469666194915771</v>
          </cell>
          <cell r="BI927">
            <v>27.537071952819829</v>
          </cell>
          <cell r="BJ927">
            <v>27.690757522583009</v>
          </cell>
          <cell r="BK927">
            <v>27.632443466186519</v>
          </cell>
        </row>
        <row r="928">
          <cell r="A928" t="str">
            <v>2003-08-21</v>
          </cell>
          <cell r="B928">
            <v>1916855</v>
          </cell>
          <cell r="C928">
            <v>25.765135837646699</v>
          </cell>
          <cell r="D928">
            <v>26.399796889027279</v>
          </cell>
          <cell r="E928">
            <v>25.75980140603173</v>
          </cell>
          <cell r="F928">
            <v>26.063798904418949</v>
          </cell>
          <cell r="BE928" t="e">
            <v>#N/A</v>
          </cell>
          <cell r="BF928" t="e">
            <v>#N/A</v>
          </cell>
          <cell r="BG928">
            <v>26.158734130859379</v>
          </cell>
          <cell r="BH928">
            <v>26.34620018005371</v>
          </cell>
          <cell r="BI928">
            <v>27.483418807983401</v>
          </cell>
          <cell r="BJ928">
            <v>27.70927810668945</v>
          </cell>
          <cell r="BK928">
            <v>27.6033987236023</v>
          </cell>
        </row>
        <row r="929">
          <cell r="A929" t="str">
            <v>2003-08-22</v>
          </cell>
          <cell r="B929">
            <v>1622921</v>
          </cell>
          <cell r="C929">
            <v>26.09046581294815</v>
          </cell>
          <cell r="D929">
            <v>26.346465642116701</v>
          </cell>
          <cell r="E929">
            <v>25.925135048285082</v>
          </cell>
          <cell r="F929">
            <v>26.341131210327148</v>
          </cell>
          <cell r="BE929" t="e">
            <v>#N/A</v>
          </cell>
          <cell r="BF929" t="e">
            <v>#N/A</v>
          </cell>
          <cell r="BG929">
            <v>26.123533248901371</v>
          </cell>
          <cell r="BH929">
            <v>26.284600543975831</v>
          </cell>
          <cell r="BI929">
            <v>27.436379127502441</v>
          </cell>
          <cell r="BJ929">
            <v>27.723273296356201</v>
          </cell>
          <cell r="BK929">
            <v>27.580335121154789</v>
          </cell>
        </row>
        <row r="930">
          <cell r="A930" t="str">
            <v>2003-08-25</v>
          </cell>
          <cell r="B930">
            <v>943010</v>
          </cell>
          <cell r="C930">
            <v>26.186466617599208</v>
          </cell>
          <cell r="D930">
            <v>26.271799220313781</v>
          </cell>
          <cell r="E930">
            <v>25.97846852563805</v>
          </cell>
          <cell r="F930">
            <v>26.005134582519531</v>
          </cell>
          <cell r="BE930" t="e">
            <v>#N/A</v>
          </cell>
          <cell r="BF930" t="e">
            <v>#N/A</v>
          </cell>
          <cell r="BG930">
            <v>26.012600326538081</v>
          </cell>
          <cell r="BH930">
            <v>26.20086755752563</v>
          </cell>
          <cell r="BI930">
            <v>27.377286224365239</v>
          </cell>
          <cell r="BJ930">
            <v>27.71894359588623</v>
          </cell>
          <cell r="BK930">
            <v>27.56018605232239</v>
          </cell>
        </row>
        <row r="931">
          <cell r="A931" t="str">
            <v>2003-08-26</v>
          </cell>
          <cell r="B931">
            <v>1394654</v>
          </cell>
          <cell r="C931">
            <v>26.122472758603191</v>
          </cell>
          <cell r="D931">
            <v>26.314471660703632</v>
          </cell>
          <cell r="E931">
            <v>25.679810431640639</v>
          </cell>
          <cell r="F931">
            <v>25.813142776489261</v>
          </cell>
          <cell r="BE931" t="e">
            <v>#N/A</v>
          </cell>
          <cell r="BF931" t="e">
            <v>#N/A</v>
          </cell>
          <cell r="BG931">
            <v>25.975268936157232</v>
          </cell>
          <cell r="BH931">
            <v>26.118201732635502</v>
          </cell>
          <cell r="BI931">
            <v>27.299953575134278</v>
          </cell>
          <cell r="BJ931">
            <v>27.710068569183349</v>
          </cell>
          <cell r="BK931">
            <v>27.539470872879029</v>
          </cell>
        </row>
        <row r="932">
          <cell r="A932" t="str">
            <v>2003-08-27</v>
          </cell>
          <cell r="B932">
            <v>2233459</v>
          </cell>
          <cell r="C932">
            <v>26.04780802357919</v>
          </cell>
          <cell r="D932">
            <v>26.575805025691359</v>
          </cell>
          <cell r="E932">
            <v>25.930474904334218</v>
          </cell>
          <cell r="F932">
            <v>26.506471633911129</v>
          </cell>
          <cell r="BE932" t="e">
            <v>#N/A</v>
          </cell>
          <cell r="BF932" t="e">
            <v>#N/A</v>
          </cell>
          <cell r="BG932">
            <v>26.1459358215332</v>
          </cell>
          <cell r="BH932">
            <v>26.099535655975341</v>
          </cell>
          <cell r="BI932">
            <v>27.221554298400878</v>
          </cell>
          <cell r="BJ932">
            <v>27.696837444305419</v>
          </cell>
          <cell r="BK932">
            <v>27.522747402191161</v>
          </cell>
        </row>
        <row r="933">
          <cell r="A933" t="str">
            <v>2003-08-28</v>
          </cell>
          <cell r="B933">
            <v>2320465</v>
          </cell>
          <cell r="C933">
            <v>26.591795952887932</v>
          </cell>
          <cell r="D933">
            <v>27.333123263190771</v>
          </cell>
          <cell r="E933">
            <v>26.2931308492056</v>
          </cell>
          <cell r="F933">
            <v>27.19979095458984</v>
          </cell>
          <cell r="BE933" t="e">
            <v>#N/A</v>
          </cell>
          <cell r="BF933" t="e">
            <v>#N/A</v>
          </cell>
          <cell r="BG933">
            <v>26.373134231567381</v>
          </cell>
          <cell r="BH933">
            <v>26.123535442352299</v>
          </cell>
          <cell r="BI933">
            <v>27.168221359252929</v>
          </cell>
          <cell r="BJ933">
            <v>27.683713397979741</v>
          </cell>
          <cell r="BK933">
            <v>27.511328334808351</v>
          </cell>
        </row>
        <row r="934">
          <cell r="A934" t="str">
            <v>2003-08-29</v>
          </cell>
          <cell r="B934">
            <v>1878976</v>
          </cell>
          <cell r="C934">
            <v>27.25312718203589</v>
          </cell>
          <cell r="D934">
            <v>27.546459932870611</v>
          </cell>
          <cell r="E934">
            <v>27.119794853289161</v>
          </cell>
          <cell r="F934">
            <v>27.306461334228519</v>
          </cell>
          <cell r="BE934" t="e">
            <v>#N/A</v>
          </cell>
          <cell r="BF934" t="e">
            <v>#N/A</v>
          </cell>
          <cell r="BG934">
            <v>26.56620025634766</v>
          </cell>
          <cell r="BH934">
            <v>26.164068412780761</v>
          </cell>
          <cell r="BI934">
            <v>27.120221595764161</v>
          </cell>
          <cell r="BJ934">
            <v>27.67034336090088</v>
          </cell>
          <cell r="BK934">
            <v>27.49453540802002</v>
          </cell>
        </row>
        <row r="935">
          <cell r="A935" t="str">
            <v>2003-09-01</v>
          </cell>
          <cell r="B935">
            <v>1682324</v>
          </cell>
          <cell r="C935">
            <v>27.519789374239469</v>
          </cell>
          <cell r="D935">
            <v>28.373117422469271</v>
          </cell>
          <cell r="E935">
            <v>27.279792831586729</v>
          </cell>
          <cell r="F935">
            <v>28.18645095825195</v>
          </cell>
          <cell r="BE935" t="e">
            <v>#N/A</v>
          </cell>
          <cell r="BF935" t="e">
            <v>#N/A</v>
          </cell>
          <cell r="BG935">
            <v>27.00246353149414</v>
          </cell>
          <cell r="BH935">
            <v>26.266734027862551</v>
          </cell>
          <cell r="BI935">
            <v>27.118088150024409</v>
          </cell>
          <cell r="BJ935">
            <v>27.669973888397219</v>
          </cell>
          <cell r="BK935">
            <v>27.478991889953608</v>
          </cell>
        </row>
        <row r="936">
          <cell r="A936" t="str">
            <v>2003-09-02</v>
          </cell>
          <cell r="B936">
            <v>3991503</v>
          </cell>
          <cell r="C936">
            <v>28.533118341660881</v>
          </cell>
          <cell r="D936">
            <v>28.559784400502771</v>
          </cell>
          <cell r="E936">
            <v>27.146462936983589</v>
          </cell>
          <cell r="F936">
            <v>27.946456909179691</v>
          </cell>
          <cell r="BE936" t="e">
            <v>#N/A</v>
          </cell>
          <cell r="BF936" t="e">
            <v>#N/A</v>
          </cell>
          <cell r="BG936">
            <v>27.429126358032232</v>
          </cell>
          <cell r="BH936">
            <v>26.35073356628418</v>
          </cell>
          <cell r="BI936">
            <v>27.110621452331539</v>
          </cell>
          <cell r="BJ936">
            <v>27.675080718994138</v>
          </cell>
          <cell r="BK936">
            <v>27.45870407104492</v>
          </cell>
        </row>
        <row r="937">
          <cell r="A937" t="str">
            <v>2003-09-03</v>
          </cell>
          <cell r="B937">
            <v>3074292</v>
          </cell>
          <cell r="C937">
            <v>28.159785923634409</v>
          </cell>
          <cell r="D937">
            <v>28.373118452055561</v>
          </cell>
          <cell r="E937">
            <v>27.759788958712068</v>
          </cell>
          <cell r="F937">
            <v>28.053119659423832</v>
          </cell>
          <cell r="BE937" t="e">
            <v>#N/A</v>
          </cell>
          <cell r="BF937" t="e">
            <v>#N/A</v>
          </cell>
          <cell r="BG937">
            <v>27.738455963134761</v>
          </cell>
          <cell r="BH937">
            <v>26.47606620788574</v>
          </cell>
          <cell r="BI937">
            <v>27.11168804168701</v>
          </cell>
          <cell r="BJ937">
            <v>27.678628768920898</v>
          </cell>
          <cell r="BK937">
            <v>27.44157499313355</v>
          </cell>
        </row>
        <row r="938">
          <cell r="A938" t="str">
            <v>2003-09-04</v>
          </cell>
          <cell r="B938">
            <v>2021035</v>
          </cell>
          <cell r="C938">
            <v>27.946459110138349</v>
          </cell>
          <cell r="D938">
            <v>27.999791232022371</v>
          </cell>
          <cell r="E938">
            <v>27.493127936163958</v>
          </cell>
          <cell r="F938">
            <v>27.866458892822269</v>
          </cell>
          <cell r="BE938" t="e">
            <v>#N/A</v>
          </cell>
          <cell r="BF938" t="e">
            <v>#N/A</v>
          </cell>
          <cell r="BG938">
            <v>27.871789550781251</v>
          </cell>
          <cell r="BH938">
            <v>26.58539876937866</v>
          </cell>
          <cell r="BI938">
            <v>27.113288116455081</v>
          </cell>
          <cell r="BJ938">
            <v>27.67610958099365</v>
          </cell>
          <cell r="BK938">
            <v>27.426006755828858</v>
          </cell>
        </row>
        <row r="939">
          <cell r="A939" t="str">
            <v>2003-09-05</v>
          </cell>
          <cell r="B939">
            <v>1391333</v>
          </cell>
          <cell r="C939">
            <v>27.759791583109681</v>
          </cell>
          <cell r="D939">
            <v>28.2664548601423</v>
          </cell>
          <cell r="E939">
            <v>27.706459463207281</v>
          </cell>
          <cell r="F939">
            <v>27.999790191650391</v>
          </cell>
          <cell r="BE939" t="e">
            <v>#N/A</v>
          </cell>
          <cell r="BF939" t="e">
            <v>#N/A</v>
          </cell>
          <cell r="BG939">
            <v>28.010455322265621</v>
          </cell>
          <cell r="BH939">
            <v>26.6853982925415</v>
          </cell>
          <cell r="BI939">
            <v>27.125021324157711</v>
          </cell>
          <cell r="BJ939">
            <v>27.66836008071899</v>
          </cell>
          <cell r="BK939">
            <v>27.40847975730896</v>
          </cell>
        </row>
        <row r="940">
          <cell r="A940" t="str">
            <v>2003-09-08</v>
          </cell>
          <cell r="B940">
            <v>904281</v>
          </cell>
          <cell r="C940">
            <v>28.026455220109529</v>
          </cell>
          <cell r="D940">
            <v>28.266453819817279</v>
          </cell>
          <cell r="E940">
            <v>27.813124713861441</v>
          </cell>
          <cell r="F940">
            <v>28.133121490478519</v>
          </cell>
          <cell r="BE940" t="e">
            <v>#N/A</v>
          </cell>
          <cell r="BF940" t="e">
            <v>#N/A</v>
          </cell>
          <cell r="BG940">
            <v>27.99978942871094</v>
          </cell>
          <cell r="BH940">
            <v>26.801397228240969</v>
          </cell>
          <cell r="BI940">
            <v>27.143687934875491</v>
          </cell>
          <cell r="BJ940">
            <v>27.670607852935792</v>
          </cell>
          <cell r="BK940">
            <v>27.391619415283198</v>
          </cell>
        </row>
        <row r="941">
          <cell r="A941" t="str">
            <v>2003-09-09</v>
          </cell>
          <cell r="B941">
            <v>1770737</v>
          </cell>
          <cell r="C941">
            <v>28.479782997076811</v>
          </cell>
          <cell r="D941">
            <v>28.639781366489441</v>
          </cell>
          <cell r="E941">
            <v>28.186450279582381</v>
          </cell>
          <cell r="F941">
            <v>28.613115310668949</v>
          </cell>
          <cell r="BE941" t="e">
            <v>#N/A</v>
          </cell>
          <cell r="BF941" t="e">
            <v>#N/A</v>
          </cell>
          <cell r="BG941">
            <v>28.13312110900879</v>
          </cell>
          <cell r="BH941">
            <v>26.949396133422852</v>
          </cell>
          <cell r="BI941">
            <v>27.178354377746579</v>
          </cell>
          <cell r="BJ941">
            <v>27.673192310333249</v>
          </cell>
          <cell r="BK941">
            <v>27.377421598434449</v>
          </cell>
        </row>
        <row r="942">
          <cell r="A942" t="str">
            <v>2003-09-10</v>
          </cell>
          <cell r="B942">
            <v>3567647</v>
          </cell>
          <cell r="C942">
            <v>28.719776693202359</v>
          </cell>
          <cell r="D942">
            <v>29.439772336077041</v>
          </cell>
          <cell r="E942">
            <v>28.6131124804708</v>
          </cell>
          <cell r="F942">
            <v>29.199773788452148</v>
          </cell>
          <cell r="BE942" t="e">
            <v>#N/A</v>
          </cell>
          <cell r="BF942" t="e">
            <v>#N/A</v>
          </cell>
          <cell r="BG942">
            <v>28.362451934814452</v>
          </cell>
          <cell r="BH942">
            <v>27.11632776260376</v>
          </cell>
          <cell r="BI942">
            <v>27.210887374877931</v>
          </cell>
          <cell r="BJ942">
            <v>27.686369056701661</v>
          </cell>
          <cell r="BK942">
            <v>27.369176311492922</v>
          </cell>
        </row>
        <row r="943">
          <cell r="A943" t="str">
            <v>2003-09-11</v>
          </cell>
          <cell r="B943">
            <v>2249215</v>
          </cell>
          <cell r="C943">
            <v>29.226444381610801</v>
          </cell>
          <cell r="D943">
            <v>29.519775081166859</v>
          </cell>
          <cell r="E943">
            <v>28.746449246289011</v>
          </cell>
          <cell r="F943">
            <v>28.959779739379879</v>
          </cell>
          <cell r="BE943" t="e">
            <v>#N/A</v>
          </cell>
          <cell r="BF943" t="e">
            <v>#N/A</v>
          </cell>
          <cell r="BG943">
            <v>28.581116104125979</v>
          </cell>
          <cell r="BH943">
            <v>27.246193504333501</v>
          </cell>
          <cell r="BI943">
            <v>27.230087165832519</v>
          </cell>
          <cell r="BJ943">
            <v>27.692945156097409</v>
          </cell>
          <cell r="BK943">
            <v>27.356580533981319</v>
          </cell>
        </row>
        <row r="944">
          <cell r="A944" t="str">
            <v>2003-09-12</v>
          </cell>
          <cell r="B944">
            <v>1456598</v>
          </cell>
          <cell r="C944">
            <v>28.879782306250458</v>
          </cell>
          <cell r="D944">
            <v>29.17311301331095</v>
          </cell>
          <cell r="E944">
            <v>28.7997820977386</v>
          </cell>
          <cell r="F944">
            <v>28.906448364257809</v>
          </cell>
          <cell r="BE944" t="e">
            <v>#N/A</v>
          </cell>
          <cell r="BF944" t="e">
            <v>#N/A</v>
          </cell>
          <cell r="BG944">
            <v>28.76244773864746</v>
          </cell>
          <cell r="BH944">
            <v>27.365659141540529</v>
          </cell>
          <cell r="BI944">
            <v>27.25888694763184</v>
          </cell>
          <cell r="BJ944">
            <v>27.70843961715698</v>
          </cell>
          <cell r="BK944">
            <v>27.343455543518061</v>
          </cell>
        </row>
        <row r="945">
          <cell r="A945" t="str">
            <v>2003-09-15</v>
          </cell>
          <cell r="B945">
            <v>1248264</v>
          </cell>
          <cell r="C945">
            <v>28.959779603405909</v>
          </cell>
          <cell r="D945">
            <v>29.359776564874188</v>
          </cell>
          <cell r="E945">
            <v>28.93311354620597</v>
          </cell>
          <cell r="F945">
            <v>29.226444244384769</v>
          </cell>
          <cell r="BE945" t="e">
            <v>#N/A</v>
          </cell>
          <cell r="BF945" t="e">
            <v>#N/A</v>
          </cell>
          <cell r="BG945">
            <v>28.981112289428712</v>
          </cell>
          <cell r="BH945">
            <v>27.498991394042971</v>
          </cell>
          <cell r="BI945">
            <v>27.275420188903809</v>
          </cell>
          <cell r="BJ945">
            <v>27.729234333038331</v>
          </cell>
          <cell r="BK945">
            <v>27.333637094497679</v>
          </cell>
        </row>
        <row r="946">
          <cell r="A946" t="str">
            <v>2003-09-16</v>
          </cell>
          <cell r="B946">
            <v>1320469</v>
          </cell>
          <cell r="C946">
            <v>29.199782113771182</v>
          </cell>
          <cell r="D946">
            <v>29.679779345875762</v>
          </cell>
          <cell r="E946">
            <v>29.146449992199571</v>
          </cell>
          <cell r="F946">
            <v>29.59977912902832</v>
          </cell>
          <cell r="BE946" t="e">
            <v>#N/A</v>
          </cell>
          <cell r="BF946" t="e">
            <v>#N/A</v>
          </cell>
          <cell r="BG946">
            <v>29.178445053100589</v>
          </cell>
          <cell r="BH946">
            <v>27.678990364074711</v>
          </cell>
          <cell r="BI946">
            <v>27.29835334777832</v>
          </cell>
          <cell r="BJ946">
            <v>27.748774108886721</v>
          </cell>
          <cell r="BK946">
            <v>27.32936089515686</v>
          </cell>
        </row>
        <row r="947">
          <cell r="A947" t="str">
            <v>2003-09-17</v>
          </cell>
          <cell r="B947">
            <v>1759094</v>
          </cell>
          <cell r="C947">
            <v>29.91977267576484</v>
          </cell>
          <cell r="D947">
            <v>29.946440768142391</v>
          </cell>
          <cell r="E947">
            <v>29.653108027907791</v>
          </cell>
          <cell r="F947">
            <v>29.813108444213871</v>
          </cell>
          <cell r="BE947" t="e">
            <v>#N/A</v>
          </cell>
          <cell r="BF947" t="e">
            <v>#N/A</v>
          </cell>
          <cell r="BG947">
            <v>29.30111198425293</v>
          </cell>
          <cell r="BH947">
            <v>27.886988925933839</v>
          </cell>
          <cell r="BI947">
            <v>27.32928638458252</v>
          </cell>
          <cell r="BJ947">
            <v>27.771759872436519</v>
          </cell>
          <cell r="BK947">
            <v>27.33166474342346</v>
          </cell>
        </row>
        <row r="948">
          <cell r="A948" t="str">
            <v>2003-09-18</v>
          </cell>
          <cell r="B948">
            <v>1956619</v>
          </cell>
          <cell r="C948">
            <v>29.83977231801677</v>
          </cell>
          <cell r="D948">
            <v>30.26643531646102</v>
          </cell>
          <cell r="E948">
            <v>29.70644000384733</v>
          </cell>
          <cell r="F948">
            <v>30.159769058227539</v>
          </cell>
          <cell r="BE948" t="e">
            <v>#N/A</v>
          </cell>
          <cell r="BF948" t="e">
            <v>#N/A</v>
          </cell>
          <cell r="BG948">
            <v>29.541109848022462</v>
          </cell>
          <cell r="BH948">
            <v>28.091787433624269</v>
          </cell>
          <cell r="BI948">
            <v>27.3698193359375</v>
          </cell>
          <cell r="BJ948">
            <v>27.79269878387451</v>
          </cell>
          <cell r="BK948">
            <v>27.3339953994751</v>
          </cell>
        </row>
        <row r="949">
          <cell r="A949" t="str">
            <v>2003-09-19</v>
          </cell>
          <cell r="B949">
            <v>2131046</v>
          </cell>
          <cell r="C949">
            <v>30.133105207846398</v>
          </cell>
          <cell r="D949">
            <v>30.26643753177493</v>
          </cell>
          <cell r="E949">
            <v>29.786440351836319</v>
          </cell>
          <cell r="F949">
            <v>29.813108444213871</v>
          </cell>
          <cell r="BE949" t="e">
            <v>#N/A</v>
          </cell>
          <cell r="BF949" t="e">
            <v>#N/A</v>
          </cell>
          <cell r="BG949">
            <v>29.722441864013671</v>
          </cell>
          <cell r="BH949">
            <v>28.265386295318599</v>
          </cell>
          <cell r="BI949">
            <v>27.397552490234379</v>
          </cell>
          <cell r="BJ949">
            <v>27.809908561706539</v>
          </cell>
          <cell r="BK949">
            <v>27.334986524581911</v>
          </cell>
        </row>
        <row r="950">
          <cell r="A950" t="str">
            <v>2003-09-22</v>
          </cell>
          <cell r="B950">
            <v>2028639</v>
          </cell>
          <cell r="C950">
            <v>29.599774999420259</v>
          </cell>
          <cell r="D950">
            <v>29.653107113551251</v>
          </cell>
          <cell r="E950">
            <v>29.039779663085941</v>
          </cell>
          <cell r="F950">
            <v>29.039779663085941</v>
          </cell>
          <cell r="BE950" t="e">
            <v>#N/A</v>
          </cell>
          <cell r="BF950" t="e">
            <v>#N/A</v>
          </cell>
          <cell r="BG950">
            <v>29.685108947753911</v>
          </cell>
          <cell r="BH950">
            <v>28.41711854934692</v>
          </cell>
          <cell r="BI950">
            <v>27.406085777282719</v>
          </cell>
          <cell r="BJ950">
            <v>27.81308401107788</v>
          </cell>
          <cell r="BK950">
            <v>27.331848497390752</v>
          </cell>
        </row>
        <row r="951">
          <cell r="A951" t="str">
            <v>2003-09-23</v>
          </cell>
          <cell r="B951">
            <v>1992254</v>
          </cell>
          <cell r="C951">
            <v>28.879782445975891</v>
          </cell>
          <cell r="D951">
            <v>29.226445270728291</v>
          </cell>
          <cell r="E951">
            <v>28.42645131969838</v>
          </cell>
          <cell r="F951">
            <v>29.093112945556641</v>
          </cell>
          <cell r="BE951" t="e">
            <v>#N/A</v>
          </cell>
          <cell r="BF951" t="e">
            <v>#N/A</v>
          </cell>
          <cell r="BG951">
            <v>29.58377571105957</v>
          </cell>
          <cell r="BH951">
            <v>28.581117057800292</v>
          </cell>
          <cell r="BI951">
            <v>27.431152229309081</v>
          </cell>
          <cell r="BJ951">
            <v>27.813117218017581</v>
          </cell>
          <cell r="BK951">
            <v>27.332652721405029</v>
          </cell>
        </row>
        <row r="952">
          <cell r="A952" t="str">
            <v>2003-09-24</v>
          </cell>
          <cell r="B952">
            <v>1820022</v>
          </cell>
          <cell r="C952">
            <v>29.09311443011271</v>
          </cell>
          <cell r="D952">
            <v>29.14644858359679</v>
          </cell>
          <cell r="E952">
            <v>28.74645158767089</v>
          </cell>
          <cell r="F952">
            <v>28.799783706665039</v>
          </cell>
          <cell r="BE952" t="e">
            <v>#N/A</v>
          </cell>
          <cell r="BF952" t="e">
            <v>#N/A</v>
          </cell>
          <cell r="BG952">
            <v>29.38111076354981</v>
          </cell>
          <cell r="BH952">
            <v>28.695782661437988</v>
          </cell>
          <cell r="BI952">
            <v>27.45461875915527</v>
          </cell>
          <cell r="BJ952">
            <v>27.814417839050289</v>
          </cell>
          <cell r="BK952">
            <v>27.328052167892459</v>
          </cell>
        </row>
        <row r="953">
          <cell r="A953" t="str">
            <v>2003-09-25</v>
          </cell>
          <cell r="B953">
            <v>3168524</v>
          </cell>
          <cell r="C953">
            <v>28.29311550341032</v>
          </cell>
          <cell r="D953">
            <v>28.66644637472324</v>
          </cell>
          <cell r="E953">
            <v>27.8931185772514</v>
          </cell>
          <cell r="F953">
            <v>28.559780120849609</v>
          </cell>
          <cell r="BE953" t="e">
            <v>#N/A</v>
          </cell>
          <cell r="BF953" t="e">
            <v>#N/A</v>
          </cell>
          <cell r="BG953">
            <v>29.06111297607422</v>
          </cell>
          <cell r="BH953">
            <v>28.763782119750982</v>
          </cell>
          <cell r="BI953">
            <v>27.471152000427249</v>
          </cell>
          <cell r="BJ953">
            <v>27.819619445800779</v>
          </cell>
          <cell r="BK953">
            <v>27.320676326751709</v>
          </cell>
        </row>
        <row r="954">
          <cell r="A954" t="str">
            <v>2003-09-26</v>
          </cell>
          <cell r="B954">
            <v>1729651</v>
          </cell>
          <cell r="C954">
            <v>28.319784464549951</v>
          </cell>
          <cell r="D954">
            <v>28.613117201427851</v>
          </cell>
          <cell r="E954">
            <v>28.21312023421957</v>
          </cell>
          <cell r="F954">
            <v>28.426450729370121</v>
          </cell>
          <cell r="BE954" t="e">
            <v>#N/A</v>
          </cell>
          <cell r="BF954" t="e">
            <v>#N/A</v>
          </cell>
          <cell r="BG954">
            <v>28.783781433105471</v>
          </cell>
          <cell r="BH954">
            <v>28.819781589508061</v>
          </cell>
          <cell r="BI954">
            <v>27.483418617248539</v>
          </cell>
          <cell r="BJ954">
            <v>27.821124877929691</v>
          </cell>
          <cell r="BK954">
            <v>27.313815317153932</v>
          </cell>
        </row>
        <row r="955">
          <cell r="A955" t="str">
            <v>2003-09-29</v>
          </cell>
          <cell r="B955">
            <v>2934026</v>
          </cell>
          <cell r="C955">
            <v>28.29312150690842</v>
          </cell>
          <cell r="D955">
            <v>28.666452457438179</v>
          </cell>
          <cell r="E955">
            <v>27.866458435370131</v>
          </cell>
          <cell r="F955">
            <v>28.026456832885739</v>
          </cell>
          <cell r="BE955" t="e">
            <v>#N/A</v>
          </cell>
          <cell r="BF955" t="e">
            <v>#N/A</v>
          </cell>
          <cell r="BG955">
            <v>28.581116867065429</v>
          </cell>
          <cell r="BH955">
            <v>28.81178188323975</v>
          </cell>
          <cell r="BI955">
            <v>27.490351867675781</v>
          </cell>
          <cell r="BJ955">
            <v>27.81968055725098</v>
          </cell>
          <cell r="BK955">
            <v>27.306923389434811</v>
          </cell>
        </row>
        <row r="956">
          <cell r="A956" t="str">
            <v>2003-09-30</v>
          </cell>
          <cell r="B956">
            <v>2584180</v>
          </cell>
          <cell r="C956">
            <v>27.97312267152439</v>
          </cell>
          <cell r="D956">
            <v>28.15978711592901</v>
          </cell>
          <cell r="E956">
            <v>27.679791958392919</v>
          </cell>
          <cell r="F956">
            <v>27.839790344238281</v>
          </cell>
          <cell r="BE956" t="e">
            <v>#N/A</v>
          </cell>
          <cell r="BF956" t="e">
            <v>#N/A</v>
          </cell>
          <cell r="BG956">
            <v>28.33045234680176</v>
          </cell>
          <cell r="BH956">
            <v>28.806448554992681</v>
          </cell>
          <cell r="BI956">
            <v>27.49355178833008</v>
          </cell>
          <cell r="BJ956">
            <v>27.816894683837891</v>
          </cell>
          <cell r="BK956">
            <v>27.294634885787961</v>
          </cell>
        </row>
        <row r="957">
          <cell r="A957" t="str">
            <v>2003-10-01</v>
          </cell>
          <cell r="B957">
            <v>3090617</v>
          </cell>
          <cell r="C957">
            <v>27.546455170527739</v>
          </cell>
          <cell r="D957">
            <v>28.133116501793019</v>
          </cell>
          <cell r="E957">
            <v>27.09312411046864</v>
          </cell>
          <cell r="F957">
            <v>28.07978439331055</v>
          </cell>
          <cell r="BE957" t="e">
            <v>#N/A</v>
          </cell>
          <cell r="BF957" t="e">
            <v>#N/A</v>
          </cell>
          <cell r="BG957">
            <v>28.186452484130861</v>
          </cell>
          <cell r="BH957">
            <v>28.80778179168701</v>
          </cell>
          <cell r="BI957">
            <v>27.499418373107911</v>
          </cell>
          <cell r="BJ957">
            <v>27.81624622344971</v>
          </cell>
          <cell r="BK957">
            <v>27.284071445465091</v>
          </cell>
        </row>
        <row r="958">
          <cell r="A958" t="str">
            <v>2003-10-02</v>
          </cell>
          <cell r="B958">
            <v>1731764</v>
          </cell>
          <cell r="C958">
            <v>28.18645317448826</v>
          </cell>
          <cell r="D958">
            <v>28.319785501774369</v>
          </cell>
          <cell r="E958">
            <v>27.57312568966606</v>
          </cell>
          <cell r="F958">
            <v>27.839790344238281</v>
          </cell>
          <cell r="BE958" t="e">
            <v>#N/A</v>
          </cell>
          <cell r="BF958" t="e">
            <v>#N/A</v>
          </cell>
          <cell r="BG958">
            <v>28.042454528808591</v>
          </cell>
          <cell r="BH958">
            <v>28.806448364257811</v>
          </cell>
          <cell r="BI958">
            <v>27.48555179595947</v>
          </cell>
          <cell r="BJ958">
            <v>27.81214756011963</v>
          </cell>
          <cell r="BK958">
            <v>27.27362077713013</v>
          </cell>
        </row>
        <row r="959">
          <cell r="A959" t="str">
            <v>2003-10-03</v>
          </cell>
          <cell r="B959">
            <v>1716721</v>
          </cell>
          <cell r="C959">
            <v>27.786453371200022</v>
          </cell>
          <cell r="D959">
            <v>29.06644439697266</v>
          </cell>
          <cell r="E959">
            <v>27.733121259496851</v>
          </cell>
          <cell r="F959">
            <v>29.06644439697266</v>
          </cell>
          <cell r="BE959" t="e">
            <v>#N/A</v>
          </cell>
          <cell r="BF959" t="e">
            <v>#N/A</v>
          </cell>
          <cell r="BG959">
            <v>28.170453262329101</v>
          </cell>
          <cell r="BH959">
            <v>28.85978107452393</v>
          </cell>
          <cell r="BI959">
            <v>27.515418205261231</v>
          </cell>
          <cell r="BJ959">
            <v>27.81874021530151</v>
          </cell>
          <cell r="BK959">
            <v>27.269959735870358</v>
          </cell>
        </row>
        <row r="960">
          <cell r="A960" t="str">
            <v>2003-10-06</v>
          </cell>
          <cell r="B960">
            <v>1314722</v>
          </cell>
          <cell r="C960">
            <v>28.90645538492009</v>
          </cell>
          <cell r="D960">
            <v>29.09311987079754</v>
          </cell>
          <cell r="E960">
            <v>28.186459436913541</v>
          </cell>
          <cell r="F960">
            <v>28.319791793823239</v>
          </cell>
          <cell r="BE960" t="e">
            <v>#N/A</v>
          </cell>
          <cell r="BF960" t="e">
            <v>#N/A</v>
          </cell>
          <cell r="BG960">
            <v>28.229120254516602</v>
          </cell>
          <cell r="BH960">
            <v>28.869114589691161</v>
          </cell>
          <cell r="BI960">
            <v>27.528218154907229</v>
          </cell>
          <cell r="BJ960">
            <v>27.829943332672119</v>
          </cell>
          <cell r="BK960">
            <v>27.25783962249756</v>
          </cell>
        </row>
        <row r="961">
          <cell r="A961" t="str">
            <v>2003-10-07</v>
          </cell>
          <cell r="B961">
            <v>2047754</v>
          </cell>
          <cell r="C961">
            <v>28.45311931429065</v>
          </cell>
          <cell r="D961">
            <v>28.45311931429065</v>
          </cell>
          <cell r="E961">
            <v>27.599793188912528</v>
          </cell>
          <cell r="F961">
            <v>27.999790191650391</v>
          </cell>
          <cell r="BE961" t="e">
            <v>#N/A</v>
          </cell>
          <cell r="BF961" t="e">
            <v>#N/A</v>
          </cell>
          <cell r="BG961">
            <v>28.261120223999018</v>
          </cell>
          <cell r="BH961">
            <v>28.838448333740239</v>
          </cell>
          <cell r="BI961">
            <v>27.538884773254399</v>
          </cell>
          <cell r="BJ961">
            <v>27.841884613037109</v>
          </cell>
          <cell r="BK961">
            <v>27.244382038116459</v>
          </cell>
        </row>
        <row r="962">
          <cell r="A962" t="str">
            <v>2003-10-08</v>
          </cell>
          <cell r="B962">
            <v>1316027</v>
          </cell>
          <cell r="C962">
            <v>27.839789304034529</v>
          </cell>
          <cell r="D962">
            <v>28.373118593251711</v>
          </cell>
          <cell r="E962">
            <v>27.57312465942594</v>
          </cell>
          <cell r="F962">
            <v>27.786455154418949</v>
          </cell>
          <cell r="BE962" t="e">
            <v>#N/A</v>
          </cell>
          <cell r="BF962" t="e">
            <v>#N/A</v>
          </cell>
          <cell r="BG962">
            <v>28.2024543762207</v>
          </cell>
          <cell r="BH962">
            <v>28.76778240203857</v>
          </cell>
          <cell r="BI962">
            <v>27.557018013000491</v>
          </cell>
          <cell r="BJ962">
            <v>27.852217559814449</v>
          </cell>
          <cell r="BK962">
            <v>27.22920142173767</v>
          </cell>
        </row>
        <row r="963">
          <cell r="A963" t="str">
            <v>2003-10-09</v>
          </cell>
          <cell r="B963">
            <v>1675516</v>
          </cell>
          <cell r="C963">
            <v>27.733122215324649</v>
          </cell>
          <cell r="D963">
            <v>28.47978401184082</v>
          </cell>
          <cell r="E963">
            <v>27.54645778344047</v>
          </cell>
          <cell r="F963">
            <v>28.47978401184082</v>
          </cell>
          <cell r="BE963" t="e">
            <v>#N/A</v>
          </cell>
          <cell r="BF963" t="e">
            <v>#N/A</v>
          </cell>
          <cell r="BG963">
            <v>28.33045310974121</v>
          </cell>
          <cell r="BH963">
            <v>28.743782615661619</v>
          </cell>
          <cell r="BI963">
            <v>27.592217788696288</v>
          </cell>
          <cell r="BJ963">
            <v>27.867120914459228</v>
          </cell>
          <cell r="BK963">
            <v>27.222213220596309</v>
          </cell>
        </row>
        <row r="964">
          <cell r="A964" t="str">
            <v>2003-10-10</v>
          </cell>
          <cell r="B964">
            <v>1485297</v>
          </cell>
          <cell r="C964">
            <v>28.479788878460639</v>
          </cell>
          <cell r="D964">
            <v>28.479788878460639</v>
          </cell>
          <cell r="E964">
            <v>27.813127172827102</v>
          </cell>
          <cell r="F964">
            <v>28.1597900390625</v>
          </cell>
          <cell r="BE964" t="e">
            <v>#N/A</v>
          </cell>
          <cell r="BF964" t="e">
            <v>#N/A</v>
          </cell>
          <cell r="BG964">
            <v>28.14912223815918</v>
          </cell>
          <cell r="BH964">
            <v>28.706449699401851</v>
          </cell>
          <cell r="BI964">
            <v>27.625497550964351</v>
          </cell>
          <cell r="BJ964">
            <v>27.878824329376219</v>
          </cell>
          <cell r="BK964">
            <v>27.212706184387208</v>
          </cell>
        </row>
        <row r="965">
          <cell r="A965" t="str">
            <v>2003-10-13</v>
          </cell>
          <cell r="B965">
            <v>1264031</v>
          </cell>
          <cell r="C965">
            <v>28.213114152724909</v>
          </cell>
          <cell r="D965">
            <v>28.586442947387699</v>
          </cell>
          <cell r="E965">
            <v>27.999781669069591</v>
          </cell>
          <cell r="F965">
            <v>28.586442947387699</v>
          </cell>
          <cell r="BE965" t="e">
            <v>#N/A</v>
          </cell>
          <cell r="BF965" t="e">
            <v>#N/A</v>
          </cell>
          <cell r="BG965">
            <v>28.202452468872071</v>
          </cell>
          <cell r="BH965">
            <v>28.674449634552001</v>
          </cell>
          <cell r="BI965">
            <v>27.67456363677978</v>
          </cell>
          <cell r="BJ965">
            <v>27.896106948852541</v>
          </cell>
          <cell r="BK965">
            <v>27.20270696640015</v>
          </cell>
        </row>
        <row r="966">
          <cell r="A966" t="str">
            <v>2003-10-14</v>
          </cell>
          <cell r="B966">
            <v>1400454</v>
          </cell>
          <cell r="C966">
            <v>28.55978097745173</v>
          </cell>
          <cell r="D966">
            <v>28.63978117887881</v>
          </cell>
          <cell r="E966">
            <v>27.89311941385813</v>
          </cell>
          <cell r="F966">
            <v>28.23978424072266</v>
          </cell>
          <cell r="BE966" t="e">
            <v>#N/A</v>
          </cell>
          <cell r="BF966" t="e">
            <v>#N/A</v>
          </cell>
          <cell r="BG966">
            <v>28.250451278686519</v>
          </cell>
          <cell r="BH966">
            <v>28.606449890136719</v>
          </cell>
          <cell r="BI966">
            <v>27.714029998779299</v>
          </cell>
          <cell r="BJ966">
            <v>27.90861030578613</v>
          </cell>
          <cell r="BK966">
            <v>27.188349018096929</v>
          </cell>
        </row>
        <row r="967">
          <cell r="A967" t="str">
            <v>2003-10-15</v>
          </cell>
          <cell r="B967">
            <v>1227194</v>
          </cell>
          <cell r="C967">
            <v>28.399779095660541</v>
          </cell>
          <cell r="D967">
            <v>28.639777635761192</v>
          </cell>
          <cell r="E967">
            <v>28.053114311683021</v>
          </cell>
          <cell r="F967">
            <v>28.3464469909668</v>
          </cell>
          <cell r="BE967" t="e">
            <v>#N/A</v>
          </cell>
          <cell r="BF967" t="e">
            <v>#N/A</v>
          </cell>
          <cell r="BG967">
            <v>28.36244964599609</v>
          </cell>
          <cell r="BH967">
            <v>28.533116817474369</v>
          </cell>
          <cell r="BI967">
            <v>27.77002960205078</v>
          </cell>
          <cell r="BJ967">
            <v>27.914566555023189</v>
          </cell>
          <cell r="BK967">
            <v>27.177543621063229</v>
          </cell>
        </row>
        <row r="968">
          <cell r="A968" t="str">
            <v>2003-10-16</v>
          </cell>
          <cell r="B968">
            <v>1170742</v>
          </cell>
          <cell r="C968">
            <v>28.10644754435344</v>
          </cell>
          <cell r="D968">
            <v>28.58644257458414</v>
          </cell>
          <cell r="E968">
            <v>27.893115063480259</v>
          </cell>
          <cell r="F968">
            <v>28.213113784790039</v>
          </cell>
          <cell r="BE968" t="e">
            <v>#N/A</v>
          </cell>
          <cell r="BF968" t="e">
            <v>#N/A</v>
          </cell>
          <cell r="BG968">
            <v>28.30911560058594</v>
          </cell>
          <cell r="BH968">
            <v>28.43578405380249</v>
          </cell>
          <cell r="BI968">
            <v>27.820695724487301</v>
          </cell>
          <cell r="BJ968">
            <v>27.91498880386353</v>
          </cell>
          <cell r="BK968">
            <v>27.16489011764526</v>
          </cell>
        </row>
        <row r="969">
          <cell r="A969" t="str">
            <v>2003-10-17</v>
          </cell>
          <cell r="B969">
            <v>1426882</v>
          </cell>
          <cell r="C969">
            <v>28.293117218591892</v>
          </cell>
          <cell r="D969">
            <v>28.613115999611701</v>
          </cell>
          <cell r="E969">
            <v>28.15978490178939</v>
          </cell>
          <cell r="F969">
            <v>28.18645095825195</v>
          </cell>
          <cell r="BE969" t="e">
            <v>#N/A</v>
          </cell>
          <cell r="BF969" t="e">
            <v>#N/A</v>
          </cell>
          <cell r="BG969">
            <v>28.31444778442383</v>
          </cell>
          <cell r="BH969">
            <v>28.354451179504391</v>
          </cell>
          <cell r="BI969">
            <v>27.864428749084471</v>
          </cell>
          <cell r="BJ969">
            <v>27.91146881103516</v>
          </cell>
          <cell r="BK969">
            <v>27.155910186767581</v>
          </cell>
        </row>
        <row r="970">
          <cell r="A970" t="str">
            <v>2003-10-20</v>
          </cell>
          <cell r="B970">
            <v>1384302</v>
          </cell>
          <cell r="C970">
            <v>28.21311775959089</v>
          </cell>
          <cell r="D970">
            <v>28.53311449149405</v>
          </cell>
          <cell r="E970">
            <v>27.893118993198129</v>
          </cell>
          <cell r="F970">
            <v>28.399782180786129</v>
          </cell>
          <cell r="BE970" t="e">
            <v>#N/A</v>
          </cell>
          <cell r="BF970" t="e">
            <v>#N/A</v>
          </cell>
          <cell r="BG970">
            <v>28.27711563110352</v>
          </cell>
          <cell r="BH970">
            <v>28.3224513053894</v>
          </cell>
          <cell r="BI970">
            <v>27.91616153717041</v>
          </cell>
          <cell r="BJ970">
            <v>27.901868858337401</v>
          </cell>
          <cell r="BK970">
            <v>27.15140996932983</v>
          </cell>
        </row>
        <row r="971">
          <cell r="A971" t="str">
            <v>2003-10-21</v>
          </cell>
          <cell r="B971">
            <v>2516725</v>
          </cell>
          <cell r="C971">
            <v>28.66645269538586</v>
          </cell>
          <cell r="D971">
            <v>29.14644992640693</v>
          </cell>
          <cell r="E971">
            <v>28.586452478719</v>
          </cell>
          <cell r="F971">
            <v>28.77311897277832</v>
          </cell>
          <cell r="BE971" t="e">
            <v>#N/A</v>
          </cell>
          <cell r="BF971" t="e">
            <v>#N/A</v>
          </cell>
          <cell r="BG971">
            <v>28.383782577514651</v>
          </cell>
          <cell r="BH971">
            <v>28.306451606750489</v>
          </cell>
          <cell r="BI971">
            <v>27.97856117248535</v>
          </cell>
          <cell r="BJ971">
            <v>27.8954688835144</v>
          </cell>
          <cell r="BK971">
            <v>27.145888442993169</v>
          </cell>
        </row>
        <row r="972">
          <cell r="A972" t="str">
            <v>2003-10-22</v>
          </cell>
          <cell r="B972">
            <v>2411701</v>
          </cell>
          <cell r="C972">
            <v>28.2664548601423</v>
          </cell>
          <cell r="D972">
            <v>28.39978719438826</v>
          </cell>
          <cell r="E972">
            <v>27.653125308814921</v>
          </cell>
          <cell r="F972">
            <v>27.999790191650391</v>
          </cell>
          <cell r="BE972" t="e">
            <v>#N/A</v>
          </cell>
          <cell r="BF972" t="e">
            <v>#N/A</v>
          </cell>
          <cell r="BG972">
            <v>28.314451217651371</v>
          </cell>
          <cell r="BH972">
            <v>28.266451930999761</v>
          </cell>
          <cell r="BI972">
            <v>28.02133415222168</v>
          </cell>
          <cell r="BJ972">
            <v>27.87680240631104</v>
          </cell>
          <cell r="BK972">
            <v>27.137287921905521</v>
          </cell>
        </row>
        <row r="973">
          <cell r="A973" t="str">
            <v>2003-10-23</v>
          </cell>
          <cell r="B973">
            <v>2303500</v>
          </cell>
          <cell r="C973">
            <v>27.54645904039322</v>
          </cell>
          <cell r="D973">
            <v>27.83978974723443</v>
          </cell>
          <cell r="E973">
            <v>27.279794391539419</v>
          </cell>
          <cell r="F973">
            <v>27.626457214355469</v>
          </cell>
          <cell r="BE973" t="e">
            <v>#N/A</v>
          </cell>
          <cell r="BF973" t="e">
            <v>#N/A</v>
          </cell>
          <cell r="BG973">
            <v>28.197119903564449</v>
          </cell>
          <cell r="BH973">
            <v>28.21978578567505</v>
          </cell>
          <cell r="BI973">
            <v>28.04661399841309</v>
          </cell>
          <cell r="BJ973">
            <v>27.866669158935551</v>
          </cell>
          <cell r="BK973">
            <v>27.12787090301514</v>
          </cell>
        </row>
        <row r="974">
          <cell r="A974" t="str">
            <v>2003-10-24</v>
          </cell>
          <cell r="B974">
            <v>1067936</v>
          </cell>
          <cell r="C974">
            <v>27.51979066508839</v>
          </cell>
          <cell r="D974">
            <v>27.83978946111813</v>
          </cell>
          <cell r="E974">
            <v>27.4397924919483</v>
          </cell>
          <cell r="F974">
            <v>27.70645713806152</v>
          </cell>
          <cell r="BE974" t="e">
            <v>#N/A</v>
          </cell>
          <cell r="BF974" t="e">
            <v>#N/A</v>
          </cell>
          <cell r="BG974">
            <v>28.10112113952637</v>
          </cell>
          <cell r="BH974">
            <v>28.183786106109618</v>
          </cell>
          <cell r="BI974">
            <v>28.070400428771968</v>
          </cell>
          <cell r="BJ974">
            <v>27.860535812377929</v>
          </cell>
          <cell r="BK974">
            <v>27.119641494750979</v>
          </cell>
        </row>
        <row r="975">
          <cell r="A975" t="str">
            <v>2003-10-27</v>
          </cell>
          <cell r="B975">
            <v>1118372</v>
          </cell>
          <cell r="C975">
            <v>27.759792158863061</v>
          </cell>
          <cell r="D975">
            <v>28.506454059922572</v>
          </cell>
          <cell r="E975">
            <v>27.65312588235599</v>
          </cell>
          <cell r="F975">
            <v>28.026456832885739</v>
          </cell>
          <cell r="BE975" t="e">
            <v>#N/A</v>
          </cell>
          <cell r="BF975" t="e">
            <v>#N/A</v>
          </cell>
          <cell r="BG975">
            <v>28.026456069946288</v>
          </cell>
          <cell r="BH975">
            <v>28.183786106109618</v>
          </cell>
          <cell r="BI975">
            <v>28.099733581542971</v>
          </cell>
          <cell r="BJ975">
            <v>27.8624024772644</v>
          </cell>
          <cell r="BK975">
            <v>27.116556453704831</v>
          </cell>
        </row>
        <row r="976">
          <cell r="A976" t="str">
            <v>2003-10-28</v>
          </cell>
          <cell r="B976">
            <v>1237757</v>
          </cell>
          <cell r="C976">
            <v>28.133114503213029</v>
          </cell>
          <cell r="D976">
            <v>28.4531112003543</v>
          </cell>
          <cell r="E976">
            <v>28.026448259336149</v>
          </cell>
          <cell r="F976">
            <v>28.3464469909668</v>
          </cell>
          <cell r="BE976" t="e">
            <v>#N/A</v>
          </cell>
          <cell r="BF976" t="e">
            <v>#N/A</v>
          </cell>
          <cell r="BG976">
            <v>27.941121673583989</v>
          </cell>
          <cell r="BH976">
            <v>28.20911893844605</v>
          </cell>
          <cell r="BI976">
            <v>28.14666652679443</v>
          </cell>
          <cell r="BJ976">
            <v>27.8666690826416</v>
          </cell>
          <cell r="BK976">
            <v>27.118090591430661</v>
          </cell>
        </row>
        <row r="977">
          <cell r="A977" t="str">
            <v>2003-10-29</v>
          </cell>
          <cell r="B977">
            <v>1164553</v>
          </cell>
          <cell r="C977">
            <v>28.559776895553121</v>
          </cell>
          <cell r="D977">
            <v>28.6397770855462</v>
          </cell>
          <cell r="E977">
            <v>28.053113772738751</v>
          </cell>
          <cell r="F977">
            <v>28.586442947387699</v>
          </cell>
          <cell r="BE977" t="e">
            <v>#N/A</v>
          </cell>
          <cell r="BF977" t="e">
            <v>#N/A</v>
          </cell>
          <cell r="BG977">
            <v>28.05845222473145</v>
          </cell>
          <cell r="BH977">
            <v>28.2344518661499</v>
          </cell>
          <cell r="BI977">
            <v>28.205332641601562</v>
          </cell>
          <cell r="BJ977">
            <v>27.87120229721069</v>
          </cell>
          <cell r="BK977">
            <v>27.123581428527832</v>
          </cell>
        </row>
        <row r="978">
          <cell r="A978" t="str">
            <v>2003-10-30</v>
          </cell>
          <cell r="B978">
            <v>1281401</v>
          </cell>
          <cell r="C978">
            <v>28.586450289946789</v>
          </cell>
          <cell r="D978">
            <v>28.9064490976229</v>
          </cell>
          <cell r="E978">
            <v>28.213121399392779</v>
          </cell>
          <cell r="F978">
            <v>28.666450500488281</v>
          </cell>
          <cell r="BE978" t="e">
            <v>#N/A</v>
          </cell>
          <cell r="BF978" t="e">
            <v>#N/A</v>
          </cell>
          <cell r="BG978">
            <v>28.266450881958011</v>
          </cell>
          <cell r="BH978">
            <v>28.275784873962401</v>
          </cell>
          <cell r="BI978">
            <v>28.25738567352295</v>
          </cell>
          <cell r="BJ978">
            <v>27.870402240753169</v>
          </cell>
          <cell r="BK978">
            <v>27.135379524230959</v>
          </cell>
        </row>
        <row r="979">
          <cell r="A979" t="str">
            <v>2003-10-31</v>
          </cell>
          <cell r="B979">
            <v>2561106</v>
          </cell>
          <cell r="C979">
            <v>28.479782381006721</v>
          </cell>
          <cell r="D979">
            <v>28.69311285744563</v>
          </cell>
          <cell r="E979">
            <v>27.733120627246549</v>
          </cell>
          <cell r="F979">
            <v>28.399782180786129</v>
          </cell>
          <cell r="BE979" t="e">
            <v>#N/A</v>
          </cell>
          <cell r="BF979" t="e">
            <v>#N/A</v>
          </cell>
          <cell r="BG979">
            <v>28.40511589050293</v>
          </cell>
          <cell r="BH979">
            <v>28.242451763153081</v>
          </cell>
          <cell r="BI979">
            <v>28.298558692932129</v>
          </cell>
          <cell r="BJ979">
            <v>27.86746891021728</v>
          </cell>
          <cell r="BK979">
            <v>27.14361263275147</v>
          </cell>
        </row>
        <row r="980">
          <cell r="A980" t="str">
            <v>2003-11-03</v>
          </cell>
          <cell r="B980">
            <v>1366348</v>
          </cell>
          <cell r="C980">
            <v>28.373118340267769</v>
          </cell>
          <cell r="D980">
            <v>29.119778117820481</v>
          </cell>
          <cell r="E980">
            <v>28.373118340267769</v>
          </cell>
          <cell r="F980">
            <v>28.959779739379879</v>
          </cell>
          <cell r="BE980" t="e">
            <v>#N/A</v>
          </cell>
          <cell r="BF980" t="e">
            <v>#N/A</v>
          </cell>
          <cell r="BG980">
            <v>28.591780471801759</v>
          </cell>
          <cell r="BH980">
            <v>28.27445116043091</v>
          </cell>
          <cell r="BI980">
            <v>28.357651596069331</v>
          </cell>
          <cell r="BJ980">
            <v>27.86746891021728</v>
          </cell>
          <cell r="BK980">
            <v>27.158452625274659</v>
          </cell>
        </row>
        <row r="981">
          <cell r="A981" t="str">
            <v>2003-11-04</v>
          </cell>
          <cell r="B981">
            <v>1107401</v>
          </cell>
          <cell r="C981">
            <v>28.79977949444967</v>
          </cell>
          <cell r="D981">
            <v>29.27977663315302</v>
          </cell>
          <cell r="E981">
            <v>28.746447383255799</v>
          </cell>
          <cell r="F981">
            <v>29.146444320678711</v>
          </cell>
          <cell r="BE981" t="e">
            <v>#N/A</v>
          </cell>
          <cell r="BF981" t="e">
            <v>#N/A</v>
          </cell>
          <cell r="BG981">
            <v>28.751779937744139</v>
          </cell>
          <cell r="BH981">
            <v>28.331783866882329</v>
          </cell>
          <cell r="BI981">
            <v>28.42431762695313</v>
          </cell>
          <cell r="BJ981">
            <v>27.8621356010437</v>
          </cell>
          <cell r="BK981">
            <v>27.17456723213196</v>
          </cell>
        </row>
        <row r="982">
          <cell r="A982" t="str">
            <v>2003-11-05</v>
          </cell>
          <cell r="B982">
            <v>1203898</v>
          </cell>
          <cell r="C982">
            <v>28.933110879312078</v>
          </cell>
          <cell r="D982">
            <v>29.17310944096926</v>
          </cell>
          <cell r="E982">
            <v>28.746446461628469</v>
          </cell>
          <cell r="F982">
            <v>28.826444625854489</v>
          </cell>
          <cell r="BE982" t="e">
            <v>#N/A</v>
          </cell>
          <cell r="BF982" t="e">
            <v>#N/A</v>
          </cell>
          <cell r="BG982">
            <v>28.799780273437499</v>
          </cell>
          <cell r="BH982">
            <v>28.383783340454102</v>
          </cell>
          <cell r="BI982">
            <v>28.470717086791989</v>
          </cell>
          <cell r="BJ982">
            <v>27.84613569259643</v>
          </cell>
          <cell r="BK982">
            <v>27.194043922424321</v>
          </cell>
        </row>
        <row r="983">
          <cell r="A983" t="str">
            <v>2003-11-06</v>
          </cell>
          <cell r="B983">
            <v>1309869</v>
          </cell>
          <cell r="C983">
            <v>28.90644482457008</v>
          </cell>
          <cell r="D983">
            <v>29.119775296995691</v>
          </cell>
          <cell r="E983">
            <v>28.613114153428882</v>
          </cell>
          <cell r="F983">
            <v>28.826444625854489</v>
          </cell>
          <cell r="BE983" t="e">
            <v>#N/A</v>
          </cell>
          <cell r="BF983" t="e">
            <v>#N/A</v>
          </cell>
          <cell r="BG983">
            <v>28.83177909851074</v>
          </cell>
          <cell r="BH983">
            <v>28.401116371154789</v>
          </cell>
          <cell r="BI983">
            <v>28.503250160217281</v>
          </cell>
          <cell r="BJ983">
            <v>27.835735759735108</v>
          </cell>
          <cell r="BK983">
            <v>27.217432518005371</v>
          </cell>
        </row>
        <row r="984">
          <cell r="A984" t="str">
            <v>2003-11-07</v>
          </cell>
          <cell r="B984">
            <v>1743175</v>
          </cell>
          <cell r="C984">
            <v>28.826442767017099</v>
          </cell>
          <cell r="D984">
            <v>29.25310571884506</v>
          </cell>
          <cell r="E984">
            <v>28.666444414392799</v>
          </cell>
          <cell r="F984">
            <v>29.01310920715332</v>
          </cell>
          <cell r="BE984" t="e">
            <v>#N/A</v>
          </cell>
          <cell r="BF984" t="e">
            <v>#N/A</v>
          </cell>
          <cell r="BG984">
            <v>28.954444503784181</v>
          </cell>
          <cell r="BH984">
            <v>28.44378232955933</v>
          </cell>
          <cell r="BI984">
            <v>28.53738311767578</v>
          </cell>
          <cell r="BJ984">
            <v>27.828802356719969</v>
          </cell>
          <cell r="BK984">
            <v>27.243749732971189</v>
          </cell>
        </row>
        <row r="985">
          <cell r="A985" t="str">
            <v>2003-11-10</v>
          </cell>
          <cell r="B985">
            <v>870603</v>
          </cell>
          <cell r="C985">
            <v>28.82644976616211</v>
          </cell>
          <cell r="D985">
            <v>28.933116038640339</v>
          </cell>
          <cell r="E985">
            <v>28.61311925569559</v>
          </cell>
          <cell r="F985">
            <v>28.799783706665039</v>
          </cell>
          <cell r="BE985" t="e">
            <v>#N/A</v>
          </cell>
          <cell r="BF985" t="e">
            <v>#N/A</v>
          </cell>
          <cell r="BG985">
            <v>28.922445297241211</v>
          </cell>
          <cell r="BH985">
            <v>28.454449367523189</v>
          </cell>
          <cell r="BI985">
            <v>28.549649772644042</v>
          </cell>
          <cell r="BJ985">
            <v>27.833868961334229</v>
          </cell>
          <cell r="BK985">
            <v>27.2613078212738</v>
          </cell>
        </row>
        <row r="986">
          <cell r="A986" t="str">
            <v>2003-11-11</v>
          </cell>
          <cell r="B986">
            <v>714535</v>
          </cell>
          <cell r="C986">
            <v>28.55978423126291</v>
          </cell>
          <cell r="D986">
            <v>28.9064490976229</v>
          </cell>
          <cell r="E986">
            <v>28.426451903353659</v>
          </cell>
          <cell r="F986">
            <v>28.666450500488281</v>
          </cell>
          <cell r="BE986" t="e">
            <v>#N/A</v>
          </cell>
          <cell r="BF986" t="e">
            <v>#N/A</v>
          </cell>
          <cell r="BG986">
            <v>28.826446533203121</v>
          </cell>
          <cell r="BH986">
            <v>28.475782680511479</v>
          </cell>
          <cell r="BI986">
            <v>28.56404964447022</v>
          </cell>
          <cell r="BJ986">
            <v>27.83733554840088</v>
          </cell>
          <cell r="BK986">
            <v>27.274077310562131</v>
          </cell>
        </row>
        <row r="987">
          <cell r="A987" t="str">
            <v>2003-11-12</v>
          </cell>
          <cell r="B987">
            <v>1008443</v>
          </cell>
          <cell r="C987">
            <v>28.586452478719</v>
          </cell>
          <cell r="D987">
            <v>28.87978525017078</v>
          </cell>
          <cell r="E987">
            <v>28.586452478719</v>
          </cell>
          <cell r="F987">
            <v>28.77311897277832</v>
          </cell>
          <cell r="BE987" t="e">
            <v>#N/A</v>
          </cell>
          <cell r="BF987" t="e">
            <v>#N/A</v>
          </cell>
          <cell r="BG987">
            <v>28.815781402587891</v>
          </cell>
          <cell r="BH987">
            <v>28.49711627960205</v>
          </cell>
          <cell r="BI987">
            <v>28.5784496307373</v>
          </cell>
          <cell r="BJ987">
            <v>27.84506883621216</v>
          </cell>
          <cell r="BK987">
            <v>27.290215606689451</v>
          </cell>
        </row>
        <row r="988">
          <cell r="A988" t="str">
            <v>2003-11-13</v>
          </cell>
          <cell r="B988">
            <v>2641654</v>
          </cell>
          <cell r="C988">
            <v>28.87978391964619</v>
          </cell>
          <cell r="D988">
            <v>29.119780489609791</v>
          </cell>
          <cell r="E988">
            <v>28.47978692372029</v>
          </cell>
          <cell r="F988">
            <v>28.799783706665039</v>
          </cell>
          <cell r="BE988" t="e">
            <v>#N/A</v>
          </cell>
          <cell r="BF988" t="e">
            <v>#N/A</v>
          </cell>
          <cell r="BG988">
            <v>28.810449218750001</v>
          </cell>
          <cell r="BH988">
            <v>28.526449775695799</v>
          </cell>
          <cell r="BI988">
            <v>28.597116127014161</v>
          </cell>
          <cell r="BJ988">
            <v>27.855202121734621</v>
          </cell>
          <cell r="BK988">
            <v>27.306881074905391</v>
          </cell>
        </row>
        <row r="989">
          <cell r="A989" t="str">
            <v>2003-11-14</v>
          </cell>
          <cell r="B989">
            <v>4639814</v>
          </cell>
          <cell r="C989">
            <v>28.853112091512319</v>
          </cell>
          <cell r="D989">
            <v>30.213103329243349</v>
          </cell>
          <cell r="E989">
            <v>28.853112091512319</v>
          </cell>
          <cell r="F989">
            <v>29.89310455322266</v>
          </cell>
          <cell r="BE989" t="e">
            <v>#N/A</v>
          </cell>
          <cell r="BF989" t="e">
            <v>#N/A</v>
          </cell>
          <cell r="BG989">
            <v>28.986448287963871</v>
          </cell>
          <cell r="BH989">
            <v>28.611782455444331</v>
          </cell>
          <cell r="BI989">
            <v>28.634982414245609</v>
          </cell>
          <cell r="BJ989">
            <v>27.88000186920166</v>
          </cell>
          <cell r="BK989">
            <v>27.334132709503169</v>
          </cell>
        </row>
        <row r="990">
          <cell r="A990" t="str">
            <v>2003-11-17</v>
          </cell>
          <cell r="B990">
            <v>2182362</v>
          </cell>
          <cell r="C990">
            <v>29.626438727135589</v>
          </cell>
          <cell r="D990">
            <v>30.053101710106741</v>
          </cell>
          <cell r="E990">
            <v>29.439774307863711</v>
          </cell>
          <cell r="F990">
            <v>29.653104782104489</v>
          </cell>
          <cell r="BE990" t="e">
            <v>#N/A</v>
          </cell>
          <cell r="BF990" t="e">
            <v>#N/A</v>
          </cell>
          <cell r="BG990">
            <v>29.15711250305176</v>
          </cell>
          <cell r="BH990">
            <v>28.674448585510259</v>
          </cell>
          <cell r="BI990">
            <v>28.665382080078121</v>
          </cell>
          <cell r="BJ990">
            <v>27.904535007476809</v>
          </cell>
          <cell r="BK990">
            <v>27.36031561851501</v>
          </cell>
        </row>
        <row r="991">
          <cell r="A991" t="str">
            <v>2003-11-18</v>
          </cell>
          <cell r="B991">
            <v>1851638</v>
          </cell>
          <cell r="C991">
            <v>29.946440326782611</v>
          </cell>
          <cell r="D991">
            <v>30.23977102820421</v>
          </cell>
          <cell r="E991">
            <v>29.78643991283467</v>
          </cell>
          <cell r="F991">
            <v>29.97310638427734</v>
          </cell>
          <cell r="BE991" t="e">
            <v>#N/A</v>
          </cell>
          <cell r="BF991" t="e">
            <v>#N/A</v>
          </cell>
          <cell r="BG991">
            <v>29.41844367980957</v>
          </cell>
          <cell r="BH991">
            <v>28.734447956085209</v>
          </cell>
          <cell r="BI991">
            <v>28.692581901550291</v>
          </cell>
          <cell r="BJ991">
            <v>27.935468139648439</v>
          </cell>
          <cell r="BK991">
            <v>27.388387346267699</v>
          </cell>
        </row>
        <row r="992">
          <cell r="A992" t="str">
            <v>2003-11-19</v>
          </cell>
          <cell r="B992">
            <v>1776255</v>
          </cell>
          <cell r="C992">
            <v>29.493108164702651</v>
          </cell>
          <cell r="D992">
            <v>29.759772799165589</v>
          </cell>
          <cell r="E992">
            <v>29.09311121300825</v>
          </cell>
          <cell r="F992">
            <v>29.4664421081543</v>
          </cell>
          <cell r="BE992" t="e">
            <v>#N/A</v>
          </cell>
          <cell r="BF992" t="e">
            <v>#N/A</v>
          </cell>
          <cell r="BG992">
            <v>29.557108306884761</v>
          </cell>
          <cell r="BH992">
            <v>28.807780551910401</v>
          </cell>
          <cell r="BI992">
            <v>28.697915267944339</v>
          </cell>
          <cell r="BJ992">
            <v>27.95440132141113</v>
          </cell>
          <cell r="BK992">
            <v>27.418861560821529</v>
          </cell>
        </row>
        <row r="993">
          <cell r="A993" t="str">
            <v>2003-11-20</v>
          </cell>
          <cell r="B993">
            <v>1703349</v>
          </cell>
          <cell r="C993">
            <v>29.439775159428109</v>
          </cell>
          <cell r="D993">
            <v>29.493107270908581</v>
          </cell>
          <cell r="E993">
            <v>28.666447336023509</v>
          </cell>
          <cell r="F993">
            <v>29.333108901977539</v>
          </cell>
          <cell r="BE993" t="e">
            <v>#N/A</v>
          </cell>
          <cell r="BF993" t="e">
            <v>#N/A</v>
          </cell>
          <cell r="BG993">
            <v>29.66377334594727</v>
          </cell>
          <cell r="BH993">
            <v>28.8931131362915</v>
          </cell>
          <cell r="BI993">
            <v>28.705381851196289</v>
          </cell>
          <cell r="BJ993">
            <v>27.9677345085144</v>
          </cell>
          <cell r="BK993">
            <v>27.452239694595342</v>
          </cell>
        </row>
        <row r="994">
          <cell r="A994" t="str">
            <v>2003-11-21</v>
          </cell>
          <cell r="B994">
            <v>1323065</v>
          </cell>
          <cell r="C994">
            <v>29.253118274750118</v>
          </cell>
          <cell r="D994">
            <v>29.78644770207093</v>
          </cell>
          <cell r="E994">
            <v>29.06645378898396</v>
          </cell>
          <cell r="F994">
            <v>29.706449508666989</v>
          </cell>
          <cell r="BE994" t="e">
            <v>#N/A</v>
          </cell>
          <cell r="BF994" t="e">
            <v>#N/A</v>
          </cell>
          <cell r="BG994">
            <v>29.626442337036131</v>
          </cell>
          <cell r="BH994">
            <v>28.99311275482178</v>
          </cell>
          <cell r="BI994">
            <v>28.721381874084472</v>
          </cell>
          <cell r="BJ994">
            <v>27.99013441085815</v>
          </cell>
          <cell r="BK994">
            <v>27.485856742858889</v>
          </cell>
        </row>
        <row r="995">
          <cell r="A995" t="str">
            <v>2003-11-24</v>
          </cell>
          <cell r="B995">
            <v>1900241</v>
          </cell>
          <cell r="C995">
            <v>29.786440489101601</v>
          </cell>
          <cell r="D995">
            <v>30.586434436359369</v>
          </cell>
          <cell r="E995">
            <v>29.706442315069712</v>
          </cell>
          <cell r="F995">
            <v>30.45310211181641</v>
          </cell>
          <cell r="BE995" t="e">
            <v>#N/A</v>
          </cell>
          <cell r="BF995" t="e">
            <v>#N/A</v>
          </cell>
          <cell r="BG995">
            <v>29.786441802978519</v>
          </cell>
          <cell r="BH995">
            <v>29.114445018768311</v>
          </cell>
          <cell r="BI995">
            <v>28.74591503143311</v>
          </cell>
          <cell r="BJ995">
            <v>28.010667610168461</v>
          </cell>
          <cell r="BK995">
            <v>27.525753736495972</v>
          </cell>
        </row>
        <row r="996">
          <cell r="A996" t="str">
            <v>2003-11-25</v>
          </cell>
          <cell r="B996">
            <v>2132434</v>
          </cell>
          <cell r="C996">
            <v>30.533101432501059</v>
          </cell>
          <cell r="D996">
            <v>30.85309818830342</v>
          </cell>
          <cell r="E996">
            <v>30.186436584973709</v>
          </cell>
          <cell r="F996">
            <v>30.319768905639648</v>
          </cell>
          <cell r="BE996" t="e">
            <v>#N/A</v>
          </cell>
          <cell r="BF996" t="e">
            <v>#N/A</v>
          </cell>
          <cell r="BG996">
            <v>29.855774307250979</v>
          </cell>
          <cell r="BH996">
            <v>29.213111114501949</v>
          </cell>
          <cell r="BI996">
            <v>28.760314826965331</v>
          </cell>
          <cell r="BJ996">
            <v>28.029334087371829</v>
          </cell>
          <cell r="BK996">
            <v>27.567740783691409</v>
          </cell>
        </row>
        <row r="997">
          <cell r="A997" t="str">
            <v>2003-11-26</v>
          </cell>
          <cell r="B997">
            <v>2093601</v>
          </cell>
          <cell r="C997">
            <v>30.399774451786321</v>
          </cell>
          <cell r="D997">
            <v>30.479774672034441</v>
          </cell>
          <cell r="E997">
            <v>29.839779013519859</v>
          </cell>
          <cell r="F997">
            <v>30.026443481445309</v>
          </cell>
          <cell r="BE997" t="e">
            <v>#N/A</v>
          </cell>
          <cell r="BF997" t="e">
            <v>#N/A</v>
          </cell>
          <cell r="BG997">
            <v>29.967774581909179</v>
          </cell>
          <cell r="BH997">
            <v>29.28511114120483</v>
          </cell>
          <cell r="BI997">
            <v>28.764581527709961</v>
          </cell>
          <cell r="BJ997">
            <v>28.046933956146241</v>
          </cell>
          <cell r="BK997">
            <v>27.605740766525269</v>
          </cell>
        </row>
        <row r="998">
          <cell r="A998" t="str">
            <v>2003-11-27</v>
          </cell>
          <cell r="B998">
            <v>1308166</v>
          </cell>
          <cell r="C998">
            <v>30.133108426545039</v>
          </cell>
          <cell r="D998">
            <v>30.293106825451702</v>
          </cell>
          <cell r="E998">
            <v>29.973110027638381</v>
          </cell>
          <cell r="F998">
            <v>30.239774703979489</v>
          </cell>
          <cell r="BE998" t="e">
            <v>#N/A</v>
          </cell>
          <cell r="BF998" t="e">
            <v>#N/A</v>
          </cell>
          <cell r="BG998">
            <v>30.149107742309571</v>
          </cell>
          <cell r="BH998">
            <v>29.36377735137939</v>
          </cell>
          <cell r="BI998">
            <v>28.766181640625</v>
          </cell>
          <cell r="BJ998">
            <v>28.06800048828125</v>
          </cell>
          <cell r="BK998">
            <v>27.639320287704471</v>
          </cell>
        </row>
        <row r="999">
          <cell r="A999" t="str">
            <v>2003-11-28</v>
          </cell>
          <cell r="B999">
            <v>7257429</v>
          </cell>
          <cell r="C999">
            <v>30.266438560148259</v>
          </cell>
          <cell r="D999">
            <v>30.266438560148259</v>
          </cell>
          <cell r="E999">
            <v>29.626442976648029</v>
          </cell>
          <cell r="F999">
            <v>30.13310623168945</v>
          </cell>
          <cell r="BE999" t="e">
            <v>#N/A</v>
          </cell>
          <cell r="BF999" t="e">
            <v>#N/A</v>
          </cell>
          <cell r="BG999">
            <v>30.234439086914058</v>
          </cell>
          <cell r="BH999">
            <v>29.450443553924561</v>
          </cell>
          <cell r="BI999">
            <v>28.772581596374511</v>
          </cell>
          <cell r="BJ999">
            <v>28.085067043304441</v>
          </cell>
          <cell r="BK999">
            <v>27.66160215377808</v>
          </cell>
        </row>
        <row r="1000">
          <cell r="A1000" t="str">
            <v>2003-12-01</v>
          </cell>
          <cell r="B1000">
            <v>3552376</v>
          </cell>
          <cell r="C1000">
            <v>30.02643996202443</v>
          </cell>
          <cell r="D1000">
            <v>30.293104618942039</v>
          </cell>
          <cell r="E1000">
            <v>29.46644458939544</v>
          </cell>
          <cell r="F1000">
            <v>30.13310623168945</v>
          </cell>
          <cell r="BE1000" t="e">
            <v>#N/A</v>
          </cell>
          <cell r="BF1000" t="e">
            <v>#N/A</v>
          </cell>
          <cell r="BG1000">
            <v>30.170439910888671</v>
          </cell>
          <cell r="BH1000">
            <v>29.509109878540041</v>
          </cell>
          <cell r="BI1000">
            <v>28.79444812774658</v>
          </cell>
          <cell r="BJ1000">
            <v>28.100266952514652</v>
          </cell>
          <cell r="BK1000">
            <v>27.68758587837219</v>
          </cell>
        </row>
        <row r="1001">
          <cell r="A1001" t="str">
            <v>2003-12-02</v>
          </cell>
          <cell r="B1001">
            <v>2650179</v>
          </cell>
          <cell r="C1001">
            <v>30.1331043121227</v>
          </cell>
          <cell r="D1001">
            <v>30.319768746278012</v>
          </cell>
          <cell r="E1001">
            <v>29.59977503226213</v>
          </cell>
          <cell r="F1001">
            <v>29.679775238037109</v>
          </cell>
          <cell r="BE1001" t="e">
            <v>#N/A</v>
          </cell>
          <cell r="BF1001" t="e">
            <v>#N/A</v>
          </cell>
          <cell r="BG1001">
            <v>30.042441177368161</v>
          </cell>
          <cell r="BH1001">
            <v>29.53577642440796</v>
          </cell>
          <cell r="BI1001">
            <v>28.806181373596189</v>
          </cell>
          <cell r="BJ1001">
            <v>28.11866680145264</v>
          </cell>
          <cell r="BK1001">
            <v>27.711539239883422</v>
          </cell>
        </row>
        <row r="1002">
          <cell r="A1002" t="str">
            <v>2003-12-03</v>
          </cell>
          <cell r="B1002">
            <v>2006424</v>
          </cell>
          <cell r="C1002">
            <v>29.733112438487581</v>
          </cell>
          <cell r="D1002">
            <v>30.239775747924849</v>
          </cell>
          <cell r="E1002">
            <v>29.7064463768309</v>
          </cell>
          <cell r="F1002">
            <v>30.106443405151371</v>
          </cell>
          <cell r="BE1002" t="e">
            <v>#N/A</v>
          </cell>
          <cell r="BF1002" t="e">
            <v>#N/A</v>
          </cell>
          <cell r="BG1002">
            <v>30.058441162109379</v>
          </cell>
          <cell r="BH1002">
            <v>29.599776363372801</v>
          </cell>
          <cell r="BI1002">
            <v>28.83231456756592</v>
          </cell>
          <cell r="BJ1002">
            <v>28.143466663360591</v>
          </cell>
          <cell r="BK1002">
            <v>27.732742652893069</v>
          </cell>
        </row>
        <row r="1003">
          <cell r="A1003" t="str">
            <v>2003-12-04</v>
          </cell>
          <cell r="B1003">
            <v>1786146</v>
          </cell>
          <cell r="C1003">
            <v>30.079780578613281</v>
          </cell>
          <cell r="D1003">
            <v>30.21311293572683</v>
          </cell>
          <cell r="E1003">
            <v>29.653115408257669</v>
          </cell>
          <cell r="F1003">
            <v>30.079780578613281</v>
          </cell>
          <cell r="BE1003" t="e">
            <v>#N/A</v>
          </cell>
          <cell r="BF1003" t="e">
            <v>#N/A</v>
          </cell>
          <cell r="BG1003">
            <v>30.02644233703613</v>
          </cell>
          <cell r="BH1003">
            <v>29.662443161010739</v>
          </cell>
          <cell r="BI1003">
            <v>28.862714576721189</v>
          </cell>
          <cell r="BJ1003">
            <v>28.166933288574221</v>
          </cell>
          <cell r="BK1003">
            <v>27.754495353698729</v>
          </cell>
        </row>
        <row r="1004">
          <cell r="A1004" t="str">
            <v>2003-12-05</v>
          </cell>
          <cell r="B1004">
            <v>1471506</v>
          </cell>
          <cell r="C1004">
            <v>29.919771348214269</v>
          </cell>
          <cell r="D1004">
            <v>30.13310387083019</v>
          </cell>
          <cell r="E1004">
            <v>29.653106712189221</v>
          </cell>
          <cell r="F1004">
            <v>29.839773178100589</v>
          </cell>
          <cell r="BE1004" t="e">
            <v>#N/A</v>
          </cell>
          <cell r="BF1004" t="e">
            <v>#N/A</v>
          </cell>
          <cell r="BG1004">
            <v>29.967775726318362</v>
          </cell>
          <cell r="BH1004">
            <v>29.703776359558109</v>
          </cell>
          <cell r="BI1004">
            <v>28.890981025695801</v>
          </cell>
          <cell r="BJ1004">
            <v>28.18719982147217</v>
          </cell>
          <cell r="BK1004">
            <v>27.7777522277832</v>
          </cell>
        </row>
        <row r="1005">
          <cell r="A1005" t="str">
            <v>2003-12-08</v>
          </cell>
          <cell r="B1005">
            <v>934183</v>
          </cell>
          <cell r="C1005">
            <v>29.57311715183679</v>
          </cell>
          <cell r="D1005">
            <v>29.759781637602948</v>
          </cell>
          <cell r="E1005">
            <v>29.493116923942551</v>
          </cell>
          <cell r="F1005">
            <v>29.706449508666989</v>
          </cell>
          <cell r="BE1005" t="e">
            <v>#N/A</v>
          </cell>
          <cell r="BF1005" t="e">
            <v>#N/A</v>
          </cell>
          <cell r="BG1005">
            <v>29.882444381713871</v>
          </cell>
          <cell r="BH1005">
            <v>29.749109649658202</v>
          </cell>
          <cell r="BI1005">
            <v>28.92458087921143</v>
          </cell>
          <cell r="BJ1005">
            <v>28.207466373443609</v>
          </cell>
          <cell r="BK1005">
            <v>27.80000117301941</v>
          </cell>
        </row>
        <row r="1006">
          <cell r="A1006" t="str">
            <v>2003-12-09</v>
          </cell>
          <cell r="B1006">
            <v>2053609</v>
          </cell>
          <cell r="C1006">
            <v>29.919768957524791</v>
          </cell>
          <cell r="D1006">
            <v>29.946437046588201</v>
          </cell>
          <cell r="E1006">
            <v>29.546440124511719</v>
          </cell>
          <cell r="F1006">
            <v>29.546440124511719</v>
          </cell>
          <cell r="BE1006" t="e">
            <v>#N/A</v>
          </cell>
          <cell r="BF1006" t="e">
            <v>#N/A</v>
          </cell>
          <cell r="BG1006">
            <v>29.85577735900879</v>
          </cell>
          <cell r="BH1006">
            <v>29.793109130859371</v>
          </cell>
          <cell r="BI1006">
            <v>28.95871387481689</v>
          </cell>
          <cell r="BJ1006">
            <v>28.226132831573491</v>
          </cell>
          <cell r="BK1006">
            <v>27.81955976486206</v>
          </cell>
        </row>
        <row r="1007">
          <cell r="A1007" t="str">
            <v>2003-12-10</v>
          </cell>
          <cell r="B1007">
            <v>1828137</v>
          </cell>
          <cell r="C1007">
            <v>29.54644695778347</v>
          </cell>
          <cell r="D1007">
            <v>30.106442371303999</v>
          </cell>
          <cell r="E1007">
            <v>29.386446524357581</v>
          </cell>
          <cell r="F1007">
            <v>30.053108215332031</v>
          </cell>
          <cell r="BE1007" t="e">
            <v>#N/A</v>
          </cell>
          <cell r="BF1007" t="e">
            <v>#N/A</v>
          </cell>
          <cell r="BG1007">
            <v>29.84511032104492</v>
          </cell>
          <cell r="BH1007">
            <v>29.857108592987061</v>
          </cell>
          <cell r="BI1007">
            <v>28.998180351257329</v>
          </cell>
          <cell r="BJ1007">
            <v>28.24879936218262</v>
          </cell>
          <cell r="BK1007">
            <v>27.839551343917851</v>
          </cell>
        </row>
        <row r="1008">
          <cell r="A1008" t="str">
            <v>2003-12-11</v>
          </cell>
          <cell r="B1008">
            <v>1572348</v>
          </cell>
          <cell r="C1008">
            <v>30.106437377926579</v>
          </cell>
          <cell r="D1008">
            <v>30.18643554688121</v>
          </cell>
          <cell r="E1008">
            <v>29.733106486002601</v>
          </cell>
          <cell r="F1008">
            <v>29.999771118164059</v>
          </cell>
          <cell r="BE1008" t="e">
            <v>#N/A</v>
          </cell>
          <cell r="BF1008" t="e">
            <v>#N/A</v>
          </cell>
          <cell r="BG1008">
            <v>29.829108428955081</v>
          </cell>
          <cell r="BH1008">
            <v>29.91710796356201</v>
          </cell>
          <cell r="BI1008">
            <v>29.041379966735839</v>
          </cell>
          <cell r="BJ1008">
            <v>28.26346588134766</v>
          </cell>
          <cell r="BK1008">
            <v>27.859407501220701</v>
          </cell>
        </row>
        <row r="1009">
          <cell r="A1009" t="str">
            <v>2003-12-12</v>
          </cell>
          <cell r="B1009">
            <v>956805</v>
          </cell>
          <cell r="C1009">
            <v>30.239769694007311</v>
          </cell>
          <cell r="D1009">
            <v>30.346435953769831</v>
          </cell>
          <cell r="E1009">
            <v>29.67977437336619</v>
          </cell>
          <cell r="F1009">
            <v>29.999771118164059</v>
          </cell>
          <cell r="BE1009" t="e">
            <v>#N/A</v>
          </cell>
          <cell r="BF1009" t="e">
            <v>#N/A</v>
          </cell>
          <cell r="BG1009">
            <v>29.861108016967769</v>
          </cell>
          <cell r="BH1009">
            <v>29.922441291809079</v>
          </cell>
          <cell r="BI1009">
            <v>29.060046501159668</v>
          </cell>
          <cell r="BJ1009">
            <v>28.287732353210451</v>
          </cell>
          <cell r="BK1009">
            <v>27.88362188339233</v>
          </cell>
        </row>
        <row r="1010">
          <cell r="A1010" t="str">
            <v>2003-12-15</v>
          </cell>
          <cell r="B1010">
            <v>1552535</v>
          </cell>
          <cell r="C1010">
            <v>30.50643626232748</v>
          </cell>
          <cell r="D1010">
            <v>30.746434853402771</v>
          </cell>
          <cell r="E1010">
            <v>30.31976978727344</v>
          </cell>
          <cell r="F1010">
            <v>30.45310211181641</v>
          </cell>
          <cell r="BE1010" t="e">
            <v>#N/A</v>
          </cell>
          <cell r="BF1010" t="e">
            <v>#N/A</v>
          </cell>
          <cell r="BG1010">
            <v>30.010438537597661</v>
          </cell>
          <cell r="BH1010">
            <v>29.962441158294681</v>
          </cell>
          <cell r="BI1010">
            <v>29.10271270751953</v>
          </cell>
          <cell r="BJ1010">
            <v>28.315465431213379</v>
          </cell>
          <cell r="BK1010">
            <v>27.912570838928222</v>
          </cell>
        </row>
        <row r="1011">
          <cell r="A1011" t="str">
            <v>2003-12-16</v>
          </cell>
          <cell r="B1011">
            <v>1913323</v>
          </cell>
          <cell r="C1011">
            <v>30.426435053086109</v>
          </cell>
          <cell r="D1011">
            <v>30.879766162316091</v>
          </cell>
          <cell r="E1011">
            <v>30.23977061866125</v>
          </cell>
          <cell r="F1011">
            <v>30.773099899291989</v>
          </cell>
          <cell r="BE1011" t="e">
            <v>#N/A</v>
          </cell>
          <cell r="BF1011" t="e">
            <v>#N/A</v>
          </cell>
          <cell r="BG1011">
            <v>30.255770492553712</v>
          </cell>
          <cell r="BH1011">
            <v>30.002440834045409</v>
          </cell>
          <cell r="BI1011">
            <v>29.158178901672361</v>
          </cell>
          <cell r="BJ1011">
            <v>28.34853183746338</v>
          </cell>
          <cell r="BK1011">
            <v>27.94225338935852</v>
          </cell>
        </row>
        <row r="1012">
          <cell r="A1012" t="str">
            <v>2003-12-17</v>
          </cell>
          <cell r="B1012">
            <v>2304607</v>
          </cell>
          <cell r="C1012">
            <v>30.85309982299805</v>
          </cell>
          <cell r="D1012">
            <v>30.933100033432179</v>
          </cell>
          <cell r="E1012">
            <v>30.319770512076801</v>
          </cell>
          <cell r="F1012">
            <v>30.85309982299805</v>
          </cell>
          <cell r="BE1012" t="e">
            <v>#N/A</v>
          </cell>
          <cell r="BF1012" t="e">
            <v>#N/A</v>
          </cell>
          <cell r="BG1012">
            <v>30.41576881408691</v>
          </cell>
          <cell r="BH1012">
            <v>30.0717737197876</v>
          </cell>
          <cell r="BI1012">
            <v>29.21951179504395</v>
          </cell>
          <cell r="BJ1012">
            <v>28.388264904022218</v>
          </cell>
          <cell r="BK1012">
            <v>27.972572212219241</v>
          </cell>
        </row>
        <row r="1013">
          <cell r="A1013" t="str">
            <v>2003-12-18</v>
          </cell>
          <cell r="B1013">
            <v>2114649</v>
          </cell>
          <cell r="C1013">
            <v>30.639765749266669</v>
          </cell>
          <cell r="D1013">
            <v>31.573091934630391</v>
          </cell>
          <cell r="E1013">
            <v>30.613099693725641</v>
          </cell>
          <cell r="F1013">
            <v>31.413093566894531</v>
          </cell>
          <cell r="BE1013" t="e">
            <v>#N/A</v>
          </cell>
          <cell r="BF1013" t="e">
            <v>#N/A</v>
          </cell>
          <cell r="BG1013">
            <v>30.69843330383301</v>
          </cell>
          <cell r="BH1013">
            <v>30.175772953033452</v>
          </cell>
          <cell r="BI1013">
            <v>29.278177986145021</v>
          </cell>
          <cell r="BJ1013">
            <v>28.435197887420649</v>
          </cell>
          <cell r="BK1013">
            <v>28.01146698951721</v>
          </cell>
        </row>
        <row r="1014">
          <cell r="A1014" t="str">
            <v>2003-12-19</v>
          </cell>
          <cell r="B1014">
            <v>1885023</v>
          </cell>
          <cell r="C1014">
            <v>31.35975863806723</v>
          </cell>
          <cell r="D1014">
            <v>31.46642489205686</v>
          </cell>
          <cell r="E1014">
            <v>30.58643083975436</v>
          </cell>
          <cell r="F1014">
            <v>31.013095855712891</v>
          </cell>
          <cell r="BE1014" t="e">
            <v>#N/A</v>
          </cell>
          <cell r="BF1014" t="e">
            <v>#N/A</v>
          </cell>
          <cell r="BG1014">
            <v>30.90109825134277</v>
          </cell>
          <cell r="BH1014">
            <v>30.241105270385741</v>
          </cell>
          <cell r="BI1014">
            <v>29.335244102478029</v>
          </cell>
          <cell r="BJ1014">
            <v>28.480370826721192</v>
          </cell>
          <cell r="BK1014">
            <v>28.05127597808838</v>
          </cell>
        </row>
        <row r="1015">
          <cell r="A1015" t="str">
            <v>2003-12-22</v>
          </cell>
          <cell r="B1015">
            <v>1210263</v>
          </cell>
          <cell r="C1015">
            <v>30.559769400926051</v>
          </cell>
          <cell r="D1015">
            <v>31.359763374952859</v>
          </cell>
          <cell r="E1015">
            <v>30.559769400926051</v>
          </cell>
          <cell r="F1015">
            <v>30.95976638793945</v>
          </cell>
          <cell r="BE1015" t="e">
            <v>#N/A</v>
          </cell>
          <cell r="BF1015" t="e">
            <v>#N/A</v>
          </cell>
          <cell r="BG1015">
            <v>31.002431106567379</v>
          </cell>
          <cell r="BH1015">
            <v>30.266438484191891</v>
          </cell>
          <cell r="BI1015">
            <v>29.38271057128906</v>
          </cell>
          <cell r="BJ1015">
            <v>28.52863710403442</v>
          </cell>
          <cell r="BK1015">
            <v>28.093995122909551</v>
          </cell>
        </row>
        <row r="1016">
          <cell r="A1016" t="str">
            <v>2003-12-23</v>
          </cell>
          <cell r="B1016">
            <v>1475963</v>
          </cell>
          <cell r="C1016">
            <v>31.226426069320201</v>
          </cell>
          <cell r="D1016">
            <v>31.706423191033981</v>
          </cell>
          <cell r="E1016">
            <v>31.17309396001404</v>
          </cell>
          <cell r="F1016">
            <v>31.359758377075199</v>
          </cell>
          <cell r="BE1016" t="e">
            <v>#N/A</v>
          </cell>
          <cell r="BF1016" t="e">
            <v>#N/A</v>
          </cell>
          <cell r="BG1016">
            <v>31.119762802124018</v>
          </cell>
          <cell r="BH1016">
            <v>30.31843795776367</v>
          </cell>
          <cell r="BI1016">
            <v>29.445110054016109</v>
          </cell>
          <cell r="BJ1016">
            <v>28.5795700263977</v>
          </cell>
          <cell r="BK1016">
            <v>28.131573009490971</v>
          </cell>
        </row>
        <row r="1017">
          <cell r="A1017" t="str">
            <v>2003-12-24</v>
          </cell>
          <cell r="B1017">
            <v>386510</v>
          </cell>
          <cell r="C1017">
            <v>31.306426267769019</v>
          </cell>
          <cell r="D1017">
            <v>31.573090883279001</v>
          </cell>
          <cell r="E1017">
            <v>31.19976001466712</v>
          </cell>
          <cell r="F1017">
            <v>31.359758377075199</v>
          </cell>
          <cell r="BE1017" t="e">
            <v>#N/A</v>
          </cell>
          <cell r="BF1017" t="e">
            <v>#N/A</v>
          </cell>
          <cell r="BG1017">
            <v>31.221094512939452</v>
          </cell>
          <cell r="BH1017">
            <v>30.38510370254517</v>
          </cell>
          <cell r="BI1017">
            <v>29.505376281738279</v>
          </cell>
          <cell r="BJ1017">
            <v>28.637702941894531</v>
          </cell>
          <cell r="BK1017">
            <v>28.163374948501591</v>
          </cell>
        </row>
        <row r="1018">
          <cell r="A1018" t="str">
            <v>2003-12-29</v>
          </cell>
          <cell r="B1018">
            <v>625903</v>
          </cell>
          <cell r="C1018">
            <v>31.573092829368001</v>
          </cell>
          <cell r="D1018">
            <v>31.626424941961439</v>
          </cell>
          <cell r="E1018">
            <v>31.306428197421472</v>
          </cell>
          <cell r="F1018">
            <v>31.546426773071289</v>
          </cell>
          <cell r="BE1018" t="e">
            <v>#N/A</v>
          </cell>
          <cell r="BF1018" t="e">
            <v>#N/A</v>
          </cell>
          <cell r="BG1018">
            <v>31.2477611541748</v>
          </cell>
          <cell r="BH1018">
            <v>30.450436305999759</v>
          </cell>
          <cell r="BI1018">
            <v>29.572042541503901</v>
          </cell>
          <cell r="BJ1018">
            <v>28.69636913299561</v>
          </cell>
          <cell r="BK1018">
            <v>28.19167327880859</v>
          </cell>
        </row>
        <row r="1019">
          <cell r="A1019" t="str">
            <v>2003-12-30</v>
          </cell>
          <cell r="B1019">
            <v>898213</v>
          </cell>
          <cell r="C1019">
            <v>31.653089950224391</v>
          </cell>
          <cell r="D1019">
            <v>31.94642266324508</v>
          </cell>
          <cell r="E1019">
            <v>31.41309341701054</v>
          </cell>
          <cell r="F1019">
            <v>31.49309158325195</v>
          </cell>
          <cell r="BE1019" t="e">
            <v>#N/A</v>
          </cell>
          <cell r="BF1019" t="e">
            <v>#N/A</v>
          </cell>
          <cell r="BG1019">
            <v>31.343760299682621</v>
          </cell>
          <cell r="BH1019">
            <v>30.518435573577879</v>
          </cell>
          <cell r="BI1019">
            <v>29.638175354003909</v>
          </cell>
          <cell r="BJ1019">
            <v>28.75130205154419</v>
          </cell>
          <cell r="BK1019">
            <v>28.22288166999817</v>
          </cell>
        </row>
        <row r="1020">
          <cell r="A1020" t="str">
            <v>2003-12-31</v>
          </cell>
          <cell r="B1020">
            <v>659377</v>
          </cell>
          <cell r="C1020">
            <v>31.03976029311384</v>
          </cell>
          <cell r="D1020">
            <v>31.999752460016449</v>
          </cell>
          <cell r="E1020">
            <v>31.03976029311384</v>
          </cell>
          <cell r="F1020">
            <v>31.839754104614261</v>
          </cell>
          <cell r="BE1020" t="e">
            <v>#N/A</v>
          </cell>
          <cell r="BF1020" t="e">
            <v>#N/A</v>
          </cell>
          <cell r="BG1020">
            <v>31.51975784301758</v>
          </cell>
          <cell r="BH1020">
            <v>30.603767967224119</v>
          </cell>
          <cell r="BI1020">
            <v>29.706974792480469</v>
          </cell>
          <cell r="BJ1020">
            <v>28.811568164825442</v>
          </cell>
          <cell r="BK1020">
            <v>28.252804155349729</v>
          </cell>
        </row>
        <row r="1021">
          <cell r="A1021" t="str">
            <v>2004-01-02</v>
          </cell>
          <cell r="B1021">
            <v>689168</v>
          </cell>
          <cell r="C1021">
            <v>31.919756260730541</v>
          </cell>
          <cell r="D1021">
            <v>32.266421102904737</v>
          </cell>
          <cell r="E1021">
            <v>31.759757885300029</v>
          </cell>
          <cell r="F1021">
            <v>32.213088989257813</v>
          </cell>
          <cell r="BE1021" t="e">
            <v>#N/A</v>
          </cell>
          <cell r="BF1021" t="e">
            <v>#N/A</v>
          </cell>
          <cell r="BG1021">
            <v>31.690423965454102</v>
          </cell>
          <cell r="BH1021">
            <v>30.730433654785159</v>
          </cell>
          <cell r="BI1021">
            <v>29.775774192810061</v>
          </cell>
          <cell r="BJ1021">
            <v>28.877167682647709</v>
          </cell>
          <cell r="BK1021">
            <v>28.283175563812261</v>
          </cell>
        </row>
        <row r="1022">
          <cell r="A1022" t="str">
            <v>2004-01-05</v>
          </cell>
          <cell r="B1022">
            <v>1600543</v>
          </cell>
          <cell r="C1022">
            <v>32.053081838042672</v>
          </cell>
          <cell r="D1022">
            <v>32.399746607307527</v>
          </cell>
          <cell r="E1022">
            <v>31.919749547477629</v>
          </cell>
          <cell r="F1022">
            <v>32.159748077392578</v>
          </cell>
          <cell r="BE1022" t="e">
            <v>#N/A</v>
          </cell>
          <cell r="BF1022" t="e">
            <v>#N/A</v>
          </cell>
          <cell r="BG1022">
            <v>31.850421905517582</v>
          </cell>
          <cell r="BH1022">
            <v>30.83309888839722</v>
          </cell>
          <cell r="BI1022">
            <v>29.858973350524899</v>
          </cell>
          <cell r="BJ1022">
            <v>28.940153751373291</v>
          </cell>
          <cell r="BK1022">
            <v>28.306139078140259</v>
          </cell>
        </row>
        <row r="1023">
          <cell r="A1023" t="str">
            <v>2004-01-06</v>
          </cell>
          <cell r="B1023">
            <v>1633321</v>
          </cell>
          <cell r="C1023">
            <v>32.266425090522993</v>
          </cell>
          <cell r="D1023">
            <v>32.319757210760933</v>
          </cell>
          <cell r="E1023">
            <v>31.653095535336899</v>
          </cell>
          <cell r="F1023">
            <v>31.759761810302731</v>
          </cell>
          <cell r="BE1023" t="e">
            <v>#N/A</v>
          </cell>
          <cell r="BF1023" t="e">
            <v>#N/A</v>
          </cell>
          <cell r="BG1023">
            <v>31.893088912963869</v>
          </cell>
          <cell r="BH1023">
            <v>30.917097949981692</v>
          </cell>
          <cell r="BI1023">
            <v>29.941639442443851</v>
          </cell>
          <cell r="BJ1023">
            <v>28.994126720428469</v>
          </cell>
          <cell r="BK1023">
            <v>28.336948080062871</v>
          </cell>
        </row>
        <row r="1024">
          <cell r="A1024" t="str">
            <v>2004-01-07</v>
          </cell>
          <cell r="B1024">
            <v>1437539</v>
          </cell>
          <cell r="C1024">
            <v>31.813091251584819</v>
          </cell>
          <cell r="D1024">
            <v>32.053087791587458</v>
          </cell>
          <cell r="E1024">
            <v>31.386426214936389</v>
          </cell>
          <cell r="F1024">
            <v>31.626424789428711</v>
          </cell>
          <cell r="BE1024" t="e">
            <v>#N/A</v>
          </cell>
          <cell r="BF1024" t="e">
            <v>#N/A</v>
          </cell>
          <cell r="BG1024">
            <v>31.91975555419922</v>
          </cell>
          <cell r="BH1024">
            <v>31.006430530548091</v>
          </cell>
          <cell r="BI1024">
            <v>30.020038795471191</v>
          </cell>
          <cell r="BJ1024">
            <v>29.045219612121581</v>
          </cell>
          <cell r="BK1024">
            <v>28.361970787048339</v>
          </cell>
        </row>
        <row r="1025">
          <cell r="A1025" t="str">
            <v>2004-01-08</v>
          </cell>
          <cell r="B1025">
            <v>3333952</v>
          </cell>
          <cell r="C1025">
            <v>31.62642879294706</v>
          </cell>
          <cell r="D1025">
            <v>31.86642739782026</v>
          </cell>
          <cell r="E1025">
            <v>30.666436407944179</v>
          </cell>
          <cell r="F1025">
            <v>30.906435012817379</v>
          </cell>
          <cell r="BE1025" t="e">
            <v>#N/A</v>
          </cell>
          <cell r="BF1025" t="e">
            <v>#N/A</v>
          </cell>
          <cell r="BG1025">
            <v>31.733091735839839</v>
          </cell>
          <cell r="BH1025">
            <v>31.066429805755611</v>
          </cell>
          <cell r="BI1025">
            <v>30.07763835906982</v>
          </cell>
          <cell r="BJ1025">
            <v>29.0886859703064</v>
          </cell>
          <cell r="BK1025">
            <v>28.387042884826659</v>
          </cell>
        </row>
        <row r="1026">
          <cell r="A1026" t="str">
            <v>2004-01-09</v>
          </cell>
          <cell r="B1026">
            <v>2167378</v>
          </cell>
          <cell r="C1026">
            <v>31.173104615383931</v>
          </cell>
          <cell r="D1026">
            <v>31.359769096249419</v>
          </cell>
          <cell r="E1026">
            <v>30.426442622941462</v>
          </cell>
          <cell r="F1026">
            <v>30.586441040039059</v>
          </cell>
          <cell r="BE1026" t="e">
            <v>#N/A</v>
          </cell>
          <cell r="BF1026" t="e">
            <v>#N/A</v>
          </cell>
          <cell r="BG1026">
            <v>31.407762145996099</v>
          </cell>
          <cell r="BH1026">
            <v>31.118429851531982</v>
          </cell>
          <cell r="BI1026">
            <v>30.12243824005127</v>
          </cell>
          <cell r="BJ1026">
            <v>29.13455238342285</v>
          </cell>
          <cell r="BK1026">
            <v>28.41337675094605</v>
          </cell>
        </row>
        <row r="1027">
          <cell r="A1027" t="str">
            <v>2004-01-12</v>
          </cell>
          <cell r="B1027">
            <v>1458778</v>
          </cell>
          <cell r="C1027">
            <v>30.55976602904995</v>
          </cell>
          <cell r="D1027">
            <v>30.719764399303578</v>
          </cell>
          <cell r="E1027">
            <v>30.293101400464021</v>
          </cell>
          <cell r="F1027">
            <v>30.346435546875</v>
          </cell>
          <cell r="BE1027" t="e">
            <v>#N/A</v>
          </cell>
          <cell r="BF1027" t="e">
            <v>#N/A</v>
          </cell>
          <cell r="BG1027">
            <v>31.04509963989258</v>
          </cell>
          <cell r="BH1027">
            <v>31.133096218109131</v>
          </cell>
          <cell r="BI1027">
            <v>30.157638092041019</v>
          </cell>
          <cell r="BJ1027">
            <v>29.181485366821288</v>
          </cell>
          <cell r="BK1027">
            <v>28.436121444702149</v>
          </cell>
        </row>
        <row r="1028">
          <cell r="A1028" t="str">
            <v>2004-01-13</v>
          </cell>
          <cell r="B1028">
            <v>1456251</v>
          </cell>
          <cell r="C1028">
            <v>30.426432977311421</v>
          </cell>
          <cell r="D1028">
            <v>30.58643134368717</v>
          </cell>
          <cell r="E1028">
            <v>30.186434410503001</v>
          </cell>
          <cell r="F1028">
            <v>30.39976692199707</v>
          </cell>
          <cell r="BE1028" t="e">
            <v>#N/A</v>
          </cell>
          <cell r="BF1028" t="e">
            <v>#N/A</v>
          </cell>
          <cell r="BG1028">
            <v>30.77310066223145</v>
          </cell>
          <cell r="BH1028">
            <v>31.153096008300778</v>
          </cell>
          <cell r="BI1028">
            <v>30.192304420471189</v>
          </cell>
          <cell r="BJ1028">
            <v>29.224845046997071</v>
          </cell>
          <cell r="BK1028">
            <v>28.46706157684326</v>
          </cell>
        </row>
        <row r="1029">
          <cell r="A1029" t="str">
            <v>2004-01-14</v>
          </cell>
          <cell r="B1029">
            <v>2384559</v>
          </cell>
          <cell r="C1029">
            <v>30.23977061866125</v>
          </cell>
          <cell r="D1029">
            <v>30.90643221944968</v>
          </cell>
          <cell r="E1029">
            <v>30.23977061866125</v>
          </cell>
          <cell r="F1029">
            <v>30.773099899291989</v>
          </cell>
          <cell r="BE1029" t="e">
            <v>#N/A</v>
          </cell>
          <cell r="BF1029" t="e">
            <v>#N/A</v>
          </cell>
          <cell r="BG1029">
            <v>30.602435684204099</v>
          </cell>
          <cell r="BH1029">
            <v>31.191762447357181</v>
          </cell>
          <cell r="BI1029">
            <v>30.239770774841311</v>
          </cell>
          <cell r="BJ1029">
            <v>29.269164733886718</v>
          </cell>
          <cell r="BK1029">
            <v>28.496219015121461</v>
          </cell>
        </row>
        <row r="1030">
          <cell r="A1030" t="str">
            <v>2004-01-15</v>
          </cell>
          <cell r="B1030">
            <v>1829805</v>
          </cell>
          <cell r="C1030">
            <v>30.66643142700195</v>
          </cell>
          <cell r="D1030">
            <v>31.146428558785651</v>
          </cell>
          <cell r="E1030">
            <v>30.639765371789441</v>
          </cell>
          <cell r="F1030">
            <v>30.66643142700195</v>
          </cell>
          <cell r="BE1030" t="e">
            <v>#N/A</v>
          </cell>
          <cell r="BF1030" t="e">
            <v>#N/A</v>
          </cell>
          <cell r="BG1030">
            <v>30.554434967041011</v>
          </cell>
          <cell r="BH1030">
            <v>31.20242891311646</v>
          </cell>
          <cell r="BI1030">
            <v>30.273903808593751</v>
          </cell>
          <cell r="BJ1030">
            <v>29.315777702331541</v>
          </cell>
          <cell r="BK1030">
            <v>28.517360649108891</v>
          </cell>
        </row>
        <row r="1031">
          <cell r="A1031" t="str">
            <v>2004-01-16</v>
          </cell>
          <cell r="B1031">
            <v>4849422</v>
          </cell>
          <cell r="C1031">
            <v>30.693101849009079</v>
          </cell>
          <cell r="D1031">
            <v>32.666420732828968</v>
          </cell>
          <cell r="E1031">
            <v>30.693101849009079</v>
          </cell>
          <cell r="F1031">
            <v>31.78642654418945</v>
          </cell>
          <cell r="BE1031" t="e">
            <v>#N/A</v>
          </cell>
          <cell r="BF1031" t="e">
            <v>#N/A</v>
          </cell>
          <cell r="BG1031">
            <v>30.794432067871089</v>
          </cell>
          <cell r="BH1031">
            <v>31.25309524536133</v>
          </cell>
          <cell r="BI1031">
            <v>30.32670345306396</v>
          </cell>
          <cell r="BJ1031">
            <v>29.375510540008541</v>
          </cell>
          <cell r="BK1031">
            <v>28.542789554595949</v>
          </cell>
        </row>
        <row r="1032">
          <cell r="A1032" t="str">
            <v>2004-01-19</v>
          </cell>
          <cell r="B1032">
            <v>2185742</v>
          </cell>
          <cell r="C1032">
            <v>31.866427501710518</v>
          </cell>
          <cell r="D1032">
            <v>32.479757045664947</v>
          </cell>
          <cell r="E1032">
            <v>31.573096776793601</v>
          </cell>
          <cell r="F1032">
            <v>31.733095169067379</v>
          </cell>
          <cell r="BE1032" t="e">
            <v>#N/A</v>
          </cell>
          <cell r="BF1032" t="e">
            <v>#N/A</v>
          </cell>
          <cell r="BG1032">
            <v>31.07176399230957</v>
          </cell>
          <cell r="BH1032">
            <v>31.297095012664791</v>
          </cell>
          <cell r="BI1032">
            <v>30.38483646392822</v>
          </cell>
          <cell r="BJ1032">
            <v>29.427776775360108</v>
          </cell>
          <cell r="BK1032">
            <v>28.562307109832759</v>
          </cell>
        </row>
        <row r="1033">
          <cell r="A1033" t="str">
            <v>2004-01-20</v>
          </cell>
          <cell r="B1033">
            <v>1888780</v>
          </cell>
          <cell r="C1033">
            <v>31.626424789428711</v>
          </cell>
          <cell r="D1033">
            <v>31.839757307752919</v>
          </cell>
          <cell r="E1033">
            <v>31.359760158768282</v>
          </cell>
          <cell r="F1033">
            <v>31.626424789428711</v>
          </cell>
          <cell r="BE1033" t="e">
            <v>#N/A</v>
          </cell>
          <cell r="BF1033" t="e">
            <v>#N/A</v>
          </cell>
          <cell r="BG1033">
            <v>31.317095565795899</v>
          </cell>
          <cell r="BH1033">
            <v>31.307761573791499</v>
          </cell>
          <cell r="BI1033">
            <v>30.440836067199712</v>
          </cell>
          <cell r="BJ1033">
            <v>29.472043113708491</v>
          </cell>
          <cell r="BK1033">
            <v>28.577878255844119</v>
          </cell>
        </row>
        <row r="1034">
          <cell r="A1034" t="str">
            <v>2004-01-21</v>
          </cell>
          <cell r="B1034">
            <v>1424258</v>
          </cell>
          <cell r="C1034">
            <v>31.493094528519212</v>
          </cell>
          <cell r="D1034">
            <v>32.266422414779662</v>
          </cell>
          <cell r="E1034">
            <v>31.493094528519212</v>
          </cell>
          <cell r="F1034">
            <v>31.999757766723629</v>
          </cell>
          <cell r="BE1034" t="e">
            <v>#N/A</v>
          </cell>
          <cell r="BF1034" t="e">
            <v>#N/A</v>
          </cell>
          <cell r="BG1034">
            <v>31.562427139282232</v>
          </cell>
          <cell r="BH1034">
            <v>31.35709466934204</v>
          </cell>
          <cell r="BI1034">
            <v>30.500569038391109</v>
          </cell>
          <cell r="BJ1034">
            <v>29.51897607803345</v>
          </cell>
          <cell r="BK1034">
            <v>28.59465971946716</v>
          </cell>
        </row>
        <row r="1035">
          <cell r="A1035" t="str">
            <v>2004-01-22</v>
          </cell>
          <cell r="B1035">
            <v>4253526</v>
          </cell>
          <cell r="C1035">
            <v>32.799755502800778</v>
          </cell>
          <cell r="D1035">
            <v>33.733081878896733</v>
          </cell>
          <cell r="E1035">
            <v>32.639757102368051</v>
          </cell>
          <cell r="F1035">
            <v>33.093086242675781</v>
          </cell>
          <cell r="BE1035" t="e">
            <v>#N/A</v>
          </cell>
          <cell r="BF1035" t="e">
            <v>#N/A</v>
          </cell>
          <cell r="BG1035">
            <v>32.047758102416992</v>
          </cell>
          <cell r="BH1035">
            <v>31.463760662078862</v>
          </cell>
          <cell r="BI1035">
            <v>30.58643508911133</v>
          </cell>
          <cell r="BJ1035">
            <v>29.568042430877689</v>
          </cell>
          <cell r="BK1035">
            <v>28.619008159637449</v>
          </cell>
        </row>
        <row r="1036">
          <cell r="A1036" t="str">
            <v>2004-01-23</v>
          </cell>
          <cell r="B1036">
            <v>7604957</v>
          </cell>
          <cell r="C1036">
            <v>32.266420091901502</v>
          </cell>
          <cell r="D1036">
            <v>32.906415608060293</v>
          </cell>
          <cell r="E1036">
            <v>30.45309980186655</v>
          </cell>
          <cell r="F1036">
            <v>30.799764633178711</v>
          </cell>
          <cell r="BE1036" t="e">
            <v>#N/A</v>
          </cell>
          <cell r="BF1036" t="e">
            <v>#N/A</v>
          </cell>
          <cell r="BG1036">
            <v>31.85042572021484</v>
          </cell>
          <cell r="BH1036">
            <v>31.43576097488403</v>
          </cell>
          <cell r="BI1036">
            <v>30.629101371765142</v>
          </cell>
          <cell r="BJ1036">
            <v>29.596575508117681</v>
          </cell>
          <cell r="BK1036">
            <v>28.63582811355591</v>
          </cell>
        </row>
        <row r="1037">
          <cell r="A1037" t="str">
            <v>2004-01-26</v>
          </cell>
          <cell r="B1037">
            <v>11324396</v>
          </cell>
          <cell r="C1037">
            <v>29.59977365196298</v>
          </cell>
          <cell r="D1037">
            <v>30.266435220700892</v>
          </cell>
          <cell r="E1037">
            <v>28.906446027373491</v>
          </cell>
          <cell r="F1037">
            <v>29.06644439697266</v>
          </cell>
          <cell r="BE1037" t="e">
            <v>#N/A</v>
          </cell>
          <cell r="BF1037" t="e">
            <v>#N/A</v>
          </cell>
          <cell r="BG1037">
            <v>31.317095565795899</v>
          </cell>
          <cell r="BH1037">
            <v>31.321095275878911</v>
          </cell>
          <cell r="BI1037">
            <v>30.634967880249022</v>
          </cell>
          <cell r="BJ1037">
            <v>29.606708755493159</v>
          </cell>
          <cell r="BK1037">
            <v>28.64266876220703</v>
          </cell>
        </row>
        <row r="1038">
          <cell r="A1038" t="str">
            <v>2004-01-27</v>
          </cell>
          <cell r="B1038">
            <v>9714658</v>
          </cell>
          <cell r="C1038">
            <v>28.85311812498718</v>
          </cell>
          <cell r="D1038">
            <v>29.866444742548239</v>
          </cell>
          <cell r="E1038">
            <v>28.85311812498718</v>
          </cell>
          <cell r="F1038">
            <v>29.279783248901371</v>
          </cell>
          <cell r="BE1038" t="e">
            <v>#N/A</v>
          </cell>
          <cell r="BF1038" t="e">
            <v>#N/A</v>
          </cell>
          <cell r="BG1038">
            <v>30.847767257690428</v>
          </cell>
          <cell r="BH1038">
            <v>31.207763099670409</v>
          </cell>
          <cell r="BI1038">
            <v>30.644567871093749</v>
          </cell>
          <cell r="BJ1038">
            <v>29.620841999053951</v>
          </cell>
          <cell r="BK1038">
            <v>28.648475790023799</v>
          </cell>
        </row>
        <row r="1039">
          <cell r="A1039" t="str">
            <v>2004-01-28</v>
          </cell>
          <cell r="B1039">
            <v>5259551</v>
          </cell>
          <cell r="C1039">
            <v>28.98644639412376</v>
          </cell>
          <cell r="D1039">
            <v>29.679776105805679</v>
          </cell>
          <cell r="E1039">
            <v>28.98644639412376</v>
          </cell>
          <cell r="F1039">
            <v>29.62644195556641</v>
          </cell>
          <cell r="BE1039" t="e">
            <v>#N/A</v>
          </cell>
          <cell r="BF1039" t="e">
            <v>#N/A</v>
          </cell>
          <cell r="BG1039">
            <v>30.373104095458981</v>
          </cell>
          <cell r="BH1039">
            <v>31.114430618286129</v>
          </cell>
          <cell r="BI1039">
            <v>30.63923461914062</v>
          </cell>
          <cell r="BJ1039">
            <v>29.637108516693111</v>
          </cell>
          <cell r="BK1039">
            <v>28.652734298706051</v>
          </cell>
        </row>
        <row r="1040">
          <cell r="A1040" t="str">
            <v>2004-01-29</v>
          </cell>
          <cell r="B1040">
            <v>2464159</v>
          </cell>
          <cell r="C1040">
            <v>29.546444511978191</v>
          </cell>
          <cell r="D1040">
            <v>29.83977522482752</v>
          </cell>
          <cell r="E1040">
            <v>29.386444091796879</v>
          </cell>
          <cell r="F1040">
            <v>29.386444091796879</v>
          </cell>
          <cell r="BE1040" t="e">
            <v>#N/A</v>
          </cell>
          <cell r="BF1040" t="e">
            <v>#N/A</v>
          </cell>
          <cell r="BG1040">
            <v>29.6317756652832</v>
          </cell>
          <cell r="BH1040">
            <v>30.991765117645269</v>
          </cell>
          <cell r="BI1040">
            <v>30.63390140533447</v>
          </cell>
          <cell r="BJ1040">
            <v>29.649641742706301</v>
          </cell>
          <cell r="BK1040">
            <v>28.660124797821041</v>
          </cell>
        </row>
        <row r="1041">
          <cell r="A1041" t="str">
            <v>2004-01-30</v>
          </cell>
          <cell r="B1041">
            <v>6334545</v>
          </cell>
          <cell r="C1041">
            <v>29.599777056957102</v>
          </cell>
          <cell r="D1041">
            <v>30.63976963072113</v>
          </cell>
          <cell r="E1041">
            <v>29.493110786790801</v>
          </cell>
          <cell r="F1041">
            <v>30.506437301635739</v>
          </cell>
          <cell r="BE1041" t="e">
            <v>#N/A</v>
          </cell>
          <cell r="BF1041" t="e">
            <v>#N/A</v>
          </cell>
          <cell r="BG1041">
            <v>29.573110198974611</v>
          </cell>
          <cell r="BH1041">
            <v>30.906432533264159</v>
          </cell>
          <cell r="BI1041">
            <v>30.644568023681639</v>
          </cell>
          <cell r="BJ1041">
            <v>29.66857496261597</v>
          </cell>
          <cell r="BK1041">
            <v>28.67088363647461</v>
          </cell>
        </row>
        <row r="1042">
          <cell r="A1042" t="str">
            <v>2004-02-02</v>
          </cell>
          <cell r="B1042">
            <v>1868723</v>
          </cell>
          <cell r="C1042">
            <v>30.586433844615261</v>
          </cell>
          <cell r="D1042">
            <v>30.71976616657869</v>
          </cell>
          <cell r="E1042">
            <v>29.946440326782611</v>
          </cell>
          <cell r="F1042">
            <v>29.97310638427734</v>
          </cell>
          <cell r="BE1042" t="e">
            <v>#N/A</v>
          </cell>
          <cell r="BF1042" t="e">
            <v>#N/A</v>
          </cell>
          <cell r="BG1042">
            <v>29.754442596435549</v>
          </cell>
          <cell r="BH1042">
            <v>30.797100448608401</v>
          </cell>
          <cell r="BI1042">
            <v>30.6547013092041</v>
          </cell>
          <cell r="BJ1042">
            <v>29.676308288574219</v>
          </cell>
          <cell r="BK1042">
            <v>28.681338672637938</v>
          </cell>
        </row>
        <row r="1043">
          <cell r="A1043" t="str">
            <v>2004-02-03</v>
          </cell>
          <cell r="B1043">
            <v>1952154</v>
          </cell>
          <cell r="C1043">
            <v>29.9731090355174</v>
          </cell>
          <cell r="D1043">
            <v>30.106441369274609</v>
          </cell>
          <cell r="E1043">
            <v>29.546445974392341</v>
          </cell>
          <cell r="F1043">
            <v>29.733110427856449</v>
          </cell>
          <cell r="BE1043" t="e">
            <v>#N/A</v>
          </cell>
          <cell r="BF1043" t="e">
            <v>#N/A</v>
          </cell>
          <cell r="BG1043">
            <v>29.845108032226559</v>
          </cell>
          <cell r="BH1043">
            <v>30.69576787948608</v>
          </cell>
          <cell r="BI1043">
            <v>30.662701339721679</v>
          </cell>
          <cell r="BJ1043">
            <v>29.684041595458989</v>
          </cell>
          <cell r="BK1043">
            <v>28.688493375778201</v>
          </cell>
        </row>
        <row r="1044">
          <cell r="A1044" t="str">
            <v>2004-02-04</v>
          </cell>
          <cell r="B1044">
            <v>3288825</v>
          </cell>
          <cell r="C1044">
            <v>29.706440429684399</v>
          </cell>
          <cell r="D1044">
            <v>30.426434122724459</v>
          </cell>
          <cell r="E1044">
            <v>29.2531093343161</v>
          </cell>
          <cell r="F1044">
            <v>29.999771118164059</v>
          </cell>
          <cell r="BE1044" t="e">
            <v>#N/A</v>
          </cell>
          <cell r="BF1044" t="e">
            <v>#N/A</v>
          </cell>
          <cell r="BG1044">
            <v>29.919773864746091</v>
          </cell>
          <cell r="BH1044">
            <v>30.614435195922852</v>
          </cell>
          <cell r="BI1044">
            <v>30.668567771911619</v>
          </cell>
          <cell r="BJ1044">
            <v>29.694974822998049</v>
          </cell>
          <cell r="BK1044">
            <v>28.70170722007752</v>
          </cell>
        </row>
        <row r="1045">
          <cell r="A1045" t="str">
            <v>2004-02-05</v>
          </cell>
          <cell r="B1045">
            <v>3577125</v>
          </cell>
          <cell r="C1045">
            <v>30.106450857009101</v>
          </cell>
          <cell r="D1045">
            <v>31.093109623951669</v>
          </cell>
          <cell r="E1045">
            <v>29.866452173715061</v>
          </cell>
          <cell r="F1045">
            <v>30.559780120849609</v>
          </cell>
          <cell r="BE1045" t="e">
            <v>#N/A</v>
          </cell>
          <cell r="BF1045" t="e">
            <v>#N/A</v>
          </cell>
          <cell r="BG1045">
            <v>30.15444107055664</v>
          </cell>
          <cell r="BH1045">
            <v>30.59710245132446</v>
          </cell>
          <cell r="BI1045">
            <v>30.670701332092289</v>
          </cell>
          <cell r="BJ1045">
            <v>29.7083081817627</v>
          </cell>
          <cell r="BK1045">
            <v>28.718771257400508</v>
          </cell>
        </row>
        <row r="1046">
          <cell r="A1046" t="str">
            <v>2004-02-06</v>
          </cell>
          <cell r="B1046">
            <v>3295813</v>
          </cell>
          <cell r="C1046">
            <v>30.586435459828969</v>
          </cell>
          <cell r="D1046">
            <v>31.03976659913809</v>
          </cell>
          <cell r="E1046">
            <v>30.586435459828969</v>
          </cell>
          <cell r="F1046">
            <v>30.95976638793945</v>
          </cell>
          <cell r="BE1046" t="e">
            <v>#N/A</v>
          </cell>
          <cell r="BF1046" t="e">
            <v>#N/A</v>
          </cell>
          <cell r="BG1046">
            <v>30.245106887817379</v>
          </cell>
          <cell r="BH1046">
            <v>30.61576871871948</v>
          </cell>
          <cell r="BI1046">
            <v>30.68350128173828</v>
          </cell>
          <cell r="BJ1046">
            <v>29.721908054351811</v>
          </cell>
          <cell r="BK1046">
            <v>28.735341081619261</v>
          </cell>
        </row>
        <row r="1047">
          <cell r="A1047" t="str">
            <v>2004-02-09</v>
          </cell>
          <cell r="B1047">
            <v>1887058</v>
          </cell>
          <cell r="C1047">
            <v>30.879763775255711</v>
          </cell>
          <cell r="D1047">
            <v>30.879763775255711</v>
          </cell>
          <cell r="E1047">
            <v>30.10643597122279</v>
          </cell>
          <cell r="F1047">
            <v>30.479766845703121</v>
          </cell>
          <cell r="BE1047" t="e">
            <v>#N/A</v>
          </cell>
          <cell r="BF1047" t="e">
            <v>#N/A</v>
          </cell>
          <cell r="BG1047">
            <v>30.34643898010254</v>
          </cell>
          <cell r="BH1047">
            <v>30.622435283660892</v>
          </cell>
          <cell r="BI1047">
            <v>30.692567749023439</v>
          </cell>
          <cell r="BJ1047">
            <v>29.728574638366698</v>
          </cell>
          <cell r="BK1047">
            <v>28.75016725540161</v>
          </cell>
        </row>
        <row r="1048">
          <cell r="A1048" t="str">
            <v>2004-02-10</v>
          </cell>
          <cell r="B1048">
            <v>1382498</v>
          </cell>
          <cell r="C1048">
            <v>30.61309943349114</v>
          </cell>
          <cell r="D1048">
            <v>30.61309943349114</v>
          </cell>
          <cell r="E1048">
            <v>29.973103933498539</v>
          </cell>
          <cell r="F1048">
            <v>30.39976692199707</v>
          </cell>
          <cell r="BE1048" t="e">
            <v>#N/A</v>
          </cell>
          <cell r="BF1048" t="e">
            <v>#N/A</v>
          </cell>
          <cell r="BG1048">
            <v>30.479770278930669</v>
          </cell>
          <cell r="BH1048">
            <v>30.622435283660892</v>
          </cell>
          <cell r="BI1048">
            <v>30.695767593383788</v>
          </cell>
          <cell r="BJ1048">
            <v>29.730974617004399</v>
          </cell>
          <cell r="BK1048">
            <v>28.761836700439449</v>
          </cell>
        </row>
        <row r="1049">
          <cell r="A1049" t="str">
            <v>2004-02-11</v>
          </cell>
          <cell r="B1049">
            <v>1876459</v>
          </cell>
          <cell r="C1049">
            <v>30.45309974250236</v>
          </cell>
          <cell r="D1049">
            <v>30.506433888863921</v>
          </cell>
          <cell r="E1049">
            <v>29.83977231801677</v>
          </cell>
          <cell r="F1049">
            <v>30.159769058227539</v>
          </cell>
          <cell r="BE1049" t="e">
            <v>#N/A</v>
          </cell>
          <cell r="BF1049" t="e">
            <v>#N/A</v>
          </cell>
          <cell r="BG1049">
            <v>30.511769866943361</v>
          </cell>
          <cell r="BH1049">
            <v>30.59176874160767</v>
          </cell>
          <cell r="BI1049">
            <v>30.69630084991455</v>
          </cell>
          <cell r="BJ1049">
            <v>29.734441223144529</v>
          </cell>
          <cell r="BK1049">
            <v>28.772174892425539</v>
          </cell>
        </row>
        <row r="1050">
          <cell r="A1050" t="str">
            <v>2004-02-12</v>
          </cell>
          <cell r="B1050">
            <v>2506904</v>
          </cell>
          <cell r="C1050">
            <v>30.293100273806012</v>
          </cell>
          <cell r="D1050">
            <v>30.319766328774911</v>
          </cell>
          <cell r="E1050">
            <v>29.25310785410224</v>
          </cell>
          <cell r="F1050">
            <v>29.653104782104489</v>
          </cell>
          <cell r="BE1050" t="e">
            <v>#N/A</v>
          </cell>
          <cell r="BF1050" t="e">
            <v>#N/A</v>
          </cell>
          <cell r="BG1050">
            <v>30.330434799194339</v>
          </cell>
          <cell r="BH1050">
            <v>30.541102409362789</v>
          </cell>
          <cell r="BI1050">
            <v>30.686700820922852</v>
          </cell>
          <cell r="BJ1050">
            <v>29.740574474334721</v>
          </cell>
          <cell r="BK1050">
            <v>28.776829242706299</v>
          </cell>
        </row>
        <row r="1051">
          <cell r="A1051" t="str">
            <v>2004-02-13</v>
          </cell>
          <cell r="B1051">
            <v>1357471</v>
          </cell>
          <cell r="C1051">
            <v>29.493105521768982</v>
          </cell>
          <cell r="D1051">
            <v>29.786436186494338</v>
          </cell>
          <cell r="E1051">
            <v>29.439773413451469</v>
          </cell>
          <cell r="F1051">
            <v>29.519771575927731</v>
          </cell>
          <cell r="BE1051" t="e">
            <v>#N/A</v>
          </cell>
          <cell r="BF1051" t="e">
            <v>#N/A</v>
          </cell>
          <cell r="BG1051">
            <v>30.042435836791991</v>
          </cell>
          <cell r="BH1051">
            <v>30.427769660949711</v>
          </cell>
          <cell r="BI1051">
            <v>30.683500747680661</v>
          </cell>
          <cell r="BJ1051">
            <v>29.744841060638429</v>
          </cell>
          <cell r="BK1051">
            <v>28.778979139328001</v>
          </cell>
        </row>
        <row r="1052">
          <cell r="A1052" t="str">
            <v>2004-02-16</v>
          </cell>
          <cell r="B1052">
            <v>1253140</v>
          </cell>
          <cell r="C1052">
            <v>29.866433857459871</v>
          </cell>
          <cell r="D1052">
            <v>29.973100099562949</v>
          </cell>
          <cell r="E1052">
            <v>29.279772577626929</v>
          </cell>
          <cell r="F1052">
            <v>29.49310302734375</v>
          </cell>
          <cell r="BE1052" t="e">
            <v>#N/A</v>
          </cell>
          <cell r="BF1052" t="e">
            <v>#N/A</v>
          </cell>
          <cell r="BG1052">
            <v>29.845103073120121</v>
          </cell>
          <cell r="BH1052">
            <v>30.31577005386352</v>
          </cell>
          <cell r="BI1052">
            <v>30.671233940124509</v>
          </cell>
          <cell r="BJ1052">
            <v>29.75177425384522</v>
          </cell>
          <cell r="BK1052">
            <v>28.783096046447749</v>
          </cell>
        </row>
        <row r="1053">
          <cell r="A1053" t="str">
            <v>2004-02-17</v>
          </cell>
          <cell r="B1053">
            <v>2229528</v>
          </cell>
          <cell r="C1053">
            <v>29.51978298841053</v>
          </cell>
          <cell r="D1053">
            <v>29.73311557313497</v>
          </cell>
          <cell r="E1053">
            <v>29.333118502644371</v>
          </cell>
          <cell r="F1053">
            <v>29.706449508666989</v>
          </cell>
          <cell r="BE1053" t="e">
            <v>#N/A</v>
          </cell>
          <cell r="BF1053" t="e">
            <v>#N/A</v>
          </cell>
          <cell r="BG1053">
            <v>29.706439590454099</v>
          </cell>
          <cell r="BH1053">
            <v>30.219771289825442</v>
          </cell>
          <cell r="BI1053">
            <v>30.66376731872559</v>
          </cell>
          <cell r="BJ1053">
            <v>29.763240947723389</v>
          </cell>
          <cell r="BK1053">
            <v>28.791430196762089</v>
          </cell>
        </row>
        <row r="1054">
          <cell r="A1054" t="str">
            <v>2004-02-18</v>
          </cell>
          <cell r="B1054">
            <v>1746834</v>
          </cell>
          <cell r="C1054">
            <v>29.653104782104489</v>
          </cell>
          <cell r="D1054">
            <v>29.919769400772658</v>
          </cell>
          <cell r="E1054">
            <v>29.519772472770409</v>
          </cell>
          <cell r="F1054">
            <v>29.653104782104489</v>
          </cell>
          <cell r="BE1054" t="e">
            <v>#N/A</v>
          </cell>
          <cell r="BF1054" t="e">
            <v>#N/A</v>
          </cell>
          <cell r="BG1054">
            <v>29.605106735229491</v>
          </cell>
          <cell r="BH1054">
            <v>30.102438640594482</v>
          </cell>
          <cell r="BI1054">
            <v>30.660033950805669</v>
          </cell>
          <cell r="BJ1054">
            <v>29.775507488250732</v>
          </cell>
          <cell r="BK1054">
            <v>28.798316183090211</v>
          </cell>
        </row>
        <row r="1055">
          <cell r="A1055" t="str">
            <v>2004-02-19</v>
          </cell>
          <cell r="B1055">
            <v>2356338</v>
          </cell>
          <cell r="C1055">
            <v>29.86644460373066</v>
          </cell>
          <cell r="D1055">
            <v>30.426440033152591</v>
          </cell>
          <cell r="E1055">
            <v>29.786444384746069</v>
          </cell>
          <cell r="F1055">
            <v>30.37310791015625</v>
          </cell>
          <cell r="BE1055" t="e">
            <v>#N/A</v>
          </cell>
          <cell r="BF1055" t="e">
            <v>#N/A</v>
          </cell>
          <cell r="BG1055">
            <v>29.74910736083984</v>
          </cell>
          <cell r="BH1055">
            <v>29.966439723968509</v>
          </cell>
          <cell r="BI1055">
            <v>30.673367118835451</v>
          </cell>
          <cell r="BJ1055">
            <v>29.798973999023438</v>
          </cell>
          <cell r="BK1055">
            <v>28.809327278137211</v>
          </cell>
        </row>
        <row r="1056">
          <cell r="A1056" t="str">
            <v>2004-02-20</v>
          </cell>
          <cell r="B1056">
            <v>1636731</v>
          </cell>
          <cell r="C1056">
            <v>30.399768793793388</v>
          </cell>
          <cell r="D1056">
            <v>30.399768793793388</v>
          </cell>
          <cell r="E1056">
            <v>29.493108615852481</v>
          </cell>
          <cell r="F1056">
            <v>29.759773254394531</v>
          </cell>
          <cell r="BE1056" t="e">
            <v>#N/A</v>
          </cell>
          <cell r="BF1056" t="e">
            <v>#N/A</v>
          </cell>
          <cell r="BG1056">
            <v>29.7971076965332</v>
          </cell>
          <cell r="BH1056">
            <v>29.9144401550293</v>
          </cell>
          <cell r="BI1056">
            <v>30.677633781433109</v>
          </cell>
          <cell r="BJ1056">
            <v>29.818173828125001</v>
          </cell>
          <cell r="BK1056">
            <v>28.81753425598145</v>
          </cell>
        </row>
        <row r="1057">
          <cell r="A1057" t="str">
            <v>2004-02-23</v>
          </cell>
          <cell r="B1057">
            <v>796444</v>
          </cell>
          <cell r="C1057">
            <v>30.026436279617879</v>
          </cell>
          <cell r="D1057">
            <v>30.133102536201481</v>
          </cell>
          <cell r="E1057">
            <v>29.626439343296621</v>
          </cell>
          <cell r="F1057">
            <v>29.866437911987301</v>
          </cell>
          <cell r="BE1057" t="e">
            <v>#N/A</v>
          </cell>
          <cell r="BF1057" t="e">
            <v>#N/A</v>
          </cell>
          <cell r="BG1057">
            <v>29.871774673461911</v>
          </cell>
          <cell r="BH1057">
            <v>29.954439830780029</v>
          </cell>
          <cell r="BI1057">
            <v>30.673900375366209</v>
          </cell>
          <cell r="BJ1057">
            <v>29.836040363311771</v>
          </cell>
          <cell r="BK1057">
            <v>28.826143293380738</v>
          </cell>
        </row>
        <row r="1058">
          <cell r="A1058" t="str">
            <v>2004-02-24</v>
          </cell>
          <cell r="B1058">
            <v>2755878</v>
          </cell>
          <cell r="C1058">
            <v>29.86644339275551</v>
          </cell>
          <cell r="D1058">
            <v>29.946443608496391</v>
          </cell>
          <cell r="E1058">
            <v>28.959783097148861</v>
          </cell>
          <cell r="F1058">
            <v>29.119781494140621</v>
          </cell>
          <cell r="BE1058" t="e">
            <v>#N/A</v>
          </cell>
          <cell r="BF1058" t="e">
            <v>#N/A</v>
          </cell>
          <cell r="BG1058">
            <v>29.754441070556641</v>
          </cell>
          <cell r="BH1058">
            <v>29.946439743041989</v>
          </cell>
          <cell r="BI1058">
            <v>30.656300582885741</v>
          </cell>
          <cell r="BJ1058">
            <v>29.84884027481079</v>
          </cell>
          <cell r="BK1058">
            <v>28.830493917465208</v>
          </cell>
        </row>
        <row r="1059">
          <cell r="A1059" t="str">
            <v>2004-02-25</v>
          </cell>
          <cell r="B1059">
            <v>3322692</v>
          </cell>
          <cell r="C1059">
            <v>29.226443074178551</v>
          </cell>
          <cell r="D1059">
            <v>29.253109130310801</v>
          </cell>
          <cell r="E1059">
            <v>29.013112590630922</v>
          </cell>
          <cell r="F1059">
            <v>29.173110961914059</v>
          </cell>
          <cell r="BE1059" t="e">
            <v>#N/A</v>
          </cell>
          <cell r="BF1059" t="e">
            <v>#N/A</v>
          </cell>
          <cell r="BG1059">
            <v>29.658442306518559</v>
          </cell>
          <cell r="BH1059">
            <v>29.92377319335937</v>
          </cell>
          <cell r="BI1059">
            <v>30.639767379760741</v>
          </cell>
          <cell r="BJ1059">
            <v>29.849906940460201</v>
          </cell>
          <cell r="BK1059">
            <v>28.834323577880859</v>
          </cell>
        </row>
        <row r="1060">
          <cell r="A1060" t="str">
            <v>2004-02-26</v>
          </cell>
          <cell r="B1060">
            <v>1984559</v>
          </cell>
          <cell r="C1060">
            <v>29.173107735269259</v>
          </cell>
          <cell r="D1060">
            <v>29.333106088856042</v>
          </cell>
          <cell r="E1060">
            <v>29.013109381682479</v>
          </cell>
          <cell r="F1060">
            <v>29.199773788452148</v>
          </cell>
          <cell r="BE1060" t="e">
            <v>#N/A</v>
          </cell>
          <cell r="BF1060" t="e">
            <v>#N/A</v>
          </cell>
          <cell r="BG1060">
            <v>29.423775482177739</v>
          </cell>
          <cell r="BH1060">
            <v>29.914439678192139</v>
          </cell>
          <cell r="BI1060">
            <v>30.61470081329346</v>
          </cell>
          <cell r="BJ1060">
            <v>29.858706760406491</v>
          </cell>
          <cell r="BK1060">
            <v>28.844325046539311</v>
          </cell>
        </row>
        <row r="1061">
          <cell r="A1061" t="str">
            <v>2004-02-27</v>
          </cell>
          <cell r="B1061">
            <v>1577479</v>
          </cell>
          <cell r="C1061">
            <v>29.439775159428109</v>
          </cell>
          <cell r="D1061">
            <v>29.626439584099391</v>
          </cell>
          <cell r="E1061">
            <v>29.253108700267202</v>
          </cell>
          <cell r="F1061">
            <v>29.333108901977539</v>
          </cell>
          <cell r="BE1061" t="e">
            <v>#N/A</v>
          </cell>
          <cell r="BF1061" t="e">
            <v>#N/A</v>
          </cell>
          <cell r="BG1061">
            <v>29.33844261169434</v>
          </cell>
          <cell r="BH1061">
            <v>29.855773258209229</v>
          </cell>
          <cell r="BI1061">
            <v>30.58590099334717</v>
          </cell>
          <cell r="BJ1061">
            <v>29.872039947509769</v>
          </cell>
          <cell r="BK1061">
            <v>28.856962280273439</v>
          </cell>
        </row>
        <row r="1062">
          <cell r="A1062" t="str">
            <v>2004-03-01</v>
          </cell>
          <cell r="B1062">
            <v>1245588</v>
          </cell>
          <cell r="C1062">
            <v>29.67977243187055</v>
          </cell>
          <cell r="D1062">
            <v>29.706438486444402</v>
          </cell>
          <cell r="E1062">
            <v>29.413107817152891</v>
          </cell>
          <cell r="F1062">
            <v>29.546440124511719</v>
          </cell>
          <cell r="BE1062" t="e">
            <v>#N/A</v>
          </cell>
          <cell r="BF1062" t="e">
            <v>#N/A</v>
          </cell>
          <cell r="BG1062">
            <v>29.274443054199221</v>
          </cell>
          <cell r="BH1062">
            <v>29.83443994522095</v>
          </cell>
          <cell r="BI1062">
            <v>30.55976779937744</v>
          </cell>
          <cell r="BJ1062">
            <v>29.889639797210691</v>
          </cell>
          <cell r="BK1062">
            <v>28.87092867851257</v>
          </cell>
        </row>
        <row r="1063">
          <cell r="A1063" t="str">
            <v>2004-03-02</v>
          </cell>
          <cell r="B1063">
            <v>1321221</v>
          </cell>
          <cell r="C1063">
            <v>29.679775238037109</v>
          </cell>
          <cell r="D1063">
            <v>29.679775238037109</v>
          </cell>
          <cell r="E1063">
            <v>29.333110392331839</v>
          </cell>
          <cell r="F1063">
            <v>29.679775238037109</v>
          </cell>
          <cell r="BE1063" t="e">
            <v>#N/A</v>
          </cell>
          <cell r="BF1063" t="e">
            <v>#N/A</v>
          </cell>
          <cell r="BG1063">
            <v>29.386441802978521</v>
          </cell>
          <cell r="BH1063">
            <v>29.831773185729979</v>
          </cell>
          <cell r="BI1063">
            <v>30.525101432800291</v>
          </cell>
          <cell r="BJ1063">
            <v>29.901639709472661</v>
          </cell>
          <cell r="BK1063">
            <v>28.884380311965941</v>
          </cell>
        </row>
        <row r="1064">
          <cell r="A1064" t="str">
            <v>2004-03-03</v>
          </cell>
          <cell r="B1064">
            <v>2300815</v>
          </cell>
          <cell r="C1064">
            <v>29.359772460337521</v>
          </cell>
          <cell r="D1064">
            <v>29.466438708714929</v>
          </cell>
          <cell r="E1064">
            <v>29.066441803166761</v>
          </cell>
          <cell r="F1064">
            <v>29.306440353393551</v>
          </cell>
          <cell r="BE1064" t="e">
            <v>#N/A</v>
          </cell>
          <cell r="BF1064" t="e">
            <v>#N/A</v>
          </cell>
          <cell r="BG1064">
            <v>29.413107681274411</v>
          </cell>
          <cell r="BH1064">
            <v>29.79710664749145</v>
          </cell>
          <cell r="BI1064">
            <v>30.490968322753911</v>
          </cell>
          <cell r="BJ1064">
            <v>29.913106212615968</v>
          </cell>
          <cell r="BK1064">
            <v>28.89596527099609</v>
          </cell>
        </row>
        <row r="1065">
          <cell r="A1065" t="str">
            <v>2004-03-04</v>
          </cell>
          <cell r="B1065">
            <v>1554652</v>
          </cell>
          <cell r="C1065">
            <v>29.626435321350272</v>
          </cell>
          <cell r="D1065">
            <v>29.626435321350272</v>
          </cell>
          <cell r="E1065">
            <v>29.333104681433799</v>
          </cell>
          <cell r="F1065">
            <v>29.49310302734375</v>
          </cell>
          <cell r="BE1065" t="e">
            <v>#N/A</v>
          </cell>
          <cell r="BF1065" t="e">
            <v>#N/A</v>
          </cell>
          <cell r="BG1065">
            <v>29.471773529052729</v>
          </cell>
          <cell r="BH1065">
            <v>29.743772792816159</v>
          </cell>
          <cell r="BI1065">
            <v>30.46163505554199</v>
          </cell>
          <cell r="BJ1065">
            <v>29.922172813415528</v>
          </cell>
          <cell r="BK1065">
            <v>28.909139881134031</v>
          </cell>
        </row>
        <row r="1066">
          <cell r="A1066" t="str">
            <v>2004-03-05</v>
          </cell>
          <cell r="B1066">
            <v>1918713</v>
          </cell>
          <cell r="C1066">
            <v>29.51976907924718</v>
          </cell>
          <cell r="D1066">
            <v>29.866433857459871</v>
          </cell>
          <cell r="E1066">
            <v>29.119772197227629</v>
          </cell>
          <cell r="F1066">
            <v>29.49310302734375</v>
          </cell>
          <cell r="BE1066" t="e">
            <v>#N/A</v>
          </cell>
          <cell r="BF1066" t="e">
            <v>#N/A</v>
          </cell>
          <cell r="BG1066">
            <v>29.503772354125982</v>
          </cell>
          <cell r="BH1066">
            <v>29.670439624786379</v>
          </cell>
          <cell r="BI1066">
            <v>30.42430194854736</v>
          </cell>
          <cell r="BJ1066">
            <v>29.934706001281739</v>
          </cell>
          <cell r="BK1066">
            <v>28.92165815353394</v>
          </cell>
        </row>
        <row r="1067">
          <cell r="A1067" t="str">
            <v>2004-03-08</v>
          </cell>
          <cell r="B1067">
            <v>700560</v>
          </cell>
          <cell r="C1067">
            <v>29.519774221251001</v>
          </cell>
          <cell r="D1067">
            <v>29.653106538482469</v>
          </cell>
          <cell r="E1067">
            <v>29.386441904019531</v>
          </cell>
          <cell r="F1067">
            <v>29.4664421081543</v>
          </cell>
          <cell r="BE1067" t="e">
            <v>#N/A</v>
          </cell>
          <cell r="BF1067" t="e">
            <v>#N/A</v>
          </cell>
          <cell r="BG1067">
            <v>29.487772750854489</v>
          </cell>
          <cell r="BH1067">
            <v>29.619773387908939</v>
          </cell>
          <cell r="BI1067">
            <v>30.38643562316895</v>
          </cell>
          <cell r="BJ1067">
            <v>29.945905952453611</v>
          </cell>
          <cell r="BK1067">
            <v>28.9302362537384</v>
          </cell>
        </row>
        <row r="1068">
          <cell r="A1068" t="str">
            <v>2004-03-09</v>
          </cell>
          <cell r="B1068">
            <v>2975903</v>
          </cell>
          <cell r="C1068">
            <v>29.359779486438281</v>
          </cell>
          <cell r="D1068">
            <v>30.373106036789011</v>
          </cell>
          <cell r="E1068">
            <v>29.359779486438281</v>
          </cell>
          <cell r="F1068">
            <v>29.733110427856449</v>
          </cell>
          <cell r="BE1068" t="e">
            <v>#N/A</v>
          </cell>
          <cell r="BF1068" t="e">
            <v>#N/A</v>
          </cell>
          <cell r="BG1068">
            <v>29.498439788818359</v>
          </cell>
          <cell r="BH1068">
            <v>29.586440563201901</v>
          </cell>
          <cell r="BI1068">
            <v>30.350169296264649</v>
          </cell>
          <cell r="BJ1068">
            <v>29.961105918884279</v>
          </cell>
          <cell r="BK1068">
            <v>28.938047361373901</v>
          </cell>
        </row>
        <row r="1069">
          <cell r="A1069" t="str">
            <v>2004-03-10</v>
          </cell>
          <cell r="B1069">
            <v>2609591</v>
          </cell>
          <cell r="C1069">
            <v>29.546446952390621</v>
          </cell>
          <cell r="D1069">
            <v>30.293106825451702</v>
          </cell>
          <cell r="E1069">
            <v>29.546446952390621</v>
          </cell>
          <cell r="F1069">
            <v>30.239774703979489</v>
          </cell>
          <cell r="BE1069" t="e">
            <v>#N/A</v>
          </cell>
          <cell r="BF1069" t="e">
            <v>#N/A</v>
          </cell>
          <cell r="BG1069">
            <v>29.685106658935549</v>
          </cell>
          <cell r="BH1069">
            <v>29.5904408454895</v>
          </cell>
          <cell r="BI1069">
            <v>30.325102958679199</v>
          </cell>
          <cell r="BJ1069">
            <v>29.981639156341551</v>
          </cell>
          <cell r="BK1069">
            <v>28.94655398368835</v>
          </cell>
        </row>
        <row r="1070">
          <cell r="A1070" t="str">
            <v>2004-03-11</v>
          </cell>
          <cell r="B1070">
            <v>3269061</v>
          </cell>
          <cell r="C1070">
            <v>29.91977057872549</v>
          </cell>
          <cell r="D1070">
            <v>30.293101466457021</v>
          </cell>
          <cell r="E1070">
            <v>29.066444579187412</v>
          </cell>
          <cell r="F1070">
            <v>29.439775466918949</v>
          </cell>
          <cell r="BE1070" t="e">
            <v>#N/A</v>
          </cell>
          <cell r="BF1070" t="e">
            <v>#N/A</v>
          </cell>
          <cell r="BG1070">
            <v>29.67444114685059</v>
          </cell>
          <cell r="BH1070">
            <v>29.579774379730221</v>
          </cell>
          <cell r="BI1070">
            <v>30.27710338592529</v>
          </cell>
          <cell r="BJ1070">
            <v>29.99203908920288</v>
          </cell>
          <cell r="BK1070">
            <v>28.946953973770139</v>
          </cell>
        </row>
        <row r="1071">
          <cell r="A1071" t="str">
            <v>2004-03-12</v>
          </cell>
          <cell r="B1071">
            <v>4645522</v>
          </cell>
          <cell r="C1071">
            <v>29.146446958887239</v>
          </cell>
          <cell r="D1071">
            <v>30.693100702891702</v>
          </cell>
          <cell r="E1071">
            <v>28.93311442582257</v>
          </cell>
          <cell r="F1071">
            <v>30.45310211181641</v>
          </cell>
          <cell r="BE1071" t="e">
            <v>#N/A</v>
          </cell>
          <cell r="BF1071" t="e">
            <v>#N/A</v>
          </cell>
          <cell r="BG1071">
            <v>29.86644096374512</v>
          </cell>
          <cell r="BH1071">
            <v>29.62644090652466</v>
          </cell>
          <cell r="BI1071">
            <v>30.241903648376461</v>
          </cell>
          <cell r="BJ1071">
            <v>30.008838920593259</v>
          </cell>
          <cell r="BK1071">
            <v>28.95215390205383</v>
          </cell>
        </row>
        <row r="1072">
          <cell r="A1072" t="str">
            <v>2004-03-15</v>
          </cell>
          <cell r="B1072">
            <v>2052954</v>
          </cell>
          <cell r="C1072">
            <v>30.213098635672559</v>
          </cell>
          <cell r="D1072">
            <v>30.426429085389369</v>
          </cell>
          <cell r="E1072">
            <v>29.49310302734375</v>
          </cell>
          <cell r="F1072">
            <v>29.49310302734375</v>
          </cell>
          <cell r="BE1072" t="e">
            <v>#N/A</v>
          </cell>
          <cell r="BF1072" t="e">
            <v>#N/A</v>
          </cell>
          <cell r="BG1072">
            <v>29.87177314758301</v>
          </cell>
          <cell r="BH1072">
            <v>29.62644090652466</v>
          </cell>
          <cell r="BI1072">
            <v>30.18857074737549</v>
          </cell>
          <cell r="BJ1072">
            <v>30.0237720489502</v>
          </cell>
          <cell r="BK1072">
            <v>28.950287227630611</v>
          </cell>
        </row>
        <row r="1073">
          <cell r="A1073" t="str">
            <v>2004-03-16</v>
          </cell>
          <cell r="B1073">
            <v>1649080</v>
          </cell>
          <cell r="C1073">
            <v>29.43977445574324</v>
          </cell>
          <cell r="D1073">
            <v>29.7064390757509</v>
          </cell>
          <cell r="E1073">
            <v>29.359774255945108</v>
          </cell>
          <cell r="F1073">
            <v>29.57310676574707</v>
          </cell>
          <cell r="BE1073" t="e">
            <v>#N/A</v>
          </cell>
          <cell r="BF1073" t="e">
            <v>#N/A</v>
          </cell>
          <cell r="BG1073">
            <v>29.839772415161129</v>
          </cell>
          <cell r="BH1073">
            <v>29.619773769378661</v>
          </cell>
          <cell r="BI1073">
            <v>30.14483764648438</v>
          </cell>
          <cell r="BJ1073">
            <v>30.04323854446411</v>
          </cell>
          <cell r="BK1073">
            <v>28.95495385169983</v>
          </cell>
        </row>
        <row r="1074">
          <cell r="A1074" t="str">
            <v>2004-03-17</v>
          </cell>
          <cell r="B1074">
            <v>2023956</v>
          </cell>
          <cell r="C1074">
            <v>29.46644576034204</v>
          </cell>
          <cell r="D1074">
            <v>30.053107215077748</v>
          </cell>
          <cell r="E1074">
            <v>29.199781092827632</v>
          </cell>
          <cell r="F1074">
            <v>29.733110427856449</v>
          </cell>
          <cell r="BE1074" t="e">
            <v>#N/A</v>
          </cell>
          <cell r="BF1074" t="e">
            <v>#N/A</v>
          </cell>
          <cell r="BG1074">
            <v>29.73843955993652</v>
          </cell>
          <cell r="BH1074">
            <v>29.62377405166626</v>
          </cell>
          <cell r="BI1074">
            <v>30.106971359252931</v>
          </cell>
          <cell r="BJ1074">
            <v>30.063505077362059</v>
          </cell>
          <cell r="BK1074">
            <v>28.962020444869999</v>
          </cell>
        </row>
        <row r="1075">
          <cell r="A1075" t="str">
            <v>2004-03-18</v>
          </cell>
          <cell r="B1075">
            <v>1360239</v>
          </cell>
          <cell r="C1075">
            <v>29.54644392557168</v>
          </cell>
          <cell r="D1075">
            <v>29.733108366092029</v>
          </cell>
          <cell r="E1075">
            <v>29.17311301004117</v>
          </cell>
          <cell r="F1075">
            <v>29.35977745056152</v>
          </cell>
          <cell r="BE1075" t="e">
            <v>#N/A</v>
          </cell>
          <cell r="BF1075" t="e">
            <v>#N/A</v>
          </cell>
          <cell r="BG1075">
            <v>29.722439956665038</v>
          </cell>
          <cell r="BH1075">
            <v>29.573107528686521</v>
          </cell>
          <cell r="BI1075">
            <v>30.076038208007809</v>
          </cell>
          <cell r="BJ1075">
            <v>30.076838283538819</v>
          </cell>
          <cell r="BK1075">
            <v>28.969620380401611</v>
          </cell>
        </row>
        <row r="1076">
          <cell r="A1076" t="str">
            <v>2004-03-19</v>
          </cell>
          <cell r="B1076">
            <v>2033324</v>
          </cell>
          <cell r="C1076">
            <v>29.493107031189538</v>
          </cell>
          <cell r="D1076">
            <v>29.973104168570899</v>
          </cell>
          <cell r="E1076">
            <v>29.359774719082449</v>
          </cell>
          <cell r="F1076">
            <v>29.866437911987301</v>
          </cell>
          <cell r="BE1076" t="e">
            <v>#N/A</v>
          </cell>
          <cell r="BF1076" t="e">
            <v>#N/A</v>
          </cell>
          <cell r="BG1076">
            <v>29.605107116699219</v>
          </cell>
          <cell r="BH1076">
            <v>29.57844076156616</v>
          </cell>
          <cell r="BI1076">
            <v>30.061638145446778</v>
          </cell>
          <cell r="BJ1076">
            <v>30.092038192749019</v>
          </cell>
          <cell r="BK1076">
            <v>28.979353637695311</v>
          </cell>
        </row>
        <row r="1077">
          <cell r="A1077" t="str">
            <v>2004-03-22</v>
          </cell>
          <cell r="B1077">
            <v>2615381</v>
          </cell>
          <cell r="C1077">
            <v>29.51977332664881</v>
          </cell>
          <cell r="D1077">
            <v>29.813106043260301</v>
          </cell>
          <cell r="E1077">
            <v>29.119776387076389</v>
          </cell>
          <cell r="F1077">
            <v>29.333108901977539</v>
          </cell>
          <cell r="BE1077" t="e">
            <v>#N/A</v>
          </cell>
          <cell r="BF1077" t="e">
            <v>#N/A</v>
          </cell>
          <cell r="BG1077">
            <v>29.573108291625982</v>
          </cell>
          <cell r="BH1077">
            <v>29.551774311065671</v>
          </cell>
          <cell r="BI1077">
            <v>30.041371612548829</v>
          </cell>
          <cell r="BJ1077">
            <v>30.09950485229492</v>
          </cell>
          <cell r="BK1077">
            <v>28.985353574752811</v>
          </cell>
        </row>
        <row r="1078">
          <cell r="A1078" t="str">
            <v>2004-03-23</v>
          </cell>
          <cell r="B1078">
            <v>3072500</v>
          </cell>
          <cell r="C1078">
            <v>29.439777659064418</v>
          </cell>
          <cell r="D1078">
            <v>30.053105131123999</v>
          </cell>
          <cell r="E1078">
            <v>29.279779276548439</v>
          </cell>
          <cell r="F1078">
            <v>29.35977745056152</v>
          </cell>
          <cell r="BE1078" t="e">
            <v>#N/A</v>
          </cell>
          <cell r="BF1078" t="e">
            <v>#N/A</v>
          </cell>
          <cell r="BG1078">
            <v>29.53044242858887</v>
          </cell>
          <cell r="BH1078">
            <v>29.563774108886719</v>
          </cell>
          <cell r="BI1078">
            <v>30.020571823120122</v>
          </cell>
          <cell r="BJ1078">
            <v>30.106438121795659</v>
          </cell>
          <cell r="BK1078">
            <v>28.98842018127441</v>
          </cell>
        </row>
        <row r="1079">
          <cell r="A1079" t="str">
            <v>2004-03-24</v>
          </cell>
          <cell r="B1079">
            <v>4652301</v>
          </cell>
          <cell r="C1079">
            <v>29.359776702726261</v>
          </cell>
          <cell r="D1079">
            <v>29.439776909191441</v>
          </cell>
          <cell r="E1079">
            <v>28.31978419112772</v>
          </cell>
          <cell r="F1079">
            <v>28.959779739379879</v>
          </cell>
          <cell r="BE1079" t="e">
            <v>#N/A</v>
          </cell>
          <cell r="BF1079" t="e">
            <v>#N/A</v>
          </cell>
          <cell r="BG1079">
            <v>29.375776290893551</v>
          </cell>
          <cell r="BH1079">
            <v>29.55310754776001</v>
          </cell>
          <cell r="BI1079">
            <v>29.984305419921871</v>
          </cell>
          <cell r="BJ1079">
            <v>30.112038097381589</v>
          </cell>
          <cell r="BK1079">
            <v>28.989753503799442</v>
          </cell>
        </row>
        <row r="1080">
          <cell r="A1080" t="str">
            <v>2004-03-25</v>
          </cell>
          <cell r="B1080">
            <v>2558692</v>
          </cell>
          <cell r="C1080">
            <v>28.87978391964619</v>
          </cell>
          <cell r="D1080">
            <v>29.14644858359679</v>
          </cell>
          <cell r="E1080">
            <v>28.373120651242061</v>
          </cell>
          <cell r="F1080">
            <v>28.799783706665039</v>
          </cell>
          <cell r="BE1080" t="e">
            <v>#N/A</v>
          </cell>
          <cell r="BF1080" t="e">
            <v>#N/A</v>
          </cell>
          <cell r="BG1080">
            <v>29.263777542114259</v>
          </cell>
          <cell r="BH1080">
            <v>29.533108043670659</v>
          </cell>
          <cell r="BI1080">
            <v>29.946972465515142</v>
          </cell>
          <cell r="BJ1080">
            <v>30.110438137054441</v>
          </cell>
          <cell r="BK1080">
            <v>28.98895352363586</v>
          </cell>
        </row>
        <row r="1081">
          <cell r="A1081" t="str">
            <v>2004-03-26</v>
          </cell>
          <cell r="B1081">
            <v>3104428</v>
          </cell>
          <cell r="C1081">
            <v>28.799780324587399</v>
          </cell>
          <cell r="D1081">
            <v>28.959778697270501</v>
          </cell>
          <cell r="E1081">
            <v>28.266451059317259</v>
          </cell>
          <cell r="F1081">
            <v>28.6397819519043</v>
          </cell>
          <cell r="BE1081" t="e">
            <v>#N/A</v>
          </cell>
          <cell r="BF1081" t="e">
            <v>#N/A</v>
          </cell>
          <cell r="BG1081">
            <v>29.018446350097651</v>
          </cell>
          <cell r="BH1081">
            <v>29.498441696166989</v>
          </cell>
          <cell r="BI1081">
            <v>29.88403957366943</v>
          </cell>
          <cell r="BJ1081">
            <v>30.105371513366698</v>
          </cell>
          <cell r="BK1081">
            <v>28.983753557205201</v>
          </cell>
        </row>
        <row r="1082">
          <cell r="A1082" t="str">
            <v>2004-03-29</v>
          </cell>
          <cell r="B1082">
            <v>1325522</v>
          </cell>
          <cell r="C1082">
            <v>28.55978526130578</v>
          </cell>
          <cell r="D1082">
            <v>28.74645174780499</v>
          </cell>
          <cell r="E1082">
            <v>28.426452928587739</v>
          </cell>
          <cell r="F1082">
            <v>28.53311920166016</v>
          </cell>
          <cell r="BE1082" t="e">
            <v>#N/A</v>
          </cell>
          <cell r="BF1082" t="e">
            <v>#N/A</v>
          </cell>
          <cell r="BG1082">
            <v>28.858448410034178</v>
          </cell>
          <cell r="BH1082">
            <v>29.447775650024411</v>
          </cell>
          <cell r="BI1082">
            <v>29.820040054321289</v>
          </cell>
          <cell r="BJ1082">
            <v>30.10243825912476</v>
          </cell>
          <cell r="BK1082">
            <v>28.974286975860601</v>
          </cell>
        </row>
        <row r="1083">
          <cell r="A1083" t="str">
            <v>2004-03-30</v>
          </cell>
          <cell r="B1083">
            <v>1970857</v>
          </cell>
          <cell r="C1083">
            <v>28.533113902197901</v>
          </cell>
          <cell r="D1083">
            <v>28.61311410076625</v>
          </cell>
          <cell r="E1083">
            <v>28.213117176903658</v>
          </cell>
          <cell r="F1083">
            <v>28.373115539550781</v>
          </cell>
          <cell r="BE1083" t="e">
            <v>#N/A</v>
          </cell>
          <cell r="BF1083" t="e">
            <v>#N/A</v>
          </cell>
          <cell r="BG1083">
            <v>28.66111602783203</v>
          </cell>
          <cell r="BH1083">
            <v>29.3824426651001</v>
          </cell>
          <cell r="BI1083">
            <v>29.754973869323731</v>
          </cell>
          <cell r="BJ1083">
            <v>30.097904968261719</v>
          </cell>
          <cell r="BK1083">
            <v>28.966820363998409</v>
          </cell>
        </row>
        <row r="1084">
          <cell r="A1084" t="str">
            <v>2004-03-31</v>
          </cell>
          <cell r="B1084">
            <v>1989552</v>
          </cell>
          <cell r="C1084">
            <v>28.479779287190549</v>
          </cell>
          <cell r="D1084">
            <v>28.586443496578049</v>
          </cell>
          <cell r="E1084">
            <v>28.266446799436789</v>
          </cell>
          <cell r="F1084">
            <v>28.3464469909668</v>
          </cell>
          <cell r="BE1084" t="e">
            <v>#N/A</v>
          </cell>
          <cell r="BF1084" t="e">
            <v>#N/A</v>
          </cell>
          <cell r="BG1084">
            <v>28.53844947814941</v>
          </cell>
          <cell r="BH1084">
            <v>29.334442996978758</v>
          </cell>
          <cell r="BI1084">
            <v>29.68190765380859</v>
          </cell>
          <cell r="BJ1084">
            <v>30.09123834609985</v>
          </cell>
          <cell r="BK1084">
            <v>28.960020351409909</v>
          </cell>
        </row>
        <row r="1085">
          <cell r="A1085" t="str">
            <v>2004-04-01</v>
          </cell>
          <cell r="B1085">
            <v>1453151</v>
          </cell>
          <cell r="C1085">
            <v>28.719783653669431</v>
          </cell>
          <cell r="D1085">
            <v>28.719783653669431</v>
          </cell>
          <cell r="E1085">
            <v>28.266454536224082</v>
          </cell>
          <cell r="F1085">
            <v>28.53311920166016</v>
          </cell>
          <cell r="BE1085" t="e">
            <v>#N/A</v>
          </cell>
          <cell r="BF1085" t="e">
            <v>#N/A</v>
          </cell>
          <cell r="BG1085">
            <v>28.485116577148439</v>
          </cell>
          <cell r="BH1085">
            <v>29.286443805694581</v>
          </cell>
          <cell r="BI1085">
            <v>29.59070831298828</v>
          </cell>
          <cell r="BJ1085">
            <v>30.088571701049801</v>
          </cell>
          <cell r="BK1085">
            <v>28.96122033119202</v>
          </cell>
        </row>
        <row r="1086">
          <cell r="A1086" t="str">
            <v>2004-04-02</v>
          </cell>
          <cell r="B1086">
            <v>2129556</v>
          </cell>
          <cell r="C1086">
            <v>28.719776520437751</v>
          </cell>
          <cell r="D1086">
            <v>29.066441313198279</v>
          </cell>
          <cell r="E1086">
            <v>28.26644751558732</v>
          </cell>
          <cell r="F1086">
            <v>29.01310920715332</v>
          </cell>
          <cell r="BE1086" t="e">
            <v>#N/A</v>
          </cell>
          <cell r="BF1086" t="e">
            <v>#N/A</v>
          </cell>
          <cell r="BG1086">
            <v>28.559782028198239</v>
          </cell>
          <cell r="BH1086">
            <v>29.26244411468506</v>
          </cell>
          <cell r="BI1086">
            <v>29.55497520446777</v>
          </cell>
          <cell r="BJ1086">
            <v>30.092038288116459</v>
          </cell>
          <cell r="BK1086">
            <v>28.964686918258671</v>
          </cell>
        </row>
        <row r="1087">
          <cell r="A1087" t="str">
            <v>2004-04-05</v>
          </cell>
          <cell r="B1087">
            <v>1874948</v>
          </cell>
          <cell r="C1087">
            <v>28.986443918117839</v>
          </cell>
          <cell r="D1087">
            <v>29.54644125810162</v>
          </cell>
          <cell r="E1087">
            <v>28.933111806923971</v>
          </cell>
          <cell r="F1087">
            <v>29.146444320678711</v>
          </cell>
          <cell r="BE1087" t="e">
            <v>#N/A</v>
          </cell>
          <cell r="BF1087" t="e">
            <v>#N/A</v>
          </cell>
          <cell r="BG1087">
            <v>28.682447052001951</v>
          </cell>
          <cell r="BH1087">
            <v>29.246444225311279</v>
          </cell>
          <cell r="BI1087">
            <v>29.55657520294189</v>
          </cell>
          <cell r="BJ1087">
            <v>30.095771541595461</v>
          </cell>
          <cell r="BK1087">
            <v>28.970420188903809</v>
          </cell>
        </row>
        <row r="1088">
          <cell r="A1088" t="str">
            <v>2004-04-06</v>
          </cell>
          <cell r="B1088">
            <v>2115880</v>
          </cell>
          <cell r="C1088">
            <v>28.906450140168651</v>
          </cell>
          <cell r="D1088">
            <v>29.386445317259621</v>
          </cell>
          <cell r="E1088">
            <v>28.53311920166016</v>
          </cell>
          <cell r="F1088">
            <v>28.53311920166016</v>
          </cell>
          <cell r="BE1088" t="e">
            <v>#N/A</v>
          </cell>
          <cell r="BF1088" t="e">
            <v>#N/A</v>
          </cell>
          <cell r="BG1088">
            <v>28.714447784423829</v>
          </cell>
          <cell r="BH1088">
            <v>29.18644466400146</v>
          </cell>
          <cell r="BI1088">
            <v>29.541641921997069</v>
          </cell>
          <cell r="BJ1088">
            <v>30.093104896545409</v>
          </cell>
          <cell r="BK1088">
            <v>28.97415350914001</v>
          </cell>
        </row>
        <row r="1089">
          <cell r="A1089" t="str">
            <v>2004-04-07</v>
          </cell>
          <cell r="B1089">
            <v>2369763</v>
          </cell>
          <cell r="C1089">
            <v>28.719783982782559</v>
          </cell>
          <cell r="D1089">
            <v>29.066448865618021</v>
          </cell>
          <cell r="E1089">
            <v>27.999790191650391</v>
          </cell>
          <cell r="F1089">
            <v>27.999790191650391</v>
          </cell>
          <cell r="BE1089" t="e">
            <v>#N/A</v>
          </cell>
          <cell r="BF1089" t="e">
            <v>#N/A</v>
          </cell>
          <cell r="BG1089">
            <v>28.645116424560548</v>
          </cell>
          <cell r="BH1089">
            <v>29.074445438385009</v>
          </cell>
          <cell r="BI1089">
            <v>29.509108886718749</v>
          </cell>
          <cell r="BJ1089">
            <v>30.07417175292969</v>
          </cell>
          <cell r="BK1089">
            <v>28.977086811065671</v>
          </cell>
        </row>
        <row r="1090">
          <cell r="A1090" t="str">
            <v>2004-04-08</v>
          </cell>
          <cell r="B1090">
            <v>2216343</v>
          </cell>
          <cell r="C1090">
            <v>28.399786710739139</v>
          </cell>
          <cell r="D1090">
            <v>29.01311625162149</v>
          </cell>
          <cell r="E1090">
            <v>28.319786497757981</v>
          </cell>
          <cell r="F1090">
            <v>28.799783706665039</v>
          </cell>
          <cell r="BE1090" t="e">
            <v>#N/A</v>
          </cell>
          <cell r="BF1090" t="e">
            <v>#N/A</v>
          </cell>
          <cell r="BG1090">
            <v>28.698449325561519</v>
          </cell>
          <cell r="BH1090">
            <v>29.04244585037231</v>
          </cell>
          <cell r="BI1090">
            <v>29.497375679016109</v>
          </cell>
          <cell r="BJ1090">
            <v>30.065638542175289</v>
          </cell>
          <cell r="BK1090">
            <v>28.985086774826051</v>
          </cell>
        </row>
        <row r="1091">
          <cell r="A1091" t="str">
            <v>2004-04-13</v>
          </cell>
          <cell r="B1091">
            <v>1597587</v>
          </cell>
          <cell r="C1091">
            <v>29.03977818440957</v>
          </cell>
          <cell r="D1091">
            <v>29.30644281046569</v>
          </cell>
          <cell r="E1091">
            <v>28.69311335674076</v>
          </cell>
          <cell r="F1091">
            <v>28.879779815673832</v>
          </cell>
          <cell r="BE1091" t="e">
            <v>#N/A</v>
          </cell>
          <cell r="BF1091" t="e">
            <v>#N/A</v>
          </cell>
          <cell r="BG1091">
            <v>28.671783447265621</v>
          </cell>
          <cell r="BH1091">
            <v>28.96377973556519</v>
          </cell>
          <cell r="BI1091">
            <v>29.46484252929687</v>
          </cell>
          <cell r="BJ1091">
            <v>30.054705276489258</v>
          </cell>
          <cell r="BK1091">
            <v>28.99508670806885</v>
          </cell>
        </row>
        <row r="1092">
          <cell r="A1092" t="str">
            <v>2004-04-14</v>
          </cell>
          <cell r="B1092">
            <v>1411565</v>
          </cell>
          <cell r="C1092">
            <v>28.639785315192661</v>
          </cell>
          <cell r="D1092">
            <v>28.799783706665039</v>
          </cell>
          <cell r="E1092">
            <v>28.319786497757981</v>
          </cell>
          <cell r="F1092">
            <v>28.799783706665039</v>
          </cell>
          <cell r="BE1092" t="e">
            <v>#N/A</v>
          </cell>
          <cell r="BF1092" t="e">
            <v>#N/A</v>
          </cell>
          <cell r="BG1092">
            <v>28.602451324462891</v>
          </cell>
          <cell r="BH1092">
            <v>28.929113769531249</v>
          </cell>
          <cell r="BI1092">
            <v>29.441376075744628</v>
          </cell>
          <cell r="BJ1092">
            <v>30.048038692474361</v>
          </cell>
          <cell r="BK1092">
            <v>29.001220006942749</v>
          </cell>
        </row>
        <row r="1093">
          <cell r="A1093" t="str">
            <v>2004-04-15</v>
          </cell>
          <cell r="B1093">
            <v>1519410</v>
          </cell>
          <cell r="C1093">
            <v>28.69311743418681</v>
          </cell>
          <cell r="D1093">
            <v>29.14644858359679</v>
          </cell>
          <cell r="E1093">
            <v>28.69311743418681</v>
          </cell>
          <cell r="F1093">
            <v>28.799783706665039</v>
          </cell>
          <cell r="BE1093" t="e">
            <v>#N/A</v>
          </cell>
          <cell r="BF1093" t="e">
            <v>#N/A</v>
          </cell>
          <cell r="BG1093">
            <v>28.655784225463869</v>
          </cell>
          <cell r="BH1093">
            <v>28.890447616577148</v>
          </cell>
          <cell r="BI1093">
            <v>29.422709541320799</v>
          </cell>
          <cell r="BJ1093">
            <v>30.042705440521239</v>
          </cell>
          <cell r="BK1093">
            <v>29.005219974517821</v>
          </cell>
        </row>
        <row r="1094">
          <cell r="A1094" t="str">
            <v>2004-04-16</v>
          </cell>
          <cell r="B1094">
            <v>2573954</v>
          </cell>
          <cell r="C1094">
            <v>28.799783706665039</v>
          </cell>
          <cell r="D1094">
            <v>29.119780489609791</v>
          </cell>
          <cell r="E1094">
            <v>28.639785315192661</v>
          </cell>
          <cell r="F1094">
            <v>28.799783706665039</v>
          </cell>
          <cell r="BE1094" t="e">
            <v>#N/A</v>
          </cell>
          <cell r="BF1094" t="e">
            <v>#N/A</v>
          </cell>
          <cell r="BG1094">
            <v>28.815782928466799</v>
          </cell>
          <cell r="BH1094">
            <v>28.843781280517579</v>
          </cell>
          <cell r="BI1094">
            <v>29.39870979309082</v>
          </cell>
          <cell r="BJ1094">
            <v>30.033638782501221</v>
          </cell>
          <cell r="BK1094">
            <v>29.011886596679691</v>
          </cell>
        </row>
        <row r="1095">
          <cell r="A1095" t="str">
            <v>2004-04-19</v>
          </cell>
          <cell r="B1095">
            <v>954702</v>
          </cell>
          <cell r="C1095">
            <v>28.639785315192661</v>
          </cell>
          <cell r="D1095">
            <v>28.799783706665039</v>
          </cell>
          <cell r="E1095">
            <v>28.42645277023621</v>
          </cell>
          <cell r="F1095">
            <v>28.799783706665039</v>
          </cell>
          <cell r="BE1095" t="e">
            <v>#N/A</v>
          </cell>
          <cell r="BF1095" t="e">
            <v>#N/A</v>
          </cell>
          <cell r="BG1095">
            <v>28.815782928466799</v>
          </cell>
          <cell r="BH1095">
            <v>28.81578159332275</v>
          </cell>
          <cell r="BI1095">
            <v>29.363509864807131</v>
          </cell>
          <cell r="BJ1095">
            <v>30.01710559844971</v>
          </cell>
          <cell r="BK1095">
            <v>29.013886604309079</v>
          </cell>
        </row>
        <row r="1096">
          <cell r="A1096" t="str">
            <v>2004-04-20</v>
          </cell>
          <cell r="B1096">
            <v>1714367</v>
          </cell>
          <cell r="C1096">
            <v>28.799783706665039</v>
          </cell>
          <cell r="D1096">
            <v>28.95978209813741</v>
          </cell>
          <cell r="E1096">
            <v>28.639785315192661</v>
          </cell>
          <cell r="F1096">
            <v>28.799783706665039</v>
          </cell>
          <cell r="BE1096" t="e">
            <v>#N/A</v>
          </cell>
          <cell r="BF1096" t="e">
            <v>#N/A</v>
          </cell>
          <cell r="BG1096">
            <v>28.799783706665039</v>
          </cell>
          <cell r="BH1096">
            <v>28.762448883056638</v>
          </cell>
          <cell r="BI1096">
            <v>29.320310211181638</v>
          </cell>
          <cell r="BJ1096">
            <v>30.001905746459961</v>
          </cell>
          <cell r="BK1096">
            <v>29.015619916915899</v>
          </cell>
        </row>
        <row r="1097">
          <cell r="A1097" t="str">
            <v>2004-04-21</v>
          </cell>
          <cell r="B1097">
            <v>2553132</v>
          </cell>
          <cell r="C1097">
            <v>28.319787353427959</v>
          </cell>
          <cell r="D1097">
            <v>29.119781369451228</v>
          </cell>
          <cell r="E1097">
            <v>28.319787353427959</v>
          </cell>
          <cell r="F1097">
            <v>28.9331169128418</v>
          </cell>
          <cell r="BE1097" t="e">
            <v>#N/A</v>
          </cell>
          <cell r="BF1097" t="e">
            <v>#N/A</v>
          </cell>
          <cell r="BG1097">
            <v>28.826450347900391</v>
          </cell>
          <cell r="BH1097">
            <v>28.74244928359985</v>
          </cell>
          <cell r="BI1097">
            <v>29.289377212524411</v>
          </cell>
          <cell r="BJ1097">
            <v>29.99097248077393</v>
          </cell>
          <cell r="BK1097">
            <v>29.01895321846008</v>
          </cell>
        </row>
        <row r="1098">
          <cell r="A1098" t="str">
            <v>2004-04-22</v>
          </cell>
          <cell r="B1098">
            <v>4672218</v>
          </cell>
          <cell r="C1098">
            <v>29.306441004307519</v>
          </cell>
          <cell r="D1098">
            <v>29.946436474297169</v>
          </cell>
          <cell r="E1098">
            <v>29.173108699496741</v>
          </cell>
          <cell r="F1098">
            <v>29.786436080932621</v>
          </cell>
          <cell r="BE1098" t="e">
            <v>#N/A</v>
          </cell>
          <cell r="BF1098" t="e">
            <v>#N/A</v>
          </cell>
          <cell r="BG1098">
            <v>29.02378082275391</v>
          </cell>
          <cell r="BH1098">
            <v>28.763782215118411</v>
          </cell>
          <cell r="BI1098">
            <v>29.277110595703121</v>
          </cell>
          <cell r="BJ1098">
            <v>29.98643909454346</v>
          </cell>
          <cell r="BK1098">
            <v>29.02721979141235</v>
          </cell>
        </row>
        <row r="1099">
          <cell r="A1099" t="str">
            <v>2004-04-23</v>
          </cell>
          <cell r="B1099">
            <v>3271690</v>
          </cell>
          <cell r="C1099">
            <v>29.813107121396019</v>
          </cell>
          <cell r="D1099">
            <v>30.346436393446119</v>
          </cell>
          <cell r="E1099">
            <v>29.466442280767581</v>
          </cell>
          <cell r="F1099">
            <v>29.839773178100589</v>
          </cell>
          <cell r="BE1099" t="e">
            <v>#N/A</v>
          </cell>
          <cell r="BF1099" t="e">
            <v>#N/A</v>
          </cell>
          <cell r="BG1099">
            <v>29.231778717041021</v>
          </cell>
          <cell r="BH1099">
            <v>28.807781887054439</v>
          </cell>
          <cell r="BI1099">
            <v>29.270710678100581</v>
          </cell>
          <cell r="BJ1099">
            <v>29.983505764007571</v>
          </cell>
          <cell r="BK1099">
            <v>29.034286403656001</v>
          </cell>
        </row>
        <row r="1100">
          <cell r="A1100" t="str">
            <v>2004-04-26</v>
          </cell>
          <cell r="B1100">
            <v>16700828</v>
          </cell>
          <cell r="C1100">
            <v>27.733118645148501</v>
          </cell>
          <cell r="D1100">
            <v>28.266447849862899</v>
          </cell>
          <cell r="E1100">
            <v>27.01312503257985</v>
          </cell>
          <cell r="F1100">
            <v>27.759784698486332</v>
          </cell>
          <cell r="BE1100" t="e">
            <v>#N/A</v>
          </cell>
          <cell r="BF1100" t="e">
            <v>#N/A</v>
          </cell>
          <cell r="BG1100">
            <v>29.02377891540527</v>
          </cell>
          <cell r="BH1100">
            <v>28.755781936645509</v>
          </cell>
          <cell r="BI1100">
            <v>29.232844276428221</v>
          </cell>
          <cell r="BJ1100">
            <v>29.959772548675542</v>
          </cell>
          <cell r="BK1100">
            <v>29.030019750595091</v>
          </cell>
        </row>
        <row r="1101">
          <cell r="A1101" t="str">
            <v>2004-04-27</v>
          </cell>
          <cell r="B1101">
            <v>8568717</v>
          </cell>
          <cell r="C1101">
            <v>27.759792668417319</v>
          </cell>
          <cell r="D1101">
            <v>27.813126824894859</v>
          </cell>
          <cell r="E1101">
            <v>27.413129806518551</v>
          </cell>
          <cell r="F1101">
            <v>27.413129806518551</v>
          </cell>
          <cell r="BE1101" t="e">
            <v>#N/A</v>
          </cell>
          <cell r="BF1101" t="e">
            <v>#N/A</v>
          </cell>
          <cell r="BG1101">
            <v>28.746448135375982</v>
          </cell>
          <cell r="BH1101">
            <v>28.694449329376219</v>
          </cell>
          <cell r="BI1101">
            <v>29.19071144104004</v>
          </cell>
          <cell r="BJ1101">
            <v>29.937106094360349</v>
          </cell>
          <cell r="BK1101">
            <v>29.027886447906489</v>
          </cell>
        </row>
        <row r="1102">
          <cell r="A1102" t="str">
            <v>2004-04-28</v>
          </cell>
          <cell r="B1102">
            <v>13299042</v>
          </cell>
          <cell r="C1102">
            <v>27.25312728775333</v>
          </cell>
          <cell r="D1102">
            <v>27.279795381198021</v>
          </cell>
          <cell r="E1102">
            <v>26.357133872340459</v>
          </cell>
          <cell r="F1102">
            <v>26.54380035400391</v>
          </cell>
          <cell r="BE1102" t="e">
            <v>#N/A</v>
          </cell>
          <cell r="BF1102" t="e">
            <v>#N/A</v>
          </cell>
          <cell r="BG1102">
            <v>28.2685848236084</v>
          </cell>
          <cell r="BH1102">
            <v>28.594983386993409</v>
          </cell>
          <cell r="BI1102">
            <v>29.13172538757324</v>
          </cell>
          <cell r="BJ1102">
            <v>29.901479663848878</v>
          </cell>
          <cell r="BK1102">
            <v>29.02247316360474</v>
          </cell>
        </row>
        <row r="1103">
          <cell r="A1103" t="str">
            <v>2004-04-29</v>
          </cell>
          <cell r="B1103">
            <v>10042768</v>
          </cell>
          <cell r="C1103">
            <v>26.559795466407461</v>
          </cell>
          <cell r="D1103">
            <v>27.43978951696943</v>
          </cell>
          <cell r="E1103">
            <v>26.394464705815629</v>
          </cell>
          <cell r="F1103">
            <v>27.19979095458984</v>
          </cell>
          <cell r="BE1103" t="e">
            <v>#N/A</v>
          </cell>
          <cell r="BF1103" t="e">
            <v>#N/A</v>
          </cell>
          <cell r="BG1103">
            <v>27.751255798339841</v>
          </cell>
          <cell r="BH1103">
            <v>28.536317157745358</v>
          </cell>
          <cell r="BI1103">
            <v>29.0815922164917</v>
          </cell>
          <cell r="BJ1103">
            <v>29.872679767608641</v>
          </cell>
          <cell r="BK1103">
            <v>29.019806528091429</v>
          </cell>
        </row>
        <row r="1104">
          <cell r="A1104" t="str">
            <v>2004-04-30</v>
          </cell>
          <cell r="B1104">
            <v>19175304</v>
          </cell>
          <cell r="C1104">
            <v>27.46646254917361</v>
          </cell>
          <cell r="D1104">
            <v>28.586453412139988</v>
          </cell>
          <cell r="E1104">
            <v>27.46646254917361</v>
          </cell>
          <cell r="F1104">
            <v>28.26645660400391</v>
          </cell>
          <cell r="BE1104" t="e">
            <v>#N/A</v>
          </cell>
          <cell r="BF1104" t="e">
            <v>#N/A</v>
          </cell>
          <cell r="BG1104">
            <v>27.43659248352051</v>
          </cell>
          <cell r="BH1104">
            <v>28.53231763839722</v>
          </cell>
          <cell r="BI1104">
            <v>29.053859252929691</v>
          </cell>
          <cell r="BJ1104">
            <v>29.85694660186768</v>
          </cell>
          <cell r="BK1104">
            <v>29.02207321166992</v>
          </cell>
        </row>
        <row r="1105">
          <cell r="A1105" t="str">
            <v>2004-05-03</v>
          </cell>
          <cell r="B1105">
            <v>5215104</v>
          </cell>
          <cell r="C1105">
            <v>28.213124196207229</v>
          </cell>
          <cell r="D1105">
            <v>28.373122598661261</v>
          </cell>
          <cell r="E1105">
            <v>28.02645769793579</v>
          </cell>
          <cell r="F1105">
            <v>28.1597900390625</v>
          </cell>
          <cell r="BE1105" t="e">
            <v>#N/A</v>
          </cell>
          <cell r="BF1105" t="e">
            <v>#N/A</v>
          </cell>
          <cell r="BG1105">
            <v>27.51659355163574</v>
          </cell>
          <cell r="BH1105">
            <v>28.513651180267331</v>
          </cell>
          <cell r="BI1105">
            <v>29.009592895507812</v>
          </cell>
          <cell r="BJ1105">
            <v>29.841480007171629</v>
          </cell>
          <cell r="BK1105">
            <v>29.024473190307621</v>
          </cell>
        </row>
        <row r="1106">
          <cell r="A1106" t="str">
            <v>2004-05-04</v>
          </cell>
          <cell r="B1106">
            <v>10525129</v>
          </cell>
          <cell r="C1106">
            <v>27.946459110138349</v>
          </cell>
          <cell r="D1106">
            <v>28.106457510280471</v>
          </cell>
          <cell r="E1106">
            <v>27.679794431738131</v>
          </cell>
          <cell r="F1106">
            <v>27.866458892822269</v>
          </cell>
          <cell r="BE1106" t="e">
            <v>#N/A</v>
          </cell>
          <cell r="BF1106" t="e">
            <v>#N/A</v>
          </cell>
          <cell r="BG1106">
            <v>27.607259368896489</v>
          </cell>
          <cell r="BH1106">
            <v>28.456318664550778</v>
          </cell>
          <cell r="BI1106">
            <v>28.97172660827637</v>
          </cell>
          <cell r="BJ1106">
            <v>29.824680194854739</v>
          </cell>
          <cell r="BK1106">
            <v>29.025406513214111</v>
          </cell>
        </row>
        <row r="1107">
          <cell r="A1107" t="str">
            <v>2004-05-05</v>
          </cell>
          <cell r="B1107">
            <v>5564090</v>
          </cell>
          <cell r="C1107">
            <v>28.013181255171261</v>
          </cell>
          <cell r="D1107">
            <v>28.610941952626678</v>
          </cell>
          <cell r="E1107">
            <v>27.82298589455641</v>
          </cell>
          <cell r="F1107">
            <v>28.366403579711911</v>
          </cell>
          <cell r="BE1107" t="e">
            <v>#N/A</v>
          </cell>
          <cell r="BF1107" t="e">
            <v>#N/A</v>
          </cell>
          <cell r="BG1107">
            <v>27.971780014038089</v>
          </cell>
          <cell r="BH1107">
            <v>28.417316627502441</v>
          </cell>
          <cell r="BI1107">
            <v>28.941725921630859</v>
          </cell>
          <cell r="BJ1107">
            <v>29.807813148498539</v>
          </cell>
          <cell r="BK1107">
            <v>29.028306255340581</v>
          </cell>
        </row>
        <row r="1108">
          <cell r="A1108" t="str">
            <v>2004-05-06</v>
          </cell>
          <cell r="B1108">
            <v>5947879</v>
          </cell>
          <cell r="C1108">
            <v>28.28488878738078</v>
          </cell>
          <cell r="D1108">
            <v>28.63811109555753</v>
          </cell>
          <cell r="E1108">
            <v>28.094693435577209</v>
          </cell>
          <cell r="F1108">
            <v>28.4750862121582</v>
          </cell>
          <cell r="BE1108" t="e">
            <v>#N/A</v>
          </cell>
          <cell r="BF1108" t="e">
            <v>#N/A</v>
          </cell>
          <cell r="BG1108">
            <v>28.226839065551761</v>
          </cell>
          <cell r="BH1108">
            <v>28.414414978027349</v>
          </cell>
          <cell r="BI1108">
            <v>28.928832015991208</v>
          </cell>
          <cell r="BJ1108">
            <v>29.79256629943848</v>
          </cell>
          <cell r="BK1108">
            <v>29.02801609039307</v>
          </cell>
        </row>
        <row r="1109">
          <cell r="A1109" t="str">
            <v>2004-05-07</v>
          </cell>
          <cell r="B1109">
            <v>10951613</v>
          </cell>
          <cell r="C1109">
            <v>28.529424913605819</v>
          </cell>
          <cell r="D1109">
            <v>29.154356002807621</v>
          </cell>
          <cell r="E1109">
            <v>28.230545638629451</v>
          </cell>
          <cell r="F1109">
            <v>29.154356002807621</v>
          </cell>
          <cell r="BE1109" t="e">
            <v>#N/A</v>
          </cell>
          <cell r="BF1109" t="e">
            <v>#N/A</v>
          </cell>
          <cell r="BG1109">
            <v>28.4044189453125</v>
          </cell>
          <cell r="BH1109">
            <v>28.47214326858521</v>
          </cell>
          <cell r="BI1109">
            <v>28.928456916809079</v>
          </cell>
          <cell r="BJ1109">
            <v>29.784112148284908</v>
          </cell>
          <cell r="BK1109">
            <v>29.035922250747682</v>
          </cell>
        </row>
        <row r="1110">
          <cell r="A1110" t="str">
            <v>2004-05-10</v>
          </cell>
          <cell r="B1110">
            <v>7724700</v>
          </cell>
          <cell r="C1110">
            <v>28.58376300485671</v>
          </cell>
          <cell r="D1110">
            <v>29.12718056824162</v>
          </cell>
          <cell r="E1110">
            <v>28.529422077707618</v>
          </cell>
          <cell r="F1110">
            <v>28.74678993225098</v>
          </cell>
          <cell r="BE1110" t="e">
            <v>#N/A</v>
          </cell>
          <cell r="BF1110" t="e">
            <v>#N/A</v>
          </cell>
          <cell r="BG1110">
            <v>28.5218189239502</v>
          </cell>
          <cell r="BH1110">
            <v>28.469493579864501</v>
          </cell>
          <cell r="BI1110">
            <v>28.919397239685061</v>
          </cell>
          <cell r="BJ1110">
            <v>29.767049026489261</v>
          </cell>
          <cell r="BK1110">
            <v>29.041257228851322</v>
          </cell>
        </row>
        <row r="1111">
          <cell r="A1111" t="str">
            <v>2004-05-11</v>
          </cell>
          <cell r="B1111">
            <v>7138556</v>
          </cell>
          <cell r="C1111">
            <v>28.801137336111601</v>
          </cell>
          <cell r="D1111">
            <v>28.909821287823799</v>
          </cell>
          <cell r="E1111">
            <v>28.447915011290469</v>
          </cell>
          <cell r="F1111">
            <v>28.692453384399411</v>
          </cell>
          <cell r="BE1111" t="e">
            <v>#N/A</v>
          </cell>
          <cell r="BF1111" t="e">
            <v>#N/A</v>
          </cell>
          <cell r="BG1111">
            <v>28.68701782226562</v>
          </cell>
          <cell r="BH1111">
            <v>28.46012725830078</v>
          </cell>
          <cell r="BI1111">
            <v>28.906584129333499</v>
          </cell>
          <cell r="BJ1111">
            <v>29.746242561340331</v>
          </cell>
          <cell r="BK1111">
            <v>29.04738719940185</v>
          </cell>
        </row>
        <row r="1112">
          <cell r="A1112" t="str">
            <v>2004-05-12</v>
          </cell>
          <cell r="B1112">
            <v>4905735</v>
          </cell>
          <cell r="C1112">
            <v>28.719611043103988</v>
          </cell>
          <cell r="D1112">
            <v>28.85546540390008</v>
          </cell>
          <cell r="E1112">
            <v>28.556586224743288</v>
          </cell>
          <cell r="F1112">
            <v>28.63809967041016</v>
          </cell>
          <cell r="BE1112" t="e">
            <v>#N/A</v>
          </cell>
          <cell r="BF1112" t="e">
            <v>#N/A</v>
          </cell>
          <cell r="BG1112">
            <v>28.741357040405269</v>
          </cell>
          <cell r="BH1112">
            <v>28.452043056488041</v>
          </cell>
          <cell r="BI1112">
            <v>28.88841732025146</v>
          </cell>
          <cell r="BJ1112">
            <v>29.724092559814451</v>
          </cell>
          <cell r="BK1112">
            <v>29.05617873191834</v>
          </cell>
        </row>
        <row r="1113">
          <cell r="A1113" t="str">
            <v>2004-05-13</v>
          </cell>
          <cell r="B1113">
            <v>4138539</v>
          </cell>
          <cell r="C1113">
            <v>28.6652749032976</v>
          </cell>
          <cell r="D1113">
            <v>28.96415413224442</v>
          </cell>
          <cell r="E1113">
            <v>28.52942051986965</v>
          </cell>
          <cell r="F1113">
            <v>28.88264274597168</v>
          </cell>
          <cell r="BE1113" t="e">
            <v>#N/A</v>
          </cell>
          <cell r="BF1113" t="e">
            <v>#N/A</v>
          </cell>
          <cell r="BG1113">
            <v>28.822868347167969</v>
          </cell>
          <cell r="BH1113">
            <v>28.456186008453368</v>
          </cell>
          <cell r="BI1113">
            <v>28.87247467041016</v>
          </cell>
          <cell r="BJ1113">
            <v>29.69878805160522</v>
          </cell>
          <cell r="BK1113">
            <v>29.066992969512938</v>
          </cell>
        </row>
        <row r="1114">
          <cell r="A1114" t="str">
            <v>2004-05-14</v>
          </cell>
          <cell r="B1114">
            <v>5438723</v>
          </cell>
          <cell r="C1114">
            <v>28.773962659940501</v>
          </cell>
          <cell r="D1114">
            <v>29.181525864548799</v>
          </cell>
          <cell r="E1114">
            <v>28.638108258404401</v>
          </cell>
          <cell r="F1114">
            <v>29.045671463012699</v>
          </cell>
          <cell r="BE1114" t="e">
            <v>#N/A</v>
          </cell>
          <cell r="BF1114" t="e">
            <v>#N/A</v>
          </cell>
          <cell r="BG1114">
            <v>28.80113143920898</v>
          </cell>
          <cell r="BH1114">
            <v>28.468480396270749</v>
          </cell>
          <cell r="BI1114">
            <v>28.86725929260254</v>
          </cell>
          <cell r="BJ1114">
            <v>29.67911380767822</v>
          </cell>
          <cell r="BK1114">
            <v>29.07974231719971</v>
          </cell>
        </row>
        <row r="1115">
          <cell r="A1115" t="str">
            <v>2004-05-17</v>
          </cell>
          <cell r="B1115">
            <v>4840935</v>
          </cell>
          <cell r="C1115">
            <v>28.69245176392641</v>
          </cell>
          <cell r="D1115">
            <v>29.12718547324863</v>
          </cell>
          <cell r="E1115">
            <v>28.665281295776371</v>
          </cell>
          <cell r="F1115">
            <v>28.665281295776371</v>
          </cell>
          <cell r="BE1115" t="e">
            <v>#N/A</v>
          </cell>
          <cell r="BF1115" t="e">
            <v>#N/A</v>
          </cell>
          <cell r="BG1115">
            <v>28.78482971191406</v>
          </cell>
          <cell r="BH1115">
            <v>28.461755275726318</v>
          </cell>
          <cell r="BI1115">
            <v>28.850702857971189</v>
          </cell>
          <cell r="BJ1115">
            <v>29.656168956756591</v>
          </cell>
          <cell r="BK1115">
            <v>29.092403030395509</v>
          </cell>
        </row>
        <row r="1116">
          <cell r="A1116" t="str">
            <v>2004-05-18</v>
          </cell>
          <cell r="B1116">
            <v>3945574</v>
          </cell>
          <cell r="C1116">
            <v>28.936983670153509</v>
          </cell>
          <cell r="D1116">
            <v>29.07283805358146</v>
          </cell>
          <cell r="E1116">
            <v>28.746788362543729</v>
          </cell>
          <cell r="F1116">
            <v>28.88264274597168</v>
          </cell>
          <cell r="BE1116" t="e">
            <v>#N/A</v>
          </cell>
          <cell r="BF1116" t="e">
            <v>#N/A</v>
          </cell>
          <cell r="BG1116">
            <v>28.822867584228511</v>
          </cell>
          <cell r="BH1116">
            <v>28.46589822769165</v>
          </cell>
          <cell r="BI1116">
            <v>28.83849365234375</v>
          </cell>
          <cell r="BJ1116">
            <v>29.631397800445551</v>
          </cell>
          <cell r="BK1116">
            <v>29.105483913421629</v>
          </cell>
        </row>
        <row r="1117">
          <cell r="A1117" t="str">
            <v>2004-05-19</v>
          </cell>
          <cell r="B1117">
            <v>3442393</v>
          </cell>
          <cell r="C1117">
            <v>29.100012746110831</v>
          </cell>
          <cell r="D1117">
            <v>29.344551086425781</v>
          </cell>
          <cell r="E1117">
            <v>28.93698787689209</v>
          </cell>
          <cell r="F1117">
            <v>29.344551086425781</v>
          </cell>
          <cell r="BE1117" t="e">
            <v>#N/A</v>
          </cell>
          <cell r="BF1117" t="e">
            <v>#N/A</v>
          </cell>
          <cell r="BG1117">
            <v>28.964157867431641</v>
          </cell>
          <cell r="BH1117">
            <v>28.486469936370849</v>
          </cell>
          <cell r="BI1117">
            <v>28.836055831909182</v>
          </cell>
          <cell r="BJ1117">
            <v>29.61124572753906</v>
          </cell>
          <cell r="BK1117">
            <v>29.124474334716801</v>
          </cell>
        </row>
        <row r="1118">
          <cell r="A1118" t="str">
            <v>2004-05-20</v>
          </cell>
          <cell r="B1118">
            <v>1780910</v>
          </cell>
          <cell r="C1118">
            <v>29.344553677540912</v>
          </cell>
          <cell r="D1118">
            <v>29.344553677540912</v>
          </cell>
          <cell r="E1118">
            <v>28.8011360168457</v>
          </cell>
          <cell r="F1118">
            <v>28.8011360168457</v>
          </cell>
          <cell r="BE1118" t="e">
            <v>#N/A</v>
          </cell>
          <cell r="BF1118" t="e">
            <v>#N/A</v>
          </cell>
          <cell r="BG1118">
            <v>28.94785652160645</v>
          </cell>
          <cell r="BH1118">
            <v>28.437204933166509</v>
          </cell>
          <cell r="BI1118">
            <v>28.817416343688961</v>
          </cell>
          <cell r="BJ1118">
            <v>29.583792819976811</v>
          </cell>
          <cell r="BK1118">
            <v>29.14008097648621</v>
          </cell>
        </row>
        <row r="1119">
          <cell r="A1119" t="str">
            <v>2004-05-21</v>
          </cell>
          <cell r="B1119">
            <v>1795794</v>
          </cell>
          <cell r="C1119">
            <v>28.991332696877478</v>
          </cell>
          <cell r="D1119">
            <v>28.991332696877478</v>
          </cell>
          <cell r="E1119">
            <v>28.610941975345739</v>
          </cell>
          <cell r="F1119">
            <v>28.692453384399411</v>
          </cell>
          <cell r="BE1119" t="e">
            <v>#N/A</v>
          </cell>
          <cell r="BF1119" t="e">
            <v>#N/A</v>
          </cell>
          <cell r="BG1119">
            <v>28.877212905883791</v>
          </cell>
          <cell r="BH1119">
            <v>28.379838943481449</v>
          </cell>
          <cell r="BI1119">
            <v>28.78646991729736</v>
          </cell>
          <cell r="BJ1119">
            <v>29.555786437988282</v>
          </cell>
          <cell r="BK1119">
            <v>29.153544244766231</v>
          </cell>
        </row>
        <row r="1120">
          <cell r="A1120" t="str">
            <v>2004-05-24</v>
          </cell>
          <cell r="B1120">
            <v>2518219</v>
          </cell>
          <cell r="C1120">
            <v>28.80113090714288</v>
          </cell>
          <cell r="D1120">
            <v>29.07283968928574</v>
          </cell>
          <cell r="E1120">
            <v>28.665276516071462</v>
          </cell>
          <cell r="F1120">
            <v>28.90981483459473</v>
          </cell>
          <cell r="BE1120" t="e">
            <v>#N/A</v>
          </cell>
          <cell r="BF1120" t="e">
            <v>#N/A</v>
          </cell>
          <cell r="BG1120">
            <v>28.926119613647462</v>
          </cell>
          <cell r="BH1120">
            <v>28.437340450286861</v>
          </cell>
          <cell r="BI1120">
            <v>28.775870704650881</v>
          </cell>
          <cell r="BJ1120">
            <v>29.526487045288089</v>
          </cell>
          <cell r="BK1120">
            <v>29.169027605056758</v>
          </cell>
        </row>
        <row r="1121">
          <cell r="A1121" t="str">
            <v>2004-05-25</v>
          </cell>
          <cell r="B1121">
            <v>4233943</v>
          </cell>
          <cell r="C1121">
            <v>28.773965567012681</v>
          </cell>
          <cell r="D1121">
            <v>28.991331387647008</v>
          </cell>
          <cell r="E1121">
            <v>28.692452088666151</v>
          </cell>
          <cell r="F1121">
            <v>28.96416091918945</v>
          </cell>
          <cell r="BE1121" t="e">
            <v>#N/A</v>
          </cell>
          <cell r="BF1121" t="e">
            <v>#N/A</v>
          </cell>
          <cell r="BG1121">
            <v>28.942423248291011</v>
          </cell>
          <cell r="BH1121">
            <v>28.514892005920409</v>
          </cell>
          <cell r="BI1121">
            <v>28.746091880798339</v>
          </cell>
          <cell r="BJ1121">
            <v>29.493997764587402</v>
          </cell>
          <cell r="BK1121">
            <v>29.18558272361755</v>
          </cell>
        </row>
        <row r="1122">
          <cell r="A1122" t="str">
            <v>2004-05-26</v>
          </cell>
          <cell r="B1122">
            <v>2273284</v>
          </cell>
          <cell r="C1122">
            <v>29.290205106233721</v>
          </cell>
          <cell r="D1122">
            <v>29.371716490307922</v>
          </cell>
          <cell r="E1122">
            <v>28.90981242830081</v>
          </cell>
          <cell r="F1122">
            <v>29.127178192138668</v>
          </cell>
          <cell r="BE1122" t="e">
            <v>#N/A</v>
          </cell>
          <cell r="BF1122" t="e">
            <v>#N/A</v>
          </cell>
          <cell r="BG1122">
            <v>28.89894866943359</v>
          </cell>
          <cell r="BH1122">
            <v>28.644060897827149</v>
          </cell>
          <cell r="BI1122">
            <v>28.738773384094241</v>
          </cell>
          <cell r="BJ1122">
            <v>29.463672065734858</v>
          </cell>
          <cell r="BK1122">
            <v>29.201912908554078</v>
          </cell>
        </row>
        <row r="1123">
          <cell r="A1123" t="str">
            <v>2004-05-27</v>
          </cell>
          <cell r="B1123">
            <v>4270030</v>
          </cell>
          <cell r="C1123">
            <v>29.208692993155481</v>
          </cell>
          <cell r="D1123">
            <v>29.670597076416019</v>
          </cell>
          <cell r="E1123">
            <v>29.208692993155481</v>
          </cell>
          <cell r="F1123">
            <v>29.670597076416019</v>
          </cell>
          <cell r="BE1123" t="e">
            <v>#N/A</v>
          </cell>
          <cell r="BF1123" t="e">
            <v>#N/A</v>
          </cell>
          <cell r="BG1123">
            <v>29.072840881347659</v>
          </cell>
          <cell r="BH1123">
            <v>28.76760120391846</v>
          </cell>
          <cell r="BI1123">
            <v>28.740723190307619</v>
          </cell>
          <cell r="BJ1123">
            <v>29.442780418396001</v>
          </cell>
          <cell r="BK1123">
            <v>29.21845356941223</v>
          </cell>
        </row>
        <row r="1124">
          <cell r="A1124" t="str">
            <v>2004-05-28</v>
          </cell>
          <cell r="B1124">
            <v>3032434</v>
          </cell>
          <cell r="C1124">
            <v>29.697774715294351</v>
          </cell>
          <cell r="D1124">
            <v>29.724945182571599</v>
          </cell>
          <cell r="E1124">
            <v>29.398893356323239</v>
          </cell>
          <cell r="F1124">
            <v>29.398893356323239</v>
          </cell>
          <cell r="BE1124" t="e">
            <v>#N/A</v>
          </cell>
          <cell r="BF1124" t="e">
            <v>#N/A</v>
          </cell>
          <cell r="BG1124">
            <v>29.21412887573242</v>
          </cell>
          <cell r="BH1124">
            <v>28.82422304153442</v>
          </cell>
          <cell r="BI1124">
            <v>28.734038848876949</v>
          </cell>
          <cell r="BJ1124">
            <v>29.42050510406494</v>
          </cell>
          <cell r="BK1124">
            <v>29.232862358093261</v>
          </cell>
        </row>
        <row r="1125">
          <cell r="A1125" t="str">
            <v>2004-05-31</v>
          </cell>
          <cell r="B1125">
            <v>593691</v>
          </cell>
          <cell r="C1125">
            <v>29.344553873456881</v>
          </cell>
          <cell r="D1125">
            <v>29.589092236997129</v>
          </cell>
          <cell r="E1125">
            <v>29.263040394618841</v>
          </cell>
          <cell r="F1125">
            <v>29.426067352294918</v>
          </cell>
          <cell r="BE1125" t="e">
            <v>#N/A</v>
          </cell>
          <cell r="BF1125" t="e">
            <v>#N/A</v>
          </cell>
          <cell r="BG1125">
            <v>29.31737937927246</v>
          </cell>
          <cell r="BH1125">
            <v>28.88753690719604</v>
          </cell>
          <cell r="BI1125">
            <v>28.73536464691162</v>
          </cell>
          <cell r="BJ1125">
            <v>29.405701427459721</v>
          </cell>
          <cell r="BK1125">
            <v>29.247193698883059</v>
          </cell>
        </row>
        <row r="1126">
          <cell r="A1126" t="str">
            <v>2004-06-01</v>
          </cell>
          <cell r="B1126">
            <v>2183291</v>
          </cell>
          <cell r="C1126">
            <v>29.371725502847109</v>
          </cell>
          <cell r="D1126">
            <v>29.39889597254227</v>
          </cell>
          <cell r="E1126">
            <v>28.801137347352839</v>
          </cell>
          <cell r="F1126">
            <v>28.855478286743161</v>
          </cell>
          <cell r="BE1126" t="e">
            <v>#N/A</v>
          </cell>
          <cell r="BF1126" t="e">
            <v>#N/A</v>
          </cell>
          <cell r="BG1126">
            <v>29.2956428527832</v>
          </cell>
          <cell r="BH1126">
            <v>28.93698787689209</v>
          </cell>
          <cell r="BI1126">
            <v>28.715145454406741</v>
          </cell>
          <cell r="BJ1126">
            <v>29.388391799926762</v>
          </cell>
          <cell r="BK1126">
            <v>29.261472091674801</v>
          </cell>
        </row>
        <row r="1127">
          <cell r="A1127" t="str">
            <v>2004-06-02</v>
          </cell>
          <cell r="B1127">
            <v>2463915</v>
          </cell>
          <cell r="C1127">
            <v>28.882647924238722</v>
          </cell>
          <cell r="D1127">
            <v>29.398893015441971</v>
          </cell>
          <cell r="E1127">
            <v>28.801134450378338</v>
          </cell>
          <cell r="F1127">
            <v>29.10001373291016</v>
          </cell>
          <cell r="BE1127" t="e">
            <v>#N/A</v>
          </cell>
          <cell r="BF1127" t="e">
            <v>#N/A</v>
          </cell>
          <cell r="BG1127">
            <v>29.290209960937499</v>
          </cell>
          <cell r="BH1127">
            <v>28.973668384551999</v>
          </cell>
          <cell r="BI1127">
            <v>28.710483551025391</v>
          </cell>
          <cell r="BJ1127">
            <v>29.37592758178711</v>
          </cell>
          <cell r="BK1127">
            <v>29.278706474304201</v>
          </cell>
        </row>
        <row r="1128">
          <cell r="A1128" t="str">
            <v>2004-06-03</v>
          </cell>
          <cell r="B1128">
            <v>3309885</v>
          </cell>
          <cell r="C1128">
            <v>29.1000069415559</v>
          </cell>
          <cell r="D1128">
            <v>29.20869085701386</v>
          </cell>
          <cell r="E1128">
            <v>28.692443813318501</v>
          </cell>
          <cell r="F1128">
            <v>29.018495559692379</v>
          </cell>
          <cell r="BE1128" t="e">
            <v>#N/A</v>
          </cell>
          <cell r="BF1128" t="e">
            <v>#N/A</v>
          </cell>
          <cell r="BG1128">
            <v>29.159789657592771</v>
          </cell>
          <cell r="BH1128">
            <v>29.000838851928709</v>
          </cell>
          <cell r="BI1128">
            <v>28.703657913208009</v>
          </cell>
          <cell r="BJ1128">
            <v>29.36211486816406</v>
          </cell>
          <cell r="BK1128">
            <v>29.293479957580569</v>
          </cell>
        </row>
        <row r="1129">
          <cell r="A1129" t="str">
            <v>2004-06-04</v>
          </cell>
          <cell r="B1129">
            <v>3456481</v>
          </cell>
          <cell r="C1129">
            <v>29.181532485440329</v>
          </cell>
          <cell r="D1129">
            <v>29.453241350159558</v>
          </cell>
          <cell r="E1129">
            <v>29.018507581203622</v>
          </cell>
          <cell r="F1129">
            <v>29.290216445922852</v>
          </cell>
          <cell r="BE1129" t="e">
            <v>#N/A</v>
          </cell>
          <cell r="BF1129" t="e">
            <v>#N/A</v>
          </cell>
          <cell r="BG1129">
            <v>29.13805427551269</v>
          </cell>
          <cell r="BH1129">
            <v>29.007631874084471</v>
          </cell>
          <cell r="BI1129">
            <v>28.710266647338869</v>
          </cell>
          <cell r="BJ1129">
            <v>29.347286033630368</v>
          </cell>
          <cell r="BK1129">
            <v>29.30822538375854</v>
          </cell>
        </row>
        <row r="1130">
          <cell r="A1130" t="str">
            <v>2004-06-07</v>
          </cell>
          <cell r="B1130">
            <v>2677834</v>
          </cell>
          <cell r="C1130">
            <v>29.34455419195821</v>
          </cell>
          <cell r="D1130">
            <v>29.7521174446243</v>
          </cell>
          <cell r="E1130">
            <v>29.34455419195821</v>
          </cell>
          <cell r="F1130">
            <v>29.724946975708011</v>
          </cell>
          <cell r="BE1130" t="e">
            <v>#N/A</v>
          </cell>
          <cell r="BF1130" t="e">
            <v>#N/A</v>
          </cell>
          <cell r="BG1130">
            <v>29.197830200195309</v>
          </cell>
          <cell r="BH1130">
            <v>29.05653972625732</v>
          </cell>
          <cell r="BI1130">
            <v>28.728769912719731</v>
          </cell>
          <cell r="BJ1130">
            <v>29.337871189117429</v>
          </cell>
          <cell r="BK1130">
            <v>29.32682444572449</v>
          </cell>
        </row>
        <row r="1131">
          <cell r="A1131" t="str">
            <v>2004-06-08</v>
          </cell>
          <cell r="B1131">
            <v>4795324</v>
          </cell>
          <cell r="C1131">
            <v>29.72494566431012</v>
          </cell>
          <cell r="D1131">
            <v>29.860800075871889</v>
          </cell>
          <cell r="E1131">
            <v>29.480407308904169</v>
          </cell>
          <cell r="F1131">
            <v>29.8336296081543</v>
          </cell>
          <cell r="BE1131" t="e">
            <v>#N/A</v>
          </cell>
          <cell r="BF1131" t="e">
            <v>#N/A</v>
          </cell>
          <cell r="BG1131">
            <v>29.393460464477538</v>
          </cell>
          <cell r="BH1131">
            <v>29.113598537445071</v>
          </cell>
          <cell r="BI1131">
            <v>28.752646865844731</v>
          </cell>
          <cell r="BJ1131">
            <v>29.318343219757079</v>
          </cell>
          <cell r="BK1131">
            <v>29.346926879882808</v>
          </cell>
        </row>
        <row r="1132">
          <cell r="A1132" t="str">
            <v>2004-06-09</v>
          </cell>
          <cell r="B1132">
            <v>2820533</v>
          </cell>
          <cell r="C1132">
            <v>29.480411822036661</v>
          </cell>
          <cell r="D1132">
            <v>29.833634175361311</v>
          </cell>
          <cell r="E1132">
            <v>29.290216445922852</v>
          </cell>
          <cell r="F1132">
            <v>29.290216445922852</v>
          </cell>
          <cell r="BE1132" t="e">
            <v>#N/A</v>
          </cell>
          <cell r="BF1132" t="e">
            <v>#N/A</v>
          </cell>
          <cell r="BG1132">
            <v>29.43150100708008</v>
          </cell>
          <cell r="BH1132">
            <v>29.146204376220702</v>
          </cell>
          <cell r="BI1132">
            <v>28.767788810729979</v>
          </cell>
          <cell r="BJ1132">
            <v>29.293914432525639</v>
          </cell>
          <cell r="BK1132">
            <v>29.36084560394287</v>
          </cell>
        </row>
        <row r="1133">
          <cell r="A1133" t="str">
            <v>2004-06-10</v>
          </cell>
          <cell r="B1133">
            <v>1959043</v>
          </cell>
          <cell r="C1133">
            <v>29.317383118813918</v>
          </cell>
          <cell r="D1133">
            <v>29.53474893863827</v>
          </cell>
          <cell r="E1133">
            <v>29.208699172414811</v>
          </cell>
          <cell r="F1133">
            <v>29.453237533569339</v>
          </cell>
          <cell r="BE1133" t="e">
            <v>#N/A</v>
          </cell>
          <cell r="BF1133" t="e">
            <v>#N/A</v>
          </cell>
          <cell r="BG1133">
            <v>29.51844940185547</v>
          </cell>
          <cell r="BH1133">
            <v>29.174734115600589</v>
          </cell>
          <cell r="BI1133">
            <v>28.78939125061035</v>
          </cell>
          <cell r="BJ1133">
            <v>29.272182559967039</v>
          </cell>
          <cell r="BK1133">
            <v>29.372112836837768</v>
          </cell>
        </row>
        <row r="1134">
          <cell r="A1134" t="str">
            <v>2004-06-11</v>
          </cell>
          <cell r="B1134">
            <v>1856674</v>
          </cell>
          <cell r="C1134">
            <v>29.507577585731731</v>
          </cell>
          <cell r="D1134">
            <v>29.616261528872808</v>
          </cell>
          <cell r="E1134">
            <v>29.371723175048832</v>
          </cell>
          <cell r="F1134">
            <v>29.371723175048832</v>
          </cell>
          <cell r="BE1134" t="e">
            <v>#N/A</v>
          </cell>
          <cell r="BF1134" t="e">
            <v>#N/A</v>
          </cell>
          <cell r="BG1134">
            <v>29.534750747680661</v>
          </cell>
          <cell r="BH1134">
            <v>29.191036701202389</v>
          </cell>
          <cell r="BI1134">
            <v>28.809896774291989</v>
          </cell>
          <cell r="BJ1134">
            <v>29.24590221405029</v>
          </cell>
          <cell r="BK1134">
            <v>29.382439146041872</v>
          </cell>
        </row>
        <row r="1135">
          <cell r="A1135" t="str">
            <v>2004-06-14</v>
          </cell>
          <cell r="B1135">
            <v>2458752</v>
          </cell>
          <cell r="C1135">
            <v>29.317377959210429</v>
          </cell>
          <cell r="D1135">
            <v>29.42606188648211</v>
          </cell>
          <cell r="E1135">
            <v>28.74678993225098</v>
          </cell>
          <cell r="F1135">
            <v>28.74678993225098</v>
          </cell>
          <cell r="BE1135" t="e">
            <v>#N/A</v>
          </cell>
          <cell r="BF1135" t="e">
            <v>#N/A</v>
          </cell>
          <cell r="BG1135">
            <v>29.33911933898926</v>
          </cell>
          <cell r="BH1135">
            <v>29.195112133026122</v>
          </cell>
          <cell r="BI1135">
            <v>28.814170188903809</v>
          </cell>
          <cell r="BJ1135">
            <v>29.20243925094605</v>
          </cell>
          <cell r="BK1135">
            <v>29.385240840911869</v>
          </cell>
        </row>
        <row r="1136">
          <cell r="A1136" t="str">
            <v>2004-06-15</v>
          </cell>
          <cell r="B1136">
            <v>2994711</v>
          </cell>
          <cell r="C1136">
            <v>29.018495624969098</v>
          </cell>
          <cell r="D1136">
            <v>29.235861383400721</v>
          </cell>
          <cell r="E1136">
            <v>28.746786872199628</v>
          </cell>
          <cell r="F1136">
            <v>29.181520462036129</v>
          </cell>
          <cell r="BE1136" t="e">
            <v>#N/A</v>
          </cell>
          <cell r="BF1136" t="e">
            <v>#N/A</v>
          </cell>
          <cell r="BG1136">
            <v>29.208697509765621</v>
          </cell>
          <cell r="BH1136">
            <v>29.210056018829341</v>
          </cell>
          <cell r="BI1136">
            <v>28.817538414001461</v>
          </cell>
          <cell r="BJ1136">
            <v>29.186256809234621</v>
          </cell>
          <cell r="BK1136">
            <v>29.391416158676151</v>
          </cell>
        </row>
        <row r="1137">
          <cell r="A1137" t="str">
            <v>2004-06-16</v>
          </cell>
          <cell r="B1137">
            <v>3006089</v>
          </cell>
          <cell r="C1137">
            <v>29.398893356323239</v>
          </cell>
          <cell r="D1137">
            <v>29.45323636385152</v>
          </cell>
          <cell r="E1137">
            <v>29.181527545131441</v>
          </cell>
          <cell r="F1137">
            <v>29.398893356323239</v>
          </cell>
          <cell r="BE1137" t="e">
            <v>#N/A</v>
          </cell>
          <cell r="BF1137" t="e">
            <v>#N/A</v>
          </cell>
          <cell r="BG1137">
            <v>29.230432891845702</v>
          </cell>
          <cell r="BH1137">
            <v>29.212773132324219</v>
          </cell>
          <cell r="BI1137">
            <v>28.82258739471435</v>
          </cell>
          <cell r="BJ1137">
            <v>29.18958129882812</v>
          </cell>
          <cell r="BK1137">
            <v>29.398145027160641</v>
          </cell>
        </row>
        <row r="1138">
          <cell r="A1138" t="str">
            <v>2004-06-17</v>
          </cell>
          <cell r="B1138">
            <v>3900324</v>
          </cell>
          <cell r="C1138">
            <v>29.344550829308709</v>
          </cell>
          <cell r="D1138">
            <v>29.45323476549348</v>
          </cell>
          <cell r="E1138">
            <v>28.69244928517379</v>
          </cell>
          <cell r="F1138">
            <v>28.719619750976559</v>
          </cell>
          <cell r="BE1138" t="e">
            <v>#N/A</v>
          </cell>
          <cell r="BF1138" t="e">
            <v>#N/A</v>
          </cell>
          <cell r="BG1138">
            <v>29.08370933532715</v>
          </cell>
          <cell r="BH1138">
            <v>29.208697319030762</v>
          </cell>
          <cell r="BI1138">
            <v>28.826317405700689</v>
          </cell>
          <cell r="BJ1138">
            <v>29.183979663848881</v>
          </cell>
          <cell r="BK1138">
            <v>29.402410831451419</v>
          </cell>
        </row>
        <row r="1139">
          <cell r="A1139" t="str">
            <v>2004-06-18</v>
          </cell>
          <cell r="B1139">
            <v>9541689</v>
          </cell>
          <cell r="C1139">
            <v>28.556597654938091</v>
          </cell>
          <cell r="D1139">
            <v>28.8011360168457</v>
          </cell>
          <cell r="E1139">
            <v>28.393572771324301</v>
          </cell>
          <cell r="F1139">
            <v>28.8011360168457</v>
          </cell>
          <cell r="BE1139" t="e">
            <v>#N/A</v>
          </cell>
          <cell r="BF1139" t="e">
            <v>#N/A</v>
          </cell>
          <cell r="BG1139">
            <v>28.969591903686521</v>
          </cell>
          <cell r="BH1139">
            <v>29.214131450653081</v>
          </cell>
          <cell r="BI1139">
            <v>28.842344322204589</v>
          </cell>
          <cell r="BJ1139">
            <v>29.175726604461669</v>
          </cell>
          <cell r="BK1139">
            <v>29.406417560577388</v>
          </cell>
        </row>
        <row r="1140">
          <cell r="A1140" t="str">
            <v>2004-06-21</v>
          </cell>
          <cell r="B1140">
            <v>3583591</v>
          </cell>
          <cell r="C1140">
            <v>28.909817157543319</v>
          </cell>
          <cell r="D1140">
            <v>28.936987623346091</v>
          </cell>
          <cell r="E1140">
            <v>28.502253951580691</v>
          </cell>
          <cell r="F1140">
            <v>28.719619750976559</v>
          </cell>
          <cell r="BE1140" t="e">
            <v>#N/A</v>
          </cell>
          <cell r="BF1140" t="e">
            <v>#N/A</v>
          </cell>
          <cell r="BG1140">
            <v>28.964157867431641</v>
          </cell>
          <cell r="BH1140">
            <v>29.20462169647217</v>
          </cell>
          <cell r="BI1140">
            <v>28.840741043090819</v>
          </cell>
          <cell r="BJ1140">
            <v>29.169058361053469</v>
          </cell>
          <cell r="BK1140">
            <v>29.40935005187988</v>
          </cell>
        </row>
        <row r="1141">
          <cell r="A1141" t="str">
            <v>2004-06-22</v>
          </cell>
          <cell r="B1141">
            <v>3975640</v>
          </cell>
          <cell r="C1141">
            <v>28.855477972671711</v>
          </cell>
          <cell r="D1141">
            <v>29.072845873815041</v>
          </cell>
          <cell r="E1141">
            <v>28.556598663330082</v>
          </cell>
          <cell r="F1141">
            <v>28.556598663330082</v>
          </cell>
          <cell r="BE1141" t="e">
            <v>#N/A</v>
          </cell>
          <cell r="BF1141" t="e">
            <v>#N/A</v>
          </cell>
          <cell r="BG1141">
            <v>28.839173507690429</v>
          </cell>
          <cell r="BH1141">
            <v>29.184243583679201</v>
          </cell>
          <cell r="BI1141">
            <v>28.83427742004395</v>
          </cell>
          <cell r="BJ1141">
            <v>29.14955997467041</v>
          </cell>
          <cell r="BK1141">
            <v>29.40906746864319</v>
          </cell>
        </row>
        <row r="1142">
          <cell r="A1142" t="str">
            <v>2004-06-23</v>
          </cell>
          <cell r="B1142">
            <v>4140672</v>
          </cell>
          <cell r="C1142">
            <v>28.665274332486259</v>
          </cell>
          <cell r="D1142">
            <v>28.719615255585989</v>
          </cell>
          <cell r="E1142">
            <v>28.36639510949102</v>
          </cell>
          <cell r="F1142">
            <v>28.447906494140621</v>
          </cell>
          <cell r="BE1142" t="e">
            <v>#N/A</v>
          </cell>
          <cell r="BF1142" t="e">
            <v>#N/A</v>
          </cell>
          <cell r="BG1142">
            <v>28.648976135253911</v>
          </cell>
          <cell r="BH1142">
            <v>29.1502799987793</v>
          </cell>
          <cell r="BI1142">
            <v>28.82723987579346</v>
          </cell>
          <cell r="BJ1142">
            <v>29.13430797576904</v>
          </cell>
          <cell r="BK1142">
            <v>29.40530813217163</v>
          </cell>
        </row>
        <row r="1143">
          <cell r="A1143" t="str">
            <v>2004-06-24</v>
          </cell>
          <cell r="B1143">
            <v>5065536</v>
          </cell>
          <cell r="C1143">
            <v>28.52942714896669</v>
          </cell>
          <cell r="D1143">
            <v>28.74679504214836</v>
          </cell>
          <cell r="E1143">
            <v>28.28488878738078</v>
          </cell>
          <cell r="F1143">
            <v>28.4750862121582</v>
          </cell>
          <cell r="BE1143" t="e">
            <v>#N/A</v>
          </cell>
          <cell r="BF1143" t="e">
            <v>#N/A</v>
          </cell>
          <cell r="BG1143">
            <v>28.600069427490229</v>
          </cell>
          <cell r="BH1143">
            <v>29.090504455566411</v>
          </cell>
          <cell r="BI1143">
            <v>28.820745925903321</v>
          </cell>
          <cell r="BJ1143">
            <v>29.121727733612062</v>
          </cell>
          <cell r="BK1143">
            <v>29.40288466453552</v>
          </cell>
        </row>
        <row r="1144">
          <cell r="A1144" t="str">
            <v>2004-06-25</v>
          </cell>
          <cell r="B1144">
            <v>4642040</v>
          </cell>
          <cell r="C1144">
            <v>28.4479136707801</v>
          </cell>
          <cell r="D1144">
            <v>28.88264945714344</v>
          </cell>
          <cell r="E1144">
            <v>28.339231797163119</v>
          </cell>
          <cell r="F1144">
            <v>28.4750862121582</v>
          </cell>
          <cell r="BE1144" t="e">
            <v>#N/A</v>
          </cell>
          <cell r="BF1144" t="e">
            <v>#N/A</v>
          </cell>
          <cell r="BG1144">
            <v>28.534859466552739</v>
          </cell>
          <cell r="BH1144">
            <v>29.04431409835815</v>
          </cell>
          <cell r="BI1144">
            <v>28.814251976013178</v>
          </cell>
          <cell r="BJ1144">
            <v>29.106480884551999</v>
          </cell>
          <cell r="BK1144">
            <v>29.40072785377502</v>
          </cell>
        </row>
        <row r="1145">
          <cell r="A1145" t="str">
            <v>2004-06-28</v>
          </cell>
          <cell r="B1145">
            <v>3920421</v>
          </cell>
          <cell r="C1145">
            <v>28.529419951763568</v>
          </cell>
          <cell r="D1145">
            <v>28.773958251659071</v>
          </cell>
          <cell r="E1145">
            <v>28.339224647941151</v>
          </cell>
          <cell r="F1145">
            <v>28.447906494140621</v>
          </cell>
          <cell r="BE1145" t="e">
            <v>#N/A</v>
          </cell>
          <cell r="BF1145" t="e">
            <v>#N/A</v>
          </cell>
          <cell r="BG1145">
            <v>28.480516815185549</v>
          </cell>
          <cell r="BH1145">
            <v>28.995406055450442</v>
          </cell>
          <cell r="BI1145">
            <v>28.807214431762699</v>
          </cell>
          <cell r="BJ1145">
            <v>29.085362148284911</v>
          </cell>
          <cell r="BK1145">
            <v>29.396835165023798</v>
          </cell>
        </row>
        <row r="1146">
          <cell r="A1146" t="str">
            <v>2004-06-29</v>
          </cell>
          <cell r="B1146">
            <v>3773988</v>
          </cell>
          <cell r="C1146">
            <v>28.610941675102879</v>
          </cell>
          <cell r="D1146">
            <v>28.638112144502308</v>
          </cell>
          <cell r="E1146">
            <v>28.447914712758411</v>
          </cell>
          <cell r="F1146">
            <v>28.556598663330082</v>
          </cell>
          <cell r="BE1146" t="e">
            <v>#N/A</v>
          </cell>
          <cell r="BF1146" t="e">
            <v>#N/A</v>
          </cell>
          <cell r="BG1146">
            <v>28.480516815185549</v>
          </cell>
          <cell r="BH1146">
            <v>28.980462074279789</v>
          </cell>
          <cell r="BI1146">
            <v>28.802350730895991</v>
          </cell>
          <cell r="BJ1146">
            <v>29.061330471038819</v>
          </cell>
          <cell r="BK1146">
            <v>29.391619262695311</v>
          </cell>
        </row>
        <row r="1147">
          <cell r="A1147" t="str">
            <v>2004-06-30</v>
          </cell>
          <cell r="B1147">
            <v>4328103</v>
          </cell>
          <cell r="C1147">
            <v>28.556595841495771</v>
          </cell>
          <cell r="D1147">
            <v>28.692450248042348</v>
          </cell>
          <cell r="E1147">
            <v>28.312057495117191</v>
          </cell>
          <cell r="F1147">
            <v>28.312057495117191</v>
          </cell>
          <cell r="BE1147" t="e">
            <v>#N/A</v>
          </cell>
          <cell r="BF1147" t="e">
            <v>#N/A</v>
          </cell>
          <cell r="BG1147">
            <v>28.45334701538086</v>
          </cell>
          <cell r="BH1147">
            <v>28.941064262390139</v>
          </cell>
          <cell r="BI1147">
            <v>28.7899295425415</v>
          </cell>
          <cell r="BJ1147">
            <v>29.039653377532961</v>
          </cell>
          <cell r="BK1147">
            <v>29.38411400794983</v>
          </cell>
        </row>
        <row r="1148">
          <cell r="A1148" t="str">
            <v>2004-07-01</v>
          </cell>
          <cell r="B1148">
            <v>3012348</v>
          </cell>
          <cell r="C1148">
            <v>28.4479136707801</v>
          </cell>
          <cell r="D1148">
            <v>28.63811109555753</v>
          </cell>
          <cell r="E1148">
            <v>28.36640226556737</v>
          </cell>
          <cell r="F1148">
            <v>28.4750862121582</v>
          </cell>
          <cell r="BE1148" t="e">
            <v>#N/A</v>
          </cell>
          <cell r="BF1148" t="e">
            <v>#N/A</v>
          </cell>
          <cell r="BG1148">
            <v>28.45334701538086</v>
          </cell>
          <cell r="BH1148">
            <v>28.913893795013429</v>
          </cell>
          <cell r="BI1148">
            <v>28.763702545166019</v>
          </cell>
          <cell r="BJ1148">
            <v>29.02040657043457</v>
          </cell>
          <cell r="BK1148">
            <v>29.375690593719479</v>
          </cell>
        </row>
        <row r="1149">
          <cell r="A1149" t="str">
            <v>2004-07-02</v>
          </cell>
          <cell r="B1149">
            <v>2318289</v>
          </cell>
          <cell r="C1149">
            <v>28.420735972231029</v>
          </cell>
          <cell r="D1149">
            <v>28.502249429680859</v>
          </cell>
          <cell r="E1149">
            <v>28.25771113030471</v>
          </cell>
          <cell r="F1149">
            <v>28.284881591796879</v>
          </cell>
          <cell r="BE1149" t="e">
            <v>#N/A</v>
          </cell>
          <cell r="BF1149" t="e">
            <v>#N/A</v>
          </cell>
          <cell r="BG1149">
            <v>28.41530609130859</v>
          </cell>
          <cell r="BH1149">
            <v>28.86362705230713</v>
          </cell>
          <cell r="BI1149">
            <v>28.73260471343994</v>
          </cell>
          <cell r="BJ1149">
            <v>29.001657695770259</v>
          </cell>
          <cell r="BK1149">
            <v>29.368049459457399</v>
          </cell>
        </row>
        <row r="1150">
          <cell r="A1150" t="str">
            <v>2004-07-05</v>
          </cell>
          <cell r="B1150">
            <v>961282</v>
          </cell>
          <cell r="C1150">
            <v>28.339230034805489</v>
          </cell>
          <cell r="D1150">
            <v>28.420741434949189</v>
          </cell>
          <cell r="E1150">
            <v>28.257716561688049</v>
          </cell>
          <cell r="F1150">
            <v>28.312057495117191</v>
          </cell>
          <cell r="BE1150" t="e">
            <v>#N/A</v>
          </cell>
          <cell r="BF1150" t="e">
            <v>#N/A</v>
          </cell>
          <cell r="BG1150">
            <v>28.388136291503901</v>
          </cell>
          <cell r="BH1150">
            <v>28.792982578277591</v>
          </cell>
          <cell r="BI1150">
            <v>28.743650169372561</v>
          </cell>
          <cell r="BJ1150">
            <v>28.988247222900391</v>
          </cell>
          <cell r="BK1150">
            <v>29.364410848617549</v>
          </cell>
        </row>
        <row r="1151">
          <cell r="A1151" t="str">
            <v>2004-07-06</v>
          </cell>
          <cell r="B1151">
            <v>1898975</v>
          </cell>
          <cell r="C1151">
            <v>28.284886999179651</v>
          </cell>
          <cell r="D1151">
            <v>28.393570938899369</v>
          </cell>
          <cell r="E1151">
            <v>28.094691659400439</v>
          </cell>
          <cell r="F1151">
            <v>28.149032592773441</v>
          </cell>
          <cell r="BE1151" t="e">
            <v>#N/A</v>
          </cell>
          <cell r="BF1151" t="e">
            <v>#N/A</v>
          </cell>
          <cell r="BG1151">
            <v>28.30662307739258</v>
          </cell>
          <cell r="BH1151">
            <v>28.70875272750855</v>
          </cell>
          <cell r="BI1151">
            <v>28.758368225097659</v>
          </cell>
          <cell r="BJ1151">
            <v>28.97453983306885</v>
          </cell>
          <cell r="BK1151">
            <v>29.359690446853641</v>
          </cell>
        </row>
        <row r="1152">
          <cell r="A1152" t="str">
            <v>2004-07-07</v>
          </cell>
          <cell r="B1152">
            <v>3832701</v>
          </cell>
          <cell r="C1152">
            <v>28.284883433129838</v>
          </cell>
          <cell r="D1152">
            <v>28.801130526981758</v>
          </cell>
          <cell r="E1152">
            <v>28.176199507112571</v>
          </cell>
          <cell r="F1152">
            <v>28.610935211181641</v>
          </cell>
          <cell r="BE1152" t="e">
            <v>#N/A</v>
          </cell>
          <cell r="BF1152" t="e">
            <v>#N/A</v>
          </cell>
          <cell r="BG1152">
            <v>28.366398620605469</v>
          </cell>
          <cell r="BH1152">
            <v>28.67478866577148</v>
          </cell>
          <cell r="BI1152">
            <v>28.799710922241211</v>
          </cell>
          <cell r="BJ1152">
            <v>28.965718154907229</v>
          </cell>
          <cell r="BK1152">
            <v>29.358746204376221</v>
          </cell>
        </row>
        <row r="1153">
          <cell r="A1153" t="str">
            <v>2004-07-08</v>
          </cell>
          <cell r="B1153">
            <v>3547716</v>
          </cell>
          <cell r="C1153">
            <v>28.692449189829379</v>
          </cell>
          <cell r="D1153">
            <v>29.208696330261279</v>
          </cell>
          <cell r="E1153">
            <v>28.638108258404401</v>
          </cell>
          <cell r="F1153">
            <v>29.045671463012699</v>
          </cell>
          <cell r="BE1153" t="e">
            <v>#N/A</v>
          </cell>
          <cell r="BF1153" t="e">
            <v>#N/A</v>
          </cell>
          <cell r="BG1153">
            <v>28.48051567077637</v>
          </cell>
          <cell r="BH1153">
            <v>28.654410362243649</v>
          </cell>
          <cell r="BI1153">
            <v>28.836628532409669</v>
          </cell>
          <cell r="BJ1153">
            <v>28.959110374450681</v>
          </cell>
          <cell r="BK1153">
            <v>29.361175661087039</v>
          </cell>
        </row>
        <row r="1154">
          <cell r="A1154" t="str">
            <v>2004-07-09</v>
          </cell>
          <cell r="B1154">
            <v>3234381</v>
          </cell>
          <cell r="C1154">
            <v>29.018498576569861</v>
          </cell>
          <cell r="D1154">
            <v>29.426061747179141</v>
          </cell>
          <cell r="E1154">
            <v>28.964155576704531</v>
          </cell>
          <cell r="F1154">
            <v>29.263034820556641</v>
          </cell>
          <cell r="BE1154" t="e">
            <v>#N/A</v>
          </cell>
          <cell r="BF1154" t="e">
            <v>#N/A</v>
          </cell>
          <cell r="BG1154">
            <v>28.676146316528321</v>
          </cell>
          <cell r="BH1154">
            <v>28.648975944519041</v>
          </cell>
          <cell r="BI1154">
            <v>28.856560096740719</v>
          </cell>
          <cell r="BJ1154">
            <v>28.95520967483521</v>
          </cell>
          <cell r="BK1154">
            <v>29.365358581542971</v>
          </cell>
        </row>
        <row r="1155">
          <cell r="A1155" t="str">
            <v>2004-07-12</v>
          </cell>
          <cell r="B1155">
            <v>3134318</v>
          </cell>
          <cell r="C1155">
            <v>29.23586714928873</v>
          </cell>
          <cell r="D1155">
            <v>29.589089426740731</v>
          </cell>
          <cell r="E1155">
            <v>29.18152621720704</v>
          </cell>
          <cell r="F1155">
            <v>29.344551086425781</v>
          </cell>
          <cell r="BE1155" t="e">
            <v>#N/A</v>
          </cell>
          <cell r="BF1155" t="e">
            <v>#N/A</v>
          </cell>
          <cell r="BG1155">
            <v>28.882645034790041</v>
          </cell>
          <cell r="BH1155">
            <v>28.67886400222778</v>
          </cell>
          <cell r="BI1155">
            <v>28.88025531768799</v>
          </cell>
          <cell r="BJ1155">
            <v>28.944924106597899</v>
          </cell>
          <cell r="BK1155">
            <v>29.37194905281067</v>
          </cell>
        </row>
        <row r="1156">
          <cell r="A1156" t="str">
            <v>2004-07-13</v>
          </cell>
          <cell r="B1156">
            <v>2607138</v>
          </cell>
          <cell r="C1156">
            <v>29.534747765683282</v>
          </cell>
          <cell r="D1156">
            <v>29.643431707766069</v>
          </cell>
          <cell r="E1156">
            <v>29.290211487214229</v>
          </cell>
          <cell r="F1156">
            <v>29.398893356323239</v>
          </cell>
          <cell r="BE1156" t="e">
            <v>#N/A</v>
          </cell>
          <cell r="BF1156" t="e">
            <v>#N/A</v>
          </cell>
          <cell r="BG1156">
            <v>29.132617187499999</v>
          </cell>
          <cell r="BH1156">
            <v>28.68973264694214</v>
          </cell>
          <cell r="BI1156">
            <v>28.91090400695801</v>
          </cell>
          <cell r="BJ1156">
            <v>28.941315307617192</v>
          </cell>
          <cell r="BK1156">
            <v>29.379744567871089</v>
          </cell>
        </row>
        <row r="1157">
          <cell r="A1157" t="str">
            <v>2004-07-14</v>
          </cell>
          <cell r="B1157">
            <v>2341531</v>
          </cell>
          <cell r="C1157">
            <v>29.344547325746142</v>
          </cell>
          <cell r="D1157">
            <v>29.616256097280829</v>
          </cell>
          <cell r="E1157">
            <v>29.127179479329019</v>
          </cell>
          <cell r="F1157">
            <v>29.507572174072269</v>
          </cell>
          <cell r="BE1157" t="e">
            <v>#N/A</v>
          </cell>
          <cell r="BF1157" t="e">
            <v>#N/A</v>
          </cell>
          <cell r="BG1157">
            <v>29.31194458007813</v>
          </cell>
          <cell r="BH1157">
            <v>28.69516658782959</v>
          </cell>
          <cell r="BI1157">
            <v>28.933727378845219</v>
          </cell>
          <cell r="BJ1157">
            <v>28.937726650238041</v>
          </cell>
          <cell r="BK1157">
            <v>29.3868835067749</v>
          </cell>
        </row>
        <row r="1158">
          <cell r="A1158" t="str">
            <v>2004-07-15</v>
          </cell>
          <cell r="B1158">
            <v>2865836</v>
          </cell>
          <cell r="C1158">
            <v>29.263037615329569</v>
          </cell>
          <cell r="D1158">
            <v>29.42606455752199</v>
          </cell>
          <cell r="E1158">
            <v>28.99132880897378</v>
          </cell>
          <cell r="F1158">
            <v>29.344551086425781</v>
          </cell>
          <cell r="BE1158" t="e">
            <v>#N/A</v>
          </cell>
          <cell r="BF1158" t="e">
            <v>#N/A</v>
          </cell>
          <cell r="BG1158">
            <v>29.371720504760741</v>
          </cell>
          <cell r="BH1158">
            <v>28.726413154602049</v>
          </cell>
          <cell r="BI1158">
            <v>28.951116676330571</v>
          </cell>
          <cell r="BJ1158">
            <v>28.939974346160891</v>
          </cell>
          <cell r="BK1158">
            <v>29.394407310485839</v>
          </cell>
        </row>
        <row r="1159">
          <cell r="A1159" t="str">
            <v>2004-07-16</v>
          </cell>
          <cell r="B1159">
            <v>2754701</v>
          </cell>
          <cell r="C1159">
            <v>29.263037261686261</v>
          </cell>
          <cell r="D1159">
            <v>29.34455073179738</v>
          </cell>
          <cell r="E1159">
            <v>28.855474057077959</v>
          </cell>
          <cell r="F1159">
            <v>29.045671463012699</v>
          </cell>
          <cell r="BE1159" t="e">
            <v>#N/A</v>
          </cell>
          <cell r="BF1159" t="e">
            <v>#N/A</v>
          </cell>
          <cell r="BG1159">
            <v>29.32824783325195</v>
          </cell>
          <cell r="BH1159">
            <v>28.738639926910398</v>
          </cell>
          <cell r="BI1159">
            <v>28.948942985534671</v>
          </cell>
          <cell r="BJ1159">
            <v>28.93869995117187</v>
          </cell>
          <cell r="BK1159">
            <v>29.394303445816039</v>
          </cell>
        </row>
        <row r="1160">
          <cell r="A1160" t="str">
            <v>2004-07-19</v>
          </cell>
          <cell r="B1160">
            <v>1927437</v>
          </cell>
          <cell r="C1160">
            <v>28.93698692321777</v>
          </cell>
          <cell r="D1160">
            <v>29.072841321918329</v>
          </cell>
          <cell r="E1160">
            <v>28.801132524517222</v>
          </cell>
          <cell r="F1160">
            <v>28.93698692321777</v>
          </cell>
          <cell r="BE1160" t="e">
            <v>#N/A</v>
          </cell>
          <cell r="BF1160" t="e">
            <v>#N/A</v>
          </cell>
          <cell r="BG1160">
            <v>29.24673500061035</v>
          </cell>
          <cell r="BH1160">
            <v>28.74950828552246</v>
          </cell>
          <cell r="BI1160">
            <v>28.952746925353999</v>
          </cell>
          <cell r="BJ1160">
            <v>28.93607208251953</v>
          </cell>
          <cell r="BK1160">
            <v>29.397389421463011</v>
          </cell>
        </row>
        <row r="1161">
          <cell r="A1161" t="str">
            <v>2004-07-20</v>
          </cell>
          <cell r="B1161">
            <v>2902768</v>
          </cell>
          <cell r="C1161">
            <v>28.909817722589949</v>
          </cell>
          <cell r="D1161">
            <v>29.480405807495121</v>
          </cell>
          <cell r="E1161">
            <v>28.909817722589949</v>
          </cell>
          <cell r="F1161">
            <v>29.480405807495121</v>
          </cell>
          <cell r="BE1161" t="e">
            <v>#N/A</v>
          </cell>
          <cell r="BF1161" t="e">
            <v>#N/A</v>
          </cell>
          <cell r="BG1161">
            <v>29.263037490844731</v>
          </cell>
          <cell r="BH1161">
            <v>28.795698642730709</v>
          </cell>
          <cell r="BI1161">
            <v>28.968505973815919</v>
          </cell>
          <cell r="BJ1161">
            <v>28.937545051574709</v>
          </cell>
          <cell r="BK1161">
            <v>29.404792499542239</v>
          </cell>
        </row>
        <row r="1162">
          <cell r="A1162" t="str">
            <v>2004-07-21</v>
          </cell>
          <cell r="B1162">
            <v>3141779</v>
          </cell>
          <cell r="C1162">
            <v>29.724939738468759</v>
          </cell>
          <cell r="D1162">
            <v>30.10533242960296</v>
          </cell>
          <cell r="E1162">
            <v>29.616255816291361</v>
          </cell>
          <cell r="F1162">
            <v>30.023818969726559</v>
          </cell>
          <cell r="BE1162" t="e">
            <v>#N/A</v>
          </cell>
          <cell r="BF1162" t="e">
            <v>#N/A</v>
          </cell>
          <cell r="BG1162">
            <v>29.366286849975591</v>
          </cell>
          <cell r="BH1162">
            <v>28.874494266510009</v>
          </cell>
          <cell r="BI1162">
            <v>28.996220359802251</v>
          </cell>
          <cell r="BJ1162">
            <v>28.942318840026861</v>
          </cell>
          <cell r="BK1162">
            <v>29.415979318618771</v>
          </cell>
        </row>
        <row r="1163">
          <cell r="A1163" t="str">
            <v>2004-07-22</v>
          </cell>
          <cell r="B1163">
            <v>3635037</v>
          </cell>
          <cell r="C1163">
            <v>29.77928380745508</v>
          </cell>
          <cell r="D1163">
            <v>30.105335608414979</v>
          </cell>
          <cell r="E1163">
            <v>29.561918013122099</v>
          </cell>
          <cell r="F1163">
            <v>29.75211334228516</v>
          </cell>
          <cell r="BE1163" t="e">
            <v>#N/A</v>
          </cell>
          <cell r="BF1163" t="e">
            <v>#N/A</v>
          </cell>
          <cell r="BG1163">
            <v>29.447799301147459</v>
          </cell>
          <cell r="BH1163">
            <v>28.93834562301636</v>
          </cell>
          <cell r="BI1163">
            <v>29.013609771728511</v>
          </cell>
          <cell r="BJ1163">
            <v>28.943042221069341</v>
          </cell>
          <cell r="BK1163">
            <v>29.422340965271001</v>
          </cell>
        </row>
        <row r="1164">
          <cell r="A1164" t="str">
            <v>2004-07-23</v>
          </cell>
          <cell r="B1164">
            <v>4154626</v>
          </cell>
          <cell r="C1164">
            <v>29.887964473407759</v>
          </cell>
          <cell r="D1164">
            <v>29.887964473407759</v>
          </cell>
          <cell r="E1164">
            <v>29.208692553557579</v>
          </cell>
          <cell r="F1164">
            <v>29.697769165039059</v>
          </cell>
          <cell r="BE1164" t="e">
            <v>#N/A</v>
          </cell>
          <cell r="BF1164" t="e">
            <v>#N/A</v>
          </cell>
          <cell r="BG1164">
            <v>29.578218841552729</v>
          </cell>
          <cell r="BH1164">
            <v>28.9994797706604</v>
          </cell>
          <cell r="BI1164">
            <v>29.026651725769039</v>
          </cell>
          <cell r="BJ1164">
            <v>28.946955509185791</v>
          </cell>
          <cell r="BK1164">
            <v>29.430030860900882</v>
          </cell>
        </row>
        <row r="1165">
          <cell r="A1165" t="str">
            <v>2004-07-26</v>
          </cell>
          <cell r="B1165">
            <v>3450909</v>
          </cell>
          <cell r="C1165">
            <v>29.534747765683282</v>
          </cell>
          <cell r="D1165">
            <v>29.670602175043321</v>
          </cell>
          <cell r="E1165">
            <v>29.398893356323239</v>
          </cell>
          <cell r="F1165">
            <v>29.398893356323239</v>
          </cell>
          <cell r="BE1165" t="e">
            <v>#N/A</v>
          </cell>
          <cell r="BF1165" t="e">
            <v>#N/A</v>
          </cell>
          <cell r="BG1165">
            <v>29.670600128173831</v>
          </cell>
          <cell r="BH1165">
            <v>29.047029113769529</v>
          </cell>
          <cell r="BI1165">
            <v>29.041323966979981</v>
          </cell>
          <cell r="BJ1165">
            <v>28.94601341247559</v>
          </cell>
          <cell r="BK1165">
            <v>29.434093112945561</v>
          </cell>
        </row>
        <row r="1166">
          <cell r="A1166" t="str">
            <v>2004-07-27</v>
          </cell>
          <cell r="B1166">
            <v>9938985</v>
          </cell>
          <cell r="C1166">
            <v>29.398894614420879</v>
          </cell>
          <cell r="D1166">
            <v>29.45323762427472</v>
          </cell>
          <cell r="E1166">
            <v>28.8011360168457</v>
          </cell>
          <cell r="F1166">
            <v>28.8011360168457</v>
          </cell>
          <cell r="BE1166" t="e">
            <v>#N/A</v>
          </cell>
          <cell r="BF1166" t="e">
            <v>#N/A</v>
          </cell>
          <cell r="BG1166">
            <v>29.534746170043949</v>
          </cell>
          <cell r="BH1166">
            <v>29.059255981445311</v>
          </cell>
          <cell r="BI1166">
            <v>29.039693832397461</v>
          </cell>
          <cell r="BJ1166">
            <v>28.939093742370609</v>
          </cell>
          <cell r="BK1166">
            <v>29.436899871826171</v>
          </cell>
        </row>
        <row r="1167">
          <cell r="A1167" t="str">
            <v>2004-07-28</v>
          </cell>
          <cell r="B1167">
            <v>7041255</v>
          </cell>
          <cell r="C1167">
            <v>28.93698730032126</v>
          </cell>
          <cell r="D1167">
            <v>29.072841700792249</v>
          </cell>
          <cell r="E1167">
            <v>28.42074016393676</v>
          </cell>
          <cell r="F1167">
            <v>28.58376502990723</v>
          </cell>
          <cell r="BE1167" t="e">
            <v>#N/A</v>
          </cell>
          <cell r="BF1167" t="e">
            <v>#N/A</v>
          </cell>
          <cell r="BG1167">
            <v>29.246735382080079</v>
          </cell>
          <cell r="BH1167">
            <v>29.07284135818481</v>
          </cell>
          <cell r="BI1167">
            <v>29.02447811126709</v>
          </cell>
          <cell r="BJ1167">
            <v>28.930266971588139</v>
          </cell>
          <cell r="BK1167">
            <v>29.43808646202087</v>
          </cell>
        </row>
        <row r="1168">
          <cell r="A1168" t="str">
            <v>2004-07-29</v>
          </cell>
          <cell r="B1168">
            <v>5614018</v>
          </cell>
          <cell r="C1168">
            <v>28.801135928148561</v>
          </cell>
          <cell r="D1168">
            <v>29.48040800192565</v>
          </cell>
          <cell r="E1168">
            <v>28.74679499143593</v>
          </cell>
          <cell r="F1168">
            <v>29.453237533569339</v>
          </cell>
          <cell r="BE1168" t="e">
            <v>#N/A</v>
          </cell>
          <cell r="BF1168" t="e">
            <v>#N/A</v>
          </cell>
          <cell r="BG1168">
            <v>29.186960220336911</v>
          </cell>
          <cell r="BH1168">
            <v>29.121748924255371</v>
          </cell>
          <cell r="BI1168">
            <v>29.037520141601561</v>
          </cell>
          <cell r="BJ1168">
            <v>28.927468242645261</v>
          </cell>
          <cell r="BK1168">
            <v>29.44428708076477</v>
          </cell>
        </row>
        <row r="1169">
          <cell r="A1169" t="str">
            <v>2004-07-30</v>
          </cell>
          <cell r="B1169">
            <v>10772970</v>
          </cell>
          <cell r="C1169">
            <v>29.480404302881709</v>
          </cell>
          <cell r="D1169">
            <v>30.05099235866534</v>
          </cell>
          <cell r="E1169">
            <v>29.371720370119679</v>
          </cell>
          <cell r="F1169">
            <v>29.94230842590332</v>
          </cell>
          <cell r="BE1169" t="e">
            <v>#N/A</v>
          </cell>
          <cell r="BF1169" t="e">
            <v>#N/A</v>
          </cell>
          <cell r="BG1169">
            <v>29.235868072509771</v>
          </cell>
          <cell r="BH1169">
            <v>29.204620265960688</v>
          </cell>
          <cell r="BI1169">
            <v>29.062517242431639</v>
          </cell>
          <cell r="BJ1169">
            <v>28.9244935798645</v>
          </cell>
          <cell r="BK1169">
            <v>29.45306636810303</v>
          </cell>
        </row>
        <row r="1170">
          <cell r="A1170" t="str">
            <v>2004-08-02</v>
          </cell>
          <cell r="B1170">
            <v>3594604</v>
          </cell>
          <cell r="C1170">
            <v>29.779283883394129</v>
          </cell>
          <cell r="D1170">
            <v>30.18684708090311</v>
          </cell>
          <cell r="E1170">
            <v>29.779283883394129</v>
          </cell>
          <cell r="F1170">
            <v>30.07816314697266</v>
          </cell>
          <cell r="BE1170" t="e">
            <v>#N/A</v>
          </cell>
          <cell r="BF1170" t="e">
            <v>#N/A</v>
          </cell>
          <cell r="BG1170">
            <v>29.371722030639649</v>
          </cell>
          <cell r="BH1170">
            <v>29.29292554855347</v>
          </cell>
          <cell r="BI1170">
            <v>29.0858842086792</v>
          </cell>
          <cell r="BJ1170">
            <v>28.930877456665041</v>
          </cell>
          <cell r="BK1170">
            <v>29.46145827293396</v>
          </cell>
        </row>
        <row r="1171">
          <cell r="A1171" t="str">
            <v>2004-08-03</v>
          </cell>
          <cell r="B1171">
            <v>2469242</v>
          </cell>
          <cell r="C1171">
            <v>30.159677220983049</v>
          </cell>
          <cell r="D1171">
            <v>30.241190691310301</v>
          </cell>
          <cell r="E1171">
            <v>29.942309348759469</v>
          </cell>
          <cell r="F1171">
            <v>30.186847686767582</v>
          </cell>
          <cell r="BE1171" t="e">
            <v>#N/A</v>
          </cell>
          <cell r="BF1171" t="e">
            <v>#N/A</v>
          </cell>
          <cell r="BG1171">
            <v>29.648864364624021</v>
          </cell>
          <cell r="BH1171">
            <v>29.394816303253169</v>
          </cell>
          <cell r="BI1171">
            <v>29.110337944030761</v>
          </cell>
          <cell r="BJ1171">
            <v>28.92821491241455</v>
          </cell>
          <cell r="BK1171">
            <v>29.468526916503901</v>
          </cell>
        </row>
        <row r="1172">
          <cell r="A1172" t="str">
            <v>2004-08-04</v>
          </cell>
          <cell r="B1172">
            <v>3446317</v>
          </cell>
          <cell r="C1172">
            <v>30.07816375065579</v>
          </cell>
          <cell r="D1172">
            <v>30.29553162287937</v>
          </cell>
          <cell r="E1172">
            <v>29.969481887517659</v>
          </cell>
          <cell r="F1172">
            <v>30.186847686767582</v>
          </cell>
          <cell r="BE1172" t="e">
            <v>#N/A</v>
          </cell>
          <cell r="BF1172" t="e">
            <v>#N/A</v>
          </cell>
          <cell r="BG1172">
            <v>29.969480895996089</v>
          </cell>
          <cell r="BH1172">
            <v>29.473611927032469</v>
          </cell>
          <cell r="BI1172">
            <v>29.131531333923341</v>
          </cell>
          <cell r="BJ1172">
            <v>28.935152359008789</v>
          </cell>
          <cell r="BK1172">
            <v>29.479462203979491</v>
          </cell>
        </row>
        <row r="1173">
          <cell r="A1173" t="str">
            <v>2004-08-05</v>
          </cell>
          <cell r="B1173">
            <v>2808986</v>
          </cell>
          <cell r="C1173">
            <v>30.214018470581131</v>
          </cell>
          <cell r="D1173">
            <v>30.540070282348481</v>
          </cell>
          <cell r="E1173">
            <v>30.214018470581131</v>
          </cell>
          <cell r="F1173">
            <v>30.322702407836911</v>
          </cell>
          <cell r="BE1173" t="e">
            <v>#N/A</v>
          </cell>
          <cell r="BF1173" t="e">
            <v>#N/A</v>
          </cell>
          <cell r="BG1173">
            <v>30.143373870849612</v>
          </cell>
          <cell r="BH1173">
            <v>29.537463474273679</v>
          </cell>
          <cell r="BI1173">
            <v>29.14457344055176</v>
          </cell>
          <cell r="BJ1173">
            <v>28.94264831542969</v>
          </cell>
          <cell r="BK1173">
            <v>29.492943429946902</v>
          </cell>
        </row>
        <row r="1174">
          <cell r="A1174" t="str">
            <v>2004-08-06</v>
          </cell>
          <cell r="B1174">
            <v>4738497</v>
          </cell>
          <cell r="C1174">
            <v>29.860796301411259</v>
          </cell>
          <cell r="D1174">
            <v>30.322700413146212</v>
          </cell>
          <cell r="E1174">
            <v>29.806453299871329</v>
          </cell>
          <cell r="F1174">
            <v>29.996650695800781</v>
          </cell>
          <cell r="BE1174" t="e">
            <v>#N/A</v>
          </cell>
          <cell r="BF1174" t="e">
            <v>#N/A</v>
          </cell>
          <cell r="BG1174">
            <v>30.154242324829099</v>
          </cell>
          <cell r="BH1174">
            <v>29.574144268035891</v>
          </cell>
          <cell r="BI1174">
            <v>29.15652858734131</v>
          </cell>
          <cell r="BJ1174">
            <v>28.945283718109131</v>
          </cell>
          <cell r="BK1174">
            <v>29.504394397735599</v>
          </cell>
        </row>
        <row r="1175">
          <cell r="A1175" t="str">
            <v>2004-08-09</v>
          </cell>
          <cell r="B1175">
            <v>4129326</v>
          </cell>
          <cell r="C1175">
            <v>30.26836433544776</v>
          </cell>
          <cell r="D1175">
            <v>30.458559688884751</v>
          </cell>
          <cell r="E1175">
            <v>29.42606736983927</v>
          </cell>
          <cell r="F1175">
            <v>29.589092254638668</v>
          </cell>
          <cell r="BE1175" t="e">
            <v>#N/A</v>
          </cell>
          <cell r="BF1175" t="e">
            <v>#N/A</v>
          </cell>
          <cell r="BG1175">
            <v>30.0564281463623</v>
          </cell>
          <cell r="BH1175">
            <v>29.586371326446528</v>
          </cell>
          <cell r="BI1175">
            <v>29.15978908538818</v>
          </cell>
          <cell r="BJ1175">
            <v>28.947576866149902</v>
          </cell>
          <cell r="BK1175">
            <v>29.512207574844361</v>
          </cell>
        </row>
        <row r="1176">
          <cell r="A1176" t="str">
            <v>2004-08-10</v>
          </cell>
          <cell r="B1176">
            <v>3648544</v>
          </cell>
          <cell r="C1176">
            <v>29.534745829380579</v>
          </cell>
          <cell r="D1176">
            <v>30.078163431194191</v>
          </cell>
          <cell r="E1176">
            <v>29.290209566943361</v>
          </cell>
          <cell r="F1176">
            <v>30.050992965698239</v>
          </cell>
          <cell r="BE1176" t="e">
            <v>#N/A</v>
          </cell>
          <cell r="BF1176" t="e">
            <v>#N/A</v>
          </cell>
          <cell r="BG1176">
            <v>30.02925720214844</v>
          </cell>
          <cell r="BH1176">
            <v>29.618976306915279</v>
          </cell>
          <cell r="BI1176">
            <v>29.18369937896729</v>
          </cell>
          <cell r="BJ1176">
            <v>28.94942241668701</v>
          </cell>
          <cell r="BK1176">
            <v>29.520730304718018</v>
          </cell>
        </row>
        <row r="1177">
          <cell r="A1177" t="str">
            <v>2004-08-11</v>
          </cell>
          <cell r="B1177">
            <v>4830222</v>
          </cell>
          <cell r="C1177">
            <v>29.99665266904325</v>
          </cell>
          <cell r="D1177">
            <v>30.48572727723375</v>
          </cell>
          <cell r="E1177">
            <v>29.80645526060221</v>
          </cell>
          <cell r="F1177">
            <v>30.322702407836911</v>
          </cell>
          <cell r="BE1177" t="e">
            <v>#N/A</v>
          </cell>
          <cell r="BF1177" t="e">
            <v>#N/A</v>
          </cell>
          <cell r="BG1177">
            <v>30.0564281463623</v>
          </cell>
          <cell r="BH1177">
            <v>29.659732818603519</v>
          </cell>
          <cell r="BI1177">
            <v>29.208153152465819</v>
          </cell>
          <cell r="BJ1177">
            <v>28.959318351745601</v>
          </cell>
          <cell r="BK1177">
            <v>29.529411602020261</v>
          </cell>
        </row>
        <row r="1178">
          <cell r="A1178" t="str">
            <v>2004-08-12</v>
          </cell>
          <cell r="B1178">
            <v>5649213</v>
          </cell>
          <cell r="C1178">
            <v>30.43138602477568</v>
          </cell>
          <cell r="D1178">
            <v>30.675924362783789</v>
          </cell>
          <cell r="E1178">
            <v>29.942309348759469</v>
          </cell>
          <cell r="F1178">
            <v>30.186847686767582</v>
          </cell>
          <cell r="BE1178" t="e">
            <v>#N/A</v>
          </cell>
          <cell r="BF1178" t="e">
            <v>#N/A</v>
          </cell>
          <cell r="BG1178">
            <v>30.02925720214844</v>
          </cell>
          <cell r="BH1178">
            <v>29.70184764862061</v>
          </cell>
          <cell r="BI1178">
            <v>29.23152019500732</v>
          </cell>
          <cell r="BJ1178">
            <v>28.96758905410767</v>
          </cell>
          <cell r="BK1178">
            <v>29.537013587951659</v>
          </cell>
        </row>
        <row r="1179">
          <cell r="A1179" t="str">
            <v>2004-08-13</v>
          </cell>
          <cell r="B1179">
            <v>2612298</v>
          </cell>
          <cell r="C1179">
            <v>30.050993601184299</v>
          </cell>
          <cell r="D1179">
            <v>30.431386345092701</v>
          </cell>
          <cell r="E1179">
            <v>29.752114328461161</v>
          </cell>
          <cell r="F1179">
            <v>30.322702407836911</v>
          </cell>
          <cell r="BE1179" t="e">
            <v>#N/A</v>
          </cell>
          <cell r="BF1179" t="e">
            <v>#N/A</v>
          </cell>
          <cell r="BG1179">
            <v>30.094467544555659</v>
          </cell>
          <cell r="BH1179">
            <v>29.765699195861821</v>
          </cell>
          <cell r="BI1179">
            <v>29.252169914245609</v>
          </cell>
          <cell r="BJ1179">
            <v>28.981218280792241</v>
          </cell>
          <cell r="BK1179">
            <v>29.54662818908691</v>
          </cell>
        </row>
        <row r="1180">
          <cell r="A1180" t="str">
            <v>2004-08-16</v>
          </cell>
          <cell r="B1180">
            <v>2428124</v>
          </cell>
          <cell r="C1180">
            <v>30.21401717509174</v>
          </cell>
          <cell r="D1180">
            <v>30.5128985079734</v>
          </cell>
          <cell r="E1180">
            <v>30.078162777590482</v>
          </cell>
          <cell r="F1180">
            <v>30.4313850402832</v>
          </cell>
          <cell r="BE1180" t="e">
            <v>#N/A</v>
          </cell>
          <cell r="BF1180" t="e">
            <v>#N/A</v>
          </cell>
          <cell r="BG1180">
            <v>30.26292610168457</v>
          </cell>
          <cell r="BH1180">
            <v>29.840419101715089</v>
          </cell>
          <cell r="BI1180">
            <v>29.266298675537112</v>
          </cell>
          <cell r="BJ1180">
            <v>28.997534294128421</v>
          </cell>
          <cell r="BK1180">
            <v>29.553986215591429</v>
          </cell>
        </row>
        <row r="1181">
          <cell r="A1181" t="str">
            <v>2004-08-17</v>
          </cell>
          <cell r="B1181">
            <v>3028711</v>
          </cell>
          <cell r="C1181">
            <v>30.431386345092701</v>
          </cell>
          <cell r="D1181">
            <v>30.567240748419</v>
          </cell>
          <cell r="E1181">
            <v>30.078164067254821</v>
          </cell>
          <cell r="F1181">
            <v>30.322702407836911</v>
          </cell>
          <cell r="BE1181" t="e">
            <v>#N/A</v>
          </cell>
          <cell r="BF1181" t="e">
            <v>#N/A</v>
          </cell>
          <cell r="BG1181">
            <v>30.31726799011231</v>
          </cell>
          <cell r="BH1181">
            <v>29.88253393173218</v>
          </cell>
          <cell r="BI1181">
            <v>29.276080131530762</v>
          </cell>
          <cell r="BJ1181">
            <v>29.014363498687739</v>
          </cell>
          <cell r="BK1181">
            <v>29.559867506027221</v>
          </cell>
        </row>
        <row r="1182">
          <cell r="A1182" t="str">
            <v>2004-08-18</v>
          </cell>
          <cell r="B1182">
            <v>2585248</v>
          </cell>
          <cell r="C1182">
            <v>30.322701803130361</v>
          </cell>
          <cell r="D1182">
            <v>30.322701803130361</v>
          </cell>
          <cell r="E1182">
            <v>30.023822536367579</v>
          </cell>
          <cell r="F1182">
            <v>30.214017868041989</v>
          </cell>
          <cell r="BE1182" t="e">
            <v>#N/A</v>
          </cell>
          <cell r="BF1182" t="e">
            <v>#N/A</v>
          </cell>
          <cell r="BG1182">
            <v>30.295531082153321</v>
          </cell>
          <cell r="BH1182">
            <v>29.89204387664795</v>
          </cell>
          <cell r="BI1182">
            <v>29.294556159973141</v>
          </cell>
          <cell r="BJ1182">
            <v>29.031172485351561</v>
          </cell>
          <cell r="BK1182">
            <v>29.566805372238161</v>
          </cell>
        </row>
        <row r="1183">
          <cell r="A1183" t="str">
            <v>2004-08-19</v>
          </cell>
          <cell r="B1183">
            <v>3571240</v>
          </cell>
          <cell r="C1183">
            <v>30.29553279768999</v>
          </cell>
          <cell r="D1183">
            <v>30.404216738016359</v>
          </cell>
          <cell r="E1183">
            <v>29.99665351652277</v>
          </cell>
          <cell r="F1183">
            <v>30.241191864013668</v>
          </cell>
          <cell r="BE1183" t="e">
            <v>#N/A</v>
          </cell>
          <cell r="BF1183" t="e">
            <v>#N/A</v>
          </cell>
          <cell r="BG1183">
            <v>30.30639991760254</v>
          </cell>
          <cell r="BH1183">
            <v>29.91649780273438</v>
          </cell>
          <cell r="BI1183">
            <v>29.310315246582029</v>
          </cell>
          <cell r="BJ1183">
            <v>29.04985324859619</v>
          </cell>
          <cell r="BK1183">
            <v>29.573879108428951</v>
          </cell>
        </row>
        <row r="1184">
          <cell r="A1184" t="str">
            <v>2004-08-20</v>
          </cell>
          <cell r="B1184">
            <v>4721727</v>
          </cell>
          <cell r="C1184">
            <v>30.377044110472141</v>
          </cell>
          <cell r="D1184">
            <v>30.458555505188741</v>
          </cell>
          <cell r="E1184">
            <v>30.26836017787641</v>
          </cell>
          <cell r="F1184">
            <v>30.4313850402832</v>
          </cell>
          <cell r="BE1184" t="e">
            <v>#N/A</v>
          </cell>
          <cell r="BF1184" t="e">
            <v>#N/A</v>
          </cell>
          <cell r="BG1184">
            <v>30.3281364440918</v>
          </cell>
          <cell r="BH1184">
            <v>29.953178596496581</v>
          </cell>
          <cell r="BI1184">
            <v>29.331508483886719</v>
          </cell>
          <cell r="BJ1184">
            <v>29.07070262908935</v>
          </cell>
          <cell r="BK1184">
            <v>29.580970487594609</v>
          </cell>
        </row>
        <row r="1185">
          <cell r="A1185" t="str">
            <v>2004-08-23</v>
          </cell>
          <cell r="B1185">
            <v>3471177</v>
          </cell>
          <cell r="C1185">
            <v>30.485727524446819</v>
          </cell>
          <cell r="D1185">
            <v>30.974804209576991</v>
          </cell>
          <cell r="E1185">
            <v>30.485727524446819</v>
          </cell>
          <cell r="F1185">
            <v>30.947633743286129</v>
          </cell>
          <cell r="BE1185" t="e">
            <v>#N/A</v>
          </cell>
          <cell r="BF1185" t="e">
            <v>#N/A</v>
          </cell>
          <cell r="BG1185">
            <v>30.431386184692379</v>
          </cell>
          <cell r="BH1185">
            <v>30.030615615844731</v>
          </cell>
          <cell r="BI1185">
            <v>29.375525360107421</v>
          </cell>
          <cell r="BJ1185">
            <v>29.09484777450562</v>
          </cell>
          <cell r="BK1185">
            <v>29.591709737777709</v>
          </cell>
        </row>
        <row r="1186">
          <cell r="A1186" t="str">
            <v>2004-08-24</v>
          </cell>
          <cell r="B1186">
            <v>3547407</v>
          </cell>
          <cell r="C1186">
            <v>30.89329073773073</v>
          </cell>
          <cell r="D1186">
            <v>31.001974675867839</v>
          </cell>
          <cell r="E1186">
            <v>30.811779338858159</v>
          </cell>
          <cell r="F1186">
            <v>30.947633743286129</v>
          </cell>
          <cell r="BE1186" t="e">
            <v>#N/A</v>
          </cell>
          <cell r="BF1186" t="e">
            <v>#N/A</v>
          </cell>
          <cell r="BG1186">
            <v>30.556372451782231</v>
          </cell>
          <cell r="BH1186">
            <v>30.137940502166749</v>
          </cell>
          <cell r="BI1186">
            <v>29.410847625732419</v>
          </cell>
          <cell r="BJ1186">
            <v>29.114193019866939</v>
          </cell>
          <cell r="BK1186">
            <v>29.603115653991701</v>
          </cell>
        </row>
        <row r="1187">
          <cell r="A1187" t="str">
            <v>2004-08-25</v>
          </cell>
          <cell r="B1187">
            <v>3330181</v>
          </cell>
          <cell r="C1187">
            <v>30.97480452511121</v>
          </cell>
          <cell r="D1187">
            <v>31.137829397490741</v>
          </cell>
          <cell r="E1187">
            <v>30.920463591975949</v>
          </cell>
          <cell r="F1187">
            <v>31.083488464355469</v>
          </cell>
          <cell r="BE1187" t="e">
            <v>#N/A</v>
          </cell>
          <cell r="BF1187" t="e">
            <v>#N/A</v>
          </cell>
          <cell r="BG1187">
            <v>30.730266571044918</v>
          </cell>
          <cell r="BH1187">
            <v>30.262926673889162</v>
          </cell>
          <cell r="BI1187">
            <v>29.44453952789307</v>
          </cell>
          <cell r="BJ1187">
            <v>29.133563461303709</v>
          </cell>
          <cell r="BK1187">
            <v>29.614667501449581</v>
          </cell>
        </row>
        <row r="1188">
          <cell r="A1188" t="str">
            <v>2004-08-26</v>
          </cell>
          <cell r="B1188">
            <v>5069120</v>
          </cell>
          <cell r="C1188">
            <v>31.137831367231328</v>
          </cell>
          <cell r="D1188">
            <v>31.572565078735352</v>
          </cell>
          <cell r="E1188">
            <v>31.137831367231328</v>
          </cell>
          <cell r="F1188">
            <v>31.572565078735352</v>
          </cell>
          <cell r="BE1188" t="e">
            <v>#N/A</v>
          </cell>
          <cell r="BF1188" t="e">
            <v>#N/A</v>
          </cell>
          <cell r="BG1188">
            <v>30.996541213989261</v>
          </cell>
          <cell r="BH1188">
            <v>30.36889305114746</v>
          </cell>
          <cell r="BI1188">
            <v>29.50159843444824</v>
          </cell>
          <cell r="BJ1188">
            <v>29.163957920074459</v>
          </cell>
          <cell r="BK1188">
            <v>29.628531408309939</v>
          </cell>
        </row>
        <row r="1189">
          <cell r="A1189" t="str">
            <v>2004-08-27</v>
          </cell>
          <cell r="B1189">
            <v>3420371</v>
          </cell>
          <cell r="C1189">
            <v>31.599734443209009</v>
          </cell>
          <cell r="D1189">
            <v>31.844270706176761</v>
          </cell>
          <cell r="E1189">
            <v>31.436707503932311</v>
          </cell>
          <cell r="F1189">
            <v>31.844270706176761</v>
          </cell>
          <cell r="BE1189" t="e">
            <v>#N/A</v>
          </cell>
          <cell r="BF1189" t="e">
            <v>#N/A</v>
          </cell>
          <cell r="BG1189">
            <v>31.279118347167969</v>
          </cell>
          <cell r="BH1189">
            <v>30.463991165161129</v>
          </cell>
          <cell r="BI1189">
            <v>29.562461128234862</v>
          </cell>
          <cell r="BJ1189">
            <v>29.202402725219731</v>
          </cell>
          <cell r="BK1189">
            <v>29.63828723907471</v>
          </cell>
        </row>
        <row r="1190">
          <cell r="A1190" t="str">
            <v>2004-08-30</v>
          </cell>
          <cell r="B1190">
            <v>3597992</v>
          </cell>
          <cell r="C1190">
            <v>31.98012602871508</v>
          </cell>
          <cell r="D1190">
            <v>32.360518776369013</v>
          </cell>
          <cell r="E1190">
            <v>31.952955562377021</v>
          </cell>
          <cell r="F1190">
            <v>32.088809967041023</v>
          </cell>
          <cell r="BE1190" t="e">
            <v>#N/A</v>
          </cell>
          <cell r="BF1190" t="e">
            <v>#N/A</v>
          </cell>
          <cell r="BG1190">
            <v>31.50735359191895</v>
          </cell>
          <cell r="BH1190">
            <v>30.564523506164551</v>
          </cell>
          <cell r="BI1190">
            <v>29.62984493255615</v>
          </cell>
          <cell r="BJ1190">
            <v>29.235292987823481</v>
          </cell>
          <cell r="BK1190">
            <v>29.650465764999389</v>
          </cell>
        </row>
        <row r="1191">
          <cell r="A1191" t="str">
            <v>2004-08-31</v>
          </cell>
          <cell r="B1191">
            <v>5881014</v>
          </cell>
          <cell r="C1191">
            <v>32.279005663534257</v>
          </cell>
          <cell r="D1191">
            <v>32.279005663534257</v>
          </cell>
          <cell r="E1191">
            <v>31.382365811168569</v>
          </cell>
          <cell r="F1191">
            <v>31.735588073730469</v>
          </cell>
          <cell r="BE1191" t="e">
            <v>#N/A</v>
          </cell>
          <cell r="BF1191" t="e">
            <v>#N/A</v>
          </cell>
          <cell r="BG1191">
            <v>31.66494445800781</v>
          </cell>
          <cell r="BH1191">
            <v>30.64196052551269</v>
          </cell>
          <cell r="BI1191">
            <v>29.69342472076416</v>
          </cell>
          <cell r="BJ1191">
            <v>29.263851070404051</v>
          </cell>
          <cell r="BK1191">
            <v>29.659278173446651</v>
          </cell>
        </row>
        <row r="1192">
          <cell r="A1192" t="str">
            <v>2004-09-01</v>
          </cell>
          <cell r="B1192">
            <v>4139718</v>
          </cell>
          <cell r="C1192">
            <v>31.62690512187843</v>
          </cell>
          <cell r="D1192">
            <v>31.817100455018</v>
          </cell>
          <cell r="E1192">
            <v>31.273682848363631</v>
          </cell>
          <cell r="F1192">
            <v>31.49105072021484</v>
          </cell>
          <cell r="BE1192" t="e">
            <v>#N/A</v>
          </cell>
          <cell r="BF1192" t="e">
            <v>#N/A</v>
          </cell>
          <cell r="BG1192">
            <v>31.746456909179692</v>
          </cell>
          <cell r="BH1192">
            <v>30.707170677185061</v>
          </cell>
          <cell r="BI1192">
            <v>29.75428760528564</v>
          </cell>
          <cell r="BJ1192">
            <v>29.29076374053955</v>
          </cell>
          <cell r="BK1192">
            <v>29.669401216506959</v>
          </cell>
        </row>
        <row r="1193">
          <cell r="A1193" t="str">
            <v>2004-09-02</v>
          </cell>
          <cell r="B1193">
            <v>3297321</v>
          </cell>
          <cell r="C1193">
            <v>31.626903161057559</v>
          </cell>
          <cell r="D1193">
            <v>31.626903161057559</v>
          </cell>
          <cell r="E1193">
            <v>31.164996980254649</v>
          </cell>
          <cell r="F1193">
            <v>31.328023910522461</v>
          </cell>
          <cell r="BE1193" t="e">
            <v>#N/A</v>
          </cell>
          <cell r="BF1193" t="e">
            <v>#N/A</v>
          </cell>
          <cell r="BG1193">
            <v>31.69754867553711</v>
          </cell>
          <cell r="BH1193">
            <v>30.757436752319339</v>
          </cell>
          <cell r="BI1193">
            <v>29.81134635925293</v>
          </cell>
          <cell r="BJ1193">
            <v>29.31604614257812</v>
          </cell>
          <cell r="BK1193">
            <v>29.679375791549681</v>
          </cell>
        </row>
        <row r="1194">
          <cell r="A1194" t="str">
            <v>2004-09-03</v>
          </cell>
          <cell r="B1194">
            <v>2406390</v>
          </cell>
          <cell r="C1194">
            <v>31.328028791183861</v>
          </cell>
          <cell r="D1194">
            <v>31.654078556568422</v>
          </cell>
          <cell r="E1194">
            <v>31.219344845064391</v>
          </cell>
          <cell r="F1194">
            <v>31.572565078735352</v>
          </cell>
          <cell r="BE1194" t="e">
            <v>#N/A</v>
          </cell>
          <cell r="BF1194" t="e">
            <v>#N/A</v>
          </cell>
          <cell r="BG1194">
            <v>31.643207550048832</v>
          </cell>
          <cell r="BH1194">
            <v>30.836232471466069</v>
          </cell>
          <cell r="BI1194">
            <v>29.873295936584469</v>
          </cell>
          <cell r="BJ1194">
            <v>29.343773956298829</v>
          </cell>
          <cell r="BK1194">
            <v>29.68870636940002</v>
          </cell>
        </row>
        <row r="1195">
          <cell r="A1195" t="str">
            <v>2004-09-06</v>
          </cell>
          <cell r="B1195">
            <v>2526807</v>
          </cell>
          <cell r="C1195">
            <v>31.654081630434511</v>
          </cell>
          <cell r="D1195">
            <v>31.654081630434511</v>
          </cell>
          <cell r="E1195">
            <v>31.409543246162521</v>
          </cell>
          <cell r="F1195">
            <v>31.463886260986332</v>
          </cell>
          <cell r="BE1195" t="e">
            <v>#N/A</v>
          </cell>
          <cell r="BF1195" t="e">
            <v>#N/A</v>
          </cell>
          <cell r="BG1195">
            <v>31.518222808837891</v>
          </cell>
          <cell r="BH1195">
            <v>30.929972171783451</v>
          </cell>
          <cell r="BI1195">
            <v>29.93361553192139</v>
          </cell>
          <cell r="BJ1195">
            <v>29.370414981842039</v>
          </cell>
          <cell r="BK1195">
            <v>29.693760290145871</v>
          </cell>
        </row>
        <row r="1196">
          <cell r="A1196" t="str">
            <v>2004-09-07</v>
          </cell>
          <cell r="B1196">
            <v>11976630</v>
          </cell>
          <cell r="C1196">
            <v>30.920462315239369</v>
          </cell>
          <cell r="D1196">
            <v>30.947632780685112</v>
          </cell>
          <cell r="E1196">
            <v>30.404215179875791</v>
          </cell>
          <cell r="F1196">
            <v>30.540069580078121</v>
          </cell>
          <cell r="BE1196" t="e">
            <v>#N/A</v>
          </cell>
          <cell r="BF1196" t="e">
            <v>#N/A</v>
          </cell>
          <cell r="BG1196">
            <v>31.27911911010742</v>
          </cell>
          <cell r="BH1196">
            <v>30.954426002502441</v>
          </cell>
          <cell r="BI1196">
            <v>29.97328495025635</v>
          </cell>
          <cell r="BJ1196">
            <v>29.387817840576169</v>
          </cell>
          <cell r="BK1196">
            <v>29.694861793518061</v>
          </cell>
        </row>
        <row r="1197">
          <cell r="A1197" t="str">
            <v>2004-09-08</v>
          </cell>
          <cell r="B1197">
            <v>5757572</v>
          </cell>
          <cell r="C1197">
            <v>30.567241067295821</v>
          </cell>
          <cell r="D1197">
            <v>30.567241067295821</v>
          </cell>
          <cell r="E1197">
            <v>30.26836179145478</v>
          </cell>
          <cell r="F1197">
            <v>30.45855712890625</v>
          </cell>
          <cell r="BE1197" t="e">
            <v>#N/A</v>
          </cell>
          <cell r="BF1197" t="e">
            <v>#N/A</v>
          </cell>
          <cell r="BG1197">
            <v>31.0726203918457</v>
          </cell>
          <cell r="BH1197">
            <v>30.96121873855591</v>
          </cell>
          <cell r="BI1197">
            <v>30.01621494293213</v>
          </cell>
          <cell r="BJ1197">
            <v>29.403072242736819</v>
          </cell>
          <cell r="BK1197">
            <v>29.697022361755369</v>
          </cell>
        </row>
        <row r="1198">
          <cell r="A1198" t="str">
            <v>2004-09-09</v>
          </cell>
          <cell r="B1198">
            <v>4905199</v>
          </cell>
          <cell r="C1198">
            <v>30.458559057180331</v>
          </cell>
          <cell r="D1198">
            <v>30.648756479646551</v>
          </cell>
          <cell r="E1198">
            <v>30.377047652958101</v>
          </cell>
          <cell r="F1198">
            <v>30.621583938598629</v>
          </cell>
          <cell r="BE1198" t="e">
            <v>#N/A</v>
          </cell>
          <cell r="BF1198" t="e">
            <v>#N/A</v>
          </cell>
          <cell r="BG1198">
            <v>30.931332397460942</v>
          </cell>
          <cell r="BH1198">
            <v>30.982955551147459</v>
          </cell>
          <cell r="BI1198">
            <v>30.059144897460939</v>
          </cell>
          <cell r="BJ1198">
            <v>29.411423721313479</v>
          </cell>
          <cell r="BK1198">
            <v>29.69893140792847</v>
          </cell>
        </row>
        <row r="1199">
          <cell r="A1199" t="str">
            <v>2004-09-10</v>
          </cell>
          <cell r="B1199">
            <v>4137622</v>
          </cell>
          <cell r="C1199">
            <v>30.594416826835339</v>
          </cell>
          <cell r="D1199">
            <v>30.784614270166859</v>
          </cell>
          <cell r="E1199">
            <v>30.404221456477892</v>
          </cell>
          <cell r="F1199">
            <v>30.648759841918949</v>
          </cell>
          <cell r="BE1199" t="e">
            <v>#N/A</v>
          </cell>
          <cell r="BF1199" t="e">
            <v>#N/A</v>
          </cell>
          <cell r="BG1199">
            <v>30.746571350097661</v>
          </cell>
          <cell r="BH1199">
            <v>30.999258422851561</v>
          </cell>
          <cell r="BI1199">
            <v>30.106422462463382</v>
          </cell>
          <cell r="BJ1199">
            <v>29.419513587951659</v>
          </cell>
          <cell r="BK1199">
            <v>29.701509675979619</v>
          </cell>
        </row>
        <row r="1200">
          <cell r="A1200" t="str">
            <v>2004-09-13</v>
          </cell>
          <cell r="B1200">
            <v>2717536</v>
          </cell>
          <cell r="C1200">
            <v>30.757430368395401</v>
          </cell>
          <cell r="D1200">
            <v>31.029139124557808</v>
          </cell>
          <cell r="E1200">
            <v>30.675918985330661</v>
          </cell>
          <cell r="F1200">
            <v>30.974798202514648</v>
          </cell>
          <cell r="BE1200" t="e">
            <v>#N/A</v>
          </cell>
          <cell r="BF1200" t="e">
            <v>#N/A</v>
          </cell>
          <cell r="BG1200">
            <v>30.648753738403322</v>
          </cell>
          <cell r="BH1200">
            <v>31.02642908096313</v>
          </cell>
          <cell r="BI1200">
            <v>30.15967727661133</v>
          </cell>
          <cell r="BJ1200">
            <v>29.451663722991938</v>
          </cell>
          <cell r="BK1200">
            <v>29.705718135833742</v>
          </cell>
        </row>
        <row r="1201">
          <cell r="A1201" t="str">
            <v>2004-09-14</v>
          </cell>
          <cell r="B1201">
            <v>3487648</v>
          </cell>
          <cell r="C1201">
            <v>30.838954198932509</v>
          </cell>
          <cell r="D1201">
            <v>31.21934700012207</v>
          </cell>
          <cell r="E1201">
            <v>30.648758834824729</v>
          </cell>
          <cell r="F1201">
            <v>31.21934700012207</v>
          </cell>
          <cell r="BE1201" t="e">
            <v>#N/A</v>
          </cell>
          <cell r="BF1201" t="e">
            <v>#N/A</v>
          </cell>
          <cell r="BG1201">
            <v>30.784609222412112</v>
          </cell>
          <cell r="BH1201">
            <v>31.071261310577391</v>
          </cell>
          <cell r="BI1201">
            <v>30.221083564758299</v>
          </cell>
          <cell r="BJ1201">
            <v>29.489725894927979</v>
          </cell>
          <cell r="BK1201">
            <v>29.713415994644169</v>
          </cell>
        </row>
        <row r="1202">
          <cell r="A1202" t="str">
            <v>2004-09-15</v>
          </cell>
          <cell r="B1202">
            <v>3804308</v>
          </cell>
          <cell r="C1202">
            <v>31.08349008499426</v>
          </cell>
          <cell r="D1202">
            <v>31.43671031473723</v>
          </cell>
          <cell r="E1202">
            <v>31.02914707605192</v>
          </cell>
          <cell r="F1202">
            <v>31.110660552978519</v>
          </cell>
          <cell r="BE1202" t="e">
            <v>#N/A</v>
          </cell>
          <cell r="BF1202" t="e">
            <v>#N/A</v>
          </cell>
          <cell r="BG1202">
            <v>30.915029907226561</v>
          </cell>
          <cell r="BH1202">
            <v>31.116093444824219</v>
          </cell>
          <cell r="BI1202">
            <v>30.271078071594239</v>
          </cell>
          <cell r="BJ1202">
            <v>29.535394496917721</v>
          </cell>
          <cell r="BK1202">
            <v>29.7184370803833</v>
          </cell>
        </row>
        <row r="1203">
          <cell r="A1203" t="str">
            <v>2004-09-16</v>
          </cell>
          <cell r="B1203">
            <v>2805676</v>
          </cell>
          <cell r="C1203">
            <v>31.08349551084471</v>
          </cell>
          <cell r="D1203">
            <v>31.165006929025889</v>
          </cell>
          <cell r="E1203">
            <v>30.89329805580692</v>
          </cell>
          <cell r="F1203">
            <v>31.137836456298832</v>
          </cell>
          <cell r="BE1203" t="e">
            <v>#N/A</v>
          </cell>
          <cell r="BF1203" t="e">
            <v>#N/A</v>
          </cell>
          <cell r="BG1203">
            <v>31.0182804107666</v>
          </cell>
          <cell r="BH1203">
            <v>31.160925674438481</v>
          </cell>
          <cell r="BI1203">
            <v>30.312921371459961</v>
          </cell>
          <cell r="BJ1203">
            <v>29.57477495193481</v>
          </cell>
          <cell r="BK1203">
            <v>29.723727359771729</v>
          </cell>
        </row>
        <row r="1204">
          <cell r="A1204" t="str">
            <v>2004-09-17</v>
          </cell>
          <cell r="B1204">
            <v>2458987</v>
          </cell>
          <cell r="C1204">
            <v>31.246514390954129</v>
          </cell>
          <cell r="D1204">
            <v>31.328027866380921</v>
          </cell>
          <cell r="E1204">
            <v>31.029146505131891</v>
          </cell>
          <cell r="F1204">
            <v>31.16500091552734</v>
          </cell>
          <cell r="BE1204" t="e">
            <v>#N/A</v>
          </cell>
          <cell r="BF1204" t="e">
            <v>#N/A</v>
          </cell>
          <cell r="BG1204">
            <v>31.121528625488281</v>
          </cell>
          <cell r="BH1204">
            <v>31.197606468200679</v>
          </cell>
          <cell r="BI1204">
            <v>30.350960693359379</v>
          </cell>
          <cell r="BJ1204">
            <v>29.603760395050049</v>
          </cell>
          <cell r="BK1204">
            <v>29.730353498458861</v>
          </cell>
        </row>
        <row r="1205">
          <cell r="A1205" t="str">
            <v>2004-09-20</v>
          </cell>
          <cell r="B1205">
            <v>2707599</v>
          </cell>
          <cell r="C1205">
            <v>31.137830448043012</v>
          </cell>
          <cell r="D1205">
            <v>31.3008553259228</v>
          </cell>
          <cell r="E1205">
            <v>30.86612162725211</v>
          </cell>
          <cell r="F1205">
            <v>31.16500091552734</v>
          </cell>
          <cell r="BE1205" t="e">
            <v>#N/A</v>
          </cell>
          <cell r="BF1205" t="e">
            <v>#N/A</v>
          </cell>
          <cell r="BG1205">
            <v>31.159569168090819</v>
          </cell>
          <cell r="BH1205">
            <v>31.20847482681274</v>
          </cell>
          <cell r="BI1205">
            <v>30.387369689941401</v>
          </cell>
          <cell r="BJ1205">
            <v>29.633812503814699</v>
          </cell>
          <cell r="BK1205">
            <v>29.737646255493161</v>
          </cell>
        </row>
        <row r="1206">
          <cell r="A1206" t="str">
            <v>2004-09-21</v>
          </cell>
          <cell r="B1206">
            <v>3518026</v>
          </cell>
          <cell r="C1206">
            <v>31.192169189453121</v>
          </cell>
          <cell r="D1206">
            <v>31.38236450880191</v>
          </cell>
          <cell r="E1206">
            <v>30.97480133336293</v>
          </cell>
          <cell r="F1206">
            <v>31.192169189453121</v>
          </cell>
          <cell r="BE1206" t="e">
            <v>#N/A</v>
          </cell>
          <cell r="BF1206" t="e">
            <v>#N/A</v>
          </cell>
          <cell r="BG1206">
            <v>31.154133605957028</v>
          </cell>
          <cell r="BH1206">
            <v>31.220701599121089</v>
          </cell>
          <cell r="BI1206">
            <v>30.423235206604009</v>
          </cell>
          <cell r="BJ1206">
            <v>29.667069606781009</v>
          </cell>
          <cell r="BK1206">
            <v>29.745874900817871</v>
          </cell>
        </row>
        <row r="1207">
          <cell r="A1207" t="str">
            <v>2004-09-22</v>
          </cell>
          <cell r="B1207">
            <v>3468954</v>
          </cell>
          <cell r="C1207">
            <v>31.110654213903221</v>
          </cell>
          <cell r="D1207">
            <v>31.409533446778351</v>
          </cell>
          <cell r="E1207">
            <v>31.001970291137692</v>
          </cell>
          <cell r="F1207">
            <v>31.001970291137699</v>
          </cell>
          <cell r="BE1207" t="e">
            <v>#N/A</v>
          </cell>
          <cell r="BF1207" t="e">
            <v>#N/A</v>
          </cell>
          <cell r="BG1207">
            <v>31.132395553588871</v>
          </cell>
          <cell r="BH1207">
            <v>31.216625690460209</v>
          </cell>
          <cell r="BI1207">
            <v>30.453123168945311</v>
          </cell>
          <cell r="BJ1207">
            <v>29.693425273895269</v>
          </cell>
          <cell r="BK1207">
            <v>29.750619211196899</v>
          </cell>
        </row>
        <row r="1208">
          <cell r="A1208" t="str">
            <v>2004-09-23</v>
          </cell>
          <cell r="B1208">
            <v>4388383</v>
          </cell>
          <cell r="C1208">
            <v>31.001973049258911</v>
          </cell>
          <cell r="D1208">
            <v>31.21934091412831</v>
          </cell>
          <cell r="E1208">
            <v>30.893289116824221</v>
          </cell>
          <cell r="F1208">
            <v>30.920461654663089</v>
          </cell>
          <cell r="BE1208" t="e">
            <v>#N/A</v>
          </cell>
          <cell r="BF1208" t="e">
            <v>#N/A</v>
          </cell>
          <cell r="BG1208">
            <v>31.088920593261719</v>
          </cell>
          <cell r="BH1208">
            <v>31.184020519256588</v>
          </cell>
          <cell r="BI1208">
            <v>30.484641380310059</v>
          </cell>
          <cell r="BJ1208">
            <v>29.717879028320311</v>
          </cell>
          <cell r="BK1208">
            <v>29.75522266387939</v>
          </cell>
        </row>
        <row r="1209">
          <cell r="A1209" t="str">
            <v>2004-09-24</v>
          </cell>
          <cell r="B1209">
            <v>4322281</v>
          </cell>
          <cell r="C1209">
            <v>30.974801405715962</v>
          </cell>
          <cell r="D1209">
            <v>30.974801405715962</v>
          </cell>
          <cell r="E1209">
            <v>30.67592215762393</v>
          </cell>
          <cell r="F1209">
            <v>30.866117477416989</v>
          </cell>
          <cell r="BE1209" t="e">
            <v>#N/A</v>
          </cell>
          <cell r="BF1209" t="e">
            <v>#N/A</v>
          </cell>
          <cell r="BG1209">
            <v>31.02914390563965</v>
          </cell>
          <cell r="BH1209">
            <v>31.135112857818601</v>
          </cell>
          <cell r="BI1209">
            <v>30.521050300598141</v>
          </cell>
          <cell r="BJ1209">
            <v>29.73499664306641</v>
          </cell>
          <cell r="BK1209">
            <v>29.759554395675661</v>
          </cell>
        </row>
        <row r="1210">
          <cell r="A1210" t="str">
            <v>2004-09-27</v>
          </cell>
          <cell r="B1210">
            <v>2658946</v>
          </cell>
          <cell r="C1210">
            <v>30.97481154696229</v>
          </cell>
          <cell r="D1210">
            <v>31.165006929025889</v>
          </cell>
          <cell r="E1210">
            <v>30.70310267374332</v>
          </cell>
          <cell r="F1210">
            <v>31.137836456298832</v>
          </cell>
          <cell r="BE1210" t="e">
            <v>#N/A</v>
          </cell>
          <cell r="BF1210" t="e">
            <v>#N/A</v>
          </cell>
          <cell r="BG1210">
            <v>31.02371101379395</v>
          </cell>
          <cell r="BH1210">
            <v>31.08756418228149</v>
          </cell>
          <cell r="BI1210">
            <v>30.565067291259769</v>
          </cell>
          <cell r="BJ1210">
            <v>29.758907108306889</v>
          </cell>
          <cell r="BK1210">
            <v>29.76297806739807</v>
          </cell>
        </row>
        <row r="1211">
          <cell r="A1211" t="str">
            <v>2004-09-28</v>
          </cell>
          <cell r="B1211">
            <v>6955945</v>
          </cell>
          <cell r="C1211">
            <v>31.056316804886631</v>
          </cell>
          <cell r="D1211">
            <v>31.789929738902622</v>
          </cell>
          <cell r="E1211">
            <v>31.056316804886631</v>
          </cell>
          <cell r="F1211">
            <v>31.681245803833011</v>
          </cell>
          <cell r="BE1211" t="e">
            <v>#N/A</v>
          </cell>
          <cell r="BF1211" t="e">
            <v>#N/A</v>
          </cell>
          <cell r="BG1211">
            <v>31.12152633666992</v>
          </cell>
          <cell r="BH1211">
            <v>31.084847068786619</v>
          </cell>
          <cell r="BI1211">
            <v>30.609084091186521</v>
          </cell>
          <cell r="BJ1211">
            <v>29.78879503250122</v>
          </cell>
          <cell r="BK1211">
            <v>29.767518796920779</v>
          </cell>
        </row>
        <row r="1212">
          <cell r="A1212" t="str">
            <v>2004-09-29</v>
          </cell>
          <cell r="B1212">
            <v>19281324</v>
          </cell>
          <cell r="C1212">
            <v>31.681236710000199</v>
          </cell>
          <cell r="D1212">
            <v>32.333338060263998</v>
          </cell>
          <cell r="E1212">
            <v>31.65406625227526</v>
          </cell>
          <cell r="F1212">
            <v>32.306167602539063</v>
          </cell>
          <cell r="BE1212" t="e">
            <v>#N/A</v>
          </cell>
          <cell r="BF1212" t="e">
            <v>#N/A</v>
          </cell>
          <cell r="BG1212">
            <v>31.3823657989502</v>
          </cell>
          <cell r="BH1212">
            <v>31.125602912902831</v>
          </cell>
          <cell r="BI1212">
            <v>30.654731063842771</v>
          </cell>
          <cell r="BJ1212">
            <v>29.825475711822509</v>
          </cell>
          <cell r="BK1212">
            <v>29.774784135818479</v>
          </cell>
        </row>
        <row r="1213">
          <cell r="A1213" t="str">
            <v>2004-09-30</v>
          </cell>
          <cell r="B1213">
            <v>45842166</v>
          </cell>
          <cell r="C1213">
            <v>32.278976199299727</v>
          </cell>
          <cell r="D1213">
            <v>32.578109069959773</v>
          </cell>
          <cell r="E1213">
            <v>31.735101270417051</v>
          </cell>
          <cell r="F1213">
            <v>31.762296676635739</v>
          </cell>
          <cell r="BE1213" t="e">
            <v>#N/A</v>
          </cell>
          <cell r="BF1213" t="e">
            <v>#N/A</v>
          </cell>
          <cell r="BG1213">
            <v>31.550732803344729</v>
          </cell>
          <cell r="BH1213">
            <v>31.147316551208501</v>
          </cell>
          <cell r="BI1213">
            <v>30.694934730529781</v>
          </cell>
          <cell r="BJ1213">
            <v>29.854272251129149</v>
          </cell>
          <cell r="BK1213">
            <v>29.77653015136719</v>
          </cell>
        </row>
        <row r="1214">
          <cell r="A1214" t="str">
            <v>2004-10-01</v>
          </cell>
          <cell r="B1214">
            <v>8798476</v>
          </cell>
          <cell r="C1214">
            <v>31.816686911106132</v>
          </cell>
          <cell r="D1214">
            <v>32.306175231933587</v>
          </cell>
          <cell r="E1214">
            <v>31.35439399955008</v>
          </cell>
          <cell r="F1214">
            <v>32.306175231933587</v>
          </cell>
          <cell r="BE1214" t="e">
            <v>#N/A</v>
          </cell>
          <cell r="BF1214" t="e">
            <v>#N/A</v>
          </cell>
          <cell r="BG1214">
            <v>31.83874435424805</v>
          </cell>
          <cell r="BH1214">
            <v>31.18399705886841</v>
          </cell>
          <cell r="BI1214">
            <v>30.74710285186768</v>
          </cell>
          <cell r="BJ1214">
            <v>29.886877288818361</v>
          </cell>
          <cell r="BK1214">
            <v>29.782995548248291</v>
          </cell>
        </row>
        <row r="1215">
          <cell r="A1215" t="str">
            <v>2004-10-04</v>
          </cell>
          <cell r="B1215">
            <v>5372877</v>
          </cell>
          <cell r="C1215">
            <v>32.306172271166503</v>
          </cell>
          <cell r="D1215">
            <v>32.714078476233148</v>
          </cell>
          <cell r="E1215">
            <v>32.306172271166503</v>
          </cell>
          <cell r="F1215">
            <v>32.578109741210938</v>
          </cell>
          <cell r="BE1215" t="e">
            <v>#N/A</v>
          </cell>
          <cell r="BF1215" t="e">
            <v>#N/A</v>
          </cell>
          <cell r="BG1215">
            <v>32.126799011230467</v>
          </cell>
          <cell r="BH1215">
            <v>31.239708232879639</v>
          </cell>
          <cell r="BI1215">
            <v>30.810687179565431</v>
          </cell>
          <cell r="BJ1215">
            <v>29.9260055732727</v>
          </cell>
          <cell r="BK1215">
            <v>29.791087265014649</v>
          </cell>
        </row>
        <row r="1216">
          <cell r="A1216" t="str">
            <v>2004-10-05</v>
          </cell>
          <cell r="B1216">
            <v>5924507</v>
          </cell>
          <cell r="C1216">
            <v>32.57811398942691</v>
          </cell>
          <cell r="D1216">
            <v>32.795662749000073</v>
          </cell>
          <cell r="E1216">
            <v>32.3333698195284</v>
          </cell>
          <cell r="F1216">
            <v>32.550918579101563</v>
          </cell>
          <cell r="BE1216" t="e">
            <v>#N/A</v>
          </cell>
          <cell r="BF1216" t="e">
            <v>#N/A</v>
          </cell>
          <cell r="BG1216">
            <v>32.30073356628418</v>
          </cell>
          <cell r="BH1216">
            <v>31.34025068283081</v>
          </cell>
          <cell r="BI1216">
            <v>30.885682830810548</v>
          </cell>
          <cell r="BJ1216">
            <v>29.962688331603999</v>
          </cell>
          <cell r="BK1216">
            <v>29.797043066024781</v>
          </cell>
        </row>
        <row r="1217">
          <cell r="A1217" t="str">
            <v>2004-10-06</v>
          </cell>
          <cell r="B1217">
            <v>5330969</v>
          </cell>
          <cell r="C1217">
            <v>32.550919808504091</v>
          </cell>
          <cell r="D1217">
            <v>32.632501893124342</v>
          </cell>
          <cell r="E1217">
            <v>32.034240188304487</v>
          </cell>
          <cell r="F1217">
            <v>32.088626861572273</v>
          </cell>
          <cell r="BE1217" t="e">
            <v>#N/A</v>
          </cell>
          <cell r="BF1217" t="e">
            <v>#N/A</v>
          </cell>
          <cell r="BG1217">
            <v>32.257225418090819</v>
          </cell>
          <cell r="BH1217">
            <v>31.421754169464108</v>
          </cell>
          <cell r="BI1217">
            <v>30.95578006744385</v>
          </cell>
          <cell r="BJ1217">
            <v>29.99012908935547</v>
          </cell>
          <cell r="BK1217">
            <v>29.800687408447271</v>
          </cell>
        </row>
        <row r="1218">
          <cell r="A1218" t="str">
            <v>2004-10-07</v>
          </cell>
          <cell r="B1218">
            <v>6300421</v>
          </cell>
          <cell r="C1218">
            <v>32.251786049710951</v>
          </cell>
          <cell r="D1218">
            <v>32.333368126979401</v>
          </cell>
          <cell r="E1218">
            <v>31.40878024171678</v>
          </cell>
          <cell r="F1218">
            <v>31.653524398803711</v>
          </cell>
          <cell r="BE1218" t="e">
            <v>#N/A</v>
          </cell>
          <cell r="BF1218" t="e">
            <v>#N/A</v>
          </cell>
          <cell r="BG1218">
            <v>32.235470962524417</v>
          </cell>
          <cell r="BH1218">
            <v>31.473351192474361</v>
          </cell>
          <cell r="BI1218">
            <v>30.99978580474853</v>
          </cell>
          <cell r="BJ1218">
            <v>30.018652973175051</v>
          </cell>
          <cell r="BK1218">
            <v>29.801222896575929</v>
          </cell>
        </row>
        <row r="1219">
          <cell r="A1219" t="str">
            <v>2004-10-08</v>
          </cell>
          <cell r="B1219">
            <v>6413128</v>
          </cell>
          <cell r="C1219">
            <v>31.381584167480469</v>
          </cell>
          <cell r="D1219">
            <v>31.9254591025331</v>
          </cell>
          <cell r="E1219">
            <v>31.000871297999979</v>
          </cell>
          <cell r="F1219">
            <v>31.381584167480469</v>
          </cell>
          <cell r="BE1219" t="e">
            <v>#N/A</v>
          </cell>
          <cell r="BF1219" t="e">
            <v>#N/A</v>
          </cell>
          <cell r="BG1219">
            <v>32.050552749633788</v>
          </cell>
          <cell r="BH1219">
            <v>31.509992408752439</v>
          </cell>
          <cell r="BI1219">
            <v>31.028571319580081</v>
          </cell>
          <cell r="BJ1219">
            <v>30.04554428100586</v>
          </cell>
          <cell r="BK1219">
            <v>29.800665359497071</v>
          </cell>
        </row>
        <row r="1220">
          <cell r="A1220" t="str">
            <v>2004-10-11</v>
          </cell>
          <cell r="B1220">
            <v>3272803</v>
          </cell>
          <cell r="C1220">
            <v>31.435975353515818</v>
          </cell>
          <cell r="D1220">
            <v>31.435975353515818</v>
          </cell>
          <cell r="E1220">
            <v>31.136844511147199</v>
          </cell>
          <cell r="F1220">
            <v>31.327199935913089</v>
          </cell>
          <cell r="BE1220" t="e">
            <v>#N/A</v>
          </cell>
          <cell r="BF1220" t="e">
            <v>#N/A</v>
          </cell>
          <cell r="BG1220">
            <v>31.80037078857422</v>
          </cell>
          <cell r="BH1220">
            <v>31.52761249542236</v>
          </cell>
          <cell r="BI1220">
            <v>31.053552055358889</v>
          </cell>
          <cell r="BJ1220">
            <v>30.069718132019041</v>
          </cell>
          <cell r="BK1220">
            <v>29.79810258865356</v>
          </cell>
        </row>
        <row r="1221">
          <cell r="A1221" t="str">
            <v>2004-10-12</v>
          </cell>
          <cell r="B1221">
            <v>4257656</v>
          </cell>
          <cell r="C1221">
            <v>31.055259812412231</v>
          </cell>
          <cell r="D1221">
            <v>31.354392704293119</v>
          </cell>
          <cell r="E1221">
            <v>30.72893566182006</v>
          </cell>
          <cell r="F1221">
            <v>30.86490440368652</v>
          </cell>
          <cell r="BE1221" t="e">
            <v>#N/A</v>
          </cell>
          <cell r="BF1221" t="e">
            <v>#N/A</v>
          </cell>
          <cell r="BG1221">
            <v>31.463167953491212</v>
          </cell>
          <cell r="BH1221">
            <v>31.50989036560059</v>
          </cell>
          <cell r="BI1221">
            <v>31.06711318969727</v>
          </cell>
          <cell r="BJ1221">
            <v>30.08872556686401</v>
          </cell>
          <cell r="BK1221">
            <v>29.791361665725709</v>
          </cell>
        </row>
        <row r="1222">
          <cell r="A1222" t="str">
            <v>2004-10-13</v>
          </cell>
          <cell r="B1222">
            <v>4453101</v>
          </cell>
          <cell r="C1222">
            <v>31.00087616048237</v>
          </cell>
          <cell r="D1222">
            <v>31.51755784476746</v>
          </cell>
          <cell r="E1222">
            <v>30.973682824408119</v>
          </cell>
          <cell r="F1222">
            <v>31.463169097900391</v>
          </cell>
          <cell r="BE1222" t="e">
            <v>#N/A</v>
          </cell>
          <cell r="BF1222" t="e">
            <v>#N/A</v>
          </cell>
          <cell r="BG1222">
            <v>31.33807640075684</v>
          </cell>
          <cell r="BH1222">
            <v>31.527515792846678</v>
          </cell>
          <cell r="BI1222">
            <v>31.092639617919922</v>
          </cell>
          <cell r="BJ1222">
            <v>30.112085475921631</v>
          </cell>
          <cell r="BK1222">
            <v>29.78787877082825</v>
          </cell>
        </row>
        <row r="1223">
          <cell r="A1223" t="str">
            <v>2004-10-14</v>
          </cell>
          <cell r="B1223">
            <v>4560434</v>
          </cell>
          <cell r="C1223">
            <v>31.381586037722741</v>
          </cell>
          <cell r="D1223">
            <v>31.40877937115237</v>
          </cell>
          <cell r="E1223">
            <v>30.783322328679311</v>
          </cell>
          <cell r="F1223">
            <v>30.86490440368652</v>
          </cell>
          <cell r="BE1223" t="e">
            <v>#N/A</v>
          </cell>
          <cell r="BF1223" t="e">
            <v>#N/A</v>
          </cell>
          <cell r="BG1223">
            <v>31.180352401733401</v>
          </cell>
          <cell r="BH1223">
            <v>31.513869190216059</v>
          </cell>
          <cell r="BI1223">
            <v>31.103483657836911</v>
          </cell>
          <cell r="BJ1223">
            <v>30.124028549194339</v>
          </cell>
          <cell r="BK1223">
            <v>29.78340448379517</v>
          </cell>
        </row>
        <row r="1224">
          <cell r="A1224" t="str">
            <v>2004-10-15</v>
          </cell>
          <cell r="B1224">
            <v>4087536</v>
          </cell>
          <cell r="C1224">
            <v>30.756132373172331</v>
          </cell>
          <cell r="D1224">
            <v>31.245620727539059</v>
          </cell>
          <cell r="E1224">
            <v>30.51138819598896</v>
          </cell>
          <cell r="F1224">
            <v>31.245620727539059</v>
          </cell>
          <cell r="BE1224" t="e">
            <v>#N/A</v>
          </cell>
          <cell r="BF1224" t="e">
            <v>#N/A</v>
          </cell>
          <cell r="BG1224">
            <v>31.153159713745119</v>
          </cell>
          <cell r="BH1224">
            <v>31.51790018081665</v>
          </cell>
          <cell r="BI1224">
            <v>31.128463058471681</v>
          </cell>
          <cell r="BJ1224">
            <v>30.14249582290649</v>
          </cell>
          <cell r="BK1224">
            <v>29.78150046348572</v>
          </cell>
        </row>
        <row r="1225">
          <cell r="A1225" t="str">
            <v>2004-10-18</v>
          </cell>
          <cell r="B1225">
            <v>2588563</v>
          </cell>
          <cell r="C1225">
            <v>31.218423962426659</v>
          </cell>
          <cell r="D1225">
            <v>31.354392704293119</v>
          </cell>
          <cell r="E1225">
            <v>30.783322328679311</v>
          </cell>
          <cell r="F1225">
            <v>30.86490440368652</v>
          </cell>
          <cell r="BE1225" t="e">
            <v>#N/A</v>
          </cell>
          <cell r="BF1225" t="e">
            <v>#N/A</v>
          </cell>
          <cell r="BG1225">
            <v>31.0607006072998</v>
          </cell>
          <cell r="BH1225">
            <v>31.502895355224609</v>
          </cell>
          <cell r="BI1225">
            <v>31.15397930145264</v>
          </cell>
          <cell r="BJ1225">
            <v>30.15688419342041</v>
          </cell>
          <cell r="BK1225">
            <v>29.78129281044006</v>
          </cell>
        </row>
        <row r="1226">
          <cell r="A1226" t="str">
            <v>2004-10-19</v>
          </cell>
          <cell r="B1226">
            <v>3613238</v>
          </cell>
          <cell r="C1226">
            <v>31.16403095256004</v>
          </cell>
          <cell r="D1226">
            <v>31.490357133176261</v>
          </cell>
          <cell r="E1226">
            <v>31.16403095256004</v>
          </cell>
          <cell r="F1226">
            <v>31.435968399047852</v>
          </cell>
          <cell r="BE1226" t="e">
            <v>#N/A</v>
          </cell>
          <cell r="BF1226" t="e">
            <v>#N/A</v>
          </cell>
          <cell r="BG1226">
            <v>31.17491340637207</v>
          </cell>
          <cell r="BH1226">
            <v>31.515085315704351</v>
          </cell>
          <cell r="BI1226">
            <v>31.181678810119632</v>
          </cell>
          <cell r="BJ1226">
            <v>30.182689094543459</v>
          </cell>
          <cell r="BK1226">
            <v>29.78554044723511</v>
          </cell>
        </row>
        <row r="1227">
          <cell r="A1227" t="str">
            <v>2004-10-20</v>
          </cell>
          <cell r="B1227">
            <v>3629377</v>
          </cell>
          <cell r="C1227">
            <v>31.082460004247551</v>
          </cell>
          <cell r="D1227">
            <v>31.381590867447269</v>
          </cell>
          <cell r="E1227">
            <v>30.892102491506879</v>
          </cell>
          <cell r="F1227">
            <v>30.946491241455082</v>
          </cell>
          <cell r="BE1227" t="e">
            <v>#N/A</v>
          </cell>
          <cell r="BF1227" t="e">
            <v>#N/A</v>
          </cell>
          <cell r="BG1227">
            <v>31.071577835083009</v>
          </cell>
          <cell r="BH1227">
            <v>31.51231136322021</v>
          </cell>
          <cell r="BI1227">
            <v>31.194154586791988</v>
          </cell>
          <cell r="BJ1227">
            <v>30.201153869628911</v>
          </cell>
          <cell r="BK1227">
            <v>29.78854072570801</v>
          </cell>
        </row>
        <row r="1228">
          <cell r="A1228" t="str">
            <v>2004-10-21</v>
          </cell>
          <cell r="B1228">
            <v>3961635</v>
          </cell>
          <cell r="C1228">
            <v>31.000874528598018</v>
          </cell>
          <cell r="D1228">
            <v>31.245618689820109</v>
          </cell>
          <cell r="E1228">
            <v>30.647354954086278</v>
          </cell>
          <cell r="F1228">
            <v>30.919292449951168</v>
          </cell>
          <cell r="BE1228" t="e">
            <v>#N/A</v>
          </cell>
          <cell r="BF1228" t="e">
            <v>#N/A</v>
          </cell>
          <cell r="BG1228">
            <v>31.082455444335942</v>
          </cell>
          <cell r="BH1228">
            <v>31.512252902984621</v>
          </cell>
          <cell r="BI1228">
            <v>31.208803482055661</v>
          </cell>
          <cell r="BJ1228">
            <v>30.220161838531499</v>
          </cell>
          <cell r="BK1228">
            <v>29.79113835334778</v>
          </cell>
        </row>
        <row r="1229">
          <cell r="A1229" t="str">
            <v>2004-10-22</v>
          </cell>
          <cell r="B1229">
            <v>3446282</v>
          </cell>
          <cell r="C1229">
            <v>30.892102527967229</v>
          </cell>
          <cell r="D1229">
            <v>31.10965337857942</v>
          </cell>
          <cell r="E1229">
            <v>30.56577832676761</v>
          </cell>
          <cell r="F1229">
            <v>30.783327102661129</v>
          </cell>
          <cell r="BE1229" t="e">
            <v>#N/A</v>
          </cell>
          <cell r="BF1229" t="e">
            <v>#N/A</v>
          </cell>
          <cell r="BG1229">
            <v>30.989996719360349</v>
          </cell>
          <cell r="BH1229">
            <v>31.50811338424683</v>
          </cell>
          <cell r="BI1229">
            <v>31.218015975952149</v>
          </cell>
          <cell r="BJ1229">
            <v>30.235092945098881</v>
          </cell>
          <cell r="BK1229">
            <v>29.791189489364619</v>
          </cell>
        </row>
        <row r="1230">
          <cell r="A1230" t="str">
            <v>2004-10-25</v>
          </cell>
          <cell r="B1230">
            <v>4345060</v>
          </cell>
          <cell r="C1230">
            <v>30.321030321988189</v>
          </cell>
          <cell r="D1230">
            <v>30.348223656212209</v>
          </cell>
          <cell r="E1230">
            <v>29.88593075024864</v>
          </cell>
          <cell r="F1230">
            <v>29.91312408447266</v>
          </cell>
          <cell r="BE1230" t="e">
            <v>#N/A</v>
          </cell>
          <cell r="BF1230" t="e">
            <v>#N/A</v>
          </cell>
          <cell r="BG1230">
            <v>30.799640655517582</v>
          </cell>
          <cell r="BH1230">
            <v>31.446877765655518</v>
          </cell>
          <cell r="BI1230">
            <v>31.207650756835939</v>
          </cell>
          <cell r="BJ1230">
            <v>30.23697471618652</v>
          </cell>
          <cell r="BK1230">
            <v>29.78742295265198</v>
          </cell>
        </row>
        <row r="1231">
          <cell r="A1231" t="str">
            <v>2004-10-26</v>
          </cell>
          <cell r="B1231">
            <v>3279662</v>
          </cell>
          <cell r="C1231">
            <v>29.940313511906531</v>
          </cell>
          <cell r="D1231">
            <v>30.185057637423871</v>
          </cell>
          <cell r="E1231">
            <v>29.641182725037851</v>
          </cell>
          <cell r="F1231">
            <v>30.103475570678711</v>
          </cell>
          <cell r="BE1231" t="e">
            <v>#N/A</v>
          </cell>
          <cell r="BF1231" t="e">
            <v>#N/A</v>
          </cell>
          <cell r="BG1231">
            <v>30.53314208984375</v>
          </cell>
          <cell r="BH1231">
            <v>31.367989253997798</v>
          </cell>
          <cell r="BI1231">
            <v>31.203266220092772</v>
          </cell>
          <cell r="BJ1231">
            <v>30.23967317581177</v>
          </cell>
          <cell r="BK1231">
            <v>29.779008197784421</v>
          </cell>
        </row>
        <row r="1232">
          <cell r="A1232" t="str">
            <v>2004-10-27</v>
          </cell>
          <cell r="B1232">
            <v>4762343</v>
          </cell>
          <cell r="C1232">
            <v>30.185072337113251</v>
          </cell>
          <cell r="D1232">
            <v>31.21843600376695</v>
          </cell>
          <cell r="E1232">
            <v>30.076296886720371</v>
          </cell>
          <cell r="F1232">
            <v>31.164047241210941</v>
          </cell>
          <cell r="BE1232" t="e">
            <v>#N/A</v>
          </cell>
          <cell r="BF1232" t="e">
            <v>#N/A</v>
          </cell>
          <cell r="BG1232">
            <v>30.576653289794919</v>
          </cell>
          <cell r="BH1232">
            <v>31.310883235931399</v>
          </cell>
          <cell r="BI1232">
            <v>31.222266807556149</v>
          </cell>
          <cell r="BJ1232">
            <v>30.25841148376465</v>
          </cell>
          <cell r="BK1232">
            <v>29.776162958145139</v>
          </cell>
        </row>
        <row r="1233">
          <cell r="A1233" t="str">
            <v>2004-10-28</v>
          </cell>
          <cell r="B1233">
            <v>4934729</v>
          </cell>
          <cell r="C1233">
            <v>31.32719816444833</v>
          </cell>
          <cell r="D1233">
            <v>31.762299810255499</v>
          </cell>
          <cell r="E1233">
            <v>31.191229418813201</v>
          </cell>
          <cell r="F1233">
            <v>31.653524398803711</v>
          </cell>
          <cell r="BE1233" t="e">
            <v>#N/A</v>
          </cell>
          <cell r="BF1233" t="e">
            <v>#N/A</v>
          </cell>
          <cell r="BG1233">
            <v>30.723499679565428</v>
          </cell>
          <cell r="BH1233">
            <v>31.30544462203979</v>
          </cell>
          <cell r="BI1233">
            <v>31.250513458251952</v>
          </cell>
          <cell r="BJ1233">
            <v>30.28041435241699</v>
          </cell>
          <cell r="BK1233">
            <v>29.77629845619202</v>
          </cell>
        </row>
        <row r="1234">
          <cell r="A1234" t="str">
            <v>2004-10-29</v>
          </cell>
          <cell r="B1234">
            <v>3771789</v>
          </cell>
          <cell r="C1234">
            <v>31.54476028022647</v>
          </cell>
          <cell r="D1234">
            <v>31.65353573061935</v>
          </cell>
          <cell r="E1234">
            <v>31.164047241210941</v>
          </cell>
          <cell r="F1234">
            <v>31.164047241210941</v>
          </cell>
          <cell r="BE1234" t="e">
            <v>#N/A</v>
          </cell>
          <cell r="BF1234" t="e">
            <v>#N/A</v>
          </cell>
          <cell r="BG1234">
            <v>30.79964370727539</v>
          </cell>
          <cell r="BH1234">
            <v>31.248338222503659</v>
          </cell>
          <cell r="BI1234">
            <v>31.265166702270509</v>
          </cell>
          <cell r="BJ1234">
            <v>30.29833759307861</v>
          </cell>
          <cell r="BK1234">
            <v>29.772119903564452</v>
          </cell>
        </row>
        <row r="1235">
          <cell r="A1235" t="str">
            <v>2004-11-01</v>
          </cell>
          <cell r="B1235">
            <v>1762501</v>
          </cell>
          <cell r="C1235">
            <v>31.109649544321051</v>
          </cell>
          <cell r="D1235">
            <v>31.408780371005989</v>
          </cell>
          <cell r="E1235">
            <v>31.028067466716781</v>
          </cell>
          <cell r="F1235">
            <v>31.300004959106449</v>
          </cell>
          <cell r="BE1235" t="e">
            <v>#N/A</v>
          </cell>
          <cell r="BF1235" t="e">
            <v>#N/A</v>
          </cell>
          <cell r="BG1235">
            <v>31.077019882202151</v>
          </cell>
          <cell r="BH1235">
            <v>31.184432983398441</v>
          </cell>
          <cell r="BI1235">
            <v>31.27221412658691</v>
          </cell>
          <cell r="BJ1235">
            <v>30.323869743347171</v>
          </cell>
          <cell r="BK1235">
            <v>29.763154497146601</v>
          </cell>
        </row>
        <row r="1236">
          <cell r="A1236" t="str">
            <v>2004-11-02</v>
          </cell>
          <cell r="B1236">
            <v>4063442</v>
          </cell>
          <cell r="C1236">
            <v>31.381589735498292</v>
          </cell>
          <cell r="D1236">
            <v>32.088626861572273</v>
          </cell>
          <cell r="E1236">
            <v>31.327200987511929</v>
          </cell>
          <cell r="F1236">
            <v>32.088626861572273</v>
          </cell>
          <cell r="BE1236" t="e">
            <v>#N/A</v>
          </cell>
          <cell r="BF1236" t="e">
            <v>#N/A</v>
          </cell>
          <cell r="BG1236">
            <v>31.474050140380861</v>
          </cell>
          <cell r="BH1236">
            <v>31.161318397521971</v>
          </cell>
          <cell r="BI1236">
            <v>31.295033988952639</v>
          </cell>
          <cell r="BJ1236">
            <v>30.352940807342531</v>
          </cell>
          <cell r="BK1236">
            <v>29.769598808288571</v>
          </cell>
        </row>
        <row r="1237">
          <cell r="A1237" t="str">
            <v>2004-11-03</v>
          </cell>
          <cell r="B1237">
            <v>10495099</v>
          </cell>
          <cell r="C1237">
            <v>32.306177721781182</v>
          </cell>
          <cell r="D1237">
            <v>32.442146479743698</v>
          </cell>
          <cell r="E1237">
            <v>31.13684557341611</v>
          </cell>
          <cell r="F1237">
            <v>31.218427658081051</v>
          </cell>
          <cell r="BE1237" t="e">
            <v>#N/A</v>
          </cell>
          <cell r="BF1237" t="e">
            <v>#N/A</v>
          </cell>
          <cell r="BG1237">
            <v>31.484926223754879</v>
          </cell>
          <cell r="BH1237">
            <v>31.11780843734741</v>
          </cell>
          <cell r="BI1237">
            <v>31.29773277282715</v>
          </cell>
          <cell r="BJ1237">
            <v>30.371136150360108</v>
          </cell>
          <cell r="BK1237">
            <v>29.780358724594119</v>
          </cell>
        </row>
        <row r="1238">
          <cell r="A1238" t="str">
            <v>2004-11-04</v>
          </cell>
          <cell r="B1238">
            <v>4661578</v>
          </cell>
          <cell r="C1238">
            <v>31.136844223432639</v>
          </cell>
          <cell r="D1238">
            <v>31.789494648299819</v>
          </cell>
          <cell r="E1238">
            <v>31.136844223432639</v>
          </cell>
          <cell r="F1238">
            <v>31.517557144165039</v>
          </cell>
          <cell r="BE1238" t="e">
            <v>#N/A</v>
          </cell>
          <cell r="BF1238" t="e">
            <v>#N/A</v>
          </cell>
          <cell r="BG1238">
            <v>31.45773277282715</v>
          </cell>
          <cell r="BH1238">
            <v>31.111010074615479</v>
          </cell>
          <cell r="BI1238">
            <v>31.296632614135738</v>
          </cell>
          <cell r="BJ1238">
            <v>30.399115524291989</v>
          </cell>
          <cell r="BK1238">
            <v>29.79154759407043</v>
          </cell>
        </row>
        <row r="1239">
          <cell r="A1239" t="str">
            <v>2004-11-05</v>
          </cell>
          <cell r="B1239">
            <v>5424282</v>
          </cell>
          <cell r="C1239">
            <v>31.89826994238987</v>
          </cell>
          <cell r="D1239">
            <v>32.44214494857065</v>
          </cell>
          <cell r="E1239">
            <v>31.89826994238987</v>
          </cell>
          <cell r="F1239">
            <v>32.224594116210938</v>
          </cell>
          <cell r="BE1239" t="e">
            <v>#N/A</v>
          </cell>
          <cell r="BF1239" t="e">
            <v>#N/A</v>
          </cell>
          <cell r="BG1239">
            <v>31.669842147827151</v>
          </cell>
          <cell r="BH1239">
            <v>31.153160572051998</v>
          </cell>
          <cell r="BI1239">
            <v>31.30423908233643</v>
          </cell>
          <cell r="BJ1239">
            <v>30.433350105285641</v>
          </cell>
          <cell r="BK1239">
            <v>29.80453835487366</v>
          </cell>
        </row>
        <row r="1240">
          <cell r="A1240" t="str">
            <v>2004-11-08</v>
          </cell>
          <cell r="B1240">
            <v>2929293</v>
          </cell>
          <cell r="C1240">
            <v>32.333372019490362</v>
          </cell>
          <cell r="D1240">
            <v>32.387758694404489</v>
          </cell>
          <cell r="E1240">
            <v>31.871076983845629</v>
          </cell>
          <cell r="F1240">
            <v>32.007045745849609</v>
          </cell>
          <cell r="BE1240" t="e">
            <v>#N/A</v>
          </cell>
          <cell r="BF1240" t="e">
            <v>#N/A</v>
          </cell>
          <cell r="BG1240">
            <v>31.811250305175779</v>
          </cell>
          <cell r="BH1240">
            <v>31.187152862548832</v>
          </cell>
          <cell r="BI1240">
            <v>31.3026037979126</v>
          </cell>
          <cell r="BJ1240">
            <v>30.466224365234371</v>
          </cell>
          <cell r="BK1240">
            <v>29.81764136314392</v>
          </cell>
        </row>
        <row r="1241">
          <cell r="A1241" t="str">
            <v>2004-11-09</v>
          </cell>
          <cell r="B1241">
            <v>8354380</v>
          </cell>
          <cell r="C1241">
            <v>32.115822985133377</v>
          </cell>
          <cell r="D1241">
            <v>32.278985093814057</v>
          </cell>
          <cell r="E1241">
            <v>31.381592458710919</v>
          </cell>
          <cell r="F1241">
            <v>31.4903678894043</v>
          </cell>
          <cell r="BE1241" t="e">
            <v>#N/A</v>
          </cell>
          <cell r="BF1241" t="e">
            <v>#N/A</v>
          </cell>
          <cell r="BG1241">
            <v>31.691598510742189</v>
          </cell>
          <cell r="BH1241">
            <v>31.218426036834721</v>
          </cell>
          <cell r="BI1241">
            <v>31.297699394226079</v>
          </cell>
          <cell r="BJ1241">
            <v>30.495562057495121</v>
          </cell>
          <cell r="BK1241">
            <v>29.822561016082759</v>
          </cell>
        </row>
        <row r="1242">
          <cell r="A1242" t="str">
            <v>2004-11-10</v>
          </cell>
          <cell r="B1242">
            <v>5980295</v>
          </cell>
          <cell r="C1242">
            <v>31.95265960693359</v>
          </cell>
          <cell r="D1242">
            <v>32.143015047044869</v>
          </cell>
          <cell r="E1242">
            <v>31.762304166822322</v>
          </cell>
          <cell r="F1242">
            <v>31.95265960693359</v>
          </cell>
          <cell r="BE1242" t="e">
            <v>#N/A</v>
          </cell>
          <cell r="BF1242" t="e">
            <v>#N/A</v>
          </cell>
          <cell r="BG1242">
            <v>31.838444900512691</v>
          </cell>
          <cell r="BH1242">
            <v>31.24290056228638</v>
          </cell>
          <cell r="BI1242">
            <v>31.306931571960451</v>
          </cell>
          <cell r="BJ1242">
            <v>30.530609588623051</v>
          </cell>
          <cell r="BK1242">
            <v>29.832458782196049</v>
          </cell>
        </row>
        <row r="1243">
          <cell r="A1243" t="str">
            <v>2004-11-11</v>
          </cell>
          <cell r="B1243">
            <v>3721869</v>
          </cell>
          <cell r="C1243">
            <v>31.89826994238987</v>
          </cell>
          <cell r="D1243">
            <v>32.306176197025458</v>
          </cell>
          <cell r="E1243">
            <v>31.789494526210021</v>
          </cell>
          <cell r="F1243">
            <v>32.224594116210938</v>
          </cell>
          <cell r="BE1243" t="e">
            <v>#N/A</v>
          </cell>
          <cell r="BF1243" t="e">
            <v>#N/A</v>
          </cell>
          <cell r="BG1243">
            <v>31.97985229492188</v>
          </cell>
          <cell r="BH1243">
            <v>31.310885047912599</v>
          </cell>
          <cell r="BI1243">
            <v>31.324862976074218</v>
          </cell>
          <cell r="BJ1243">
            <v>30.568104667663579</v>
          </cell>
          <cell r="BK1243">
            <v>29.844916200637819</v>
          </cell>
        </row>
        <row r="1244">
          <cell r="A1244" t="str">
            <v>2004-11-12</v>
          </cell>
          <cell r="B1244">
            <v>3041912</v>
          </cell>
          <cell r="C1244">
            <v>32.278988534761908</v>
          </cell>
          <cell r="D1244">
            <v>32.442152735554707</v>
          </cell>
          <cell r="E1244">
            <v>32.143019750580571</v>
          </cell>
          <cell r="F1244">
            <v>32.387763977050781</v>
          </cell>
          <cell r="BE1244" t="e">
            <v>#N/A</v>
          </cell>
          <cell r="BF1244" t="e">
            <v>#N/A</v>
          </cell>
          <cell r="BG1244">
            <v>32.012486267089841</v>
          </cell>
          <cell r="BH1244">
            <v>31.367992210388181</v>
          </cell>
          <cell r="BI1244">
            <v>31.341166954040531</v>
          </cell>
          <cell r="BJ1244">
            <v>30.6072314453125</v>
          </cell>
          <cell r="BK1244">
            <v>29.85685616493225</v>
          </cell>
        </row>
        <row r="1245">
          <cell r="A1245" t="str">
            <v>2004-11-15</v>
          </cell>
          <cell r="B1245">
            <v>2963835</v>
          </cell>
          <cell r="C1245">
            <v>32.496533273198779</v>
          </cell>
          <cell r="D1245">
            <v>32.605308694914712</v>
          </cell>
          <cell r="E1245">
            <v>32.251789093017578</v>
          </cell>
          <cell r="F1245">
            <v>32.251789093017578</v>
          </cell>
          <cell r="BE1245" t="e">
            <v>#N/A</v>
          </cell>
          <cell r="BF1245" t="e">
            <v>#N/A</v>
          </cell>
          <cell r="BG1245">
            <v>32.06143493652344</v>
          </cell>
          <cell r="BH1245">
            <v>31.43733644485474</v>
          </cell>
          <cell r="BI1245">
            <v>31.356925010681149</v>
          </cell>
          <cell r="BJ1245">
            <v>30.645270271301271</v>
          </cell>
          <cell r="BK1245">
            <v>29.86531620979309</v>
          </cell>
        </row>
        <row r="1246">
          <cell r="A1246" t="str">
            <v>2004-11-16</v>
          </cell>
          <cell r="B1246">
            <v>2591769</v>
          </cell>
          <cell r="C1246">
            <v>32.27897627307847</v>
          </cell>
          <cell r="D1246">
            <v>32.387751674047273</v>
          </cell>
          <cell r="E1246">
            <v>31.89826548176498</v>
          </cell>
          <cell r="F1246">
            <v>32.115814208984382</v>
          </cell>
          <cell r="BE1246" t="e">
            <v>#N/A</v>
          </cell>
          <cell r="BF1246" t="e">
            <v>#N/A</v>
          </cell>
          <cell r="BG1246">
            <v>32.18652420043945</v>
          </cell>
          <cell r="BH1246">
            <v>31.471328735351559</v>
          </cell>
          <cell r="BI1246">
            <v>31.388439903259279</v>
          </cell>
          <cell r="BJ1246">
            <v>30.680862426757809</v>
          </cell>
          <cell r="BK1246">
            <v>29.87109644889831</v>
          </cell>
        </row>
        <row r="1247">
          <cell r="A1247" t="str">
            <v>2004-11-17</v>
          </cell>
          <cell r="B1247">
            <v>4016576</v>
          </cell>
          <cell r="C1247">
            <v>32.170209881041472</v>
          </cell>
          <cell r="D1247">
            <v>32.523727416992188</v>
          </cell>
          <cell r="E1247">
            <v>31.925465694787182</v>
          </cell>
          <cell r="F1247">
            <v>32.523727416992188</v>
          </cell>
          <cell r="BE1247" t="e">
            <v>#N/A</v>
          </cell>
          <cell r="BF1247" t="e">
            <v>#N/A</v>
          </cell>
          <cell r="BG1247">
            <v>32.30073776245117</v>
          </cell>
          <cell r="BH1247">
            <v>31.550190544128419</v>
          </cell>
          <cell r="BI1247">
            <v>31.429743309020999</v>
          </cell>
          <cell r="BJ1247">
            <v>30.722979125976561</v>
          </cell>
          <cell r="BK1247">
            <v>29.881316251754761</v>
          </cell>
        </row>
        <row r="1248">
          <cell r="A1248" t="str">
            <v>2004-11-18</v>
          </cell>
          <cell r="B1248">
            <v>3212517</v>
          </cell>
          <cell r="C1248">
            <v>32.278979141341317</v>
          </cell>
          <cell r="D1248">
            <v>32.550916630568182</v>
          </cell>
          <cell r="E1248">
            <v>32.007041652114459</v>
          </cell>
          <cell r="F1248">
            <v>32.197399139404297</v>
          </cell>
          <cell r="BE1248" t="e">
            <v>#N/A</v>
          </cell>
          <cell r="BF1248" t="e">
            <v>#N/A</v>
          </cell>
          <cell r="BG1248">
            <v>32.295298767089847</v>
          </cell>
          <cell r="BH1248">
            <v>31.61409587860107</v>
          </cell>
          <cell r="BI1248">
            <v>31.461259613037111</v>
          </cell>
          <cell r="BJ1248">
            <v>30.76020225524902</v>
          </cell>
          <cell r="BK1248">
            <v>29.8903044128418</v>
          </cell>
        </row>
        <row r="1249">
          <cell r="A1249" t="str">
            <v>2004-11-19</v>
          </cell>
          <cell r="B1249">
            <v>6379446</v>
          </cell>
          <cell r="C1249">
            <v>31.979850782185469</v>
          </cell>
          <cell r="D1249">
            <v>31.979850782185469</v>
          </cell>
          <cell r="E1249">
            <v>31.136844915572208</v>
          </cell>
          <cell r="F1249">
            <v>31.463169097900391</v>
          </cell>
          <cell r="BE1249" t="e">
            <v>#N/A</v>
          </cell>
          <cell r="BF1249" t="e">
            <v>#N/A</v>
          </cell>
          <cell r="BG1249">
            <v>32.110379791259767</v>
          </cell>
          <cell r="BH1249">
            <v>31.648087978363041</v>
          </cell>
          <cell r="BI1249">
            <v>31.477547798156738</v>
          </cell>
          <cell r="BJ1249">
            <v>30.79198513031006</v>
          </cell>
          <cell r="BK1249">
            <v>29.896821413040161</v>
          </cell>
        </row>
        <row r="1250">
          <cell r="A1250" t="str">
            <v>2004-11-22</v>
          </cell>
          <cell r="B1250">
            <v>3765707</v>
          </cell>
          <cell r="C1250">
            <v>31.40878214273911</v>
          </cell>
          <cell r="D1250">
            <v>31.40878214273911</v>
          </cell>
          <cell r="E1250">
            <v>30.97368254531586</v>
          </cell>
          <cell r="F1250">
            <v>31.136844635009769</v>
          </cell>
          <cell r="BE1250" t="e">
            <v>#N/A</v>
          </cell>
          <cell r="BF1250" t="e">
            <v>#N/A</v>
          </cell>
          <cell r="BG1250">
            <v>31.8873908996582</v>
          </cell>
          <cell r="BH1250">
            <v>31.709274005889888</v>
          </cell>
          <cell r="BI1250">
            <v>31.48078872680664</v>
          </cell>
          <cell r="BJ1250">
            <v>30.820233001708981</v>
          </cell>
          <cell r="BK1250">
            <v>29.904240112304691</v>
          </cell>
        </row>
        <row r="1251">
          <cell r="A1251" t="str">
            <v>2004-11-23</v>
          </cell>
          <cell r="B1251">
            <v>3028430</v>
          </cell>
          <cell r="C1251">
            <v>31.327205272457551</v>
          </cell>
          <cell r="D1251">
            <v>31.517562804369099</v>
          </cell>
          <cell r="E1251">
            <v>31.055267719485808</v>
          </cell>
          <cell r="F1251">
            <v>31.19123649597168</v>
          </cell>
          <cell r="BE1251" t="e">
            <v>#N/A</v>
          </cell>
          <cell r="BF1251" t="e">
            <v>#N/A</v>
          </cell>
          <cell r="BG1251">
            <v>31.702475357055661</v>
          </cell>
          <cell r="BH1251">
            <v>31.76366205215454</v>
          </cell>
          <cell r="BI1251">
            <v>31.480226516723629</v>
          </cell>
          <cell r="BJ1251">
            <v>30.850655040740971</v>
          </cell>
          <cell r="BK1251">
            <v>29.91259743690491</v>
          </cell>
        </row>
        <row r="1252">
          <cell r="A1252" t="str">
            <v>2004-11-24</v>
          </cell>
          <cell r="B1252">
            <v>2876804</v>
          </cell>
          <cell r="C1252">
            <v>31.381587437752561</v>
          </cell>
          <cell r="D1252">
            <v>31.40878077239536</v>
          </cell>
          <cell r="E1252">
            <v>30.78332370201873</v>
          </cell>
          <cell r="F1252">
            <v>30.919292449951168</v>
          </cell>
          <cell r="BE1252" t="e">
            <v>#N/A</v>
          </cell>
          <cell r="BF1252" t="e">
            <v>#N/A</v>
          </cell>
          <cell r="BG1252">
            <v>31.38158836364746</v>
          </cell>
          <cell r="BH1252">
            <v>31.751424312591549</v>
          </cell>
          <cell r="BI1252">
            <v>31.476399154663081</v>
          </cell>
          <cell r="BJ1252">
            <v>30.873738613128658</v>
          </cell>
          <cell r="BK1252">
            <v>29.91972838401794</v>
          </cell>
        </row>
        <row r="1253">
          <cell r="A1253" t="str">
            <v>2004-11-25</v>
          </cell>
          <cell r="B1253">
            <v>2291702</v>
          </cell>
          <cell r="C1253">
            <v>31.109652236767321</v>
          </cell>
          <cell r="D1253">
            <v>31.517558510654869</v>
          </cell>
          <cell r="E1253">
            <v>31.000876815453591</v>
          </cell>
          <cell r="F1253">
            <v>31.218427658081051</v>
          </cell>
          <cell r="BE1253" t="e">
            <v>#N/A</v>
          </cell>
          <cell r="BF1253" t="e">
            <v>#N/A</v>
          </cell>
          <cell r="BG1253">
            <v>31.185794067382808</v>
          </cell>
          <cell r="BH1253">
            <v>31.729669475555419</v>
          </cell>
          <cell r="BI1253">
            <v>31.47801097869873</v>
          </cell>
          <cell r="BJ1253">
            <v>30.895466175079349</v>
          </cell>
          <cell r="BK1253">
            <v>29.927288274765019</v>
          </cell>
        </row>
        <row r="1254">
          <cell r="A1254" t="str">
            <v>2004-11-26</v>
          </cell>
          <cell r="B1254">
            <v>1971071</v>
          </cell>
          <cell r="C1254">
            <v>31.136843958151331</v>
          </cell>
          <cell r="D1254">
            <v>31.27281270906029</v>
          </cell>
          <cell r="E1254">
            <v>30.756131040662549</v>
          </cell>
          <cell r="F1254">
            <v>31.028068542480469</v>
          </cell>
          <cell r="BE1254" t="e">
            <v>#N/A</v>
          </cell>
          <cell r="BF1254" t="e">
            <v>#N/A</v>
          </cell>
          <cell r="BG1254">
            <v>31.098773956298832</v>
          </cell>
          <cell r="BH1254">
            <v>31.722870540618899</v>
          </cell>
          <cell r="BI1254">
            <v>31.47527233123779</v>
          </cell>
          <cell r="BJ1254">
            <v>30.913116512298579</v>
          </cell>
          <cell r="BK1254">
            <v>29.934163093566891</v>
          </cell>
        </row>
        <row r="1255">
          <cell r="A1255" t="str">
            <v>2004-11-29</v>
          </cell>
          <cell r="B1255">
            <v>2808631</v>
          </cell>
          <cell r="C1255">
            <v>31.136849815264881</v>
          </cell>
          <cell r="D1255">
            <v>31.68072492120837</v>
          </cell>
          <cell r="E1255">
            <v>31.136849815264881</v>
          </cell>
          <cell r="F1255">
            <v>31.19123649597168</v>
          </cell>
          <cell r="BE1255" t="e">
            <v>#N/A</v>
          </cell>
          <cell r="BF1255" t="e">
            <v>#N/A</v>
          </cell>
          <cell r="BG1255">
            <v>31.109652328491212</v>
          </cell>
          <cell r="BH1255">
            <v>31.71743211746216</v>
          </cell>
          <cell r="BI1255">
            <v>31.475797042846679</v>
          </cell>
          <cell r="BJ1255">
            <v>30.93158336639404</v>
          </cell>
          <cell r="BK1255">
            <v>29.93825373649597</v>
          </cell>
        </row>
        <row r="1256">
          <cell r="A1256" t="str">
            <v>2004-11-30</v>
          </cell>
          <cell r="B1256">
            <v>4819689</v>
          </cell>
          <cell r="C1256">
            <v>31.354399064608621</v>
          </cell>
          <cell r="D1256">
            <v>31.408785742500331</v>
          </cell>
          <cell r="E1256">
            <v>30.592973125812009</v>
          </cell>
          <cell r="F1256">
            <v>30.81052398681641</v>
          </cell>
          <cell r="BE1256" t="e">
            <v>#N/A</v>
          </cell>
          <cell r="BF1256" t="e">
            <v>#N/A</v>
          </cell>
          <cell r="BG1256">
            <v>31.033509826660161</v>
          </cell>
          <cell r="BH1256">
            <v>31.653526973724361</v>
          </cell>
          <cell r="BI1256">
            <v>31.468164138793949</v>
          </cell>
          <cell r="BJ1256">
            <v>30.945699672698979</v>
          </cell>
          <cell r="BK1256">
            <v>29.94350749015808</v>
          </cell>
        </row>
        <row r="1257">
          <cell r="A1257" t="str">
            <v>2004-12-01</v>
          </cell>
          <cell r="B1257">
            <v>4549260</v>
          </cell>
          <cell r="C1257">
            <v>30.620158784419662</v>
          </cell>
          <cell r="D1257">
            <v>31.02806499045025</v>
          </cell>
          <cell r="E1257">
            <v>30.538578788044489</v>
          </cell>
          <cell r="F1257">
            <v>31.000871658325199</v>
          </cell>
          <cell r="BE1257" t="e">
            <v>#N/A</v>
          </cell>
          <cell r="BF1257" t="e">
            <v>#N/A</v>
          </cell>
          <cell r="BG1257">
            <v>31.049825668334961</v>
          </cell>
          <cell r="BH1257">
            <v>31.642649173736569</v>
          </cell>
          <cell r="BI1257">
            <v>31.468142166137699</v>
          </cell>
          <cell r="BJ1257">
            <v>30.9606326675415</v>
          </cell>
          <cell r="BK1257">
            <v>29.949179658889769</v>
          </cell>
        </row>
        <row r="1258">
          <cell r="A1258" t="str">
            <v>2004-12-02</v>
          </cell>
          <cell r="B1258">
            <v>5066809</v>
          </cell>
          <cell r="C1258">
            <v>30.919294761190901</v>
          </cell>
          <cell r="D1258">
            <v>31.272814362128489</v>
          </cell>
          <cell r="E1258">
            <v>30.620163908322951</v>
          </cell>
          <cell r="F1258">
            <v>31.055263519287109</v>
          </cell>
          <cell r="BE1258" t="e">
            <v>#N/A</v>
          </cell>
          <cell r="BF1258" t="e">
            <v>#N/A</v>
          </cell>
          <cell r="BG1258">
            <v>31.017192840576168</v>
          </cell>
          <cell r="BH1258">
            <v>31.619534492492679</v>
          </cell>
          <cell r="BI1258">
            <v>31.47083820343018</v>
          </cell>
          <cell r="BJ1258">
            <v>30.977739791870121</v>
          </cell>
          <cell r="BK1258">
            <v>29.958857069015501</v>
          </cell>
        </row>
        <row r="1259">
          <cell r="A1259" t="str">
            <v>2004-12-03</v>
          </cell>
          <cell r="B1259">
            <v>4143239</v>
          </cell>
          <cell r="C1259">
            <v>31.000877245802069</v>
          </cell>
          <cell r="D1259">
            <v>31.38159018832582</v>
          </cell>
          <cell r="E1259">
            <v>30.728939726102048</v>
          </cell>
          <cell r="F1259">
            <v>30.837715148925781</v>
          </cell>
          <cell r="BE1259" t="e">
            <v>#N/A</v>
          </cell>
          <cell r="BF1259" t="e">
            <v>#N/A</v>
          </cell>
          <cell r="BG1259">
            <v>30.979122161865231</v>
          </cell>
          <cell r="BH1259">
            <v>31.550190544128419</v>
          </cell>
          <cell r="BI1259">
            <v>31.470270156860352</v>
          </cell>
          <cell r="BJ1259">
            <v>30.99566022872925</v>
          </cell>
          <cell r="BK1259">
            <v>29.96718008995056</v>
          </cell>
        </row>
        <row r="1260">
          <cell r="A1260" t="str">
            <v>2004-12-06</v>
          </cell>
          <cell r="B1260">
            <v>1740434</v>
          </cell>
          <cell r="C1260">
            <v>30.728942988341199</v>
          </cell>
          <cell r="D1260">
            <v>30.973687196997421</v>
          </cell>
          <cell r="E1260">
            <v>30.674556308514859</v>
          </cell>
          <cell r="F1260">
            <v>30.892105102539059</v>
          </cell>
          <cell r="BE1260" t="e">
            <v>#N/A</v>
          </cell>
          <cell r="BF1260" t="e">
            <v>#N/A</v>
          </cell>
          <cell r="BG1260">
            <v>30.919295883178709</v>
          </cell>
          <cell r="BH1260">
            <v>31.494443511962888</v>
          </cell>
          <cell r="BI1260">
            <v>31.46535552978516</v>
          </cell>
          <cell r="BJ1260">
            <v>31.015211410522461</v>
          </cell>
          <cell r="BK1260">
            <v>29.975641746520999</v>
          </cell>
        </row>
        <row r="1261">
          <cell r="A1261" t="str">
            <v>2004-12-07</v>
          </cell>
          <cell r="B1261">
            <v>3774090</v>
          </cell>
          <cell r="C1261">
            <v>31.082456210025761</v>
          </cell>
          <cell r="D1261">
            <v>31.65352452910037</v>
          </cell>
          <cell r="E1261">
            <v>30.94648746383093</v>
          </cell>
          <cell r="F1261">
            <v>31.300004959106449</v>
          </cell>
          <cell r="BE1261" t="e">
            <v>#N/A</v>
          </cell>
          <cell r="BF1261" t="e">
            <v>#N/A</v>
          </cell>
          <cell r="BG1261">
            <v>31.017192077636722</v>
          </cell>
          <cell r="BH1261">
            <v>31.484925365447999</v>
          </cell>
          <cell r="BI1261">
            <v>31.45773071289063</v>
          </cell>
          <cell r="BJ1261">
            <v>31.03340740203857</v>
          </cell>
          <cell r="BK1261">
            <v>29.985476226806639</v>
          </cell>
        </row>
        <row r="1262">
          <cell r="A1262" t="str">
            <v>2004-12-08</v>
          </cell>
          <cell r="B1262">
            <v>2672713</v>
          </cell>
          <cell r="C1262">
            <v>31.136844635009769</v>
          </cell>
          <cell r="D1262">
            <v>31.21842671721598</v>
          </cell>
          <cell r="E1262">
            <v>30.83771379145119</v>
          </cell>
          <cell r="F1262">
            <v>31.136844635009769</v>
          </cell>
          <cell r="BE1262" t="e">
            <v>#N/A</v>
          </cell>
          <cell r="BF1262" t="e">
            <v>#N/A</v>
          </cell>
          <cell r="BG1262">
            <v>31.04438667297363</v>
          </cell>
          <cell r="BH1262">
            <v>31.444134616851809</v>
          </cell>
          <cell r="BI1262">
            <v>31.43434425354004</v>
          </cell>
          <cell r="BJ1262">
            <v>31.044537658691411</v>
          </cell>
          <cell r="BK1262">
            <v>29.99342824935913</v>
          </cell>
        </row>
        <row r="1263">
          <cell r="A1263" t="str">
            <v>2004-12-09</v>
          </cell>
          <cell r="B1263">
            <v>4171626</v>
          </cell>
          <cell r="C1263">
            <v>30.919295865614089</v>
          </cell>
          <cell r="D1263">
            <v>31.354397566838479</v>
          </cell>
          <cell r="E1263">
            <v>30.701747089720559</v>
          </cell>
          <cell r="F1263">
            <v>30.783327102661129</v>
          </cell>
          <cell r="BE1263" t="e">
            <v>#N/A</v>
          </cell>
          <cell r="BF1263" t="e">
            <v>#N/A</v>
          </cell>
          <cell r="BG1263">
            <v>30.989999389648439</v>
          </cell>
          <cell r="BH1263">
            <v>31.37207126617432</v>
          </cell>
          <cell r="BI1263">
            <v>31.414764862060551</v>
          </cell>
          <cell r="BJ1263">
            <v>31.054849796295169</v>
          </cell>
          <cell r="BK1263">
            <v>29.99894600868225</v>
          </cell>
        </row>
        <row r="1264">
          <cell r="A1264" t="str">
            <v>2004-12-10</v>
          </cell>
          <cell r="B1264">
            <v>7078982</v>
          </cell>
          <cell r="C1264">
            <v>30.946487136077849</v>
          </cell>
          <cell r="D1264">
            <v>31.354393370342219</v>
          </cell>
          <cell r="E1264">
            <v>30.321030080318451</v>
          </cell>
          <cell r="F1264">
            <v>30.456998825073239</v>
          </cell>
          <cell r="BE1264" t="e">
            <v>#N/A</v>
          </cell>
          <cell r="BF1264" t="e">
            <v>#N/A</v>
          </cell>
          <cell r="BG1264">
            <v>30.913856124877931</v>
          </cell>
          <cell r="BH1264">
            <v>31.27553300857544</v>
          </cell>
          <cell r="BI1264">
            <v>31.377781333923341</v>
          </cell>
          <cell r="BJ1264">
            <v>31.062442092895509</v>
          </cell>
          <cell r="BK1264">
            <v>30.00469880104065</v>
          </cell>
        </row>
        <row r="1265">
          <cell r="A1265" t="str">
            <v>2004-12-13</v>
          </cell>
          <cell r="B1265">
            <v>4032409</v>
          </cell>
          <cell r="C1265">
            <v>30.728947514358541</v>
          </cell>
          <cell r="D1265">
            <v>31.354404798078271</v>
          </cell>
          <cell r="E1265">
            <v>30.56578537612878</v>
          </cell>
          <cell r="F1265">
            <v>31.164047241210941</v>
          </cell>
          <cell r="BE1265" t="e">
            <v>#N/A</v>
          </cell>
          <cell r="BF1265" t="e">
            <v>#N/A</v>
          </cell>
          <cell r="BG1265">
            <v>30.968244552612301</v>
          </cell>
          <cell r="BH1265">
            <v>31.221145915985112</v>
          </cell>
          <cell r="BI1265">
            <v>31.349500083923338</v>
          </cell>
          <cell r="BJ1265">
            <v>31.08009363174439</v>
          </cell>
          <cell r="BK1265">
            <v>30.013053522109981</v>
          </cell>
        </row>
        <row r="1266">
          <cell r="A1266" t="str">
            <v>2004-12-14</v>
          </cell>
          <cell r="B1266">
            <v>4562598</v>
          </cell>
          <cell r="C1266">
            <v>31.38158978354917</v>
          </cell>
          <cell r="D1266">
            <v>31.408783120224701</v>
          </cell>
          <cell r="E1266">
            <v>30.892101424515381</v>
          </cell>
          <cell r="F1266">
            <v>31.055263519287109</v>
          </cell>
          <cell r="BE1266" t="e">
            <v>#N/A</v>
          </cell>
          <cell r="BF1266" t="e">
            <v>#N/A</v>
          </cell>
          <cell r="BG1266">
            <v>30.919296264648441</v>
          </cell>
          <cell r="BH1266">
            <v>31.168118381500239</v>
          </cell>
          <cell r="BI1266">
            <v>31.319586982727049</v>
          </cell>
          <cell r="BJ1266">
            <v>31.102634906768799</v>
          </cell>
          <cell r="BK1266">
            <v>30.0208643245697</v>
          </cell>
        </row>
        <row r="1267">
          <cell r="A1267" t="str">
            <v>2004-12-15</v>
          </cell>
          <cell r="B1267">
            <v>2890963</v>
          </cell>
          <cell r="C1267">
            <v>31.082462631368941</v>
          </cell>
          <cell r="D1267">
            <v>31.245624745566811</v>
          </cell>
          <cell r="E1267">
            <v>30.81052508279955</v>
          </cell>
          <cell r="F1267">
            <v>30.892105102539059</v>
          </cell>
          <cell r="BE1267" t="e">
            <v>#N/A</v>
          </cell>
          <cell r="BF1267" t="e">
            <v>#N/A</v>
          </cell>
          <cell r="BG1267">
            <v>30.870348358154299</v>
          </cell>
          <cell r="BH1267">
            <v>31.08653726577759</v>
          </cell>
          <cell r="BI1267">
            <v>31.29565654754639</v>
          </cell>
          <cell r="BJ1267">
            <v>31.12571830749512</v>
          </cell>
          <cell r="BK1267">
            <v>30.02799263954163</v>
          </cell>
        </row>
        <row r="1268">
          <cell r="A1268" t="str">
            <v>2004-12-16</v>
          </cell>
          <cell r="B1268">
            <v>4939093</v>
          </cell>
          <cell r="C1268">
            <v>30.892095896045809</v>
          </cell>
          <cell r="D1268">
            <v>31.653521635006779</v>
          </cell>
          <cell r="E1268">
            <v>30.892095896045809</v>
          </cell>
          <cell r="F1268">
            <v>31.381584167480469</v>
          </cell>
          <cell r="BE1268" t="e">
            <v>#N/A</v>
          </cell>
          <cell r="BF1268" t="e">
            <v>#N/A</v>
          </cell>
          <cell r="BG1268">
            <v>30.989999771118161</v>
          </cell>
          <cell r="BH1268">
            <v>31.045746517181399</v>
          </cell>
          <cell r="BI1268">
            <v>31.290217742919921</v>
          </cell>
          <cell r="BJ1268">
            <v>31.145001773834231</v>
          </cell>
          <cell r="BK1268">
            <v>30.03623500823975</v>
          </cell>
        </row>
        <row r="1269">
          <cell r="A1269" t="str">
            <v>2004-12-17</v>
          </cell>
          <cell r="B1269">
            <v>7880277</v>
          </cell>
          <cell r="C1269">
            <v>31.626334370999562</v>
          </cell>
          <cell r="D1269">
            <v>31.735107719104661</v>
          </cell>
          <cell r="E1269">
            <v>30.429808869375751</v>
          </cell>
          <cell r="F1269">
            <v>30.837715148925781</v>
          </cell>
          <cell r="BE1269" t="e">
            <v>#N/A</v>
          </cell>
          <cell r="BF1269" t="e">
            <v>#N/A</v>
          </cell>
          <cell r="BG1269">
            <v>31.066143035888668</v>
          </cell>
          <cell r="BH1269">
            <v>31.014473819732661</v>
          </cell>
          <cell r="BI1269">
            <v>31.27934036254883</v>
          </cell>
          <cell r="BJ1269">
            <v>31.153955841064452</v>
          </cell>
          <cell r="BK1269">
            <v>30.039224710464481</v>
          </cell>
        </row>
        <row r="1270">
          <cell r="A1270" t="str">
            <v>2004-12-20</v>
          </cell>
          <cell r="B1270">
            <v>4186445</v>
          </cell>
          <cell r="C1270">
            <v>31.0280704212879</v>
          </cell>
          <cell r="D1270">
            <v>31.789496302371219</v>
          </cell>
          <cell r="E1270">
            <v>30.91929499903048</v>
          </cell>
          <cell r="F1270">
            <v>31.54475212097168</v>
          </cell>
          <cell r="BE1270" t="e">
            <v>#N/A</v>
          </cell>
          <cell r="BF1270" t="e">
            <v>#N/A</v>
          </cell>
          <cell r="BG1270">
            <v>31.142284011840822</v>
          </cell>
          <cell r="BH1270">
            <v>31.034869194030762</v>
          </cell>
          <cell r="BI1270">
            <v>31.28369140625</v>
          </cell>
          <cell r="BJ1270">
            <v>31.168621730804439</v>
          </cell>
          <cell r="BK1270">
            <v>30.049749593734742</v>
          </cell>
        </row>
        <row r="1271">
          <cell r="A1271" t="str">
            <v>2004-12-21</v>
          </cell>
          <cell r="B1271">
            <v>2925466</v>
          </cell>
          <cell r="C1271">
            <v>31.435978723961941</v>
          </cell>
          <cell r="D1271">
            <v>31.789498350394229</v>
          </cell>
          <cell r="E1271">
            <v>31.13684784952164</v>
          </cell>
          <cell r="F1271">
            <v>31.707916259765621</v>
          </cell>
          <cell r="BE1271" t="e">
            <v>#N/A</v>
          </cell>
          <cell r="BF1271" t="e">
            <v>#N/A</v>
          </cell>
          <cell r="BG1271">
            <v>31.272814559936521</v>
          </cell>
          <cell r="BH1271">
            <v>31.060703182220461</v>
          </cell>
          <cell r="BI1271">
            <v>31.30055164337158</v>
          </cell>
          <cell r="BJ1271">
            <v>31.183832416534429</v>
          </cell>
          <cell r="BK1271">
            <v>30.056023664474491</v>
          </cell>
        </row>
        <row r="1272">
          <cell r="A1272" t="str">
            <v>2004-12-22</v>
          </cell>
          <cell r="B1272">
            <v>3611656</v>
          </cell>
          <cell r="C1272">
            <v>31.925469154019648</v>
          </cell>
          <cell r="D1272">
            <v>32.007049175131442</v>
          </cell>
          <cell r="E1272">
            <v>31.408787388102748</v>
          </cell>
          <cell r="F1272">
            <v>31.87108039855957</v>
          </cell>
          <cell r="BE1272" t="e">
            <v>#N/A</v>
          </cell>
          <cell r="BF1272" t="e">
            <v>#N/A</v>
          </cell>
          <cell r="BG1272">
            <v>31.468609619140629</v>
          </cell>
          <cell r="BH1272">
            <v>31.108292579650879</v>
          </cell>
          <cell r="BI1272">
            <v>31.308709869384771</v>
          </cell>
          <cell r="BJ1272">
            <v>31.200674743652339</v>
          </cell>
          <cell r="BK1272">
            <v>30.06791355133057</v>
          </cell>
        </row>
        <row r="1273">
          <cell r="A1273" t="str">
            <v>2004-12-23</v>
          </cell>
          <cell r="B1273">
            <v>1888628</v>
          </cell>
          <cell r="C1273">
            <v>31.81668567077466</v>
          </cell>
          <cell r="D1273">
            <v>32.034236488154477</v>
          </cell>
          <cell r="E1273">
            <v>31.707910262084749</v>
          </cell>
          <cell r="F1273">
            <v>31.89826774597168</v>
          </cell>
          <cell r="BE1273" t="e">
            <v>#N/A</v>
          </cell>
          <cell r="BF1273" t="e">
            <v>#N/A</v>
          </cell>
          <cell r="BG1273">
            <v>31.57194633483887</v>
          </cell>
          <cell r="BH1273">
            <v>31.142284584045409</v>
          </cell>
          <cell r="BI1273">
            <v>31.32937713623047</v>
          </cell>
          <cell r="BJ1273">
            <v>31.21643039703369</v>
          </cell>
          <cell r="BK1273">
            <v>30.079539356231692</v>
          </cell>
        </row>
        <row r="1274">
          <cell r="A1274" t="str">
            <v>2004-12-24</v>
          </cell>
          <cell r="B1274">
            <v>418199</v>
          </cell>
          <cell r="C1274">
            <v>31.95265810368425</v>
          </cell>
          <cell r="D1274">
            <v>32.088626861572273</v>
          </cell>
          <cell r="E1274">
            <v>31.816689345796231</v>
          </cell>
          <cell r="F1274">
            <v>32.088626861572273</v>
          </cell>
          <cell r="BE1274" t="e">
            <v>#N/A</v>
          </cell>
          <cell r="BF1274" t="e">
            <v>#N/A</v>
          </cell>
          <cell r="BG1274">
            <v>31.822128677368159</v>
          </cell>
          <cell r="BH1274">
            <v>31.1953125</v>
          </cell>
          <cell r="BI1274">
            <v>31.346237258911131</v>
          </cell>
          <cell r="BJ1274">
            <v>31.23735015869141</v>
          </cell>
          <cell r="BK1274">
            <v>30.091316938400269</v>
          </cell>
        </row>
        <row r="1275">
          <cell r="A1275" t="str">
            <v>2004-12-27</v>
          </cell>
          <cell r="B1275">
            <v>1870047</v>
          </cell>
          <cell r="C1275">
            <v>31.95265863667516</v>
          </cell>
          <cell r="D1275">
            <v>32.333371580055868</v>
          </cell>
          <cell r="E1275">
            <v>31.87107655069407</v>
          </cell>
          <cell r="F1275">
            <v>32.03424072265625</v>
          </cell>
          <cell r="BE1275" t="e">
            <v>#N/A</v>
          </cell>
          <cell r="BF1275" t="e">
            <v>#N/A</v>
          </cell>
          <cell r="BG1275">
            <v>31.92002639770508</v>
          </cell>
          <cell r="BH1275">
            <v>31.237462711334231</v>
          </cell>
          <cell r="BI1275">
            <v>31.369623985290531</v>
          </cell>
          <cell r="BJ1275">
            <v>31.26180164337158</v>
          </cell>
          <cell r="BK1275">
            <v>30.104689254760739</v>
          </cell>
        </row>
        <row r="1276">
          <cell r="A1276" t="str">
            <v>2004-12-28</v>
          </cell>
          <cell r="B1276">
            <v>884664</v>
          </cell>
          <cell r="C1276">
            <v>32.170209482812318</v>
          </cell>
          <cell r="D1276">
            <v>32.1974028198998</v>
          </cell>
          <cell r="E1276">
            <v>31.87107655069407</v>
          </cell>
          <cell r="F1276">
            <v>32.03424072265625</v>
          </cell>
          <cell r="BE1276" t="e">
            <v>#N/A</v>
          </cell>
          <cell r="BF1276" t="e">
            <v>#N/A</v>
          </cell>
          <cell r="BG1276">
            <v>31.9852912902832</v>
          </cell>
          <cell r="BH1276">
            <v>31.29864854812622</v>
          </cell>
          <cell r="BI1276">
            <v>31.381589431762691</v>
          </cell>
          <cell r="BJ1276">
            <v>31.28163412094116</v>
          </cell>
          <cell r="BK1276">
            <v>30.115528268814089</v>
          </cell>
        </row>
        <row r="1277">
          <cell r="A1277" t="str">
            <v>2004-12-29</v>
          </cell>
          <cell r="B1277">
            <v>1281419</v>
          </cell>
          <cell r="C1277">
            <v>32.088630136367357</v>
          </cell>
          <cell r="D1277">
            <v>32.278985586949823</v>
          </cell>
          <cell r="E1277">
            <v>31.952661364603099</v>
          </cell>
          <cell r="F1277">
            <v>32.143016815185547</v>
          </cell>
          <cell r="BE1277" t="e">
            <v>#N/A</v>
          </cell>
          <cell r="BF1277" t="e">
            <v>#N/A</v>
          </cell>
          <cell r="BG1277">
            <v>32.039678573608398</v>
          </cell>
          <cell r="BH1277">
            <v>31.355755805969238</v>
          </cell>
          <cell r="BI1277">
            <v>31.405519943237309</v>
          </cell>
          <cell r="BJ1277">
            <v>31.299837265014649</v>
          </cell>
          <cell r="BK1277">
            <v>30.12957780838013</v>
          </cell>
        </row>
        <row r="1278">
          <cell r="A1278" t="str">
            <v>2004-12-30</v>
          </cell>
          <cell r="B1278">
            <v>931473</v>
          </cell>
          <cell r="C1278">
            <v>32.088620877421732</v>
          </cell>
          <cell r="D1278">
            <v>32.306171679359331</v>
          </cell>
          <cell r="E1278">
            <v>32.061427545859082</v>
          </cell>
          <cell r="F1278">
            <v>32.115814208984382</v>
          </cell>
          <cell r="BE1278" t="e">
            <v>#N/A</v>
          </cell>
          <cell r="BF1278" t="e">
            <v>#N/A</v>
          </cell>
          <cell r="BG1278">
            <v>32.083187866210928</v>
          </cell>
          <cell r="BH1278">
            <v>31.4087833404541</v>
          </cell>
          <cell r="BI1278">
            <v>31.429450378417972</v>
          </cell>
          <cell r="BJ1278">
            <v>31.31912693023682</v>
          </cell>
          <cell r="BK1278">
            <v>30.143357992172241</v>
          </cell>
        </row>
        <row r="1279">
          <cell r="A1279" t="str">
            <v>2004-12-31</v>
          </cell>
          <cell r="B1279">
            <v>965408</v>
          </cell>
          <cell r="C1279">
            <v>31.952655527253121</v>
          </cell>
          <cell r="D1279">
            <v>32.061430939736397</v>
          </cell>
          <cell r="E1279">
            <v>31.762300111446219</v>
          </cell>
          <cell r="F1279">
            <v>31.979848861694339</v>
          </cell>
          <cell r="BE1279" t="e">
            <v>#N/A</v>
          </cell>
          <cell r="BF1279" t="e">
            <v>#N/A</v>
          </cell>
          <cell r="BG1279">
            <v>32.06143226623535</v>
          </cell>
          <cell r="BH1279">
            <v>31.465890026092531</v>
          </cell>
          <cell r="BI1279">
            <v>31.453380813598631</v>
          </cell>
          <cell r="BJ1279">
            <v>31.335698394775392</v>
          </cell>
          <cell r="BK1279">
            <v>30.158458337783809</v>
          </cell>
        </row>
        <row r="1280">
          <cell r="A1280" t="str">
            <v>2005-01-03</v>
          </cell>
          <cell r="B1280">
            <v>2772341</v>
          </cell>
          <cell r="C1280">
            <v>32.088626997802983</v>
          </cell>
          <cell r="D1280">
            <v>32.578115358165377</v>
          </cell>
          <cell r="E1280">
            <v>31.87107615437111</v>
          </cell>
          <cell r="F1280">
            <v>32.251789093017578</v>
          </cell>
          <cell r="BE1280" t="e">
            <v>#N/A</v>
          </cell>
          <cell r="BF1280" t="e">
            <v>#N/A</v>
          </cell>
          <cell r="BG1280">
            <v>32.104941940307619</v>
          </cell>
          <cell r="BH1280">
            <v>31.533874225616451</v>
          </cell>
          <cell r="BI1280">
            <v>31.500154113769529</v>
          </cell>
          <cell r="BJ1280">
            <v>31.353902435302739</v>
          </cell>
          <cell r="BK1280">
            <v>30.175718364715571</v>
          </cell>
        </row>
        <row r="1281">
          <cell r="A1281" t="str">
            <v>2005-01-04</v>
          </cell>
          <cell r="B1281">
            <v>2832380</v>
          </cell>
          <cell r="C1281">
            <v>32.360567679895901</v>
          </cell>
          <cell r="D1281">
            <v>32.523729791069258</v>
          </cell>
          <cell r="E1281">
            <v>32.061436796958269</v>
          </cell>
          <cell r="F1281">
            <v>32.143016815185547</v>
          </cell>
          <cell r="BE1281" t="e">
            <v>#N/A</v>
          </cell>
          <cell r="BF1281" t="e">
            <v>#N/A</v>
          </cell>
          <cell r="BG1281">
            <v>32.126697158813478</v>
          </cell>
          <cell r="BH1281">
            <v>31.576024818420411</v>
          </cell>
          <cell r="BI1281">
            <v>31.540944938659671</v>
          </cell>
          <cell r="BJ1281">
            <v>31.372105579376221</v>
          </cell>
          <cell r="BK1281">
            <v>30.19323453903198</v>
          </cell>
        </row>
        <row r="1282">
          <cell r="A1282" t="str">
            <v>2005-01-05</v>
          </cell>
          <cell r="B1282">
            <v>4471949</v>
          </cell>
          <cell r="C1282">
            <v>31.871074799481981</v>
          </cell>
          <cell r="D1282">
            <v>32.007043552166998</v>
          </cell>
          <cell r="E1282">
            <v>31.435975205833611</v>
          </cell>
          <cell r="F1282">
            <v>31.680719375610352</v>
          </cell>
          <cell r="BE1282" t="e">
            <v>#N/A</v>
          </cell>
          <cell r="BF1282" t="e">
            <v>#N/A</v>
          </cell>
          <cell r="BG1282">
            <v>32.034237670898428</v>
          </cell>
          <cell r="BH1282">
            <v>31.603218555450439</v>
          </cell>
          <cell r="BI1282">
            <v>31.551278381347661</v>
          </cell>
          <cell r="BJ1282">
            <v>31.386772594451909</v>
          </cell>
          <cell r="BK1282">
            <v>30.20897253990173</v>
          </cell>
        </row>
        <row r="1283">
          <cell r="A1283" t="str">
            <v>2005-01-06</v>
          </cell>
          <cell r="B1283">
            <v>4091467</v>
          </cell>
          <cell r="C1283">
            <v>31.76230309921208</v>
          </cell>
          <cell r="D1283">
            <v>31.898271858926659</v>
          </cell>
          <cell r="E1283">
            <v>31.354396820068359</v>
          </cell>
          <cell r="F1283">
            <v>31.354396820068359</v>
          </cell>
          <cell r="BE1283" t="e">
            <v>#N/A</v>
          </cell>
          <cell r="BF1283" t="e">
            <v>#N/A</v>
          </cell>
          <cell r="BG1283">
            <v>31.881954193115231</v>
          </cell>
          <cell r="BH1283">
            <v>31.631772041320801</v>
          </cell>
          <cell r="BI1283">
            <v>31.54529582977295</v>
          </cell>
          <cell r="BJ1283">
            <v>31.397904644012449</v>
          </cell>
          <cell r="BK1283">
            <v>30.223878946304321</v>
          </cell>
        </row>
        <row r="1284">
          <cell r="A1284" t="str">
            <v>2005-01-07</v>
          </cell>
          <cell r="B1284">
            <v>3204309</v>
          </cell>
          <cell r="C1284">
            <v>31.32720034281056</v>
          </cell>
          <cell r="D1284">
            <v>31.707913272005801</v>
          </cell>
          <cell r="E1284">
            <v>31.191231587720718</v>
          </cell>
          <cell r="F1284">
            <v>31.463169097900391</v>
          </cell>
          <cell r="BE1284" t="e">
            <v>#N/A</v>
          </cell>
          <cell r="BF1284" t="e">
            <v>#N/A</v>
          </cell>
          <cell r="BG1284">
            <v>31.77861824035644</v>
          </cell>
          <cell r="BH1284">
            <v>31.682080554962159</v>
          </cell>
          <cell r="BI1284">
            <v>31.551278266906738</v>
          </cell>
          <cell r="BJ1284">
            <v>31.40822248458862</v>
          </cell>
          <cell r="BK1284">
            <v>30.239462556838991</v>
          </cell>
        </row>
        <row r="1285">
          <cell r="A1285" t="str">
            <v>2005-01-10</v>
          </cell>
          <cell r="B1285">
            <v>3200457</v>
          </cell>
          <cell r="C1285">
            <v>31.789495327718679</v>
          </cell>
          <cell r="D1285">
            <v>31.789495327718679</v>
          </cell>
          <cell r="E1285">
            <v>31.435975734900481</v>
          </cell>
          <cell r="F1285">
            <v>31.626333236694339</v>
          </cell>
          <cell r="BE1285" t="e">
            <v>#N/A</v>
          </cell>
          <cell r="BF1285" t="e">
            <v>#N/A</v>
          </cell>
          <cell r="BG1285">
            <v>31.653527069091801</v>
          </cell>
          <cell r="BH1285">
            <v>31.70519485473633</v>
          </cell>
          <cell r="BI1285">
            <v>31.557804832458501</v>
          </cell>
          <cell r="BJ1285">
            <v>31.415009479522709</v>
          </cell>
          <cell r="BK1285">
            <v>30.254928627014159</v>
          </cell>
        </row>
        <row r="1286">
          <cell r="A1286" t="str">
            <v>2005-01-11</v>
          </cell>
          <cell r="B1286">
            <v>4924450</v>
          </cell>
          <cell r="C1286">
            <v>31.925464110036959</v>
          </cell>
          <cell r="D1286">
            <v>31.925464110036959</v>
          </cell>
          <cell r="E1286">
            <v>31.300007006736301</v>
          </cell>
          <cell r="F1286">
            <v>31.463169097900391</v>
          </cell>
          <cell r="BE1286" t="e">
            <v>#N/A</v>
          </cell>
          <cell r="BF1286" t="e">
            <v>#N/A</v>
          </cell>
          <cell r="BG1286">
            <v>31.517557525634761</v>
          </cell>
          <cell r="BH1286">
            <v>31.725590133666991</v>
          </cell>
          <cell r="BI1286">
            <v>31.545295677185059</v>
          </cell>
          <cell r="BJ1286">
            <v>31.420164833068849</v>
          </cell>
          <cell r="BK1286">
            <v>30.267178926467899</v>
          </cell>
        </row>
        <row r="1287">
          <cell r="A1287" t="str">
            <v>2005-01-12</v>
          </cell>
          <cell r="B1287">
            <v>3321207</v>
          </cell>
          <cell r="C1287">
            <v>31.381589752692349</v>
          </cell>
          <cell r="D1287">
            <v>31.49036517400609</v>
          </cell>
          <cell r="E1287">
            <v>31.109652236767321</v>
          </cell>
          <cell r="F1287">
            <v>31.218427658081051</v>
          </cell>
          <cell r="BE1287" t="e">
            <v>#N/A</v>
          </cell>
          <cell r="BF1287" t="e">
            <v>#N/A</v>
          </cell>
          <cell r="BG1287">
            <v>31.425099182128911</v>
          </cell>
          <cell r="BH1287">
            <v>31.74190626144409</v>
          </cell>
          <cell r="BI1287">
            <v>31.545295677185059</v>
          </cell>
          <cell r="BJ1287">
            <v>31.421514225006099</v>
          </cell>
          <cell r="BK1287">
            <v>30.277538843154911</v>
          </cell>
        </row>
        <row r="1288">
          <cell r="A1288" t="str">
            <v>2005-01-13</v>
          </cell>
          <cell r="B1288">
            <v>3595520</v>
          </cell>
          <cell r="C1288">
            <v>31.32719816444833</v>
          </cell>
          <cell r="D1288">
            <v>31.7079110671704</v>
          </cell>
          <cell r="E1288">
            <v>31.32719816444833</v>
          </cell>
          <cell r="F1288">
            <v>31.653524398803711</v>
          </cell>
          <cell r="BE1288" t="e">
            <v>#N/A</v>
          </cell>
          <cell r="BF1288" t="e">
            <v>#N/A</v>
          </cell>
          <cell r="BG1288">
            <v>31.484924697875979</v>
          </cell>
          <cell r="BH1288">
            <v>31.755503273010259</v>
          </cell>
          <cell r="BI1288">
            <v>31.548015022277831</v>
          </cell>
          <cell r="BJ1288">
            <v>31.422323818206792</v>
          </cell>
          <cell r="BK1288">
            <v>30.293140869140629</v>
          </cell>
        </row>
        <row r="1289">
          <cell r="A1289" t="str">
            <v>2005-01-14</v>
          </cell>
          <cell r="B1289">
            <v>3350072</v>
          </cell>
          <cell r="C1289">
            <v>31.571946970175411</v>
          </cell>
          <cell r="D1289">
            <v>31.707915735830529</v>
          </cell>
          <cell r="E1289">
            <v>31.327202777052449</v>
          </cell>
          <cell r="F1289">
            <v>31.408784866333011</v>
          </cell>
          <cell r="BE1289" t="e">
            <v>#N/A</v>
          </cell>
          <cell r="BF1289" t="e">
            <v>#N/A</v>
          </cell>
          <cell r="BG1289">
            <v>31.474047851562499</v>
          </cell>
          <cell r="BH1289">
            <v>31.78405675888062</v>
          </cell>
          <cell r="BI1289">
            <v>31.53169883728027</v>
          </cell>
          <cell r="BJ1289">
            <v>31.417968959808348</v>
          </cell>
          <cell r="BK1289">
            <v>30.310185842514041</v>
          </cell>
        </row>
        <row r="1290">
          <cell r="A1290" t="str">
            <v>2005-01-17</v>
          </cell>
          <cell r="B1290">
            <v>1857014</v>
          </cell>
          <cell r="C1290">
            <v>31.54475212097168</v>
          </cell>
          <cell r="D1290">
            <v>31.59913879474108</v>
          </cell>
          <cell r="E1290">
            <v>31.354396688060159</v>
          </cell>
          <cell r="F1290">
            <v>31.54475212097168</v>
          </cell>
          <cell r="BE1290" t="e">
            <v>#N/A</v>
          </cell>
          <cell r="BF1290" t="e">
            <v>#N/A</v>
          </cell>
          <cell r="BG1290">
            <v>31.457731628417971</v>
          </cell>
          <cell r="BH1290">
            <v>31.78405675888062</v>
          </cell>
          <cell r="BI1290">
            <v>31.522452964782719</v>
          </cell>
          <cell r="BJ1290">
            <v>31.412528381347659</v>
          </cell>
          <cell r="BK1290">
            <v>30.32391068458557</v>
          </cell>
        </row>
        <row r="1291">
          <cell r="A1291" t="str">
            <v>2005-01-18</v>
          </cell>
          <cell r="B1291">
            <v>3537810</v>
          </cell>
          <cell r="C1291">
            <v>31.463169769093639</v>
          </cell>
          <cell r="D1291">
            <v>31.653527275111369</v>
          </cell>
          <cell r="E1291">
            <v>31.354396422476189</v>
          </cell>
          <cell r="F1291">
            <v>31.571945190429691</v>
          </cell>
          <cell r="BE1291" t="e">
            <v>#N/A</v>
          </cell>
          <cell r="BF1291" t="e">
            <v>#N/A</v>
          </cell>
          <cell r="BG1291">
            <v>31.47948684692383</v>
          </cell>
          <cell r="BH1291">
            <v>31.777258205413819</v>
          </cell>
          <cell r="BI1291">
            <v>31.52408451080322</v>
          </cell>
          <cell r="BJ1291">
            <v>31.41089195251465</v>
          </cell>
          <cell r="BK1291">
            <v>30.337371511459349</v>
          </cell>
        </row>
        <row r="1292">
          <cell r="A1292" t="str">
            <v>2005-01-19</v>
          </cell>
          <cell r="B1292">
            <v>3917459</v>
          </cell>
          <cell r="C1292">
            <v>31.571946970175411</v>
          </cell>
          <cell r="D1292">
            <v>31.599140308362689</v>
          </cell>
          <cell r="E1292">
            <v>31.191234011397331</v>
          </cell>
          <cell r="F1292">
            <v>31.408784866333011</v>
          </cell>
          <cell r="BE1292" t="e">
            <v>#N/A</v>
          </cell>
          <cell r="BF1292" t="e">
            <v>#N/A</v>
          </cell>
          <cell r="BG1292">
            <v>31.517558288574222</v>
          </cell>
          <cell r="BH1292">
            <v>31.75414342880249</v>
          </cell>
          <cell r="BI1292">
            <v>31.51320701599121</v>
          </cell>
          <cell r="BJ1292">
            <v>31.41006929397583</v>
          </cell>
          <cell r="BK1292">
            <v>30.350416517257688</v>
          </cell>
        </row>
        <row r="1293">
          <cell r="A1293" t="str">
            <v>2005-01-20</v>
          </cell>
          <cell r="B1293">
            <v>4044115</v>
          </cell>
          <cell r="C1293">
            <v>31.272814331378619</v>
          </cell>
          <cell r="D1293">
            <v>31.408783089341139</v>
          </cell>
          <cell r="E1293">
            <v>31.13684557341611</v>
          </cell>
          <cell r="F1293">
            <v>31.218427658081051</v>
          </cell>
          <cell r="BE1293" t="e">
            <v>#N/A</v>
          </cell>
          <cell r="BF1293" t="e">
            <v>#N/A</v>
          </cell>
          <cell r="BG1293">
            <v>31.430538940429692</v>
          </cell>
          <cell r="BH1293">
            <v>31.720151424407959</v>
          </cell>
          <cell r="BI1293">
            <v>31.493083686828609</v>
          </cell>
          <cell r="BJ1293">
            <v>31.408973331451421</v>
          </cell>
          <cell r="BK1293">
            <v>30.362509737014769</v>
          </cell>
        </row>
        <row r="1294">
          <cell r="A1294" t="str">
            <v>2005-01-21</v>
          </cell>
          <cell r="B1294">
            <v>2863573</v>
          </cell>
          <cell r="C1294">
            <v>31.02806462980897</v>
          </cell>
          <cell r="D1294">
            <v>31.40877749928945</v>
          </cell>
          <cell r="E1294">
            <v>31.02806462980897</v>
          </cell>
          <cell r="F1294">
            <v>31.381584167480469</v>
          </cell>
          <cell r="BE1294" t="e">
            <v>#N/A</v>
          </cell>
          <cell r="BF1294" t="e">
            <v>#N/A</v>
          </cell>
          <cell r="BG1294">
            <v>31.425098800659178</v>
          </cell>
          <cell r="BH1294">
            <v>31.684799289703371</v>
          </cell>
          <cell r="BI1294">
            <v>31.472960090637208</v>
          </cell>
          <cell r="BJ1294">
            <v>31.40706352233887</v>
          </cell>
          <cell r="BK1294">
            <v>30.37541873931885</v>
          </cell>
        </row>
        <row r="1295">
          <cell r="A1295" t="str">
            <v>2005-01-24</v>
          </cell>
          <cell r="B1295">
            <v>2945419</v>
          </cell>
          <cell r="C1295">
            <v>31.218426304560481</v>
          </cell>
          <cell r="D1295">
            <v>31.571943815104589</v>
          </cell>
          <cell r="E1295">
            <v>31.136844223432639</v>
          </cell>
          <cell r="F1295">
            <v>31.517557144165039</v>
          </cell>
          <cell r="BE1295" t="e">
            <v>#N/A</v>
          </cell>
          <cell r="BF1295" t="e">
            <v>#N/A</v>
          </cell>
          <cell r="BG1295">
            <v>31.419659805297851</v>
          </cell>
          <cell r="BH1295">
            <v>31.658965110778809</v>
          </cell>
          <cell r="BI1295">
            <v>31.45827545166016</v>
          </cell>
          <cell r="BJ1295">
            <v>31.407600231170651</v>
          </cell>
          <cell r="BK1295">
            <v>30.38900760650635</v>
          </cell>
        </row>
        <row r="1296">
          <cell r="A1296" t="str">
            <v>2005-01-25</v>
          </cell>
          <cell r="B1296">
            <v>3130332</v>
          </cell>
          <cell r="C1296">
            <v>31.43597669871426</v>
          </cell>
          <cell r="D1296">
            <v>31.626334206344399</v>
          </cell>
          <cell r="E1296">
            <v>31.32720127645684</v>
          </cell>
          <cell r="F1296">
            <v>31.54475212097168</v>
          </cell>
          <cell r="BE1296" t="e">
            <v>#N/A</v>
          </cell>
          <cell r="BF1296" t="e">
            <v>#N/A</v>
          </cell>
          <cell r="BG1296">
            <v>31.414221191406249</v>
          </cell>
          <cell r="BH1296">
            <v>31.634490680694579</v>
          </cell>
          <cell r="BI1296">
            <v>31.4468542098999</v>
          </cell>
          <cell r="BJ1296">
            <v>31.41764705657959</v>
          </cell>
          <cell r="BK1296">
            <v>30.402732448577879</v>
          </cell>
        </row>
        <row r="1297">
          <cell r="A1297" t="str">
            <v>2005-01-26</v>
          </cell>
          <cell r="B1297">
            <v>4087243</v>
          </cell>
          <cell r="C1297">
            <v>31.5719536241449</v>
          </cell>
          <cell r="D1297">
            <v>31.76231118101224</v>
          </cell>
          <cell r="E1297">
            <v>31.164047241210941</v>
          </cell>
          <cell r="F1297">
            <v>31.164047241210941</v>
          </cell>
          <cell r="BE1297" t="e">
            <v>#N/A</v>
          </cell>
          <cell r="BF1297" t="e">
            <v>#N/A</v>
          </cell>
          <cell r="BG1297">
            <v>31.365273666381839</v>
          </cell>
          <cell r="BH1297">
            <v>31.58554220199585</v>
          </cell>
          <cell r="BI1297">
            <v>31.41966060638428</v>
          </cell>
          <cell r="BJ1297">
            <v>31.424701957702641</v>
          </cell>
          <cell r="BK1297">
            <v>30.413887100219721</v>
          </cell>
        </row>
        <row r="1298">
          <cell r="A1298" t="str">
            <v>2005-01-27</v>
          </cell>
          <cell r="B1298">
            <v>3402822</v>
          </cell>
          <cell r="C1298">
            <v>31.381588392097651</v>
          </cell>
          <cell r="D1298">
            <v>31.517557144165039</v>
          </cell>
          <cell r="E1298">
            <v>31.164037558902422</v>
          </cell>
          <cell r="F1298">
            <v>31.517557144165039</v>
          </cell>
          <cell r="BE1298" t="e">
            <v>#N/A</v>
          </cell>
          <cell r="BF1298" t="e">
            <v>#N/A</v>
          </cell>
          <cell r="BG1298">
            <v>31.425099563598629</v>
          </cell>
          <cell r="BH1298">
            <v>31.555629348754881</v>
          </cell>
          <cell r="BI1298">
            <v>31.406063766479491</v>
          </cell>
          <cell r="BJ1298">
            <v>31.433661689758299</v>
          </cell>
          <cell r="BK1298">
            <v>30.422542705535889</v>
          </cell>
        </row>
        <row r="1299">
          <cell r="A1299" t="str">
            <v>2005-01-28</v>
          </cell>
          <cell r="B1299">
            <v>10492836</v>
          </cell>
          <cell r="C1299">
            <v>31.327201035479529</v>
          </cell>
          <cell r="D1299">
            <v>31.38158978354917</v>
          </cell>
          <cell r="E1299">
            <v>30.919294761190901</v>
          </cell>
          <cell r="F1299">
            <v>31.055263519287109</v>
          </cell>
          <cell r="BE1299" t="e">
            <v>#N/A</v>
          </cell>
          <cell r="BF1299" t="e">
            <v>#N/A</v>
          </cell>
          <cell r="BG1299">
            <v>31.359835433959962</v>
          </cell>
          <cell r="BH1299">
            <v>31.509400081634521</v>
          </cell>
          <cell r="BI1299">
            <v>31.39790565490723</v>
          </cell>
          <cell r="BJ1299">
            <v>31.437726726531981</v>
          </cell>
          <cell r="BK1299">
            <v>30.42862015724182</v>
          </cell>
        </row>
        <row r="1300">
          <cell r="A1300" t="str">
            <v>2005-01-31</v>
          </cell>
          <cell r="B1300">
            <v>5885116</v>
          </cell>
          <cell r="C1300">
            <v>31.136844635009769</v>
          </cell>
          <cell r="D1300">
            <v>31.30000672470366</v>
          </cell>
          <cell r="E1300">
            <v>30.97368254531586</v>
          </cell>
          <cell r="F1300">
            <v>31.136844635009769</v>
          </cell>
          <cell r="BE1300" t="e">
            <v>#N/A</v>
          </cell>
          <cell r="BF1300" t="e">
            <v>#N/A</v>
          </cell>
          <cell r="BG1300">
            <v>31.283692932128911</v>
          </cell>
          <cell r="BH1300">
            <v>31.453652858734131</v>
          </cell>
          <cell r="BI1300">
            <v>31.39790565490723</v>
          </cell>
          <cell r="BJ1300">
            <v>31.439347190856939</v>
          </cell>
          <cell r="BK1300">
            <v>30.44550545692444</v>
          </cell>
        </row>
        <row r="1301">
          <cell r="A1301" t="str">
            <v>2005-02-01</v>
          </cell>
          <cell r="B1301">
            <v>5210865</v>
          </cell>
          <cell r="C1301">
            <v>31.028067863240821</v>
          </cell>
          <cell r="D1301">
            <v>31.191229945816069</v>
          </cell>
          <cell r="E1301">
            <v>30.728937032733121</v>
          </cell>
          <cell r="F1301">
            <v>30.919292449951168</v>
          </cell>
          <cell r="BE1301" t="e">
            <v>#N/A</v>
          </cell>
          <cell r="BF1301" t="e">
            <v>#N/A</v>
          </cell>
          <cell r="BG1301">
            <v>31.1586009979248</v>
          </cell>
          <cell r="BH1301">
            <v>31.39246664047241</v>
          </cell>
          <cell r="BI1301">
            <v>31.392466773986811</v>
          </cell>
          <cell r="BJ1301">
            <v>31.436346645355229</v>
          </cell>
          <cell r="BK1301">
            <v>30.4630362701416</v>
          </cell>
        </row>
        <row r="1302">
          <cell r="A1302" t="str">
            <v>2005-02-02</v>
          </cell>
          <cell r="B1302">
            <v>3869344</v>
          </cell>
          <cell r="C1302">
            <v>31.000878765678859</v>
          </cell>
          <cell r="D1302">
            <v>31.082460855476029</v>
          </cell>
          <cell r="E1302">
            <v>30.674554555927632</v>
          </cell>
          <cell r="F1302">
            <v>30.701747894287109</v>
          </cell>
          <cell r="BE1302" t="e">
            <v>#N/A</v>
          </cell>
          <cell r="BF1302" t="e">
            <v>#N/A</v>
          </cell>
          <cell r="BG1302">
            <v>31.066141128540039</v>
          </cell>
          <cell r="BH1302">
            <v>31.343518066406251</v>
          </cell>
          <cell r="BI1302">
            <v>31.388115882873539</v>
          </cell>
          <cell r="BJ1302">
            <v>31.43225751876831</v>
          </cell>
          <cell r="BK1302">
            <v>30.483826007843021</v>
          </cell>
        </row>
        <row r="1303">
          <cell r="A1303" t="str">
            <v>2005-02-03</v>
          </cell>
          <cell r="B1303">
            <v>5148404</v>
          </cell>
          <cell r="C1303">
            <v>30.783324375900641</v>
          </cell>
          <cell r="D1303">
            <v>31.08245728767514</v>
          </cell>
          <cell r="E1303">
            <v>30.72893770542446</v>
          </cell>
          <cell r="F1303">
            <v>31.028068542480469</v>
          </cell>
          <cell r="BE1303" t="e">
            <v>#N/A</v>
          </cell>
          <cell r="BF1303" t="e">
            <v>#N/A</v>
          </cell>
          <cell r="BG1303">
            <v>30.968243408203129</v>
          </cell>
          <cell r="BH1303">
            <v>31.32720165252686</v>
          </cell>
          <cell r="BI1303">
            <v>31.384308700561519</v>
          </cell>
          <cell r="BJ1303">
            <v>31.43115983963013</v>
          </cell>
          <cell r="BK1303">
            <v>30.50296739578247</v>
          </cell>
        </row>
        <row r="1304">
          <cell r="A1304" t="str">
            <v>2005-02-04</v>
          </cell>
          <cell r="B1304">
            <v>3549097</v>
          </cell>
          <cell r="C1304">
            <v>31.191232246713671</v>
          </cell>
          <cell r="D1304">
            <v>31.272814331378619</v>
          </cell>
          <cell r="E1304">
            <v>31.028070152102369</v>
          </cell>
          <cell r="F1304">
            <v>31.218427658081051</v>
          </cell>
          <cell r="BE1304" t="e">
            <v>#N/A</v>
          </cell>
          <cell r="BF1304" t="e">
            <v>#N/A</v>
          </cell>
          <cell r="BG1304">
            <v>31.000876235961911</v>
          </cell>
          <cell r="BH1304">
            <v>31.314964580535889</v>
          </cell>
          <cell r="BI1304">
            <v>31.388115882873539</v>
          </cell>
          <cell r="BJ1304">
            <v>31.431694107055659</v>
          </cell>
          <cell r="BK1304">
            <v>30.517727251052861</v>
          </cell>
        </row>
        <row r="1305">
          <cell r="A1305" t="str">
            <v>2005-02-07</v>
          </cell>
          <cell r="B1305">
            <v>3070268</v>
          </cell>
          <cell r="C1305">
            <v>31.327193005509109</v>
          </cell>
          <cell r="D1305">
            <v>31.435968399047852</v>
          </cell>
          <cell r="E1305">
            <v>31.218419686688438</v>
          </cell>
          <cell r="F1305">
            <v>31.435968399047852</v>
          </cell>
          <cell r="BE1305" t="e">
            <v>#N/A</v>
          </cell>
          <cell r="BF1305" t="e">
            <v>#N/A</v>
          </cell>
          <cell r="BG1305">
            <v>31.060700988769529</v>
          </cell>
          <cell r="BH1305">
            <v>31.30544633865356</v>
          </cell>
          <cell r="BI1305">
            <v>31.393010520935061</v>
          </cell>
          <cell r="BJ1305">
            <v>31.434403781890872</v>
          </cell>
          <cell r="BK1305">
            <v>30.53410814285278</v>
          </cell>
        </row>
        <row r="1306">
          <cell r="A1306" t="str">
            <v>2005-02-08</v>
          </cell>
          <cell r="B1306">
            <v>3308200</v>
          </cell>
          <cell r="C1306">
            <v>31.408775069342681</v>
          </cell>
          <cell r="D1306">
            <v>31.599130451996931</v>
          </cell>
          <cell r="E1306">
            <v>31.327193005509109</v>
          </cell>
          <cell r="F1306">
            <v>31.435968399047852</v>
          </cell>
          <cell r="BE1306" t="e">
            <v>#N/A</v>
          </cell>
          <cell r="BF1306" t="e">
            <v>#N/A</v>
          </cell>
          <cell r="BG1306">
            <v>31.164036178588869</v>
          </cell>
          <cell r="BH1306">
            <v>31.304086303710939</v>
          </cell>
          <cell r="BI1306">
            <v>31.405519409179689</v>
          </cell>
          <cell r="BJ1306">
            <v>31.436841773986821</v>
          </cell>
          <cell r="BK1306">
            <v>30.55195569038391</v>
          </cell>
        </row>
        <row r="1307">
          <cell r="A1307" t="str">
            <v>2005-02-09</v>
          </cell>
          <cell r="B1307">
            <v>4730939</v>
          </cell>
          <cell r="C1307">
            <v>31.408780636994731</v>
          </cell>
          <cell r="D1307">
            <v>31.599136053392179</v>
          </cell>
          <cell r="E1307">
            <v>31.272811889648441</v>
          </cell>
          <cell r="F1307">
            <v>31.272811889648441</v>
          </cell>
          <cell r="BE1307" t="e">
            <v>#N/A</v>
          </cell>
          <cell r="BF1307" t="e">
            <v>#N/A</v>
          </cell>
          <cell r="BG1307">
            <v>31.278248977661129</v>
          </cell>
          <cell r="BH1307">
            <v>31.306805515289309</v>
          </cell>
          <cell r="BI1307">
            <v>31.41095821380615</v>
          </cell>
          <cell r="BJ1307">
            <v>31.439550189971921</v>
          </cell>
          <cell r="BK1307">
            <v>30.566487731933599</v>
          </cell>
        </row>
        <row r="1308">
          <cell r="A1308" t="str">
            <v>2005-02-10</v>
          </cell>
          <cell r="B1308">
            <v>2415086</v>
          </cell>
          <cell r="C1308">
            <v>31.408782017794771</v>
          </cell>
          <cell r="D1308">
            <v>31.46316868923687</v>
          </cell>
          <cell r="E1308">
            <v>31.191231182589298</v>
          </cell>
          <cell r="F1308">
            <v>31.327199935913089</v>
          </cell>
          <cell r="BE1308" t="e">
            <v>#N/A</v>
          </cell>
          <cell r="BF1308" t="e">
            <v>#N/A</v>
          </cell>
          <cell r="BG1308">
            <v>31.338075256347661</v>
          </cell>
          <cell r="BH1308">
            <v>31.29048929214478</v>
          </cell>
          <cell r="BI1308">
            <v>31.416396942138672</v>
          </cell>
          <cell r="BJ1308">
            <v>31.443617572784419</v>
          </cell>
          <cell r="BK1308">
            <v>30.580748300552369</v>
          </cell>
        </row>
        <row r="1309">
          <cell r="A1309" t="str">
            <v>2005-02-11</v>
          </cell>
          <cell r="B1309">
            <v>3740413</v>
          </cell>
          <cell r="C1309">
            <v>31.27281610067789</v>
          </cell>
          <cell r="D1309">
            <v>31.408784866333011</v>
          </cell>
          <cell r="E1309">
            <v>31.136847335022761</v>
          </cell>
          <cell r="F1309">
            <v>31.408784866333011</v>
          </cell>
          <cell r="BE1309" t="e">
            <v>#N/A</v>
          </cell>
          <cell r="BF1309" t="e">
            <v>#N/A</v>
          </cell>
          <cell r="BG1309">
            <v>31.376146697998049</v>
          </cell>
          <cell r="BH1309">
            <v>31.29048929214478</v>
          </cell>
          <cell r="BI1309">
            <v>31.427818336486819</v>
          </cell>
          <cell r="BJ1309">
            <v>31.44904424667358</v>
          </cell>
          <cell r="BK1309">
            <v>30.592020444869991</v>
          </cell>
        </row>
        <row r="1310">
          <cell r="A1310" t="str">
            <v>2005-02-14</v>
          </cell>
          <cell r="B1310">
            <v>3452761</v>
          </cell>
          <cell r="C1310">
            <v>31.32720127645684</v>
          </cell>
          <cell r="D1310">
            <v>31.57194545785638</v>
          </cell>
          <cell r="E1310">
            <v>31.30000793957214</v>
          </cell>
          <cell r="F1310">
            <v>31.54475212097168</v>
          </cell>
          <cell r="BE1310" t="e">
            <v>#N/A</v>
          </cell>
          <cell r="BF1310" t="e">
            <v>#N/A</v>
          </cell>
          <cell r="BG1310">
            <v>31.397903442382809</v>
          </cell>
          <cell r="BH1310">
            <v>31.29048929214478</v>
          </cell>
          <cell r="BI1310">
            <v>31.440871276855471</v>
          </cell>
          <cell r="BJ1310">
            <v>31.453113403320309</v>
          </cell>
          <cell r="BK1310">
            <v>30.606010255813601</v>
          </cell>
        </row>
        <row r="1311">
          <cell r="A1311" t="str">
            <v>2005-02-15</v>
          </cell>
          <cell r="B1311">
            <v>3883866</v>
          </cell>
          <cell r="C1311">
            <v>31.46316868923687</v>
          </cell>
          <cell r="D1311">
            <v>31.490364099676452</v>
          </cell>
          <cell r="E1311">
            <v>31.191231182589298</v>
          </cell>
          <cell r="F1311">
            <v>31.327199935913089</v>
          </cell>
          <cell r="BE1311" t="e">
            <v>#N/A</v>
          </cell>
          <cell r="BF1311" t="e">
            <v>#N/A</v>
          </cell>
          <cell r="BG1311">
            <v>31.376149749755861</v>
          </cell>
          <cell r="BH1311">
            <v>31.27825202941894</v>
          </cell>
          <cell r="BI1311">
            <v>31.441415176391601</v>
          </cell>
          <cell r="BJ1311">
            <v>31.449572944641108</v>
          </cell>
          <cell r="BK1311">
            <v>30.619183988571169</v>
          </cell>
        </row>
        <row r="1312">
          <cell r="A1312" t="str">
            <v>2005-02-16</v>
          </cell>
          <cell r="B1312">
            <v>3827117</v>
          </cell>
          <cell r="C1312">
            <v>31.38159152814573</v>
          </cell>
          <cell r="D1312">
            <v>31.408784866333011</v>
          </cell>
          <cell r="E1312">
            <v>31.164040673210049</v>
          </cell>
          <cell r="F1312">
            <v>31.408784866333011</v>
          </cell>
          <cell r="BE1312" t="e">
            <v>#N/A</v>
          </cell>
          <cell r="BF1312" t="e">
            <v>#N/A</v>
          </cell>
          <cell r="BG1312">
            <v>31.403344345092769</v>
          </cell>
          <cell r="BH1312">
            <v>31.27825202941894</v>
          </cell>
          <cell r="BI1312">
            <v>31.446853981018069</v>
          </cell>
          <cell r="BJ1312">
            <v>31.440599117279049</v>
          </cell>
          <cell r="BK1312">
            <v>30.633037414550781</v>
          </cell>
        </row>
        <row r="1313">
          <cell r="A1313" t="str">
            <v>2005-02-17</v>
          </cell>
          <cell r="B1313">
            <v>4966537</v>
          </cell>
          <cell r="C1313">
            <v>31.435973705301279</v>
          </cell>
          <cell r="D1313">
            <v>31.59913578579139</v>
          </cell>
          <cell r="E1313">
            <v>31.218424956220598</v>
          </cell>
          <cell r="F1313">
            <v>31.300004959106449</v>
          </cell>
          <cell r="BE1313" t="e">
            <v>#N/A</v>
          </cell>
          <cell r="BF1313" t="e">
            <v>#N/A</v>
          </cell>
          <cell r="BG1313">
            <v>31.397905349731449</v>
          </cell>
          <cell r="BH1313">
            <v>31.28233089447021</v>
          </cell>
          <cell r="BI1313">
            <v>31.457187538146972</v>
          </cell>
          <cell r="BJ1313">
            <v>31.435976200103759</v>
          </cell>
          <cell r="BK1313">
            <v>30.64512422561646</v>
          </cell>
        </row>
        <row r="1314">
          <cell r="A1314" t="str">
            <v>2005-02-18</v>
          </cell>
          <cell r="B1314">
            <v>9132004</v>
          </cell>
          <cell r="C1314">
            <v>31.300004719098141</v>
          </cell>
          <cell r="D1314">
            <v>32.115817190011477</v>
          </cell>
          <cell r="E1314">
            <v>31.300004719098141</v>
          </cell>
          <cell r="F1314">
            <v>31.843879699707031</v>
          </cell>
          <cell r="BE1314" t="e">
            <v>#N/A</v>
          </cell>
          <cell r="BF1314" t="e">
            <v>#N/A</v>
          </cell>
          <cell r="BG1314">
            <v>31.48492431640625</v>
          </cell>
          <cell r="BH1314">
            <v>31.305445671081539</v>
          </cell>
          <cell r="BI1314">
            <v>31.484925155639651</v>
          </cell>
          <cell r="BJ1314">
            <v>31.431353244781491</v>
          </cell>
          <cell r="BK1314">
            <v>30.65911526679993</v>
          </cell>
        </row>
        <row r="1315">
          <cell r="A1315" t="str">
            <v>2005-02-21</v>
          </cell>
          <cell r="B1315">
            <v>9134036</v>
          </cell>
          <cell r="C1315">
            <v>32.360568485822803</v>
          </cell>
          <cell r="D1315">
            <v>33.094799041748047</v>
          </cell>
          <cell r="E1315">
            <v>32.278986390844949</v>
          </cell>
          <cell r="F1315">
            <v>33.094799041748047</v>
          </cell>
          <cell r="BE1315" t="e">
            <v>#N/A</v>
          </cell>
          <cell r="BF1315" t="e">
            <v>#N/A</v>
          </cell>
          <cell r="BG1315">
            <v>31.794933700561518</v>
          </cell>
          <cell r="BH1315">
            <v>31.384307765960688</v>
          </cell>
          <cell r="BI1315">
            <v>31.52354019165039</v>
          </cell>
          <cell r="BJ1315">
            <v>31.436520137786861</v>
          </cell>
          <cell r="BK1315">
            <v>30.681262855529781</v>
          </cell>
        </row>
        <row r="1316">
          <cell r="A1316" t="str">
            <v>2005-02-22</v>
          </cell>
          <cell r="B1316">
            <v>6490496</v>
          </cell>
          <cell r="C1316">
            <v>33.067595942459967</v>
          </cell>
          <cell r="D1316">
            <v>33.285146748382822</v>
          </cell>
          <cell r="E1316">
            <v>32.578109741210938</v>
          </cell>
          <cell r="F1316">
            <v>32.578109741210938</v>
          </cell>
          <cell r="BE1316" t="e">
            <v>#N/A</v>
          </cell>
          <cell r="BF1316" t="e">
            <v>#N/A</v>
          </cell>
          <cell r="BG1316">
            <v>32.045115661621097</v>
          </cell>
          <cell r="BH1316">
            <v>31.435975646972661</v>
          </cell>
          <cell r="BI1316">
            <v>31.553997116088869</v>
          </cell>
          <cell r="BJ1316">
            <v>31.436792049407959</v>
          </cell>
          <cell r="BK1316">
            <v>30.699740190505981</v>
          </cell>
        </row>
        <row r="1317">
          <cell r="A1317" t="str">
            <v>2005-02-23</v>
          </cell>
          <cell r="B1317">
            <v>5536809</v>
          </cell>
          <cell r="C1317">
            <v>32.387757851482853</v>
          </cell>
          <cell r="D1317">
            <v>32.469339936449437</v>
          </cell>
          <cell r="E1317">
            <v>32.088626997802983</v>
          </cell>
          <cell r="F1317">
            <v>32.251789093017578</v>
          </cell>
          <cell r="BE1317" t="e">
            <v>#N/A</v>
          </cell>
          <cell r="BF1317" t="e">
            <v>#N/A</v>
          </cell>
          <cell r="BG1317">
            <v>32.213716506958008</v>
          </cell>
          <cell r="BH1317">
            <v>31.49036273956299</v>
          </cell>
          <cell r="BI1317">
            <v>31.58119079589844</v>
          </cell>
          <cell r="BJ1317">
            <v>31.438423671722411</v>
          </cell>
          <cell r="BK1317">
            <v>30.714276380538941</v>
          </cell>
        </row>
        <row r="1318">
          <cell r="A1318" t="str">
            <v>2005-02-24</v>
          </cell>
          <cell r="B1318">
            <v>5349433</v>
          </cell>
          <cell r="C1318">
            <v>32.360565356947433</v>
          </cell>
          <cell r="D1318">
            <v>32.360565356947433</v>
          </cell>
          <cell r="E1318">
            <v>31.762303634017371</v>
          </cell>
          <cell r="F1318">
            <v>32.007045745849609</v>
          </cell>
          <cell r="BE1318" t="e">
            <v>#N/A</v>
          </cell>
          <cell r="BF1318" t="e">
            <v>#N/A</v>
          </cell>
          <cell r="BG1318">
            <v>32.355124664306643</v>
          </cell>
          <cell r="BH1318">
            <v>31.514837169647219</v>
          </cell>
          <cell r="BI1318">
            <v>31.593700027465822</v>
          </cell>
          <cell r="BJ1318">
            <v>31.441958885192872</v>
          </cell>
          <cell r="BK1318">
            <v>30.73030592918396</v>
          </cell>
        </row>
        <row r="1319">
          <cell r="A1319" t="str">
            <v>2005-02-25</v>
          </cell>
          <cell r="B1319">
            <v>5334753</v>
          </cell>
          <cell r="C1319">
            <v>32.143013511401527</v>
          </cell>
          <cell r="D1319">
            <v>32.659695205942953</v>
          </cell>
          <cell r="E1319">
            <v>32.088626838173418</v>
          </cell>
          <cell r="F1319">
            <v>32.605308532714837</v>
          </cell>
          <cell r="BE1319" t="e">
            <v>#N/A</v>
          </cell>
          <cell r="BF1319" t="e">
            <v>#N/A</v>
          </cell>
          <cell r="BG1319">
            <v>32.507410430908202</v>
          </cell>
          <cell r="BH1319">
            <v>31.592339420318599</v>
          </cell>
          <cell r="BI1319">
            <v>31.6290518951416</v>
          </cell>
          <cell r="BJ1319">
            <v>31.454196128845211</v>
          </cell>
          <cell r="BK1319">
            <v>30.749870204925539</v>
          </cell>
        </row>
        <row r="1320">
          <cell r="A1320" t="str">
            <v>2005-02-28</v>
          </cell>
          <cell r="B1320">
            <v>6499572</v>
          </cell>
          <cell r="C1320">
            <v>32.904438551733797</v>
          </cell>
          <cell r="D1320">
            <v>33.203569396351313</v>
          </cell>
          <cell r="E1320">
            <v>32.822856469238779</v>
          </cell>
          <cell r="F1320">
            <v>32.850051879882813</v>
          </cell>
          <cell r="BE1320" t="e">
            <v>#N/A</v>
          </cell>
          <cell r="BF1320" t="e">
            <v>#N/A</v>
          </cell>
          <cell r="BG1320">
            <v>32.458460998535159</v>
          </cell>
          <cell r="BH1320">
            <v>31.67799978256226</v>
          </cell>
          <cell r="BI1320">
            <v>31.655157890319821</v>
          </cell>
          <cell r="BJ1320">
            <v>31.46942464828491</v>
          </cell>
          <cell r="BK1320">
            <v>30.769571390151981</v>
          </cell>
        </row>
        <row r="1321">
          <cell r="A1321" t="str">
            <v>2005-03-01</v>
          </cell>
          <cell r="B1321">
            <v>8776549</v>
          </cell>
          <cell r="C1321">
            <v>33.31234210874976</v>
          </cell>
          <cell r="D1321">
            <v>33.584279595351802</v>
          </cell>
          <cell r="E1321">
            <v>32.93162921256323</v>
          </cell>
          <cell r="F1321">
            <v>33.448310852050781</v>
          </cell>
          <cell r="BE1321" t="e">
            <v>#N/A</v>
          </cell>
          <cell r="BF1321" t="e">
            <v>#N/A</v>
          </cell>
          <cell r="BG1321">
            <v>32.632501220703134</v>
          </cell>
          <cell r="BH1321">
            <v>31.804450702667239</v>
          </cell>
          <cell r="BI1321">
            <v>31.68996578216553</v>
          </cell>
          <cell r="BJ1321">
            <v>31.49525871276855</v>
          </cell>
          <cell r="BK1321">
            <v>30.79199213981628</v>
          </cell>
        </row>
        <row r="1322">
          <cell r="A1322" t="str">
            <v>2005-03-02</v>
          </cell>
          <cell r="B1322">
            <v>6078322</v>
          </cell>
          <cell r="C1322">
            <v>33.584281775663293</v>
          </cell>
          <cell r="D1322">
            <v>34.019381367529803</v>
          </cell>
          <cell r="E1322">
            <v>33.33953760688884</v>
          </cell>
          <cell r="F1322">
            <v>33.937801361083977</v>
          </cell>
          <cell r="BE1322" t="e">
            <v>#N/A</v>
          </cell>
          <cell r="BF1322" t="e">
            <v>#N/A</v>
          </cell>
          <cell r="BG1322">
            <v>32.969703674316413</v>
          </cell>
          <cell r="BH1322">
            <v>31.966253376007081</v>
          </cell>
          <cell r="BI1322">
            <v>31.731300201416019</v>
          </cell>
          <cell r="BJ1322">
            <v>31.520005035400391</v>
          </cell>
          <cell r="BK1322">
            <v>30.81604525566101</v>
          </cell>
        </row>
        <row r="1323">
          <cell r="A1323" t="str">
            <v>2005-03-03</v>
          </cell>
          <cell r="B1323">
            <v>7580672</v>
          </cell>
          <cell r="C1323">
            <v>33.883414521450661</v>
          </cell>
          <cell r="D1323">
            <v>34.427289560558123</v>
          </cell>
          <cell r="E1323">
            <v>33.829027847427362</v>
          </cell>
          <cell r="F1323">
            <v>34.29132080078125</v>
          </cell>
          <cell r="BE1323" t="e">
            <v>#N/A</v>
          </cell>
          <cell r="BF1323" t="e">
            <v>#N/A</v>
          </cell>
          <cell r="BG1323">
            <v>33.426558685302737</v>
          </cell>
          <cell r="BH1323">
            <v>32.129415988922119</v>
          </cell>
          <cell r="BI1323">
            <v>31.779161262512211</v>
          </cell>
          <cell r="BJ1323">
            <v>31.55426919937134</v>
          </cell>
          <cell r="BK1323">
            <v>30.839148874282841</v>
          </cell>
        </row>
        <row r="1324">
          <cell r="A1324" t="str">
            <v>2005-03-04</v>
          </cell>
          <cell r="B1324">
            <v>5806243</v>
          </cell>
          <cell r="C1324">
            <v>34.590446041659447</v>
          </cell>
          <cell r="D1324">
            <v>34.617641448974609</v>
          </cell>
          <cell r="E1324">
            <v>34.046571090848971</v>
          </cell>
          <cell r="F1324">
            <v>34.617641448974609</v>
          </cell>
          <cell r="BE1324" t="e">
            <v>#N/A</v>
          </cell>
          <cell r="BF1324" t="e">
            <v>#N/A</v>
          </cell>
          <cell r="BG1324">
            <v>33.829025268554688</v>
          </cell>
          <cell r="BH1324">
            <v>32.2993766784668</v>
          </cell>
          <cell r="BI1324">
            <v>31.829741554260249</v>
          </cell>
          <cell r="BJ1324">
            <v>31.587989406585692</v>
          </cell>
          <cell r="BK1324">
            <v>30.865242614746091</v>
          </cell>
        </row>
        <row r="1325">
          <cell r="A1325" t="str">
            <v>2005-03-07</v>
          </cell>
          <cell r="B1325">
            <v>4300748</v>
          </cell>
          <cell r="C1325">
            <v>34.590453480957521</v>
          </cell>
          <cell r="D1325">
            <v>34.971168518066413</v>
          </cell>
          <cell r="E1325">
            <v>34.318515947067233</v>
          </cell>
          <cell r="F1325">
            <v>34.971168518066413</v>
          </cell>
          <cell r="BE1325" t="e">
            <v>#N/A</v>
          </cell>
          <cell r="BF1325" t="e">
            <v>#N/A</v>
          </cell>
          <cell r="BG1325">
            <v>34.253248596191398</v>
          </cell>
          <cell r="BH1325">
            <v>32.476136684417718</v>
          </cell>
          <cell r="BI1325">
            <v>31.888480110168459</v>
          </cell>
          <cell r="BJ1325">
            <v>31.629052047729491</v>
          </cell>
          <cell r="BK1325">
            <v>30.892968120574949</v>
          </cell>
        </row>
        <row r="1326">
          <cell r="A1326" t="str">
            <v>2005-03-08</v>
          </cell>
          <cell r="B1326">
            <v>7684627</v>
          </cell>
          <cell r="C1326">
            <v>34.889582229423297</v>
          </cell>
          <cell r="D1326">
            <v>34.91677348987767</v>
          </cell>
          <cell r="E1326">
            <v>33.801832224761228</v>
          </cell>
          <cell r="F1326">
            <v>34.155349731445313</v>
          </cell>
          <cell r="BE1326" t="e">
            <v>#N/A</v>
          </cell>
          <cell r="BF1326" t="e">
            <v>#N/A</v>
          </cell>
          <cell r="BG1326">
            <v>34.394656372070322</v>
          </cell>
          <cell r="BH1326">
            <v>32.612105751037603</v>
          </cell>
          <cell r="BI1326">
            <v>31.930902290344239</v>
          </cell>
          <cell r="BJ1326">
            <v>31.65624586105347</v>
          </cell>
          <cell r="BK1326">
            <v>30.919467477798459</v>
          </cell>
        </row>
        <row r="1327">
          <cell r="A1327" t="str">
            <v>2005-03-09</v>
          </cell>
          <cell r="B1327">
            <v>5325570</v>
          </cell>
          <cell r="C1327">
            <v>34.10095822389966</v>
          </cell>
          <cell r="D1327">
            <v>34.345702355175519</v>
          </cell>
          <cell r="E1327">
            <v>33.665858698697129</v>
          </cell>
          <cell r="F1327">
            <v>33.720245361328118</v>
          </cell>
          <cell r="BE1327" t="e">
            <v>#N/A</v>
          </cell>
          <cell r="BF1327" t="e">
            <v>#N/A</v>
          </cell>
          <cell r="BG1327">
            <v>34.351145172119139</v>
          </cell>
          <cell r="BH1327">
            <v>32.734477424621581</v>
          </cell>
          <cell r="BI1327">
            <v>31.96244686126709</v>
          </cell>
          <cell r="BJ1327">
            <v>31.683983402252199</v>
          </cell>
          <cell r="BK1327">
            <v>30.94256863594055</v>
          </cell>
        </row>
        <row r="1328">
          <cell r="A1328" t="str">
            <v>2005-03-10</v>
          </cell>
          <cell r="B1328">
            <v>4215559</v>
          </cell>
          <cell r="C1328">
            <v>33.638667774547343</v>
          </cell>
          <cell r="D1328">
            <v>34.100962767377929</v>
          </cell>
          <cell r="E1328">
            <v>33.475505690197089</v>
          </cell>
          <cell r="F1328">
            <v>33.829025268554688</v>
          </cell>
          <cell r="BE1328" t="e">
            <v>#N/A</v>
          </cell>
          <cell r="BF1328" t="e">
            <v>#N/A</v>
          </cell>
          <cell r="BG1328">
            <v>34.258686065673828</v>
          </cell>
          <cell r="BH1328">
            <v>32.859568691253664</v>
          </cell>
          <cell r="BI1328">
            <v>31.9967110824585</v>
          </cell>
          <cell r="BJ1328">
            <v>31.713080730438229</v>
          </cell>
          <cell r="BK1328">
            <v>30.966621284484859</v>
          </cell>
        </row>
        <row r="1329">
          <cell r="A1329" t="str">
            <v>2005-03-11</v>
          </cell>
          <cell r="B1329">
            <v>2102870</v>
          </cell>
          <cell r="C1329">
            <v>33.964994017966312</v>
          </cell>
          <cell r="D1329">
            <v>34.128156102316559</v>
          </cell>
          <cell r="E1329">
            <v>33.829025268554688</v>
          </cell>
          <cell r="F1329">
            <v>33.829025268554688</v>
          </cell>
          <cell r="BE1329" t="e">
            <v>#N/A</v>
          </cell>
          <cell r="BF1329" t="e">
            <v>#N/A</v>
          </cell>
          <cell r="BG1329">
            <v>34.100962829589847</v>
          </cell>
          <cell r="BH1329">
            <v>32.980580711364738</v>
          </cell>
          <cell r="BI1329">
            <v>32.033694610595703</v>
          </cell>
          <cell r="BJ1329">
            <v>31.743537712097169</v>
          </cell>
          <cell r="BK1329">
            <v>30.989315328598021</v>
          </cell>
        </row>
        <row r="1330">
          <cell r="A1330" t="str">
            <v>2005-03-14</v>
          </cell>
          <cell r="B1330">
            <v>3782230</v>
          </cell>
          <cell r="C1330">
            <v>33.58428519849317</v>
          </cell>
          <cell r="D1330">
            <v>33.747447302732382</v>
          </cell>
          <cell r="E1330">
            <v>33.067603472803377</v>
          </cell>
          <cell r="F1330">
            <v>33.638671875</v>
          </cell>
          <cell r="BE1330" t="e">
            <v>#N/A</v>
          </cell>
          <cell r="BF1330" t="e">
            <v>#N/A</v>
          </cell>
          <cell r="BG1330">
            <v>33.834463500976561</v>
          </cell>
          <cell r="BH1330">
            <v>33.085276699066164</v>
          </cell>
          <cell r="BI1330">
            <v>32.06143226623535</v>
          </cell>
          <cell r="BJ1330">
            <v>31.780793190002441</v>
          </cell>
          <cell r="BK1330">
            <v>31.008883953094479</v>
          </cell>
        </row>
        <row r="1331">
          <cell r="A1331" t="str">
            <v>2005-03-15</v>
          </cell>
          <cell r="B1331">
            <v>3733798</v>
          </cell>
          <cell r="C1331">
            <v>33.801837188111961</v>
          </cell>
          <cell r="D1331">
            <v>34.264130178087527</v>
          </cell>
          <cell r="E1331">
            <v>33.720255095895673</v>
          </cell>
          <cell r="F1331">
            <v>34.209743499755859</v>
          </cell>
          <cell r="BE1331" t="e">
            <v>#N/A</v>
          </cell>
          <cell r="BF1331" t="e">
            <v>#N/A</v>
          </cell>
          <cell r="BG1331">
            <v>33.845342254638673</v>
          </cell>
          <cell r="BH1331">
            <v>33.229403877258299</v>
          </cell>
          <cell r="BI1331">
            <v>32.102766799926748</v>
          </cell>
          <cell r="BJ1331">
            <v>31.821855869293209</v>
          </cell>
          <cell r="BK1331">
            <v>31.030764522552492</v>
          </cell>
        </row>
        <row r="1332">
          <cell r="A1332" t="str">
            <v>2005-03-16</v>
          </cell>
          <cell r="B1332">
            <v>5255534</v>
          </cell>
          <cell r="C1332">
            <v>34.073770256932661</v>
          </cell>
          <cell r="D1332">
            <v>34.508869850634383</v>
          </cell>
          <cell r="E1332">
            <v>33.992188175424232</v>
          </cell>
          <cell r="F1332">
            <v>34.100963592529297</v>
          </cell>
          <cell r="BE1332" t="e">
            <v>#N/A</v>
          </cell>
          <cell r="BF1332" t="e">
            <v>#N/A</v>
          </cell>
          <cell r="BG1332">
            <v>33.921485900878913</v>
          </cell>
          <cell r="BH1332">
            <v>33.364012813568117</v>
          </cell>
          <cell r="BI1332">
            <v>32.151171684265137</v>
          </cell>
          <cell r="BJ1332">
            <v>31.851225032806401</v>
          </cell>
          <cell r="BK1332">
            <v>31.054818258285518</v>
          </cell>
        </row>
        <row r="1333">
          <cell r="A1333" t="str">
            <v>2005-03-17</v>
          </cell>
          <cell r="B1333">
            <v>2348049</v>
          </cell>
          <cell r="C1333">
            <v>34.046579315323271</v>
          </cell>
          <cell r="D1333">
            <v>34.318516856419201</v>
          </cell>
          <cell r="E1333">
            <v>34.046579315323271</v>
          </cell>
          <cell r="F1333">
            <v>34.209743499755859</v>
          </cell>
          <cell r="BE1333" t="e">
            <v>#N/A</v>
          </cell>
          <cell r="BF1333" t="e">
            <v>#N/A</v>
          </cell>
          <cell r="BG1333">
            <v>33.997629547119139</v>
          </cell>
          <cell r="BH1333">
            <v>33.509499740600589</v>
          </cell>
          <cell r="BI1333">
            <v>32.208278617858888</v>
          </cell>
          <cell r="BJ1333">
            <v>31.876787223815921</v>
          </cell>
          <cell r="BK1333">
            <v>31.07860078811645</v>
          </cell>
        </row>
        <row r="1334">
          <cell r="A1334" t="str">
            <v>2005-03-18</v>
          </cell>
          <cell r="B1334">
            <v>4482133</v>
          </cell>
          <cell r="C1334">
            <v>34.236927722581733</v>
          </cell>
          <cell r="D1334">
            <v>34.372896456925012</v>
          </cell>
          <cell r="E1334">
            <v>33.992183585820179</v>
          </cell>
          <cell r="F1334">
            <v>34.345703125</v>
          </cell>
          <cell r="BE1334" t="e">
            <v>#N/A</v>
          </cell>
          <cell r="BF1334" t="e">
            <v>#N/A</v>
          </cell>
          <cell r="BG1334">
            <v>34.100965118408197</v>
          </cell>
          <cell r="BH1334">
            <v>33.634590911865232</v>
          </cell>
          <cell r="BI1334">
            <v>32.265929298400877</v>
          </cell>
          <cell r="BJ1334">
            <v>31.90860378265381</v>
          </cell>
          <cell r="BK1334">
            <v>31.10347068786621</v>
          </cell>
        </row>
        <row r="1335">
          <cell r="A1335" t="str">
            <v>2005-03-21</v>
          </cell>
          <cell r="B1335">
            <v>2616893</v>
          </cell>
          <cell r="C1335">
            <v>34.236929478100969</v>
          </cell>
          <cell r="D1335">
            <v>34.372898219416129</v>
          </cell>
          <cell r="E1335">
            <v>33.856216587474847</v>
          </cell>
          <cell r="F1335">
            <v>34.019378662109382</v>
          </cell>
          <cell r="BE1335" t="e">
            <v>#N/A</v>
          </cell>
          <cell r="BF1335" t="e">
            <v>#N/A</v>
          </cell>
          <cell r="BG1335">
            <v>34.17710647583008</v>
          </cell>
          <cell r="BH1335">
            <v>33.680819892883299</v>
          </cell>
          <cell r="BI1335">
            <v>32.313790206909182</v>
          </cell>
          <cell r="BJ1335">
            <v>31.935797519683842</v>
          </cell>
          <cell r="BK1335">
            <v>31.129833631515499</v>
          </cell>
        </row>
        <row r="1336">
          <cell r="A1336" t="str">
            <v>2005-03-22</v>
          </cell>
          <cell r="B1336">
            <v>11309726</v>
          </cell>
          <cell r="C1336">
            <v>34.046576162909133</v>
          </cell>
          <cell r="D1336">
            <v>35.515041238522727</v>
          </cell>
          <cell r="E1336">
            <v>33.829027395006761</v>
          </cell>
          <cell r="F1336">
            <v>34.835197448730469</v>
          </cell>
          <cell r="BE1336" t="e">
            <v>#N/A</v>
          </cell>
          <cell r="BF1336" t="e">
            <v>#N/A</v>
          </cell>
          <cell r="BG1336">
            <v>34.302197265624997</v>
          </cell>
          <cell r="BH1336">
            <v>33.793674278259267</v>
          </cell>
          <cell r="BI1336">
            <v>32.381230773925779</v>
          </cell>
          <cell r="BJ1336">
            <v>31.963263225555419</v>
          </cell>
          <cell r="BK1336">
            <v>31.158102016448979</v>
          </cell>
        </row>
        <row r="1337">
          <cell r="A1337" t="str">
            <v>2005-03-23</v>
          </cell>
          <cell r="B1337">
            <v>3063490</v>
          </cell>
          <cell r="C1337">
            <v>34.563255027924747</v>
          </cell>
          <cell r="D1337">
            <v>34.916772524838223</v>
          </cell>
          <cell r="E1337">
            <v>34.53606169350347</v>
          </cell>
          <cell r="F1337">
            <v>34.753612518310547</v>
          </cell>
          <cell r="BE1337" t="e">
            <v>#N/A</v>
          </cell>
          <cell r="BF1337" t="e">
            <v>#N/A</v>
          </cell>
          <cell r="BG1337">
            <v>34.432727050781253</v>
          </cell>
          <cell r="BH1337">
            <v>33.918765449523917</v>
          </cell>
          <cell r="BI1337">
            <v>32.451934471130372</v>
          </cell>
          <cell r="BJ1337">
            <v>31.998615074157719</v>
          </cell>
          <cell r="BK1337">
            <v>31.18487561225891</v>
          </cell>
        </row>
        <row r="1338">
          <cell r="A1338" t="str">
            <v>2005-03-24</v>
          </cell>
          <cell r="B1338">
            <v>4242782</v>
          </cell>
          <cell r="C1338">
            <v>34.998360807254521</v>
          </cell>
          <cell r="D1338">
            <v>35.596622569454901</v>
          </cell>
          <cell r="E1338">
            <v>34.862392036325453</v>
          </cell>
          <cell r="F1338">
            <v>35.569431304931641</v>
          </cell>
          <cell r="BE1338" t="e">
            <v>#N/A</v>
          </cell>
          <cell r="BF1338" t="e">
            <v>#N/A</v>
          </cell>
          <cell r="BG1338">
            <v>34.704664611816398</v>
          </cell>
          <cell r="BH1338">
            <v>34.096884727478027</v>
          </cell>
          <cell r="BI1338">
            <v>32.530252609252933</v>
          </cell>
          <cell r="BJ1338">
            <v>32.039133815765382</v>
          </cell>
          <cell r="BK1338">
            <v>31.219124670028691</v>
          </cell>
        </row>
        <row r="1339">
          <cell r="A1339" t="str">
            <v>2005-03-29</v>
          </cell>
          <cell r="B1339">
            <v>5906272</v>
          </cell>
          <cell r="C1339">
            <v>35.732582187734188</v>
          </cell>
          <cell r="D1339">
            <v>35.841359666277413</v>
          </cell>
          <cell r="E1339">
            <v>35.297484721870887</v>
          </cell>
          <cell r="F1339">
            <v>35.705390930175781</v>
          </cell>
          <cell r="BE1339" t="e">
            <v>#N/A</v>
          </cell>
          <cell r="BF1339" t="e">
            <v>#N/A</v>
          </cell>
          <cell r="BG1339">
            <v>34.976602172851557</v>
          </cell>
          <cell r="BH1339">
            <v>34.251888847351083</v>
          </cell>
          <cell r="BI1339">
            <v>32.616184730529788</v>
          </cell>
          <cell r="BJ1339">
            <v>32.073941783905028</v>
          </cell>
          <cell r="BK1339">
            <v>31.253645944595341</v>
          </cell>
        </row>
        <row r="1340">
          <cell r="A1340" t="str">
            <v>2005-03-30</v>
          </cell>
          <cell r="B1340">
            <v>3598950</v>
          </cell>
          <cell r="C1340">
            <v>35.487844344763509</v>
          </cell>
          <cell r="D1340">
            <v>35.84136393057576</v>
          </cell>
          <cell r="E1340">
            <v>35.406262263508829</v>
          </cell>
          <cell r="F1340">
            <v>35.678199768066413</v>
          </cell>
          <cell r="BE1340" t="e">
            <v>#N/A</v>
          </cell>
          <cell r="BF1340" t="e">
            <v>#N/A</v>
          </cell>
          <cell r="BG1340">
            <v>35.30836639404297</v>
          </cell>
          <cell r="BH1340">
            <v>34.393296241760247</v>
          </cell>
          <cell r="BI1340">
            <v>32.698853683471683</v>
          </cell>
          <cell r="BJ1340">
            <v>32.110653324127199</v>
          </cell>
          <cell r="BK1340">
            <v>31.28843884468079</v>
          </cell>
        </row>
        <row r="1341">
          <cell r="A1341" t="str">
            <v>2005-03-31</v>
          </cell>
          <cell r="B1341">
            <v>5202780</v>
          </cell>
          <cell r="C1341">
            <v>36.004523210173673</v>
          </cell>
          <cell r="D1341">
            <v>36.167687369359093</v>
          </cell>
          <cell r="E1341">
            <v>35.379070281982422</v>
          </cell>
          <cell r="F1341">
            <v>35.379070281982422</v>
          </cell>
          <cell r="BE1341" t="e">
            <v>#N/A</v>
          </cell>
          <cell r="BF1341" t="e">
            <v>#N/A</v>
          </cell>
          <cell r="BG1341">
            <v>35.417140960693359</v>
          </cell>
          <cell r="BH1341">
            <v>34.489834213256827</v>
          </cell>
          <cell r="BI1341">
            <v>32.774996185302733</v>
          </cell>
          <cell r="BJ1341">
            <v>32.14954034805298</v>
          </cell>
          <cell r="BK1341">
            <v>31.322551202774051</v>
          </cell>
        </row>
        <row r="1342">
          <cell r="A1342" t="str">
            <v>2005-04-01</v>
          </cell>
          <cell r="B1342">
            <v>3936371</v>
          </cell>
          <cell r="C1342">
            <v>35.379068170962547</v>
          </cell>
          <cell r="D1342">
            <v>35.814165653767112</v>
          </cell>
          <cell r="E1342">
            <v>35.10713068817094</v>
          </cell>
          <cell r="F1342">
            <v>35.596614837646477</v>
          </cell>
          <cell r="BE1342" t="e">
            <v>#N/A</v>
          </cell>
          <cell r="BF1342" t="e">
            <v>#N/A</v>
          </cell>
          <cell r="BG1342">
            <v>35.585741424560553</v>
          </cell>
          <cell r="BH1342">
            <v>34.572774887084961</v>
          </cell>
          <cell r="BI1342">
            <v>32.858752784729013</v>
          </cell>
          <cell r="BJ1342">
            <v>32.18597990036011</v>
          </cell>
          <cell r="BK1342">
            <v>31.35829474449158</v>
          </cell>
        </row>
        <row r="1343">
          <cell r="A1343" t="str">
            <v>2005-04-04</v>
          </cell>
          <cell r="B1343">
            <v>3464034</v>
          </cell>
          <cell r="C1343">
            <v>35.596616961647072</v>
          </cell>
          <cell r="D1343">
            <v>35.596616961647072</v>
          </cell>
          <cell r="E1343">
            <v>35.107132782964683</v>
          </cell>
          <cell r="F1343">
            <v>35.379070281982422</v>
          </cell>
          <cell r="BE1343" t="e">
            <v>#N/A</v>
          </cell>
          <cell r="BF1343" t="e">
            <v>#N/A</v>
          </cell>
          <cell r="BG1343">
            <v>35.5476692199707</v>
          </cell>
          <cell r="BH1343">
            <v>34.627162361145018</v>
          </cell>
          <cell r="BI1343">
            <v>32.941965637207034</v>
          </cell>
          <cell r="BJ1343">
            <v>32.217524662017823</v>
          </cell>
          <cell r="BK1343">
            <v>31.392814664840699</v>
          </cell>
        </row>
        <row r="1344">
          <cell r="A1344" t="str">
            <v>2005-04-05</v>
          </cell>
          <cell r="B1344">
            <v>4611126</v>
          </cell>
          <cell r="C1344">
            <v>35.678197624873818</v>
          </cell>
          <cell r="D1344">
            <v>36.358041345429491</v>
          </cell>
          <cell r="E1344">
            <v>35.623810957116731</v>
          </cell>
          <cell r="F1344">
            <v>36.222072601318359</v>
          </cell>
          <cell r="BE1344" t="e">
            <v>#N/A</v>
          </cell>
          <cell r="BF1344" t="e">
            <v>#N/A</v>
          </cell>
          <cell r="BG1344">
            <v>35.651005554199223</v>
          </cell>
          <cell r="BH1344">
            <v>34.707383918762197</v>
          </cell>
          <cell r="BI1344">
            <v>33.03877540588379</v>
          </cell>
          <cell r="BJ1344">
            <v>32.255867748260499</v>
          </cell>
          <cell r="BK1344">
            <v>31.4315495967865</v>
          </cell>
        </row>
        <row r="1345">
          <cell r="A1345" t="str">
            <v>2005-04-06</v>
          </cell>
          <cell r="B1345">
            <v>4703614</v>
          </cell>
          <cell r="C1345">
            <v>36.276457248681012</v>
          </cell>
          <cell r="D1345">
            <v>36.738754272460938</v>
          </cell>
          <cell r="E1345">
            <v>36.249265991035251</v>
          </cell>
          <cell r="F1345">
            <v>36.738754272460938</v>
          </cell>
          <cell r="BE1345" t="e">
            <v>#N/A</v>
          </cell>
          <cell r="BF1345" t="e">
            <v>#N/A</v>
          </cell>
          <cell r="BG1345">
            <v>35.863116455078128</v>
          </cell>
          <cell r="BH1345">
            <v>34.795763206481944</v>
          </cell>
          <cell r="BI1345">
            <v>33.143199348449713</v>
          </cell>
          <cell r="BJ1345">
            <v>32.300737400054928</v>
          </cell>
          <cell r="BK1345">
            <v>31.473003835678099</v>
          </cell>
        </row>
        <row r="1346">
          <cell r="A1346" t="str">
            <v>2005-04-07</v>
          </cell>
          <cell r="B1346">
            <v>6551911</v>
          </cell>
          <cell r="C1346">
            <v>36.68436620913436</v>
          </cell>
          <cell r="D1346">
            <v>37.173854527265142</v>
          </cell>
          <cell r="E1346">
            <v>36.330850787174711</v>
          </cell>
          <cell r="F1346">
            <v>36.847530364990227</v>
          </cell>
          <cell r="BE1346" t="e">
            <v>#N/A</v>
          </cell>
          <cell r="BF1346" t="e">
            <v>#N/A</v>
          </cell>
          <cell r="BG1346">
            <v>36.156808471679689</v>
          </cell>
          <cell r="BH1346">
            <v>34.93037223815918</v>
          </cell>
          <cell r="BI1346">
            <v>33.249254913330077</v>
          </cell>
          <cell r="BJ1346">
            <v>32.348054561614987</v>
          </cell>
          <cell r="BK1346">
            <v>31.5144584941864</v>
          </cell>
        </row>
        <row r="1347">
          <cell r="A1347" t="str">
            <v>2005-04-08</v>
          </cell>
          <cell r="B1347">
            <v>3626205</v>
          </cell>
          <cell r="C1347">
            <v>36.983496771918396</v>
          </cell>
          <cell r="D1347">
            <v>37.092270102649408</v>
          </cell>
          <cell r="E1347">
            <v>36.684363888253252</v>
          </cell>
          <cell r="F1347">
            <v>36.711559295654297</v>
          </cell>
          <cell r="BE1347" t="e">
            <v>#N/A</v>
          </cell>
          <cell r="BF1347" t="e">
            <v>#N/A</v>
          </cell>
          <cell r="BG1347">
            <v>36.379797363281249</v>
          </cell>
          <cell r="BH1347">
            <v>35.079937934875488</v>
          </cell>
          <cell r="BI1347">
            <v>33.360205154418942</v>
          </cell>
          <cell r="BJ1347">
            <v>32.389932880401609</v>
          </cell>
          <cell r="BK1347">
            <v>31.556456003189091</v>
          </cell>
        </row>
        <row r="1348">
          <cell r="A1348" t="str">
            <v>2005-04-11</v>
          </cell>
          <cell r="B1348">
            <v>4326171</v>
          </cell>
          <cell r="C1348">
            <v>36.439630657184473</v>
          </cell>
          <cell r="D1348">
            <v>36.657181520846223</v>
          </cell>
          <cell r="E1348">
            <v>36.058919757854603</v>
          </cell>
          <cell r="F1348">
            <v>36.249275207519531</v>
          </cell>
          <cell r="BE1348" t="e">
            <v>#N/A</v>
          </cell>
          <cell r="BF1348" t="e">
            <v>#N/A</v>
          </cell>
          <cell r="BG1348">
            <v>36.553838348388673</v>
          </cell>
          <cell r="BH1348">
            <v>35.200950431823728</v>
          </cell>
          <cell r="BI1348">
            <v>33.454839515686032</v>
          </cell>
          <cell r="BJ1348">
            <v>32.430451641082762</v>
          </cell>
          <cell r="BK1348">
            <v>31.595326948165891</v>
          </cell>
        </row>
        <row r="1349">
          <cell r="A1349" t="str">
            <v>2005-04-12</v>
          </cell>
          <cell r="B1349">
            <v>3531914</v>
          </cell>
          <cell r="C1349">
            <v>35.950131940118283</v>
          </cell>
          <cell r="D1349">
            <v>36.222069404339187</v>
          </cell>
          <cell r="E1349">
            <v>35.732581138854258</v>
          </cell>
          <cell r="F1349">
            <v>35.814163208007813</v>
          </cell>
          <cell r="BE1349" t="e">
            <v>#N/A</v>
          </cell>
          <cell r="BF1349" t="e">
            <v>#N/A</v>
          </cell>
          <cell r="BG1349">
            <v>36.47225646972656</v>
          </cell>
          <cell r="BH1349">
            <v>35.30020732879639</v>
          </cell>
          <cell r="BI1349">
            <v>33.550017509460453</v>
          </cell>
          <cell r="BJ1349">
            <v>32.47396158218384</v>
          </cell>
          <cell r="BK1349">
            <v>31.63297335624695</v>
          </cell>
        </row>
        <row r="1350">
          <cell r="A1350" t="str">
            <v>2005-04-13</v>
          </cell>
          <cell r="B1350">
            <v>4094487</v>
          </cell>
          <cell r="C1350">
            <v>36.113307744997478</v>
          </cell>
          <cell r="D1350">
            <v>36.494018658122641</v>
          </cell>
          <cell r="E1350">
            <v>36.113307744997478</v>
          </cell>
          <cell r="F1350">
            <v>36.466827392578118</v>
          </cell>
          <cell r="BE1350" t="e">
            <v>#N/A</v>
          </cell>
          <cell r="BF1350" t="e">
            <v>#N/A</v>
          </cell>
          <cell r="BG1350">
            <v>36.417871093750001</v>
          </cell>
          <cell r="BH1350">
            <v>35.441615104675293</v>
          </cell>
          <cell r="BI1350">
            <v>33.656617164611824</v>
          </cell>
          <cell r="BJ1350">
            <v>32.527261409759518</v>
          </cell>
          <cell r="BK1350">
            <v>31.673747205734252</v>
          </cell>
        </row>
        <row r="1351">
          <cell r="A1351" t="str">
            <v>2005-04-14</v>
          </cell>
          <cell r="B1351">
            <v>7539043</v>
          </cell>
          <cell r="C1351">
            <v>36.684365983209268</v>
          </cell>
          <cell r="D1351">
            <v>37.418600530601999</v>
          </cell>
          <cell r="E1351">
            <v>36.684365983209268</v>
          </cell>
          <cell r="F1351">
            <v>37.228240966796882</v>
          </cell>
          <cell r="BE1351" t="e">
            <v>#N/A</v>
          </cell>
          <cell r="BF1351" t="e">
            <v>#N/A</v>
          </cell>
          <cell r="BG1351">
            <v>36.494013214111327</v>
          </cell>
          <cell r="BH1351">
            <v>35.592539978027347</v>
          </cell>
          <cell r="BI1351">
            <v>33.782796134948732</v>
          </cell>
          <cell r="BJ1351">
            <v>32.587631454467783</v>
          </cell>
          <cell r="BK1351">
            <v>31.719143247604372</v>
          </cell>
        </row>
        <row r="1352">
          <cell r="A1352" t="str">
            <v>2005-04-15</v>
          </cell>
          <cell r="B1352">
            <v>8389857</v>
          </cell>
          <cell r="C1352">
            <v>37.527367225060097</v>
          </cell>
          <cell r="D1352">
            <v>37.663335946890022</v>
          </cell>
          <cell r="E1352">
            <v>36.983492337740387</v>
          </cell>
          <cell r="F1352">
            <v>37.119461059570313</v>
          </cell>
          <cell r="BE1352" t="e">
            <v>#N/A</v>
          </cell>
          <cell r="BF1352" t="e">
            <v>#N/A</v>
          </cell>
          <cell r="BG1352">
            <v>36.575593566894533</v>
          </cell>
          <cell r="BH1352">
            <v>35.743464851379393</v>
          </cell>
          <cell r="BI1352">
            <v>33.911150398254392</v>
          </cell>
          <cell r="BJ1352">
            <v>32.649633140563957</v>
          </cell>
          <cell r="BK1352">
            <v>31.761685876846311</v>
          </cell>
        </row>
        <row r="1353">
          <cell r="A1353" t="str">
            <v>2005-04-18</v>
          </cell>
          <cell r="B1353">
            <v>7805751</v>
          </cell>
          <cell r="C1353">
            <v>36.657176686281197</v>
          </cell>
          <cell r="D1353">
            <v>36.87472752125106</v>
          </cell>
          <cell r="E1353">
            <v>36.249270426751593</v>
          </cell>
          <cell r="F1353">
            <v>36.330852508544922</v>
          </cell>
          <cell r="BE1353" t="e">
            <v>#N/A</v>
          </cell>
          <cell r="BF1353" t="e">
            <v>#N/A</v>
          </cell>
          <cell r="BG1353">
            <v>36.591909027099611</v>
          </cell>
          <cell r="BH1353">
            <v>35.849520301818849</v>
          </cell>
          <cell r="BI1353">
            <v>34.017206077575693</v>
          </cell>
          <cell r="BJ1353">
            <v>32.700757389068613</v>
          </cell>
          <cell r="BK1353">
            <v>31.79811178207397</v>
          </cell>
        </row>
        <row r="1354">
          <cell r="A1354" t="str">
            <v>2005-04-19</v>
          </cell>
          <cell r="B1354">
            <v>5992730</v>
          </cell>
          <cell r="C1354">
            <v>36.684370715485592</v>
          </cell>
          <cell r="D1354">
            <v>36.684370715485592</v>
          </cell>
          <cell r="E1354">
            <v>36.086108986250949</v>
          </cell>
          <cell r="F1354">
            <v>36.439628601074219</v>
          </cell>
          <cell r="BE1354" t="e">
            <v>#N/A</v>
          </cell>
          <cell r="BF1354" t="e">
            <v>#N/A</v>
          </cell>
          <cell r="BG1354">
            <v>36.717002105712893</v>
          </cell>
          <cell r="BH1354">
            <v>35.95421657562256</v>
          </cell>
          <cell r="BI1354">
            <v>34.121630096435553</v>
          </cell>
          <cell r="BJ1354">
            <v>32.754872989654537</v>
          </cell>
          <cell r="BK1354">
            <v>31.833994750976562</v>
          </cell>
        </row>
        <row r="1355">
          <cell r="A1355" t="str">
            <v>2005-04-20</v>
          </cell>
          <cell r="B1355">
            <v>4991502</v>
          </cell>
          <cell r="C1355">
            <v>36.439621928968897</v>
          </cell>
          <cell r="D1355">
            <v>36.494008594497963</v>
          </cell>
          <cell r="E1355">
            <v>36.167684451887048</v>
          </cell>
          <cell r="F1355">
            <v>36.358039855957031</v>
          </cell>
          <cell r="BE1355" t="e">
            <v>#N/A</v>
          </cell>
          <cell r="BF1355" t="e">
            <v>#N/A</v>
          </cell>
          <cell r="BG1355">
            <v>36.695244598388669</v>
          </cell>
          <cell r="BH1355">
            <v>36.071149635314939</v>
          </cell>
          <cell r="BI1355">
            <v>34.220071525573729</v>
          </cell>
          <cell r="BJ1355">
            <v>32.806541023254397</v>
          </cell>
          <cell r="BK1355">
            <v>31.86906219482422</v>
          </cell>
        </row>
        <row r="1356">
          <cell r="A1356" t="str">
            <v>2005-04-21</v>
          </cell>
          <cell r="B1356">
            <v>4121182</v>
          </cell>
          <cell r="C1356">
            <v>36.113297897088003</v>
          </cell>
          <cell r="D1356">
            <v>36.303653301741647</v>
          </cell>
          <cell r="E1356">
            <v>35.922942492434352</v>
          </cell>
          <cell r="F1356">
            <v>36.004520416259773</v>
          </cell>
          <cell r="BE1356" t="e">
            <v>#N/A</v>
          </cell>
          <cell r="BF1356" t="e">
            <v>#N/A</v>
          </cell>
          <cell r="BG1356">
            <v>36.45050048828125</v>
          </cell>
          <cell r="BH1356">
            <v>36.129615783691413</v>
          </cell>
          <cell r="BI1356">
            <v>34.311442565917972</v>
          </cell>
          <cell r="BJ1356">
            <v>32.85848098754883</v>
          </cell>
          <cell r="BK1356">
            <v>31.902090330123901</v>
          </cell>
        </row>
        <row r="1357">
          <cell r="A1357" t="str">
            <v>2005-04-22</v>
          </cell>
          <cell r="B1357">
            <v>2646952</v>
          </cell>
          <cell r="C1357">
            <v>36.16769529598519</v>
          </cell>
          <cell r="D1357">
            <v>36.494019536437342</v>
          </cell>
          <cell r="E1357">
            <v>36.16769529598519</v>
          </cell>
          <cell r="F1357">
            <v>36.412437438964837</v>
          </cell>
          <cell r="BE1357" t="e">
            <v>#N/A</v>
          </cell>
          <cell r="BF1357" t="e">
            <v>#N/A</v>
          </cell>
          <cell r="BG1357">
            <v>36.309095764160148</v>
          </cell>
          <cell r="BH1357">
            <v>36.212557029724117</v>
          </cell>
          <cell r="BI1357">
            <v>34.414235076904298</v>
          </cell>
          <cell r="BJ1357">
            <v>32.912596645355222</v>
          </cell>
          <cell r="BK1357">
            <v>31.936614656448359</v>
          </cell>
        </row>
        <row r="1358">
          <cell r="A1358" t="str">
            <v>2005-04-25</v>
          </cell>
          <cell r="B1358">
            <v>3599503</v>
          </cell>
          <cell r="C1358">
            <v>36.466821824062627</v>
          </cell>
          <cell r="D1358">
            <v>36.983501434326172</v>
          </cell>
          <cell r="E1358">
            <v>36.276462247130382</v>
          </cell>
          <cell r="F1358">
            <v>36.983501434326172</v>
          </cell>
          <cell r="BE1358" t="e">
            <v>#N/A</v>
          </cell>
          <cell r="BF1358" t="e">
            <v>#N/A</v>
          </cell>
          <cell r="BG1358">
            <v>36.439625549316403</v>
          </cell>
          <cell r="BH1358">
            <v>36.28326053619385</v>
          </cell>
          <cell r="BI1358">
            <v>34.527361106872561</v>
          </cell>
          <cell r="BJ1358">
            <v>32.971879024505618</v>
          </cell>
          <cell r="BK1358">
            <v>31.97480940818787</v>
          </cell>
        </row>
        <row r="1359">
          <cell r="A1359" t="str">
            <v>2005-04-26</v>
          </cell>
          <cell r="B1359">
            <v>3155947</v>
          </cell>
          <cell r="C1359">
            <v>37.037889447375221</v>
          </cell>
          <cell r="D1359">
            <v>37.228244881761512</v>
          </cell>
          <cell r="E1359">
            <v>36.548401080783847</v>
          </cell>
          <cell r="F1359">
            <v>37.201053619384773</v>
          </cell>
          <cell r="BE1359" t="e">
            <v>#N/A</v>
          </cell>
          <cell r="BF1359" t="e">
            <v>#N/A</v>
          </cell>
          <cell r="BG1359">
            <v>36.591910552978518</v>
          </cell>
          <cell r="BH1359">
            <v>36.358043670654297</v>
          </cell>
          <cell r="BI1359">
            <v>34.643206481933603</v>
          </cell>
          <cell r="BJ1359">
            <v>33.035512409210213</v>
          </cell>
          <cell r="BK1359">
            <v>32.015586318969717</v>
          </cell>
        </row>
        <row r="1360">
          <cell r="A1360" t="str">
            <v>2005-04-27</v>
          </cell>
          <cell r="B1360">
            <v>5307658</v>
          </cell>
          <cell r="C1360">
            <v>37.037894445616693</v>
          </cell>
          <cell r="D1360">
            <v>37.608964975278447</v>
          </cell>
          <cell r="E1360">
            <v>37.037894445616693</v>
          </cell>
          <cell r="F1360">
            <v>37.44580078125</v>
          </cell>
          <cell r="BE1360" t="e">
            <v>#N/A</v>
          </cell>
          <cell r="BF1360" t="e">
            <v>#N/A</v>
          </cell>
          <cell r="BG1360">
            <v>36.809462738037112</v>
          </cell>
          <cell r="BH1360">
            <v>36.446423721313479</v>
          </cell>
          <cell r="BI1360">
            <v>34.761227455139156</v>
          </cell>
          <cell r="BJ1360">
            <v>33.101049365997312</v>
          </cell>
          <cell r="BK1360">
            <v>32.05813038825989</v>
          </cell>
        </row>
        <row r="1361">
          <cell r="A1361" t="str">
            <v>2005-04-28</v>
          </cell>
          <cell r="B1361">
            <v>5231998</v>
          </cell>
          <cell r="C1361">
            <v>37.744924029884878</v>
          </cell>
          <cell r="D1361">
            <v>37.935279440919707</v>
          </cell>
          <cell r="E1361">
            <v>37.065080312305668</v>
          </cell>
          <cell r="F1361">
            <v>37.636146545410163</v>
          </cell>
          <cell r="BE1361" t="e">
            <v>#N/A</v>
          </cell>
          <cell r="BF1361" t="e">
            <v>#N/A</v>
          </cell>
          <cell r="BG1361">
            <v>37.135787963867188</v>
          </cell>
          <cell r="BH1361">
            <v>36.559277534484863</v>
          </cell>
          <cell r="BI1361">
            <v>34.887406387329101</v>
          </cell>
          <cell r="BJ1361">
            <v>33.164410781860347</v>
          </cell>
          <cell r="BK1361">
            <v>32.098909091949473</v>
          </cell>
        </row>
        <row r="1362">
          <cell r="A1362" t="str">
            <v>2005-04-29</v>
          </cell>
          <cell r="B1362">
            <v>4921300</v>
          </cell>
          <cell r="C1362">
            <v>37.282635705389538</v>
          </cell>
          <cell r="D1362">
            <v>37.500182402152568</v>
          </cell>
          <cell r="E1362">
            <v>36.793147338798171</v>
          </cell>
          <cell r="F1362">
            <v>37.201053619384773</v>
          </cell>
          <cell r="BE1362" t="e">
            <v>#N/A</v>
          </cell>
          <cell r="BF1362" t="e">
            <v>#N/A</v>
          </cell>
          <cell r="BG1362">
            <v>37.293511199951169</v>
          </cell>
          <cell r="BH1362">
            <v>36.639499473571767</v>
          </cell>
          <cell r="BI1362">
            <v>35.003251762390143</v>
          </cell>
          <cell r="BJ1362">
            <v>33.225052871704101</v>
          </cell>
          <cell r="BK1362">
            <v>32.134795265197752</v>
          </cell>
        </row>
        <row r="1363">
          <cell r="A1363" t="str">
            <v>2005-05-02</v>
          </cell>
          <cell r="B1363">
            <v>2242144</v>
          </cell>
          <cell r="C1363">
            <v>37.337020590074417</v>
          </cell>
          <cell r="D1363">
            <v>37.445793933242612</v>
          </cell>
          <cell r="E1363">
            <v>36.84753224694348</v>
          </cell>
          <cell r="F1363">
            <v>37.010696411132813</v>
          </cell>
          <cell r="BE1363" t="e">
            <v>#N/A</v>
          </cell>
          <cell r="BF1363" t="e">
            <v>#N/A</v>
          </cell>
          <cell r="BG1363">
            <v>37.2989501953125</v>
          </cell>
          <cell r="BH1363">
            <v>36.721080780029297</v>
          </cell>
          <cell r="BI1363">
            <v>35.117465591430673</v>
          </cell>
          <cell r="BJ1363">
            <v>33.28732656478882</v>
          </cell>
          <cell r="BK1363">
            <v>32.171088180541993</v>
          </cell>
        </row>
        <row r="1364">
          <cell r="A1364" t="str">
            <v>2005-05-03</v>
          </cell>
          <cell r="B1364">
            <v>3680809</v>
          </cell>
          <cell r="C1364">
            <v>37.092278849712827</v>
          </cell>
          <cell r="D1364">
            <v>37.309829711914063</v>
          </cell>
          <cell r="E1364">
            <v>36.793150044944021</v>
          </cell>
          <cell r="F1364">
            <v>37.309829711914063</v>
          </cell>
          <cell r="BE1364" t="e">
            <v>#N/A</v>
          </cell>
          <cell r="BF1364" t="e">
            <v>#N/A</v>
          </cell>
          <cell r="BG1364">
            <v>37.320705413818359</v>
          </cell>
          <cell r="BH1364">
            <v>36.775468635559079</v>
          </cell>
          <cell r="BI1364">
            <v>35.226784591674807</v>
          </cell>
          <cell r="BJ1364">
            <v>33.355854873657229</v>
          </cell>
          <cell r="BK1364">
            <v>32.209148483276373</v>
          </cell>
        </row>
        <row r="1365">
          <cell r="A1365" t="str">
            <v>2005-05-04</v>
          </cell>
          <cell r="B1365">
            <v>4843208</v>
          </cell>
          <cell r="C1365">
            <v>37.50018224008754</v>
          </cell>
          <cell r="D1365">
            <v>38.261608123779297</v>
          </cell>
          <cell r="E1365">
            <v>37.445795566131821</v>
          </cell>
          <cell r="F1365">
            <v>38.261608123779297</v>
          </cell>
          <cell r="BE1365" t="e">
            <v>#N/A</v>
          </cell>
          <cell r="BF1365" t="e">
            <v>#N/A</v>
          </cell>
          <cell r="BG1365">
            <v>37.483866882324222</v>
          </cell>
          <cell r="BH1365">
            <v>36.851611328125003</v>
          </cell>
          <cell r="BI1365">
            <v>35.330120773315429</v>
          </cell>
          <cell r="BJ1365">
            <v>33.426830482482913</v>
          </cell>
          <cell r="BK1365">
            <v>32.253462057113637</v>
          </cell>
        </row>
        <row r="1366">
          <cell r="A1366" t="str">
            <v>2005-05-05</v>
          </cell>
          <cell r="B1366">
            <v>3933106</v>
          </cell>
          <cell r="C1366">
            <v>38.261608224000383</v>
          </cell>
          <cell r="D1366">
            <v>38.587932418026689</v>
          </cell>
          <cell r="E1366">
            <v>38.044057378170429</v>
          </cell>
          <cell r="F1366">
            <v>38.234416961669922</v>
          </cell>
          <cell r="BE1366" t="e">
            <v>#N/A</v>
          </cell>
          <cell r="BF1366" t="e">
            <v>#N/A</v>
          </cell>
          <cell r="BG1366">
            <v>37.603520965576173</v>
          </cell>
          <cell r="BH1366">
            <v>36.920955657958977</v>
          </cell>
          <cell r="BI1366">
            <v>35.443246917724608</v>
          </cell>
          <cell r="BJ1366">
            <v>33.498622016906737</v>
          </cell>
          <cell r="BK1366">
            <v>32.300628461837768</v>
          </cell>
        </row>
        <row r="1367">
          <cell r="A1367" t="str">
            <v>2005-05-06</v>
          </cell>
          <cell r="B1367">
            <v>4578409</v>
          </cell>
          <cell r="C1367">
            <v>38.315994362536337</v>
          </cell>
          <cell r="D1367">
            <v>38.642322701438637</v>
          </cell>
          <cell r="E1367">
            <v>37.935283499733252</v>
          </cell>
          <cell r="F1367">
            <v>38.288803100585938</v>
          </cell>
          <cell r="BE1367" t="e">
            <v>#N/A</v>
          </cell>
          <cell r="BF1367" t="e">
            <v>#N/A</v>
          </cell>
          <cell r="BG1367">
            <v>37.821070861816409</v>
          </cell>
          <cell r="BH1367">
            <v>36.999817848205574</v>
          </cell>
          <cell r="BI1367">
            <v>35.563987197875967</v>
          </cell>
          <cell r="BJ1367">
            <v>33.572588996887212</v>
          </cell>
          <cell r="BK1367">
            <v>32.349153652191163</v>
          </cell>
        </row>
        <row r="1368">
          <cell r="A1368" t="str">
            <v>2005-05-09</v>
          </cell>
          <cell r="B1368">
            <v>3539669</v>
          </cell>
          <cell r="C1368">
            <v>38.152832997376599</v>
          </cell>
          <cell r="D1368">
            <v>38.506352585765327</v>
          </cell>
          <cell r="E1368">
            <v>37.826508819416631</v>
          </cell>
          <cell r="F1368">
            <v>38.071250915527337</v>
          </cell>
          <cell r="BE1368" t="e">
            <v>#N/A</v>
          </cell>
          <cell r="BF1368" t="e">
            <v>#N/A</v>
          </cell>
          <cell r="BG1368">
            <v>38.033181762695307</v>
          </cell>
          <cell r="BH1368">
            <v>37.090916633605957</v>
          </cell>
          <cell r="BI1368">
            <v>35.68527130126953</v>
          </cell>
          <cell r="BJ1368">
            <v>33.639485664367683</v>
          </cell>
          <cell r="BK1368">
            <v>32.392243719100946</v>
          </cell>
        </row>
        <row r="1369">
          <cell r="A1369" t="str">
            <v>2005-05-10</v>
          </cell>
          <cell r="B1369">
            <v>3383567</v>
          </cell>
          <cell r="C1369">
            <v>37.908084437423</v>
          </cell>
          <cell r="D1369">
            <v>38.180021927359853</v>
          </cell>
          <cell r="E1369">
            <v>37.717729024354561</v>
          </cell>
          <cell r="F1369">
            <v>37.935279846191413</v>
          </cell>
          <cell r="BE1369" t="e">
            <v>#N/A</v>
          </cell>
          <cell r="BF1369" t="e">
            <v>#N/A</v>
          </cell>
          <cell r="BG1369">
            <v>38.158271789550781</v>
          </cell>
          <cell r="BH1369">
            <v>37.196972465515138</v>
          </cell>
          <cell r="BI1369">
            <v>35.791870727539063</v>
          </cell>
          <cell r="BJ1369">
            <v>33.710461311340332</v>
          </cell>
          <cell r="BK1369">
            <v>32.432208576202392</v>
          </cell>
        </row>
        <row r="1370">
          <cell r="A1370" t="str">
            <v>2005-05-11</v>
          </cell>
          <cell r="B1370">
            <v>3704280</v>
          </cell>
          <cell r="C1370">
            <v>37.690537362365887</v>
          </cell>
          <cell r="D1370">
            <v>38.098443592913419</v>
          </cell>
          <cell r="E1370">
            <v>37.554568618850062</v>
          </cell>
          <cell r="F1370">
            <v>37.636146545410163</v>
          </cell>
          <cell r="BE1370" t="e">
            <v>#N/A</v>
          </cell>
          <cell r="BF1370" t="e">
            <v>#N/A</v>
          </cell>
          <cell r="BG1370">
            <v>38.033179473876963</v>
          </cell>
          <cell r="BH1370">
            <v>37.25543842315674</v>
          </cell>
          <cell r="BI1370">
            <v>35.88759262084961</v>
          </cell>
          <cell r="BJ1370">
            <v>33.771375255584722</v>
          </cell>
          <cell r="BK1370">
            <v>32.469998493194581</v>
          </cell>
        </row>
        <row r="1371">
          <cell r="A1371" t="str">
            <v>2005-05-12</v>
          </cell>
          <cell r="B1371">
            <v>2656575</v>
          </cell>
          <cell r="C1371">
            <v>37.935281632411836</v>
          </cell>
          <cell r="D1371">
            <v>38.152832464492278</v>
          </cell>
          <cell r="E1371">
            <v>37.663344129670541</v>
          </cell>
          <cell r="F1371">
            <v>38.125637054443359</v>
          </cell>
          <cell r="BE1371" t="e">
            <v>#N/A</v>
          </cell>
          <cell r="BF1371" t="e">
            <v>#N/A</v>
          </cell>
          <cell r="BG1371">
            <v>38.011423492431639</v>
          </cell>
          <cell r="BH1371">
            <v>37.300308227539063</v>
          </cell>
          <cell r="BI1371">
            <v>35.981139144897462</v>
          </cell>
          <cell r="BJ1371">
            <v>33.835552463531492</v>
          </cell>
          <cell r="BK1371">
            <v>32.509692440032957</v>
          </cell>
        </row>
        <row r="1372">
          <cell r="A1372" t="str">
            <v>2005-05-13</v>
          </cell>
          <cell r="B1372">
            <v>2871090</v>
          </cell>
          <cell r="C1372">
            <v>38.071255166883603</v>
          </cell>
          <cell r="D1372">
            <v>38.506356885708698</v>
          </cell>
          <cell r="E1372">
            <v>37.717735539017887</v>
          </cell>
          <cell r="F1372">
            <v>38.044059753417969</v>
          </cell>
          <cell r="BE1372" t="e">
            <v>#N/A</v>
          </cell>
          <cell r="BF1372" t="e">
            <v>#N/A</v>
          </cell>
          <cell r="BG1372">
            <v>37.962474822998047</v>
          </cell>
          <cell r="BH1372">
            <v>37.346538162231447</v>
          </cell>
          <cell r="BI1372">
            <v>36.063264312744138</v>
          </cell>
          <cell r="BJ1372">
            <v>33.897282257080079</v>
          </cell>
          <cell r="BK1372">
            <v>32.548978500366211</v>
          </cell>
        </row>
        <row r="1373">
          <cell r="A1373" t="str">
            <v>2005-05-16</v>
          </cell>
          <cell r="B1373">
            <v>1395013</v>
          </cell>
          <cell r="C1373">
            <v>37.744923478852357</v>
          </cell>
          <cell r="D1373">
            <v>38.071247628639057</v>
          </cell>
          <cell r="E1373">
            <v>37.690536812127363</v>
          </cell>
          <cell r="F1373">
            <v>38.016860961914063</v>
          </cell>
          <cell r="BE1373" t="e">
            <v>#N/A</v>
          </cell>
          <cell r="BF1373" t="e">
            <v>#N/A</v>
          </cell>
          <cell r="BG1373">
            <v>37.951596832275392</v>
          </cell>
          <cell r="BH1373">
            <v>37.430838584899902</v>
          </cell>
          <cell r="BI1373">
            <v>36.137775115966797</v>
          </cell>
          <cell r="BJ1373">
            <v>33.958468189239497</v>
          </cell>
          <cell r="BK1373">
            <v>32.587449293136586</v>
          </cell>
        </row>
        <row r="1374">
          <cell r="A1374" t="str">
            <v>2005-05-17</v>
          </cell>
          <cell r="B1374">
            <v>3069504</v>
          </cell>
          <cell r="C1374">
            <v>38.234416051576673</v>
          </cell>
          <cell r="D1374">
            <v>38.234416051576673</v>
          </cell>
          <cell r="E1374">
            <v>37.663345613545872</v>
          </cell>
          <cell r="F1374">
            <v>37.989669799804688</v>
          </cell>
          <cell r="BE1374" t="e">
            <v>#N/A</v>
          </cell>
          <cell r="BF1374" t="e">
            <v>#N/A</v>
          </cell>
          <cell r="BG1374">
            <v>37.962474822998047</v>
          </cell>
          <cell r="BH1374">
            <v>37.508340644836423</v>
          </cell>
          <cell r="BI1374">
            <v>36.2052156829834</v>
          </cell>
          <cell r="BJ1374">
            <v>34.017478618621823</v>
          </cell>
          <cell r="BK1374">
            <v>32.627414388656618</v>
          </cell>
        </row>
        <row r="1375">
          <cell r="A1375" t="str">
            <v>2005-05-18</v>
          </cell>
          <cell r="B1375">
            <v>3840349</v>
          </cell>
          <cell r="C1375">
            <v>38.016866115839967</v>
          </cell>
          <cell r="D1375">
            <v>38.234416961669922</v>
          </cell>
          <cell r="E1375">
            <v>37.772119858242299</v>
          </cell>
          <cell r="F1375">
            <v>38.234416961669922</v>
          </cell>
          <cell r="BE1375" t="e">
            <v>#N/A</v>
          </cell>
          <cell r="BF1375" t="e">
            <v>#N/A</v>
          </cell>
          <cell r="BG1375">
            <v>38.082128906249999</v>
          </cell>
          <cell r="BH1375">
            <v>37.60215950012207</v>
          </cell>
          <cell r="BI1375">
            <v>36.270480651855472</v>
          </cell>
          <cell r="BJ1375">
            <v>34.079480381011962</v>
          </cell>
          <cell r="BK1375">
            <v>32.670641012191773</v>
          </cell>
        </row>
        <row r="1376">
          <cell r="A1376" t="str">
            <v>2005-05-19</v>
          </cell>
          <cell r="B1376">
            <v>3815771</v>
          </cell>
          <cell r="C1376">
            <v>38.071249123003042</v>
          </cell>
          <cell r="D1376">
            <v>38.397573285598547</v>
          </cell>
          <cell r="E1376">
            <v>37.636147473251107</v>
          </cell>
          <cell r="F1376">
            <v>37.880893707275391</v>
          </cell>
          <cell r="BE1376" t="e">
            <v>#N/A</v>
          </cell>
          <cell r="BF1376" t="e">
            <v>#N/A</v>
          </cell>
          <cell r="BG1376">
            <v>38.033180236816413</v>
          </cell>
          <cell r="BH1376">
            <v>37.695978164672852</v>
          </cell>
          <cell r="BI1376">
            <v>36.344991531372067</v>
          </cell>
          <cell r="BJ1376">
            <v>34.137946910858147</v>
          </cell>
          <cell r="BK1376">
            <v>32.709790515899662</v>
          </cell>
        </row>
        <row r="1377">
          <cell r="A1377" t="str">
            <v>2005-05-20</v>
          </cell>
          <cell r="B1377">
            <v>5438398</v>
          </cell>
          <cell r="C1377">
            <v>37.908088882520069</v>
          </cell>
          <cell r="D1377">
            <v>38.723901447992702</v>
          </cell>
          <cell r="E1377">
            <v>37.88089762000002</v>
          </cell>
          <cell r="F1377">
            <v>38.560741424560547</v>
          </cell>
          <cell r="BE1377" t="e">
            <v>#N/A</v>
          </cell>
          <cell r="BF1377" t="e">
            <v>#N/A</v>
          </cell>
          <cell r="BG1377">
            <v>38.136516571044922</v>
          </cell>
          <cell r="BH1377">
            <v>37.803393363952637</v>
          </cell>
          <cell r="BI1377">
            <v>36.441801452636717</v>
          </cell>
          <cell r="BJ1377">
            <v>34.202124156951903</v>
          </cell>
          <cell r="BK1377">
            <v>32.750980710983278</v>
          </cell>
        </row>
        <row r="1378">
          <cell r="A1378" t="str">
            <v>2005-05-23</v>
          </cell>
          <cell r="B1378">
            <v>2584986</v>
          </cell>
          <cell r="C1378">
            <v>38.560743188714248</v>
          </cell>
          <cell r="D1378">
            <v>38.778294046014032</v>
          </cell>
          <cell r="E1378">
            <v>38.479161098547152</v>
          </cell>
          <cell r="F1378">
            <v>38.7510986328125</v>
          </cell>
          <cell r="BE1378" t="e">
            <v>#N/A</v>
          </cell>
          <cell r="BF1378" t="e">
            <v>#N/A</v>
          </cell>
          <cell r="BG1378">
            <v>38.283364105224607</v>
          </cell>
          <cell r="BH1378">
            <v>37.891773223876953</v>
          </cell>
          <cell r="BI1378">
            <v>36.540242919921873</v>
          </cell>
          <cell r="BJ1378">
            <v>34.268477001190178</v>
          </cell>
          <cell r="BK1378">
            <v>32.793801965713499</v>
          </cell>
        </row>
        <row r="1379">
          <cell r="A1379" t="str">
            <v>2005-05-24</v>
          </cell>
          <cell r="B1379">
            <v>3118528</v>
          </cell>
          <cell r="C1379">
            <v>38.778290510250699</v>
          </cell>
          <cell r="D1379">
            <v>39.077419281005859</v>
          </cell>
          <cell r="E1379">
            <v>38.696708427522168</v>
          </cell>
          <cell r="F1379">
            <v>39.077419281005859</v>
          </cell>
          <cell r="BE1379" t="e">
            <v>#N/A</v>
          </cell>
          <cell r="BF1379" t="e">
            <v>#N/A</v>
          </cell>
          <cell r="BG1379">
            <v>38.500914001464842</v>
          </cell>
          <cell r="BH1379">
            <v>37.985591506958009</v>
          </cell>
          <cell r="BI1379">
            <v>36.645210800170901</v>
          </cell>
          <cell r="BJ1379">
            <v>34.339452705383302</v>
          </cell>
          <cell r="BK1379">
            <v>32.837575550079343</v>
          </cell>
        </row>
        <row r="1380">
          <cell r="A1380" t="str">
            <v>2005-05-25</v>
          </cell>
          <cell r="B1380">
            <v>2898856</v>
          </cell>
          <cell r="C1380">
            <v>38.968644974687372</v>
          </cell>
          <cell r="D1380">
            <v>39.349355818769659</v>
          </cell>
          <cell r="E1380">
            <v>38.832676223309853</v>
          </cell>
          <cell r="F1380">
            <v>39.159000396728523</v>
          </cell>
          <cell r="BE1380" t="e">
            <v>#N/A</v>
          </cell>
          <cell r="BF1380" t="e">
            <v>#N/A</v>
          </cell>
          <cell r="BG1380">
            <v>38.685830688476557</v>
          </cell>
          <cell r="BH1380">
            <v>38.071251487731942</v>
          </cell>
          <cell r="BI1380">
            <v>36.755617370605471</v>
          </cell>
          <cell r="BJ1380">
            <v>34.40852481842041</v>
          </cell>
          <cell r="BK1380">
            <v>32.881213626861573</v>
          </cell>
        </row>
        <row r="1381">
          <cell r="A1381" t="str">
            <v>2005-05-26</v>
          </cell>
          <cell r="B1381">
            <v>9148347</v>
          </cell>
          <cell r="C1381">
            <v>39.159004818251972</v>
          </cell>
          <cell r="D1381">
            <v>39.81165323878119</v>
          </cell>
          <cell r="E1381">
            <v>39.104618141447453</v>
          </cell>
          <cell r="F1381">
            <v>39.784461975097663</v>
          </cell>
          <cell r="BE1381" t="e">
            <v>#N/A</v>
          </cell>
          <cell r="BF1381" t="e">
            <v>#N/A</v>
          </cell>
          <cell r="BG1381">
            <v>39.066544342041013</v>
          </cell>
          <cell r="BH1381">
            <v>38.178667259216311</v>
          </cell>
          <cell r="BI1381">
            <v>36.867111740112307</v>
          </cell>
          <cell r="BJ1381">
            <v>34.484939270019531</v>
          </cell>
          <cell r="BK1381">
            <v>32.928522424697867</v>
          </cell>
        </row>
        <row r="1382">
          <cell r="A1382" t="str">
            <v>2005-05-27</v>
          </cell>
          <cell r="B1382">
            <v>2366772</v>
          </cell>
          <cell r="C1382">
            <v>39.784451046427293</v>
          </cell>
          <cell r="D1382">
            <v>39.811642302641459</v>
          </cell>
          <cell r="E1382">
            <v>39.294962790772608</v>
          </cell>
          <cell r="F1382">
            <v>39.403736114501953</v>
          </cell>
          <cell r="BE1382" t="e">
            <v>#N/A</v>
          </cell>
          <cell r="BF1382" t="e">
            <v>#N/A</v>
          </cell>
          <cell r="BG1382">
            <v>39.235143280029298</v>
          </cell>
          <cell r="BH1382">
            <v>38.288801383972171</v>
          </cell>
          <cell r="BI1382">
            <v>36.973167190551763</v>
          </cell>
          <cell r="BJ1382">
            <v>34.56216943740845</v>
          </cell>
          <cell r="BK1382">
            <v>32.974471015930177</v>
          </cell>
        </row>
        <row r="1383">
          <cell r="A1383" t="str">
            <v>2005-05-30</v>
          </cell>
          <cell r="B1383">
            <v>1312941</v>
          </cell>
          <cell r="C1383">
            <v>39.40373749504348</v>
          </cell>
          <cell r="D1383">
            <v>39.621288299560547</v>
          </cell>
          <cell r="E1383">
            <v>39.213382097129717</v>
          </cell>
          <cell r="F1383">
            <v>39.621288299560547</v>
          </cell>
          <cell r="BE1383" t="e">
            <v>#N/A</v>
          </cell>
          <cell r="BF1383" t="e">
            <v>#N/A</v>
          </cell>
          <cell r="BG1383">
            <v>39.409181213378908</v>
          </cell>
          <cell r="BH1383">
            <v>38.419330978393553</v>
          </cell>
          <cell r="BI1383">
            <v>37.08139808654785</v>
          </cell>
          <cell r="BJ1383">
            <v>34.644838352203372</v>
          </cell>
          <cell r="BK1383">
            <v>33.021371498107911</v>
          </cell>
        </row>
        <row r="1384">
          <cell r="A1384" t="str">
            <v>2005-05-31</v>
          </cell>
          <cell r="B1384">
            <v>5734241</v>
          </cell>
          <cell r="C1384">
            <v>39.51251969520392</v>
          </cell>
          <cell r="D1384">
            <v>40.137976776916688</v>
          </cell>
          <cell r="E1384">
            <v>39.430937615078427</v>
          </cell>
          <cell r="F1384">
            <v>39.866039276123047</v>
          </cell>
          <cell r="BE1384" t="e">
            <v>#N/A</v>
          </cell>
          <cell r="BF1384" t="e">
            <v>#N/A</v>
          </cell>
          <cell r="BG1384">
            <v>39.566905212402347</v>
          </cell>
          <cell r="BH1384">
            <v>38.547141456604002</v>
          </cell>
          <cell r="BI1384">
            <v>37.191804809570307</v>
          </cell>
          <cell r="BJ1384">
            <v>34.728867053985603</v>
          </cell>
          <cell r="BK1384">
            <v>33.068544769287108</v>
          </cell>
        </row>
        <row r="1385">
          <cell r="A1385" t="str">
            <v>2005-06-01</v>
          </cell>
          <cell r="B1385">
            <v>2943570</v>
          </cell>
          <cell r="C1385">
            <v>39.974818643794237</v>
          </cell>
          <cell r="D1385">
            <v>40.056400736220112</v>
          </cell>
          <cell r="E1385">
            <v>39.430943560205201</v>
          </cell>
          <cell r="F1385">
            <v>40.029205322265618</v>
          </cell>
          <cell r="BE1385" t="e">
            <v>#N/A</v>
          </cell>
          <cell r="BF1385" t="e">
            <v>#N/A</v>
          </cell>
          <cell r="BG1385">
            <v>39.740946197509757</v>
          </cell>
          <cell r="BH1385">
            <v>38.635521316528319</v>
          </cell>
          <cell r="BI1385">
            <v>37.312001342773428</v>
          </cell>
          <cell r="BJ1385">
            <v>34.812895774841309</v>
          </cell>
          <cell r="BK1385">
            <v>33.113952627182009</v>
          </cell>
        </row>
        <row r="1386">
          <cell r="A1386" t="str">
            <v>2005-06-02</v>
          </cell>
          <cell r="B1386">
            <v>2712080</v>
          </cell>
          <cell r="C1386">
            <v>40.110786874770064</v>
          </cell>
          <cell r="D1386">
            <v>40.192368966097767</v>
          </cell>
          <cell r="E1386">
            <v>39.702880567568997</v>
          </cell>
          <cell r="F1386">
            <v>40.083591461181641</v>
          </cell>
          <cell r="BE1386" t="e">
            <v>#N/A</v>
          </cell>
          <cell r="BF1386" t="e">
            <v>#N/A</v>
          </cell>
          <cell r="BG1386">
            <v>39.800772094726561</v>
          </cell>
          <cell r="BH1386">
            <v>38.727980041503898</v>
          </cell>
          <cell r="BI1386">
            <v>37.416969223022463</v>
          </cell>
          <cell r="BJ1386">
            <v>34.899099998474121</v>
          </cell>
          <cell r="BK1386">
            <v>33.159632415771483</v>
          </cell>
        </row>
        <row r="1387">
          <cell r="A1387" t="str">
            <v>2005-06-03</v>
          </cell>
          <cell r="B1387">
            <v>2781078</v>
          </cell>
          <cell r="C1387">
            <v>40.137981056555972</v>
          </cell>
          <cell r="D1387">
            <v>40.30114108476662</v>
          </cell>
          <cell r="E1387">
            <v>39.784461437943463</v>
          </cell>
          <cell r="F1387">
            <v>39.838848114013672</v>
          </cell>
          <cell r="BE1387" t="e">
            <v>#N/A</v>
          </cell>
          <cell r="BF1387" t="e">
            <v>#N/A</v>
          </cell>
          <cell r="BG1387">
            <v>39.887794494628913</v>
          </cell>
          <cell r="BH1387">
            <v>38.805482292175292</v>
          </cell>
          <cell r="BI1387">
            <v>37.518673934936523</v>
          </cell>
          <cell r="BJ1387">
            <v>34.985304203033451</v>
          </cell>
          <cell r="BK1387">
            <v>33.203409214019779</v>
          </cell>
        </row>
        <row r="1388">
          <cell r="A1388" t="str">
            <v>2005-06-06</v>
          </cell>
          <cell r="B1388">
            <v>2305125</v>
          </cell>
          <cell r="C1388">
            <v>39.893230824279783</v>
          </cell>
          <cell r="D1388">
            <v>40.137977066421527</v>
          </cell>
          <cell r="E1388">
            <v>39.675679992188343</v>
          </cell>
          <cell r="F1388">
            <v>39.159000396728523</v>
          </cell>
          <cell r="BE1388" t="e">
            <v>#N/A</v>
          </cell>
          <cell r="BF1388" t="e">
            <v>#N/A</v>
          </cell>
          <cell r="BG1388">
            <v>39.795336914062503</v>
          </cell>
          <cell r="BH1388">
            <v>38.859869766235349</v>
          </cell>
          <cell r="BI1388">
            <v>37.590465316772459</v>
          </cell>
          <cell r="BJ1388">
            <v>35.060358963012703</v>
          </cell>
          <cell r="BK1388">
            <v>33.24134139060974</v>
          </cell>
        </row>
        <row r="1389">
          <cell r="A1389" t="str">
            <v>2005-06-07</v>
          </cell>
          <cell r="B1389">
            <v>3572419</v>
          </cell>
          <cell r="C1389">
            <v>40.043940600244241</v>
          </cell>
          <cell r="D1389">
            <v>40.292830803088513</v>
          </cell>
          <cell r="E1389">
            <v>39.960975792707679</v>
          </cell>
          <cell r="F1389">
            <v>40.265178680419922</v>
          </cell>
          <cell r="BE1389" t="e">
            <v>#N/A</v>
          </cell>
          <cell r="BF1389" t="e">
            <v>#N/A</v>
          </cell>
          <cell r="BG1389">
            <v>39.875164794921872</v>
          </cell>
          <cell r="BH1389">
            <v>38.976364707946779</v>
          </cell>
          <cell r="BI1389">
            <v>37.681661071777341</v>
          </cell>
          <cell r="BJ1389">
            <v>35.148922901153561</v>
          </cell>
          <cell r="BK1389">
            <v>33.283445930480958</v>
          </cell>
        </row>
        <row r="1390">
          <cell r="A1390" t="str">
            <v>2005-06-08</v>
          </cell>
          <cell r="B1390">
            <v>2394157</v>
          </cell>
          <cell r="C1390">
            <v>40.043949127197273</v>
          </cell>
          <cell r="D1390">
            <v>40.237530906160252</v>
          </cell>
          <cell r="E1390">
            <v>39.850367348234293</v>
          </cell>
          <cell r="F1390">
            <v>40.043949127197273</v>
          </cell>
          <cell r="BE1390" t="e">
            <v>#N/A</v>
          </cell>
          <cell r="BF1390" t="e">
            <v>#N/A</v>
          </cell>
          <cell r="BG1390">
            <v>39.8781135559082</v>
          </cell>
          <cell r="BH1390">
            <v>39.09675483703613</v>
          </cell>
          <cell r="BI1390">
            <v>37.768976058959957</v>
          </cell>
          <cell r="BJ1390">
            <v>35.233914871215823</v>
          </cell>
          <cell r="BK1390">
            <v>33.323221626281743</v>
          </cell>
        </row>
        <row r="1391">
          <cell r="A1391" t="str">
            <v>2005-06-09</v>
          </cell>
          <cell r="B1391">
            <v>3554583</v>
          </cell>
          <cell r="C1391">
            <v>39.878015667404249</v>
          </cell>
          <cell r="D1391">
            <v>39.933324139000803</v>
          </cell>
          <cell r="E1391">
            <v>39.269614040310373</v>
          </cell>
          <cell r="F1391">
            <v>39.46319580078125</v>
          </cell>
          <cell r="BE1391" t="e">
            <v>#N/A</v>
          </cell>
          <cell r="BF1391" t="e">
            <v>#N/A</v>
          </cell>
          <cell r="BG1391">
            <v>39.754034423828116</v>
          </cell>
          <cell r="BH1391">
            <v>39.163632774353033</v>
          </cell>
          <cell r="BI1391">
            <v>37.850658569335927</v>
          </cell>
          <cell r="BJ1391">
            <v>35.312827377319337</v>
          </cell>
          <cell r="BK1391">
            <v>33.361859664916992</v>
          </cell>
        </row>
        <row r="1392">
          <cell r="A1392" t="str">
            <v>2005-06-10</v>
          </cell>
          <cell r="B1392">
            <v>3501414</v>
          </cell>
          <cell r="C1392">
            <v>39.767398724211141</v>
          </cell>
          <cell r="D1392">
            <v>39.878015667404249</v>
          </cell>
          <cell r="E1392">
            <v>39.158997097117258</v>
          </cell>
          <cell r="F1392">
            <v>39.46319580078125</v>
          </cell>
          <cell r="BE1392" t="e">
            <v>#N/A</v>
          </cell>
          <cell r="BF1392" t="e">
            <v>#N/A</v>
          </cell>
          <cell r="BG1392">
            <v>39.678903961181639</v>
          </cell>
          <cell r="BH1392">
            <v>39.234589576721191</v>
          </cell>
          <cell r="BI1392">
            <v>37.927990188598628</v>
          </cell>
          <cell r="BJ1392">
            <v>35.393371486663817</v>
          </cell>
          <cell r="BK1392">
            <v>33.401720390319817</v>
          </cell>
        </row>
        <row r="1393">
          <cell r="A1393" t="str">
            <v>2005-06-13</v>
          </cell>
          <cell r="B1393">
            <v>3231107</v>
          </cell>
          <cell r="C1393">
            <v>40.043951104320257</v>
          </cell>
          <cell r="D1393">
            <v>40.099259583931001</v>
          </cell>
          <cell r="E1393">
            <v>39.712096006889297</v>
          </cell>
          <cell r="F1393">
            <v>39.905677795410163</v>
          </cell>
          <cell r="BE1393" t="e">
            <v>#N/A</v>
          </cell>
          <cell r="BF1393" t="e">
            <v>#N/A</v>
          </cell>
          <cell r="BG1393">
            <v>39.828239440917969</v>
          </cell>
          <cell r="BH1393">
            <v>39.329030418395988</v>
          </cell>
          <cell r="BI1393">
            <v>38.018522338867193</v>
          </cell>
          <cell r="BJ1393">
            <v>35.48024398803711</v>
          </cell>
          <cell r="BK1393">
            <v>33.444608659744262</v>
          </cell>
        </row>
        <row r="1394">
          <cell r="A1394" t="str">
            <v>2005-06-14</v>
          </cell>
          <cell r="B1394">
            <v>2758895</v>
          </cell>
          <cell r="C1394">
            <v>39.82271173824018</v>
          </cell>
          <cell r="D1394">
            <v>40.016293520792239</v>
          </cell>
          <cell r="E1394">
            <v>39.629129955688121</v>
          </cell>
          <cell r="F1394">
            <v>39.795055389404297</v>
          </cell>
          <cell r="BE1394" t="e">
            <v>#N/A</v>
          </cell>
          <cell r="BF1394" t="e">
            <v>#N/A</v>
          </cell>
          <cell r="BG1394">
            <v>39.734214782714837</v>
          </cell>
          <cell r="BH1394">
            <v>39.419299697875978</v>
          </cell>
          <cell r="BI1394">
            <v>38.089981994628907</v>
          </cell>
          <cell r="BJ1394">
            <v>35.564378700256349</v>
          </cell>
          <cell r="BK1394">
            <v>33.485721111297607</v>
          </cell>
        </row>
        <row r="1395">
          <cell r="A1395" t="str">
            <v>2005-06-15</v>
          </cell>
          <cell r="B1395">
            <v>3314062</v>
          </cell>
          <cell r="C1395">
            <v>40.016295038436283</v>
          </cell>
          <cell r="D1395">
            <v>40.099259868324047</v>
          </cell>
          <cell r="E1395">
            <v>39.352584838867188</v>
          </cell>
          <cell r="F1395">
            <v>39.352584838867188</v>
          </cell>
          <cell r="BE1395" t="e">
            <v>#N/A</v>
          </cell>
          <cell r="BF1395" t="e">
            <v>#N/A</v>
          </cell>
          <cell r="BG1395">
            <v>39.595941925048827</v>
          </cell>
          <cell r="BH1395">
            <v>39.475208091735837</v>
          </cell>
          <cell r="BI1395">
            <v>38.142258605957032</v>
          </cell>
          <cell r="BJ1395">
            <v>35.642728977203369</v>
          </cell>
          <cell r="BK1395">
            <v>33.525164604187012</v>
          </cell>
        </row>
        <row r="1396">
          <cell r="A1396" t="str">
            <v>2005-06-16</v>
          </cell>
          <cell r="B1396">
            <v>15704259</v>
          </cell>
          <cell r="C1396">
            <v>39.490848291665671</v>
          </cell>
          <cell r="D1396">
            <v>39.739738499438339</v>
          </cell>
          <cell r="E1396">
            <v>37.140202610254207</v>
          </cell>
          <cell r="F1396">
            <v>37.223167419433587</v>
          </cell>
          <cell r="BE1396" t="e">
            <v>#N/A</v>
          </cell>
          <cell r="BF1396" t="e">
            <v>#N/A</v>
          </cell>
          <cell r="BG1396">
            <v>39.147936248779303</v>
          </cell>
          <cell r="BH1396">
            <v>39.44232177734375</v>
          </cell>
          <cell r="BI1396">
            <v>38.149771347045899</v>
          </cell>
          <cell r="BJ1396">
            <v>35.699513130187988</v>
          </cell>
          <cell r="BK1396">
            <v>33.558580093383789</v>
          </cell>
        </row>
        <row r="1397">
          <cell r="A1397" t="str">
            <v>2005-06-17</v>
          </cell>
          <cell r="B1397">
            <v>9496744</v>
          </cell>
          <cell r="C1397">
            <v>37.555027608753797</v>
          </cell>
          <cell r="D1397">
            <v>38.21873773406918</v>
          </cell>
          <cell r="E1397">
            <v>37.333789493726648</v>
          </cell>
          <cell r="F1397">
            <v>38.163429260253913</v>
          </cell>
          <cell r="BE1397" t="e">
            <v>#N/A</v>
          </cell>
          <cell r="BF1397" t="e">
            <v>#N/A</v>
          </cell>
          <cell r="BG1397">
            <v>38.88798294067383</v>
          </cell>
          <cell r="BH1397">
            <v>39.422456169128417</v>
          </cell>
          <cell r="BI1397">
            <v>38.178808746337893</v>
          </cell>
          <cell r="BJ1397">
            <v>35.769506950378421</v>
          </cell>
          <cell r="BK1397">
            <v>33.597104454040533</v>
          </cell>
        </row>
        <row r="1398">
          <cell r="A1398" t="str">
            <v>2005-06-20</v>
          </cell>
          <cell r="B1398">
            <v>5223607</v>
          </cell>
          <cell r="C1398">
            <v>38.080466486716567</v>
          </cell>
          <cell r="D1398">
            <v>38.5229427405568</v>
          </cell>
          <cell r="E1398">
            <v>37.914541056351212</v>
          </cell>
          <cell r="F1398">
            <v>38.329360961914063</v>
          </cell>
          <cell r="BE1398" t="e">
            <v>#N/A</v>
          </cell>
          <cell r="BF1398" t="e">
            <v>#N/A</v>
          </cell>
          <cell r="BG1398">
            <v>38.572719573974609</v>
          </cell>
          <cell r="BH1398">
            <v>39.401369285583499</v>
          </cell>
          <cell r="BI1398">
            <v>38.220410461425779</v>
          </cell>
          <cell r="BJ1398">
            <v>35.837624988555909</v>
          </cell>
          <cell r="BK1398">
            <v>33.635643339157113</v>
          </cell>
        </row>
        <row r="1399">
          <cell r="A1399" t="str">
            <v>2005-06-21</v>
          </cell>
          <cell r="B1399">
            <v>2275275</v>
          </cell>
          <cell r="C1399">
            <v>38.357008758357239</v>
          </cell>
          <cell r="D1399">
            <v>38.633555330832444</v>
          </cell>
          <cell r="E1399">
            <v>38.274043942661507</v>
          </cell>
          <cell r="F1399">
            <v>38.550590515136719</v>
          </cell>
          <cell r="BE1399" t="e">
            <v>#N/A</v>
          </cell>
          <cell r="BF1399" t="e">
            <v>#N/A</v>
          </cell>
          <cell r="BG1399">
            <v>38.323826599121091</v>
          </cell>
          <cell r="BH1399">
            <v>39.375027847290042</v>
          </cell>
          <cell r="BI1399">
            <v>38.275139007568363</v>
          </cell>
          <cell r="BJ1399">
            <v>35.912578258514401</v>
          </cell>
          <cell r="BK1399">
            <v>33.675152492523203</v>
          </cell>
        </row>
        <row r="1400">
          <cell r="A1400" t="str">
            <v>2005-06-22</v>
          </cell>
          <cell r="B1400">
            <v>2811975</v>
          </cell>
          <cell r="C1400">
            <v>38.55059569147344</v>
          </cell>
          <cell r="D1400">
            <v>38.716525345144888</v>
          </cell>
          <cell r="E1400">
            <v>38.301705430732632</v>
          </cell>
          <cell r="F1400">
            <v>38.384670257568359</v>
          </cell>
          <cell r="BE1400" t="e">
            <v>#N/A</v>
          </cell>
          <cell r="BF1400" t="e">
            <v>#N/A</v>
          </cell>
          <cell r="BG1400">
            <v>38.130243682861327</v>
          </cell>
          <cell r="BH1400">
            <v>39.336311340332031</v>
          </cell>
          <cell r="BI1400">
            <v>38.313495864868173</v>
          </cell>
          <cell r="BJ1400">
            <v>35.985056514739988</v>
          </cell>
          <cell r="BK1400">
            <v>33.712201852798472</v>
          </cell>
        </row>
        <row r="1401">
          <cell r="A1401" t="str">
            <v>2005-06-23</v>
          </cell>
          <cell r="B1401">
            <v>3070631</v>
          </cell>
          <cell r="C1401">
            <v>38.495284322911587</v>
          </cell>
          <cell r="D1401">
            <v>38.495284322911587</v>
          </cell>
          <cell r="E1401">
            <v>37.748609376990267</v>
          </cell>
          <cell r="F1401">
            <v>38.163429260253913</v>
          </cell>
          <cell r="BE1401" t="e">
            <v>#N/A</v>
          </cell>
          <cell r="BF1401" t="e">
            <v>#N/A</v>
          </cell>
          <cell r="BG1401">
            <v>38.318296051025392</v>
          </cell>
          <cell r="BH1401">
            <v>39.255259704589847</v>
          </cell>
          <cell r="BI1401">
            <v>38.332199630737307</v>
          </cell>
          <cell r="BJ1401">
            <v>36.057497882843023</v>
          </cell>
          <cell r="BK1401">
            <v>33.746922264099119</v>
          </cell>
        </row>
        <row r="1402">
          <cell r="A1402" t="str">
            <v>2005-06-24</v>
          </cell>
          <cell r="B1402">
            <v>2934676</v>
          </cell>
          <cell r="C1402">
            <v>37.969846673395473</v>
          </cell>
          <cell r="D1402">
            <v>37.969846673395473</v>
          </cell>
          <cell r="E1402">
            <v>37.527370452880859</v>
          </cell>
          <cell r="F1402">
            <v>37.527370452880859</v>
          </cell>
          <cell r="BE1402" t="e">
            <v>#N/A</v>
          </cell>
          <cell r="BF1402" t="e">
            <v>#N/A</v>
          </cell>
          <cell r="BG1402">
            <v>38.19108428955078</v>
          </cell>
          <cell r="BH1402">
            <v>39.16144142150879</v>
          </cell>
          <cell r="BI1402">
            <v>38.340357818603508</v>
          </cell>
          <cell r="BJ1402">
            <v>36.125754108428957</v>
          </cell>
          <cell r="BK1402">
            <v>33.77900581359863</v>
          </cell>
        </row>
        <row r="1403">
          <cell r="A1403" t="str">
            <v>2005-06-27</v>
          </cell>
          <cell r="B1403">
            <v>3989777</v>
          </cell>
          <cell r="C1403">
            <v>37.167869768877509</v>
          </cell>
          <cell r="D1403">
            <v>37.499729139841122</v>
          </cell>
          <cell r="E1403">
            <v>37.112561280305982</v>
          </cell>
          <cell r="F1403">
            <v>37.195526123046882</v>
          </cell>
          <cell r="BE1403" t="e">
            <v>#N/A</v>
          </cell>
          <cell r="BF1403" t="e">
            <v>#N/A</v>
          </cell>
          <cell r="BG1403">
            <v>37.964317321777337</v>
          </cell>
          <cell r="BH1403">
            <v>39.040153312683103</v>
          </cell>
          <cell r="BI1403">
            <v>38.357651290893557</v>
          </cell>
          <cell r="BJ1403">
            <v>36.187428684234618</v>
          </cell>
          <cell r="BK1403">
            <v>33.809294261932372</v>
          </cell>
        </row>
        <row r="1404">
          <cell r="A1404" t="str">
            <v>2005-06-28</v>
          </cell>
          <cell r="B1404">
            <v>3326735</v>
          </cell>
          <cell r="C1404">
            <v>37.278484210244329</v>
          </cell>
          <cell r="D1404">
            <v>37.582682952145007</v>
          </cell>
          <cell r="E1404">
            <v>37.084902425440909</v>
          </cell>
          <cell r="F1404">
            <v>37.555030822753913</v>
          </cell>
          <cell r="BE1404" t="e">
            <v>#N/A</v>
          </cell>
          <cell r="BF1404" t="e">
            <v>#N/A</v>
          </cell>
          <cell r="BG1404">
            <v>37.765205383300781</v>
          </cell>
          <cell r="BH1404">
            <v>38.924602890014647</v>
          </cell>
          <cell r="BI1404">
            <v>38.37995933532715</v>
          </cell>
          <cell r="BJ1404">
            <v>36.250794715881348</v>
          </cell>
          <cell r="BK1404">
            <v>33.841244411468509</v>
          </cell>
        </row>
        <row r="1405">
          <cell r="A1405" t="str">
            <v>2005-06-29</v>
          </cell>
          <cell r="B1405">
            <v>3833780</v>
          </cell>
          <cell r="C1405">
            <v>37.997503349500292</v>
          </cell>
          <cell r="D1405">
            <v>38.052816048512028</v>
          </cell>
          <cell r="E1405">
            <v>37.748613083013389</v>
          </cell>
          <cell r="F1405">
            <v>37.859230041503913</v>
          </cell>
          <cell r="BE1405" t="e">
            <v>#N/A</v>
          </cell>
          <cell r="BF1405" t="e">
            <v>#N/A</v>
          </cell>
          <cell r="BG1405">
            <v>37.660117340087893</v>
          </cell>
          <cell r="BH1405">
            <v>38.816104125976572</v>
          </cell>
          <cell r="BI1405">
            <v>38.409983139038083</v>
          </cell>
          <cell r="BJ1405">
            <v>36.31502733230591</v>
          </cell>
          <cell r="BK1405">
            <v>33.874715557098391</v>
          </cell>
        </row>
        <row r="1406">
          <cell r="A1406" t="str">
            <v>2005-06-30</v>
          </cell>
          <cell r="B1406">
            <v>4411714</v>
          </cell>
          <cell r="C1406">
            <v>37.582682952145007</v>
          </cell>
          <cell r="D1406">
            <v>37.803921086105959</v>
          </cell>
          <cell r="E1406">
            <v>37.361449037950493</v>
          </cell>
          <cell r="F1406">
            <v>37.555030822753913</v>
          </cell>
          <cell r="BE1406" t="e">
            <v>#N/A</v>
          </cell>
          <cell r="BF1406" t="e">
            <v>#N/A</v>
          </cell>
          <cell r="BG1406">
            <v>37.538437652587888</v>
          </cell>
          <cell r="BH1406">
            <v>38.689676094055173</v>
          </cell>
          <cell r="BI1406">
            <v>38.440993347167968</v>
          </cell>
          <cell r="BJ1406">
            <v>36.376217956542973</v>
          </cell>
          <cell r="BK1406">
            <v>33.906529865264893</v>
          </cell>
        </row>
        <row r="1407">
          <cell r="A1407" t="str">
            <v>2005-07-01</v>
          </cell>
          <cell r="B1407">
            <v>3215212</v>
          </cell>
          <cell r="C1407">
            <v>37.389097967541908</v>
          </cell>
          <cell r="D1407">
            <v>38.246394080859837</v>
          </cell>
          <cell r="E1407">
            <v>37.389097967541908</v>
          </cell>
          <cell r="F1407">
            <v>38.163429260253913</v>
          </cell>
          <cell r="BE1407" t="e">
            <v>#N/A</v>
          </cell>
          <cell r="BF1407" t="e">
            <v>#N/A</v>
          </cell>
          <cell r="BG1407">
            <v>37.6656494140625</v>
          </cell>
          <cell r="BH1407">
            <v>38.605905151367189</v>
          </cell>
          <cell r="BI1407">
            <v>38.47601318359375</v>
          </cell>
          <cell r="BJ1407">
            <v>36.44512413024902</v>
          </cell>
          <cell r="BK1407">
            <v>33.942337160110483</v>
          </cell>
        </row>
        <row r="1408">
          <cell r="A1408" t="str">
            <v>2005-07-04</v>
          </cell>
          <cell r="B1408">
            <v>1941389</v>
          </cell>
          <cell r="C1408">
            <v>38.38466529383826</v>
          </cell>
          <cell r="D1408">
            <v>38.38466529383826</v>
          </cell>
          <cell r="E1408">
            <v>37.886880616961513</v>
          </cell>
          <cell r="F1408">
            <v>37.99749755859375</v>
          </cell>
          <cell r="BE1408" t="e">
            <v>#N/A</v>
          </cell>
          <cell r="BF1408" t="e">
            <v>#N/A</v>
          </cell>
          <cell r="BG1408">
            <v>37.826043701171884</v>
          </cell>
          <cell r="BH1408">
            <v>38.547830009460448</v>
          </cell>
          <cell r="BI1408">
            <v>38.496293106079101</v>
          </cell>
          <cell r="BJ1408">
            <v>36.511827106475828</v>
          </cell>
          <cell r="BK1408">
            <v>33.977722339630127</v>
          </cell>
        </row>
        <row r="1409">
          <cell r="A1409" t="str">
            <v>2005-07-05</v>
          </cell>
          <cell r="B1409">
            <v>2151909</v>
          </cell>
          <cell r="C1409">
            <v>37.942191145226758</v>
          </cell>
          <cell r="D1409">
            <v>38.21873773406918</v>
          </cell>
          <cell r="E1409">
            <v>37.748609376990267</v>
          </cell>
          <cell r="F1409">
            <v>38.163429260253913</v>
          </cell>
          <cell r="BE1409" t="e">
            <v>#N/A</v>
          </cell>
          <cell r="BF1409" t="e">
            <v>#N/A</v>
          </cell>
          <cell r="BG1409">
            <v>37.947723388671882</v>
          </cell>
          <cell r="BH1409">
            <v>38.442742538452151</v>
          </cell>
          <cell r="BI1409">
            <v>38.515540618896488</v>
          </cell>
          <cell r="BJ1409">
            <v>36.579373550415042</v>
          </cell>
          <cell r="BK1409">
            <v>34.014208898544311</v>
          </cell>
        </row>
        <row r="1410">
          <cell r="A1410" t="str">
            <v>2005-07-06</v>
          </cell>
          <cell r="B1410">
            <v>2506211</v>
          </cell>
          <cell r="C1410">
            <v>38.384668409229803</v>
          </cell>
          <cell r="D1410">
            <v>38.495285359839968</v>
          </cell>
          <cell r="E1410">
            <v>38.10812181293818</v>
          </cell>
          <cell r="F1410">
            <v>38.246395111083977</v>
          </cell>
          <cell r="BE1410" t="e">
            <v>#N/A</v>
          </cell>
          <cell r="BF1410" t="e">
            <v>#N/A</v>
          </cell>
          <cell r="BG1410">
            <v>38.025156402587889</v>
          </cell>
          <cell r="BH1410">
            <v>38.352864837646493</v>
          </cell>
          <cell r="BI1410">
            <v>38.531552505493167</v>
          </cell>
          <cell r="BJ1410">
            <v>36.646389980316172</v>
          </cell>
          <cell r="BK1410">
            <v>34.049751691818237</v>
          </cell>
        </row>
        <row r="1411">
          <cell r="A1411" t="str">
            <v>2005-07-07</v>
          </cell>
          <cell r="B1411">
            <v>7125376</v>
          </cell>
          <cell r="C1411">
            <v>38.191084057102472</v>
          </cell>
          <cell r="D1411">
            <v>38.191084057102472</v>
          </cell>
          <cell r="E1411">
            <v>36.172293196529942</v>
          </cell>
          <cell r="F1411">
            <v>37.776264190673828</v>
          </cell>
          <cell r="BE1411" t="e">
            <v>#N/A</v>
          </cell>
          <cell r="BF1411" t="e">
            <v>#N/A</v>
          </cell>
          <cell r="BG1411">
            <v>38.069403076171866</v>
          </cell>
          <cell r="BH1411">
            <v>38.26851825714111</v>
          </cell>
          <cell r="BI1411">
            <v>38.534354858398437</v>
          </cell>
          <cell r="BJ1411">
            <v>36.710880622863769</v>
          </cell>
          <cell r="BK1411">
            <v>34.080226783752437</v>
          </cell>
        </row>
        <row r="1412">
          <cell r="A1412" t="str">
            <v>2005-07-08</v>
          </cell>
          <cell r="B1412">
            <v>2702646</v>
          </cell>
          <cell r="C1412">
            <v>38.163435716106427</v>
          </cell>
          <cell r="D1412">
            <v>38.357017517089837</v>
          </cell>
          <cell r="E1412">
            <v>37.803924245841927</v>
          </cell>
          <cell r="F1412">
            <v>38.357017517089837</v>
          </cell>
          <cell r="BE1412" t="e">
            <v>#N/A</v>
          </cell>
          <cell r="BF1412" t="e">
            <v>#N/A</v>
          </cell>
          <cell r="BG1412">
            <v>38.10812072753906</v>
          </cell>
          <cell r="BH1412">
            <v>38.213209342956553</v>
          </cell>
          <cell r="BI1412">
            <v>38.557474136352539</v>
          </cell>
          <cell r="BJ1412">
            <v>36.780362949371337</v>
          </cell>
          <cell r="BK1412">
            <v>34.110481033325193</v>
          </cell>
        </row>
        <row r="1413">
          <cell r="A1413" t="str">
            <v>2005-07-11</v>
          </cell>
          <cell r="B1413">
            <v>2887083</v>
          </cell>
          <cell r="C1413">
            <v>38.578250800259568</v>
          </cell>
          <cell r="D1413">
            <v>38.965414353359257</v>
          </cell>
          <cell r="E1413">
            <v>37.9421927746533</v>
          </cell>
          <cell r="F1413">
            <v>38.2740478515625</v>
          </cell>
          <cell r="BE1413" t="e">
            <v>#N/A</v>
          </cell>
          <cell r="BF1413" t="e">
            <v>#N/A</v>
          </cell>
          <cell r="BG1413">
            <v>38.163430786132807</v>
          </cell>
          <cell r="BH1413">
            <v>38.131627845764157</v>
          </cell>
          <cell r="BI1413">
            <v>38.582741165161131</v>
          </cell>
          <cell r="BJ1413">
            <v>36.850103378295898</v>
          </cell>
          <cell r="BK1413">
            <v>34.143039789199833</v>
          </cell>
        </row>
        <row r="1414">
          <cell r="A1414" t="str">
            <v>2005-07-12</v>
          </cell>
          <cell r="B1414">
            <v>2664475</v>
          </cell>
          <cell r="C1414">
            <v>38.218746358277492</v>
          </cell>
          <cell r="D1414">
            <v>38.439984523227892</v>
          </cell>
          <cell r="E1414">
            <v>37.748617895112282</v>
          </cell>
          <cell r="F1414">
            <v>37.94219970703125</v>
          </cell>
          <cell r="BE1414" t="e">
            <v>#N/A</v>
          </cell>
          <cell r="BF1414" t="e">
            <v>#N/A</v>
          </cell>
          <cell r="BG1414">
            <v>38.11918487548828</v>
          </cell>
          <cell r="BH1414">
            <v>38.038985061645498</v>
          </cell>
          <cell r="BI1414">
            <v>38.595388565063473</v>
          </cell>
          <cell r="BJ1414">
            <v>36.911086578369137</v>
          </cell>
          <cell r="BK1414">
            <v>34.171219911575321</v>
          </cell>
        </row>
        <row r="1415">
          <cell r="A1415" t="str">
            <v>2005-07-13</v>
          </cell>
          <cell r="B1415">
            <v>3070630</v>
          </cell>
          <cell r="C1415">
            <v>38.108122506708419</v>
          </cell>
          <cell r="D1415">
            <v>38.605907233048903</v>
          </cell>
          <cell r="E1415">
            <v>37.803919557343058</v>
          </cell>
          <cell r="F1415">
            <v>38.578250885009773</v>
          </cell>
          <cell r="BE1415" t="e">
            <v>#N/A</v>
          </cell>
          <cell r="BF1415" t="e">
            <v>#N/A</v>
          </cell>
          <cell r="BG1415">
            <v>38.185556030273439</v>
          </cell>
          <cell r="BH1415">
            <v>38.000268363952642</v>
          </cell>
          <cell r="BI1415">
            <v>38.601721420288087</v>
          </cell>
          <cell r="BJ1415">
            <v>36.965921096801758</v>
          </cell>
          <cell r="BK1415">
            <v>34.201220617294311</v>
          </cell>
        </row>
        <row r="1416">
          <cell r="A1416" t="str">
            <v>2005-07-14</v>
          </cell>
          <cell r="B1416">
            <v>2868640</v>
          </cell>
          <cell r="C1416">
            <v>38.716527660251529</v>
          </cell>
          <cell r="D1416">
            <v>38.99307428639618</v>
          </cell>
          <cell r="E1416">
            <v>38.522945865903587</v>
          </cell>
          <cell r="F1416">
            <v>38.827144622802727</v>
          </cell>
          <cell r="BE1416" t="e">
            <v>#N/A</v>
          </cell>
          <cell r="BF1416" t="e">
            <v>#N/A</v>
          </cell>
          <cell r="BG1416">
            <v>38.395732116699222</v>
          </cell>
          <cell r="BH1416">
            <v>38.080467224121087</v>
          </cell>
          <cell r="BI1416">
            <v>38.613575973510741</v>
          </cell>
          <cell r="BJ1416">
            <v>37.028411445617678</v>
          </cell>
          <cell r="BK1416">
            <v>34.232601747512817</v>
          </cell>
        </row>
        <row r="1417">
          <cell r="A1417" t="str">
            <v>2005-07-15</v>
          </cell>
          <cell r="B1417">
            <v>2887166</v>
          </cell>
          <cell r="C1417">
            <v>38.882455214192433</v>
          </cell>
          <cell r="D1417">
            <v>39.352583609177181</v>
          </cell>
          <cell r="E1417">
            <v>38.74418190862243</v>
          </cell>
          <cell r="F1417">
            <v>39.241962432861328</v>
          </cell>
          <cell r="BE1417" t="e">
            <v>#N/A</v>
          </cell>
          <cell r="BF1417" t="e">
            <v>#N/A</v>
          </cell>
          <cell r="BG1417">
            <v>38.572721099853517</v>
          </cell>
          <cell r="BH1417">
            <v>38.134393882751468</v>
          </cell>
          <cell r="BI1417">
            <v>38.632639160156252</v>
          </cell>
          <cell r="BJ1417">
            <v>37.098313179016117</v>
          </cell>
          <cell r="BK1417">
            <v>34.26836842536926</v>
          </cell>
        </row>
        <row r="1418">
          <cell r="A1418" t="str">
            <v>2005-07-18</v>
          </cell>
          <cell r="B1418">
            <v>2720150</v>
          </cell>
          <cell r="C1418">
            <v>39.297279112088738</v>
          </cell>
          <cell r="D1418">
            <v>39.380239728022318</v>
          </cell>
          <cell r="E1418">
            <v>38.744185833775127</v>
          </cell>
          <cell r="F1418">
            <v>38.965419769287109</v>
          </cell>
          <cell r="BE1418" t="e">
            <v>#N/A</v>
          </cell>
          <cell r="BF1418" t="e">
            <v>#N/A</v>
          </cell>
          <cell r="BG1418">
            <v>38.710995483398428</v>
          </cell>
          <cell r="BH1418">
            <v>38.166196823120117</v>
          </cell>
          <cell r="BI1418">
            <v>38.650522537231453</v>
          </cell>
          <cell r="BJ1418">
            <v>37.167896919250488</v>
          </cell>
          <cell r="BK1418">
            <v>34.304927902221678</v>
          </cell>
        </row>
        <row r="1419">
          <cell r="A1419" t="str">
            <v>2005-07-19</v>
          </cell>
          <cell r="B1419">
            <v>6905074</v>
          </cell>
          <cell r="C1419">
            <v>38.716529481952719</v>
          </cell>
          <cell r="D1419">
            <v>38.965419769287109</v>
          </cell>
          <cell r="E1419">
            <v>38.080471367938699</v>
          </cell>
          <cell r="F1419">
            <v>38.965419769287109</v>
          </cell>
          <cell r="BE1419" t="e">
            <v>#N/A</v>
          </cell>
          <cell r="BF1419" t="e">
            <v>#N/A</v>
          </cell>
          <cell r="BG1419">
            <v>38.915639495849611</v>
          </cell>
          <cell r="BH1419">
            <v>38.186938285827637</v>
          </cell>
          <cell r="BI1419">
            <v>38.671125335693361</v>
          </cell>
          <cell r="BJ1419">
            <v>37.231498031616212</v>
          </cell>
          <cell r="BK1419">
            <v>34.342847080230712</v>
          </cell>
        </row>
        <row r="1420">
          <cell r="A1420" t="str">
            <v>2005-07-20</v>
          </cell>
          <cell r="B1420">
            <v>3051203</v>
          </cell>
          <cell r="C1420">
            <v>38.827139987123353</v>
          </cell>
          <cell r="D1420">
            <v>39.10368658025034</v>
          </cell>
          <cell r="E1420">
            <v>38.495284919324178</v>
          </cell>
          <cell r="F1420">
            <v>38.771831512451172</v>
          </cell>
          <cell r="BE1420" t="e">
            <v>#N/A</v>
          </cell>
          <cell r="BF1420" t="e">
            <v>#N/A</v>
          </cell>
          <cell r="BG1420">
            <v>38.954355621337889</v>
          </cell>
          <cell r="BH1420">
            <v>38.206296348571783</v>
          </cell>
          <cell r="BI1420">
            <v>38.693839035034181</v>
          </cell>
          <cell r="BJ1420">
            <v>37.290715827941902</v>
          </cell>
          <cell r="BK1420">
            <v>34.380070238113397</v>
          </cell>
        </row>
        <row r="1421">
          <cell r="A1421" t="str">
            <v>2005-07-21</v>
          </cell>
          <cell r="B1421">
            <v>4566877</v>
          </cell>
          <cell r="C1421">
            <v>38.993074342977032</v>
          </cell>
          <cell r="D1421">
            <v>39.739749390697732</v>
          </cell>
          <cell r="E1421">
            <v>38.827144679142812</v>
          </cell>
          <cell r="F1421">
            <v>39.13134765625</v>
          </cell>
          <cell r="BE1421" t="e">
            <v>#N/A</v>
          </cell>
          <cell r="BF1421" t="e">
            <v>#N/A</v>
          </cell>
          <cell r="BG1421">
            <v>39.015196228027342</v>
          </cell>
          <cell r="BH1421">
            <v>38.254692268371578</v>
          </cell>
          <cell r="BI1421">
            <v>38.713953247070307</v>
          </cell>
          <cell r="BJ1421">
            <v>37.347546195983888</v>
          </cell>
          <cell r="BK1421">
            <v>34.421402454376221</v>
          </cell>
        </row>
        <row r="1422">
          <cell r="A1422" t="str">
            <v>2005-07-22</v>
          </cell>
          <cell r="B1422">
            <v>2045552</v>
          </cell>
          <cell r="C1422">
            <v>39.076037474311313</v>
          </cell>
          <cell r="D1422">
            <v>39.1590023026178</v>
          </cell>
          <cell r="E1422">
            <v>38.522944245289963</v>
          </cell>
          <cell r="F1422">
            <v>38.716526031494141</v>
          </cell>
          <cell r="BE1422" t="e">
            <v>#N/A</v>
          </cell>
          <cell r="BF1422" t="e">
            <v>#N/A</v>
          </cell>
          <cell r="BG1422">
            <v>38.910108947753898</v>
          </cell>
          <cell r="BH1422">
            <v>38.314150047302249</v>
          </cell>
          <cell r="BI1422">
            <v>38.727402572631838</v>
          </cell>
          <cell r="BJ1422">
            <v>37.395333442687978</v>
          </cell>
          <cell r="BK1422">
            <v>34.457669239044193</v>
          </cell>
        </row>
        <row r="1423">
          <cell r="A1423" t="str">
            <v>2005-07-25</v>
          </cell>
          <cell r="B1423">
            <v>1805033</v>
          </cell>
          <cell r="C1423">
            <v>38.937764236486977</v>
          </cell>
          <cell r="D1423">
            <v>39.131346023036343</v>
          </cell>
          <cell r="E1423">
            <v>38.578252793028753</v>
          </cell>
          <cell r="F1423">
            <v>39.020729064941413</v>
          </cell>
          <cell r="BE1423" t="e">
            <v>#N/A</v>
          </cell>
          <cell r="BF1423" t="e">
            <v>#N/A</v>
          </cell>
          <cell r="BG1423">
            <v>38.921170806884767</v>
          </cell>
          <cell r="BH1423">
            <v>38.405410194396971</v>
          </cell>
          <cell r="BI1423">
            <v>38.747479934692393</v>
          </cell>
          <cell r="BJ1423">
            <v>37.442627525329591</v>
          </cell>
          <cell r="BK1423">
            <v>34.498448362350473</v>
          </cell>
        </row>
        <row r="1424">
          <cell r="A1424" t="str">
            <v>2005-07-26</v>
          </cell>
          <cell r="B1424">
            <v>2304798</v>
          </cell>
          <cell r="C1424">
            <v>39.020730489357852</v>
          </cell>
          <cell r="D1424">
            <v>39.601475870205519</v>
          </cell>
          <cell r="E1424">
            <v>38.937765657874863</v>
          </cell>
          <cell r="F1424">
            <v>39.103691101074219</v>
          </cell>
          <cell r="BE1424" t="e">
            <v>#N/A</v>
          </cell>
          <cell r="BF1424" t="e">
            <v>#N/A</v>
          </cell>
          <cell r="BG1424">
            <v>38.94882507324219</v>
          </cell>
          <cell r="BH1424">
            <v>38.482843208312993</v>
          </cell>
          <cell r="BI1424">
            <v>38.769760360717783</v>
          </cell>
          <cell r="BJ1424">
            <v>37.487488021850588</v>
          </cell>
          <cell r="BK1424">
            <v>34.537738714218143</v>
          </cell>
        </row>
        <row r="1425">
          <cell r="A1425" t="str">
            <v>2005-07-27</v>
          </cell>
          <cell r="B1425">
            <v>2331115</v>
          </cell>
          <cell r="C1425">
            <v>39.490850581384272</v>
          </cell>
          <cell r="D1425">
            <v>39.518502706203712</v>
          </cell>
          <cell r="E1425">
            <v>39.048374386615997</v>
          </cell>
          <cell r="F1425">
            <v>39.076030731201172</v>
          </cell>
          <cell r="BE1425" t="e">
            <v>#N/A</v>
          </cell>
          <cell r="BF1425" t="e">
            <v>#N/A</v>
          </cell>
          <cell r="BG1425">
            <v>39.009664916992193</v>
          </cell>
          <cell r="BH1425">
            <v>38.543683242797847</v>
          </cell>
          <cell r="BI1425">
            <v>38.786592636108402</v>
          </cell>
          <cell r="BJ1425">
            <v>37.528536643981937</v>
          </cell>
          <cell r="BK1425">
            <v>34.578794345855712</v>
          </cell>
        </row>
        <row r="1426">
          <cell r="A1426" t="str">
            <v>2005-07-28</v>
          </cell>
          <cell r="B1426">
            <v>2634268</v>
          </cell>
          <cell r="C1426">
            <v>39.297275408391577</v>
          </cell>
          <cell r="D1426">
            <v>39.60147415093379</v>
          </cell>
          <cell r="E1426">
            <v>39.048380924748223</v>
          </cell>
          <cell r="F1426">
            <v>39.573822021484382</v>
          </cell>
          <cell r="BE1426" t="e">
            <v>#N/A</v>
          </cell>
          <cell r="BF1426" t="e">
            <v>#N/A</v>
          </cell>
          <cell r="BG1426">
            <v>39.098159790039063</v>
          </cell>
          <cell r="BH1426">
            <v>38.644622802734382</v>
          </cell>
          <cell r="BI1426">
            <v>38.820451202392583</v>
          </cell>
          <cell r="BJ1426">
            <v>37.582721366882318</v>
          </cell>
          <cell r="BK1426">
            <v>34.619483613967887</v>
          </cell>
        </row>
        <row r="1427">
          <cell r="A1427" t="str">
            <v>2005-07-29</v>
          </cell>
          <cell r="B1427">
            <v>2626913</v>
          </cell>
          <cell r="C1427">
            <v>39.518504272377797</v>
          </cell>
          <cell r="D1427">
            <v>39.822707195807688</v>
          </cell>
          <cell r="E1427">
            <v>39.269614040310373</v>
          </cell>
          <cell r="F1427">
            <v>39.46319580078125</v>
          </cell>
          <cell r="BE1427" t="e">
            <v>#N/A</v>
          </cell>
          <cell r="BF1427" t="e">
            <v>#N/A</v>
          </cell>
          <cell r="BG1427">
            <v>39.247493743896477</v>
          </cell>
          <cell r="BH1427">
            <v>38.709611129760752</v>
          </cell>
          <cell r="BI1427">
            <v>38.838500289916993</v>
          </cell>
          <cell r="BJ1427">
            <v>37.640150871276859</v>
          </cell>
          <cell r="BK1427">
            <v>34.662067136764527</v>
          </cell>
        </row>
        <row r="1428">
          <cell r="A1428" t="str">
            <v>2005-08-01</v>
          </cell>
          <cell r="B1428">
            <v>1502611</v>
          </cell>
          <cell r="C1428">
            <v>39.573823592006427</v>
          </cell>
          <cell r="D1428">
            <v>39.767405384900563</v>
          </cell>
          <cell r="E1428">
            <v>39.159003655904748</v>
          </cell>
          <cell r="F1428">
            <v>39.380237579345703</v>
          </cell>
          <cell r="BE1428" t="e">
            <v>#N/A</v>
          </cell>
          <cell r="BF1428" t="e">
            <v>#N/A</v>
          </cell>
          <cell r="BG1428">
            <v>39.319395446777342</v>
          </cell>
          <cell r="BH1428">
            <v>38.778748130798341</v>
          </cell>
          <cell r="BI1428">
            <v>38.851083068847657</v>
          </cell>
          <cell r="BJ1428">
            <v>37.695662994384769</v>
          </cell>
          <cell r="BK1428">
            <v>34.704371862411499</v>
          </cell>
        </row>
        <row r="1429">
          <cell r="A1429" t="str">
            <v>2005-08-02</v>
          </cell>
          <cell r="B1429">
            <v>1810116</v>
          </cell>
          <cell r="C1429">
            <v>39.407891093662087</v>
          </cell>
          <cell r="D1429">
            <v>40.154566080957167</v>
          </cell>
          <cell r="E1429">
            <v>39.297274139902193</v>
          </cell>
          <cell r="F1429">
            <v>40.043949127197273</v>
          </cell>
          <cell r="BE1429" t="e">
            <v>#N/A</v>
          </cell>
          <cell r="BF1429" t="e">
            <v>#N/A</v>
          </cell>
          <cell r="BG1429">
            <v>39.50744705200195</v>
          </cell>
          <cell r="BH1429">
            <v>38.872774124145508</v>
          </cell>
          <cell r="BI1429">
            <v>38.870413665771487</v>
          </cell>
          <cell r="BJ1429">
            <v>37.75781223297119</v>
          </cell>
          <cell r="BK1429">
            <v>34.750674972534178</v>
          </cell>
        </row>
        <row r="1430">
          <cell r="A1430" t="str">
            <v>2005-08-03</v>
          </cell>
          <cell r="B1430">
            <v>2497542</v>
          </cell>
          <cell r="C1430">
            <v>40.043950419788821</v>
          </cell>
          <cell r="D1430">
            <v>40.043950419788821</v>
          </cell>
          <cell r="E1430">
            <v>39.380236016506267</v>
          </cell>
          <cell r="F1430">
            <v>39.573822021484382</v>
          </cell>
          <cell r="BE1430" t="e">
            <v>#N/A</v>
          </cell>
          <cell r="BF1430" t="e">
            <v>#N/A</v>
          </cell>
          <cell r="BG1430">
            <v>39.607005310058597</v>
          </cell>
          <cell r="BH1430">
            <v>38.939145469665533</v>
          </cell>
          <cell r="BI1430">
            <v>38.878710098266602</v>
          </cell>
          <cell r="BJ1430">
            <v>37.817163734436043</v>
          </cell>
          <cell r="BK1430">
            <v>34.798978462219239</v>
          </cell>
        </row>
        <row r="1431">
          <cell r="A1431" t="str">
            <v>2005-08-04</v>
          </cell>
          <cell r="B1431">
            <v>2245447</v>
          </cell>
          <cell r="C1431">
            <v>39.380232943343238</v>
          </cell>
          <cell r="D1431">
            <v>39.712092228970022</v>
          </cell>
          <cell r="E1431">
            <v>39.131342698889263</v>
          </cell>
          <cell r="F1431">
            <v>39.324924468994141</v>
          </cell>
          <cell r="BE1431" t="e">
            <v>#N/A</v>
          </cell>
          <cell r="BF1431" t="e">
            <v>#N/A</v>
          </cell>
          <cell r="BG1431">
            <v>39.557225799560548</v>
          </cell>
          <cell r="BH1431">
            <v>39.01657848358154</v>
          </cell>
          <cell r="BI1431">
            <v>38.869519348144529</v>
          </cell>
          <cell r="BJ1431">
            <v>37.868315544128421</v>
          </cell>
          <cell r="BK1431">
            <v>34.845085706710819</v>
          </cell>
        </row>
        <row r="1432">
          <cell r="A1432" t="str">
            <v>2005-08-05</v>
          </cell>
          <cell r="B1432">
            <v>2523449</v>
          </cell>
          <cell r="C1432">
            <v>39.241968621421947</v>
          </cell>
          <cell r="D1432">
            <v>39.490863142559121</v>
          </cell>
          <cell r="E1432">
            <v>38.854804992675781</v>
          </cell>
          <cell r="F1432">
            <v>38.854804992675781</v>
          </cell>
          <cell r="BE1432" t="e">
            <v>#N/A</v>
          </cell>
          <cell r="BF1432" t="e">
            <v>#N/A</v>
          </cell>
          <cell r="BG1432">
            <v>39.43554763793945</v>
          </cell>
          <cell r="BH1432">
            <v>39.041467857360843</v>
          </cell>
          <cell r="BI1432">
            <v>38.858540725708011</v>
          </cell>
          <cell r="BJ1432">
            <v>37.91585395812988</v>
          </cell>
          <cell r="BK1432">
            <v>34.883539495468142</v>
          </cell>
        </row>
        <row r="1433">
          <cell r="A1433" t="str">
            <v>2005-08-08</v>
          </cell>
          <cell r="B1433">
            <v>2271481</v>
          </cell>
          <cell r="C1433">
            <v>38.882454403158029</v>
          </cell>
          <cell r="D1433">
            <v>39.463199742578666</v>
          </cell>
          <cell r="E1433">
            <v>38.827141706270638</v>
          </cell>
          <cell r="F1433">
            <v>39.186653137207031</v>
          </cell>
          <cell r="BE1433" t="e">
            <v>#N/A</v>
          </cell>
          <cell r="BF1433" t="e">
            <v>#N/A</v>
          </cell>
          <cell r="BG1433">
            <v>39.396830749511722</v>
          </cell>
          <cell r="BH1433">
            <v>39.087098121643074</v>
          </cell>
          <cell r="BI1433">
            <v>38.849848022460939</v>
          </cell>
          <cell r="BJ1433">
            <v>37.965623054504391</v>
          </cell>
          <cell r="BK1433">
            <v>34.921205139160158</v>
          </cell>
        </row>
        <row r="1434">
          <cell r="A1434" t="str">
            <v>2005-08-09</v>
          </cell>
          <cell r="B1434">
            <v>1831487</v>
          </cell>
          <cell r="C1434">
            <v>39.186654835923257</v>
          </cell>
          <cell r="D1434">
            <v>39.601474761962891</v>
          </cell>
          <cell r="E1434">
            <v>39.103690006762037</v>
          </cell>
          <cell r="F1434">
            <v>39.601474761962891</v>
          </cell>
          <cell r="BE1434" t="e">
            <v>#N/A</v>
          </cell>
          <cell r="BF1434" t="e">
            <v>#N/A</v>
          </cell>
          <cell r="BG1434">
            <v>39.308335876464852</v>
          </cell>
          <cell r="BH1434">
            <v>39.170061874389653</v>
          </cell>
          <cell r="BI1434">
            <v>38.844556732177743</v>
          </cell>
          <cell r="BJ1434">
            <v>38.018180770874032</v>
          </cell>
          <cell r="BK1434">
            <v>34.963392276763919</v>
          </cell>
        </row>
        <row r="1435">
          <cell r="A1435" t="str">
            <v>2005-08-10</v>
          </cell>
          <cell r="B1435">
            <v>2887511</v>
          </cell>
          <cell r="C1435">
            <v>39.684436798095703</v>
          </cell>
          <cell r="D1435">
            <v>39.933327048295737</v>
          </cell>
          <cell r="E1435">
            <v>39.407890200199567</v>
          </cell>
          <cell r="F1435">
            <v>39.684436798095703</v>
          </cell>
          <cell r="BE1435" t="e">
            <v>#N/A</v>
          </cell>
          <cell r="BF1435" t="e">
            <v>#N/A</v>
          </cell>
          <cell r="BG1435">
            <v>39.330458831787112</v>
          </cell>
          <cell r="BH1435">
            <v>39.225371170043942</v>
          </cell>
          <cell r="BI1435">
            <v>38.837661361694337</v>
          </cell>
          <cell r="BJ1435">
            <v>38.074831352233893</v>
          </cell>
          <cell r="BK1435">
            <v>35.005314435958873</v>
          </cell>
        </row>
        <row r="1436">
          <cell r="A1436" t="str">
            <v>2005-08-11</v>
          </cell>
          <cell r="B1436">
            <v>1792995</v>
          </cell>
          <cell r="C1436">
            <v>39.62912543533681</v>
          </cell>
          <cell r="D1436">
            <v>39.684433906933357</v>
          </cell>
          <cell r="E1436">
            <v>39.214305568713812</v>
          </cell>
          <cell r="F1436">
            <v>39.46319580078125</v>
          </cell>
          <cell r="BE1436" t="e">
            <v>#N/A</v>
          </cell>
          <cell r="BF1436" t="e">
            <v>#N/A</v>
          </cell>
          <cell r="BG1436">
            <v>39.358113098144528</v>
          </cell>
          <cell r="BH1436">
            <v>39.257173728942867</v>
          </cell>
          <cell r="BI1436">
            <v>38.825253448486329</v>
          </cell>
          <cell r="BJ1436">
            <v>38.121111335754392</v>
          </cell>
          <cell r="BK1436">
            <v>35.042187280654908</v>
          </cell>
        </row>
        <row r="1437">
          <cell r="A1437" t="str">
            <v>2005-08-12</v>
          </cell>
          <cell r="B1437">
            <v>2003923</v>
          </cell>
          <cell r="C1437">
            <v>38.965409572626243</v>
          </cell>
          <cell r="D1437">
            <v>39.407885767394497</v>
          </cell>
          <cell r="E1437">
            <v>38.854792633817041</v>
          </cell>
          <cell r="F1437">
            <v>39.076030731201172</v>
          </cell>
          <cell r="BE1437" t="e">
            <v>#N/A</v>
          </cell>
          <cell r="BF1437" t="e">
            <v>#N/A</v>
          </cell>
          <cell r="BG1437">
            <v>39.402358245849612</v>
          </cell>
          <cell r="BH1437">
            <v>39.248877143859858</v>
          </cell>
          <cell r="BI1437">
            <v>38.809997100830081</v>
          </cell>
          <cell r="BJ1437">
            <v>38.164335517883302</v>
          </cell>
          <cell r="BK1437">
            <v>35.081475296020507</v>
          </cell>
        </row>
        <row r="1438">
          <cell r="A1438" t="str">
            <v>2005-08-15</v>
          </cell>
          <cell r="B1438">
            <v>1514558</v>
          </cell>
          <cell r="C1438">
            <v>38.965416296647163</v>
          </cell>
          <cell r="D1438">
            <v>39.020728995362461</v>
          </cell>
          <cell r="E1438">
            <v>38.578252724238801</v>
          </cell>
          <cell r="F1438">
            <v>38.716526031494141</v>
          </cell>
          <cell r="BE1438" t="e">
            <v>#N/A</v>
          </cell>
          <cell r="BF1438" t="e">
            <v>#N/A</v>
          </cell>
          <cell r="BG1438">
            <v>39.30833282470703</v>
          </cell>
          <cell r="BH1438">
            <v>39.236432456970213</v>
          </cell>
          <cell r="BI1438">
            <v>38.801147613525387</v>
          </cell>
          <cell r="BJ1438">
            <v>38.195806465148927</v>
          </cell>
          <cell r="BK1438">
            <v>35.117470140457151</v>
          </cell>
        </row>
        <row r="1439">
          <cell r="A1439" t="str">
            <v>2005-08-16</v>
          </cell>
          <cell r="B1439">
            <v>2289475</v>
          </cell>
          <cell r="C1439">
            <v>38.827143127003197</v>
          </cell>
          <cell r="D1439">
            <v>38.993072784204273</v>
          </cell>
          <cell r="E1439">
            <v>38.329362594932917</v>
          </cell>
          <cell r="F1439">
            <v>38.439979553222663</v>
          </cell>
          <cell r="BE1439" t="e">
            <v>#N/A</v>
          </cell>
          <cell r="BF1439" t="e">
            <v>#N/A</v>
          </cell>
          <cell r="BG1439">
            <v>39.076033782958987</v>
          </cell>
          <cell r="BH1439">
            <v>39.210160446167002</v>
          </cell>
          <cell r="BI1439">
            <v>38.764643630981453</v>
          </cell>
          <cell r="BJ1439">
            <v>38.223152351379397</v>
          </cell>
          <cell r="BK1439">
            <v>35.148547067642212</v>
          </cell>
        </row>
        <row r="1440">
          <cell r="A1440" t="str">
            <v>2005-08-17</v>
          </cell>
          <cell r="B1440">
            <v>2824113</v>
          </cell>
          <cell r="C1440">
            <v>38.218738555908203</v>
          </cell>
          <cell r="D1440">
            <v>38.550593625701957</v>
          </cell>
          <cell r="E1440">
            <v>38.0528131308944</v>
          </cell>
          <cell r="F1440">
            <v>38.218738555908203</v>
          </cell>
          <cell r="BE1440" t="e">
            <v>#N/A</v>
          </cell>
          <cell r="BF1440" t="e">
            <v>#N/A</v>
          </cell>
          <cell r="BG1440">
            <v>38.782894134521477</v>
          </cell>
          <cell r="BH1440">
            <v>39.182505798339847</v>
          </cell>
          <cell r="BI1440">
            <v>38.728139419555667</v>
          </cell>
          <cell r="BJ1440">
            <v>38.248557739257812</v>
          </cell>
          <cell r="BK1440">
            <v>35.179605531692502</v>
          </cell>
        </row>
        <row r="1441">
          <cell r="A1441" t="str">
            <v>2005-08-18</v>
          </cell>
          <cell r="B1441">
            <v>3842428</v>
          </cell>
          <cell r="C1441">
            <v>38.329359382567048</v>
          </cell>
          <cell r="D1441">
            <v>39.048377990722663</v>
          </cell>
          <cell r="E1441">
            <v>38.080464917625157</v>
          </cell>
          <cell r="F1441">
            <v>39.048377990722663</v>
          </cell>
          <cell r="BE1441" t="e">
            <v>#N/A</v>
          </cell>
          <cell r="BF1441" t="e">
            <v>#N/A</v>
          </cell>
          <cell r="BG1441">
            <v>38.699930572509757</v>
          </cell>
          <cell r="BH1441">
            <v>39.178357315063479</v>
          </cell>
          <cell r="BI1441">
            <v>38.719843063354489</v>
          </cell>
          <cell r="BJ1441">
            <v>38.285250816345211</v>
          </cell>
          <cell r="BK1441">
            <v>35.217395582199103</v>
          </cell>
        </row>
        <row r="1442">
          <cell r="A1442" t="str">
            <v>2005-08-19</v>
          </cell>
          <cell r="B1442">
            <v>4312160</v>
          </cell>
          <cell r="C1442">
            <v>39.186655360192923</v>
          </cell>
          <cell r="D1442">
            <v>40.209877014160163</v>
          </cell>
          <cell r="E1442">
            <v>39.103690529921728</v>
          </cell>
          <cell r="F1442">
            <v>40.209877014160163</v>
          </cell>
          <cell r="BE1442" t="e">
            <v>#N/A</v>
          </cell>
          <cell r="BF1442" t="e">
            <v>#N/A</v>
          </cell>
          <cell r="BG1442">
            <v>38.926699829101572</v>
          </cell>
          <cell r="BH1442">
            <v>39.253024864196767</v>
          </cell>
          <cell r="BI1442">
            <v>38.734776687622073</v>
          </cell>
          <cell r="BJ1442">
            <v>38.33138343811035</v>
          </cell>
          <cell r="BK1442">
            <v>35.25868166923523</v>
          </cell>
        </row>
        <row r="1443">
          <cell r="A1443" t="str">
            <v>2005-08-22</v>
          </cell>
          <cell r="B1443">
            <v>2292777</v>
          </cell>
          <cell r="C1443">
            <v>39.933331092880017</v>
          </cell>
          <cell r="D1443">
            <v>40.043952275102292</v>
          </cell>
          <cell r="E1443">
            <v>39.490859023290852</v>
          </cell>
          <cell r="F1443">
            <v>39.71209716796875</v>
          </cell>
          <cell r="BE1443" t="e">
            <v>#N/A</v>
          </cell>
          <cell r="BF1443" t="e">
            <v>#N/A</v>
          </cell>
          <cell r="BG1443">
            <v>39.125814056396493</v>
          </cell>
          <cell r="BH1443">
            <v>39.287593269348143</v>
          </cell>
          <cell r="BI1443">
            <v>38.730905075073252</v>
          </cell>
          <cell r="BJ1443">
            <v>38.374713706970212</v>
          </cell>
          <cell r="BK1443">
            <v>35.296119184494017</v>
          </cell>
        </row>
        <row r="1444">
          <cell r="A1444" t="str">
            <v>2005-08-23</v>
          </cell>
          <cell r="B1444">
            <v>2298139</v>
          </cell>
          <cell r="C1444">
            <v>39.546159050788873</v>
          </cell>
          <cell r="D1444">
            <v>39.656775989598067</v>
          </cell>
          <cell r="E1444">
            <v>39.048374386615997</v>
          </cell>
          <cell r="F1444">
            <v>39.076030731201172</v>
          </cell>
          <cell r="BE1444" t="e">
            <v>#N/A</v>
          </cell>
          <cell r="BF1444" t="e">
            <v>#N/A</v>
          </cell>
          <cell r="BG1444">
            <v>39.25302429199219</v>
          </cell>
          <cell r="BH1444">
            <v>39.286210250854502</v>
          </cell>
          <cell r="BI1444">
            <v>38.716524581909177</v>
          </cell>
          <cell r="BJ1444">
            <v>38.403253288269042</v>
          </cell>
          <cell r="BK1444">
            <v>35.329560518264771</v>
          </cell>
        </row>
        <row r="1445">
          <cell r="A1445" t="str">
            <v>2005-08-24</v>
          </cell>
          <cell r="B1445">
            <v>3132064</v>
          </cell>
          <cell r="C1445">
            <v>39.020727219419157</v>
          </cell>
          <cell r="D1445">
            <v>39.131344172282347</v>
          </cell>
          <cell r="E1445">
            <v>38.550594620334913</v>
          </cell>
          <cell r="F1445">
            <v>38.882453918457031</v>
          </cell>
          <cell r="BE1445" t="e">
            <v>#N/A</v>
          </cell>
          <cell r="BF1445" t="e">
            <v>#N/A</v>
          </cell>
          <cell r="BG1445">
            <v>39.385767364501952</v>
          </cell>
          <cell r="BH1445">
            <v>39.276531410217288</v>
          </cell>
          <cell r="BI1445">
            <v>38.707121963500967</v>
          </cell>
          <cell r="BJ1445">
            <v>38.424690284729003</v>
          </cell>
          <cell r="BK1445">
            <v>35.362713842391969</v>
          </cell>
        </row>
        <row r="1446">
          <cell r="A1446" t="str">
            <v>2005-08-25</v>
          </cell>
          <cell r="B1446">
            <v>3376833</v>
          </cell>
          <cell r="C1446">
            <v>38.578250885009773</v>
          </cell>
          <cell r="D1446">
            <v>38.716524185672881</v>
          </cell>
          <cell r="E1446">
            <v>38.329360631722658</v>
          </cell>
          <cell r="F1446">
            <v>38.578250885009773</v>
          </cell>
          <cell r="BE1446" t="e">
            <v>#N/A</v>
          </cell>
          <cell r="BF1446" t="e">
            <v>#N/A</v>
          </cell>
          <cell r="BG1446">
            <v>39.291741943359384</v>
          </cell>
          <cell r="BH1446">
            <v>39.226752853393563</v>
          </cell>
          <cell r="BI1446">
            <v>38.734223632812501</v>
          </cell>
          <cell r="BJ1446">
            <v>38.4419974899292</v>
          </cell>
          <cell r="BK1446">
            <v>35.395026025772097</v>
          </cell>
        </row>
        <row r="1447">
          <cell r="A1447" t="str">
            <v>2005-08-26</v>
          </cell>
          <cell r="B1447">
            <v>3072494</v>
          </cell>
          <cell r="C1447">
            <v>38.550593625701957</v>
          </cell>
          <cell r="D1447">
            <v>38.882452915261872</v>
          </cell>
          <cell r="E1447">
            <v>38.191086428288983</v>
          </cell>
          <cell r="F1447">
            <v>38.218738555908203</v>
          </cell>
          <cell r="BE1447" t="e">
            <v>#N/A</v>
          </cell>
          <cell r="BF1447" t="e">
            <v>#N/A</v>
          </cell>
          <cell r="BG1447">
            <v>38.893514251708993</v>
          </cell>
          <cell r="BH1447">
            <v>39.164529991149912</v>
          </cell>
          <cell r="BI1447">
            <v>38.735329818725589</v>
          </cell>
          <cell r="BJ1447">
            <v>38.457069282531741</v>
          </cell>
          <cell r="BK1447">
            <v>35.423501081466682</v>
          </cell>
        </row>
        <row r="1448">
          <cell r="A1448" t="str">
            <v>2005-08-29</v>
          </cell>
          <cell r="B1448">
            <v>2096341</v>
          </cell>
          <cell r="C1448">
            <v>37.859223272469627</v>
          </cell>
          <cell r="D1448">
            <v>38.578246033399871</v>
          </cell>
          <cell r="E1448">
            <v>37.693297864400471</v>
          </cell>
          <cell r="F1448">
            <v>38.495281219482422</v>
          </cell>
          <cell r="BE1448" t="e">
            <v>#N/A</v>
          </cell>
          <cell r="BF1448" t="e">
            <v>#N/A</v>
          </cell>
          <cell r="BG1448">
            <v>38.650151062011723</v>
          </cell>
          <cell r="BH1448">
            <v>39.120282173156738</v>
          </cell>
          <cell r="BI1448">
            <v>38.73864822387695</v>
          </cell>
          <cell r="BJ1448">
            <v>38.479529342651368</v>
          </cell>
          <cell r="BK1448">
            <v>35.454990491867058</v>
          </cell>
        </row>
        <row r="1449">
          <cell r="A1449" t="str">
            <v>2005-08-30</v>
          </cell>
          <cell r="B1449">
            <v>3614688</v>
          </cell>
          <cell r="C1449">
            <v>38.495279486082048</v>
          </cell>
          <cell r="D1449">
            <v>38.799482383492851</v>
          </cell>
          <cell r="E1449">
            <v>38.412314675900419</v>
          </cell>
          <cell r="F1449">
            <v>38.661209106445313</v>
          </cell>
          <cell r="BE1449" t="e">
            <v>#N/A</v>
          </cell>
          <cell r="BF1449" t="e">
            <v>#N/A</v>
          </cell>
          <cell r="BG1449">
            <v>38.567186737060553</v>
          </cell>
          <cell r="BH1449">
            <v>39.051145172119142</v>
          </cell>
          <cell r="BI1449">
            <v>38.740860595703133</v>
          </cell>
          <cell r="BJ1449">
            <v>38.507999801635741</v>
          </cell>
          <cell r="BK1449">
            <v>35.49098069190979</v>
          </cell>
        </row>
        <row r="1450">
          <cell r="A1450" t="str">
            <v>2005-08-31</v>
          </cell>
          <cell r="B1450">
            <v>11162746</v>
          </cell>
          <cell r="C1450">
            <v>39.048379177528133</v>
          </cell>
          <cell r="D1450">
            <v>39.103687653718623</v>
          </cell>
          <cell r="E1450">
            <v>37.776267346081823</v>
          </cell>
          <cell r="F1450">
            <v>38.2740478515625</v>
          </cell>
          <cell r="BE1450" t="e">
            <v>#N/A</v>
          </cell>
          <cell r="BF1450" t="e">
            <v>#N/A</v>
          </cell>
          <cell r="BG1450">
            <v>38.445505523681639</v>
          </cell>
          <cell r="BH1450">
            <v>38.986156463623047</v>
          </cell>
          <cell r="BI1450">
            <v>38.738648147583007</v>
          </cell>
          <cell r="BJ1450">
            <v>38.526072006225583</v>
          </cell>
          <cell r="BK1450">
            <v>35.526666707992547</v>
          </cell>
        </row>
        <row r="1451">
          <cell r="A1451" t="str">
            <v>2005-09-01</v>
          </cell>
          <cell r="B1451">
            <v>8116073</v>
          </cell>
          <cell r="C1451">
            <v>38.439982878479029</v>
          </cell>
          <cell r="D1451">
            <v>38.439982878479029</v>
          </cell>
          <cell r="E1451">
            <v>37.444413288683627</v>
          </cell>
          <cell r="F1451">
            <v>37.831581115722663</v>
          </cell>
          <cell r="BE1451" t="e">
            <v>#N/A</v>
          </cell>
          <cell r="BF1451" t="e">
            <v>#N/A</v>
          </cell>
          <cell r="BG1451">
            <v>38.296171569824217</v>
          </cell>
          <cell r="BH1451">
            <v>38.91148929595947</v>
          </cell>
          <cell r="BI1451">
            <v>38.732011184692382</v>
          </cell>
          <cell r="BJ1451">
            <v>38.532105407714837</v>
          </cell>
          <cell r="BK1451">
            <v>35.55986843109131</v>
          </cell>
        </row>
        <row r="1452">
          <cell r="A1452" t="str">
            <v>2005-09-02</v>
          </cell>
          <cell r="B1452">
            <v>4269846</v>
          </cell>
          <cell r="C1452">
            <v>37.665642513931203</v>
          </cell>
          <cell r="D1452">
            <v>38.052810249175707</v>
          </cell>
          <cell r="E1452">
            <v>37.389095940084758</v>
          </cell>
          <cell r="F1452">
            <v>37.99749755859375</v>
          </cell>
          <cell r="BE1452" t="e">
            <v>#N/A</v>
          </cell>
          <cell r="BF1452" t="e">
            <v>#N/A</v>
          </cell>
          <cell r="BG1452">
            <v>38.251923370361332</v>
          </cell>
          <cell r="BH1452">
            <v>38.868623924255367</v>
          </cell>
          <cell r="BI1452">
            <v>38.741413726806641</v>
          </cell>
          <cell r="BJ1452">
            <v>38.540885772705082</v>
          </cell>
          <cell r="BK1452">
            <v>35.595259456634523</v>
          </cell>
        </row>
        <row r="1453">
          <cell r="A1453" t="str">
            <v>2005-09-05</v>
          </cell>
          <cell r="B1453">
            <v>1662910</v>
          </cell>
          <cell r="C1453">
            <v>38.025158952175211</v>
          </cell>
          <cell r="D1453">
            <v>38.384670389858151</v>
          </cell>
          <cell r="E1453">
            <v>37.831577168735599</v>
          </cell>
          <cell r="F1453">
            <v>38.108123779296882</v>
          </cell>
          <cell r="BE1453" t="e">
            <v>#N/A</v>
          </cell>
          <cell r="BF1453" t="e">
            <v>#N/A</v>
          </cell>
          <cell r="BG1453">
            <v>38.174491882324219</v>
          </cell>
          <cell r="BH1453">
            <v>38.814697456359873</v>
          </cell>
          <cell r="BI1453">
            <v>38.759665679931643</v>
          </cell>
          <cell r="BJ1453">
            <v>38.5586584854126</v>
          </cell>
          <cell r="BK1453">
            <v>35.629707937240603</v>
          </cell>
        </row>
        <row r="1454">
          <cell r="A1454" t="str">
            <v>2005-09-06</v>
          </cell>
          <cell r="B1454">
            <v>6128637</v>
          </cell>
          <cell r="C1454">
            <v>38.191084057102472</v>
          </cell>
          <cell r="D1454">
            <v>38.578247577862832</v>
          </cell>
          <cell r="E1454">
            <v>37.499717613054742</v>
          </cell>
          <cell r="F1454">
            <v>37.776264190673828</v>
          </cell>
          <cell r="BE1454" t="e">
            <v>#N/A</v>
          </cell>
          <cell r="BF1454" t="e">
            <v>#N/A</v>
          </cell>
          <cell r="BG1454">
            <v>37.997502899169923</v>
          </cell>
          <cell r="BH1454">
            <v>38.723436927795412</v>
          </cell>
          <cell r="BI1454">
            <v>38.764090347290043</v>
          </cell>
          <cell r="BJ1454">
            <v>38.572024841308597</v>
          </cell>
          <cell r="BK1454">
            <v>35.663448915481567</v>
          </cell>
        </row>
        <row r="1455">
          <cell r="A1455" t="str">
            <v>2005-09-07</v>
          </cell>
          <cell r="B1455">
            <v>5416247</v>
          </cell>
          <cell r="C1455">
            <v>37.8039230810041</v>
          </cell>
          <cell r="D1455">
            <v>37.997504876022759</v>
          </cell>
          <cell r="E1455">
            <v>37.223177695948152</v>
          </cell>
          <cell r="F1455">
            <v>37.416759490966797</v>
          </cell>
          <cell r="BE1455" t="e">
            <v>#N/A</v>
          </cell>
          <cell r="BF1455" t="e">
            <v>#N/A</v>
          </cell>
          <cell r="BG1455">
            <v>37.826045227050777</v>
          </cell>
          <cell r="BH1455">
            <v>38.610053062438958</v>
          </cell>
          <cell r="BI1455">
            <v>38.7552409362793</v>
          </cell>
          <cell r="BJ1455">
            <v>38.582612037658691</v>
          </cell>
          <cell r="BK1455">
            <v>35.694576530456537</v>
          </cell>
        </row>
        <row r="1456">
          <cell r="A1456" t="str">
            <v>2005-09-08</v>
          </cell>
          <cell r="B1456">
            <v>5512360</v>
          </cell>
          <cell r="C1456">
            <v>37.278482411117977</v>
          </cell>
          <cell r="D1456">
            <v>37.444407838756007</v>
          </cell>
          <cell r="E1456">
            <v>36.725389212792088</v>
          </cell>
          <cell r="F1456">
            <v>36.836006164550781</v>
          </cell>
          <cell r="BE1456" t="e">
            <v>#N/A</v>
          </cell>
          <cell r="BF1456" t="e">
            <v>#N/A</v>
          </cell>
          <cell r="BG1456">
            <v>37.626930236816413</v>
          </cell>
          <cell r="BH1456">
            <v>38.478693580627443</v>
          </cell>
          <cell r="BI1456">
            <v>38.740860443115231</v>
          </cell>
          <cell r="BJ1456">
            <v>38.5909268951416</v>
          </cell>
          <cell r="BK1456">
            <v>35.724703941345211</v>
          </cell>
        </row>
        <row r="1457">
          <cell r="A1457" t="str">
            <v>2005-09-09</v>
          </cell>
          <cell r="B1457">
            <v>4807137</v>
          </cell>
          <cell r="C1457">
            <v>37.057240358110818</v>
          </cell>
          <cell r="D1457">
            <v>37.637989842674102</v>
          </cell>
          <cell r="E1457">
            <v>36.86365860317833</v>
          </cell>
          <cell r="F1457">
            <v>37.112548828125</v>
          </cell>
          <cell r="BE1457" t="e">
            <v>#N/A</v>
          </cell>
          <cell r="BF1457" t="e">
            <v>#N/A</v>
          </cell>
          <cell r="BG1457">
            <v>37.449940490722653</v>
          </cell>
          <cell r="BH1457">
            <v>38.380519485473627</v>
          </cell>
          <cell r="BI1457">
            <v>38.719842834472658</v>
          </cell>
          <cell r="BJ1457">
            <v>38.597928009033197</v>
          </cell>
          <cell r="BK1457">
            <v>35.755262327194217</v>
          </cell>
        </row>
        <row r="1458">
          <cell r="A1458" t="str">
            <v>2005-09-12</v>
          </cell>
          <cell r="B1458">
            <v>3480890</v>
          </cell>
          <cell r="C1458">
            <v>37.250820237553818</v>
          </cell>
          <cell r="D1458">
            <v>37.38909351551041</v>
          </cell>
          <cell r="E1458">
            <v>36.891308870913562</v>
          </cell>
          <cell r="F1458">
            <v>36.974273681640618</v>
          </cell>
          <cell r="BE1458" t="e">
            <v>#N/A</v>
          </cell>
          <cell r="BF1458" t="e">
            <v>#N/A</v>
          </cell>
          <cell r="BG1458">
            <v>37.223170471191409</v>
          </cell>
          <cell r="BH1458">
            <v>38.293406867980963</v>
          </cell>
          <cell r="BI1458">
            <v>38.699378356933593</v>
          </cell>
          <cell r="BJ1458">
            <v>38.59783573150635</v>
          </cell>
          <cell r="BK1458">
            <v>35.784857378005981</v>
          </cell>
        </row>
        <row r="1459">
          <cell r="A1459" t="str">
            <v>2005-09-13</v>
          </cell>
          <cell r="B1459">
            <v>4781369</v>
          </cell>
          <cell r="C1459">
            <v>37.057240853065068</v>
          </cell>
          <cell r="D1459">
            <v>37.112549323817973</v>
          </cell>
          <cell r="E1459">
            <v>36.310565948486328</v>
          </cell>
          <cell r="F1459">
            <v>36.310565948486328</v>
          </cell>
          <cell r="BE1459" t="e">
            <v>#N/A</v>
          </cell>
          <cell r="BF1459" t="e">
            <v>#N/A</v>
          </cell>
          <cell r="BG1459">
            <v>36.930030822753913</v>
          </cell>
          <cell r="BH1459">
            <v>38.186936187744138</v>
          </cell>
          <cell r="BI1459">
            <v>38.662321090698242</v>
          </cell>
          <cell r="BJ1459">
            <v>38.588930854797361</v>
          </cell>
          <cell r="BK1459">
            <v>35.812221632003777</v>
          </cell>
        </row>
        <row r="1460">
          <cell r="A1460" t="str">
            <v>2005-09-14</v>
          </cell>
          <cell r="B1460">
            <v>7172328</v>
          </cell>
          <cell r="C1460">
            <v>36.476493835449219</v>
          </cell>
          <cell r="D1460">
            <v>36.670079825866729</v>
          </cell>
          <cell r="E1460">
            <v>36.310568411933502</v>
          </cell>
          <cell r="F1460">
            <v>36.476493835449219</v>
          </cell>
          <cell r="BE1460" t="e">
            <v>#N/A</v>
          </cell>
          <cell r="BF1460" t="e">
            <v>#N/A</v>
          </cell>
          <cell r="BG1460">
            <v>36.741977691650391</v>
          </cell>
          <cell r="BH1460">
            <v>38.099823951721191</v>
          </cell>
          <cell r="BI1460">
            <v>38.626923065185537</v>
          </cell>
          <cell r="BJ1460">
            <v>38.579237785339359</v>
          </cell>
          <cell r="BK1460">
            <v>35.840143575668343</v>
          </cell>
        </row>
        <row r="1461">
          <cell r="A1461" t="str">
            <v>2005-09-15</v>
          </cell>
          <cell r="B1461">
            <v>4347377</v>
          </cell>
          <cell r="C1461">
            <v>36.282916063154879</v>
          </cell>
          <cell r="D1461">
            <v>36.670083866889463</v>
          </cell>
          <cell r="E1461">
            <v>36.14464275177108</v>
          </cell>
          <cell r="F1461">
            <v>36.504154205322273</v>
          </cell>
          <cell r="BE1461" t="e">
            <v>#N/A</v>
          </cell>
          <cell r="BF1461" t="e">
            <v>#N/A</v>
          </cell>
          <cell r="BG1461">
            <v>36.675607299804689</v>
          </cell>
          <cell r="BH1461">
            <v>37.97261276245117</v>
          </cell>
          <cell r="BI1461">
            <v>38.601480865478507</v>
          </cell>
          <cell r="BJ1461">
            <v>38.567917861938483</v>
          </cell>
          <cell r="BK1461">
            <v>35.866164321899412</v>
          </cell>
        </row>
        <row r="1462">
          <cell r="A1462" t="str">
            <v>2005-09-16</v>
          </cell>
          <cell r="B1462">
            <v>7123116</v>
          </cell>
          <cell r="C1462">
            <v>36.697732986317988</v>
          </cell>
          <cell r="D1462">
            <v>37.140209234348333</v>
          </cell>
          <cell r="E1462">
            <v>36.559459686279297</v>
          </cell>
          <cell r="F1462">
            <v>36.559459686279297</v>
          </cell>
          <cell r="BE1462" t="e">
            <v>#N/A</v>
          </cell>
          <cell r="BF1462" t="e">
            <v>#N/A</v>
          </cell>
          <cell r="BG1462">
            <v>36.564989471435553</v>
          </cell>
          <cell r="BH1462">
            <v>37.790091896057127</v>
          </cell>
          <cell r="BI1462">
            <v>38.565529708862307</v>
          </cell>
          <cell r="BJ1462">
            <v>38.56150192260742</v>
          </cell>
          <cell r="BK1462">
            <v>35.893277397155757</v>
          </cell>
        </row>
        <row r="1463">
          <cell r="A1463" t="str">
            <v>2005-09-19</v>
          </cell>
          <cell r="B1463">
            <v>3492528</v>
          </cell>
          <cell r="C1463">
            <v>36.642434171482819</v>
          </cell>
          <cell r="D1463">
            <v>37.140219026822471</v>
          </cell>
          <cell r="E1463">
            <v>36.44885234434166</v>
          </cell>
          <cell r="F1463">
            <v>36.725399017333977</v>
          </cell>
          <cell r="BE1463" t="e">
            <v>#N/A</v>
          </cell>
          <cell r="BF1463" t="e">
            <v>#N/A</v>
          </cell>
          <cell r="BG1463">
            <v>36.51521453857422</v>
          </cell>
          <cell r="BH1463">
            <v>37.640756988525389</v>
          </cell>
          <cell r="BI1463">
            <v>38.534556732177727</v>
          </cell>
          <cell r="BJ1463">
            <v>38.558648948669443</v>
          </cell>
          <cell r="BK1463">
            <v>35.922987756729128</v>
          </cell>
        </row>
        <row r="1464">
          <cell r="A1464" t="str">
            <v>2005-09-20</v>
          </cell>
          <cell r="B1464">
            <v>3540105</v>
          </cell>
          <cell r="C1464">
            <v>36.836009021423173</v>
          </cell>
          <cell r="D1464">
            <v>37.084903511832948</v>
          </cell>
          <cell r="E1464">
            <v>36.476497570675647</v>
          </cell>
          <cell r="F1464">
            <v>37.057247161865227</v>
          </cell>
          <cell r="BE1464" t="e">
            <v>#N/A</v>
          </cell>
          <cell r="BF1464" t="e">
            <v>#N/A</v>
          </cell>
          <cell r="BG1464">
            <v>36.66455078125</v>
          </cell>
          <cell r="BH1464">
            <v>37.539817810058587</v>
          </cell>
          <cell r="BI1464">
            <v>38.516857681274423</v>
          </cell>
          <cell r="BJ1464">
            <v>38.556123123168938</v>
          </cell>
          <cell r="BK1464">
            <v>35.955988998413083</v>
          </cell>
        </row>
        <row r="1465">
          <cell r="A1465" t="str">
            <v>2005-09-21</v>
          </cell>
          <cell r="B1465">
            <v>4678450</v>
          </cell>
          <cell r="C1465">
            <v>36.670081808165307</v>
          </cell>
          <cell r="D1465">
            <v>36.946628415407083</v>
          </cell>
          <cell r="E1465">
            <v>36.28291402616702</v>
          </cell>
          <cell r="F1465">
            <v>36.338222503662109</v>
          </cell>
          <cell r="BE1465" t="e">
            <v>#N/A</v>
          </cell>
          <cell r="BF1465" t="e">
            <v>#N/A</v>
          </cell>
          <cell r="BG1465">
            <v>36.636896514892577</v>
          </cell>
          <cell r="BH1465">
            <v>37.412606239318848</v>
          </cell>
          <cell r="BI1465">
            <v>38.472057113647459</v>
          </cell>
          <cell r="BJ1465">
            <v>38.536889266967783</v>
          </cell>
          <cell r="BK1465">
            <v>35.981859874725338</v>
          </cell>
        </row>
        <row r="1466">
          <cell r="A1466" t="str">
            <v>2005-09-22</v>
          </cell>
          <cell r="B1466">
            <v>6179117</v>
          </cell>
          <cell r="C1466">
            <v>36.255265748448977</v>
          </cell>
          <cell r="D1466">
            <v>36.808359021683813</v>
          </cell>
          <cell r="E1466">
            <v>35.895754276892987</v>
          </cell>
          <cell r="F1466">
            <v>36.642429351806641</v>
          </cell>
          <cell r="BE1466" t="e">
            <v>#N/A</v>
          </cell>
          <cell r="BF1466" t="e">
            <v>#N/A</v>
          </cell>
          <cell r="BG1466">
            <v>36.66455154418945</v>
          </cell>
          <cell r="BH1466">
            <v>37.315815162658687</v>
          </cell>
          <cell r="BI1466">
            <v>38.42836280822754</v>
          </cell>
          <cell r="BJ1466">
            <v>38.520969390869141</v>
          </cell>
          <cell r="BK1466">
            <v>36.009795703887939</v>
          </cell>
        </row>
        <row r="1467">
          <cell r="A1467" t="str">
            <v>2005-09-23</v>
          </cell>
          <cell r="B1467">
            <v>5057737</v>
          </cell>
          <cell r="C1467">
            <v>36.642424389089967</v>
          </cell>
          <cell r="D1467">
            <v>37.001935811955043</v>
          </cell>
          <cell r="E1467">
            <v>36.227604490345549</v>
          </cell>
          <cell r="F1467">
            <v>36.836006164550781</v>
          </cell>
          <cell r="BE1467" t="e">
            <v>#N/A</v>
          </cell>
          <cell r="BF1467" t="e">
            <v>#N/A</v>
          </cell>
          <cell r="BG1467">
            <v>36.719860839843747</v>
          </cell>
          <cell r="BH1467">
            <v>37.246678543090823</v>
          </cell>
          <cell r="BI1467">
            <v>38.380243682861327</v>
          </cell>
          <cell r="BJ1467">
            <v>38.506441421508789</v>
          </cell>
          <cell r="BK1467">
            <v>36.039515209198001</v>
          </cell>
        </row>
        <row r="1468">
          <cell r="A1468" t="str">
            <v>2005-09-26</v>
          </cell>
          <cell r="B1468">
            <v>5359283</v>
          </cell>
          <cell r="C1468">
            <v>37.278488801178511</v>
          </cell>
          <cell r="D1468">
            <v>37.720960903825471</v>
          </cell>
          <cell r="E1468">
            <v>37.195523963255042</v>
          </cell>
          <cell r="F1468">
            <v>37.610343933105469</v>
          </cell>
          <cell r="BE1468" t="e">
            <v>#N/A</v>
          </cell>
          <cell r="BF1468" t="e">
            <v>#N/A</v>
          </cell>
          <cell r="BG1468">
            <v>36.89684982299805</v>
          </cell>
          <cell r="BH1468">
            <v>37.202431678771973</v>
          </cell>
          <cell r="BI1468">
            <v>38.353142166137687</v>
          </cell>
          <cell r="BJ1468">
            <v>38.50183235168457</v>
          </cell>
          <cell r="BK1468">
            <v>36.070659008026126</v>
          </cell>
        </row>
        <row r="1469">
          <cell r="A1469" t="str">
            <v>2005-09-27</v>
          </cell>
          <cell r="B1469">
            <v>3405412</v>
          </cell>
          <cell r="C1469">
            <v>37.610338274403247</v>
          </cell>
          <cell r="D1469">
            <v>37.942193356400608</v>
          </cell>
          <cell r="E1469">
            <v>37.333791669444402</v>
          </cell>
          <cell r="F1469">
            <v>37.472064971923828</v>
          </cell>
          <cell r="BE1469" t="e">
            <v>#N/A</v>
          </cell>
          <cell r="BF1469" t="e">
            <v>#N/A</v>
          </cell>
          <cell r="BG1469">
            <v>36.979813385009763</v>
          </cell>
          <cell r="BH1469">
            <v>37.1429744720459</v>
          </cell>
          <cell r="BI1469">
            <v>38.323275070190427</v>
          </cell>
          <cell r="BJ1469">
            <v>38.497200202941897</v>
          </cell>
          <cell r="BK1469">
            <v>36.103830757141111</v>
          </cell>
        </row>
        <row r="1470">
          <cell r="A1470" t="str">
            <v>2005-09-28</v>
          </cell>
          <cell r="B1470">
            <v>3730823</v>
          </cell>
          <cell r="C1470">
            <v>37.582683973765349</v>
          </cell>
          <cell r="D1470">
            <v>37.803922113740271</v>
          </cell>
          <cell r="E1470">
            <v>37.33379370364765</v>
          </cell>
          <cell r="F1470">
            <v>37.637996673583977</v>
          </cell>
          <cell r="BE1470" t="e">
            <v>#N/A</v>
          </cell>
          <cell r="BF1470" t="e">
            <v>#N/A</v>
          </cell>
          <cell r="BG1470">
            <v>37.239768218994143</v>
          </cell>
          <cell r="BH1470">
            <v>37.111171913146983</v>
          </cell>
          <cell r="BI1470">
            <v>38.300598373413088</v>
          </cell>
          <cell r="BJ1470">
            <v>38.497218704223627</v>
          </cell>
          <cell r="BK1470">
            <v>36.134296979904178</v>
          </cell>
        </row>
        <row r="1471">
          <cell r="A1471" t="str">
            <v>2005-09-29</v>
          </cell>
          <cell r="B1471">
            <v>3009982</v>
          </cell>
          <cell r="C1471">
            <v>37.748614599536857</v>
          </cell>
          <cell r="D1471">
            <v>37.886887913088287</v>
          </cell>
          <cell r="E1471">
            <v>37.361451009499561</v>
          </cell>
          <cell r="F1471">
            <v>37.416759490966797</v>
          </cell>
          <cell r="BE1471" t="e">
            <v>#N/A</v>
          </cell>
          <cell r="BF1471" t="e">
            <v>#N/A</v>
          </cell>
          <cell r="BG1471">
            <v>37.394634246826172</v>
          </cell>
          <cell r="BH1471">
            <v>37.090430831909181</v>
          </cell>
          <cell r="BI1471">
            <v>38.266306610107421</v>
          </cell>
          <cell r="BJ1471">
            <v>38.490129928588857</v>
          </cell>
          <cell r="BK1471">
            <v>36.162841196060178</v>
          </cell>
        </row>
        <row r="1472">
          <cell r="A1472" t="str">
            <v>2005-09-30</v>
          </cell>
          <cell r="B1472">
            <v>3424563</v>
          </cell>
          <cell r="C1472">
            <v>37.942193103578703</v>
          </cell>
          <cell r="D1472">
            <v>38.05281427668492</v>
          </cell>
          <cell r="E1472">
            <v>37.472064722234563</v>
          </cell>
          <cell r="F1472">
            <v>38.025157928466797</v>
          </cell>
          <cell r="BE1472" t="e">
            <v>#N/A</v>
          </cell>
          <cell r="BF1472" t="e">
            <v>#N/A</v>
          </cell>
          <cell r="BG1472">
            <v>37.632464599609378</v>
          </cell>
          <cell r="BH1472">
            <v>37.091813850402829</v>
          </cell>
          <cell r="BI1472">
            <v>38.252479248046868</v>
          </cell>
          <cell r="BJ1472">
            <v>38.489940910339357</v>
          </cell>
          <cell r="BK1472">
            <v>36.193611583709718</v>
          </cell>
        </row>
        <row r="1473">
          <cell r="A1473" t="str">
            <v>2005-10-03</v>
          </cell>
          <cell r="B1473">
            <v>3616352</v>
          </cell>
          <cell r="C1473">
            <v>38.10812723293499</v>
          </cell>
          <cell r="D1473">
            <v>38.55059931807326</v>
          </cell>
          <cell r="E1473">
            <v>38.052818749763553</v>
          </cell>
          <cell r="F1473">
            <v>38.357017517089837</v>
          </cell>
          <cell r="BE1473" t="e">
            <v>#N/A</v>
          </cell>
          <cell r="BF1473" t="e">
            <v>#N/A</v>
          </cell>
          <cell r="BG1473">
            <v>37.78179931640625</v>
          </cell>
          <cell r="BH1473">
            <v>37.10425853729248</v>
          </cell>
          <cell r="BI1473">
            <v>38.239205017089837</v>
          </cell>
          <cell r="BJ1473">
            <v>38.493342475891112</v>
          </cell>
          <cell r="BK1473">
            <v>36.225905332565297</v>
          </cell>
        </row>
        <row r="1474">
          <cell r="A1474" t="str">
            <v>2005-10-04</v>
          </cell>
          <cell r="B1474">
            <v>3756876</v>
          </cell>
          <cell r="C1474">
            <v>38.412320097432847</v>
          </cell>
          <cell r="D1474">
            <v>38.882452681561652</v>
          </cell>
          <cell r="E1474">
            <v>38.357011622760687</v>
          </cell>
          <cell r="F1474">
            <v>38.771831512451172</v>
          </cell>
          <cell r="BE1474" t="e">
            <v>#N/A</v>
          </cell>
          <cell r="BF1474" t="e">
            <v>#N/A</v>
          </cell>
          <cell r="BG1474">
            <v>38.041752624511723</v>
          </cell>
          <cell r="BH1474">
            <v>37.154036903381353</v>
          </cell>
          <cell r="BI1474">
            <v>38.232567825317382</v>
          </cell>
          <cell r="BJ1474">
            <v>38.501164093017579</v>
          </cell>
          <cell r="BK1474">
            <v>36.259321355819701</v>
          </cell>
        </row>
        <row r="1475">
          <cell r="A1475" t="str">
            <v>2005-10-05</v>
          </cell>
          <cell r="B1475">
            <v>4877262</v>
          </cell>
          <cell r="C1475">
            <v>38.716528876986743</v>
          </cell>
          <cell r="D1475">
            <v>39.076040346226407</v>
          </cell>
          <cell r="E1475">
            <v>38.633564042582712</v>
          </cell>
          <cell r="F1475">
            <v>38.937767028808587</v>
          </cell>
          <cell r="BE1475" t="e">
            <v>#N/A</v>
          </cell>
          <cell r="BF1475" t="e">
            <v>#N/A</v>
          </cell>
          <cell r="BG1475">
            <v>38.301706695556639</v>
          </cell>
          <cell r="BH1475">
            <v>37.230087280273438</v>
          </cell>
          <cell r="BI1475">
            <v>38.229802551269529</v>
          </cell>
          <cell r="BJ1475">
            <v>38.508197593688962</v>
          </cell>
          <cell r="BK1475">
            <v>36.293838987350462</v>
          </cell>
        </row>
        <row r="1476">
          <cell r="A1476" t="str">
            <v>2005-10-06</v>
          </cell>
          <cell r="B1476">
            <v>5466284</v>
          </cell>
          <cell r="C1476">
            <v>38.605913245292641</v>
          </cell>
          <cell r="D1476">
            <v>38.771838700068827</v>
          </cell>
          <cell r="E1476">
            <v>38.274053896206453</v>
          </cell>
          <cell r="F1476">
            <v>38.467639923095703</v>
          </cell>
          <cell r="BE1476" t="e">
            <v>#N/A</v>
          </cell>
          <cell r="BF1476" t="e">
            <v>#N/A</v>
          </cell>
          <cell r="BG1476">
            <v>38.511882781982422</v>
          </cell>
          <cell r="BH1476">
            <v>37.311668968200692</v>
          </cell>
          <cell r="BI1476">
            <v>38.207678909301762</v>
          </cell>
          <cell r="BJ1476">
            <v>38.514065055847169</v>
          </cell>
          <cell r="BK1476">
            <v>36.326005983352658</v>
          </cell>
        </row>
        <row r="1477">
          <cell r="A1477" t="str">
            <v>2005-10-07</v>
          </cell>
          <cell r="B1477">
            <v>3726500</v>
          </cell>
          <cell r="C1477">
            <v>38.246390997495809</v>
          </cell>
          <cell r="D1477">
            <v>38.716519316673697</v>
          </cell>
          <cell r="E1477">
            <v>38.218734652934749</v>
          </cell>
          <cell r="F1477">
            <v>38.495281219482422</v>
          </cell>
          <cell r="BE1477" t="e">
            <v>#N/A</v>
          </cell>
          <cell r="BF1477" t="e">
            <v>#N/A</v>
          </cell>
          <cell r="BG1477">
            <v>38.605907440185547</v>
          </cell>
          <cell r="BH1477">
            <v>37.380805587768563</v>
          </cell>
          <cell r="BI1477">
            <v>38.188320617675778</v>
          </cell>
          <cell r="BJ1477">
            <v>38.513410453796389</v>
          </cell>
          <cell r="BK1477">
            <v>36.357767305374153</v>
          </cell>
        </row>
        <row r="1478">
          <cell r="A1478" t="str">
            <v>2005-10-10</v>
          </cell>
          <cell r="B1478">
            <v>2515048</v>
          </cell>
          <cell r="C1478">
            <v>38.661220346717791</v>
          </cell>
          <cell r="D1478">
            <v>38.799493663966587</v>
          </cell>
          <cell r="E1478">
            <v>38.384673712220192</v>
          </cell>
          <cell r="F1478">
            <v>38.633563995361328</v>
          </cell>
          <cell r="BE1478" t="e">
            <v>#N/A</v>
          </cell>
          <cell r="BF1478" t="e">
            <v>#N/A</v>
          </cell>
          <cell r="BG1478">
            <v>38.661216735839837</v>
          </cell>
          <cell r="BH1478">
            <v>37.463770103454593</v>
          </cell>
          <cell r="BI1478">
            <v>38.173387145996102</v>
          </cell>
          <cell r="BJ1478">
            <v>38.512235107421873</v>
          </cell>
          <cell r="BK1478">
            <v>36.390356054306032</v>
          </cell>
        </row>
        <row r="1479">
          <cell r="A1479" t="str">
            <v>2005-10-11</v>
          </cell>
          <cell r="B1479">
            <v>3762136</v>
          </cell>
          <cell r="C1479">
            <v>38.661216042411077</v>
          </cell>
          <cell r="D1479">
            <v>38.910106297842283</v>
          </cell>
          <cell r="E1479">
            <v>38.301704613636687</v>
          </cell>
          <cell r="F1479">
            <v>38.329360961914063</v>
          </cell>
          <cell r="BE1479" t="e">
            <v>#N/A</v>
          </cell>
          <cell r="BF1479" t="e">
            <v>#N/A</v>
          </cell>
          <cell r="BG1479">
            <v>38.572722625732418</v>
          </cell>
          <cell r="BH1479">
            <v>37.564709854125979</v>
          </cell>
          <cell r="BI1479">
            <v>38.139095382690428</v>
          </cell>
          <cell r="BJ1479">
            <v>38.504754524230947</v>
          </cell>
          <cell r="BK1479">
            <v>36.422103614807128</v>
          </cell>
        </row>
        <row r="1480">
          <cell r="A1480" t="str">
            <v>2005-10-12</v>
          </cell>
          <cell r="B1480">
            <v>6997847</v>
          </cell>
          <cell r="C1480">
            <v>38.135777213819388</v>
          </cell>
          <cell r="D1480">
            <v>38.550597143859918</v>
          </cell>
          <cell r="E1480">
            <v>37.527375493713251</v>
          </cell>
          <cell r="F1480">
            <v>37.637996673583977</v>
          </cell>
          <cell r="BE1480" t="e">
            <v>#N/A</v>
          </cell>
          <cell r="BF1480" t="e">
            <v>#N/A</v>
          </cell>
          <cell r="BG1480">
            <v>38.312768554687501</v>
          </cell>
          <cell r="BH1480">
            <v>37.622784996032713</v>
          </cell>
          <cell r="BI1480">
            <v>38.100378875732417</v>
          </cell>
          <cell r="BJ1480">
            <v>38.489544486999513</v>
          </cell>
          <cell r="BK1480">
            <v>36.449034652709962</v>
          </cell>
        </row>
        <row r="1481">
          <cell r="A1481" t="str">
            <v>2005-10-13</v>
          </cell>
          <cell r="B1481">
            <v>3388613</v>
          </cell>
          <cell r="C1481">
            <v>37.389099940014958</v>
          </cell>
          <cell r="D1481">
            <v>37.748611368429451</v>
          </cell>
          <cell r="E1481">
            <v>37.223174509815713</v>
          </cell>
          <cell r="F1481">
            <v>37.444408416748047</v>
          </cell>
          <cell r="BE1481" t="e">
            <v>#N/A</v>
          </cell>
          <cell r="BF1481" t="e">
            <v>#N/A</v>
          </cell>
          <cell r="BG1481">
            <v>38.108122253417967</v>
          </cell>
          <cell r="BH1481">
            <v>37.669797706604001</v>
          </cell>
          <cell r="BI1481">
            <v>38.062768554687501</v>
          </cell>
          <cell r="BJ1481">
            <v>38.466143951416022</v>
          </cell>
          <cell r="BK1481">
            <v>36.475541610717777</v>
          </cell>
        </row>
        <row r="1482">
          <cell r="A1482" t="str">
            <v>2005-10-14</v>
          </cell>
          <cell r="B1482">
            <v>3948467</v>
          </cell>
          <cell r="C1482">
            <v>37.416759197640047</v>
          </cell>
          <cell r="D1482">
            <v>38.108125759977199</v>
          </cell>
          <cell r="E1482">
            <v>37.416759197640047</v>
          </cell>
          <cell r="F1482">
            <v>37.969852447509773</v>
          </cell>
          <cell r="BE1482" t="e">
            <v>#N/A</v>
          </cell>
          <cell r="BF1482" t="e">
            <v>#N/A</v>
          </cell>
          <cell r="BG1482">
            <v>38.003036499023438</v>
          </cell>
          <cell r="BH1482">
            <v>37.740317344665527</v>
          </cell>
          <cell r="BI1482">
            <v>38.045069503784177</v>
          </cell>
          <cell r="BJ1482">
            <v>38.451805114746087</v>
          </cell>
          <cell r="BK1482">
            <v>36.506987276077268</v>
          </cell>
        </row>
        <row r="1483">
          <cell r="A1483" t="str">
            <v>2005-10-17</v>
          </cell>
          <cell r="B1483">
            <v>2575208</v>
          </cell>
          <cell r="C1483">
            <v>37.831572662244469</v>
          </cell>
          <cell r="D1483">
            <v>38.025154422624652</v>
          </cell>
          <cell r="E1483">
            <v>37.472061267386472</v>
          </cell>
          <cell r="F1483">
            <v>37.776264190673828</v>
          </cell>
          <cell r="BE1483" t="e">
            <v>#N/A</v>
          </cell>
          <cell r="BF1483" t="e">
            <v>#N/A</v>
          </cell>
          <cell r="BG1483">
            <v>37.83157653808594</v>
          </cell>
          <cell r="BH1483">
            <v>37.792860603332521</v>
          </cell>
          <cell r="BI1483">
            <v>38.016861724853513</v>
          </cell>
          <cell r="BJ1483">
            <v>38.43335487365723</v>
          </cell>
          <cell r="BK1483">
            <v>36.539096612930301</v>
          </cell>
        </row>
        <row r="1484">
          <cell r="A1484" t="str">
            <v>2005-10-18</v>
          </cell>
          <cell r="B1484">
            <v>4666410</v>
          </cell>
          <cell r="C1484">
            <v>37.8039227263166</v>
          </cell>
          <cell r="D1484">
            <v>38.052817220233933</v>
          </cell>
          <cell r="E1484">
            <v>37.389102789554308</v>
          </cell>
          <cell r="F1484">
            <v>37.6656494140625</v>
          </cell>
          <cell r="BE1484" t="e">
            <v>#N/A</v>
          </cell>
          <cell r="BF1484" t="e">
            <v>#N/A</v>
          </cell>
          <cell r="BG1484">
            <v>37.698834228515622</v>
          </cell>
          <cell r="BH1484">
            <v>37.823280715942381</v>
          </cell>
          <cell r="BI1484">
            <v>37.978145217895509</v>
          </cell>
          <cell r="BJ1484">
            <v>38.411350975036619</v>
          </cell>
          <cell r="BK1484">
            <v>36.570109014511111</v>
          </cell>
        </row>
        <row r="1485">
          <cell r="A1485" t="str">
            <v>2005-10-19</v>
          </cell>
          <cell r="B1485">
            <v>5844806</v>
          </cell>
          <cell r="C1485">
            <v>37.499717101482837</v>
          </cell>
          <cell r="D1485">
            <v>38.246392006915038</v>
          </cell>
          <cell r="E1485">
            <v>37.499717101482837</v>
          </cell>
          <cell r="F1485">
            <v>37.99749755859375</v>
          </cell>
          <cell r="BE1485" t="e">
            <v>#N/A</v>
          </cell>
          <cell r="BF1485" t="e">
            <v>#N/A</v>
          </cell>
          <cell r="BG1485">
            <v>37.77073440551758</v>
          </cell>
          <cell r="BH1485">
            <v>37.906244468688968</v>
          </cell>
          <cell r="BI1485">
            <v>37.94440643310547</v>
          </cell>
          <cell r="BJ1485">
            <v>38.3910338973999</v>
          </cell>
          <cell r="BK1485">
            <v>36.601964836120608</v>
          </cell>
        </row>
        <row r="1486">
          <cell r="A1486" t="str">
            <v>2005-10-20</v>
          </cell>
          <cell r="B1486">
            <v>3733815</v>
          </cell>
          <cell r="C1486">
            <v>38.605912550033878</v>
          </cell>
          <cell r="D1486">
            <v>38.716529517892553</v>
          </cell>
          <cell r="E1486">
            <v>37.637999312086563</v>
          </cell>
          <cell r="F1486">
            <v>37.831581115722663</v>
          </cell>
          <cell r="BE1486" t="e">
            <v>#N/A</v>
          </cell>
          <cell r="BF1486" t="e">
            <v>#N/A</v>
          </cell>
          <cell r="BG1486">
            <v>37.848168945312501</v>
          </cell>
          <cell r="BH1486">
            <v>37.965702056884773</v>
          </cell>
          <cell r="BI1486">
            <v>37.911774139404287</v>
          </cell>
          <cell r="BJ1486">
            <v>38.368513793945311</v>
          </cell>
          <cell r="BK1486">
            <v>36.63380689620972</v>
          </cell>
        </row>
        <row r="1487">
          <cell r="A1487" t="str">
            <v>2005-10-21</v>
          </cell>
          <cell r="B1487">
            <v>4035227</v>
          </cell>
          <cell r="C1487">
            <v>37.776273574203117</v>
          </cell>
          <cell r="D1487">
            <v>38.080472353286773</v>
          </cell>
          <cell r="E1487">
            <v>37.223180281577989</v>
          </cell>
          <cell r="F1487">
            <v>37.306140899658203</v>
          </cell>
          <cell r="BE1487" t="e">
            <v>#N/A</v>
          </cell>
          <cell r="BF1487" t="e">
            <v>#N/A</v>
          </cell>
          <cell r="BG1487">
            <v>37.71542663574219</v>
          </cell>
          <cell r="BH1487">
            <v>37.989208793640138</v>
          </cell>
          <cell r="BI1487">
            <v>37.87637634277344</v>
          </cell>
          <cell r="BJ1487">
            <v>38.343186721801757</v>
          </cell>
          <cell r="BK1487">
            <v>36.664245462417597</v>
          </cell>
        </row>
        <row r="1488">
          <cell r="A1488" t="str">
            <v>2005-10-24</v>
          </cell>
          <cell r="B1488">
            <v>3001064</v>
          </cell>
          <cell r="C1488">
            <v>37.389102789554308</v>
          </cell>
          <cell r="D1488">
            <v>37.693305764419961</v>
          </cell>
          <cell r="E1488">
            <v>37.112556165046122</v>
          </cell>
          <cell r="F1488">
            <v>37.6656494140625</v>
          </cell>
          <cell r="BE1488" t="e">
            <v>#N/A</v>
          </cell>
          <cell r="BF1488" t="e">
            <v>#N/A</v>
          </cell>
          <cell r="BG1488">
            <v>37.693303680419923</v>
          </cell>
          <cell r="BH1488">
            <v>37.991974067687991</v>
          </cell>
          <cell r="BI1488">
            <v>37.855358810424804</v>
          </cell>
          <cell r="BJ1488">
            <v>38.328253211975102</v>
          </cell>
          <cell r="BK1488">
            <v>36.694306087493899</v>
          </cell>
        </row>
        <row r="1489">
          <cell r="A1489" t="str">
            <v>2005-10-25</v>
          </cell>
          <cell r="B1489">
            <v>3356123</v>
          </cell>
          <cell r="C1489">
            <v>37.859221110356067</v>
          </cell>
          <cell r="D1489">
            <v>38.052807071696463</v>
          </cell>
          <cell r="E1489">
            <v>37.223167419433587</v>
          </cell>
          <cell r="F1489">
            <v>37.223167419433587</v>
          </cell>
          <cell r="BE1489" t="e">
            <v>#N/A</v>
          </cell>
          <cell r="BF1489" t="e">
            <v>#N/A</v>
          </cell>
          <cell r="BG1489">
            <v>37.604807281494139</v>
          </cell>
          <cell r="BH1489">
            <v>37.979529190063467</v>
          </cell>
          <cell r="BI1489">
            <v>37.831022567749017</v>
          </cell>
          <cell r="BJ1489">
            <v>38.297833099365228</v>
          </cell>
          <cell r="BK1489">
            <v>36.723378000259402</v>
          </cell>
        </row>
        <row r="1490">
          <cell r="A1490" t="str">
            <v>2005-10-26</v>
          </cell>
          <cell r="B1490">
            <v>4554778</v>
          </cell>
          <cell r="C1490">
            <v>37.084903511832948</v>
          </cell>
          <cell r="D1490">
            <v>37.223176822138413</v>
          </cell>
          <cell r="E1490">
            <v>36.780700541254298</v>
          </cell>
          <cell r="F1490">
            <v>37.057247161865227</v>
          </cell>
          <cell r="BE1490" t="e">
            <v>#N/A</v>
          </cell>
          <cell r="BF1490" t="e">
            <v>#N/A</v>
          </cell>
          <cell r="BG1490">
            <v>37.416757202148439</v>
          </cell>
          <cell r="BH1490">
            <v>37.950491714477543</v>
          </cell>
          <cell r="BI1490">
            <v>37.807792739868162</v>
          </cell>
          <cell r="BJ1490">
            <v>38.267966079711911</v>
          </cell>
          <cell r="BK1490">
            <v>36.750940475463857</v>
          </cell>
        </row>
        <row r="1491">
          <cell r="A1491" t="str">
            <v>2005-10-27</v>
          </cell>
          <cell r="B1491">
            <v>4815772</v>
          </cell>
          <cell r="C1491">
            <v>36.780698894697267</v>
          </cell>
          <cell r="D1491">
            <v>36.780698894697267</v>
          </cell>
          <cell r="E1491">
            <v>36.006367547697742</v>
          </cell>
          <cell r="F1491">
            <v>36.061676025390618</v>
          </cell>
          <cell r="BE1491" t="e">
            <v>#N/A</v>
          </cell>
          <cell r="BF1491" t="e">
            <v>#N/A</v>
          </cell>
          <cell r="BG1491">
            <v>37.062776184082033</v>
          </cell>
          <cell r="BH1491">
            <v>37.882737541198729</v>
          </cell>
          <cell r="BI1491">
            <v>37.748058700561522</v>
          </cell>
          <cell r="BJ1491">
            <v>38.233950881958009</v>
          </cell>
          <cell r="BK1491">
            <v>36.773389129638673</v>
          </cell>
        </row>
        <row r="1492">
          <cell r="A1492" t="str">
            <v>2005-10-28</v>
          </cell>
          <cell r="B1492">
            <v>4677609</v>
          </cell>
          <cell r="C1492">
            <v>35.785126046612199</v>
          </cell>
          <cell r="D1492">
            <v>36.31056708462004</v>
          </cell>
          <cell r="E1492">
            <v>35.785126046612199</v>
          </cell>
          <cell r="F1492">
            <v>36.116985321044922</v>
          </cell>
          <cell r="BE1492" t="e">
            <v>#N/A</v>
          </cell>
          <cell r="BF1492" t="e">
            <v>#N/A</v>
          </cell>
          <cell r="BG1492">
            <v>36.824945068359384</v>
          </cell>
          <cell r="BH1492">
            <v>37.78732891082764</v>
          </cell>
          <cell r="BI1492">
            <v>37.666200866699221</v>
          </cell>
          <cell r="BJ1492">
            <v>38.200488777160643</v>
          </cell>
          <cell r="BK1492">
            <v>36.796930131912227</v>
          </cell>
        </row>
        <row r="1493">
          <cell r="A1493" t="str">
            <v>2005-10-31</v>
          </cell>
          <cell r="B1493">
            <v>4689752</v>
          </cell>
          <cell r="C1493">
            <v>36.504148540193093</v>
          </cell>
          <cell r="D1493">
            <v>36.946624755859382</v>
          </cell>
          <cell r="E1493">
            <v>36.448840068176281</v>
          </cell>
          <cell r="F1493">
            <v>36.946624755859382</v>
          </cell>
          <cell r="BE1493" t="e">
            <v>#N/A</v>
          </cell>
          <cell r="BF1493" t="e">
            <v>#N/A</v>
          </cell>
          <cell r="BG1493">
            <v>36.681140136718753</v>
          </cell>
          <cell r="BH1493">
            <v>37.716809272766113</v>
          </cell>
          <cell r="BI1493">
            <v>37.61089141845703</v>
          </cell>
          <cell r="BJ1493">
            <v>38.170898246765127</v>
          </cell>
          <cell r="BK1493">
            <v>36.825571117401132</v>
          </cell>
        </row>
        <row r="1494">
          <cell r="A1494" t="str">
            <v>2005-11-01</v>
          </cell>
          <cell r="B1494">
            <v>4039647</v>
          </cell>
          <cell r="C1494">
            <v>36.836014176322998</v>
          </cell>
          <cell r="D1494">
            <v>37.001943859816677</v>
          </cell>
          <cell r="E1494">
            <v>36.448850541193913</v>
          </cell>
          <cell r="F1494">
            <v>36.587123870849609</v>
          </cell>
          <cell r="BE1494" t="e">
            <v>#N/A</v>
          </cell>
          <cell r="BF1494" t="e">
            <v>#N/A</v>
          </cell>
          <cell r="BG1494">
            <v>36.553931427001963</v>
          </cell>
          <cell r="BH1494">
            <v>37.607573890686027</v>
          </cell>
          <cell r="BI1494">
            <v>37.561113281250002</v>
          </cell>
          <cell r="BJ1494">
            <v>38.138818931579593</v>
          </cell>
          <cell r="BK1494">
            <v>36.851598815917967</v>
          </cell>
        </row>
        <row r="1495">
          <cell r="A1495" t="str">
            <v>2005-11-02</v>
          </cell>
          <cell r="B1495">
            <v>5690467</v>
          </cell>
          <cell r="C1495">
            <v>36.559461048382289</v>
          </cell>
          <cell r="D1495">
            <v>36.753042831695538</v>
          </cell>
          <cell r="E1495">
            <v>36.144641132811159</v>
          </cell>
          <cell r="F1495">
            <v>36.393535614013672</v>
          </cell>
          <cell r="BE1495" t="e">
            <v>#N/A</v>
          </cell>
          <cell r="BF1495" t="e">
            <v>#N/A</v>
          </cell>
          <cell r="BG1495">
            <v>36.421189117431638</v>
          </cell>
          <cell r="BH1495">
            <v>37.480362319946288</v>
          </cell>
          <cell r="BI1495">
            <v>37.511334915161143</v>
          </cell>
          <cell r="BJ1495">
            <v>38.109228439331048</v>
          </cell>
          <cell r="BK1495">
            <v>36.875978708267212</v>
          </cell>
        </row>
        <row r="1496">
          <cell r="A1496" t="str">
            <v>2005-11-03</v>
          </cell>
          <cell r="B1496">
            <v>4062881</v>
          </cell>
          <cell r="C1496">
            <v>36.531807437331267</v>
          </cell>
          <cell r="D1496">
            <v>36.974279464132252</v>
          </cell>
          <cell r="E1496">
            <v>36.365877789927019</v>
          </cell>
          <cell r="F1496">
            <v>36.836006164550781</v>
          </cell>
          <cell r="BE1496" t="e">
            <v>#N/A</v>
          </cell>
          <cell r="BF1496" t="e">
            <v>#N/A</v>
          </cell>
          <cell r="BG1496">
            <v>36.576055145263673</v>
          </cell>
          <cell r="BH1496">
            <v>37.39878063201904</v>
          </cell>
          <cell r="BI1496">
            <v>37.476490020751953</v>
          </cell>
          <cell r="BJ1496">
            <v>38.105356826782227</v>
          </cell>
          <cell r="BK1496">
            <v>36.902434978485097</v>
          </cell>
        </row>
        <row r="1497">
          <cell r="A1497" t="str">
            <v>2005-11-04</v>
          </cell>
          <cell r="B1497">
            <v>4050399</v>
          </cell>
          <cell r="C1497">
            <v>36.697735711117708</v>
          </cell>
          <cell r="D1497">
            <v>37.11255564203411</v>
          </cell>
          <cell r="E1497">
            <v>36.559462400812237</v>
          </cell>
          <cell r="F1497">
            <v>37.057247161865227</v>
          </cell>
          <cell r="BE1497" t="e">
            <v>#N/A</v>
          </cell>
          <cell r="BF1497" t="e">
            <v>#N/A</v>
          </cell>
          <cell r="BG1497">
            <v>36.764107513427732</v>
          </cell>
          <cell r="BH1497">
            <v>37.326878929138182</v>
          </cell>
          <cell r="BI1497">
            <v>37.453260192871092</v>
          </cell>
          <cell r="BJ1497">
            <v>38.094295005798337</v>
          </cell>
          <cell r="BK1497">
            <v>36.931900978088379</v>
          </cell>
        </row>
        <row r="1498">
          <cell r="A1498" t="str">
            <v>2005-11-07</v>
          </cell>
          <cell r="B1498">
            <v>4391497</v>
          </cell>
          <cell r="C1498">
            <v>37.029589727125853</v>
          </cell>
          <cell r="D1498">
            <v>37.859229564654576</v>
          </cell>
          <cell r="E1498">
            <v>37.029589727125853</v>
          </cell>
          <cell r="F1498">
            <v>37.555030822753913</v>
          </cell>
          <cell r="BE1498" t="e">
            <v>#N/A</v>
          </cell>
          <cell r="BF1498" t="e">
            <v>#N/A</v>
          </cell>
          <cell r="BG1498">
            <v>36.885788726806638</v>
          </cell>
          <cell r="BH1498">
            <v>37.272952270507822</v>
          </cell>
          <cell r="BI1498">
            <v>37.434455184936517</v>
          </cell>
          <cell r="BJ1498">
            <v>38.086551704406737</v>
          </cell>
          <cell r="BK1498">
            <v>36.962088346481323</v>
          </cell>
        </row>
        <row r="1499">
          <cell r="A1499" t="str">
            <v>2005-11-08</v>
          </cell>
          <cell r="B1499">
            <v>9111782</v>
          </cell>
          <cell r="C1499">
            <v>38.716522437938742</v>
          </cell>
          <cell r="D1499">
            <v>39.158998667993053</v>
          </cell>
          <cell r="E1499">
            <v>38.052812312623367</v>
          </cell>
          <cell r="F1499">
            <v>38.163429260253913</v>
          </cell>
          <cell r="BE1499" t="e">
            <v>#N/A</v>
          </cell>
          <cell r="BF1499" t="e">
            <v>#N/A</v>
          </cell>
          <cell r="BG1499">
            <v>37.2010498046875</v>
          </cell>
          <cell r="BH1499">
            <v>37.264655685424813</v>
          </cell>
          <cell r="BI1499">
            <v>37.424499588012687</v>
          </cell>
          <cell r="BJ1499">
            <v>38.08268009185791</v>
          </cell>
          <cell r="BK1499">
            <v>36.997629175186162</v>
          </cell>
        </row>
        <row r="1500">
          <cell r="A1500" t="str">
            <v>2005-11-09</v>
          </cell>
          <cell r="B1500">
            <v>4083651</v>
          </cell>
          <cell r="C1500">
            <v>38.108123217410537</v>
          </cell>
          <cell r="D1500">
            <v>38.135775346199097</v>
          </cell>
          <cell r="E1500">
            <v>37.361448223857742</v>
          </cell>
          <cell r="F1500">
            <v>37.499721527099609</v>
          </cell>
          <cell r="BE1500" t="e">
            <v>#N/A</v>
          </cell>
          <cell r="BF1500" t="e">
            <v>#N/A</v>
          </cell>
          <cell r="BG1500">
            <v>37.422286987304688</v>
          </cell>
          <cell r="BH1500">
            <v>37.257741928100593</v>
          </cell>
          <cell r="BI1500">
            <v>37.409013061523439</v>
          </cell>
          <cell r="BJ1500">
            <v>38.073830604553223</v>
          </cell>
          <cell r="BK1500">
            <v>37.029443559646609</v>
          </cell>
        </row>
        <row r="1501">
          <cell r="A1501" t="str">
            <v>2005-11-10</v>
          </cell>
          <cell r="B1501">
            <v>3887253</v>
          </cell>
          <cell r="C1501">
            <v>37.582683563232422</v>
          </cell>
          <cell r="D1501">
            <v>37.72095687173551</v>
          </cell>
          <cell r="E1501">
            <v>37.416758124888617</v>
          </cell>
          <cell r="F1501">
            <v>37.582683563232422</v>
          </cell>
          <cell r="BE1501" t="e">
            <v>#N/A</v>
          </cell>
          <cell r="BF1501" t="e">
            <v>#N/A</v>
          </cell>
          <cell r="BG1501">
            <v>37.571622467041017</v>
          </cell>
          <cell r="BH1501">
            <v>37.264655685424813</v>
          </cell>
          <cell r="BI1501">
            <v>37.404035110473643</v>
          </cell>
          <cell r="BJ1501">
            <v>38.068023147583013</v>
          </cell>
          <cell r="BK1501">
            <v>37.062760515213007</v>
          </cell>
        </row>
        <row r="1502">
          <cell r="A1502" t="str">
            <v>2005-11-11</v>
          </cell>
          <cell r="B1502">
            <v>3928300</v>
          </cell>
          <cell r="C1502">
            <v>38.10812723293499</v>
          </cell>
          <cell r="D1502">
            <v>38.578255669542372</v>
          </cell>
          <cell r="E1502">
            <v>37.886889080482469</v>
          </cell>
          <cell r="F1502">
            <v>38.357017517089837</v>
          </cell>
          <cell r="BE1502" t="e">
            <v>#N/A</v>
          </cell>
          <cell r="BF1502" t="e">
            <v>#N/A</v>
          </cell>
          <cell r="BG1502">
            <v>37.83157653808594</v>
          </cell>
          <cell r="BH1502">
            <v>37.284013938903811</v>
          </cell>
          <cell r="BI1502">
            <v>37.411225509643558</v>
          </cell>
          <cell r="BJ1502">
            <v>38.076319618225099</v>
          </cell>
          <cell r="BK1502">
            <v>37.101036863327018</v>
          </cell>
        </row>
        <row r="1503">
          <cell r="A1503" t="str">
            <v>2005-11-14</v>
          </cell>
          <cell r="B1503">
            <v>4202211</v>
          </cell>
          <cell r="C1503">
            <v>38.108124800781432</v>
          </cell>
          <cell r="D1503">
            <v>38.799491345716618</v>
          </cell>
          <cell r="E1503">
            <v>37.859230312744849</v>
          </cell>
          <cell r="F1503">
            <v>38.191089630126953</v>
          </cell>
          <cell r="BE1503" t="e">
            <v>#N/A</v>
          </cell>
          <cell r="BF1503" t="e">
            <v>#N/A</v>
          </cell>
          <cell r="BG1503">
            <v>37.958788299560553</v>
          </cell>
          <cell r="BH1503">
            <v>37.304755210876458</v>
          </cell>
          <cell r="BI1503">
            <v>37.412884826660147</v>
          </cell>
          <cell r="BJ1503">
            <v>38.086275253295902</v>
          </cell>
          <cell r="BK1503">
            <v>37.136851968765257</v>
          </cell>
        </row>
        <row r="1504">
          <cell r="A1504" t="str">
            <v>2005-11-15</v>
          </cell>
          <cell r="B1504">
            <v>2976156</v>
          </cell>
          <cell r="C1504">
            <v>37.969856060062682</v>
          </cell>
          <cell r="D1504">
            <v>38.246402711308917</v>
          </cell>
          <cell r="E1504">
            <v>37.8868912207354</v>
          </cell>
          <cell r="F1504">
            <v>37.94219970703125</v>
          </cell>
          <cell r="BE1504" t="e">
            <v>#N/A</v>
          </cell>
          <cell r="BF1504" t="e">
            <v>#N/A</v>
          </cell>
          <cell r="BG1504">
            <v>37.914542388916018</v>
          </cell>
          <cell r="BH1504">
            <v>37.318582725524912</v>
          </cell>
          <cell r="BI1504">
            <v>37.416203536987297</v>
          </cell>
          <cell r="BJ1504">
            <v>38.090146942138666</v>
          </cell>
          <cell r="BK1504">
            <v>37.170470829010007</v>
          </cell>
        </row>
        <row r="1505">
          <cell r="A1505" t="str">
            <v>2005-11-16</v>
          </cell>
          <cell r="B1505">
            <v>3044376</v>
          </cell>
          <cell r="C1505">
            <v>37.665651241583816</v>
          </cell>
          <cell r="D1505">
            <v>37.859233044178737</v>
          </cell>
          <cell r="E1505">
            <v>37.444413087289547</v>
          </cell>
          <cell r="F1505">
            <v>37.803924560546882</v>
          </cell>
          <cell r="BE1505" t="e">
            <v>#N/A</v>
          </cell>
          <cell r="BF1505" t="e">
            <v>#N/A</v>
          </cell>
          <cell r="BG1505">
            <v>37.975382995605472</v>
          </cell>
          <cell r="BH1505">
            <v>37.308904075622557</v>
          </cell>
          <cell r="BI1505">
            <v>37.423946838378903</v>
          </cell>
          <cell r="BJ1505">
            <v>38.089593887329102</v>
          </cell>
          <cell r="BK1505">
            <v>37.202310609817502</v>
          </cell>
        </row>
        <row r="1506">
          <cell r="A1506" t="str">
            <v>2005-11-17</v>
          </cell>
          <cell r="B1506">
            <v>2917069</v>
          </cell>
          <cell r="C1506">
            <v>37.914537479483371</v>
          </cell>
          <cell r="D1506">
            <v>38.246392528673098</v>
          </cell>
          <cell r="E1506">
            <v>37.555026084625382</v>
          </cell>
          <cell r="F1506">
            <v>37.776264190673828</v>
          </cell>
          <cell r="BE1506" t="e">
            <v>#N/A</v>
          </cell>
          <cell r="BF1506" t="e">
            <v>#N/A</v>
          </cell>
          <cell r="BG1506">
            <v>38.01409912109375</v>
          </cell>
          <cell r="BH1506">
            <v>37.30613822937012</v>
          </cell>
          <cell r="BI1506">
            <v>37.442751998901358</v>
          </cell>
          <cell r="BJ1506">
            <v>38.091806221008298</v>
          </cell>
          <cell r="BK1506">
            <v>37.234012088775643</v>
          </cell>
        </row>
        <row r="1507">
          <cell r="A1507" t="str">
            <v>2005-11-18</v>
          </cell>
          <cell r="B1507">
            <v>4308391</v>
          </cell>
          <cell r="C1507">
            <v>37.748611406219553</v>
          </cell>
          <cell r="D1507">
            <v>38.578251217345247</v>
          </cell>
          <cell r="E1507">
            <v>37.748611406219553</v>
          </cell>
          <cell r="F1507">
            <v>38.329360961914063</v>
          </cell>
          <cell r="BE1507" t="e">
            <v>#N/A</v>
          </cell>
          <cell r="BF1507" t="e">
            <v>#N/A</v>
          </cell>
          <cell r="BG1507">
            <v>38.008567810058587</v>
          </cell>
          <cell r="BH1507">
            <v>37.357299232482909</v>
          </cell>
          <cell r="BI1507">
            <v>37.467088241577152</v>
          </cell>
          <cell r="BJ1507">
            <v>38.093465538024901</v>
          </cell>
          <cell r="BK1507">
            <v>37.269294834136957</v>
          </cell>
        </row>
        <row r="1508">
          <cell r="A1508" t="str">
            <v>2005-11-21</v>
          </cell>
          <cell r="B1508">
            <v>3522295</v>
          </cell>
          <cell r="C1508">
            <v>38.412325843809903</v>
          </cell>
          <cell r="D1508">
            <v>38.771837312610117</v>
          </cell>
          <cell r="E1508">
            <v>38.329365229274018</v>
          </cell>
          <cell r="F1508">
            <v>38.633563995361328</v>
          </cell>
          <cell r="BE1508" t="e">
            <v>#N/A</v>
          </cell>
          <cell r="BF1508" t="e">
            <v>#N/A</v>
          </cell>
          <cell r="BG1508">
            <v>38.09706268310547</v>
          </cell>
          <cell r="BH1508">
            <v>37.405694961547852</v>
          </cell>
          <cell r="BI1508">
            <v>37.500274047851562</v>
          </cell>
          <cell r="BJ1508">
            <v>38.099826202392578</v>
          </cell>
          <cell r="BK1508">
            <v>37.305826654434213</v>
          </cell>
        </row>
        <row r="1509">
          <cell r="A1509" t="str">
            <v>2005-11-22</v>
          </cell>
          <cell r="B1509">
            <v>2589371</v>
          </cell>
          <cell r="C1509">
            <v>38.495290834901823</v>
          </cell>
          <cell r="D1509">
            <v>38.716528987354337</v>
          </cell>
          <cell r="E1509">
            <v>38.329365385387511</v>
          </cell>
          <cell r="F1509">
            <v>38.357017517089837</v>
          </cell>
          <cell r="BE1509" t="e">
            <v>#N/A</v>
          </cell>
          <cell r="BF1509" t="e">
            <v>#N/A</v>
          </cell>
          <cell r="BG1509">
            <v>38.18002624511719</v>
          </cell>
          <cell r="BH1509">
            <v>37.462387466430663</v>
          </cell>
          <cell r="BI1509">
            <v>37.541203079223642</v>
          </cell>
          <cell r="BJ1509">
            <v>38.101762084960939</v>
          </cell>
          <cell r="BK1509">
            <v>37.34056781768799</v>
          </cell>
        </row>
        <row r="1510">
          <cell r="A1510" t="str">
            <v>2005-11-23</v>
          </cell>
          <cell r="B1510">
            <v>3070774</v>
          </cell>
          <cell r="C1510">
            <v>38.688875691004938</v>
          </cell>
          <cell r="D1510">
            <v>38.688875691004938</v>
          </cell>
          <cell r="E1510">
            <v>38.301712058465213</v>
          </cell>
          <cell r="F1510">
            <v>38.605915069580078</v>
          </cell>
          <cell r="BE1510" t="e">
            <v>#N/A</v>
          </cell>
          <cell r="BF1510" t="e">
            <v>#N/A</v>
          </cell>
          <cell r="BG1510">
            <v>38.340424346923832</v>
          </cell>
          <cell r="BH1510">
            <v>37.539820861816409</v>
          </cell>
          <cell r="BI1510">
            <v>37.583791503906248</v>
          </cell>
          <cell r="BJ1510">
            <v>38.105357284545903</v>
          </cell>
          <cell r="BK1510">
            <v>37.375873632431031</v>
          </cell>
        </row>
        <row r="1511">
          <cell r="A1511" t="str">
            <v>2005-11-24</v>
          </cell>
          <cell r="B1511">
            <v>1719437</v>
          </cell>
          <cell r="C1511">
            <v>38.716525345144888</v>
          </cell>
          <cell r="D1511">
            <v>38.716525345144888</v>
          </cell>
          <cell r="E1511">
            <v>38.191088474795912</v>
          </cell>
          <cell r="F1511">
            <v>38.384670257568359</v>
          </cell>
          <cell r="BE1511" t="e">
            <v>#N/A</v>
          </cell>
          <cell r="BF1511" t="e">
            <v>#N/A</v>
          </cell>
          <cell r="BG1511">
            <v>38.462105560302732</v>
          </cell>
          <cell r="BH1511">
            <v>37.655970573425293</v>
          </cell>
          <cell r="BI1511">
            <v>37.621401824951171</v>
          </cell>
          <cell r="BJ1511">
            <v>38.111441345214843</v>
          </cell>
          <cell r="BK1511">
            <v>37.411160984039313</v>
          </cell>
        </row>
        <row r="1512">
          <cell r="A1512" t="str">
            <v>2005-11-25</v>
          </cell>
          <cell r="B1512">
            <v>1161399</v>
          </cell>
          <cell r="C1512">
            <v>38.467635084404087</v>
          </cell>
          <cell r="D1512">
            <v>38.578252040340807</v>
          </cell>
          <cell r="E1512">
            <v>38.246396952764272</v>
          </cell>
          <cell r="F1512">
            <v>38.384670257568359</v>
          </cell>
          <cell r="BE1512" t="e">
            <v>#N/A</v>
          </cell>
          <cell r="BF1512" t="e">
            <v>#N/A</v>
          </cell>
          <cell r="BG1512">
            <v>38.473167419433587</v>
          </cell>
          <cell r="BH1512">
            <v>37.769354820251458</v>
          </cell>
          <cell r="BI1512">
            <v>37.65790603637695</v>
          </cell>
          <cell r="BJ1512">
            <v>38.111717872619629</v>
          </cell>
          <cell r="BK1512">
            <v>37.446040410995487</v>
          </cell>
        </row>
        <row r="1513">
          <cell r="A1513" t="str">
            <v>2005-11-28</v>
          </cell>
          <cell r="B1513">
            <v>5011072</v>
          </cell>
          <cell r="C1513">
            <v>38.688869129615711</v>
          </cell>
          <cell r="D1513">
            <v>38.827142434896352</v>
          </cell>
          <cell r="E1513">
            <v>37.886885646894576</v>
          </cell>
          <cell r="F1513">
            <v>38.108123779296882</v>
          </cell>
          <cell r="BE1513" t="e">
            <v>#N/A</v>
          </cell>
          <cell r="BF1513" t="e">
            <v>#N/A</v>
          </cell>
          <cell r="BG1513">
            <v>38.368079376220713</v>
          </cell>
          <cell r="BH1513">
            <v>37.82742977142334</v>
          </cell>
          <cell r="BI1513">
            <v>37.685560531616211</v>
          </cell>
          <cell r="BJ1513">
            <v>38.110058631896983</v>
          </cell>
          <cell r="BK1513">
            <v>37.480081005096437</v>
          </cell>
        </row>
        <row r="1514">
          <cell r="A1514" t="str">
            <v>2005-11-29</v>
          </cell>
          <cell r="B1514">
            <v>2756803</v>
          </cell>
          <cell r="C1514">
            <v>38.346916406789731</v>
          </cell>
          <cell r="D1514">
            <v>38.513518852486378</v>
          </cell>
          <cell r="E1514">
            <v>38.235843872674678</v>
          </cell>
          <cell r="F1514">
            <v>38.291378021240227</v>
          </cell>
          <cell r="BE1514" t="e">
            <v>#N/A</v>
          </cell>
          <cell r="BF1514" t="e">
            <v>#N/A</v>
          </cell>
          <cell r="BG1514">
            <v>38.354951477050783</v>
          </cell>
          <cell r="BH1514">
            <v>37.912642478942871</v>
          </cell>
          <cell r="BI1514">
            <v>37.710243148803713</v>
          </cell>
          <cell r="BJ1514">
            <v>38.113550415039057</v>
          </cell>
          <cell r="BK1514">
            <v>37.512318496704097</v>
          </cell>
        </row>
        <row r="1515">
          <cell r="A1515" t="str">
            <v>2005-11-30</v>
          </cell>
          <cell r="B1515">
            <v>5255703</v>
          </cell>
          <cell r="C1515">
            <v>38.18032638795205</v>
          </cell>
          <cell r="D1515">
            <v>38.374698111257203</v>
          </cell>
          <cell r="E1515">
            <v>37.874882082054107</v>
          </cell>
          <cell r="F1515">
            <v>38.097023010253913</v>
          </cell>
          <cell r="BE1515" t="e">
            <v>#N/A</v>
          </cell>
          <cell r="BF1515" t="e">
            <v>#N/A</v>
          </cell>
          <cell r="BG1515">
            <v>38.25317306518555</v>
          </cell>
          <cell r="BH1515">
            <v>37.99781684875488</v>
          </cell>
          <cell r="BI1515">
            <v>37.745419158935547</v>
          </cell>
          <cell r="BJ1515">
            <v>38.108738136291507</v>
          </cell>
          <cell r="BK1515">
            <v>37.537329616546629</v>
          </cell>
        </row>
        <row r="1516">
          <cell r="A1516" t="str">
            <v>2005-12-01</v>
          </cell>
          <cell r="B1516">
            <v>2506248</v>
          </cell>
          <cell r="C1516">
            <v>38.208084917194981</v>
          </cell>
          <cell r="D1516">
            <v>38.596828255187191</v>
          </cell>
          <cell r="E1516">
            <v>38.180315720059269</v>
          </cell>
          <cell r="F1516">
            <v>38.541294097900391</v>
          </cell>
          <cell r="BE1516" t="e">
            <v>#N/A</v>
          </cell>
          <cell r="BF1516" t="e">
            <v>#N/A</v>
          </cell>
          <cell r="BG1516">
            <v>38.284497833251947</v>
          </cell>
          <cell r="BH1516">
            <v>38.083081245422363</v>
          </cell>
          <cell r="BI1516">
            <v>37.783396453857421</v>
          </cell>
          <cell r="BJ1516">
            <v>38.105879631042477</v>
          </cell>
          <cell r="BK1516">
            <v>37.567145538330081</v>
          </cell>
        </row>
        <row r="1517">
          <cell r="A1517" t="str">
            <v>2005-12-02</v>
          </cell>
          <cell r="B1517">
            <v>3490106</v>
          </cell>
          <cell r="C1517">
            <v>38.596833801132867</v>
          </cell>
          <cell r="D1517">
            <v>39.374324825818917</v>
          </cell>
          <cell r="E1517">
            <v>38.402462104207657</v>
          </cell>
          <cell r="F1517">
            <v>39.263252258300781</v>
          </cell>
          <cell r="BE1517" t="e">
            <v>#N/A</v>
          </cell>
          <cell r="BF1517" t="e">
            <v>#N/A</v>
          </cell>
          <cell r="BG1517">
            <v>38.460214233398439</v>
          </cell>
          <cell r="BH1517">
            <v>38.193381500244143</v>
          </cell>
          <cell r="BI1517">
            <v>37.83194137573242</v>
          </cell>
          <cell r="BJ1517">
            <v>38.106092529296873</v>
          </cell>
          <cell r="BK1517">
            <v>37.602202854156488</v>
          </cell>
        </row>
        <row r="1518">
          <cell r="A1518" t="str">
            <v>2005-12-05</v>
          </cell>
          <cell r="B1518">
            <v>2518710</v>
          </cell>
          <cell r="C1518">
            <v>39.152179514230824</v>
          </cell>
          <cell r="D1518">
            <v>39.429854546246638</v>
          </cell>
          <cell r="E1518">
            <v>38.930038641221223</v>
          </cell>
          <cell r="F1518">
            <v>39.096645355224609</v>
          </cell>
          <cell r="BE1518" t="e">
            <v>#N/A</v>
          </cell>
          <cell r="BF1518" t="e">
            <v>#N/A</v>
          </cell>
          <cell r="BG1518">
            <v>38.657918548583993</v>
          </cell>
          <cell r="BH1518">
            <v>38.270462226867679</v>
          </cell>
          <cell r="BI1518">
            <v>37.861667404174803</v>
          </cell>
          <cell r="BJ1518">
            <v>38.107404785156248</v>
          </cell>
          <cell r="BK1518">
            <v>37.637650852203372</v>
          </cell>
        </row>
        <row r="1519">
          <cell r="A1519" t="str">
            <v>2005-12-06</v>
          </cell>
          <cell r="B1519">
            <v>2606098</v>
          </cell>
          <cell r="C1519">
            <v>39.096648796615767</v>
          </cell>
          <cell r="D1519">
            <v>39.207717124404731</v>
          </cell>
          <cell r="E1519">
            <v>38.763439576263771</v>
          </cell>
          <cell r="F1519">
            <v>38.874507904052727</v>
          </cell>
          <cell r="BE1519" t="e">
            <v>#N/A</v>
          </cell>
          <cell r="BF1519" t="e">
            <v>#N/A</v>
          </cell>
          <cell r="BG1519">
            <v>38.774544525146482</v>
          </cell>
          <cell r="BH1519">
            <v>38.30601615905762</v>
          </cell>
          <cell r="BI1519">
            <v>37.88971626281738</v>
          </cell>
          <cell r="BJ1519">
            <v>38.106495666503903</v>
          </cell>
          <cell r="BK1519">
            <v>37.668996849060058</v>
          </cell>
        </row>
        <row r="1520">
          <cell r="A1520" t="str">
            <v>2005-12-07</v>
          </cell>
          <cell r="B1520">
            <v>3443872</v>
          </cell>
          <cell r="C1520">
            <v>38.957808244192378</v>
          </cell>
          <cell r="D1520">
            <v>39.540923275296372</v>
          </cell>
          <cell r="E1520">
            <v>38.874504886324722</v>
          </cell>
          <cell r="F1520">
            <v>39.207714080810547</v>
          </cell>
          <cell r="BE1520" t="e">
            <v>#N/A</v>
          </cell>
          <cell r="BF1520" t="e">
            <v>#N/A</v>
          </cell>
          <cell r="BG1520">
            <v>38.996682739257807</v>
          </cell>
          <cell r="BH1520">
            <v>38.391415786743167</v>
          </cell>
          <cell r="BI1520">
            <v>37.921110610961911</v>
          </cell>
          <cell r="BJ1520">
            <v>38.110854492187499</v>
          </cell>
          <cell r="BK1520">
            <v>37.700785160064697</v>
          </cell>
        </row>
        <row r="1521">
          <cell r="A1521" t="str">
            <v>2005-12-08</v>
          </cell>
          <cell r="B1521">
            <v>2943581</v>
          </cell>
          <cell r="C1521">
            <v>38.902276635686292</v>
          </cell>
          <cell r="D1521">
            <v>39.59646426846453</v>
          </cell>
          <cell r="E1521">
            <v>38.81897327235589</v>
          </cell>
          <cell r="F1521">
            <v>39.568695068359382</v>
          </cell>
          <cell r="BE1521" t="e">
            <v>#N/A</v>
          </cell>
          <cell r="BF1521" t="e">
            <v>#N/A</v>
          </cell>
          <cell r="BG1521">
            <v>39.202162933349612</v>
          </cell>
          <cell r="BH1521">
            <v>38.49071636199951</v>
          </cell>
          <cell r="BI1521">
            <v>37.964149322509769</v>
          </cell>
          <cell r="BJ1521">
            <v>38.115227966308588</v>
          </cell>
          <cell r="BK1521">
            <v>37.731387081146238</v>
          </cell>
        </row>
        <row r="1522">
          <cell r="A1522" t="str">
            <v>2005-12-09</v>
          </cell>
          <cell r="B1522">
            <v>2302088</v>
          </cell>
          <cell r="C1522">
            <v>39.596465723869962</v>
          </cell>
          <cell r="D1522">
            <v>39.790837420795171</v>
          </cell>
          <cell r="E1522">
            <v>39.152183927767872</v>
          </cell>
          <cell r="F1522">
            <v>39.263252258300781</v>
          </cell>
          <cell r="BE1522" t="e">
            <v>#N/A</v>
          </cell>
          <cell r="BF1522" t="e">
            <v>#N/A</v>
          </cell>
          <cell r="BG1522">
            <v>39.202162933349612</v>
          </cell>
          <cell r="BH1522">
            <v>38.536028099060061</v>
          </cell>
          <cell r="BI1522">
            <v>37.988911209106448</v>
          </cell>
          <cell r="BJ1522">
            <v>38.120695228576658</v>
          </cell>
          <cell r="BK1522">
            <v>37.758014335632318</v>
          </cell>
        </row>
        <row r="1523">
          <cell r="A1523" t="str">
            <v>2005-12-12</v>
          </cell>
          <cell r="B1523">
            <v>3540809</v>
          </cell>
          <cell r="C1523">
            <v>39.26324622207914</v>
          </cell>
          <cell r="D1523">
            <v>39.485387085978871</v>
          </cell>
          <cell r="E1523">
            <v>38.95780624157851</v>
          </cell>
          <cell r="F1523">
            <v>39.235481262207031</v>
          </cell>
          <cell r="BE1523" t="e">
            <v>#N/A</v>
          </cell>
          <cell r="BF1523" t="e">
            <v>#N/A</v>
          </cell>
          <cell r="BG1523">
            <v>39.229930114746097</v>
          </cell>
          <cell r="BH1523">
            <v>38.588247680664061</v>
          </cell>
          <cell r="BI1523">
            <v>38.00648048400879</v>
          </cell>
          <cell r="BJ1523">
            <v>38.122842750549317</v>
          </cell>
          <cell r="BK1523">
            <v>37.782735137939447</v>
          </cell>
        </row>
        <row r="1524">
          <cell r="A1524" t="str">
            <v>2005-12-13</v>
          </cell>
          <cell r="B1524">
            <v>3155507</v>
          </cell>
          <cell r="C1524">
            <v>39.17995046855718</v>
          </cell>
          <cell r="D1524">
            <v>39.929672241210938</v>
          </cell>
          <cell r="E1524">
            <v>39.17995046855718</v>
          </cell>
          <cell r="F1524">
            <v>39.929672241210938</v>
          </cell>
          <cell r="BE1524" t="e">
            <v>#N/A</v>
          </cell>
          <cell r="BF1524" t="e">
            <v>#N/A</v>
          </cell>
          <cell r="BG1524">
            <v>39.440962982177737</v>
          </cell>
          <cell r="BH1524">
            <v>38.68762130737305</v>
          </cell>
          <cell r="BI1524">
            <v>38.029637298583992</v>
          </cell>
          <cell r="BJ1524">
            <v>38.131102561950676</v>
          </cell>
          <cell r="BK1524">
            <v>37.809295291900632</v>
          </cell>
        </row>
        <row r="1525">
          <cell r="A1525" t="str">
            <v>2005-12-14</v>
          </cell>
          <cell r="B1525">
            <v>3950638</v>
          </cell>
          <cell r="C1525">
            <v>39.985207265940453</v>
          </cell>
          <cell r="D1525">
            <v>39.985207265940453</v>
          </cell>
          <cell r="E1525">
            <v>39.318788839635459</v>
          </cell>
          <cell r="F1525">
            <v>39.346553802490227</v>
          </cell>
          <cell r="BE1525" t="e">
            <v>#N/A</v>
          </cell>
          <cell r="BF1525" t="e">
            <v>#N/A</v>
          </cell>
          <cell r="BG1525">
            <v>39.468730926513672</v>
          </cell>
          <cell r="BH1525">
            <v>38.764752769470213</v>
          </cell>
          <cell r="BI1525">
            <v>38.037813034057621</v>
          </cell>
          <cell r="BJ1525">
            <v>38.133807792663568</v>
          </cell>
          <cell r="BK1525">
            <v>37.831172218322763</v>
          </cell>
        </row>
        <row r="1526">
          <cell r="A1526" t="str">
            <v>2005-12-15</v>
          </cell>
          <cell r="B1526">
            <v>3503576</v>
          </cell>
          <cell r="C1526">
            <v>39.596461671864667</v>
          </cell>
          <cell r="D1526">
            <v>39.596461671864667</v>
          </cell>
          <cell r="E1526">
            <v>38.98557320549174</v>
          </cell>
          <cell r="F1526">
            <v>39.207714080810547</v>
          </cell>
          <cell r="BE1526" t="e">
            <v>#N/A</v>
          </cell>
          <cell r="BF1526" t="e">
            <v>#N/A</v>
          </cell>
          <cell r="BG1526">
            <v>39.396534729003903</v>
          </cell>
          <cell r="BH1526">
            <v>38.836325263977052</v>
          </cell>
          <cell r="BI1526">
            <v>38.052614517211907</v>
          </cell>
          <cell r="BJ1526">
            <v>38.130146713256828</v>
          </cell>
          <cell r="BK1526">
            <v>37.85643404006958</v>
          </cell>
        </row>
        <row r="1527">
          <cell r="A1527" t="str">
            <v>2005-12-16</v>
          </cell>
          <cell r="B1527">
            <v>7495330</v>
          </cell>
          <cell r="C1527">
            <v>39.179946522478943</v>
          </cell>
          <cell r="D1527">
            <v>39.874134063720703</v>
          </cell>
          <cell r="E1527">
            <v>39.041109014230592</v>
          </cell>
          <cell r="F1527">
            <v>39.874134063720703</v>
          </cell>
          <cell r="BE1527" t="e">
            <v>#N/A</v>
          </cell>
          <cell r="BF1527" t="e">
            <v>#N/A</v>
          </cell>
          <cell r="BG1527">
            <v>39.518711090087891</v>
          </cell>
          <cell r="BH1527">
            <v>38.913563919067393</v>
          </cell>
          <cell r="BI1527">
            <v>38.080191574096681</v>
          </cell>
          <cell r="BJ1527">
            <v>38.134256095886229</v>
          </cell>
          <cell r="BK1527">
            <v>37.887203483581537</v>
          </cell>
        </row>
        <row r="1528">
          <cell r="A1528" t="str">
            <v>2005-12-19</v>
          </cell>
          <cell r="B1528">
            <v>6924929</v>
          </cell>
          <cell r="C1528">
            <v>40.873767827302757</v>
          </cell>
          <cell r="D1528">
            <v>41.456887145852733</v>
          </cell>
          <cell r="E1528">
            <v>40.70716533413502</v>
          </cell>
          <cell r="F1528">
            <v>40.984840393066413</v>
          </cell>
          <cell r="BE1528" t="e">
            <v>#N/A</v>
          </cell>
          <cell r="BF1528" t="e">
            <v>#N/A</v>
          </cell>
          <cell r="BG1528">
            <v>39.868582916259768</v>
          </cell>
          <cell r="BH1528">
            <v>39.031127738952627</v>
          </cell>
          <cell r="BI1528">
            <v>38.127217102050778</v>
          </cell>
          <cell r="BJ1528">
            <v>38.15030212402344</v>
          </cell>
          <cell r="BK1528">
            <v>37.922982559204101</v>
          </cell>
        </row>
        <row r="1529">
          <cell r="A1529" t="str">
            <v>2005-12-20</v>
          </cell>
          <cell r="B1529">
            <v>5247509</v>
          </cell>
          <cell r="C1529">
            <v>40.846002414005923</v>
          </cell>
          <cell r="D1529">
            <v>41.651258381249363</v>
          </cell>
          <cell r="E1529">
            <v>40.846002414005923</v>
          </cell>
          <cell r="F1529">
            <v>41.567955017089837</v>
          </cell>
          <cell r="BE1529" t="e">
            <v>#N/A</v>
          </cell>
          <cell r="BF1529" t="e">
            <v>#N/A</v>
          </cell>
          <cell r="BG1529">
            <v>40.196239471435547</v>
          </cell>
          <cell r="BH1529">
            <v>39.191674613952642</v>
          </cell>
          <cell r="BI1529">
            <v>38.191988983154303</v>
          </cell>
          <cell r="BJ1529">
            <v>38.165542182922373</v>
          </cell>
          <cell r="BK1529">
            <v>37.961677207946778</v>
          </cell>
        </row>
        <row r="1530">
          <cell r="A1530" t="str">
            <v>2005-12-21</v>
          </cell>
          <cell r="B1530">
            <v>4162078</v>
          </cell>
          <cell r="C1530">
            <v>41.456891000782782</v>
          </cell>
          <cell r="D1530">
            <v>41.984471967016241</v>
          </cell>
          <cell r="E1530">
            <v>41.206980882315179</v>
          </cell>
          <cell r="F1530">
            <v>41.956707000732422</v>
          </cell>
          <cell r="BE1530" t="e">
            <v>#N/A</v>
          </cell>
          <cell r="BF1530" t="e">
            <v>#N/A</v>
          </cell>
          <cell r="BG1530">
            <v>40.718270111083982</v>
          </cell>
          <cell r="BH1530">
            <v>39.359214210510252</v>
          </cell>
          <cell r="BI1530">
            <v>38.278363189697266</v>
          </cell>
          <cell r="BJ1530">
            <v>38.189371032714853</v>
          </cell>
          <cell r="BK1530">
            <v>38.003267383575441</v>
          </cell>
        </row>
        <row r="1531">
          <cell r="A1531" t="str">
            <v>2005-12-22</v>
          </cell>
          <cell r="B1531">
            <v>2756989</v>
          </cell>
          <cell r="C1531">
            <v>41.790090452902326</v>
          </cell>
          <cell r="D1531">
            <v>42.09553466927882</v>
          </cell>
          <cell r="E1531">
            <v>41.679022139847902</v>
          </cell>
          <cell r="F1531">
            <v>41.817859649658203</v>
          </cell>
          <cell r="BE1531" t="e">
            <v>#N/A</v>
          </cell>
          <cell r="BF1531" t="e">
            <v>#N/A</v>
          </cell>
          <cell r="BG1531">
            <v>41.240299224853523</v>
          </cell>
          <cell r="BH1531">
            <v>39.530873680114738</v>
          </cell>
          <cell r="BI1531">
            <v>38.365832214355471</v>
          </cell>
          <cell r="BJ1531">
            <v>38.214300384521493</v>
          </cell>
          <cell r="BK1531">
            <v>38.04130796432495</v>
          </cell>
        </row>
        <row r="1532">
          <cell r="A1532" t="str">
            <v>2005-12-23</v>
          </cell>
          <cell r="B1532">
            <v>1848520</v>
          </cell>
          <cell r="C1532">
            <v>42.067768501458268</v>
          </cell>
          <cell r="D1532">
            <v>42.317674342316558</v>
          </cell>
          <cell r="E1532">
            <v>41.706790102563637</v>
          </cell>
          <cell r="F1532">
            <v>42.178836822509773</v>
          </cell>
          <cell r="BE1532" t="e">
            <v>#N/A</v>
          </cell>
          <cell r="BF1532" t="e">
            <v>#N/A</v>
          </cell>
          <cell r="BG1532">
            <v>41.701239776611331</v>
          </cell>
          <cell r="BH1532">
            <v>39.720582008361824</v>
          </cell>
          <cell r="BI1532">
            <v>38.450011901855468</v>
          </cell>
          <cell r="BJ1532">
            <v>38.247540702819833</v>
          </cell>
          <cell r="BK1532">
            <v>38.081697330474853</v>
          </cell>
        </row>
        <row r="1533">
          <cell r="A1533" t="str">
            <v>2005-12-27</v>
          </cell>
          <cell r="B1533">
            <v>1544708</v>
          </cell>
          <cell r="C1533">
            <v>42.178830574881587</v>
          </cell>
          <cell r="D1533">
            <v>42.595343072607157</v>
          </cell>
          <cell r="E1533">
            <v>41.873390618740054</v>
          </cell>
          <cell r="F1533">
            <v>41.984458923339837</v>
          </cell>
          <cell r="BE1533" t="e">
            <v>#N/A</v>
          </cell>
          <cell r="BF1533" t="e">
            <v>#N/A</v>
          </cell>
          <cell r="BG1533">
            <v>41.901163482666007</v>
          </cell>
          <cell r="BH1533">
            <v>39.914398765563973</v>
          </cell>
          <cell r="BI1533">
            <v>38.534175796508791</v>
          </cell>
          <cell r="BJ1533">
            <v>38.275518760681152</v>
          </cell>
          <cell r="BK1533">
            <v>38.120570907592771</v>
          </cell>
        </row>
        <row r="1534">
          <cell r="A1534" t="str">
            <v>2005-12-28</v>
          </cell>
          <cell r="B1534">
            <v>2217995</v>
          </cell>
          <cell r="C1534">
            <v>42.012234762082016</v>
          </cell>
          <cell r="D1534">
            <v>42.039999724130787</v>
          </cell>
          <cell r="E1534">
            <v>41.234743795973081</v>
          </cell>
          <cell r="F1534">
            <v>41.595722198486328</v>
          </cell>
          <cell r="BE1534" t="e">
            <v>#N/A</v>
          </cell>
          <cell r="BF1534" t="e">
            <v>#N/A</v>
          </cell>
          <cell r="BG1534">
            <v>41.906716918945307</v>
          </cell>
          <cell r="BH1534">
            <v>40.079615974426268</v>
          </cell>
          <cell r="BI1534">
            <v>38.612777252197269</v>
          </cell>
          <cell r="BJ1534">
            <v>38.295461235046389</v>
          </cell>
          <cell r="BK1534">
            <v>38.156821002960207</v>
          </cell>
        </row>
        <row r="1535">
          <cell r="A1535" t="str">
            <v>2005-12-29</v>
          </cell>
          <cell r="B1535">
            <v>1273583</v>
          </cell>
          <cell r="C1535">
            <v>41.873393806185419</v>
          </cell>
          <cell r="D1535">
            <v>41.928927962712628</v>
          </cell>
          <cell r="E1535">
            <v>41.540184630037587</v>
          </cell>
          <cell r="F1535">
            <v>41.817859649658203</v>
          </cell>
          <cell r="BE1535" t="e">
            <v>#N/A</v>
          </cell>
          <cell r="BF1535" t="e">
            <v>#N/A</v>
          </cell>
          <cell r="BG1535">
            <v>41.878947448730472</v>
          </cell>
          <cell r="BH1535">
            <v>40.265657806396483</v>
          </cell>
          <cell r="BI1535">
            <v>38.689184494018548</v>
          </cell>
          <cell r="BJ1535">
            <v>38.316795463562009</v>
          </cell>
          <cell r="BK1535">
            <v>38.195813407897951</v>
          </cell>
        </row>
        <row r="1536">
          <cell r="A1536" t="str">
            <v>2005-12-30</v>
          </cell>
          <cell r="B1536">
            <v>1823381</v>
          </cell>
          <cell r="C1536">
            <v>41.679032311657593</v>
          </cell>
          <cell r="D1536">
            <v>41.790100651818364</v>
          </cell>
          <cell r="E1536">
            <v>40.984844593188853</v>
          </cell>
          <cell r="F1536">
            <v>41.095912933349609</v>
          </cell>
          <cell r="BE1536" t="e">
            <v>#N/A</v>
          </cell>
          <cell r="BF1536" t="e">
            <v>#N/A</v>
          </cell>
          <cell r="BG1536">
            <v>41.73455810546875</v>
          </cell>
          <cell r="BH1536">
            <v>40.393388748168952</v>
          </cell>
          <cell r="BI1536">
            <v>38.754471130371087</v>
          </cell>
          <cell r="BJ1536">
            <v>38.333122634887687</v>
          </cell>
          <cell r="BK1536">
            <v>38.227116985321047</v>
          </cell>
        </row>
        <row r="1537">
          <cell r="A1537" t="str">
            <v>2006-01-02</v>
          </cell>
          <cell r="B1537">
            <v>970918</v>
          </cell>
          <cell r="C1537">
            <v>41.262509610416977</v>
          </cell>
          <cell r="D1537">
            <v>41.845624609429542</v>
          </cell>
          <cell r="E1537">
            <v>41.206971216905217</v>
          </cell>
          <cell r="F1537">
            <v>41.817859649658203</v>
          </cell>
          <cell r="BE1537" t="e">
            <v>#N/A</v>
          </cell>
          <cell r="BF1537" t="e">
            <v>#N/A</v>
          </cell>
          <cell r="BG1537">
            <v>41.662362670898439</v>
          </cell>
          <cell r="BH1537">
            <v>40.521119117736824</v>
          </cell>
          <cell r="BI1537">
            <v>38.844705505371103</v>
          </cell>
          <cell r="BJ1537">
            <v>38.360540924072268</v>
          </cell>
          <cell r="BK1537">
            <v>38.262438220977778</v>
          </cell>
        </row>
        <row r="1538">
          <cell r="A1538" t="str">
            <v>2006-01-03</v>
          </cell>
          <cell r="B1538">
            <v>3316300</v>
          </cell>
          <cell r="C1538">
            <v>41.790090452902326</v>
          </cell>
          <cell r="D1538">
            <v>42.53981215848107</v>
          </cell>
          <cell r="E1538">
            <v>41.595718786564802</v>
          </cell>
          <cell r="F1538">
            <v>41.817859649658203</v>
          </cell>
          <cell r="BE1538" t="e">
            <v>#N/A</v>
          </cell>
          <cell r="BF1538" t="e">
            <v>#N/A</v>
          </cell>
          <cell r="BG1538">
            <v>41.629042816162112</v>
          </cell>
          <cell r="BH1538">
            <v>40.657179832458503</v>
          </cell>
          <cell r="BI1538">
            <v>38.927749710083013</v>
          </cell>
          <cell r="BJ1538">
            <v>38.391554260253898</v>
          </cell>
          <cell r="BK1538">
            <v>38.293680362701423</v>
          </cell>
        </row>
        <row r="1539">
          <cell r="A1539" t="str">
            <v>2006-01-04</v>
          </cell>
          <cell r="B1539">
            <v>4178420</v>
          </cell>
          <cell r="C1539">
            <v>42.484286187921917</v>
          </cell>
          <cell r="D1539">
            <v>42.984102166941597</v>
          </cell>
          <cell r="E1539">
            <v>42.095542780342917</v>
          </cell>
          <cell r="F1539">
            <v>42.900798797607422</v>
          </cell>
          <cell r="BE1539" t="e">
            <v>#N/A</v>
          </cell>
          <cell r="BF1539" t="e">
            <v>#N/A</v>
          </cell>
          <cell r="BG1539">
            <v>41.89005813598633</v>
          </cell>
          <cell r="BH1539">
            <v>40.858494377136232</v>
          </cell>
          <cell r="BI1539">
            <v>39.041302337646478</v>
          </cell>
          <cell r="BJ1539">
            <v>38.436162452697751</v>
          </cell>
          <cell r="BK1539">
            <v>38.329657402038578</v>
          </cell>
        </row>
        <row r="1540">
          <cell r="A1540" t="str">
            <v>2006-01-05</v>
          </cell>
          <cell r="B1540">
            <v>4465049</v>
          </cell>
          <cell r="C1540">
            <v>42.845261571314602</v>
          </cell>
          <cell r="D1540">
            <v>43.706051694348091</v>
          </cell>
          <cell r="E1540">
            <v>42.845261571314602</v>
          </cell>
          <cell r="F1540">
            <v>43.345077514648438</v>
          </cell>
          <cell r="BE1540" t="e">
            <v>#N/A</v>
          </cell>
          <cell r="BF1540" t="e">
            <v>#N/A</v>
          </cell>
          <cell r="BG1540">
            <v>42.195501708984366</v>
          </cell>
          <cell r="BH1540">
            <v>41.065362548828134</v>
          </cell>
          <cell r="BI1540">
            <v>39.167058944702148</v>
          </cell>
          <cell r="BJ1540">
            <v>38.487425842285163</v>
          </cell>
          <cell r="BK1540">
            <v>38.367991790771477</v>
          </cell>
        </row>
        <row r="1541">
          <cell r="A1541" t="str">
            <v>2006-01-06</v>
          </cell>
          <cell r="B1541">
            <v>4035603</v>
          </cell>
          <cell r="C1541">
            <v>43.428379029502047</v>
          </cell>
          <cell r="D1541">
            <v>43.761592501373883</v>
          </cell>
          <cell r="E1541">
            <v>43.317310696868297</v>
          </cell>
          <cell r="F1541">
            <v>43.539451599121087</v>
          </cell>
          <cell r="BE1541" t="e">
            <v>#N/A</v>
          </cell>
          <cell r="BF1541" t="e">
            <v>#N/A</v>
          </cell>
          <cell r="BG1541">
            <v>42.684209442138673</v>
          </cell>
          <cell r="BH1541">
            <v>41.263900375366212</v>
          </cell>
          <cell r="BI1541">
            <v>39.316614456176758</v>
          </cell>
          <cell r="BJ1541">
            <v>38.53233657836914</v>
          </cell>
          <cell r="BK1541">
            <v>38.408793697357183</v>
          </cell>
        </row>
        <row r="1542">
          <cell r="A1542" t="str">
            <v>2006-01-09</v>
          </cell>
          <cell r="B1542">
            <v>4793918</v>
          </cell>
          <cell r="C1542">
            <v>43.539440574891927</v>
          </cell>
          <cell r="D1542">
            <v>43.955953072285062</v>
          </cell>
          <cell r="E1542">
            <v>43.428368033396552</v>
          </cell>
          <cell r="F1542">
            <v>43.761581420898438</v>
          </cell>
          <cell r="BE1542" t="e">
            <v>#N/A</v>
          </cell>
          <cell r="BF1542" t="e">
            <v>#N/A</v>
          </cell>
          <cell r="BG1542">
            <v>43.07295379638672</v>
          </cell>
          <cell r="BH1542">
            <v>41.488816833496102</v>
          </cell>
          <cell r="BI1542">
            <v>39.469506378173833</v>
          </cell>
          <cell r="BJ1542">
            <v>38.567853622436523</v>
          </cell>
          <cell r="BK1542">
            <v>38.44961853027344</v>
          </cell>
        </row>
        <row r="1543">
          <cell r="A1543" t="str">
            <v>2006-01-10</v>
          </cell>
          <cell r="B1543">
            <v>4020880</v>
          </cell>
          <cell r="C1543">
            <v>43.650519931754843</v>
          </cell>
          <cell r="D1543">
            <v>43.7338232997228</v>
          </cell>
          <cell r="E1543">
            <v>43.150703960932383</v>
          </cell>
          <cell r="F1543">
            <v>43.539451599121087</v>
          </cell>
          <cell r="BE1543" t="e">
            <v>#N/A</v>
          </cell>
          <cell r="BF1543" t="e">
            <v>#N/A</v>
          </cell>
          <cell r="BG1543">
            <v>43.417272186279298</v>
          </cell>
          <cell r="BH1543">
            <v>41.704015350341798</v>
          </cell>
          <cell r="BI1543">
            <v>39.601362915039061</v>
          </cell>
          <cell r="BJ1543">
            <v>38.606127166748053</v>
          </cell>
          <cell r="BK1543">
            <v>38.490420436859132</v>
          </cell>
        </row>
        <row r="1544">
          <cell r="A1544" t="str">
            <v>2006-01-11</v>
          </cell>
          <cell r="B1544">
            <v>3841182</v>
          </cell>
          <cell r="C1544">
            <v>43.928191556812607</v>
          </cell>
          <cell r="D1544">
            <v>44.039264117724727</v>
          </cell>
          <cell r="E1544">
            <v>43.372841463206917</v>
          </cell>
          <cell r="F1544">
            <v>43.650516510009773</v>
          </cell>
          <cell r="BE1544" t="e">
            <v>#N/A</v>
          </cell>
          <cell r="BF1544" t="e">
            <v>#N/A</v>
          </cell>
          <cell r="BG1544">
            <v>43.567215728759763</v>
          </cell>
          <cell r="BH1544">
            <v>41.890057563781738</v>
          </cell>
          <cell r="BI1544">
            <v>39.742630767822263</v>
          </cell>
          <cell r="BJ1544">
            <v>38.651872024536132</v>
          </cell>
          <cell r="BK1544">
            <v>38.527562656402587</v>
          </cell>
        </row>
        <row r="1545">
          <cell r="A1545" t="str">
            <v>2006-01-12</v>
          </cell>
          <cell r="B1545">
            <v>3392702</v>
          </cell>
          <cell r="C1545">
            <v>43.844883959407269</v>
          </cell>
          <cell r="D1545">
            <v>43.928187312796958</v>
          </cell>
          <cell r="E1545">
            <v>43.23399976285711</v>
          </cell>
          <cell r="F1545">
            <v>43.428371429443359</v>
          </cell>
          <cell r="BE1545" t="e">
            <v>#N/A</v>
          </cell>
          <cell r="BF1545" t="e">
            <v>#N/A</v>
          </cell>
          <cell r="BG1545">
            <v>43.583874511718747</v>
          </cell>
          <cell r="BH1545">
            <v>42.094148445129392</v>
          </cell>
          <cell r="BI1545">
            <v>39.883327484130859</v>
          </cell>
          <cell r="BJ1545">
            <v>38.697331199645987</v>
          </cell>
          <cell r="BK1545">
            <v>38.561010742187499</v>
          </cell>
        </row>
        <row r="1546">
          <cell r="A1546" t="str">
            <v>2006-01-13</v>
          </cell>
          <cell r="B1546">
            <v>3174622</v>
          </cell>
          <cell r="C1546">
            <v>43.539451063582867</v>
          </cell>
          <cell r="D1546">
            <v>43.650519394850477</v>
          </cell>
          <cell r="E1546">
            <v>43.011865897598661</v>
          </cell>
          <cell r="F1546">
            <v>43.150703430175781</v>
          </cell>
          <cell r="BE1546" t="e">
            <v>#N/A</v>
          </cell>
          <cell r="BF1546" t="e">
            <v>#N/A</v>
          </cell>
          <cell r="BG1546">
            <v>43.506124877929693</v>
          </cell>
          <cell r="BH1546">
            <v>42.291297912597663</v>
          </cell>
          <cell r="BI1546">
            <v>40.009621429443357</v>
          </cell>
          <cell r="BJ1546">
            <v>38.743055725097648</v>
          </cell>
          <cell r="BK1546">
            <v>38.592526607513427</v>
          </cell>
        </row>
        <row r="1547">
          <cell r="A1547" t="str">
            <v>2006-01-16</v>
          </cell>
          <cell r="B1547">
            <v>2433694</v>
          </cell>
          <cell r="C1547">
            <v>43.17846861187391</v>
          </cell>
          <cell r="D1547">
            <v>43.372840291990201</v>
          </cell>
          <cell r="E1547">
            <v>42.873024373844849</v>
          </cell>
          <cell r="F1547">
            <v>43.095165252685547</v>
          </cell>
          <cell r="BE1547" t="e">
            <v>#N/A</v>
          </cell>
          <cell r="BF1547" t="e">
            <v>#N/A</v>
          </cell>
          <cell r="BG1547">
            <v>43.372841644287107</v>
          </cell>
          <cell r="BH1547">
            <v>42.452349472045903</v>
          </cell>
          <cell r="BI1547">
            <v>40.130379791259763</v>
          </cell>
          <cell r="BJ1547">
            <v>38.791819992065427</v>
          </cell>
          <cell r="BK1547">
            <v>38.624444637298581</v>
          </cell>
        </row>
        <row r="1548">
          <cell r="A1548" t="str">
            <v>2006-01-17</v>
          </cell>
          <cell r="B1548">
            <v>4863450</v>
          </cell>
          <cell r="C1548">
            <v>42.789723668432217</v>
          </cell>
          <cell r="D1548">
            <v>42.789723668432217</v>
          </cell>
          <cell r="E1548">
            <v>42.317672729492188</v>
          </cell>
          <cell r="F1548">
            <v>42.317672729492188</v>
          </cell>
          <cell r="BE1548" t="e">
            <v>#N/A</v>
          </cell>
          <cell r="BF1548" t="e">
            <v>#N/A</v>
          </cell>
          <cell r="BG1548">
            <v>43.128485870361331</v>
          </cell>
          <cell r="BH1548">
            <v>42.518991088867189</v>
          </cell>
          <cell r="BI1548">
            <v>40.225632629394532</v>
          </cell>
          <cell r="BJ1548">
            <v>38.830043907165518</v>
          </cell>
          <cell r="BK1548">
            <v>38.654786624908454</v>
          </cell>
        </row>
        <row r="1549">
          <cell r="A1549" t="str">
            <v>2006-01-18</v>
          </cell>
          <cell r="B1549">
            <v>6626790</v>
          </cell>
          <cell r="C1549">
            <v>41.956695764752439</v>
          </cell>
          <cell r="D1549">
            <v>42.512045785532827</v>
          </cell>
          <cell r="E1549">
            <v>41.429110702820417</v>
          </cell>
          <cell r="F1549">
            <v>42.012229919433587</v>
          </cell>
          <cell r="BE1549" t="e">
            <v>#N/A</v>
          </cell>
          <cell r="BF1549" t="e">
            <v>#N/A</v>
          </cell>
          <cell r="BG1549">
            <v>42.800828552246102</v>
          </cell>
          <cell r="BH1549">
            <v>42.541204833984366</v>
          </cell>
          <cell r="BI1549">
            <v>40.302608642578122</v>
          </cell>
          <cell r="BJ1549">
            <v>38.863554115295408</v>
          </cell>
          <cell r="BK1549">
            <v>38.685776958465567</v>
          </cell>
        </row>
        <row r="1550">
          <cell r="A1550" t="str">
            <v>2006-01-19</v>
          </cell>
          <cell r="B1550">
            <v>3307541</v>
          </cell>
          <cell r="C1550">
            <v>42.012235730980287</v>
          </cell>
          <cell r="D1550">
            <v>42.567585828582189</v>
          </cell>
          <cell r="E1550">
            <v>41.984466531306197</v>
          </cell>
          <cell r="F1550">
            <v>42.095539093017578</v>
          </cell>
          <cell r="BE1550" t="e">
            <v>#N/A</v>
          </cell>
          <cell r="BF1550" t="e">
            <v>#N/A</v>
          </cell>
          <cell r="BG1550">
            <v>42.534262084960943</v>
          </cell>
          <cell r="BH1550">
            <v>42.548146438598643</v>
          </cell>
          <cell r="BI1550">
            <v>40.394524993896482</v>
          </cell>
          <cell r="BJ1550">
            <v>38.90176902770996</v>
          </cell>
          <cell r="BK1550">
            <v>38.713920516967782</v>
          </cell>
        </row>
        <row r="1551">
          <cell r="A1551" t="str">
            <v>2006-01-20</v>
          </cell>
          <cell r="B1551">
            <v>4704505</v>
          </cell>
          <cell r="C1551">
            <v>42.345443523295401</v>
          </cell>
          <cell r="D1551">
            <v>42.845259441787007</v>
          </cell>
          <cell r="E1551">
            <v>42.289909362792969</v>
          </cell>
          <cell r="F1551">
            <v>42.289909362792969</v>
          </cell>
          <cell r="BE1551" t="e">
            <v>#N/A</v>
          </cell>
          <cell r="BF1551" t="e">
            <v>#N/A</v>
          </cell>
          <cell r="BG1551">
            <v>42.362103271484372</v>
          </cell>
          <cell r="BH1551">
            <v>42.571748924255367</v>
          </cell>
          <cell r="BI1551">
            <v>40.488669509887693</v>
          </cell>
          <cell r="BJ1551">
            <v>38.946352310180657</v>
          </cell>
          <cell r="BK1551">
            <v>38.739228858947747</v>
          </cell>
        </row>
        <row r="1552">
          <cell r="A1552" t="str">
            <v>2006-01-23</v>
          </cell>
          <cell r="B1552">
            <v>4800359</v>
          </cell>
          <cell r="C1552">
            <v>41.873395621297327</v>
          </cell>
          <cell r="D1552">
            <v>41.873395621297327</v>
          </cell>
          <cell r="E1552">
            <v>41.345810518957883</v>
          </cell>
          <cell r="F1552">
            <v>41.73455810546875</v>
          </cell>
          <cell r="BE1552" t="e">
            <v>#N/A</v>
          </cell>
          <cell r="BF1552" t="e">
            <v>#N/A</v>
          </cell>
          <cell r="BG1552">
            <v>42.089981842041013</v>
          </cell>
          <cell r="BH1552">
            <v>42.549534988403323</v>
          </cell>
          <cell r="BI1552">
            <v>40.556220321655267</v>
          </cell>
          <cell r="BJ1552">
            <v>38.983722915649423</v>
          </cell>
          <cell r="BK1552">
            <v>38.762304344177252</v>
          </cell>
        </row>
        <row r="1553">
          <cell r="A1553" t="str">
            <v>2006-01-24</v>
          </cell>
          <cell r="B1553">
            <v>5904201</v>
          </cell>
          <cell r="C1553">
            <v>41.7067991385941</v>
          </cell>
          <cell r="D1553">
            <v>41.901170861038452</v>
          </cell>
          <cell r="E1553">
            <v>40.790470461944139</v>
          </cell>
          <cell r="F1553">
            <v>41.012611389160163</v>
          </cell>
          <cell r="BE1553" t="e">
            <v>#N/A</v>
          </cell>
          <cell r="BF1553" t="e">
            <v>#N/A</v>
          </cell>
          <cell r="BG1553">
            <v>41.828969573974611</v>
          </cell>
          <cell r="BH1553">
            <v>42.500942611694327</v>
          </cell>
          <cell r="BI1553">
            <v>40.61265075683594</v>
          </cell>
          <cell r="BJ1553">
            <v>39.012767791748047</v>
          </cell>
          <cell r="BK1553">
            <v>38.78571313858032</v>
          </cell>
        </row>
        <row r="1554">
          <cell r="A1554" t="str">
            <v>2006-01-25</v>
          </cell>
          <cell r="B1554">
            <v>7466272</v>
          </cell>
          <cell r="C1554">
            <v>40.235119888125311</v>
          </cell>
          <cell r="D1554">
            <v>41.179217760764828</v>
          </cell>
          <cell r="E1554">
            <v>40.040748167489028</v>
          </cell>
          <cell r="F1554">
            <v>40.901542663574219</v>
          </cell>
          <cell r="BE1554" t="e">
            <v>#N/A</v>
          </cell>
          <cell r="BF1554" t="e">
            <v>#N/A</v>
          </cell>
          <cell r="BG1554">
            <v>41.606832122802743</v>
          </cell>
          <cell r="BH1554">
            <v>42.466233634948729</v>
          </cell>
          <cell r="BI1554">
            <v>40.671837615966787</v>
          </cell>
          <cell r="BJ1554">
            <v>39.044020576477052</v>
          </cell>
          <cell r="BK1554">
            <v>38.808022708892821</v>
          </cell>
        </row>
        <row r="1555">
          <cell r="A1555" t="str">
            <v>2006-01-26</v>
          </cell>
          <cell r="B1555">
            <v>5749689</v>
          </cell>
          <cell r="C1555">
            <v>41.068137274627418</v>
          </cell>
          <cell r="D1555">
            <v>41.762324883982068</v>
          </cell>
          <cell r="E1555">
            <v>40.846000629221862</v>
          </cell>
          <cell r="F1555">
            <v>41.651256561279297</v>
          </cell>
          <cell r="BE1555" t="e">
            <v>#N/A</v>
          </cell>
          <cell r="BF1555" t="e">
            <v>#N/A</v>
          </cell>
          <cell r="BG1555">
            <v>41.517975616455082</v>
          </cell>
          <cell r="BH1555">
            <v>42.457903480529787</v>
          </cell>
          <cell r="BI1555">
            <v>40.748784255981448</v>
          </cell>
          <cell r="BJ1555">
            <v>39.086365547180179</v>
          </cell>
          <cell r="BK1555">
            <v>38.834488792419442</v>
          </cell>
        </row>
        <row r="1556">
          <cell r="A1556" t="str">
            <v>2006-01-27</v>
          </cell>
          <cell r="B1556">
            <v>4656134</v>
          </cell>
          <cell r="C1556">
            <v>41.92892656891965</v>
          </cell>
          <cell r="D1556">
            <v>42.067764074114748</v>
          </cell>
          <cell r="E1556">
            <v>41.151435692430219</v>
          </cell>
          <cell r="F1556">
            <v>42.012229919433587</v>
          </cell>
          <cell r="BE1556" t="e">
            <v>#N/A</v>
          </cell>
          <cell r="BF1556" t="e">
            <v>#N/A</v>
          </cell>
          <cell r="BG1556">
            <v>41.462439727783213</v>
          </cell>
          <cell r="BH1556">
            <v>42.503719329833977</v>
          </cell>
          <cell r="BI1556">
            <v>40.833503570556637</v>
          </cell>
          <cell r="BJ1556">
            <v>39.138127784729001</v>
          </cell>
          <cell r="BK1556">
            <v>38.8645273399353</v>
          </cell>
        </row>
        <row r="1557">
          <cell r="A1557" t="str">
            <v>2006-01-30</v>
          </cell>
          <cell r="B1557">
            <v>3749148</v>
          </cell>
          <cell r="C1557">
            <v>41.845633325145727</v>
          </cell>
          <cell r="D1557">
            <v>41.845633325145727</v>
          </cell>
          <cell r="E1557">
            <v>41.151445631506988</v>
          </cell>
          <cell r="F1557">
            <v>41.401355743408203</v>
          </cell>
          <cell r="BE1557" t="e">
            <v>#N/A</v>
          </cell>
          <cell r="BF1557" t="e">
            <v>#N/A</v>
          </cell>
          <cell r="BG1557">
            <v>41.395799255371102</v>
          </cell>
          <cell r="BH1557">
            <v>42.482894134521487</v>
          </cell>
          <cell r="BI1557">
            <v>40.894943466186533</v>
          </cell>
          <cell r="BJ1557">
            <v>39.181015853881838</v>
          </cell>
          <cell r="BK1557">
            <v>38.889471931457521</v>
          </cell>
        </row>
        <row r="1558">
          <cell r="A1558" t="str">
            <v>2006-01-31</v>
          </cell>
          <cell r="B1558">
            <v>4101732</v>
          </cell>
          <cell r="C1558">
            <v>41.595721196757523</v>
          </cell>
          <cell r="D1558">
            <v>42.012233750322537</v>
          </cell>
          <cell r="E1558">
            <v>41.234742802937532</v>
          </cell>
          <cell r="F1558">
            <v>41.901161193847663</v>
          </cell>
          <cell r="BE1558" t="e">
            <v>#N/A</v>
          </cell>
          <cell r="BF1558" t="e">
            <v>#N/A</v>
          </cell>
          <cell r="BG1558">
            <v>41.573509216308587</v>
          </cell>
          <cell r="BH1558">
            <v>42.487059211730958</v>
          </cell>
          <cell r="BI1558">
            <v>40.960295410156249</v>
          </cell>
          <cell r="BJ1558">
            <v>39.230284729003913</v>
          </cell>
          <cell r="BK1558">
            <v>38.914060230255117</v>
          </cell>
        </row>
        <row r="1559">
          <cell r="A1559" t="str">
            <v>2006-02-01</v>
          </cell>
          <cell r="B1559">
            <v>4343028</v>
          </cell>
          <cell r="C1559">
            <v>42.151079829668859</v>
          </cell>
          <cell r="D1559">
            <v>42.595357434853177</v>
          </cell>
          <cell r="E1559">
            <v>42.095545658644021</v>
          </cell>
          <cell r="F1559">
            <v>42.400985717773438</v>
          </cell>
          <cell r="BE1559" t="e">
            <v>#N/A</v>
          </cell>
          <cell r="BF1559" t="e">
            <v>#N/A</v>
          </cell>
          <cell r="BG1559">
            <v>41.873397827148438</v>
          </cell>
          <cell r="BH1559">
            <v>42.462068557739258</v>
          </cell>
          <cell r="BI1559">
            <v>41.041174774169917</v>
          </cell>
          <cell r="BJ1559">
            <v>39.291188926696783</v>
          </cell>
          <cell r="BK1559">
            <v>38.940059890747072</v>
          </cell>
        </row>
        <row r="1560">
          <cell r="A1560" t="str">
            <v>2006-02-02</v>
          </cell>
          <cell r="B1560">
            <v>3098290</v>
          </cell>
          <cell r="C1560">
            <v>42.512050891673027</v>
          </cell>
          <cell r="D1560">
            <v>42.650888413543967</v>
          </cell>
          <cell r="E1560">
            <v>41.651256561279297</v>
          </cell>
          <cell r="F1560">
            <v>41.651256561279297</v>
          </cell>
          <cell r="BE1560" t="e">
            <v>#N/A</v>
          </cell>
          <cell r="BF1560" t="e">
            <v>#N/A</v>
          </cell>
          <cell r="BG1560">
            <v>41.873397827148438</v>
          </cell>
          <cell r="BH1560">
            <v>42.377377510070801</v>
          </cell>
          <cell r="BI1560">
            <v>41.102081604003907</v>
          </cell>
          <cell r="BJ1560">
            <v>39.342936553955077</v>
          </cell>
          <cell r="BK1560">
            <v>38.961087169647207</v>
          </cell>
        </row>
        <row r="1561">
          <cell r="A1561" t="str">
            <v>2006-02-03</v>
          </cell>
          <cell r="B1561">
            <v>3160320</v>
          </cell>
          <cell r="C1561">
            <v>41.76232386149217</v>
          </cell>
          <cell r="D1561">
            <v>42.067768096923828</v>
          </cell>
          <cell r="E1561">
            <v>41.290277146085373</v>
          </cell>
          <cell r="F1561">
            <v>42.067768096923828</v>
          </cell>
          <cell r="BE1561" t="e">
            <v>#N/A</v>
          </cell>
          <cell r="BF1561" t="e">
            <v>#N/A</v>
          </cell>
          <cell r="BG1561">
            <v>41.884505462646487</v>
          </cell>
          <cell r="BH1561">
            <v>42.303793334960943</v>
          </cell>
          <cell r="BI1561">
            <v>41.175743560791012</v>
          </cell>
          <cell r="BJ1561">
            <v>39.398572692871092</v>
          </cell>
          <cell r="BK1561">
            <v>38.983245277404777</v>
          </cell>
        </row>
        <row r="1562">
          <cell r="A1562" t="str">
            <v>2006-02-06</v>
          </cell>
          <cell r="B1562">
            <v>3223425</v>
          </cell>
          <cell r="C1562">
            <v>42.178839292617809</v>
          </cell>
          <cell r="D1562">
            <v>42.428749385096367</v>
          </cell>
          <cell r="E1562">
            <v>41.318049161596392</v>
          </cell>
          <cell r="F1562">
            <v>41.567955017089837</v>
          </cell>
          <cell r="BE1562" t="e">
            <v>#N/A</v>
          </cell>
          <cell r="BF1562" t="e">
            <v>#N/A</v>
          </cell>
          <cell r="BG1562">
            <v>41.917825317382807</v>
          </cell>
          <cell r="BH1562">
            <v>42.194112014770511</v>
          </cell>
          <cell r="BI1562">
            <v>41.239409255981442</v>
          </cell>
          <cell r="BJ1562">
            <v>39.4486576461792</v>
          </cell>
          <cell r="BK1562">
            <v>39.00507978439331</v>
          </cell>
        </row>
        <row r="1563">
          <cell r="A1563" t="str">
            <v>2006-02-07</v>
          </cell>
          <cell r="B1563">
            <v>3810210</v>
          </cell>
          <cell r="C1563">
            <v>41.762321256146443</v>
          </cell>
          <cell r="D1563">
            <v>41.956697159468511</v>
          </cell>
          <cell r="E1563">
            <v>41.373577923471402</v>
          </cell>
          <cell r="F1563">
            <v>41.817859649658203</v>
          </cell>
          <cell r="BE1563" t="e">
            <v>#N/A</v>
          </cell>
          <cell r="BF1563" t="e">
            <v>#N/A</v>
          </cell>
          <cell r="BG1563">
            <v>41.901165008544922</v>
          </cell>
          <cell r="BH1563">
            <v>42.108032417297373</v>
          </cell>
          <cell r="BI1563">
            <v>41.313603973388673</v>
          </cell>
          <cell r="BJ1563">
            <v>39.499582252502442</v>
          </cell>
          <cell r="BK1563">
            <v>39.029115600585939</v>
          </cell>
        </row>
        <row r="1564">
          <cell r="A1564" t="str">
            <v>2006-02-08</v>
          </cell>
          <cell r="B1564">
            <v>3517245</v>
          </cell>
          <cell r="C1564">
            <v>41.73455810546875</v>
          </cell>
          <cell r="D1564">
            <v>41.901160582272198</v>
          </cell>
          <cell r="E1564">
            <v>41.123673883219944</v>
          </cell>
          <cell r="F1564">
            <v>41.73455810546875</v>
          </cell>
          <cell r="BE1564" t="e">
            <v>#N/A</v>
          </cell>
          <cell r="BF1564" t="e">
            <v>#N/A</v>
          </cell>
          <cell r="BG1564">
            <v>41.767879486083977</v>
          </cell>
          <cell r="BH1564">
            <v>42.01223449707031</v>
          </cell>
          <cell r="BI1564">
            <v>41.382467575073242</v>
          </cell>
          <cell r="BJ1564">
            <v>39.546355361938467</v>
          </cell>
          <cell r="BK1564">
            <v>39.051239242553713</v>
          </cell>
        </row>
        <row r="1565">
          <cell r="A1565" t="str">
            <v>2006-02-09</v>
          </cell>
          <cell r="B1565">
            <v>2950098</v>
          </cell>
          <cell r="C1565">
            <v>41.984470171817279</v>
          </cell>
          <cell r="D1565">
            <v>42.151076910338467</v>
          </cell>
          <cell r="E1565">
            <v>41.679030133842247</v>
          </cell>
          <cell r="F1565">
            <v>41.928936004638672</v>
          </cell>
          <cell r="BE1565" t="e">
            <v>#N/A</v>
          </cell>
          <cell r="BF1565" t="e">
            <v>#N/A</v>
          </cell>
          <cell r="BG1565">
            <v>41.823415374755861</v>
          </cell>
          <cell r="BH1565">
            <v>41.937262725830081</v>
          </cell>
          <cell r="BI1565">
            <v>41.459105834960937</v>
          </cell>
          <cell r="BJ1565">
            <v>39.602262496948242</v>
          </cell>
          <cell r="BK1565">
            <v>39.069575881958009</v>
          </cell>
        </row>
        <row r="1566">
          <cell r="A1566" t="str">
            <v>2006-02-10</v>
          </cell>
          <cell r="B1566">
            <v>2702037</v>
          </cell>
          <cell r="C1566">
            <v>41.623492415784249</v>
          </cell>
          <cell r="D1566">
            <v>41.90116749323974</v>
          </cell>
          <cell r="E1566">
            <v>41.318052372774467</v>
          </cell>
          <cell r="F1566">
            <v>41.401355743408203</v>
          </cell>
          <cell r="BE1566" t="e">
            <v>#N/A</v>
          </cell>
          <cell r="BF1566" t="e">
            <v>#N/A</v>
          </cell>
          <cell r="BG1566">
            <v>41.690132904052732</v>
          </cell>
          <cell r="BH1566">
            <v>41.849795341491699</v>
          </cell>
          <cell r="BI1566">
            <v>41.516307067871097</v>
          </cell>
          <cell r="BJ1566">
            <v>39.649851760864259</v>
          </cell>
          <cell r="BK1566">
            <v>39.085410575866703</v>
          </cell>
        </row>
        <row r="1567">
          <cell r="A1567" t="str">
            <v>2006-02-13</v>
          </cell>
          <cell r="B1567">
            <v>4095750</v>
          </cell>
          <cell r="C1567">
            <v>41.540193282135952</v>
          </cell>
          <cell r="D1567">
            <v>41.540193282135952</v>
          </cell>
          <cell r="E1567">
            <v>40.873770554051497</v>
          </cell>
          <cell r="F1567">
            <v>41.401355743408203</v>
          </cell>
          <cell r="BE1567" t="e">
            <v>#N/A</v>
          </cell>
          <cell r="BF1567" t="e">
            <v>#N/A</v>
          </cell>
          <cell r="BG1567">
            <v>41.656813049316398</v>
          </cell>
          <cell r="BH1567">
            <v>41.765104866027833</v>
          </cell>
          <cell r="BI1567">
            <v>41.559069137573239</v>
          </cell>
          <cell r="BJ1567">
            <v>39.695505256652829</v>
          </cell>
          <cell r="BK1567">
            <v>39.100973339080809</v>
          </cell>
        </row>
        <row r="1568">
          <cell r="A1568" t="str">
            <v>2006-02-14</v>
          </cell>
          <cell r="B1568">
            <v>3077672</v>
          </cell>
          <cell r="C1568">
            <v>41.262518204680447</v>
          </cell>
          <cell r="D1568">
            <v>41.679030820863687</v>
          </cell>
          <cell r="E1568">
            <v>41.151445631506988</v>
          </cell>
          <cell r="F1568">
            <v>41.401355743408203</v>
          </cell>
          <cell r="BE1568" t="e">
            <v>#N/A</v>
          </cell>
          <cell r="BF1568" t="e">
            <v>#N/A</v>
          </cell>
          <cell r="BG1568">
            <v>41.573512268066409</v>
          </cell>
          <cell r="BH1568">
            <v>41.719289016723643</v>
          </cell>
          <cell r="BI1568">
            <v>41.605163345336912</v>
          </cell>
          <cell r="BJ1568">
            <v>39.733415374755857</v>
          </cell>
          <cell r="BK1568">
            <v>39.117623863220217</v>
          </cell>
        </row>
        <row r="1569">
          <cell r="A1569" t="str">
            <v>2006-02-15</v>
          </cell>
          <cell r="B1569">
            <v>3419406</v>
          </cell>
          <cell r="C1569">
            <v>41.540194572904277</v>
          </cell>
          <cell r="D1569">
            <v>41.762331252182719</v>
          </cell>
          <cell r="E1569">
            <v>40.95707519733444</v>
          </cell>
          <cell r="F1569">
            <v>41.040378570556641</v>
          </cell>
          <cell r="BE1569" t="e">
            <v>#N/A</v>
          </cell>
          <cell r="BF1569" t="e">
            <v>#N/A</v>
          </cell>
          <cell r="BG1569">
            <v>41.434676361083987</v>
          </cell>
          <cell r="BH1569">
            <v>41.670696449279788</v>
          </cell>
          <cell r="BI1569">
            <v>41.648480758666992</v>
          </cell>
          <cell r="BJ1569">
            <v>39.769098510742189</v>
          </cell>
          <cell r="BK1569">
            <v>39.13314935684204</v>
          </cell>
        </row>
        <row r="1570">
          <cell r="A1570" t="str">
            <v>2006-02-16</v>
          </cell>
          <cell r="B1570">
            <v>3359744</v>
          </cell>
          <cell r="C1570">
            <v>41.095914766489393</v>
          </cell>
          <cell r="D1570">
            <v>41.206983111604508</v>
          </cell>
          <cell r="E1570">
            <v>40.734936289386582</v>
          </cell>
          <cell r="F1570">
            <v>41.012611389160163</v>
          </cell>
          <cell r="BE1570" t="e">
            <v>#N/A</v>
          </cell>
          <cell r="BF1570" t="e">
            <v>#N/A</v>
          </cell>
          <cell r="BG1570">
            <v>41.251411437988281</v>
          </cell>
          <cell r="BH1570">
            <v>41.616550064086923</v>
          </cell>
          <cell r="BI1570">
            <v>41.684578704833982</v>
          </cell>
          <cell r="BJ1570">
            <v>39.80284465789795</v>
          </cell>
          <cell r="BK1570">
            <v>39.150031681060788</v>
          </cell>
        </row>
        <row r="1571">
          <cell r="A1571" t="str">
            <v>2006-02-17</v>
          </cell>
          <cell r="B1571">
            <v>4765648</v>
          </cell>
          <cell r="C1571">
            <v>40.984844400737018</v>
          </cell>
          <cell r="D1571">
            <v>41.290284453237668</v>
          </cell>
          <cell r="E1571">
            <v>40.623865941431212</v>
          </cell>
          <cell r="F1571">
            <v>41.040378570556641</v>
          </cell>
          <cell r="BE1571" t="e">
            <v>#N/A</v>
          </cell>
          <cell r="BF1571" t="e">
            <v>#N/A</v>
          </cell>
          <cell r="BG1571">
            <v>41.17921600341797</v>
          </cell>
          <cell r="BH1571">
            <v>41.5540735244751</v>
          </cell>
          <cell r="BI1571">
            <v>41.714012374877932</v>
          </cell>
          <cell r="BJ1571">
            <v>39.839080848693847</v>
          </cell>
          <cell r="BK1571">
            <v>39.164605388641363</v>
          </cell>
        </row>
        <row r="1572">
          <cell r="A1572" t="str">
            <v>2006-02-20</v>
          </cell>
          <cell r="B1572">
            <v>8607694</v>
          </cell>
          <cell r="C1572">
            <v>39.402079584437743</v>
          </cell>
          <cell r="D1572">
            <v>40.068502105980961</v>
          </cell>
          <cell r="E1572">
            <v>39.207707937856682</v>
          </cell>
          <cell r="F1572">
            <v>39.818592071533203</v>
          </cell>
          <cell r="BE1572" t="e">
            <v>#N/A</v>
          </cell>
          <cell r="BF1572" t="e">
            <v>#N/A</v>
          </cell>
          <cell r="BG1572">
            <v>40.862663269042969</v>
          </cell>
          <cell r="BH1572">
            <v>41.458275222778319</v>
          </cell>
          <cell r="BI1572">
            <v>41.72511917114258</v>
          </cell>
          <cell r="BJ1572">
            <v>39.857015190124507</v>
          </cell>
          <cell r="BK1572">
            <v>39.173478050231942</v>
          </cell>
        </row>
        <row r="1573">
          <cell r="A1573" t="str">
            <v>2006-02-21</v>
          </cell>
          <cell r="B1573">
            <v>6676978</v>
          </cell>
          <cell r="C1573">
            <v>39.985210418701172</v>
          </cell>
          <cell r="D1573">
            <v>40.429492229258663</v>
          </cell>
          <cell r="E1573">
            <v>39.874142084554478</v>
          </cell>
          <cell r="F1573">
            <v>39.985210418701172</v>
          </cell>
          <cell r="BE1573" t="e">
            <v>#N/A</v>
          </cell>
          <cell r="BF1573" t="e">
            <v>#N/A</v>
          </cell>
          <cell r="BG1573">
            <v>40.57943420410156</v>
          </cell>
          <cell r="BH1573">
            <v>41.406905174255371</v>
          </cell>
          <cell r="BI1573">
            <v>41.740113754272457</v>
          </cell>
          <cell r="BJ1573">
            <v>39.873297119140616</v>
          </cell>
          <cell r="BK1573">
            <v>39.183319797515871</v>
          </cell>
        </row>
        <row r="1574">
          <cell r="A1574" t="str">
            <v>2006-02-22</v>
          </cell>
          <cell r="B1574">
            <v>4968448</v>
          </cell>
          <cell r="C1574">
            <v>39.846361265466548</v>
          </cell>
          <cell r="D1574">
            <v>39.874130459399893</v>
          </cell>
          <cell r="E1574">
            <v>39.56868627406957</v>
          </cell>
          <cell r="F1574">
            <v>39.818592071533203</v>
          </cell>
          <cell r="BE1574" t="e">
            <v>#N/A</v>
          </cell>
          <cell r="BF1574" t="e">
            <v>#N/A</v>
          </cell>
          <cell r="BG1574">
            <v>40.335076904296884</v>
          </cell>
          <cell r="BH1574">
            <v>41.352757644653323</v>
          </cell>
          <cell r="BI1574">
            <v>41.737892150878913</v>
          </cell>
          <cell r="BJ1574">
            <v>39.883764724731442</v>
          </cell>
          <cell r="BK1574">
            <v>39.192464408874507</v>
          </cell>
        </row>
        <row r="1575">
          <cell r="A1575" t="str">
            <v>2006-02-23</v>
          </cell>
          <cell r="B1575">
            <v>4848870</v>
          </cell>
          <cell r="C1575">
            <v>39.874138480634763</v>
          </cell>
          <cell r="D1575">
            <v>40.040740966796882</v>
          </cell>
          <cell r="E1575">
            <v>39.596463433379597</v>
          </cell>
          <cell r="F1575">
            <v>40.040740966796882</v>
          </cell>
          <cell r="BE1575" t="e">
            <v>#N/A</v>
          </cell>
          <cell r="BF1575" t="e">
            <v>#N/A</v>
          </cell>
          <cell r="BG1575">
            <v>40.14070281982422</v>
          </cell>
          <cell r="BH1575">
            <v>41.272231864929203</v>
          </cell>
          <cell r="BI1575">
            <v>41.751775894165043</v>
          </cell>
          <cell r="BJ1575">
            <v>39.894794464111328</v>
          </cell>
          <cell r="BK1575">
            <v>39.201496028900152</v>
          </cell>
        </row>
        <row r="1576">
          <cell r="A1576" t="str">
            <v>2006-02-24</v>
          </cell>
          <cell r="B1576">
            <v>4255820</v>
          </cell>
          <cell r="C1576">
            <v>40.540557282546473</v>
          </cell>
          <cell r="D1576">
            <v>40.707164007268737</v>
          </cell>
          <cell r="E1576">
            <v>39.81860045806328</v>
          </cell>
          <cell r="F1576">
            <v>40.262882232666023</v>
          </cell>
          <cell r="BE1576" t="e">
            <v>#N/A</v>
          </cell>
          <cell r="BF1576" t="e">
            <v>#N/A</v>
          </cell>
          <cell r="BG1576">
            <v>39.985203552246091</v>
          </cell>
          <cell r="BH1576">
            <v>41.184764480590822</v>
          </cell>
          <cell r="BI1576">
            <v>41.772879257202149</v>
          </cell>
          <cell r="BJ1576">
            <v>39.912746887207028</v>
          </cell>
          <cell r="BK1576">
            <v>39.213405971527102</v>
          </cell>
        </row>
        <row r="1577">
          <cell r="A1577" t="str">
            <v>2006-02-27</v>
          </cell>
          <cell r="B1577">
            <v>3491909</v>
          </cell>
          <cell r="C1577">
            <v>40.485018494857712</v>
          </cell>
          <cell r="D1577">
            <v>40.73492431640625</v>
          </cell>
          <cell r="E1577">
            <v>40.151809320464807</v>
          </cell>
          <cell r="F1577">
            <v>40.73492431640625</v>
          </cell>
          <cell r="BE1577" t="e">
            <v>#N/A</v>
          </cell>
          <cell r="BF1577" t="e">
            <v>#N/A</v>
          </cell>
          <cell r="BG1577">
            <v>40.168470001220697</v>
          </cell>
          <cell r="BH1577">
            <v>41.151442909240721</v>
          </cell>
          <cell r="BI1577">
            <v>41.790095062255858</v>
          </cell>
          <cell r="BJ1577">
            <v>39.935143318176273</v>
          </cell>
          <cell r="BK1577">
            <v>39.224276885986328</v>
          </cell>
        </row>
        <row r="1578">
          <cell r="A1578" t="str">
            <v>2006-02-28</v>
          </cell>
          <cell r="B1578">
            <v>5715910</v>
          </cell>
          <cell r="C1578">
            <v>40.540555894342937</v>
          </cell>
          <cell r="D1578">
            <v>40.679393414529038</v>
          </cell>
          <cell r="E1578">
            <v>39.568693253040188</v>
          </cell>
          <cell r="F1578">
            <v>39.651996612548828</v>
          </cell>
          <cell r="BE1578" t="e">
            <v>#N/A</v>
          </cell>
          <cell r="BF1578" t="e">
            <v>#N/A</v>
          </cell>
          <cell r="BG1578">
            <v>40.101827239990243</v>
          </cell>
          <cell r="BH1578">
            <v>41.03898468017578</v>
          </cell>
          <cell r="BI1578">
            <v>41.763438186645509</v>
          </cell>
          <cell r="BJ1578">
            <v>39.945327644348147</v>
          </cell>
          <cell r="BK1578">
            <v>39.228781375885013</v>
          </cell>
        </row>
        <row r="1579">
          <cell r="A1579" t="str">
            <v>2006-03-01</v>
          </cell>
          <cell r="B1579">
            <v>3972866</v>
          </cell>
          <cell r="C1579">
            <v>39.790833114923807</v>
          </cell>
          <cell r="D1579">
            <v>40.318413983342047</v>
          </cell>
          <cell r="E1579">
            <v>39.374320565019467</v>
          </cell>
          <cell r="F1579">
            <v>40.068508148193359</v>
          </cell>
          <cell r="BE1579" t="e">
            <v>#N/A</v>
          </cell>
          <cell r="BF1579" t="e">
            <v>#N/A</v>
          </cell>
          <cell r="BG1579">
            <v>40.151810455322263</v>
          </cell>
          <cell r="BH1579">
            <v>40.922360801696783</v>
          </cell>
          <cell r="BI1579">
            <v>41.733449249267579</v>
          </cell>
          <cell r="BJ1579">
            <v>39.962719116210927</v>
          </cell>
          <cell r="BK1579">
            <v>39.233736820220948</v>
          </cell>
        </row>
        <row r="1580">
          <cell r="A1580" t="str">
            <v>2006-03-02</v>
          </cell>
          <cell r="B1580">
            <v>5686471</v>
          </cell>
          <cell r="C1580">
            <v>39.846368107670827</v>
          </cell>
          <cell r="D1580">
            <v>40.151812345450402</v>
          </cell>
          <cell r="E1580">
            <v>39.096646349557609</v>
          </cell>
          <cell r="F1580">
            <v>39.485389709472663</v>
          </cell>
          <cell r="BE1580" t="e">
            <v>#N/A</v>
          </cell>
          <cell r="BF1580" t="e">
            <v>#N/A</v>
          </cell>
          <cell r="BG1580">
            <v>40.040740203857418</v>
          </cell>
          <cell r="BH1580">
            <v>40.814067459106447</v>
          </cell>
          <cell r="BI1580">
            <v>41.684022903442383</v>
          </cell>
          <cell r="BJ1580">
            <v>39.981193046569821</v>
          </cell>
          <cell r="BK1580">
            <v>39.235368766784667</v>
          </cell>
        </row>
        <row r="1581">
          <cell r="A1581" t="str">
            <v>2006-03-03</v>
          </cell>
          <cell r="B1581">
            <v>4384285</v>
          </cell>
          <cell r="C1581">
            <v>39.346560712096696</v>
          </cell>
          <cell r="D1581">
            <v>39.513167466423099</v>
          </cell>
          <cell r="E1581">
            <v>38.763445545925869</v>
          </cell>
          <cell r="F1581">
            <v>39.013351440429688</v>
          </cell>
          <cell r="BE1581" t="e">
            <v>#N/A</v>
          </cell>
          <cell r="BF1581" t="e">
            <v>#N/A</v>
          </cell>
          <cell r="BG1581">
            <v>39.790834045410158</v>
          </cell>
          <cell r="BH1581">
            <v>40.661346626281741</v>
          </cell>
          <cell r="BI1581">
            <v>41.627932739257822</v>
          </cell>
          <cell r="BJ1581">
            <v>39.99688247680664</v>
          </cell>
          <cell r="BK1581">
            <v>39.231513214111331</v>
          </cell>
        </row>
        <row r="1582">
          <cell r="A1582" t="str">
            <v>2006-03-06</v>
          </cell>
          <cell r="B1582">
            <v>2846151</v>
          </cell>
          <cell r="C1582">
            <v>39.152179529007682</v>
          </cell>
          <cell r="D1582">
            <v>39.429854561128288</v>
          </cell>
          <cell r="E1582">
            <v>38.930038655914231</v>
          </cell>
          <cell r="F1582">
            <v>38.985572814941413</v>
          </cell>
          <cell r="BE1582" t="e">
            <v>#N/A</v>
          </cell>
          <cell r="BF1582" t="e">
            <v>#N/A</v>
          </cell>
          <cell r="BG1582">
            <v>39.440963745117188</v>
          </cell>
          <cell r="BH1582">
            <v>40.532227516174324</v>
          </cell>
          <cell r="BI1582">
            <v>41.564067459106447</v>
          </cell>
          <cell r="BJ1582">
            <v>40.007039680480958</v>
          </cell>
          <cell r="BK1582">
            <v>39.229422397613533</v>
          </cell>
        </row>
        <row r="1583">
          <cell r="A1583" t="str">
            <v>2006-03-07</v>
          </cell>
          <cell r="B1583">
            <v>5370530</v>
          </cell>
          <cell r="C1583">
            <v>38.791203701574403</v>
          </cell>
          <cell r="D1583">
            <v>39.513160527558988</v>
          </cell>
          <cell r="E1583">
            <v>38.596832013650847</v>
          </cell>
          <cell r="F1583">
            <v>39.346553802490227</v>
          </cell>
          <cell r="BE1583" t="e">
            <v>#N/A</v>
          </cell>
          <cell r="BF1583" t="e">
            <v>#N/A</v>
          </cell>
          <cell r="BG1583">
            <v>39.379875183105469</v>
          </cell>
          <cell r="BH1583">
            <v>40.408662223815917</v>
          </cell>
          <cell r="BI1583">
            <v>41.511309356689452</v>
          </cell>
          <cell r="BJ1583">
            <v>40.022742576599121</v>
          </cell>
          <cell r="BK1583">
            <v>39.228048725128183</v>
          </cell>
        </row>
        <row r="1584">
          <cell r="A1584" t="str">
            <v>2006-03-08</v>
          </cell>
          <cell r="B1584">
            <v>6724381</v>
          </cell>
          <cell r="C1584">
            <v>39.429851578087458</v>
          </cell>
          <cell r="D1584">
            <v>40.540551622540633</v>
          </cell>
          <cell r="E1584">
            <v>39.291014072530807</v>
          </cell>
          <cell r="F1584">
            <v>40.346179962158203</v>
          </cell>
          <cell r="BE1584" t="e">
            <v>#N/A</v>
          </cell>
          <cell r="BF1584" t="e">
            <v>#N/A</v>
          </cell>
          <cell r="BG1584">
            <v>39.435409545898438</v>
          </cell>
          <cell r="BH1584">
            <v>40.339243316650389</v>
          </cell>
          <cell r="BI1584">
            <v>41.486318511962892</v>
          </cell>
          <cell r="BJ1584">
            <v>40.049547882080077</v>
          </cell>
          <cell r="BK1584">
            <v>39.230449428558352</v>
          </cell>
        </row>
        <row r="1585">
          <cell r="A1585" t="str">
            <v>2006-03-09</v>
          </cell>
          <cell r="B1585">
            <v>5755106</v>
          </cell>
          <cell r="C1585">
            <v>40.957070643289477</v>
          </cell>
          <cell r="D1585">
            <v>41.290279862142953</v>
          </cell>
          <cell r="E1585">
            <v>40.346186369227262</v>
          </cell>
          <cell r="F1585">
            <v>40.596092224121087</v>
          </cell>
          <cell r="BE1585" t="e">
            <v>#N/A</v>
          </cell>
          <cell r="BF1585" t="e">
            <v>#N/A</v>
          </cell>
          <cell r="BG1585">
            <v>39.657550048828128</v>
          </cell>
          <cell r="BH1585">
            <v>40.272601127624512</v>
          </cell>
          <cell r="BI1585">
            <v>41.46188316345215</v>
          </cell>
          <cell r="BJ1585">
            <v>40.075533828735352</v>
          </cell>
          <cell r="BK1585">
            <v>39.233283863067633</v>
          </cell>
        </row>
        <row r="1586">
          <cell r="A1586" t="str">
            <v>2006-03-10</v>
          </cell>
          <cell r="B1586">
            <v>3674631</v>
          </cell>
          <cell r="C1586">
            <v>40.346186935278737</v>
          </cell>
          <cell r="D1586">
            <v>40.957071217911583</v>
          </cell>
          <cell r="E1586">
            <v>40.207349405726497</v>
          </cell>
          <cell r="F1586">
            <v>40.873767852783203</v>
          </cell>
          <cell r="BE1586" t="e">
            <v>#N/A</v>
          </cell>
          <cell r="BF1586" t="e">
            <v>#N/A</v>
          </cell>
          <cell r="BG1586">
            <v>40.029633331298832</v>
          </cell>
          <cell r="BH1586">
            <v>40.246221733093257</v>
          </cell>
          <cell r="BI1586">
            <v>41.457440261840823</v>
          </cell>
          <cell r="BJ1586">
            <v>40.105955696105958</v>
          </cell>
          <cell r="BK1586">
            <v>39.237234745025631</v>
          </cell>
        </row>
        <row r="1587">
          <cell r="A1587" t="str">
            <v>2006-03-13</v>
          </cell>
          <cell r="B1587">
            <v>5429697</v>
          </cell>
          <cell r="C1587">
            <v>40.90153713764817</v>
          </cell>
          <cell r="D1587">
            <v>41.873399846513607</v>
          </cell>
          <cell r="E1587">
            <v>40.734930407048601</v>
          </cell>
          <cell r="F1587">
            <v>41.845630645751953</v>
          </cell>
          <cell r="BE1587" t="e">
            <v>#N/A</v>
          </cell>
          <cell r="BF1587" t="e">
            <v>#N/A</v>
          </cell>
          <cell r="BG1587">
            <v>40.601644897460943</v>
          </cell>
          <cell r="BH1587">
            <v>40.268435478210449</v>
          </cell>
          <cell r="BI1587">
            <v>41.457995681762696</v>
          </cell>
          <cell r="BJ1587">
            <v>40.151350593566903</v>
          </cell>
          <cell r="BK1587">
            <v>39.247268657684323</v>
          </cell>
        </row>
        <row r="1588">
          <cell r="A1588" t="str">
            <v>2006-03-14</v>
          </cell>
          <cell r="B1588">
            <v>2704026</v>
          </cell>
          <cell r="C1588">
            <v>41.679025760447452</v>
          </cell>
          <cell r="D1588">
            <v>41.790094083150223</v>
          </cell>
          <cell r="E1588">
            <v>41.373581517537431</v>
          </cell>
          <cell r="F1588">
            <v>41.651256561279297</v>
          </cell>
          <cell r="BE1588" t="e">
            <v>#N/A</v>
          </cell>
          <cell r="BF1588" t="e">
            <v>#N/A</v>
          </cell>
          <cell r="BG1588">
            <v>41.062585449218751</v>
          </cell>
          <cell r="BH1588">
            <v>40.280930519103997</v>
          </cell>
          <cell r="BI1588">
            <v>41.454663619995117</v>
          </cell>
          <cell r="BJ1588">
            <v>40.191206665039061</v>
          </cell>
          <cell r="BK1588">
            <v>39.259729938507078</v>
          </cell>
        </row>
        <row r="1589">
          <cell r="A1589" t="str">
            <v>2006-03-15</v>
          </cell>
          <cell r="B1589">
            <v>3384407</v>
          </cell>
          <cell r="C1589">
            <v>41.70679033658179</v>
          </cell>
          <cell r="D1589">
            <v>41.873397056078723</v>
          </cell>
          <cell r="E1589">
            <v>41.206974415075877</v>
          </cell>
          <cell r="F1589">
            <v>41.429115295410163</v>
          </cell>
          <cell r="BE1589" t="e">
            <v>#N/A</v>
          </cell>
          <cell r="BF1589" t="e">
            <v>#N/A</v>
          </cell>
          <cell r="BG1589">
            <v>41.279172515869142</v>
          </cell>
          <cell r="BH1589">
            <v>40.30036735534668</v>
          </cell>
          <cell r="BI1589">
            <v>41.425229949951166</v>
          </cell>
          <cell r="BJ1589">
            <v>40.233266143798829</v>
          </cell>
          <cell r="BK1589">
            <v>39.265549621582032</v>
          </cell>
        </row>
        <row r="1590">
          <cell r="A1590" t="str">
            <v>2006-03-16</v>
          </cell>
          <cell r="B1590">
            <v>3611541</v>
          </cell>
          <cell r="C1590">
            <v>41.123682136882593</v>
          </cell>
          <cell r="D1590">
            <v>41.456891394350471</v>
          </cell>
          <cell r="E1590">
            <v>40.901541219575478</v>
          </cell>
          <cell r="F1590">
            <v>41.095912933349609</v>
          </cell>
          <cell r="BE1590" t="e">
            <v>#N/A</v>
          </cell>
          <cell r="BF1590" t="e">
            <v>#N/A</v>
          </cell>
          <cell r="BG1590">
            <v>41.379136657714852</v>
          </cell>
          <cell r="BH1590">
            <v>40.304532432556151</v>
          </cell>
          <cell r="BI1590">
            <v>41.380246658325198</v>
          </cell>
          <cell r="BJ1590">
            <v>40.27365280151367</v>
          </cell>
          <cell r="BK1590">
            <v>39.270809440612787</v>
          </cell>
        </row>
        <row r="1591">
          <cell r="A1591" t="str">
            <v>2006-03-17</v>
          </cell>
          <cell r="B1591">
            <v>6662285</v>
          </cell>
          <cell r="C1591">
            <v>41.206982728292452</v>
          </cell>
          <cell r="D1591">
            <v>41.567961202037402</v>
          </cell>
          <cell r="E1591">
            <v>40.901542663574219</v>
          </cell>
          <cell r="F1591">
            <v>40.901542663574219</v>
          </cell>
          <cell r="BE1591" t="e">
            <v>#N/A</v>
          </cell>
          <cell r="BF1591" t="e">
            <v>#N/A</v>
          </cell>
          <cell r="BG1591">
            <v>41.384691619873053</v>
          </cell>
          <cell r="BH1591">
            <v>40.29759063720703</v>
          </cell>
          <cell r="BI1591">
            <v>41.32748847961426</v>
          </cell>
          <cell r="BJ1591">
            <v>40.322051467895513</v>
          </cell>
          <cell r="BK1591">
            <v>39.278001174926757</v>
          </cell>
        </row>
        <row r="1592">
          <cell r="A1592" t="str">
            <v>2006-03-20</v>
          </cell>
          <cell r="B1592">
            <v>3517049</v>
          </cell>
          <cell r="C1592">
            <v>40.818236755998157</v>
          </cell>
          <cell r="D1592">
            <v>41.318052747346258</v>
          </cell>
          <cell r="E1592">
            <v>40.401724136039</v>
          </cell>
          <cell r="F1592">
            <v>40.540561676025391</v>
          </cell>
          <cell r="BE1592" t="e">
            <v>#N/A</v>
          </cell>
          <cell r="BF1592" t="e">
            <v>#N/A</v>
          </cell>
          <cell r="BG1592">
            <v>41.123677825927743</v>
          </cell>
          <cell r="BH1592">
            <v>40.333689117431639</v>
          </cell>
          <cell r="BI1592">
            <v>41.263068084716799</v>
          </cell>
          <cell r="BJ1592">
            <v>40.366287231445313</v>
          </cell>
          <cell r="BK1592">
            <v>39.283388004302978</v>
          </cell>
        </row>
        <row r="1593">
          <cell r="A1593" t="str">
            <v>2006-03-21</v>
          </cell>
          <cell r="B1593">
            <v>3535002</v>
          </cell>
          <cell r="C1593">
            <v>40.540557282546473</v>
          </cell>
          <cell r="D1593">
            <v>40.540557282546473</v>
          </cell>
          <cell r="E1593">
            <v>40.012976382567608</v>
          </cell>
          <cell r="F1593">
            <v>40.262882232666023</v>
          </cell>
          <cell r="BE1593" t="e">
            <v>#N/A</v>
          </cell>
          <cell r="BF1593" t="e">
            <v>#N/A</v>
          </cell>
          <cell r="BG1593">
            <v>40.846002960205077</v>
          </cell>
          <cell r="BH1593">
            <v>40.347572708129881</v>
          </cell>
          <cell r="BI1593">
            <v>41.197536697387697</v>
          </cell>
          <cell r="BJ1593">
            <v>40.399449806213383</v>
          </cell>
          <cell r="BK1593">
            <v>39.285174026489258</v>
          </cell>
        </row>
        <row r="1594">
          <cell r="A1594" t="str">
            <v>2006-03-22</v>
          </cell>
          <cell r="B1594">
            <v>26942664</v>
          </cell>
          <cell r="C1594">
            <v>43.317307301243353</v>
          </cell>
          <cell r="D1594">
            <v>44.344704127016882</v>
          </cell>
          <cell r="E1594">
            <v>42.678653846199822</v>
          </cell>
          <cell r="F1594">
            <v>43.650516510009773</v>
          </cell>
          <cell r="BE1594" t="e">
            <v>#N/A</v>
          </cell>
          <cell r="BF1594" t="e">
            <v>#N/A</v>
          </cell>
          <cell r="BG1594">
            <v>41.290283203125</v>
          </cell>
          <cell r="BH1594">
            <v>40.539168930053712</v>
          </cell>
          <cell r="BI1594">
            <v>41.197536697387697</v>
          </cell>
          <cell r="BJ1594">
            <v>40.470083732604976</v>
          </cell>
          <cell r="BK1594">
            <v>39.304451332092277</v>
          </cell>
        </row>
        <row r="1595">
          <cell r="A1595" t="str">
            <v>2006-03-23</v>
          </cell>
          <cell r="B1595">
            <v>5706408</v>
          </cell>
          <cell r="C1595">
            <v>43.761593019337113</v>
          </cell>
          <cell r="D1595">
            <v>43.8448921513057</v>
          </cell>
          <cell r="E1595">
            <v>42.845264434814453</v>
          </cell>
          <cell r="F1595">
            <v>42.845264434814453</v>
          </cell>
          <cell r="BE1595" t="e">
            <v>#N/A</v>
          </cell>
          <cell r="BF1595" t="e">
            <v>#N/A</v>
          </cell>
          <cell r="BG1595">
            <v>41.64015350341797</v>
          </cell>
          <cell r="BH1595">
            <v>40.679395103454588</v>
          </cell>
          <cell r="BI1595">
            <v>41.185874557495119</v>
          </cell>
          <cell r="BJ1595">
            <v>40.534601020812993</v>
          </cell>
          <cell r="BK1595">
            <v>39.321914730072017</v>
          </cell>
        </row>
        <row r="1596">
          <cell r="A1596" t="str">
            <v>2006-03-24</v>
          </cell>
          <cell r="B1596">
            <v>4038309</v>
          </cell>
          <cell r="C1596">
            <v>43.039632908392299</v>
          </cell>
          <cell r="D1596">
            <v>43.5116796477325</v>
          </cell>
          <cell r="E1596">
            <v>42.845261220073994</v>
          </cell>
          <cell r="F1596">
            <v>43.011863708496087</v>
          </cell>
          <cell r="BE1596" t="e">
            <v>#N/A</v>
          </cell>
          <cell r="BF1596" t="e">
            <v>#N/A</v>
          </cell>
          <cell r="BG1596">
            <v>42.062217712402337</v>
          </cell>
          <cell r="BH1596">
            <v>40.816844177246097</v>
          </cell>
          <cell r="BI1596">
            <v>41.183097763061532</v>
          </cell>
          <cell r="BJ1596">
            <v>40.596359596252441</v>
          </cell>
          <cell r="BK1596">
            <v>39.350858211517327</v>
          </cell>
        </row>
        <row r="1597">
          <cell r="A1597" t="str">
            <v>2006-03-27</v>
          </cell>
          <cell r="B1597">
            <v>3801096</v>
          </cell>
          <cell r="C1597">
            <v>42.845259047762291</v>
          </cell>
          <cell r="D1597">
            <v>42.928562406242271</v>
          </cell>
          <cell r="E1597">
            <v>41.928930578452132</v>
          </cell>
          <cell r="F1597">
            <v>42.067768096923828</v>
          </cell>
          <cell r="BE1597" t="e">
            <v>#N/A</v>
          </cell>
          <cell r="BF1597" t="e">
            <v>#N/A</v>
          </cell>
          <cell r="BG1597">
            <v>42.36765899658203</v>
          </cell>
          <cell r="BH1597">
            <v>40.883486366271967</v>
          </cell>
          <cell r="BI1597">
            <v>41.162549819946292</v>
          </cell>
          <cell r="BJ1597">
            <v>40.646464805603017</v>
          </cell>
          <cell r="BK1597">
            <v>39.37037990570068</v>
          </cell>
        </row>
        <row r="1598">
          <cell r="A1598" t="str">
            <v>2006-03-28</v>
          </cell>
          <cell r="B1598">
            <v>4838527</v>
          </cell>
          <cell r="C1598">
            <v>42.095537700213583</v>
          </cell>
          <cell r="D1598">
            <v>42.484281060878651</v>
          </cell>
          <cell r="E1598">
            <v>41.928930981651483</v>
          </cell>
          <cell r="F1598">
            <v>42.178836822509773</v>
          </cell>
          <cell r="BE1598" t="e">
            <v>#N/A</v>
          </cell>
          <cell r="BF1598" t="e">
            <v>#N/A</v>
          </cell>
          <cell r="BG1598">
            <v>42.750849914550777</v>
          </cell>
          <cell r="BH1598">
            <v>41.009828376770017</v>
          </cell>
          <cell r="BI1598">
            <v>41.159773101806643</v>
          </cell>
          <cell r="BJ1598">
            <v>40.692702865600587</v>
          </cell>
          <cell r="BK1598">
            <v>39.389627285003662</v>
          </cell>
        </row>
        <row r="1599">
          <cell r="A1599" t="str">
            <v>2006-03-29</v>
          </cell>
          <cell r="B1599">
            <v>4046335</v>
          </cell>
          <cell r="C1599">
            <v>42.206611114798243</v>
          </cell>
          <cell r="D1599">
            <v>43.039636334169259</v>
          </cell>
          <cell r="E1599">
            <v>42.095542780342917</v>
          </cell>
          <cell r="F1599">
            <v>42.900798797607422</v>
          </cell>
          <cell r="BE1599" t="e">
            <v>#N/A</v>
          </cell>
          <cell r="BF1599" t="e">
            <v>#N/A</v>
          </cell>
          <cell r="BG1599">
            <v>42.600906372070313</v>
          </cell>
          <cell r="BH1599">
            <v>41.151442909240721</v>
          </cell>
          <cell r="BI1599">
            <v>41.17754447937012</v>
          </cell>
          <cell r="BJ1599">
            <v>40.740076560974117</v>
          </cell>
          <cell r="BK1599">
            <v>39.411378326416013</v>
          </cell>
        </row>
        <row r="1600">
          <cell r="A1600" t="str">
            <v>2006-03-30</v>
          </cell>
          <cell r="B1600">
            <v>5288254</v>
          </cell>
          <cell r="C1600">
            <v>43.28952990668342</v>
          </cell>
          <cell r="D1600">
            <v>43.706042398038242</v>
          </cell>
          <cell r="E1600">
            <v>43.206230797999787</v>
          </cell>
          <cell r="F1600">
            <v>43.483905792236328</v>
          </cell>
          <cell r="BE1600" t="e">
            <v>#N/A</v>
          </cell>
          <cell r="BF1600" t="e">
            <v>#N/A</v>
          </cell>
          <cell r="BG1600">
            <v>42.728634643554678</v>
          </cell>
          <cell r="BH1600">
            <v>41.351368713378903</v>
          </cell>
          <cell r="BI1600">
            <v>41.205311813354491</v>
          </cell>
          <cell r="BJ1600">
            <v>40.79991840362549</v>
          </cell>
          <cell r="BK1600">
            <v>39.436874504089353</v>
          </cell>
        </row>
        <row r="1601">
          <cell r="A1601" t="str">
            <v>2006-03-31</v>
          </cell>
          <cell r="B1601">
            <v>4223766</v>
          </cell>
          <cell r="C1601">
            <v>43.067405024048092</v>
          </cell>
          <cell r="D1601">
            <v>43.928195198302333</v>
          </cell>
          <cell r="E1601">
            <v>43.039635822271848</v>
          </cell>
          <cell r="F1601">
            <v>43.594985961914063</v>
          </cell>
          <cell r="BE1601" t="e">
            <v>#N/A</v>
          </cell>
          <cell r="BF1601" t="e">
            <v>#N/A</v>
          </cell>
          <cell r="BG1601">
            <v>42.84525909423828</v>
          </cell>
          <cell r="BH1601">
            <v>41.580450439453116</v>
          </cell>
          <cell r="BI1601">
            <v>41.231413345336911</v>
          </cell>
          <cell r="BJ1601">
            <v>40.860041427612302</v>
          </cell>
          <cell r="BK1601">
            <v>39.464032287597647</v>
          </cell>
        </row>
        <row r="1602">
          <cell r="A1602" t="str">
            <v>2006-04-03</v>
          </cell>
          <cell r="B1602">
            <v>3052910</v>
          </cell>
          <cell r="C1602">
            <v>43.928188925270533</v>
          </cell>
          <cell r="D1602">
            <v>43.928188925270533</v>
          </cell>
          <cell r="E1602">
            <v>43.095163834764833</v>
          </cell>
          <cell r="F1602">
            <v>43.400608062744141</v>
          </cell>
          <cell r="BE1602" t="e">
            <v>#N/A</v>
          </cell>
          <cell r="BF1602" t="e">
            <v>#N/A</v>
          </cell>
          <cell r="BG1602">
            <v>43.111827087402347</v>
          </cell>
          <cell r="BH1602">
            <v>41.80120220184326</v>
          </cell>
          <cell r="BI1602">
            <v>41.26473434448242</v>
          </cell>
          <cell r="BJ1602">
            <v>40.910477333068847</v>
          </cell>
          <cell r="BK1602">
            <v>39.49339847564697</v>
          </cell>
        </row>
        <row r="1603">
          <cell r="A1603" t="str">
            <v>2006-04-04</v>
          </cell>
          <cell r="B1603">
            <v>3270864</v>
          </cell>
          <cell r="C1603">
            <v>43.178463960622807</v>
          </cell>
          <cell r="D1603">
            <v>43.345070661052418</v>
          </cell>
          <cell r="E1603">
            <v>42.734182250800139</v>
          </cell>
          <cell r="F1603">
            <v>42.761951446533203</v>
          </cell>
          <cell r="BE1603" t="e">
            <v>#N/A</v>
          </cell>
          <cell r="BF1603" t="e">
            <v>#N/A</v>
          </cell>
          <cell r="BG1603">
            <v>43.228450012207027</v>
          </cell>
          <cell r="BH1603">
            <v>41.971972084045412</v>
          </cell>
          <cell r="BI1603">
            <v>41.299721145629881</v>
          </cell>
          <cell r="BJ1603">
            <v>40.956185951232911</v>
          </cell>
          <cell r="BK1603">
            <v>39.521230602264403</v>
          </cell>
        </row>
        <row r="1604">
          <cell r="A1604" t="str">
            <v>2006-04-05</v>
          </cell>
          <cell r="B1604">
            <v>3378341</v>
          </cell>
          <cell r="C1604">
            <v>42.400974470890183</v>
          </cell>
          <cell r="D1604">
            <v>42.734183645640911</v>
          </cell>
          <cell r="E1604">
            <v>42.123299452433812</v>
          </cell>
          <cell r="F1604">
            <v>42.567581176757813</v>
          </cell>
          <cell r="BE1604" t="e">
            <v>#N/A</v>
          </cell>
          <cell r="BF1604" t="e">
            <v>#N/A</v>
          </cell>
          <cell r="BG1604">
            <v>43.161806488037108</v>
          </cell>
          <cell r="BH1604">
            <v>42.083042144775391</v>
          </cell>
          <cell r="BI1604">
            <v>41.333041915893553</v>
          </cell>
          <cell r="BJ1604">
            <v>41.002439765930177</v>
          </cell>
          <cell r="BK1604">
            <v>39.546293354034432</v>
          </cell>
        </row>
        <row r="1605">
          <cell r="A1605" t="str">
            <v>2006-04-06</v>
          </cell>
          <cell r="B1605">
            <v>3472831</v>
          </cell>
          <cell r="C1605">
            <v>42.650889190619473</v>
          </cell>
          <cell r="D1605">
            <v>42.900795039746328</v>
          </cell>
          <cell r="E1605">
            <v>41.928932368943009</v>
          </cell>
          <cell r="F1605">
            <v>42.095539093017578</v>
          </cell>
          <cell r="BE1605" t="e">
            <v>#N/A</v>
          </cell>
          <cell r="BF1605" t="e">
            <v>#N/A</v>
          </cell>
          <cell r="BG1605">
            <v>42.884133148193357</v>
          </cell>
          <cell r="BH1605">
            <v>42.158014488220218</v>
          </cell>
          <cell r="BI1605">
            <v>41.341927566528319</v>
          </cell>
          <cell r="BJ1605">
            <v>41.04535591125488</v>
          </cell>
          <cell r="BK1605">
            <v>39.567474899291987</v>
          </cell>
        </row>
        <row r="1606">
          <cell r="A1606" t="str">
            <v>2006-04-07</v>
          </cell>
          <cell r="B1606">
            <v>5380006</v>
          </cell>
          <cell r="C1606">
            <v>42.039997492698618</v>
          </cell>
          <cell r="D1606">
            <v>42.039997492698618</v>
          </cell>
          <cell r="E1606">
            <v>41.456882476806641</v>
          </cell>
          <cell r="F1606">
            <v>41.456882476806641</v>
          </cell>
          <cell r="BE1606" t="e">
            <v>#N/A</v>
          </cell>
          <cell r="BF1606" t="e">
            <v>#N/A</v>
          </cell>
          <cell r="BG1606">
            <v>42.456512451171882</v>
          </cell>
          <cell r="BH1606">
            <v>42.18717021942139</v>
          </cell>
          <cell r="BI1606">
            <v>41.330820617675784</v>
          </cell>
          <cell r="BJ1606">
            <v>41.082162094116207</v>
          </cell>
          <cell r="BK1606">
            <v>39.586984157562263</v>
          </cell>
        </row>
        <row r="1607">
          <cell r="A1607" t="str">
            <v>2006-04-10</v>
          </cell>
          <cell r="B1607">
            <v>4787811</v>
          </cell>
          <cell r="C1607">
            <v>41.401356831229599</v>
          </cell>
          <cell r="D1607">
            <v>42.04000613656941</v>
          </cell>
          <cell r="E1607">
            <v>40.984844204102487</v>
          </cell>
          <cell r="F1607">
            <v>41.956707000732422</v>
          </cell>
          <cell r="BE1607" t="e">
            <v>#N/A</v>
          </cell>
          <cell r="BF1607" t="e">
            <v>#N/A</v>
          </cell>
          <cell r="BG1607">
            <v>42.167732238769531</v>
          </cell>
          <cell r="BH1607">
            <v>42.192724037170407</v>
          </cell>
          <cell r="BI1607">
            <v>41.341927642822263</v>
          </cell>
          <cell r="BJ1607">
            <v>41.118435554504387</v>
          </cell>
          <cell r="BK1607">
            <v>39.605950546264651</v>
          </cell>
        </row>
        <row r="1608">
          <cell r="A1608" t="str">
            <v>2006-04-11</v>
          </cell>
          <cell r="B1608">
            <v>4749697</v>
          </cell>
          <cell r="C1608">
            <v>42.484284130403417</v>
          </cell>
          <cell r="D1608">
            <v>42.706425025541122</v>
          </cell>
          <cell r="E1608">
            <v>41.790096481213823</v>
          </cell>
          <cell r="F1608">
            <v>41.845630645751953</v>
          </cell>
          <cell r="BE1608" t="e">
            <v>#N/A</v>
          </cell>
          <cell r="BF1608" t="e">
            <v>#N/A</v>
          </cell>
          <cell r="BG1608">
            <v>41.984468078613283</v>
          </cell>
          <cell r="BH1608">
            <v>42.202442741394037</v>
          </cell>
          <cell r="BI1608">
            <v>41.340817031860347</v>
          </cell>
          <cell r="BJ1608">
            <v>41.150556221008301</v>
          </cell>
          <cell r="BK1608">
            <v>39.625191211700439</v>
          </cell>
        </row>
        <row r="1609">
          <cell r="A1609" t="str">
            <v>2006-04-12</v>
          </cell>
          <cell r="B1609">
            <v>6167504</v>
          </cell>
          <cell r="C1609">
            <v>41.762335984233701</v>
          </cell>
          <cell r="D1609">
            <v>41.928942749556157</v>
          </cell>
          <cell r="E1609">
            <v>41.345823307913612</v>
          </cell>
          <cell r="F1609">
            <v>41.540199279785163</v>
          </cell>
          <cell r="BE1609" t="e">
            <v>#N/A</v>
          </cell>
          <cell r="BF1609" t="e">
            <v>#N/A</v>
          </cell>
          <cell r="BG1609">
            <v>41.77899169921875</v>
          </cell>
          <cell r="BH1609">
            <v>42.207996940612787</v>
          </cell>
          <cell r="BI1609">
            <v>41.323601303100588</v>
          </cell>
          <cell r="BJ1609">
            <v>41.182388038635253</v>
          </cell>
          <cell r="BK1609">
            <v>39.642075061798103</v>
          </cell>
        </row>
        <row r="1610">
          <cell r="A1610" t="str">
            <v>2006-04-13</v>
          </cell>
          <cell r="B1610">
            <v>2749556</v>
          </cell>
          <cell r="C1610">
            <v>41.67902778091144</v>
          </cell>
          <cell r="D1610">
            <v>41.762326908484127</v>
          </cell>
          <cell r="E1610">
            <v>41.40135272370879</v>
          </cell>
          <cell r="F1610">
            <v>41.623489379882813</v>
          </cell>
          <cell r="BE1610" t="e">
            <v>#N/A</v>
          </cell>
          <cell r="BF1610" t="e">
            <v>#N/A</v>
          </cell>
          <cell r="BG1610">
            <v>41.684581756591797</v>
          </cell>
          <cell r="BH1610">
            <v>42.23437576293945</v>
          </cell>
          <cell r="BI1610">
            <v>41.323045959472658</v>
          </cell>
          <cell r="BJ1610">
            <v>41.212563781738282</v>
          </cell>
          <cell r="BK1610">
            <v>39.658960533142093</v>
          </cell>
        </row>
        <row r="1611">
          <cell r="A1611" t="str">
            <v>2006-04-18</v>
          </cell>
          <cell r="B1611">
            <v>2342435</v>
          </cell>
          <cell r="C1611">
            <v>41.67902778091144</v>
          </cell>
          <cell r="D1611">
            <v>41.873399473556269</v>
          </cell>
          <cell r="E1611">
            <v>41.429117687237976</v>
          </cell>
          <cell r="F1611">
            <v>41.623489379882813</v>
          </cell>
          <cell r="BE1611" t="e">
            <v>#N/A</v>
          </cell>
          <cell r="BF1611" t="e">
            <v>#N/A</v>
          </cell>
          <cell r="BG1611">
            <v>41.717903137207031</v>
          </cell>
          <cell r="BH1611">
            <v>42.270473098754877</v>
          </cell>
          <cell r="BI1611">
            <v>41.314160385131842</v>
          </cell>
          <cell r="BJ1611">
            <v>41.244951972961417</v>
          </cell>
          <cell r="BK1611">
            <v>39.678196659088137</v>
          </cell>
        </row>
        <row r="1612">
          <cell r="A1612" t="str">
            <v>2006-04-19</v>
          </cell>
          <cell r="B1612">
            <v>3492878</v>
          </cell>
          <cell r="C1612">
            <v>41.928933637599783</v>
          </cell>
          <cell r="D1612">
            <v>42.095540366715412</v>
          </cell>
          <cell r="E1612">
            <v>41.206976794078841</v>
          </cell>
          <cell r="F1612">
            <v>41.623489379882813</v>
          </cell>
          <cell r="BE1612" t="e">
            <v>#N/A</v>
          </cell>
          <cell r="BF1612" t="e">
            <v>#N/A</v>
          </cell>
          <cell r="BG1612">
            <v>41.651259613037112</v>
          </cell>
          <cell r="BH1612">
            <v>42.324619483947757</v>
          </cell>
          <cell r="BI1612">
            <v>41.315271072387702</v>
          </cell>
          <cell r="BJ1612">
            <v>41.277340164184572</v>
          </cell>
          <cell r="BK1612">
            <v>39.6945290184021</v>
          </cell>
        </row>
        <row r="1613">
          <cell r="A1613" t="str">
            <v>2006-04-20</v>
          </cell>
          <cell r="B1613">
            <v>3404791</v>
          </cell>
          <cell r="C1613">
            <v>41.429113483990733</v>
          </cell>
          <cell r="D1613">
            <v>42.456510244007561</v>
          </cell>
          <cell r="E1613">
            <v>41.429113483990733</v>
          </cell>
          <cell r="F1613">
            <v>42.317672729492188</v>
          </cell>
          <cell r="BE1613" t="e">
            <v>#N/A</v>
          </cell>
          <cell r="BF1613" t="e">
            <v>#N/A</v>
          </cell>
          <cell r="BG1613">
            <v>41.745668029785158</v>
          </cell>
          <cell r="BH1613">
            <v>42.427359008789061</v>
          </cell>
          <cell r="BI1613">
            <v>41.325267333984378</v>
          </cell>
          <cell r="BJ1613">
            <v>41.319435653686533</v>
          </cell>
          <cell r="BK1613">
            <v>39.714747142791751</v>
          </cell>
        </row>
        <row r="1614">
          <cell r="A1614" t="str">
            <v>2006-04-21</v>
          </cell>
          <cell r="B1614">
            <v>3848100</v>
          </cell>
          <cell r="C1614">
            <v>42.484279030247727</v>
          </cell>
          <cell r="D1614">
            <v>42.595347345990469</v>
          </cell>
          <cell r="E1614">
            <v>41.956698174992773</v>
          </cell>
          <cell r="F1614">
            <v>42.20660400390625</v>
          </cell>
          <cell r="BE1614" t="e">
            <v>#N/A</v>
          </cell>
          <cell r="BF1614" t="e">
            <v>#N/A</v>
          </cell>
          <cell r="BG1614">
            <v>41.878948974609372</v>
          </cell>
          <cell r="BH1614">
            <v>42.355163383483877</v>
          </cell>
          <cell r="BI1614">
            <v>41.334708251953117</v>
          </cell>
          <cell r="BJ1614">
            <v>41.358587913513183</v>
          </cell>
          <cell r="BK1614">
            <v>39.736069164276117</v>
          </cell>
        </row>
        <row r="1615">
          <cell r="A1615" t="str">
            <v>2006-04-24</v>
          </cell>
          <cell r="B1615">
            <v>2519800</v>
          </cell>
          <cell r="C1615">
            <v>41.873399273346379</v>
          </cell>
          <cell r="D1615">
            <v>42.040001764680312</v>
          </cell>
          <cell r="E1615">
            <v>41.484651652930317</v>
          </cell>
          <cell r="F1615">
            <v>41.567955017089837</v>
          </cell>
          <cell r="BE1615" t="e">
            <v>#N/A</v>
          </cell>
          <cell r="BF1615" t="e">
            <v>#N/A</v>
          </cell>
          <cell r="BG1615">
            <v>41.86784210205078</v>
          </cell>
          <cell r="BH1615">
            <v>42.291297912597663</v>
          </cell>
          <cell r="BI1615">
            <v>41.327488632202147</v>
          </cell>
          <cell r="BJ1615">
            <v>41.393297233581542</v>
          </cell>
          <cell r="BK1615">
            <v>39.751017684936521</v>
          </cell>
        </row>
        <row r="1616">
          <cell r="A1616" t="str">
            <v>2006-04-25</v>
          </cell>
          <cell r="B1616">
            <v>3009443</v>
          </cell>
          <cell r="C1616">
            <v>41.595727679194809</v>
          </cell>
          <cell r="D1616">
            <v>41.845633555486202</v>
          </cell>
          <cell r="E1616">
            <v>41.179215060718867</v>
          </cell>
          <cell r="F1616">
            <v>41.345817565917969</v>
          </cell>
          <cell r="BE1616" t="e">
            <v>#N/A</v>
          </cell>
          <cell r="BF1616" t="e">
            <v>#N/A</v>
          </cell>
          <cell r="BG1616">
            <v>41.812307739257811</v>
          </cell>
          <cell r="BH1616">
            <v>42.207995605468753</v>
          </cell>
          <cell r="BI1616">
            <v>41.326377868652337</v>
          </cell>
          <cell r="BJ1616">
            <v>41.42134246826172</v>
          </cell>
          <cell r="BK1616">
            <v>39.763611049652098</v>
          </cell>
        </row>
        <row r="1617">
          <cell r="A1617" t="str">
            <v>2006-04-26</v>
          </cell>
          <cell r="B1617">
            <v>2740870</v>
          </cell>
          <cell r="C1617">
            <v>41.706791561772313</v>
          </cell>
          <cell r="D1617">
            <v>41.762325724241038</v>
          </cell>
          <cell r="E1617">
            <v>41.151441463114928</v>
          </cell>
          <cell r="F1617">
            <v>41.179210662841797</v>
          </cell>
          <cell r="BE1617" t="e">
            <v>#N/A</v>
          </cell>
          <cell r="BF1617" t="e">
            <v>#N/A</v>
          </cell>
          <cell r="BG1617">
            <v>41.723451995849608</v>
          </cell>
          <cell r="BH1617">
            <v>42.163567733764651</v>
          </cell>
          <cell r="BI1617">
            <v>41.321934967041017</v>
          </cell>
          <cell r="BJ1617">
            <v>41.440502052307131</v>
          </cell>
          <cell r="BK1617">
            <v>39.773297290801999</v>
          </cell>
        </row>
        <row r="1618">
          <cell r="A1618" t="str">
            <v>2006-04-27</v>
          </cell>
          <cell r="B1618">
            <v>6196574</v>
          </cell>
          <cell r="C1618">
            <v>41.095908747463817</v>
          </cell>
          <cell r="D1618">
            <v>41.179212112592197</v>
          </cell>
          <cell r="E1618">
            <v>40.457255264126474</v>
          </cell>
          <cell r="F1618">
            <v>40.873767852783203</v>
          </cell>
          <cell r="BE1618" t="e">
            <v>#N/A</v>
          </cell>
          <cell r="BF1618" t="e">
            <v>#N/A</v>
          </cell>
          <cell r="BG1618">
            <v>41.434671020507807</v>
          </cell>
          <cell r="BH1618">
            <v>42.09831428527832</v>
          </cell>
          <cell r="BI1618">
            <v>41.311383209228516</v>
          </cell>
          <cell r="BJ1618">
            <v>41.458273277282707</v>
          </cell>
          <cell r="BK1618">
            <v>39.782839031219481</v>
          </cell>
        </row>
        <row r="1619">
          <cell r="A1619" t="str">
            <v>2006-04-28</v>
          </cell>
          <cell r="B1619">
            <v>8230668</v>
          </cell>
          <cell r="C1619">
            <v>40.957066781544768</v>
          </cell>
          <cell r="D1619">
            <v>42.123301056062999</v>
          </cell>
          <cell r="E1619">
            <v>40.623857594108799</v>
          </cell>
          <cell r="F1619">
            <v>41.512416839599609</v>
          </cell>
          <cell r="BE1619" t="e">
            <v>#N/A</v>
          </cell>
          <cell r="BF1619" t="e">
            <v>#N/A</v>
          </cell>
          <cell r="BG1619">
            <v>41.295833587646477</v>
          </cell>
          <cell r="BH1619">
            <v>42.028895187377927</v>
          </cell>
          <cell r="BI1619">
            <v>41.320823974609382</v>
          </cell>
          <cell r="BJ1619">
            <v>41.484652366638187</v>
          </cell>
          <cell r="BK1619">
            <v>39.795574016571052</v>
          </cell>
        </row>
        <row r="1620">
          <cell r="A1620" t="str">
            <v>2006-05-02</v>
          </cell>
          <cell r="B1620">
            <v>4416431</v>
          </cell>
          <cell r="C1620">
            <v>41.373584450559363</v>
          </cell>
          <cell r="D1620">
            <v>42.151075475550797</v>
          </cell>
          <cell r="E1620">
            <v>41.234746918846071</v>
          </cell>
          <cell r="F1620">
            <v>42.123306274414063</v>
          </cell>
          <cell r="BE1620" t="e">
            <v>#N/A</v>
          </cell>
          <cell r="BF1620" t="e">
            <v>#N/A</v>
          </cell>
          <cell r="BG1620">
            <v>41.40690383911133</v>
          </cell>
          <cell r="BH1620">
            <v>41.960865211486819</v>
          </cell>
          <cell r="BI1620">
            <v>41.343037872314447</v>
          </cell>
          <cell r="BJ1620">
            <v>41.513808288574218</v>
          </cell>
          <cell r="BK1620">
            <v>39.812331390380862</v>
          </cell>
        </row>
        <row r="1621">
          <cell r="A1621" t="str">
            <v>2006-05-03</v>
          </cell>
          <cell r="B1621">
            <v>3862838</v>
          </cell>
          <cell r="C1621">
            <v>42.206604605450018</v>
          </cell>
          <cell r="D1621">
            <v>42.28990796193667</v>
          </cell>
          <cell r="E1621">
            <v>41.679023742675781</v>
          </cell>
          <cell r="F1621">
            <v>41.679023742675781</v>
          </cell>
          <cell r="BE1621" t="e">
            <v>#N/A</v>
          </cell>
          <cell r="BF1621" t="e">
            <v>#N/A</v>
          </cell>
          <cell r="BG1621">
            <v>41.473545074462891</v>
          </cell>
          <cell r="BH1621">
            <v>41.865067100524897</v>
          </cell>
          <cell r="BI1621">
            <v>41.355810775756837</v>
          </cell>
          <cell r="BJ1621">
            <v>41.534911575317381</v>
          </cell>
          <cell r="BK1621">
            <v>39.825069770812988</v>
          </cell>
        </row>
        <row r="1622">
          <cell r="A1622" t="str">
            <v>2006-05-04</v>
          </cell>
          <cell r="B1622">
            <v>6161696</v>
          </cell>
          <cell r="C1622">
            <v>41.76232108104363</v>
          </cell>
          <cell r="D1622">
            <v>42.789722038919813</v>
          </cell>
          <cell r="E1622">
            <v>41.679021965094343</v>
          </cell>
          <cell r="F1622">
            <v>42.567581176757813</v>
          </cell>
          <cell r="BE1622" t="e">
            <v>#N/A</v>
          </cell>
          <cell r="BF1622" t="e">
            <v>#N/A</v>
          </cell>
          <cell r="BG1622">
            <v>41.751219177246092</v>
          </cell>
          <cell r="BH1622">
            <v>41.823415756225593</v>
          </cell>
          <cell r="BI1622">
            <v>41.410790557861333</v>
          </cell>
          <cell r="BJ1622">
            <v>41.567954864501957</v>
          </cell>
          <cell r="BK1622">
            <v>39.844325046539304</v>
          </cell>
        </row>
        <row r="1623">
          <cell r="A1623" t="str">
            <v>2006-05-05</v>
          </cell>
          <cell r="B1623">
            <v>4885669</v>
          </cell>
          <cell r="C1623">
            <v>42.817495756316191</v>
          </cell>
          <cell r="D1623">
            <v>42.984102496260988</v>
          </cell>
          <cell r="E1623">
            <v>41.901167160590617</v>
          </cell>
          <cell r="F1623">
            <v>42.151077270507813</v>
          </cell>
          <cell r="BE1623" t="e">
            <v>#N/A</v>
          </cell>
          <cell r="BF1623" t="e">
            <v>#N/A</v>
          </cell>
          <cell r="BG1623">
            <v>42.006681060791017</v>
          </cell>
          <cell r="BH1623">
            <v>41.792872047424318</v>
          </cell>
          <cell r="BI1623">
            <v>41.454107894897462</v>
          </cell>
          <cell r="BJ1623">
            <v>41.597110824584959</v>
          </cell>
          <cell r="BK1623">
            <v>39.859976787567142</v>
          </cell>
        </row>
        <row r="1624">
          <cell r="A1624" t="str">
            <v>2006-05-08</v>
          </cell>
          <cell r="B1624">
            <v>3108076</v>
          </cell>
          <cell r="C1624">
            <v>42.234375847931183</v>
          </cell>
          <cell r="D1624">
            <v>42.345444170633947</v>
          </cell>
          <cell r="E1624">
            <v>41.484649840240209</v>
          </cell>
          <cell r="F1624">
            <v>41.651256561279297</v>
          </cell>
          <cell r="BE1624" t="e">
            <v>#N/A</v>
          </cell>
          <cell r="BF1624" t="e">
            <v>#N/A</v>
          </cell>
          <cell r="BG1624">
            <v>42.034449005126952</v>
          </cell>
          <cell r="BH1624">
            <v>41.747055816650388</v>
          </cell>
          <cell r="BI1624">
            <v>41.490761184692381</v>
          </cell>
          <cell r="BJ1624">
            <v>41.614326667785647</v>
          </cell>
          <cell r="BK1624">
            <v>39.872714614868173</v>
          </cell>
        </row>
        <row r="1625">
          <cell r="A1625" t="str">
            <v>2006-05-09</v>
          </cell>
          <cell r="B1625">
            <v>4250080</v>
          </cell>
          <cell r="C1625">
            <v>41.928934577412512</v>
          </cell>
          <cell r="D1625">
            <v>42.234378841975833</v>
          </cell>
          <cell r="E1625">
            <v>41.595725348697663</v>
          </cell>
          <cell r="F1625">
            <v>42.123306274414063</v>
          </cell>
          <cell r="BE1625" t="e">
            <v>#N/A</v>
          </cell>
          <cell r="BF1625" t="e">
            <v>#N/A</v>
          </cell>
          <cell r="BG1625">
            <v>42.034449005126952</v>
          </cell>
          <cell r="BH1625">
            <v>41.748444175720223</v>
          </cell>
          <cell r="BI1625">
            <v>41.532412490844727</v>
          </cell>
          <cell r="BJ1625">
            <v>41.642094192504892</v>
          </cell>
          <cell r="BK1625">
            <v>39.88795099258423</v>
          </cell>
        </row>
        <row r="1626">
          <cell r="A1626" t="str">
            <v>2006-05-10</v>
          </cell>
          <cell r="B1626">
            <v>3092650</v>
          </cell>
          <cell r="C1626">
            <v>41.928929780231819</v>
          </cell>
          <cell r="D1626">
            <v>42.20660481188898</v>
          </cell>
          <cell r="E1626">
            <v>41.73455810546875</v>
          </cell>
          <cell r="F1626">
            <v>41.73455810546875</v>
          </cell>
          <cell r="BE1626" t="e">
            <v>#N/A</v>
          </cell>
          <cell r="BF1626" t="e">
            <v>#N/A</v>
          </cell>
          <cell r="BG1626">
            <v>42.045555877685537</v>
          </cell>
          <cell r="BH1626">
            <v>41.762327957153317</v>
          </cell>
          <cell r="BI1626">
            <v>41.561846008300783</v>
          </cell>
          <cell r="BJ1626">
            <v>41.667362632751463</v>
          </cell>
          <cell r="BK1626">
            <v>39.898754673004149</v>
          </cell>
        </row>
        <row r="1627">
          <cell r="A1627" t="str">
            <v>2006-05-11</v>
          </cell>
          <cell r="B1627">
            <v>3804332</v>
          </cell>
          <cell r="C1627">
            <v>41.956701006837953</v>
          </cell>
          <cell r="D1627">
            <v>42.650888619545491</v>
          </cell>
          <cell r="E1627">
            <v>41.651256762452647</v>
          </cell>
          <cell r="F1627">
            <v>41.706790924072273</v>
          </cell>
          <cell r="BE1627" t="e">
            <v>#N/A</v>
          </cell>
          <cell r="BF1627" t="e">
            <v>#N/A</v>
          </cell>
          <cell r="BG1627">
            <v>41.873397827148438</v>
          </cell>
          <cell r="BH1627">
            <v>41.749832153320313</v>
          </cell>
          <cell r="BI1627">
            <v>41.5812833404541</v>
          </cell>
          <cell r="BJ1627">
            <v>41.685689201354982</v>
          </cell>
          <cell r="BK1627">
            <v>39.909972648620602</v>
          </cell>
        </row>
        <row r="1628">
          <cell r="A1628" t="str">
            <v>2006-05-12</v>
          </cell>
          <cell r="B1628">
            <v>4344552</v>
          </cell>
          <cell r="C1628">
            <v>41.401353751146601</v>
          </cell>
          <cell r="D1628">
            <v>41.817866347286973</v>
          </cell>
          <cell r="E1628">
            <v>41.040375320427913</v>
          </cell>
          <cell r="F1628">
            <v>41.318050384521477</v>
          </cell>
          <cell r="BE1628" t="e">
            <v>#N/A</v>
          </cell>
          <cell r="BF1628" t="e">
            <v>#N/A</v>
          </cell>
          <cell r="BG1628">
            <v>41.706792449951173</v>
          </cell>
          <cell r="BH1628">
            <v>41.72345314025879</v>
          </cell>
          <cell r="BI1628">
            <v>41.614604415893552</v>
          </cell>
          <cell r="BJ1628">
            <v>41.689021301269527</v>
          </cell>
          <cell r="BK1628">
            <v>39.919661712646487</v>
          </cell>
        </row>
        <row r="1629">
          <cell r="A1629" t="str">
            <v>2006-05-15</v>
          </cell>
          <cell r="B1629">
            <v>4650188</v>
          </cell>
          <cell r="C1629">
            <v>41.318055309360133</v>
          </cell>
          <cell r="D1629">
            <v>41.59573040655075</v>
          </cell>
          <cell r="E1629">
            <v>40.568333394342631</v>
          </cell>
          <cell r="F1629">
            <v>40.901542663574219</v>
          </cell>
          <cell r="BE1629" t="e">
            <v>#N/A</v>
          </cell>
          <cell r="BF1629" t="e">
            <v>#N/A</v>
          </cell>
          <cell r="BG1629">
            <v>41.556849670410159</v>
          </cell>
          <cell r="BH1629">
            <v>41.691520309448237</v>
          </cell>
          <cell r="BI1629">
            <v>41.63126510620117</v>
          </cell>
          <cell r="BJ1629">
            <v>41.682357177734367</v>
          </cell>
          <cell r="BK1629">
            <v>39.92394968032837</v>
          </cell>
        </row>
        <row r="1630">
          <cell r="A1630" t="str">
            <v>2006-05-16</v>
          </cell>
          <cell r="B1630">
            <v>5208408</v>
          </cell>
          <cell r="C1630">
            <v>40.957073630715122</v>
          </cell>
          <cell r="D1630">
            <v>42.178842267955837</v>
          </cell>
          <cell r="E1630">
            <v>40.623864387557227</v>
          </cell>
          <cell r="F1630">
            <v>42.040004730224609</v>
          </cell>
          <cell r="BE1630" t="e">
            <v>#N/A</v>
          </cell>
          <cell r="BF1630" t="e">
            <v>#N/A</v>
          </cell>
          <cell r="BG1630">
            <v>41.540189361572267</v>
          </cell>
          <cell r="BH1630">
            <v>41.712346076965332</v>
          </cell>
          <cell r="BI1630">
            <v>41.682357406616212</v>
          </cell>
          <cell r="BJ1630">
            <v>41.683190155029287</v>
          </cell>
          <cell r="BK1630">
            <v>39.93628059387207</v>
          </cell>
        </row>
        <row r="1631">
          <cell r="A1631" t="str">
            <v>2006-05-17</v>
          </cell>
          <cell r="B1631">
            <v>5791489</v>
          </cell>
          <cell r="C1631">
            <v>42.040000198791702</v>
          </cell>
          <cell r="D1631">
            <v>42.400978605380637</v>
          </cell>
          <cell r="E1631">
            <v>40.762697531534222</v>
          </cell>
          <cell r="F1631">
            <v>40.790462493896477</v>
          </cell>
          <cell r="BE1631" t="e">
            <v>#N/A</v>
          </cell>
          <cell r="BF1631" t="e">
            <v>#N/A</v>
          </cell>
          <cell r="BG1631">
            <v>41.351370239257811</v>
          </cell>
          <cell r="BH1631">
            <v>41.670694732666007</v>
          </cell>
          <cell r="BI1631">
            <v>41.717899627685547</v>
          </cell>
          <cell r="BJ1631">
            <v>41.672916183471678</v>
          </cell>
          <cell r="BK1631">
            <v>39.943608283996582</v>
          </cell>
        </row>
        <row r="1632">
          <cell r="A1632" t="str">
            <v>2006-05-18</v>
          </cell>
          <cell r="B1632">
            <v>5005591</v>
          </cell>
          <cell r="C1632">
            <v>40.818237690535597</v>
          </cell>
          <cell r="D1632">
            <v>41.318053693327023</v>
          </cell>
          <cell r="E1632">
            <v>40.179584144579081</v>
          </cell>
          <cell r="F1632">
            <v>40.929306030273438</v>
          </cell>
          <cell r="BE1632" t="e">
            <v>#N/A</v>
          </cell>
          <cell r="BF1632" t="e">
            <v>#N/A</v>
          </cell>
          <cell r="BG1632">
            <v>41.195873260498047</v>
          </cell>
          <cell r="BH1632">
            <v>41.63598556518555</v>
          </cell>
          <cell r="BI1632">
            <v>41.756774291992187</v>
          </cell>
          <cell r="BJ1632">
            <v>41.660420875549313</v>
          </cell>
          <cell r="BK1632">
            <v>39.95398078918457</v>
          </cell>
        </row>
        <row r="1633">
          <cell r="A1633" t="str">
            <v>2006-05-19</v>
          </cell>
          <cell r="B1633">
            <v>4610117</v>
          </cell>
          <cell r="C1633">
            <v>40.873763424930587</v>
          </cell>
          <cell r="D1633">
            <v>41.206972612362406</v>
          </cell>
          <cell r="E1633">
            <v>40.207345050066962</v>
          </cell>
          <cell r="F1633">
            <v>40.707160949707031</v>
          </cell>
          <cell r="BE1633" t="e">
            <v>#N/A</v>
          </cell>
          <cell r="BF1633" t="e">
            <v>#N/A</v>
          </cell>
          <cell r="BG1633">
            <v>41.073695373535159</v>
          </cell>
          <cell r="BH1633">
            <v>41.555459976196289</v>
          </cell>
          <cell r="BI1633">
            <v>41.783986434936523</v>
          </cell>
          <cell r="BJ1633">
            <v>41.647647895812987</v>
          </cell>
          <cell r="BK1633">
            <v>39.961583328247073</v>
          </cell>
        </row>
        <row r="1634">
          <cell r="A1634" t="str">
            <v>2006-05-22</v>
          </cell>
          <cell r="B1634">
            <v>5177784</v>
          </cell>
          <cell r="C1634">
            <v>40.540556899253147</v>
          </cell>
          <cell r="D1634">
            <v>41.040372831709433</v>
          </cell>
          <cell r="E1634">
            <v>40.012976004262342</v>
          </cell>
          <cell r="F1634">
            <v>40.040740966796882</v>
          </cell>
          <cell r="BE1634" t="e">
            <v>#N/A</v>
          </cell>
          <cell r="BF1634" t="e">
            <v>#N/A</v>
          </cell>
          <cell r="BG1634">
            <v>40.901535034179688</v>
          </cell>
          <cell r="BH1634">
            <v>41.447166824340819</v>
          </cell>
          <cell r="BI1634">
            <v>41.7778776550293</v>
          </cell>
          <cell r="BJ1634">
            <v>41.632098083496103</v>
          </cell>
          <cell r="BK1634">
            <v>39.963779659271239</v>
          </cell>
        </row>
        <row r="1635">
          <cell r="A1635" t="str">
            <v>2006-05-23</v>
          </cell>
          <cell r="B1635">
            <v>5236014</v>
          </cell>
          <cell r="C1635">
            <v>40.346186910127187</v>
          </cell>
          <cell r="D1635">
            <v>41.179212086921353</v>
          </cell>
          <cell r="E1635">
            <v>40.096276814897863</v>
          </cell>
          <cell r="F1635">
            <v>40.984840393066413</v>
          </cell>
          <cell r="BE1635" t="e">
            <v>#N/A</v>
          </cell>
          <cell r="BF1635" t="e">
            <v>#N/A</v>
          </cell>
          <cell r="BG1635">
            <v>40.690502166748047</v>
          </cell>
          <cell r="BH1635">
            <v>41.418011093139647</v>
          </cell>
          <cell r="BI1635">
            <v>41.7856526184082</v>
          </cell>
          <cell r="BJ1635">
            <v>41.623767890930168</v>
          </cell>
          <cell r="BK1635">
            <v>39.970281677246092</v>
          </cell>
        </row>
        <row r="1636">
          <cell r="A1636" t="str">
            <v>2006-05-24</v>
          </cell>
          <cell r="B1636">
            <v>4259556</v>
          </cell>
          <cell r="C1636">
            <v>40.818227669250597</v>
          </cell>
          <cell r="D1636">
            <v>41.1236718840184</v>
          </cell>
          <cell r="E1636">
            <v>40.040736771010828</v>
          </cell>
          <cell r="F1636">
            <v>40.73492431640625</v>
          </cell>
          <cell r="BE1636" t="e">
            <v>#N/A</v>
          </cell>
          <cell r="BF1636" t="e">
            <v>#N/A</v>
          </cell>
          <cell r="BG1636">
            <v>40.679394531249997</v>
          </cell>
          <cell r="BH1636">
            <v>41.387466430664063</v>
          </cell>
          <cell r="BI1636">
            <v>41.782875747680663</v>
          </cell>
          <cell r="BJ1636">
            <v>41.620158004760739</v>
          </cell>
          <cell r="BK1636">
            <v>39.97664031982422</v>
          </cell>
        </row>
        <row r="1637">
          <cell r="A1637" t="str">
            <v>2006-05-25</v>
          </cell>
          <cell r="B1637">
            <v>3259211</v>
          </cell>
          <cell r="C1637">
            <v>40.957070937390498</v>
          </cell>
          <cell r="D1637">
            <v>41.762326908484127</v>
          </cell>
          <cell r="E1637">
            <v>40.762699244745683</v>
          </cell>
          <cell r="F1637">
            <v>41.623489379882813</v>
          </cell>
          <cell r="BE1637" t="e">
            <v>#N/A</v>
          </cell>
          <cell r="BF1637" t="e">
            <v>#N/A</v>
          </cell>
          <cell r="BG1637">
            <v>40.818231201171884</v>
          </cell>
          <cell r="BH1637">
            <v>41.409680366516113</v>
          </cell>
          <cell r="BI1637">
            <v>41.77843292236328</v>
          </cell>
          <cell r="BJ1637">
            <v>41.618214302062988</v>
          </cell>
          <cell r="BK1637">
            <v>39.989377613067617</v>
          </cell>
        </row>
        <row r="1638">
          <cell r="A1638" t="str">
            <v>2006-05-26</v>
          </cell>
          <cell r="B1638">
            <v>3410152</v>
          </cell>
          <cell r="C1638">
            <v>42.123302644300807</v>
          </cell>
          <cell r="D1638">
            <v>42.289909362792969</v>
          </cell>
          <cell r="E1638">
            <v>41.401350083799478</v>
          </cell>
          <cell r="F1638">
            <v>42.289909362792969</v>
          </cell>
          <cell r="BE1638" t="e">
            <v>#N/A</v>
          </cell>
          <cell r="BF1638" t="e">
            <v>#N/A</v>
          </cell>
          <cell r="BG1638">
            <v>41.134780883789063</v>
          </cell>
          <cell r="BH1638">
            <v>41.480487442016603</v>
          </cell>
          <cell r="BI1638">
            <v>41.791205978393563</v>
          </cell>
          <cell r="BJ1638">
            <v>41.622934799194333</v>
          </cell>
          <cell r="BK1638">
            <v>40.007244529724119</v>
          </cell>
        </row>
        <row r="1639">
          <cell r="A1639" t="str">
            <v>2006-05-29</v>
          </cell>
          <cell r="B1639">
            <v>1136554</v>
          </cell>
          <cell r="C1639">
            <v>42.012229919433587</v>
          </cell>
          <cell r="D1639">
            <v>42.206601579309847</v>
          </cell>
          <cell r="E1639">
            <v>41.679020754362242</v>
          </cell>
          <cell r="F1639">
            <v>42.012229919433587</v>
          </cell>
          <cell r="BE1639" t="e">
            <v>#N/A</v>
          </cell>
          <cell r="BF1639" t="e">
            <v>#N/A</v>
          </cell>
          <cell r="BG1639">
            <v>41.529078674316409</v>
          </cell>
          <cell r="BH1639">
            <v>41.505478096008297</v>
          </cell>
          <cell r="BI1639">
            <v>41.802868270874022</v>
          </cell>
          <cell r="BJ1639">
            <v>41.614049110412587</v>
          </cell>
          <cell r="BK1639">
            <v>40.025105781555183</v>
          </cell>
        </row>
        <row r="1640">
          <cell r="A1640" t="str">
            <v>2006-05-30</v>
          </cell>
          <cell r="B1640">
            <v>4996862</v>
          </cell>
          <cell r="C1640">
            <v>41.790096192132857</v>
          </cell>
          <cell r="D1640">
            <v>42.26214294291939</v>
          </cell>
          <cell r="E1640">
            <v>40.679395961112718</v>
          </cell>
          <cell r="F1640">
            <v>40.818233489990227</v>
          </cell>
          <cell r="BE1640" t="e">
            <v>#N/A</v>
          </cell>
          <cell r="BF1640" t="e">
            <v>#N/A</v>
          </cell>
          <cell r="BG1640">
            <v>41.495757293701168</v>
          </cell>
          <cell r="BH1640">
            <v>41.440224456787107</v>
          </cell>
          <cell r="BI1640">
            <v>41.797314682006842</v>
          </cell>
          <cell r="BJ1640">
            <v>41.588780670166017</v>
          </cell>
          <cell r="BK1640">
            <v>40.038103256225583</v>
          </cell>
        </row>
        <row r="1641">
          <cell r="A1641" t="str">
            <v>2006-05-31</v>
          </cell>
          <cell r="B1641">
            <v>6464444</v>
          </cell>
          <cell r="C1641">
            <v>40.512783445386837</v>
          </cell>
          <cell r="D1641">
            <v>41.206970990626402</v>
          </cell>
          <cell r="E1641">
            <v>40.179574271068759</v>
          </cell>
          <cell r="F1641">
            <v>40.845996856689453</v>
          </cell>
          <cell r="BE1641" t="e">
            <v>#N/A</v>
          </cell>
          <cell r="BF1641" t="e">
            <v>#N/A</v>
          </cell>
          <cell r="BG1641">
            <v>41.51797180175781</v>
          </cell>
          <cell r="BH1641">
            <v>41.398573112487803</v>
          </cell>
          <cell r="BI1641">
            <v>41.796203765869137</v>
          </cell>
          <cell r="BJ1641">
            <v>41.561846122741699</v>
          </cell>
          <cell r="BK1641">
            <v>40.047091350555419</v>
          </cell>
        </row>
        <row r="1642">
          <cell r="A1642" t="str">
            <v>2006-06-01</v>
          </cell>
          <cell r="B1642">
            <v>3863214</v>
          </cell>
          <cell r="C1642">
            <v>40.734934317239428</v>
          </cell>
          <cell r="D1642">
            <v>41.123681980293007</v>
          </cell>
          <cell r="E1642">
            <v>40.37395585761309</v>
          </cell>
          <cell r="F1642">
            <v>40.929306030273438</v>
          </cell>
          <cell r="BE1642" t="e">
            <v>#N/A</v>
          </cell>
          <cell r="BF1642" t="e">
            <v>#N/A</v>
          </cell>
          <cell r="BG1642">
            <v>41.379135131835938</v>
          </cell>
          <cell r="BH1642">
            <v>41.316659355163573</v>
          </cell>
          <cell r="BI1642">
            <v>41.8039786529541</v>
          </cell>
          <cell r="BJ1642">
            <v>41.533523368835453</v>
          </cell>
          <cell r="BK1642">
            <v>40.050688495635988</v>
          </cell>
        </row>
        <row r="1643">
          <cell r="A1643" t="str">
            <v>2006-06-02</v>
          </cell>
          <cell r="B1643">
            <v>3902334</v>
          </cell>
          <cell r="C1643">
            <v>41.429114703955513</v>
          </cell>
          <cell r="D1643">
            <v>41.901161419811217</v>
          </cell>
          <cell r="E1643">
            <v>40.929298789585118</v>
          </cell>
          <cell r="F1643">
            <v>41.151439666748047</v>
          </cell>
          <cell r="BE1643" t="e">
            <v>#N/A</v>
          </cell>
          <cell r="BF1643" t="e">
            <v>#N/A</v>
          </cell>
          <cell r="BG1643">
            <v>41.151441192626947</v>
          </cell>
          <cell r="BH1643">
            <v>41.266677474975587</v>
          </cell>
          <cell r="BI1643">
            <v>41.82174980163574</v>
          </cell>
          <cell r="BJ1643">
            <v>41.509643249511718</v>
          </cell>
          <cell r="BK1643">
            <v>40.057885208129882</v>
          </cell>
        </row>
        <row r="1644">
          <cell r="A1644" t="str">
            <v>2006-06-05</v>
          </cell>
          <cell r="B1644">
            <v>2322104</v>
          </cell>
          <cell r="C1644">
            <v>41.095914384210502</v>
          </cell>
          <cell r="D1644">
            <v>41.318055309360133</v>
          </cell>
          <cell r="E1644">
            <v>40.623867566383609</v>
          </cell>
          <cell r="F1644">
            <v>40.901542663574219</v>
          </cell>
          <cell r="BE1644" t="e">
            <v>#N/A</v>
          </cell>
          <cell r="BF1644" t="e">
            <v>#N/A</v>
          </cell>
          <cell r="BG1644">
            <v>40.92930374145508</v>
          </cell>
          <cell r="BH1644">
            <v>41.229191780090332</v>
          </cell>
          <cell r="BI1644">
            <v>41.766770324707032</v>
          </cell>
          <cell r="BJ1644">
            <v>41.482153511047358</v>
          </cell>
          <cell r="BK1644">
            <v>40.067012767791738</v>
          </cell>
        </row>
        <row r="1645">
          <cell r="A1645" t="str">
            <v>2006-06-06</v>
          </cell>
          <cell r="B1645">
            <v>4382107</v>
          </cell>
          <cell r="C1645">
            <v>40.290653228759773</v>
          </cell>
          <cell r="D1645">
            <v>40.818234152260203</v>
          </cell>
          <cell r="E1645">
            <v>40.235114826719553</v>
          </cell>
          <cell r="F1645">
            <v>40.290653228759773</v>
          </cell>
          <cell r="BE1645" t="e">
            <v>#N/A</v>
          </cell>
          <cell r="BF1645" t="e">
            <v>#N/A</v>
          </cell>
          <cell r="BG1645">
            <v>40.823787689208977</v>
          </cell>
          <cell r="BH1645">
            <v>41.13755912780762</v>
          </cell>
          <cell r="BI1645">
            <v>41.71567810058594</v>
          </cell>
          <cell r="BJ1645">
            <v>41.450776329040529</v>
          </cell>
          <cell r="BK1645">
            <v>40.074053764343262</v>
          </cell>
        </row>
        <row r="1646">
          <cell r="A1646" t="str">
            <v>2006-06-07</v>
          </cell>
          <cell r="B1646">
            <v>4066667</v>
          </cell>
          <cell r="C1646">
            <v>40.812503621905201</v>
          </cell>
          <cell r="D1646">
            <v>41.067761637661398</v>
          </cell>
          <cell r="E1646">
            <v>40.131824235196682</v>
          </cell>
          <cell r="F1646">
            <v>41.039398193359382</v>
          </cell>
          <cell r="BE1646" t="e">
            <v>#N/A</v>
          </cell>
          <cell r="BF1646" t="e">
            <v>#N/A</v>
          </cell>
          <cell r="BG1646">
            <v>40.862467956542972</v>
          </cell>
          <cell r="BH1646">
            <v>41.102801132202153</v>
          </cell>
          <cell r="BI1646">
            <v>41.676228790283197</v>
          </cell>
          <cell r="BJ1646">
            <v>41.429663276672358</v>
          </cell>
          <cell r="BK1646">
            <v>40.08635950088501</v>
          </cell>
        </row>
        <row r="1647">
          <cell r="A1647" t="str">
            <v>2006-06-08</v>
          </cell>
          <cell r="B1647">
            <v>6914216</v>
          </cell>
          <cell r="C1647">
            <v>39.819839143409062</v>
          </cell>
          <cell r="D1647">
            <v>40.897584989872719</v>
          </cell>
          <cell r="E1647">
            <v>39.819839143409062</v>
          </cell>
          <cell r="F1647">
            <v>40.273628234863281</v>
          </cell>
          <cell r="BE1647" t="e">
            <v>#N/A</v>
          </cell>
          <cell r="BF1647" t="e">
            <v>#N/A</v>
          </cell>
          <cell r="BG1647">
            <v>40.731332397460939</v>
          </cell>
          <cell r="BH1647">
            <v>41.031142997741703</v>
          </cell>
          <cell r="BI1647">
            <v>41.64034599304199</v>
          </cell>
          <cell r="BJ1647">
            <v>41.401447906494141</v>
          </cell>
          <cell r="BK1647">
            <v>40.096633949279777</v>
          </cell>
        </row>
        <row r="1648">
          <cell r="A1648" t="str">
            <v>2006-06-09</v>
          </cell>
          <cell r="B1648">
            <v>4257712</v>
          </cell>
          <cell r="C1648">
            <v>40.613970706399563</v>
          </cell>
          <cell r="D1648">
            <v>40.8125018248098</v>
          </cell>
          <cell r="E1648">
            <v>40.216908469579089</v>
          </cell>
          <cell r="F1648">
            <v>40.755779266357422</v>
          </cell>
          <cell r="BE1648" t="e">
            <v>#N/A</v>
          </cell>
          <cell r="BF1648" t="e">
            <v>#N/A</v>
          </cell>
          <cell r="BG1648">
            <v>40.652200317382807</v>
          </cell>
          <cell r="BH1648">
            <v>41.003029441833498</v>
          </cell>
          <cell r="BI1648">
            <v>41.611884841918943</v>
          </cell>
          <cell r="BJ1648">
            <v>41.385828971862793</v>
          </cell>
          <cell r="BK1648">
            <v>40.107936439514162</v>
          </cell>
        </row>
        <row r="1649">
          <cell r="A1649" t="str">
            <v>2006-06-12</v>
          </cell>
          <cell r="B1649">
            <v>2178956</v>
          </cell>
          <cell r="C1649">
            <v>40.585610435804341</v>
          </cell>
          <cell r="D1649">
            <v>40.6990555494801</v>
          </cell>
          <cell r="E1649">
            <v>40.330352438553383</v>
          </cell>
          <cell r="F1649">
            <v>40.443801879882813</v>
          </cell>
          <cell r="BE1649" t="e">
            <v>#N/A</v>
          </cell>
          <cell r="BF1649" t="e">
            <v>#N/A</v>
          </cell>
          <cell r="BG1649">
            <v>40.56065216064453</v>
          </cell>
          <cell r="BH1649">
            <v>40.980142402648923</v>
          </cell>
          <cell r="BI1649">
            <v>41.56274490356445</v>
          </cell>
          <cell r="BJ1649">
            <v>41.370144691467289</v>
          </cell>
          <cell r="BK1649">
            <v>40.116849403381337</v>
          </cell>
        </row>
        <row r="1650">
          <cell r="A1650" t="str">
            <v>2006-06-13</v>
          </cell>
          <cell r="B1650">
            <v>5164413</v>
          </cell>
          <cell r="C1650">
            <v>39.990011301446138</v>
          </cell>
          <cell r="D1650">
            <v>40.443800394793463</v>
          </cell>
          <cell r="E1650">
            <v>39.763116754772483</v>
          </cell>
          <cell r="F1650">
            <v>40.046733856201172</v>
          </cell>
          <cell r="BE1650" t="e">
            <v>#N/A</v>
          </cell>
          <cell r="BF1650" t="e">
            <v>#N/A</v>
          </cell>
          <cell r="BG1650">
            <v>40.51186828613281</v>
          </cell>
          <cell r="BH1650">
            <v>40.880478858947747</v>
          </cell>
          <cell r="BI1650">
            <v>41.494001464843748</v>
          </cell>
          <cell r="BJ1650">
            <v>41.349656639099123</v>
          </cell>
          <cell r="BK1650">
            <v>40.125712833404542</v>
          </cell>
        </row>
        <row r="1651">
          <cell r="A1651" t="str">
            <v>2006-06-14</v>
          </cell>
          <cell r="B1651">
            <v>4508256</v>
          </cell>
          <cell r="C1651">
            <v>40.472166948120098</v>
          </cell>
          <cell r="D1651">
            <v>40.95431524364885</v>
          </cell>
          <cell r="E1651">
            <v>39.592956368662819</v>
          </cell>
          <cell r="F1651">
            <v>40.613975524902337</v>
          </cell>
          <cell r="BE1651" t="e">
            <v>#N/A</v>
          </cell>
          <cell r="BF1651" t="e">
            <v>#N/A</v>
          </cell>
          <cell r="BG1651">
            <v>40.426783752441409</v>
          </cell>
          <cell r="BH1651">
            <v>40.871654510498047</v>
          </cell>
          <cell r="BI1651">
            <v>41.434381256103507</v>
          </cell>
          <cell r="BJ1651">
            <v>41.332897300720212</v>
          </cell>
          <cell r="BK1651">
            <v>40.139624805450438</v>
          </cell>
        </row>
        <row r="1652">
          <cell r="A1652" t="str">
            <v>2006-06-15</v>
          </cell>
          <cell r="B1652">
            <v>5414795</v>
          </cell>
          <cell r="C1652">
            <v>40.642332797235312</v>
          </cell>
          <cell r="D1652">
            <v>41.691715240478523</v>
          </cell>
          <cell r="E1652">
            <v>40.472160799886169</v>
          </cell>
          <cell r="F1652">
            <v>41.691715240478523</v>
          </cell>
          <cell r="BE1652" t="e">
            <v>#N/A</v>
          </cell>
          <cell r="BF1652" t="e">
            <v>#N/A</v>
          </cell>
          <cell r="BG1652">
            <v>40.710401153564447</v>
          </cell>
          <cell r="BH1652">
            <v>40.909774971008297</v>
          </cell>
          <cell r="BI1652">
            <v>41.400203399658203</v>
          </cell>
          <cell r="BJ1652">
            <v>41.332468872070322</v>
          </cell>
          <cell r="BK1652">
            <v>40.158095893859873</v>
          </cell>
        </row>
        <row r="1653">
          <cell r="A1653" t="str">
            <v>2006-06-16</v>
          </cell>
          <cell r="B1653">
            <v>14224437</v>
          </cell>
          <cell r="C1653">
            <v>41.805161558044922</v>
          </cell>
          <cell r="D1653">
            <v>42.202228120748103</v>
          </cell>
          <cell r="E1653">
            <v>40.642333968169503</v>
          </cell>
          <cell r="F1653">
            <v>40.982673645019531</v>
          </cell>
          <cell r="BE1653" t="e">
            <v>#N/A</v>
          </cell>
          <cell r="BF1653" t="e">
            <v>#N/A</v>
          </cell>
          <cell r="BG1653">
            <v>40.755780029296872</v>
          </cell>
          <cell r="BH1653">
            <v>40.923550605773933</v>
          </cell>
          <cell r="BI1653">
            <v>41.364617843627933</v>
          </cell>
          <cell r="BJ1653">
            <v>41.332169494628907</v>
          </cell>
          <cell r="BK1653">
            <v>40.172468643188473</v>
          </cell>
        </row>
        <row r="1654">
          <cell r="A1654" t="str">
            <v>2006-06-19</v>
          </cell>
          <cell r="B1654">
            <v>3365339</v>
          </cell>
          <cell r="C1654">
            <v>41.181201596164613</v>
          </cell>
          <cell r="D1654">
            <v>41.663349795268097</v>
          </cell>
          <cell r="E1654">
            <v>40.897584499320978</v>
          </cell>
          <cell r="F1654">
            <v>41.294651031494141</v>
          </cell>
          <cell r="BE1654" t="e">
            <v>#N/A</v>
          </cell>
          <cell r="BF1654" t="e">
            <v>#N/A</v>
          </cell>
          <cell r="BG1654">
            <v>40.925949859619138</v>
          </cell>
          <cell r="BH1654">
            <v>40.986246109008789</v>
          </cell>
          <cell r="BI1654">
            <v>41.339159240722658</v>
          </cell>
          <cell r="BJ1654">
            <v>41.336100578308113</v>
          </cell>
          <cell r="BK1654">
            <v>40.190060577392579</v>
          </cell>
        </row>
        <row r="1655">
          <cell r="A1655" t="str">
            <v>2006-06-20</v>
          </cell>
          <cell r="B1655">
            <v>4423410</v>
          </cell>
          <cell r="C1655">
            <v>40.925954041405483</v>
          </cell>
          <cell r="D1655">
            <v>41.408102312388777</v>
          </cell>
          <cell r="E1655">
            <v>40.472164887742323</v>
          </cell>
          <cell r="F1655">
            <v>41.237930297851563</v>
          </cell>
          <cell r="BE1655" t="e">
            <v>#N/A</v>
          </cell>
          <cell r="BF1655" t="e">
            <v>#N/A</v>
          </cell>
          <cell r="BG1655">
            <v>41.164189147949223</v>
          </cell>
          <cell r="BH1655">
            <v>40.99890060424805</v>
          </cell>
          <cell r="BI1655">
            <v>41.322007064819338</v>
          </cell>
          <cell r="BJ1655">
            <v>41.331967315673829</v>
          </cell>
          <cell r="BK1655">
            <v>40.209166431427001</v>
          </cell>
        </row>
        <row r="1656">
          <cell r="A1656" t="str">
            <v>2006-06-21</v>
          </cell>
          <cell r="B1656">
            <v>4044339</v>
          </cell>
          <cell r="C1656">
            <v>41.181210523403863</v>
          </cell>
          <cell r="D1656">
            <v>41.408105115595532</v>
          </cell>
          <cell r="E1656">
            <v>40.670698772886183</v>
          </cell>
          <cell r="F1656">
            <v>41.379741668701172</v>
          </cell>
          <cell r="BE1656" t="e">
            <v>#N/A</v>
          </cell>
          <cell r="BF1656" t="e">
            <v>#N/A</v>
          </cell>
          <cell r="BG1656">
            <v>41.317342376708993</v>
          </cell>
          <cell r="BH1656">
            <v>41.031141471862803</v>
          </cell>
          <cell r="BI1656">
            <v>41.320464248657217</v>
          </cell>
          <cell r="BJ1656">
            <v>41.325642433166507</v>
          </cell>
          <cell r="BK1656">
            <v>40.23188510894775</v>
          </cell>
        </row>
        <row r="1657">
          <cell r="A1657" t="str">
            <v>2006-06-22</v>
          </cell>
          <cell r="B1657">
            <v>4378274</v>
          </cell>
          <cell r="C1657">
            <v>41.748442191234837</v>
          </cell>
          <cell r="D1657">
            <v>42.400762479527621</v>
          </cell>
          <cell r="E1657">
            <v>41.748442191234837</v>
          </cell>
          <cell r="F1657">
            <v>42.344039916992188</v>
          </cell>
          <cell r="BE1657" t="e">
            <v>#N/A</v>
          </cell>
          <cell r="BF1657" t="e">
            <v>#N/A</v>
          </cell>
          <cell r="BG1657">
            <v>41.447807312011719</v>
          </cell>
          <cell r="BH1657">
            <v>41.067168998718259</v>
          </cell>
          <cell r="BI1657">
            <v>41.32821090698242</v>
          </cell>
          <cell r="BJ1657">
            <v>41.335069274902352</v>
          </cell>
          <cell r="BK1657">
            <v>40.258042564392092</v>
          </cell>
        </row>
        <row r="1658">
          <cell r="A1658" t="str">
            <v>2006-06-23</v>
          </cell>
          <cell r="B1658">
            <v>3199787</v>
          </cell>
          <cell r="C1658">
            <v>42.429126081429153</v>
          </cell>
          <cell r="D1658">
            <v>42.797824903099141</v>
          </cell>
          <cell r="E1658">
            <v>42.258954065539818</v>
          </cell>
          <cell r="F1658">
            <v>42.457485198974609</v>
          </cell>
          <cell r="BE1658" t="e">
            <v>#N/A</v>
          </cell>
          <cell r="BF1658" t="e">
            <v>#N/A</v>
          </cell>
          <cell r="BG1658">
            <v>41.742769622802733</v>
          </cell>
          <cell r="BH1658">
            <v>41.075547790527352</v>
          </cell>
          <cell r="BI1658">
            <v>41.340447998046884</v>
          </cell>
          <cell r="BJ1658">
            <v>41.340632514953612</v>
          </cell>
          <cell r="BK1658">
            <v>40.285458621978762</v>
          </cell>
        </row>
        <row r="1659">
          <cell r="A1659" t="str">
            <v>2006-06-26</v>
          </cell>
          <cell r="B1659">
            <v>10459690</v>
          </cell>
          <cell r="C1659">
            <v>42.542566389045462</v>
          </cell>
          <cell r="D1659">
            <v>42.712738385663101</v>
          </cell>
          <cell r="E1659">
            <v>42.145504167142498</v>
          </cell>
          <cell r="F1659">
            <v>42.258949279785163</v>
          </cell>
          <cell r="BE1659" t="e">
            <v>#N/A</v>
          </cell>
          <cell r="BF1659" t="e">
            <v>#N/A</v>
          </cell>
          <cell r="BG1659">
            <v>41.935629272460943</v>
          </cell>
          <cell r="BH1659">
            <v>41.087883758544919</v>
          </cell>
          <cell r="BI1659">
            <v>41.354822998046878</v>
          </cell>
          <cell r="BJ1659">
            <v>41.339212150573729</v>
          </cell>
          <cell r="BK1659">
            <v>40.315200538635253</v>
          </cell>
        </row>
        <row r="1660">
          <cell r="A1660" t="str">
            <v>2006-06-27</v>
          </cell>
          <cell r="B1660">
            <v>3424294</v>
          </cell>
          <cell r="C1660">
            <v>42.28731594333933</v>
          </cell>
          <cell r="D1660">
            <v>42.45748362526718</v>
          </cell>
          <cell r="E1660">
            <v>41.379737662441578</v>
          </cell>
          <cell r="F1660">
            <v>41.606632232666023</v>
          </cell>
          <cell r="BE1660" t="e">
            <v>#N/A</v>
          </cell>
          <cell r="BF1660" t="e">
            <v>#N/A</v>
          </cell>
          <cell r="BG1660">
            <v>42.009369659423832</v>
          </cell>
          <cell r="BH1660">
            <v>41.127303695678712</v>
          </cell>
          <cell r="BI1660">
            <v>41.354485855102538</v>
          </cell>
          <cell r="BJ1660">
            <v>41.338765907287588</v>
          </cell>
          <cell r="BK1660">
            <v>40.34085123062134</v>
          </cell>
        </row>
        <row r="1661">
          <cell r="A1661" t="str">
            <v>2006-06-28</v>
          </cell>
          <cell r="B1661">
            <v>3069075</v>
          </cell>
          <cell r="C1661">
            <v>41.408105923969273</v>
          </cell>
          <cell r="D1661">
            <v>41.91861768445321</v>
          </cell>
          <cell r="E1661">
            <v>41.294660789485938</v>
          </cell>
          <cell r="F1661">
            <v>41.464828491210938</v>
          </cell>
          <cell r="BE1661" t="e">
            <v>#N/A</v>
          </cell>
          <cell r="BF1661" t="e">
            <v>#N/A</v>
          </cell>
          <cell r="BG1661">
            <v>42.026387023925778</v>
          </cell>
          <cell r="BH1661">
            <v>41.158245277404788</v>
          </cell>
          <cell r="BI1661">
            <v>41.351312637329102</v>
          </cell>
          <cell r="BJ1661">
            <v>41.332736511230472</v>
          </cell>
          <cell r="BK1661">
            <v>40.365654602050782</v>
          </cell>
        </row>
        <row r="1662">
          <cell r="A1662" t="str">
            <v>2006-06-29</v>
          </cell>
          <cell r="B1662">
            <v>4096676</v>
          </cell>
          <cell r="C1662">
            <v>41.805161602391927</v>
          </cell>
          <cell r="D1662">
            <v>42.996356964111328</v>
          </cell>
          <cell r="E1662">
            <v>41.691716485872838</v>
          </cell>
          <cell r="F1662">
            <v>42.996356964111328</v>
          </cell>
          <cell r="BE1662" t="e">
            <v>#N/A</v>
          </cell>
          <cell r="BF1662" t="e">
            <v>#N/A</v>
          </cell>
          <cell r="BG1662">
            <v>42.156850433349611</v>
          </cell>
          <cell r="BH1662">
            <v>41.261597824096683</v>
          </cell>
          <cell r="BI1662">
            <v>41.378769989013669</v>
          </cell>
          <cell r="BJ1662">
            <v>41.347020530700682</v>
          </cell>
          <cell r="BK1662">
            <v>40.397839088439937</v>
          </cell>
        </row>
        <row r="1663">
          <cell r="A1663" t="str">
            <v>2006-06-30</v>
          </cell>
          <cell r="B1663">
            <v>4547867</v>
          </cell>
          <cell r="C1663">
            <v>43.194897500738108</v>
          </cell>
          <cell r="D1663">
            <v>43.33670609113603</v>
          </cell>
          <cell r="E1663">
            <v>42.429131978120267</v>
          </cell>
          <cell r="F1663">
            <v>43.279983520507813</v>
          </cell>
          <cell r="BE1663" t="e">
            <v>#N/A</v>
          </cell>
          <cell r="BF1663" t="e">
            <v>#N/A</v>
          </cell>
          <cell r="BG1663">
            <v>42.32135009765625</v>
          </cell>
          <cell r="BH1663">
            <v>41.368025016784671</v>
          </cell>
          <cell r="BI1663">
            <v>41.398016204833993</v>
          </cell>
          <cell r="BJ1663">
            <v>41.361641769409182</v>
          </cell>
          <cell r="BK1663">
            <v>40.430612010955812</v>
          </cell>
        </row>
        <row r="1664">
          <cell r="A1664" t="str">
            <v>2006-07-03</v>
          </cell>
          <cell r="B1664">
            <v>5757901</v>
          </cell>
          <cell r="C1664">
            <v>43.166515086699697</v>
          </cell>
          <cell r="D1664">
            <v>43.733749199081167</v>
          </cell>
          <cell r="E1664">
            <v>43.053069995284538</v>
          </cell>
          <cell r="F1664">
            <v>43.620304107666023</v>
          </cell>
          <cell r="BE1664" t="e">
            <v>#N/A</v>
          </cell>
          <cell r="BF1664" t="e">
            <v>#N/A</v>
          </cell>
          <cell r="BG1664">
            <v>42.593621063232419</v>
          </cell>
          <cell r="BH1664">
            <v>41.503963088989259</v>
          </cell>
          <cell r="BI1664">
            <v>41.426290206909179</v>
          </cell>
          <cell r="BJ1664">
            <v>41.380499229431152</v>
          </cell>
          <cell r="BK1664">
            <v>40.463427295684824</v>
          </cell>
        </row>
        <row r="1665">
          <cell r="A1665" t="str">
            <v>2006-07-04</v>
          </cell>
          <cell r="B1665">
            <v>1697680</v>
          </cell>
          <cell r="C1665">
            <v>43.336701404389771</v>
          </cell>
          <cell r="D1665">
            <v>43.563595990019373</v>
          </cell>
          <cell r="E1665">
            <v>43.13817026483423</v>
          </cell>
          <cell r="F1665">
            <v>43.535232543945313</v>
          </cell>
          <cell r="BE1665" t="e">
            <v>#N/A</v>
          </cell>
          <cell r="BF1665" t="e">
            <v>#N/A</v>
          </cell>
          <cell r="BG1665">
            <v>42.979341125488283</v>
          </cell>
          <cell r="BH1665">
            <v>41.666192054748542</v>
          </cell>
          <cell r="BI1665">
            <v>41.465635757446293</v>
          </cell>
          <cell r="BJ1665">
            <v>41.39656219482422</v>
          </cell>
          <cell r="BK1665">
            <v>40.499412345886228</v>
          </cell>
        </row>
        <row r="1666">
          <cell r="A1666" t="str">
            <v>2006-07-05</v>
          </cell>
          <cell r="B1666">
            <v>6606965</v>
          </cell>
          <cell r="C1666">
            <v>43.251612639363351</v>
          </cell>
          <cell r="D1666">
            <v>43.620315776573968</v>
          </cell>
          <cell r="E1666">
            <v>42.911272946420468</v>
          </cell>
          <cell r="F1666">
            <v>43.053081512451172</v>
          </cell>
          <cell r="BE1666" t="e">
            <v>#N/A</v>
          </cell>
          <cell r="BF1666" t="e">
            <v>#N/A</v>
          </cell>
          <cell r="BG1666">
            <v>43.296991729736327</v>
          </cell>
          <cell r="BH1666">
            <v>41.766876220703118</v>
          </cell>
          <cell r="BI1666">
            <v>41.499781036376952</v>
          </cell>
          <cell r="BJ1666">
            <v>41.413079452514651</v>
          </cell>
          <cell r="BK1666">
            <v>40.531465606689451</v>
          </cell>
        </row>
        <row r="1667">
          <cell r="A1667" t="str">
            <v>2006-07-06</v>
          </cell>
          <cell r="B1667">
            <v>7024551</v>
          </cell>
          <cell r="C1667">
            <v>43.223243402471233</v>
          </cell>
          <cell r="D1667">
            <v>44.15918067837368</v>
          </cell>
          <cell r="E1667">
            <v>43.1665208491915</v>
          </cell>
          <cell r="F1667">
            <v>44.017372131347663</v>
          </cell>
          <cell r="BE1667" t="e">
            <v>#N/A</v>
          </cell>
          <cell r="BF1667" t="e">
            <v>#N/A</v>
          </cell>
          <cell r="BG1667">
            <v>43.501194763183591</v>
          </cell>
          <cell r="BH1667">
            <v>41.954063415527337</v>
          </cell>
          <cell r="BI1667">
            <v>41.556544265747071</v>
          </cell>
          <cell r="BJ1667">
            <v>41.43923961639404</v>
          </cell>
          <cell r="BK1667">
            <v>40.567372436523428</v>
          </cell>
        </row>
        <row r="1668">
          <cell r="A1668" t="str">
            <v>2006-07-07</v>
          </cell>
          <cell r="B1668">
            <v>3297679</v>
          </cell>
          <cell r="C1668">
            <v>43.733759479406388</v>
          </cell>
          <cell r="D1668">
            <v>44.187548607043148</v>
          </cell>
          <cell r="E1668">
            <v>43.506864915588011</v>
          </cell>
          <cell r="F1668">
            <v>43.989017486572273</v>
          </cell>
          <cell r="BE1668" t="e">
            <v>#N/A</v>
          </cell>
          <cell r="BF1668" t="e">
            <v>#N/A</v>
          </cell>
          <cell r="BG1668">
            <v>43.643001556396477</v>
          </cell>
          <cell r="BH1668">
            <v>42.115725326538083</v>
          </cell>
          <cell r="BI1668">
            <v>41.618849258422848</v>
          </cell>
          <cell r="BJ1668">
            <v>41.465116233825682</v>
          </cell>
          <cell r="BK1668">
            <v>40.599265804290773</v>
          </cell>
        </row>
        <row r="1669">
          <cell r="A1669" t="str">
            <v>2006-07-10</v>
          </cell>
          <cell r="B1669">
            <v>4538006</v>
          </cell>
          <cell r="C1669">
            <v>43.847214046417129</v>
          </cell>
          <cell r="D1669">
            <v>44.187553768068838</v>
          </cell>
          <cell r="E1669">
            <v>43.308338853452099</v>
          </cell>
          <cell r="F1669">
            <v>44.074104309082031</v>
          </cell>
          <cell r="BE1669" t="e">
            <v>#N/A</v>
          </cell>
          <cell r="BF1669" t="e">
            <v>#N/A</v>
          </cell>
          <cell r="BG1669">
            <v>43.733761596679678</v>
          </cell>
          <cell r="BH1669">
            <v>42.29724044799805</v>
          </cell>
          <cell r="BI1669">
            <v>41.670083007812501</v>
          </cell>
          <cell r="BJ1669">
            <v>41.495453491210938</v>
          </cell>
          <cell r="BK1669">
            <v>40.63227600097656</v>
          </cell>
        </row>
        <row r="1670">
          <cell r="A1670" t="str">
            <v>2006-07-11</v>
          </cell>
          <cell r="B1670">
            <v>11500184</v>
          </cell>
          <cell r="C1670">
            <v>43.535224920177399</v>
          </cell>
          <cell r="D1670">
            <v>44.414439662656058</v>
          </cell>
          <cell r="E1670">
            <v>43.535224920177399</v>
          </cell>
          <cell r="F1670">
            <v>43.875564575195313</v>
          </cell>
          <cell r="BE1670" t="e">
            <v>#N/A</v>
          </cell>
          <cell r="BF1670" t="e">
            <v>#N/A</v>
          </cell>
          <cell r="BG1670">
            <v>43.801828002929689</v>
          </cell>
          <cell r="BH1670">
            <v>42.488681983947757</v>
          </cell>
          <cell r="BI1670">
            <v>41.705128173828122</v>
          </cell>
          <cell r="BJ1670">
            <v>41.524083023071292</v>
          </cell>
          <cell r="BK1670">
            <v>40.663463840484617</v>
          </cell>
        </row>
        <row r="1671">
          <cell r="A1671" t="str">
            <v>2006-07-12</v>
          </cell>
          <cell r="B1671">
            <v>7061563</v>
          </cell>
          <cell r="C1671">
            <v>44.159190110428924</v>
          </cell>
          <cell r="D1671">
            <v>44.527893276979363</v>
          </cell>
          <cell r="E1671">
            <v>44.102467545033697</v>
          </cell>
          <cell r="F1671">
            <v>44.300998687744141</v>
          </cell>
          <cell r="BE1671" t="e">
            <v>#N/A</v>
          </cell>
          <cell r="BF1671" t="e">
            <v>#N/A</v>
          </cell>
          <cell r="BG1671">
            <v>44.051411437988278</v>
          </cell>
          <cell r="BH1671">
            <v>42.673033142089842</v>
          </cell>
          <cell r="BI1671">
            <v>41.757567672729493</v>
          </cell>
          <cell r="BJ1671">
            <v>41.556689224243158</v>
          </cell>
          <cell r="BK1671">
            <v>40.697885036468513</v>
          </cell>
        </row>
        <row r="1672">
          <cell r="A1672" t="str">
            <v>2006-07-13</v>
          </cell>
          <cell r="B1672">
            <v>4773115</v>
          </cell>
          <cell r="C1672">
            <v>43.790484650141941</v>
          </cell>
          <cell r="D1672">
            <v>43.96065666506837</v>
          </cell>
          <cell r="E1672">
            <v>42.854551551008939</v>
          </cell>
          <cell r="F1672">
            <v>43.02471923828125</v>
          </cell>
          <cell r="BE1672" t="e">
            <v>#N/A</v>
          </cell>
          <cell r="BF1672" t="e">
            <v>#N/A</v>
          </cell>
          <cell r="BG1672">
            <v>43.852880859374999</v>
          </cell>
          <cell r="BH1672">
            <v>42.739683341979983</v>
          </cell>
          <cell r="BI1672">
            <v>41.766710433959958</v>
          </cell>
          <cell r="BJ1672">
            <v>41.588750495910652</v>
          </cell>
          <cell r="BK1672">
            <v>40.72288284301758</v>
          </cell>
        </row>
        <row r="1673">
          <cell r="A1673" t="str">
            <v>2006-07-14</v>
          </cell>
          <cell r="B1673">
            <v>2955248</v>
          </cell>
          <cell r="C1673">
            <v>42.684380545124277</v>
          </cell>
          <cell r="D1673">
            <v>43.365059965612758</v>
          </cell>
          <cell r="E1673">
            <v>42.429126844354663</v>
          </cell>
          <cell r="F1673">
            <v>42.882911682128913</v>
          </cell>
          <cell r="BE1673" t="e">
            <v>#N/A</v>
          </cell>
          <cell r="BF1673" t="e">
            <v>#N/A</v>
          </cell>
          <cell r="BG1673">
            <v>43.631659698486331</v>
          </cell>
          <cell r="BH1673">
            <v>42.834695243835448</v>
          </cell>
          <cell r="BI1673">
            <v>41.781347122192393</v>
          </cell>
          <cell r="BJ1673">
            <v>41.617727508544917</v>
          </cell>
          <cell r="BK1673">
            <v>40.745512313842767</v>
          </cell>
        </row>
        <row r="1674">
          <cell r="A1674" t="str">
            <v>2006-07-17</v>
          </cell>
          <cell r="B1674">
            <v>3585659</v>
          </cell>
          <cell r="C1674">
            <v>43.223254275527559</v>
          </cell>
          <cell r="D1674">
            <v>43.308340290677727</v>
          </cell>
          <cell r="E1674">
            <v>42.429129674537982</v>
          </cell>
          <cell r="F1674">
            <v>42.684383392333977</v>
          </cell>
          <cell r="BE1674" t="e">
            <v>#N/A</v>
          </cell>
          <cell r="BF1674" t="e">
            <v>#N/A</v>
          </cell>
          <cell r="BG1674">
            <v>43.35371551513672</v>
          </cell>
          <cell r="BH1674">
            <v>42.90418186187744</v>
          </cell>
          <cell r="BI1674">
            <v>41.802009658813468</v>
          </cell>
          <cell r="BJ1674">
            <v>41.646385421752932</v>
          </cell>
          <cell r="BK1674">
            <v>40.765075073242187</v>
          </cell>
        </row>
        <row r="1675">
          <cell r="A1675" t="str">
            <v>2006-07-18</v>
          </cell>
          <cell r="B1675">
            <v>3346388</v>
          </cell>
          <cell r="C1675">
            <v>42.485851652339043</v>
          </cell>
          <cell r="D1675">
            <v>42.967999961291291</v>
          </cell>
          <cell r="E1675">
            <v>42.088785029701441</v>
          </cell>
          <cell r="F1675">
            <v>42.372402191162109</v>
          </cell>
          <cell r="BE1675" t="e">
            <v>#N/A</v>
          </cell>
          <cell r="BF1675" t="e">
            <v>#N/A</v>
          </cell>
          <cell r="BG1675">
            <v>43.05308303833008</v>
          </cell>
          <cell r="BH1675">
            <v>42.960905456542967</v>
          </cell>
          <cell r="BI1675">
            <v>41.806991577148438</v>
          </cell>
          <cell r="BJ1675">
            <v>41.669702033996579</v>
          </cell>
          <cell r="BK1675">
            <v>40.782248249053957</v>
          </cell>
        </row>
        <row r="1676">
          <cell r="A1676" t="str">
            <v>2006-07-19</v>
          </cell>
          <cell r="B1676">
            <v>3843982</v>
          </cell>
          <cell r="C1676">
            <v>42.258951848077217</v>
          </cell>
          <cell r="D1676">
            <v>43.50686547360317</v>
          </cell>
          <cell r="E1676">
            <v>42.117143284828643</v>
          </cell>
          <cell r="F1676">
            <v>43.308334350585938</v>
          </cell>
          <cell r="BE1676" t="e">
            <v>#N/A</v>
          </cell>
          <cell r="BF1676" t="e">
            <v>#N/A</v>
          </cell>
          <cell r="BG1676">
            <v>42.854550170898428</v>
          </cell>
          <cell r="BH1676">
            <v>43.05733509063721</v>
          </cell>
          <cell r="BI1676">
            <v>41.838467102050778</v>
          </cell>
          <cell r="BJ1676">
            <v>41.700156555175781</v>
          </cell>
          <cell r="BK1676">
            <v>40.806451721191408</v>
          </cell>
        </row>
        <row r="1677">
          <cell r="A1677" t="str">
            <v>2006-07-20</v>
          </cell>
          <cell r="B1677">
            <v>3072817</v>
          </cell>
          <cell r="C1677">
            <v>43.393425943694567</v>
          </cell>
          <cell r="D1677">
            <v>43.960660269755927</v>
          </cell>
          <cell r="E1677">
            <v>43.336703376619333</v>
          </cell>
          <cell r="F1677">
            <v>43.591957092285163</v>
          </cell>
          <cell r="BE1677" t="e">
            <v>#N/A</v>
          </cell>
          <cell r="BF1677" t="e">
            <v>#N/A</v>
          </cell>
          <cell r="BG1677">
            <v>42.967997741699222</v>
          </cell>
          <cell r="BH1677">
            <v>43.119730949401863</v>
          </cell>
          <cell r="BI1677">
            <v>41.87617042541504</v>
          </cell>
          <cell r="BJ1677">
            <v>41.728726882934573</v>
          </cell>
          <cell r="BK1677">
            <v>40.83193510055542</v>
          </cell>
        </row>
        <row r="1678">
          <cell r="A1678" t="str">
            <v>2006-07-21</v>
          </cell>
          <cell r="B1678">
            <v>3347879</v>
          </cell>
          <cell r="C1678">
            <v>43.30834087463127</v>
          </cell>
          <cell r="D1678">
            <v>44.130833261967098</v>
          </cell>
          <cell r="E1678">
            <v>43.166532290020392</v>
          </cell>
          <cell r="F1678">
            <v>43.790489196777337</v>
          </cell>
          <cell r="BE1678" t="e">
            <v>#N/A</v>
          </cell>
          <cell r="BF1678" t="e">
            <v>#N/A</v>
          </cell>
          <cell r="BG1678">
            <v>43.149513244628913</v>
          </cell>
          <cell r="BH1678">
            <v>43.186381149291989</v>
          </cell>
          <cell r="BI1678">
            <v>41.925619201660147</v>
          </cell>
          <cell r="BJ1678">
            <v>41.770111808776853</v>
          </cell>
          <cell r="BK1678">
            <v>40.8577197265625</v>
          </cell>
        </row>
        <row r="1679">
          <cell r="A1679" t="str">
            <v>2006-07-24</v>
          </cell>
          <cell r="B1679">
            <v>3111446</v>
          </cell>
          <cell r="C1679">
            <v>43.506869434875362</v>
          </cell>
          <cell r="D1679">
            <v>44.442806903063278</v>
          </cell>
          <cell r="E1679">
            <v>43.421787751302709</v>
          </cell>
          <cell r="F1679">
            <v>44.414447784423828</v>
          </cell>
          <cell r="BE1679" t="e">
            <v>#N/A</v>
          </cell>
          <cell r="BF1679" t="e">
            <v>#N/A</v>
          </cell>
          <cell r="BG1679">
            <v>43.495526123046872</v>
          </cell>
          <cell r="BH1679">
            <v>43.294156074523933</v>
          </cell>
          <cell r="BI1679">
            <v>41.995877304077148</v>
          </cell>
          <cell r="BJ1679">
            <v>41.813571205139162</v>
          </cell>
          <cell r="BK1679">
            <v>40.888145160675052</v>
          </cell>
        </row>
        <row r="1680">
          <cell r="A1680" t="str">
            <v>2006-07-25</v>
          </cell>
          <cell r="B1680">
            <v>3236483</v>
          </cell>
          <cell r="C1680">
            <v>44.41444231152061</v>
          </cell>
          <cell r="D1680">
            <v>44.953313103465952</v>
          </cell>
          <cell r="E1680">
            <v>44.272633752834587</v>
          </cell>
          <cell r="F1680">
            <v>44.584609985351563</v>
          </cell>
          <cell r="BE1680" t="e">
            <v>#N/A</v>
          </cell>
          <cell r="BF1680" t="e">
            <v>#N/A</v>
          </cell>
          <cell r="BG1680">
            <v>43.937967681884757</v>
          </cell>
          <cell r="BH1680">
            <v>43.4430549621582</v>
          </cell>
          <cell r="BI1680">
            <v>42.046769409179689</v>
          </cell>
          <cell r="BJ1680">
            <v>41.864563407897947</v>
          </cell>
          <cell r="BK1680">
            <v>40.922878227233888</v>
          </cell>
        </row>
        <row r="1681">
          <cell r="A1681" t="str">
            <v>2006-07-26</v>
          </cell>
          <cell r="B1681">
            <v>3093726</v>
          </cell>
          <cell r="C1681">
            <v>44.357719876373487</v>
          </cell>
          <cell r="D1681">
            <v>44.839872486403763</v>
          </cell>
          <cell r="E1681">
            <v>44.187552185469457</v>
          </cell>
          <cell r="F1681">
            <v>44.556255340576172</v>
          </cell>
          <cell r="BE1681" t="e">
            <v>#N/A</v>
          </cell>
          <cell r="BF1681" t="e">
            <v>#N/A</v>
          </cell>
          <cell r="BG1681">
            <v>44.187551879882811</v>
          </cell>
          <cell r="BH1681">
            <v>43.597626304626473</v>
          </cell>
          <cell r="BI1681">
            <v>42.122085266113281</v>
          </cell>
          <cell r="BJ1681">
            <v>41.919992446899407</v>
          </cell>
          <cell r="BK1681">
            <v>40.95843746185303</v>
          </cell>
        </row>
        <row r="1682">
          <cell r="A1682" t="str">
            <v>2006-07-27</v>
          </cell>
          <cell r="B1682">
            <v>9524236</v>
          </cell>
          <cell r="C1682">
            <v>44.698061944870581</v>
          </cell>
          <cell r="D1682">
            <v>44.811507067143523</v>
          </cell>
          <cell r="E1682">
            <v>42.344038872648063</v>
          </cell>
          <cell r="F1682">
            <v>42.826187133789063</v>
          </cell>
          <cell r="BE1682" t="e">
            <v>#N/A</v>
          </cell>
          <cell r="BF1682" t="e">
            <v>#N/A</v>
          </cell>
          <cell r="BG1682">
            <v>44.034397888183591</v>
          </cell>
          <cell r="BH1682">
            <v>43.589117813110349</v>
          </cell>
          <cell r="BI1682">
            <v>42.16002288818359</v>
          </cell>
          <cell r="BJ1682">
            <v>41.958398590087889</v>
          </cell>
          <cell r="BK1682">
            <v>40.982719135284427</v>
          </cell>
        </row>
        <row r="1683">
          <cell r="A1683" t="str">
            <v>2006-07-28</v>
          </cell>
          <cell r="B1683">
            <v>5728742</v>
          </cell>
          <cell r="C1683">
            <v>42.542574219100288</v>
          </cell>
          <cell r="D1683">
            <v>42.741105366591867</v>
          </cell>
          <cell r="E1683">
            <v>41.805167868240773</v>
          </cell>
          <cell r="F1683">
            <v>42.372402191162109</v>
          </cell>
          <cell r="BE1683" t="e">
            <v>#N/A</v>
          </cell>
          <cell r="BF1683" t="e">
            <v>#N/A</v>
          </cell>
          <cell r="BG1683">
            <v>43.750780487060553</v>
          </cell>
          <cell r="BH1683">
            <v>43.543738746643058</v>
          </cell>
          <cell r="BI1683">
            <v>42.193327713012692</v>
          </cell>
          <cell r="BJ1683">
            <v>41.988657073974608</v>
          </cell>
          <cell r="BK1683">
            <v>41.005699825286868</v>
          </cell>
        </row>
        <row r="1684">
          <cell r="A1684" t="str">
            <v>2006-07-31</v>
          </cell>
          <cell r="B1684">
            <v>4063948</v>
          </cell>
          <cell r="C1684">
            <v>41.975329539643653</v>
          </cell>
          <cell r="D1684">
            <v>42.769458261329753</v>
          </cell>
          <cell r="E1684">
            <v>41.946966099433887</v>
          </cell>
          <cell r="F1684">
            <v>42.230583190917969</v>
          </cell>
          <cell r="BE1684" t="e">
            <v>#N/A</v>
          </cell>
          <cell r="BF1684" t="e">
            <v>#N/A</v>
          </cell>
          <cell r="BG1684">
            <v>43.314007568359372</v>
          </cell>
          <cell r="BH1684">
            <v>43.474252700805657</v>
          </cell>
          <cell r="BI1684">
            <v>42.237124557495108</v>
          </cell>
          <cell r="BJ1684">
            <v>42.007501106262197</v>
          </cell>
          <cell r="BK1684">
            <v>41.028524494171137</v>
          </cell>
        </row>
        <row r="1685">
          <cell r="A1685" t="str">
            <v>2006-08-01</v>
          </cell>
          <cell r="B1685">
            <v>3842397</v>
          </cell>
          <cell r="C1685">
            <v>42.032063782709827</v>
          </cell>
          <cell r="D1685">
            <v>42.40076696971655</v>
          </cell>
          <cell r="E1685">
            <v>41.379743425337132</v>
          </cell>
          <cell r="F1685">
            <v>41.663360595703118</v>
          </cell>
          <cell r="BE1685" t="e">
            <v>#N/A</v>
          </cell>
          <cell r="BF1685" t="e">
            <v>#N/A</v>
          </cell>
          <cell r="BG1685">
            <v>42.729757690429693</v>
          </cell>
          <cell r="BH1685">
            <v>43.380659103393548</v>
          </cell>
          <cell r="BI1685">
            <v>42.25069496154785</v>
          </cell>
          <cell r="BJ1685">
            <v>42.018173789978029</v>
          </cell>
          <cell r="BK1685">
            <v>41.046853809356691</v>
          </cell>
        </row>
        <row r="1686">
          <cell r="A1686" t="str">
            <v>2006-08-02</v>
          </cell>
          <cell r="B1686">
            <v>4328029</v>
          </cell>
          <cell r="C1686">
            <v>42.088780489609213</v>
          </cell>
          <cell r="D1686">
            <v>42.20222993854842</v>
          </cell>
          <cell r="E1686">
            <v>41.266292541156353</v>
          </cell>
          <cell r="F1686">
            <v>41.606632232666023</v>
          </cell>
          <cell r="BE1686" t="e">
            <v>#N/A</v>
          </cell>
          <cell r="BF1686" t="e">
            <v>#N/A</v>
          </cell>
          <cell r="BG1686">
            <v>42.139833068847658</v>
          </cell>
          <cell r="BH1686">
            <v>43.308336639404303</v>
          </cell>
          <cell r="BI1686">
            <v>42.268129119873038</v>
          </cell>
          <cell r="BJ1686">
            <v>42.025502433776857</v>
          </cell>
          <cell r="BK1686">
            <v>41.065729064941408</v>
          </cell>
        </row>
        <row r="1687">
          <cell r="A1687" t="str">
            <v>2006-08-03</v>
          </cell>
          <cell r="B1687">
            <v>3939167</v>
          </cell>
          <cell r="C1687">
            <v>41.805170883594649</v>
          </cell>
          <cell r="D1687">
            <v>41.975342923807119</v>
          </cell>
          <cell r="E1687">
            <v>41.181213948906837</v>
          </cell>
          <cell r="F1687">
            <v>41.493194580078118</v>
          </cell>
          <cell r="BE1687" t="e">
            <v>#N/A</v>
          </cell>
          <cell r="BF1687" t="e">
            <v>#N/A</v>
          </cell>
          <cell r="BG1687">
            <v>41.873234558105473</v>
          </cell>
          <cell r="BH1687">
            <v>43.182127761840817</v>
          </cell>
          <cell r="BI1687">
            <v>42.265523223876947</v>
          </cell>
          <cell r="BJ1687">
            <v>42.021978073120117</v>
          </cell>
          <cell r="BK1687">
            <v>41.086664333343514</v>
          </cell>
        </row>
        <row r="1688">
          <cell r="A1688" t="str">
            <v>2006-08-04</v>
          </cell>
          <cell r="B1688">
            <v>11419392</v>
          </cell>
          <cell r="C1688">
            <v>41.805161591664763</v>
          </cell>
          <cell r="D1688">
            <v>42.457481830616622</v>
          </cell>
          <cell r="E1688">
            <v>40.103458878392317</v>
          </cell>
          <cell r="F1688">
            <v>40.301994323730469</v>
          </cell>
          <cell r="BE1688" t="e">
            <v>#N/A</v>
          </cell>
          <cell r="BF1688" t="e">
            <v>#N/A</v>
          </cell>
          <cell r="BG1688">
            <v>41.459152984619138</v>
          </cell>
          <cell r="BH1688">
            <v>42.997776603698732</v>
          </cell>
          <cell r="BI1688">
            <v>42.225764923095703</v>
          </cell>
          <cell r="BJ1688">
            <v>42.008485450744629</v>
          </cell>
          <cell r="BK1688">
            <v>41.099846057891853</v>
          </cell>
        </row>
        <row r="1689">
          <cell r="A1689" t="str">
            <v>2006-08-07</v>
          </cell>
          <cell r="B1689">
            <v>8997218</v>
          </cell>
          <cell r="C1689">
            <v>39.791487685807041</v>
          </cell>
          <cell r="D1689">
            <v>40.103463959508836</v>
          </cell>
          <cell r="E1689">
            <v>39.110803917663027</v>
          </cell>
          <cell r="F1689">
            <v>39.59295654296875</v>
          </cell>
          <cell r="BE1689" t="e">
            <v>#N/A</v>
          </cell>
          <cell r="BF1689" t="e">
            <v>#N/A</v>
          </cell>
          <cell r="BG1689">
            <v>40.931627655029303</v>
          </cell>
          <cell r="BH1689">
            <v>42.773719215393058</v>
          </cell>
          <cell r="BI1689">
            <v>42.17737945556641</v>
          </cell>
          <cell r="BJ1689">
            <v>41.990123863220212</v>
          </cell>
          <cell r="BK1689">
            <v>41.111695003509517</v>
          </cell>
        </row>
        <row r="1690">
          <cell r="A1690" t="str">
            <v>2006-08-08</v>
          </cell>
          <cell r="B1690">
            <v>12062480</v>
          </cell>
          <cell r="C1690">
            <v>39.819843985145987</v>
          </cell>
          <cell r="D1690">
            <v>40.216910570361563</v>
          </cell>
          <cell r="E1690">
            <v>38.742102335292081</v>
          </cell>
          <cell r="F1690">
            <v>39.451145172119141</v>
          </cell>
          <cell r="BE1690" t="e">
            <v>#N/A</v>
          </cell>
          <cell r="BF1690" t="e">
            <v>#N/A</v>
          </cell>
          <cell r="BG1690">
            <v>40.489184570312503</v>
          </cell>
          <cell r="BH1690">
            <v>42.552498245239263</v>
          </cell>
          <cell r="BI1690">
            <v>42.150037689208993</v>
          </cell>
          <cell r="BJ1690">
            <v>41.973676185607907</v>
          </cell>
          <cell r="BK1690">
            <v>41.123664493560788</v>
          </cell>
        </row>
        <row r="1691">
          <cell r="A1691" t="str">
            <v>2006-08-09</v>
          </cell>
          <cell r="B1691">
            <v>9276375</v>
          </cell>
          <cell r="C1691">
            <v>39.224249154069717</v>
          </cell>
          <cell r="D1691">
            <v>39.224249154069717</v>
          </cell>
          <cell r="E1691">
            <v>38.600292346174712</v>
          </cell>
          <cell r="F1691">
            <v>39.0540771484375</v>
          </cell>
          <cell r="BE1691" t="e">
            <v>#N/A</v>
          </cell>
          <cell r="BF1691" t="e">
            <v>#N/A</v>
          </cell>
          <cell r="BG1691">
            <v>39.978673553466798</v>
          </cell>
          <cell r="BH1691">
            <v>42.290152168273927</v>
          </cell>
          <cell r="BI1691">
            <v>42.114199295043953</v>
          </cell>
          <cell r="BJ1691">
            <v>41.955201530456542</v>
          </cell>
          <cell r="BK1691">
            <v>41.138626499176027</v>
          </cell>
        </row>
        <row r="1692">
          <cell r="A1692" t="str">
            <v>2006-08-10</v>
          </cell>
          <cell r="B1692">
            <v>6694353</v>
          </cell>
          <cell r="C1692">
            <v>38.742101780326323</v>
          </cell>
          <cell r="D1692">
            <v>38.855546901531973</v>
          </cell>
          <cell r="E1692">
            <v>38.316676084324143</v>
          </cell>
          <cell r="F1692">
            <v>38.458484649658203</v>
          </cell>
          <cell r="BE1692" t="e">
            <v>#N/A</v>
          </cell>
          <cell r="BF1692" t="e">
            <v>#N/A</v>
          </cell>
          <cell r="BG1692">
            <v>39.37173156738281</v>
          </cell>
          <cell r="BH1692">
            <v>42.061840438842772</v>
          </cell>
          <cell r="BI1692">
            <v>42.064782867431639</v>
          </cell>
          <cell r="BJ1692">
            <v>41.934380760192873</v>
          </cell>
          <cell r="BK1692">
            <v>41.150333995819089</v>
          </cell>
        </row>
        <row r="1693">
          <cell r="A1693" t="str">
            <v>2006-08-11</v>
          </cell>
          <cell r="B1693">
            <v>4168289</v>
          </cell>
          <cell r="C1693">
            <v>38.48684376613263</v>
          </cell>
          <cell r="D1693">
            <v>38.770460896800749</v>
          </cell>
          <cell r="E1693">
            <v>38.20322663546451</v>
          </cell>
          <cell r="F1693">
            <v>38.458484649658203</v>
          </cell>
          <cell r="BE1693" t="e">
            <v>#N/A</v>
          </cell>
          <cell r="BF1693" t="e">
            <v>#N/A</v>
          </cell>
          <cell r="BG1693">
            <v>39.003029632568357</v>
          </cell>
          <cell r="BH1693">
            <v>41.840619087219238</v>
          </cell>
          <cell r="BI1693">
            <v>42.010923767089842</v>
          </cell>
          <cell r="BJ1693">
            <v>41.916336784362791</v>
          </cell>
          <cell r="BK1693">
            <v>41.157893295288083</v>
          </cell>
        </row>
        <row r="1694">
          <cell r="A1694" t="str">
            <v>2006-08-14</v>
          </cell>
          <cell r="B1694">
            <v>2626500</v>
          </cell>
          <cell r="C1694">
            <v>38.68537502146097</v>
          </cell>
          <cell r="D1694">
            <v>38.997355597300967</v>
          </cell>
          <cell r="E1694">
            <v>38.571929899875869</v>
          </cell>
          <cell r="F1694">
            <v>38.912269592285163</v>
          </cell>
          <cell r="BE1694" t="e">
            <v>#N/A</v>
          </cell>
          <cell r="BF1694" t="e">
            <v>#N/A</v>
          </cell>
          <cell r="BG1694">
            <v>38.866892242431639</v>
          </cell>
          <cell r="BH1694">
            <v>41.652013397216798</v>
          </cell>
          <cell r="BI1694">
            <v>41.971138305664063</v>
          </cell>
          <cell r="BJ1694">
            <v>41.868954315185547</v>
          </cell>
          <cell r="BK1694">
            <v>41.169519023895262</v>
          </cell>
        </row>
        <row r="1695">
          <cell r="A1695" t="str">
            <v>2006-08-15</v>
          </cell>
          <cell r="B1695">
            <v>5626409</v>
          </cell>
          <cell r="C1695">
            <v>39.36605993722781</v>
          </cell>
          <cell r="D1695">
            <v>40.131825350469192</v>
          </cell>
          <cell r="E1695">
            <v>39.224251367084811</v>
          </cell>
          <cell r="F1695">
            <v>39.876571655273438</v>
          </cell>
          <cell r="BE1695" t="e">
            <v>#N/A</v>
          </cell>
          <cell r="BF1695" t="e">
            <v>#N/A</v>
          </cell>
          <cell r="BG1695">
            <v>38.951977539062497</v>
          </cell>
          <cell r="BH1695">
            <v>41.527221870422373</v>
          </cell>
          <cell r="BI1695">
            <v>41.962856674194327</v>
          </cell>
          <cell r="BJ1695">
            <v>41.839267387390137</v>
          </cell>
          <cell r="BK1695">
            <v>41.186934204101561</v>
          </cell>
        </row>
        <row r="1696">
          <cell r="A1696" t="str">
            <v>2006-08-16</v>
          </cell>
          <cell r="B1696">
            <v>5477102</v>
          </cell>
          <cell r="C1696">
            <v>40.046743099419068</v>
          </cell>
          <cell r="D1696">
            <v>40.472168849754937</v>
          </cell>
          <cell r="E1696">
            <v>39.933297963724662</v>
          </cell>
          <cell r="F1696">
            <v>40.216915130615227</v>
          </cell>
          <cell r="BE1696" t="e">
            <v>#N/A</v>
          </cell>
          <cell r="BF1696" t="e">
            <v>#N/A</v>
          </cell>
          <cell r="BG1696">
            <v>39.184545135498048</v>
          </cell>
          <cell r="BH1696">
            <v>41.372650909423832</v>
          </cell>
          <cell r="BI1696">
            <v>41.946407012939453</v>
          </cell>
          <cell r="BJ1696">
            <v>41.811317901611318</v>
          </cell>
          <cell r="BK1696">
            <v>41.203838748931886</v>
          </cell>
        </row>
        <row r="1697">
          <cell r="A1697" t="str">
            <v>2006-08-17</v>
          </cell>
          <cell r="B1697">
            <v>4688837</v>
          </cell>
          <cell r="C1697">
            <v>40.387073343900077</v>
          </cell>
          <cell r="D1697">
            <v>40.443800226071993</v>
          </cell>
          <cell r="E1697">
            <v>40.046733689136168</v>
          </cell>
          <cell r="F1697">
            <v>40.273628234863281</v>
          </cell>
          <cell r="BE1697" t="e">
            <v>#N/A</v>
          </cell>
          <cell r="BF1697" t="e">
            <v>#N/A</v>
          </cell>
          <cell r="BG1697">
            <v>39.54757385253906</v>
          </cell>
          <cell r="BH1697">
            <v>41.206734466552732</v>
          </cell>
          <cell r="BI1697">
            <v>41.946407012939453</v>
          </cell>
          <cell r="BJ1697">
            <v>41.793376502990718</v>
          </cell>
          <cell r="BK1697">
            <v>41.219920654296878</v>
          </cell>
        </row>
        <row r="1698">
          <cell r="A1698" t="str">
            <v>2006-08-18</v>
          </cell>
          <cell r="B1698">
            <v>3553963</v>
          </cell>
          <cell r="C1698">
            <v>40.018376732005727</v>
          </cell>
          <cell r="D1698">
            <v>40.358716405108098</v>
          </cell>
          <cell r="E1698">
            <v>39.819841289013418</v>
          </cell>
          <cell r="F1698">
            <v>40.103458404541023</v>
          </cell>
          <cell r="BE1698" t="e">
            <v>#N/A</v>
          </cell>
          <cell r="BF1698" t="e">
            <v>#N/A</v>
          </cell>
          <cell r="BG1698">
            <v>39.876568603515622</v>
          </cell>
          <cell r="BH1698">
            <v>41.022382926940921</v>
          </cell>
          <cell r="BI1698">
            <v>41.933360595703128</v>
          </cell>
          <cell r="BJ1698">
            <v>41.772622718811043</v>
          </cell>
          <cell r="BK1698">
            <v>41.232662792205808</v>
          </cell>
        </row>
        <row r="1699">
          <cell r="A1699" t="str">
            <v>2006-08-21</v>
          </cell>
          <cell r="B1699">
            <v>4906777</v>
          </cell>
          <cell r="C1699">
            <v>39.961649872033469</v>
          </cell>
          <cell r="D1699">
            <v>40.075099314908456</v>
          </cell>
          <cell r="E1699">
            <v>39.22424796778791</v>
          </cell>
          <cell r="F1699">
            <v>39.422779083251953</v>
          </cell>
          <cell r="BE1699" t="e">
            <v>#N/A</v>
          </cell>
          <cell r="BF1699" t="e">
            <v>#N/A</v>
          </cell>
          <cell r="BG1699">
            <v>39.978670501708983</v>
          </cell>
          <cell r="BH1699">
            <v>40.772799491882317</v>
          </cell>
          <cell r="BI1699">
            <v>41.912940139770512</v>
          </cell>
          <cell r="BJ1699">
            <v>41.737842521667481</v>
          </cell>
          <cell r="BK1699">
            <v>41.238959541320803</v>
          </cell>
        </row>
        <row r="1700">
          <cell r="A1700" t="str">
            <v>2006-08-22</v>
          </cell>
          <cell r="B1700">
            <v>3936980</v>
          </cell>
          <cell r="C1700">
            <v>39.564588281185173</v>
          </cell>
          <cell r="D1700">
            <v>39.93329140309973</v>
          </cell>
          <cell r="E1700">
            <v>39.195885159270603</v>
          </cell>
          <cell r="F1700">
            <v>39.734760284423828</v>
          </cell>
          <cell r="BE1700" t="e">
            <v>#N/A</v>
          </cell>
          <cell r="BF1700" t="e">
            <v>#N/A</v>
          </cell>
          <cell r="BG1700">
            <v>39.950308227539061</v>
          </cell>
          <cell r="BH1700">
            <v>40.53030700683594</v>
          </cell>
          <cell r="BI1700">
            <v>41.906700668334963</v>
          </cell>
          <cell r="BJ1700">
            <v>41.700351066589363</v>
          </cell>
          <cell r="BK1700">
            <v>41.250134735107423</v>
          </cell>
        </row>
        <row r="1701">
          <cell r="A1701" t="str">
            <v>2006-08-23</v>
          </cell>
          <cell r="B1701">
            <v>2595794</v>
          </cell>
          <cell r="C1701">
            <v>39.59295507090863</v>
          </cell>
          <cell r="D1701">
            <v>40.018380787311003</v>
          </cell>
          <cell r="E1701">
            <v>39.507869062097321</v>
          </cell>
          <cell r="F1701">
            <v>39.536228179931641</v>
          </cell>
          <cell r="BE1701" t="e">
            <v>#N/A</v>
          </cell>
          <cell r="BF1701" t="e">
            <v>#N/A</v>
          </cell>
          <cell r="BG1701">
            <v>39.814170837402337</v>
          </cell>
          <cell r="BH1701">
            <v>40.279305648803707</v>
          </cell>
          <cell r="BI1701">
            <v>41.885145721435549</v>
          </cell>
          <cell r="BJ1701">
            <v>41.659763488769528</v>
          </cell>
          <cell r="BK1701">
            <v>41.259902458190908</v>
          </cell>
        </row>
        <row r="1702">
          <cell r="A1702" t="str">
            <v>2006-08-24</v>
          </cell>
          <cell r="B1702">
            <v>3567256</v>
          </cell>
          <cell r="C1702">
            <v>39.394417437683202</v>
          </cell>
          <cell r="D1702">
            <v>39.961651694972531</v>
          </cell>
          <cell r="E1702">
            <v>39.054077748840378</v>
          </cell>
          <cell r="F1702">
            <v>39.706398010253913</v>
          </cell>
          <cell r="BE1702" t="e">
            <v>#N/A</v>
          </cell>
          <cell r="BF1702" t="e">
            <v>#N/A</v>
          </cell>
          <cell r="BG1702">
            <v>39.700724792480472</v>
          </cell>
          <cell r="BH1702">
            <v>40.123316192626952</v>
          </cell>
          <cell r="BI1702">
            <v>41.845439376831052</v>
          </cell>
          <cell r="BJ1702">
            <v>41.622821388244631</v>
          </cell>
          <cell r="BK1702">
            <v>41.266649360656743</v>
          </cell>
        </row>
        <row r="1703">
          <cell r="A1703" t="str">
            <v>2006-08-25</v>
          </cell>
          <cell r="B1703">
            <v>3954694</v>
          </cell>
          <cell r="C1703">
            <v>39.621312389263871</v>
          </cell>
          <cell r="D1703">
            <v>39.67803495001052</v>
          </cell>
          <cell r="E1703">
            <v>38.912269560795821</v>
          </cell>
          <cell r="F1703">
            <v>39.252609252929688</v>
          </cell>
          <cell r="BE1703" t="e">
            <v>#N/A</v>
          </cell>
          <cell r="BF1703" t="e">
            <v>#N/A</v>
          </cell>
          <cell r="BG1703">
            <v>39.530554962158213</v>
          </cell>
          <cell r="BH1703">
            <v>39.967326545715331</v>
          </cell>
          <cell r="BI1703">
            <v>41.810838088989257</v>
          </cell>
          <cell r="BJ1703">
            <v>41.587727966308591</v>
          </cell>
          <cell r="BK1703">
            <v>41.271956958770751</v>
          </cell>
        </row>
        <row r="1704">
          <cell r="A1704" t="str">
            <v>2006-08-28</v>
          </cell>
          <cell r="B1704">
            <v>1548520</v>
          </cell>
          <cell r="C1704">
            <v>39.252610681624617</v>
          </cell>
          <cell r="D1704">
            <v>39.848208410277607</v>
          </cell>
          <cell r="E1704">
            <v>39.082442993191009</v>
          </cell>
          <cell r="F1704">
            <v>39.649677276611328</v>
          </cell>
          <cell r="BE1704" t="e">
            <v>#N/A</v>
          </cell>
          <cell r="BF1704" t="e">
            <v>#N/A</v>
          </cell>
          <cell r="BG1704">
            <v>39.575934600830081</v>
          </cell>
          <cell r="BH1704">
            <v>39.838281250000001</v>
          </cell>
          <cell r="BI1704">
            <v>41.7779386138916</v>
          </cell>
          <cell r="BJ1704">
            <v>41.558548927307129</v>
          </cell>
          <cell r="BK1704">
            <v>41.280494346618653</v>
          </cell>
        </row>
        <row r="1705">
          <cell r="A1705" t="str">
            <v>2006-08-29</v>
          </cell>
          <cell r="B1705">
            <v>2370950</v>
          </cell>
          <cell r="C1705">
            <v>39.649669824897558</v>
          </cell>
          <cell r="D1705">
            <v>40.131818009659618</v>
          </cell>
          <cell r="E1705">
            <v>39.53622039294256</v>
          </cell>
          <cell r="F1705">
            <v>39.763114929199219</v>
          </cell>
          <cell r="BE1705" t="e">
            <v>#N/A</v>
          </cell>
          <cell r="BF1705" t="e">
            <v>#N/A</v>
          </cell>
          <cell r="BG1705">
            <v>39.581605529785158</v>
          </cell>
          <cell r="BH1705">
            <v>39.743268966674798</v>
          </cell>
          <cell r="BI1705">
            <v>41.748442306518562</v>
          </cell>
          <cell r="BJ1705">
            <v>41.535224685668943</v>
          </cell>
          <cell r="BK1705">
            <v>41.290290298461912</v>
          </cell>
        </row>
        <row r="1706">
          <cell r="A1706" t="str">
            <v>2006-08-30</v>
          </cell>
          <cell r="B1706">
            <v>2557747</v>
          </cell>
          <cell r="C1706">
            <v>40.075106177356638</v>
          </cell>
          <cell r="D1706">
            <v>40.075106177356638</v>
          </cell>
          <cell r="E1706">
            <v>39.536230968644567</v>
          </cell>
          <cell r="F1706">
            <v>39.67803955078125</v>
          </cell>
          <cell r="BE1706" t="e">
            <v>#N/A</v>
          </cell>
          <cell r="BF1706" t="e">
            <v>#N/A</v>
          </cell>
          <cell r="BG1706">
            <v>39.60996780395508</v>
          </cell>
          <cell r="BH1706">
            <v>39.646839332580569</v>
          </cell>
          <cell r="BI1706">
            <v>41.714408264160163</v>
          </cell>
          <cell r="BJ1706">
            <v>41.517436256408693</v>
          </cell>
          <cell r="BK1706">
            <v>41.29979917526245</v>
          </cell>
        </row>
        <row r="1707">
          <cell r="A1707" t="str">
            <v>2006-08-31</v>
          </cell>
          <cell r="B1707">
            <v>2993817</v>
          </cell>
          <cell r="C1707">
            <v>39.93329140309973</v>
          </cell>
          <cell r="D1707">
            <v>40.075099963247347</v>
          </cell>
          <cell r="E1707">
            <v>39.252607717798881</v>
          </cell>
          <cell r="F1707">
            <v>39.734760284423828</v>
          </cell>
          <cell r="BE1707" t="e">
            <v>#N/A</v>
          </cell>
          <cell r="BF1707" t="e">
            <v>#N/A</v>
          </cell>
          <cell r="BG1707">
            <v>39.615640258789057</v>
          </cell>
          <cell r="BH1707">
            <v>39.558917617797853</v>
          </cell>
          <cell r="BI1707">
            <v>41.662222671508793</v>
          </cell>
          <cell r="BJ1707">
            <v>41.495216789245603</v>
          </cell>
          <cell r="BK1707">
            <v>41.306826171875002</v>
          </cell>
        </row>
        <row r="1708">
          <cell r="A1708" t="str">
            <v>2006-09-01</v>
          </cell>
          <cell r="B1708">
            <v>11527410</v>
          </cell>
          <cell r="C1708">
            <v>41.124481751501868</v>
          </cell>
          <cell r="D1708">
            <v>41.124481751501868</v>
          </cell>
          <cell r="E1708">
            <v>39.848204731627668</v>
          </cell>
          <cell r="F1708">
            <v>40.103458404541023</v>
          </cell>
          <cell r="BE1708" t="e">
            <v>#N/A</v>
          </cell>
          <cell r="BF1708" t="e">
            <v>#N/A</v>
          </cell>
          <cell r="BG1708">
            <v>39.78581008911133</v>
          </cell>
          <cell r="BH1708">
            <v>39.54899082183838</v>
          </cell>
          <cell r="BI1708">
            <v>41.615142135620118</v>
          </cell>
          <cell r="BJ1708">
            <v>41.477795066833487</v>
          </cell>
          <cell r="BK1708">
            <v>41.314175643920898</v>
          </cell>
        </row>
        <row r="1709">
          <cell r="A1709" t="str">
            <v>2006-09-04</v>
          </cell>
          <cell r="B1709">
            <v>2967803</v>
          </cell>
          <cell r="C1709">
            <v>40.273633920612191</v>
          </cell>
          <cell r="D1709">
            <v>40.330356483138573</v>
          </cell>
          <cell r="E1709">
            <v>39.734763085130439</v>
          </cell>
          <cell r="F1709">
            <v>39.876571655273438</v>
          </cell>
          <cell r="BE1709" t="e">
            <v>#N/A</v>
          </cell>
          <cell r="BF1709" t="e">
            <v>#N/A</v>
          </cell>
          <cell r="BG1709">
            <v>39.831188964843747</v>
          </cell>
          <cell r="BH1709">
            <v>39.563171577453623</v>
          </cell>
          <cell r="BI1709">
            <v>41.567494583129893</v>
          </cell>
          <cell r="BJ1709">
            <v>41.461158790588378</v>
          </cell>
          <cell r="BK1709">
            <v>41.321773414611819</v>
          </cell>
        </row>
        <row r="1710">
          <cell r="A1710" t="str">
            <v>2006-09-05</v>
          </cell>
          <cell r="B1710">
            <v>3938353</v>
          </cell>
          <cell r="C1710">
            <v>39.848210251238797</v>
          </cell>
          <cell r="D1710">
            <v>40.216913418026678</v>
          </cell>
          <cell r="E1710">
            <v>39.224253376180869</v>
          </cell>
          <cell r="F1710">
            <v>39.59295654296875</v>
          </cell>
          <cell r="BE1710" t="e">
            <v>#N/A</v>
          </cell>
          <cell r="BF1710" t="e">
            <v>#N/A</v>
          </cell>
          <cell r="BG1710">
            <v>39.797157287597663</v>
          </cell>
          <cell r="BH1710">
            <v>39.570262145996097</v>
          </cell>
          <cell r="BI1710">
            <v>41.527221069335937</v>
          </cell>
          <cell r="BJ1710">
            <v>41.440853462219238</v>
          </cell>
          <cell r="BK1710">
            <v>41.32670862197876</v>
          </cell>
        </row>
        <row r="1711">
          <cell r="A1711" t="str">
            <v>2006-09-06</v>
          </cell>
          <cell r="B1711">
            <v>5049043</v>
          </cell>
          <cell r="C1711">
            <v>39.451142889192553</v>
          </cell>
          <cell r="D1711">
            <v>39.848205123777213</v>
          </cell>
          <cell r="E1711">
            <v>38.827181766768383</v>
          </cell>
          <cell r="F1711">
            <v>38.968990325927727</v>
          </cell>
          <cell r="BE1711" t="e">
            <v>#N/A</v>
          </cell>
          <cell r="BF1711" t="e">
            <v>#N/A</v>
          </cell>
          <cell r="BG1711">
            <v>39.655347442626947</v>
          </cell>
          <cell r="BH1711">
            <v>39.566007804870608</v>
          </cell>
          <cell r="BI1711">
            <v>41.477304306030277</v>
          </cell>
          <cell r="BJ1711">
            <v>41.414308471679689</v>
          </cell>
          <cell r="BK1711">
            <v>41.32963022232056</v>
          </cell>
        </row>
        <row r="1712">
          <cell r="A1712" t="str">
            <v>2006-09-07</v>
          </cell>
          <cell r="B1712">
            <v>3825900</v>
          </cell>
          <cell r="C1712">
            <v>38.855544220295393</v>
          </cell>
          <cell r="D1712">
            <v>39.139161331392437</v>
          </cell>
          <cell r="E1712">
            <v>38.628649665887018</v>
          </cell>
          <cell r="F1712">
            <v>38.770458221435547</v>
          </cell>
          <cell r="BE1712" t="e">
            <v>#N/A</v>
          </cell>
          <cell r="BF1712" t="e">
            <v>#N/A</v>
          </cell>
          <cell r="BG1712">
            <v>39.462487030029287</v>
          </cell>
          <cell r="BH1712">
            <v>39.581606483459467</v>
          </cell>
          <cell r="BI1712">
            <v>41.392786331176758</v>
          </cell>
          <cell r="BJ1712">
            <v>41.385778160095207</v>
          </cell>
          <cell r="BK1712">
            <v>41.331559162139889</v>
          </cell>
        </row>
        <row r="1713">
          <cell r="A1713" t="str">
            <v>2006-09-08</v>
          </cell>
          <cell r="B1713">
            <v>4975882</v>
          </cell>
          <cell r="C1713">
            <v>38.855543392915983</v>
          </cell>
          <cell r="D1713">
            <v>38.855543392915983</v>
          </cell>
          <cell r="E1713">
            <v>37.947969522261793</v>
          </cell>
          <cell r="F1713">
            <v>38.34503173828125</v>
          </cell>
          <cell r="BE1713" t="e">
            <v>#N/A</v>
          </cell>
          <cell r="BF1713" t="e">
            <v>#N/A</v>
          </cell>
          <cell r="BG1713">
            <v>39.110801696777337</v>
          </cell>
          <cell r="BH1713">
            <v>39.575933837890616</v>
          </cell>
          <cell r="BI1713">
            <v>41.294087295532229</v>
          </cell>
          <cell r="BJ1713">
            <v>41.346051750183108</v>
          </cell>
          <cell r="BK1713">
            <v>41.332743701934817</v>
          </cell>
        </row>
        <row r="1714">
          <cell r="A1714" t="str">
            <v>2006-09-11</v>
          </cell>
          <cell r="B1714">
            <v>3915228</v>
          </cell>
          <cell r="C1714">
            <v>38.174869691673663</v>
          </cell>
          <cell r="D1714">
            <v>38.316678265078608</v>
          </cell>
          <cell r="E1714">
            <v>37.947975108694912</v>
          </cell>
          <cell r="F1714">
            <v>38.288314819335938</v>
          </cell>
          <cell r="BE1714" t="e">
            <v>#N/A</v>
          </cell>
          <cell r="BF1714" t="e">
            <v>#N/A</v>
          </cell>
          <cell r="BG1714">
            <v>38.793150329589842</v>
          </cell>
          <cell r="BH1714">
            <v>39.544736099243167</v>
          </cell>
          <cell r="BI1714">
            <v>41.187447509765633</v>
          </cell>
          <cell r="BJ1714">
            <v>41.306868858337403</v>
          </cell>
          <cell r="BK1714">
            <v>41.332728385925293</v>
          </cell>
        </row>
        <row r="1715">
          <cell r="A1715" t="str">
            <v>2006-09-12</v>
          </cell>
          <cell r="B1715">
            <v>4738683</v>
          </cell>
          <cell r="C1715">
            <v>38.430119190739397</v>
          </cell>
          <cell r="D1715">
            <v>39.224247980506831</v>
          </cell>
          <cell r="E1715">
            <v>38.288310632839988</v>
          </cell>
          <cell r="F1715">
            <v>39.082439422607422</v>
          </cell>
          <cell r="BE1715" t="e">
            <v>#N/A</v>
          </cell>
          <cell r="BF1715" t="e">
            <v>#N/A</v>
          </cell>
          <cell r="BG1715">
            <v>38.691046905517581</v>
          </cell>
          <cell r="BH1715">
            <v>39.50502948760986</v>
          </cell>
          <cell r="BI1715">
            <v>41.098391647338858</v>
          </cell>
          <cell r="BJ1715">
            <v>41.282013702392582</v>
          </cell>
          <cell r="BK1715">
            <v>41.337655467987062</v>
          </cell>
        </row>
        <row r="1716">
          <cell r="A1716" t="str">
            <v>2006-09-13</v>
          </cell>
          <cell r="B1716">
            <v>3830348</v>
          </cell>
          <cell r="C1716">
            <v>39.337688599619447</v>
          </cell>
          <cell r="D1716">
            <v>39.507860580710243</v>
          </cell>
          <cell r="E1716">
            <v>38.798817872254027</v>
          </cell>
          <cell r="F1716">
            <v>39.110794067382813</v>
          </cell>
          <cell r="BE1716" t="e">
            <v>#N/A</v>
          </cell>
          <cell r="BF1716" t="e">
            <v>#N/A</v>
          </cell>
          <cell r="BG1716">
            <v>38.719407653808602</v>
          </cell>
          <cell r="BH1716">
            <v>39.449723434448252</v>
          </cell>
          <cell r="BI1716">
            <v>41.019545898437499</v>
          </cell>
          <cell r="BJ1716">
            <v>41.259663467407229</v>
          </cell>
          <cell r="BK1716">
            <v>41.340502967834468</v>
          </cell>
        </row>
        <row r="1717">
          <cell r="A1717" t="str">
            <v>2006-09-14</v>
          </cell>
          <cell r="B1717">
            <v>4972968</v>
          </cell>
          <cell r="C1717">
            <v>39.309338228035749</v>
          </cell>
          <cell r="D1717">
            <v>39.53622848306663</v>
          </cell>
          <cell r="E1717">
            <v>38.401759897295371</v>
          </cell>
          <cell r="F1717">
            <v>38.628654479980469</v>
          </cell>
          <cell r="BE1717" t="e">
            <v>#N/A</v>
          </cell>
          <cell r="BF1717" t="e">
            <v>#N/A</v>
          </cell>
          <cell r="BG1717">
            <v>38.691046905517581</v>
          </cell>
          <cell r="BH1717">
            <v>39.367474746704097</v>
          </cell>
          <cell r="BI1717">
            <v>40.911771545410147</v>
          </cell>
          <cell r="BJ1717">
            <v>41.234157905578613</v>
          </cell>
          <cell r="BK1717">
            <v>41.337329978942869</v>
          </cell>
        </row>
        <row r="1718">
          <cell r="A1718" t="str">
            <v>2006-09-15</v>
          </cell>
          <cell r="B1718">
            <v>8637159</v>
          </cell>
          <cell r="C1718">
            <v>38.77046371468429</v>
          </cell>
          <cell r="D1718">
            <v>38.96899485505066</v>
          </cell>
          <cell r="E1718">
            <v>38.288315423036167</v>
          </cell>
          <cell r="F1718">
            <v>38.600296020507813</v>
          </cell>
          <cell r="BE1718" t="e">
            <v>#N/A</v>
          </cell>
          <cell r="BF1718" t="e">
            <v>#N/A</v>
          </cell>
          <cell r="BG1718">
            <v>38.742099761962891</v>
          </cell>
          <cell r="BH1718">
            <v>39.292316627502437</v>
          </cell>
          <cell r="BI1718">
            <v>40.803997116088873</v>
          </cell>
          <cell r="BJ1718">
            <v>41.211423187255861</v>
          </cell>
          <cell r="BK1718">
            <v>41.334848232269287</v>
          </cell>
        </row>
        <row r="1719">
          <cell r="A1719" t="str">
            <v>2006-09-18</v>
          </cell>
          <cell r="B1719">
            <v>2785852</v>
          </cell>
          <cell r="C1719">
            <v>38.742094278758429</v>
          </cell>
          <cell r="D1719">
            <v>38.770453389741732</v>
          </cell>
          <cell r="E1719">
            <v>38.17486012725481</v>
          </cell>
          <cell r="F1719">
            <v>38.571922302246087</v>
          </cell>
          <cell r="BE1719" t="e">
            <v>#N/A</v>
          </cell>
          <cell r="BF1719" t="e">
            <v>#N/A</v>
          </cell>
          <cell r="BG1719">
            <v>38.798821258544919</v>
          </cell>
          <cell r="BH1719">
            <v>39.249773788452153</v>
          </cell>
          <cell r="BI1719">
            <v>40.693953475952149</v>
          </cell>
          <cell r="BJ1719">
            <v>41.182018241882332</v>
          </cell>
          <cell r="BK1719">
            <v>41.333335304260252</v>
          </cell>
        </row>
        <row r="1720">
          <cell r="A1720" t="str">
            <v>2006-09-19</v>
          </cell>
          <cell r="B1720">
            <v>3431467</v>
          </cell>
          <cell r="C1720">
            <v>38.543573309404252</v>
          </cell>
          <cell r="D1720">
            <v>38.827190491453301</v>
          </cell>
          <cell r="E1720">
            <v>38.231597005743147</v>
          </cell>
          <cell r="F1720">
            <v>38.486850738525391</v>
          </cell>
          <cell r="BE1720" t="e">
            <v>#N/A</v>
          </cell>
          <cell r="BF1720" t="e">
            <v>#N/A</v>
          </cell>
          <cell r="BG1720">
            <v>38.679703521728513</v>
          </cell>
          <cell r="BH1720">
            <v>39.187378311157232</v>
          </cell>
          <cell r="BI1720">
            <v>40.586179199218748</v>
          </cell>
          <cell r="BJ1720">
            <v>41.145653686523438</v>
          </cell>
          <cell r="BK1720">
            <v>41.329730987548828</v>
          </cell>
        </row>
        <row r="1721">
          <cell r="A1721" t="str">
            <v>2006-09-20</v>
          </cell>
          <cell r="B1721">
            <v>3856473</v>
          </cell>
          <cell r="C1721">
            <v>38.543564648449689</v>
          </cell>
          <cell r="D1721">
            <v>39.139162327980458</v>
          </cell>
          <cell r="E1721">
            <v>38.486842090316713</v>
          </cell>
          <cell r="F1721">
            <v>38.968990325927727</v>
          </cell>
          <cell r="BE1721" t="e">
            <v>#N/A</v>
          </cell>
          <cell r="BF1721" t="e">
            <v>#N/A</v>
          </cell>
          <cell r="BG1721">
            <v>38.651342773437499</v>
          </cell>
          <cell r="BH1721">
            <v>39.159016418457028</v>
          </cell>
          <cell r="BI1721">
            <v>40.479539031982419</v>
          </cell>
          <cell r="BJ1721">
            <v>41.11855335235596</v>
          </cell>
          <cell r="BK1721">
            <v>41.32673246383667</v>
          </cell>
        </row>
        <row r="1722">
          <cell r="A1722" t="str">
            <v>2006-09-21</v>
          </cell>
          <cell r="B1722">
            <v>5867963</v>
          </cell>
          <cell r="C1722">
            <v>39.139162782138342</v>
          </cell>
          <cell r="D1722">
            <v>39.536225021330388</v>
          </cell>
          <cell r="E1722">
            <v>38.940631662542323</v>
          </cell>
          <cell r="F1722">
            <v>39.507865905761719</v>
          </cell>
          <cell r="BE1722" t="e">
            <v>#N/A</v>
          </cell>
          <cell r="BF1722" t="e">
            <v>#N/A</v>
          </cell>
          <cell r="BG1722">
            <v>38.827185058593749</v>
          </cell>
          <cell r="BH1722">
            <v>39.149089813232422</v>
          </cell>
          <cell r="BI1722">
            <v>40.409201965332031</v>
          </cell>
          <cell r="BJ1722">
            <v>41.087956199645987</v>
          </cell>
          <cell r="BK1722">
            <v>41.327955532073972</v>
          </cell>
        </row>
        <row r="1723">
          <cell r="A1723" t="str">
            <v>2006-09-22</v>
          </cell>
          <cell r="B1723">
            <v>4046888</v>
          </cell>
          <cell r="C1723">
            <v>39.280975396675707</v>
          </cell>
          <cell r="D1723">
            <v>39.507869982909391</v>
          </cell>
          <cell r="E1723">
            <v>38.685377648769112</v>
          </cell>
          <cell r="F1723">
            <v>38.940635681152337</v>
          </cell>
          <cell r="BE1723" t="e">
            <v>#N/A</v>
          </cell>
          <cell r="BF1723" t="e">
            <v>#N/A</v>
          </cell>
          <cell r="BG1723">
            <v>38.895252990722653</v>
          </cell>
          <cell r="BH1723">
            <v>39.133491134643563</v>
          </cell>
          <cell r="BI1723">
            <v>40.330356445312503</v>
          </cell>
          <cell r="BJ1723">
            <v>41.055851783752438</v>
          </cell>
          <cell r="BK1723">
            <v>41.326481304168702</v>
          </cell>
        </row>
        <row r="1724">
          <cell r="A1724" t="str">
            <v>2006-09-25</v>
          </cell>
          <cell r="B1724">
            <v>2925050</v>
          </cell>
          <cell r="C1724">
            <v>39.054078126489429</v>
          </cell>
          <cell r="D1724">
            <v>39.536226384316898</v>
          </cell>
          <cell r="E1724">
            <v>39.025719009943103</v>
          </cell>
          <cell r="F1724">
            <v>39.252609252929688</v>
          </cell>
          <cell r="BE1724" t="e">
            <v>#N/A</v>
          </cell>
          <cell r="BF1724" t="e">
            <v>#N/A</v>
          </cell>
          <cell r="BG1724">
            <v>39.031390380859378</v>
          </cell>
          <cell r="BH1724">
            <v>39.11363773345947</v>
          </cell>
          <cell r="BI1724">
            <v>40.261720962524407</v>
          </cell>
          <cell r="BJ1724">
            <v>41.031865310668948</v>
          </cell>
          <cell r="BK1724">
            <v>41.323095989227298</v>
          </cell>
        </row>
        <row r="1725">
          <cell r="A1725" t="str">
            <v>2006-09-26</v>
          </cell>
          <cell r="B1725">
            <v>3437328</v>
          </cell>
          <cell r="C1725">
            <v>39.536227823334777</v>
          </cell>
          <cell r="D1725">
            <v>39.848208410277607</v>
          </cell>
          <cell r="E1725">
            <v>39.422782697712371</v>
          </cell>
          <cell r="F1725">
            <v>39.649677276611328</v>
          </cell>
          <cell r="BE1725" t="e">
            <v>#N/A</v>
          </cell>
          <cell r="BF1725" t="e">
            <v>#N/A</v>
          </cell>
          <cell r="BG1725">
            <v>39.263955688476557</v>
          </cell>
          <cell r="BH1725">
            <v>39.107965850830077</v>
          </cell>
          <cell r="BI1725">
            <v>40.207266464233399</v>
          </cell>
          <cell r="BJ1725">
            <v>41.007129020690918</v>
          </cell>
          <cell r="BK1725">
            <v>41.324611606597898</v>
          </cell>
        </row>
        <row r="1726">
          <cell r="A1726" t="str">
            <v>2006-09-27</v>
          </cell>
          <cell r="B1726">
            <v>4127395</v>
          </cell>
          <cell r="C1726">
            <v>39.706397376674587</v>
          </cell>
          <cell r="D1726">
            <v>39.848205938734147</v>
          </cell>
          <cell r="E1726">
            <v>39.110799684962927</v>
          </cell>
          <cell r="F1726">
            <v>39.394416809082031</v>
          </cell>
          <cell r="BE1726" t="e">
            <v>#N/A</v>
          </cell>
          <cell r="BF1726" t="e">
            <v>#N/A</v>
          </cell>
          <cell r="BG1726">
            <v>39.349040985107422</v>
          </cell>
          <cell r="BH1726">
            <v>39.093784713745123</v>
          </cell>
          <cell r="BI1726">
            <v>40.128988113403317</v>
          </cell>
          <cell r="BJ1726">
            <v>40.983727607727047</v>
          </cell>
          <cell r="BK1726">
            <v>41.325545120239248</v>
          </cell>
        </row>
        <row r="1727">
          <cell r="A1727" t="str">
            <v>2006-09-28</v>
          </cell>
          <cell r="B1727">
            <v>5044074</v>
          </cell>
          <cell r="C1727">
            <v>39.507864083229776</v>
          </cell>
          <cell r="D1727">
            <v>39.933289746019078</v>
          </cell>
          <cell r="E1727">
            <v>39.422778085141204</v>
          </cell>
          <cell r="F1727">
            <v>39.564586639404297</v>
          </cell>
          <cell r="BE1727" t="e">
            <v>#N/A</v>
          </cell>
          <cell r="BF1727" t="e">
            <v>#N/A</v>
          </cell>
          <cell r="BG1727">
            <v>39.36038513183594</v>
          </cell>
          <cell r="BH1727">
            <v>39.085276031494139</v>
          </cell>
          <cell r="BI1727">
            <v>40.048440704345701</v>
          </cell>
          <cell r="BJ1727">
            <v>40.962305564880367</v>
          </cell>
          <cell r="BK1727">
            <v>41.323997383117678</v>
          </cell>
        </row>
        <row r="1728">
          <cell r="A1728" t="str">
            <v>2006-09-29</v>
          </cell>
          <cell r="B1728">
            <v>3202447</v>
          </cell>
          <cell r="C1728">
            <v>39.678034727338542</v>
          </cell>
          <cell r="D1728">
            <v>39.961651857134108</v>
          </cell>
          <cell r="E1728">
            <v>39.536226162440762</v>
          </cell>
          <cell r="F1728">
            <v>39.819843292236328</v>
          </cell>
          <cell r="BE1728" t="e">
            <v>#N/A</v>
          </cell>
          <cell r="BF1728" t="e">
            <v>#N/A</v>
          </cell>
          <cell r="BG1728">
            <v>39.536226654052733</v>
          </cell>
          <cell r="BH1728">
            <v>39.071095275878903</v>
          </cell>
          <cell r="BI1728">
            <v>39.969027786254877</v>
          </cell>
          <cell r="BJ1728">
            <v>40.947323493957519</v>
          </cell>
          <cell r="BK1728">
            <v>41.318172397613523</v>
          </cell>
        </row>
        <row r="1729">
          <cell r="A1729" t="str">
            <v>2006-10-02</v>
          </cell>
          <cell r="B1729">
            <v>3682750</v>
          </cell>
          <cell r="C1729">
            <v>39.876578621750127</v>
          </cell>
          <cell r="D1729">
            <v>40.216918384020197</v>
          </cell>
          <cell r="E1729">
            <v>39.791492599268899</v>
          </cell>
          <cell r="F1729">
            <v>39.904937744140618</v>
          </cell>
          <cell r="BE1729" t="e">
            <v>#N/A</v>
          </cell>
          <cell r="BF1729" t="e">
            <v>#N/A</v>
          </cell>
          <cell r="BG1729">
            <v>39.666692352294923</v>
          </cell>
          <cell r="BH1729">
            <v>39.072513580322273</v>
          </cell>
          <cell r="BI1729">
            <v>39.878837585449219</v>
          </cell>
          <cell r="BJ1729">
            <v>40.937357444763187</v>
          </cell>
          <cell r="BK1729">
            <v>41.309857311248777</v>
          </cell>
        </row>
        <row r="1730">
          <cell r="A1730" t="str">
            <v>2006-10-03</v>
          </cell>
          <cell r="B1730">
            <v>2422841</v>
          </cell>
          <cell r="C1730">
            <v>39.904929296705788</v>
          </cell>
          <cell r="D1730">
            <v>40.075101305644708</v>
          </cell>
          <cell r="E1730">
            <v>39.649675610951363</v>
          </cell>
          <cell r="F1730">
            <v>39.819843292236328</v>
          </cell>
          <cell r="BE1730" t="e">
            <v>#N/A</v>
          </cell>
          <cell r="BF1730" t="e">
            <v>#N/A</v>
          </cell>
          <cell r="BG1730">
            <v>39.700725555419922</v>
          </cell>
          <cell r="BH1730">
            <v>39.083857917785643</v>
          </cell>
          <cell r="BI1730">
            <v>39.783542251586923</v>
          </cell>
          <cell r="BJ1730">
            <v>40.915155830383299</v>
          </cell>
          <cell r="BK1730">
            <v>41.299172992706303</v>
          </cell>
        </row>
        <row r="1731">
          <cell r="A1731" t="str">
            <v>2006-10-04</v>
          </cell>
          <cell r="B1731">
            <v>4002270</v>
          </cell>
          <cell r="C1731">
            <v>39.990013961628023</v>
          </cell>
          <cell r="D1731">
            <v>40.046736520156301</v>
          </cell>
          <cell r="E1731">
            <v>39.309334603980979</v>
          </cell>
          <cell r="F1731">
            <v>39.734760284423828</v>
          </cell>
          <cell r="BE1731" t="e">
            <v>#N/A</v>
          </cell>
          <cell r="BF1731" t="e">
            <v>#N/A</v>
          </cell>
          <cell r="BG1731">
            <v>39.768794250488277</v>
          </cell>
          <cell r="BH1731">
            <v>39.122146415710453</v>
          </cell>
          <cell r="BI1731">
            <v>39.68711235046387</v>
          </cell>
          <cell r="BJ1731">
            <v>40.904598808288583</v>
          </cell>
          <cell r="BK1731">
            <v>41.288757495880127</v>
          </cell>
        </row>
        <row r="1732">
          <cell r="A1732" t="str">
            <v>2006-10-05</v>
          </cell>
          <cell r="B1732">
            <v>3328877</v>
          </cell>
          <cell r="C1732">
            <v>39.990019795097197</v>
          </cell>
          <cell r="D1732">
            <v>39.990019795097197</v>
          </cell>
          <cell r="E1732">
            <v>39.536230605367649</v>
          </cell>
          <cell r="F1732">
            <v>39.791488647460938</v>
          </cell>
          <cell r="BE1732" t="e">
            <v>#N/A</v>
          </cell>
          <cell r="BF1732" t="e">
            <v>#N/A</v>
          </cell>
          <cell r="BG1732">
            <v>39.814174652099609</v>
          </cell>
          <cell r="BH1732">
            <v>39.173197937011722</v>
          </cell>
          <cell r="BI1732">
            <v>39.626418380737313</v>
          </cell>
          <cell r="BJ1732">
            <v>40.893220634460448</v>
          </cell>
          <cell r="BK1732">
            <v>41.276820755004877</v>
          </cell>
        </row>
        <row r="1733">
          <cell r="A1733" t="str">
            <v>2006-10-06</v>
          </cell>
          <cell r="B1733">
            <v>8563112</v>
          </cell>
          <cell r="C1733">
            <v>39.876570240591917</v>
          </cell>
          <cell r="D1733">
            <v>39.990015361620031</v>
          </cell>
          <cell r="E1733">
            <v>38.600293154582758</v>
          </cell>
          <cell r="F1733">
            <v>39.139163970947273</v>
          </cell>
          <cell r="BE1733" t="e">
            <v>#N/A</v>
          </cell>
          <cell r="BF1733" t="e">
            <v>#N/A</v>
          </cell>
          <cell r="BG1733">
            <v>39.6780387878418</v>
          </cell>
          <cell r="BH1733">
            <v>39.212904548645021</v>
          </cell>
          <cell r="BI1733">
            <v>39.561753616333007</v>
          </cell>
          <cell r="BJ1733">
            <v>40.87754066467285</v>
          </cell>
          <cell r="BK1733">
            <v>41.262594280242922</v>
          </cell>
        </row>
        <row r="1734">
          <cell r="A1734" t="str">
            <v>2006-10-09</v>
          </cell>
          <cell r="B1734">
            <v>3832253</v>
          </cell>
          <cell r="C1734">
            <v>39.054077966349197</v>
          </cell>
          <cell r="D1734">
            <v>39.139163970947273</v>
          </cell>
          <cell r="E1734">
            <v>38.827183396639001</v>
          </cell>
          <cell r="F1734">
            <v>39.139163970947273</v>
          </cell>
          <cell r="BE1734" t="e">
            <v>#N/A</v>
          </cell>
          <cell r="BF1734" t="e">
            <v>#N/A</v>
          </cell>
          <cell r="BG1734">
            <v>39.524884033203122</v>
          </cell>
          <cell r="BH1734">
            <v>39.255447006225587</v>
          </cell>
          <cell r="BI1734">
            <v>39.499925231933602</v>
          </cell>
          <cell r="BJ1734">
            <v>40.868524894714348</v>
          </cell>
          <cell r="BK1734">
            <v>41.250311489105222</v>
          </cell>
        </row>
        <row r="1735">
          <cell r="A1735" t="str">
            <v>2006-10-10</v>
          </cell>
          <cell r="B1735">
            <v>4001220</v>
          </cell>
          <cell r="C1735">
            <v>39.309329153884967</v>
          </cell>
          <cell r="D1735">
            <v>39.56458279569916</v>
          </cell>
          <cell r="E1735">
            <v>39.167520613398587</v>
          </cell>
          <cell r="F1735">
            <v>39.2242431640625</v>
          </cell>
          <cell r="BE1735" t="e">
            <v>#N/A</v>
          </cell>
          <cell r="BF1735" t="e">
            <v>#N/A</v>
          </cell>
          <cell r="BG1735">
            <v>39.405764007568358</v>
          </cell>
          <cell r="BH1735">
            <v>39.262537193298343</v>
          </cell>
          <cell r="BI1735">
            <v>39.451142883300783</v>
          </cell>
          <cell r="BJ1735">
            <v>40.850918922424313</v>
          </cell>
          <cell r="BK1735">
            <v>41.237343406677248</v>
          </cell>
        </row>
        <row r="1736">
          <cell r="A1736" t="str">
            <v>2006-10-11</v>
          </cell>
          <cell r="B1736">
            <v>3709972</v>
          </cell>
          <cell r="C1736">
            <v>39.195879724903939</v>
          </cell>
          <cell r="D1736">
            <v>39.280965714726413</v>
          </cell>
          <cell r="E1736">
            <v>38.798817542603373</v>
          </cell>
          <cell r="F1736">
            <v>39.2242431640625</v>
          </cell>
          <cell r="BE1736" t="e">
            <v>#N/A</v>
          </cell>
          <cell r="BF1736" t="e">
            <v>#N/A</v>
          </cell>
          <cell r="BG1736">
            <v>39.303660583496097</v>
          </cell>
          <cell r="BH1736">
            <v>39.268209648132327</v>
          </cell>
          <cell r="BI1736">
            <v>39.403495101928712</v>
          </cell>
          <cell r="BJ1736">
            <v>40.835812110900882</v>
          </cell>
          <cell r="BK1736">
            <v>41.227985057830807</v>
          </cell>
        </row>
        <row r="1737">
          <cell r="A1737" t="str">
            <v>2006-10-12</v>
          </cell>
          <cell r="B1737">
            <v>4403332</v>
          </cell>
          <cell r="C1737">
            <v>39.252602428207169</v>
          </cell>
          <cell r="D1737">
            <v>39.394410969244987</v>
          </cell>
          <cell r="E1737">
            <v>38.855540244362572</v>
          </cell>
          <cell r="F1737">
            <v>38.997348785400391</v>
          </cell>
          <cell r="BE1737" t="e">
            <v>#N/A</v>
          </cell>
          <cell r="BF1737" t="e">
            <v>#N/A</v>
          </cell>
          <cell r="BG1737">
            <v>39.144832611083977</v>
          </cell>
          <cell r="BH1737">
            <v>39.286644363403319</v>
          </cell>
          <cell r="BI1737">
            <v>39.353578186035158</v>
          </cell>
          <cell r="BJ1737">
            <v>40.809550704956052</v>
          </cell>
          <cell r="BK1737">
            <v>41.213882503509517</v>
          </cell>
        </row>
        <row r="1738">
          <cell r="A1738" t="str">
            <v>2006-10-13</v>
          </cell>
          <cell r="B1738">
            <v>4612581</v>
          </cell>
          <cell r="C1738">
            <v>39.054083747879041</v>
          </cell>
          <cell r="D1738">
            <v>39.252614902895587</v>
          </cell>
          <cell r="E1738">
            <v>38.883916041145397</v>
          </cell>
          <cell r="F1738">
            <v>39.195892333984382</v>
          </cell>
          <cell r="BE1738" t="e">
            <v>#N/A</v>
          </cell>
          <cell r="BF1738" t="e">
            <v>#N/A</v>
          </cell>
          <cell r="BG1738">
            <v>39.156178283691403</v>
          </cell>
          <cell r="BH1738">
            <v>39.316424179077153</v>
          </cell>
          <cell r="BI1738">
            <v>39.331456146240242</v>
          </cell>
          <cell r="BJ1738">
            <v>40.778610534667969</v>
          </cell>
          <cell r="BK1738">
            <v>41.200772666931151</v>
          </cell>
        </row>
        <row r="1739">
          <cell r="A1739" t="str">
            <v>2006-10-16</v>
          </cell>
          <cell r="B1739">
            <v>3270576</v>
          </cell>
          <cell r="C1739">
            <v>39.13916590901777</v>
          </cell>
          <cell r="D1739">
            <v>39.536228179931641</v>
          </cell>
          <cell r="E1739">
            <v>39.13916590901777</v>
          </cell>
          <cell r="F1739">
            <v>39.536228179931641</v>
          </cell>
          <cell r="BE1739" t="e">
            <v>#N/A</v>
          </cell>
          <cell r="BF1739" t="e">
            <v>#N/A</v>
          </cell>
          <cell r="BG1739">
            <v>39.235591125488277</v>
          </cell>
          <cell r="BH1739">
            <v>39.364639472961429</v>
          </cell>
          <cell r="BI1739">
            <v>39.330321578979493</v>
          </cell>
          <cell r="BJ1739">
            <v>40.753850517272951</v>
          </cell>
          <cell r="BK1739">
            <v>41.183949813842773</v>
          </cell>
        </row>
        <row r="1740">
          <cell r="A1740" t="str">
            <v>2006-10-17</v>
          </cell>
          <cell r="B1740">
            <v>3392093</v>
          </cell>
          <cell r="C1740">
            <v>39.451140703226287</v>
          </cell>
          <cell r="D1740">
            <v>39.649671809518132</v>
          </cell>
          <cell r="E1740">
            <v>39.366054706914497</v>
          </cell>
          <cell r="F1740">
            <v>39.479499816894531</v>
          </cell>
          <cell r="BE1740" t="e">
            <v>#N/A</v>
          </cell>
          <cell r="BF1740" t="e">
            <v>#N/A</v>
          </cell>
          <cell r="BG1740">
            <v>39.286642456054693</v>
          </cell>
          <cell r="BH1740">
            <v>39.414271926879877</v>
          </cell>
          <cell r="BI1740">
            <v>39.330888671875002</v>
          </cell>
          <cell r="BJ1740">
            <v>40.740463180541987</v>
          </cell>
          <cell r="BK1740">
            <v>41.164621925354012</v>
          </cell>
        </row>
        <row r="1741">
          <cell r="A1741" t="str">
            <v>2006-10-18</v>
          </cell>
          <cell r="B1741">
            <v>4865232</v>
          </cell>
          <cell r="C1741">
            <v>39.706398010253913</v>
          </cell>
          <cell r="D1741">
            <v>39.933292578700431</v>
          </cell>
          <cell r="E1741">
            <v>39.309335761212942</v>
          </cell>
          <cell r="F1741">
            <v>39.706398010253913</v>
          </cell>
          <cell r="BE1741" t="e">
            <v>#N/A</v>
          </cell>
          <cell r="BF1741" t="e">
            <v>#N/A</v>
          </cell>
          <cell r="BG1741">
            <v>39.38307342529297</v>
          </cell>
          <cell r="BH1741">
            <v>39.451142311096191</v>
          </cell>
          <cell r="BI1741">
            <v>39.343935089111334</v>
          </cell>
          <cell r="BJ1741">
            <v>40.729067192077643</v>
          </cell>
          <cell r="BK1741">
            <v>41.145456657409667</v>
          </cell>
        </row>
        <row r="1742">
          <cell r="A1742" t="str">
            <v>2006-10-19</v>
          </cell>
          <cell r="B1742">
            <v>4559592</v>
          </cell>
          <cell r="C1742">
            <v>39.536225371141583</v>
          </cell>
          <cell r="D1742">
            <v>39.706397376674587</v>
          </cell>
          <cell r="E1742">
            <v>39.195885687729437</v>
          </cell>
          <cell r="F1742">
            <v>39.394416809082031</v>
          </cell>
          <cell r="BE1742" t="e">
            <v>#N/A</v>
          </cell>
          <cell r="BF1742" t="e">
            <v>#N/A</v>
          </cell>
          <cell r="BG1742">
            <v>39.462487030029287</v>
          </cell>
          <cell r="BH1742">
            <v>39.445469856262207</v>
          </cell>
          <cell r="BI1742">
            <v>39.362653732299798</v>
          </cell>
          <cell r="BJ1742">
            <v>40.713718299865732</v>
          </cell>
          <cell r="BK1742">
            <v>41.123620834350589</v>
          </cell>
        </row>
        <row r="1743">
          <cell r="A1743" t="str">
            <v>2006-10-20</v>
          </cell>
          <cell r="B1743">
            <v>5485784</v>
          </cell>
          <cell r="C1743">
            <v>39.536226162440762</v>
          </cell>
          <cell r="D1743">
            <v>39.904929296705788</v>
          </cell>
          <cell r="E1743">
            <v>39.422781041584123</v>
          </cell>
          <cell r="F1743">
            <v>39.819843292236328</v>
          </cell>
          <cell r="BE1743" t="e">
            <v>#N/A</v>
          </cell>
          <cell r="BF1743" t="e">
            <v>#N/A</v>
          </cell>
          <cell r="BG1743">
            <v>39.587277221679678</v>
          </cell>
          <cell r="BH1743">
            <v>39.489430236816403</v>
          </cell>
          <cell r="BI1743">
            <v>39.389880905151372</v>
          </cell>
          <cell r="BJ1743">
            <v>40.700402336120597</v>
          </cell>
          <cell r="BK1743">
            <v>41.105022792816158</v>
          </cell>
        </row>
        <row r="1744">
          <cell r="A1744" t="str">
            <v>2006-10-23</v>
          </cell>
          <cell r="B1744">
            <v>2967793</v>
          </cell>
          <cell r="C1744">
            <v>39.848209176503801</v>
          </cell>
          <cell r="D1744">
            <v>40.160189769445587</v>
          </cell>
          <cell r="E1744">
            <v>39.536228583562007</v>
          </cell>
          <cell r="F1744">
            <v>40.075103759765618</v>
          </cell>
          <cell r="BE1744" t="e">
            <v>#N/A</v>
          </cell>
          <cell r="BF1744" t="e">
            <v>#N/A</v>
          </cell>
          <cell r="BG1744">
            <v>39.695052337646487</v>
          </cell>
          <cell r="BH1744">
            <v>39.530554962158213</v>
          </cell>
          <cell r="BI1744">
            <v>39.413137588500973</v>
          </cell>
          <cell r="BJ1744">
            <v>40.692137947082522</v>
          </cell>
          <cell r="BK1744">
            <v>41.087145729064943</v>
          </cell>
        </row>
        <row r="1745">
          <cell r="A1745" t="str">
            <v>2006-10-24</v>
          </cell>
          <cell r="B1745">
            <v>2748076</v>
          </cell>
          <cell r="C1745">
            <v>40.075100952564398</v>
          </cell>
          <cell r="D1745">
            <v>40.103460068701729</v>
          </cell>
          <cell r="E1745">
            <v>39.621311817828001</v>
          </cell>
          <cell r="F1745">
            <v>39.933292388916023</v>
          </cell>
          <cell r="BE1745" t="e">
            <v>#N/A</v>
          </cell>
          <cell r="BF1745" t="e">
            <v>#N/A</v>
          </cell>
          <cell r="BG1745">
            <v>39.78581085205078</v>
          </cell>
          <cell r="BH1745">
            <v>39.544735717773428</v>
          </cell>
          <cell r="BI1745">
            <v>39.414272003173828</v>
          </cell>
          <cell r="BJ1745">
            <v>40.688564338684081</v>
          </cell>
          <cell r="BK1745">
            <v>41.069670333862312</v>
          </cell>
        </row>
        <row r="1746">
          <cell r="A1746" t="str">
            <v>2006-10-25</v>
          </cell>
          <cell r="B1746">
            <v>3031947</v>
          </cell>
          <cell r="C1746">
            <v>40.103464928702358</v>
          </cell>
          <cell r="D1746">
            <v>40.103464928702358</v>
          </cell>
          <cell r="E1746">
            <v>39.621316619398748</v>
          </cell>
          <cell r="F1746">
            <v>39.791488647460938</v>
          </cell>
          <cell r="BE1746" t="e">
            <v>#N/A</v>
          </cell>
          <cell r="BF1746" t="e">
            <v>#N/A</v>
          </cell>
          <cell r="BG1746">
            <v>39.80282897949219</v>
          </cell>
          <cell r="BH1746">
            <v>39.56458930969238</v>
          </cell>
          <cell r="BI1746">
            <v>39.405763473510753</v>
          </cell>
          <cell r="BJ1746">
            <v>40.676085243225103</v>
          </cell>
          <cell r="BK1746">
            <v>41.05287425994873</v>
          </cell>
        </row>
        <row r="1747">
          <cell r="A1747" t="str">
            <v>2006-10-26</v>
          </cell>
          <cell r="B1747">
            <v>6018370</v>
          </cell>
          <cell r="C1747">
            <v>39.876572215176878</v>
          </cell>
          <cell r="D1747">
            <v>40.07510335063381</v>
          </cell>
          <cell r="E1747">
            <v>39.224251917829079</v>
          </cell>
          <cell r="F1747">
            <v>39.536228179931641</v>
          </cell>
          <cell r="BE1747" t="e">
            <v>#N/A</v>
          </cell>
          <cell r="BF1747" t="e">
            <v>#N/A</v>
          </cell>
          <cell r="BG1747">
            <v>39.831191253662112</v>
          </cell>
          <cell r="BH1747">
            <v>39.56317138671875</v>
          </cell>
          <cell r="BI1747">
            <v>39.391015472412107</v>
          </cell>
          <cell r="BJ1747">
            <v>40.668711242675784</v>
          </cell>
          <cell r="BK1747">
            <v>41.035079574584962</v>
          </cell>
        </row>
        <row r="1748">
          <cell r="A1748" t="str">
            <v>2006-10-27</v>
          </cell>
          <cell r="B1748">
            <v>6366038</v>
          </cell>
          <cell r="C1748">
            <v>39.507869982909391</v>
          </cell>
          <cell r="D1748">
            <v>39.649678558348647</v>
          </cell>
          <cell r="E1748">
            <v>38.37340137939529</v>
          </cell>
          <cell r="F1748">
            <v>38.940635681152337</v>
          </cell>
          <cell r="BE1748" t="e">
            <v>#N/A</v>
          </cell>
          <cell r="BF1748" t="e">
            <v>#N/A</v>
          </cell>
          <cell r="BG1748">
            <v>39.655349731445313</v>
          </cell>
          <cell r="BH1748">
            <v>39.519211006164547</v>
          </cell>
          <cell r="BI1748">
            <v>39.367759017944337</v>
          </cell>
          <cell r="BJ1748">
            <v>40.650559806823729</v>
          </cell>
          <cell r="BK1748">
            <v>41.018194389343257</v>
          </cell>
        </row>
        <row r="1749">
          <cell r="A1749" t="str">
            <v>2006-10-30</v>
          </cell>
          <cell r="B1749">
            <v>3452890</v>
          </cell>
          <cell r="C1749">
            <v>38.628654277148861</v>
          </cell>
          <cell r="D1749">
            <v>38.883912304199612</v>
          </cell>
          <cell r="E1749">
            <v>38.458486586769219</v>
          </cell>
          <cell r="F1749">
            <v>38.855548858642578</v>
          </cell>
          <cell r="BE1749" t="e">
            <v>#N/A</v>
          </cell>
          <cell r="BF1749" t="e">
            <v>#N/A</v>
          </cell>
          <cell r="BG1749">
            <v>39.4114387512207</v>
          </cell>
          <cell r="BH1749">
            <v>39.466741561889648</v>
          </cell>
          <cell r="BI1749">
            <v>39.35641441345215</v>
          </cell>
          <cell r="BJ1749">
            <v>40.634677276611328</v>
          </cell>
          <cell r="BK1749">
            <v>41.002410984039308</v>
          </cell>
        </row>
        <row r="1750">
          <cell r="A1750" t="str">
            <v>2006-10-31</v>
          </cell>
          <cell r="B1750">
            <v>15448797</v>
          </cell>
          <cell r="C1750">
            <v>37.664360193983782</v>
          </cell>
          <cell r="D1750">
            <v>38.089785939410582</v>
          </cell>
          <cell r="E1750">
            <v>36.983676404708213</v>
          </cell>
          <cell r="F1750">
            <v>37.777805328369141</v>
          </cell>
          <cell r="BE1750" t="e">
            <v>#N/A</v>
          </cell>
          <cell r="BF1750" t="e">
            <v>#N/A</v>
          </cell>
          <cell r="BG1750">
            <v>38.980341339111327</v>
          </cell>
          <cell r="BH1750">
            <v>39.364639663696288</v>
          </cell>
          <cell r="BI1750">
            <v>39.317275314331063</v>
          </cell>
          <cell r="BJ1750">
            <v>40.61198799133301</v>
          </cell>
          <cell r="BK1750">
            <v>40.980822315216074</v>
          </cell>
        </row>
        <row r="1751">
          <cell r="A1751" t="str">
            <v>2006-11-01</v>
          </cell>
          <cell r="B1751">
            <v>3672994</v>
          </cell>
          <cell r="C1751">
            <v>37.891250610351563</v>
          </cell>
          <cell r="D1751">
            <v>38.288312864551983</v>
          </cell>
          <cell r="E1751">
            <v>37.494184028497138</v>
          </cell>
          <cell r="F1751">
            <v>37.891250610351563</v>
          </cell>
          <cell r="BE1751" t="e">
            <v>#N/A</v>
          </cell>
          <cell r="BF1751" t="e">
            <v>#N/A</v>
          </cell>
          <cell r="BG1751">
            <v>38.600293731689447</v>
          </cell>
          <cell r="BH1751">
            <v>39.272464179992667</v>
          </cell>
          <cell r="BI1751">
            <v>39.284375762939447</v>
          </cell>
          <cell r="BJ1751">
            <v>40.584760742187498</v>
          </cell>
          <cell r="BK1751">
            <v>40.958829021453859</v>
          </cell>
        </row>
        <row r="1752">
          <cell r="A1752" t="str">
            <v>2006-11-02</v>
          </cell>
          <cell r="B1752">
            <v>4274635</v>
          </cell>
          <cell r="C1752">
            <v>37.579269409179688</v>
          </cell>
          <cell r="D1752">
            <v>37.834523092972923</v>
          </cell>
          <cell r="E1752">
            <v>37.352374841555744</v>
          </cell>
          <cell r="F1752">
            <v>37.579269409179688</v>
          </cell>
          <cell r="BE1752" t="e">
            <v>#N/A</v>
          </cell>
          <cell r="BF1752" t="e">
            <v>#N/A</v>
          </cell>
          <cell r="BG1752">
            <v>38.208901977539057</v>
          </cell>
          <cell r="BH1752">
            <v>39.161853218078612</v>
          </cell>
          <cell r="BI1752">
            <v>39.241833190917973</v>
          </cell>
          <cell r="BJ1752">
            <v>40.543636283874513</v>
          </cell>
          <cell r="BK1752">
            <v>40.938052577972407</v>
          </cell>
        </row>
        <row r="1753">
          <cell r="A1753" t="str">
            <v>2006-11-03</v>
          </cell>
          <cell r="B1753">
            <v>4608532</v>
          </cell>
          <cell r="C1753">
            <v>37.579267764343207</v>
          </cell>
          <cell r="D1753">
            <v>37.664353764434729</v>
          </cell>
          <cell r="E1753">
            <v>37.238928091630846</v>
          </cell>
          <cell r="F1753">
            <v>37.409095764160163</v>
          </cell>
          <cell r="BE1753" t="e">
            <v>#N/A</v>
          </cell>
          <cell r="BF1753" t="e">
            <v>#N/A</v>
          </cell>
          <cell r="BG1753">
            <v>37.902593994140616</v>
          </cell>
          <cell r="BH1753">
            <v>39.075349807739258</v>
          </cell>
          <cell r="BI1753">
            <v>39.204962921142581</v>
          </cell>
          <cell r="BJ1753">
            <v>40.507900505065919</v>
          </cell>
          <cell r="BK1753">
            <v>40.92003499984741</v>
          </cell>
        </row>
        <row r="1754">
          <cell r="A1754" t="str">
            <v>2006-11-06</v>
          </cell>
          <cell r="B1754">
            <v>3143908</v>
          </cell>
          <cell r="C1754">
            <v>37.579267241685677</v>
          </cell>
          <cell r="D1754">
            <v>37.891247795130958</v>
          </cell>
          <cell r="E1754">
            <v>37.46582212824395</v>
          </cell>
          <cell r="F1754">
            <v>37.749439239501953</v>
          </cell>
          <cell r="BE1754" t="e">
            <v>#N/A</v>
          </cell>
          <cell r="BF1754" t="e">
            <v>#N/A</v>
          </cell>
          <cell r="BG1754">
            <v>37.681372070312499</v>
          </cell>
          <cell r="BH1754">
            <v>39.005863571166991</v>
          </cell>
          <cell r="BI1754">
            <v>39.166958160400391</v>
          </cell>
          <cell r="BJ1754">
            <v>40.472448387146002</v>
          </cell>
          <cell r="BK1754">
            <v>40.904274482727047</v>
          </cell>
        </row>
        <row r="1755">
          <cell r="A1755" t="str">
            <v>2006-11-07</v>
          </cell>
          <cell r="B1755">
            <v>3608325</v>
          </cell>
          <cell r="C1755">
            <v>37.777804096967692</v>
          </cell>
          <cell r="D1755">
            <v>38.231593275026398</v>
          </cell>
          <cell r="E1755">
            <v>37.664358966280169</v>
          </cell>
          <cell r="F1755">
            <v>38.146507263183587</v>
          </cell>
          <cell r="BE1755" t="e">
            <v>#N/A</v>
          </cell>
          <cell r="BF1755" t="e">
            <v>#N/A</v>
          </cell>
          <cell r="BG1755">
            <v>37.755112457275388</v>
          </cell>
          <cell r="BH1755">
            <v>38.951976776123047</v>
          </cell>
          <cell r="BI1755">
            <v>39.13462600708008</v>
          </cell>
          <cell r="BJ1755">
            <v>40.441534156799307</v>
          </cell>
          <cell r="BK1755">
            <v>40.886750736236571</v>
          </cell>
        </row>
        <row r="1756">
          <cell r="A1756" t="str">
            <v>2006-11-08</v>
          </cell>
          <cell r="B1756">
            <v>5426587</v>
          </cell>
          <cell r="C1756">
            <v>38.061420337556719</v>
          </cell>
          <cell r="D1756">
            <v>38.203228911338719</v>
          </cell>
          <cell r="E1756">
            <v>37.522549488246831</v>
          </cell>
          <cell r="F1756">
            <v>37.607635498046882</v>
          </cell>
          <cell r="BE1756" t="e">
            <v>#N/A</v>
          </cell>
          <cell r="BF1756" t="e">
            <v>#N/A</v>
          </cell>
          <cell r="BG1756">
            <v>37.698389434814452</v>
          </cell>
          <cell r="BH1756">
            <v>38.871146392822268</v>
          </cell>
          <cell r="BI1756">
            <v>39.093217926025389</v>
          </cell>
          <cell r="BJ1756">
            <v>40.403813095092772</v>
          </cell>
          <cell r="BK1756">
            <v>40.86472776412964</v>
          </cell>
        </row>
        <row r="1757">
          <cell r="A1757" t="str">
            <v>2006-11-09</v>
          </cell>
          <cell r="B1757">
            <v>4095632</v>
          </cell>
          <cell r="C1757">
            <v>37.664351424353782</v>
          </cell>
          <cell r="D1757">
            <v>38.089777070726029</v>
          </cell>
          <cell r="E1757">
            <v>37.522542875563033</v>
          </cell>
          <cell r="F1757">
            <v>37.806159973144531</v>
          </cell>
          <cell r="BE1757" t="e">
            <v>#N/A</v>
          </cell>
          <cell r="BF1757" t="e">
            <v>#N/A</v>
          </cell>
          <cell r="BG1757">
            <v>37.743767547607419</v>
          </cell>
          <cell r="BH1757">
            <v>38.811586952209467</v>
          </cell>
          <cell r="BI1757">
            <v>39.054645919799803</v>
          </cell>
          <cell r="BJ1757">
            <v>40.358434295654298</v>
          </cell>
          <cell r="BK1757">
            <v>40.846751785278322</v>
          </cell>
        </row>
        <row r="1758">
          <cell r="A1758" t="str">
            <v>2006-11-10</v>
          </cell>
          <cell r="B1758">
            <v>5661874</v>
          </cell>
          <cell r="C1758">
            <v>37.607629861403034</v>
          </cell>
          <cell r="D1758">
            <v>37.721074972363738</v>
          </cell>
          <cell r="E1758">
            <v>37.29564931478069</v>
          </cell>
          <cell r="F1758">
            <v>37.324012756347663</v>
          </cell>
          <cell r="BE1758" t="e">
            <v>#N/A</v>
          </cell>
          <cell r="BF1758" t="e">
            <v>#N/A</v>
          </cell>
          <cell r="BG1758">
            <v>37.726750946044923</v>
          </cell>
          <cell r="BH1758">
            <v>38.71799297332764</v>
          </cell>
          <cell r="BI1758">
            <v>38.99905700683594</v>
          </cell>
          <cell r="BJ1758">
            <v>40.307099571228029</v>
          </cell>
          <cell r="BK1758">
            <v>40.823866043090817</v>
          </cell>
        </row>
        <row r="1759">
          <cell r="A1759" t="str">
            <v>2006-11-13</v>
          </cell>
          <cell r="B1759">
            <v>3482782</v>
          </cell>
          <cell r="C1759">
            <v>37.267286688240397</v>
          </cell>
          <cell r="D1759">
            <v>37.947970351851822</v>
          </cell>
          <cell r="E1759">
            <v>37.23892757370681</v>
          </cell>
          <cell r="F1759">
            <v>37.749439239501953</v>
          </cell>
          <cell r="BE1759" t="e">
            <v>#N/A</v>
          </cell>
          <cell r="BF1759" t="e">
            <v>#N/A</v>
          </cell>
          <cell r="BG1759">
            <v>37.726750946044923</v>
          </cell>
          <cell r="BH1759">
            <v>38.628653526306152</v>
          </cell>
          <cell r="BI1759">
            <v>38.956514358520508</v>
          </cell>
          <cell r="BJ1759">
            <v>40.262004470825197</v>
          </cell>
          <cell r="BK1759">
            <v>40.800608310699459</v>
          </cell>
        </row>
        <row r="1760">
          <cell r="A1760" t="str">
            <v>2006-11-14</v>
          </cell>
          <cell r="B1760">
            <v>3860057</v>
          </cell>
          <cell r="C1760">
            <v>37.834523721762359</v>
          </cell>
          <cell r="D1760">
            <v>38.004695732221968</v>
          </cell>
          <cell r="E1760">
            <v>37.522547472791743</v>
          </cell>
          <cell r="F1760">
            <v>37.891250610351563</v>
          </cell>
          <cell r="BE1760" t="e">
            <v>#N/A</v>
          </cell>
          <cell r="BF1760" t="e">
            <v>#N/A</v>
          </cell>
          <cell r="BG1760">
            <v>37.675699615478507</v>
          </cell>
          <cell r="BH1760">
            <v>38.549241065978997</v>
          </cell>
          <cell r="BI1760">
            <v>38.922480239868158</v>
          </cell>
          <cell r="BJ1760">
            <v>40.224850654602051</v>
          </cell>
          <cell r="BK1760">
            <v>40.781808280944823</v>
          </cell>
        </row>
        <row r="1761">
          <cell r="A1761" t="str">
            <v>2006-11-15</v>
          </cell>
          <cell r="B1761">
            <v>3351411</v>
          </cell>
          <cell r="C1761">
            <v>38.061413629906497</v>
          </cell>
          <cell r="D1761">
            <v>38.089777070726029</v>
          </cell>
          <cell r="E1761">
            <v>37.63598798353425</v>
          </cell>
          <cell r="F1761">
            <v>37.806159973144531</v>
          </cell>
          <cell r="BE1761" t="e">
            <v>#N/A</v>
          </cell>
          <cell r="BF1761" t="e">
            <v>#N/A</v>
          </cell>
          <cell r="BG1761">
            <v>37.715404510498047</v>
          </cell>
          <cell r="BH1761">
            <v>38.454229164123532</v>
          </cell>
          <cell r="BI1761">
            <v>38.8992236328125</v>
          </cell>
          <cell r="BJ1761">
            <v>40.188263969421392</v>
          </cell>
          <cell r="BK1761">
            <v>40.760500240325918</v>
          </cell>
        </row>
        <row r="1762">
          <cell r="A1762" t="str">
            <v>2006-11-16</v>
          </cell>
          <cell r="B1762">
            <v>2179316</v>
          </cell>
          <cell r="C1762">
            <v>37.834520083433752</v>
          </cell>
          <cell r="D1762">
            <v>37.919606080481323</v>
          </cell>
          <cell r="E1762">
            <v>37.607629861511668</v>
          </cell>
          <cell r="F1762">
            <v>37.664352416992188</v>
          </cell>
          <cell r="BE1762" t="e">
            <v>#N/A</v>
          </cell>
          <cell r="BF1762" t="e">
            <v>#N/A</v>
          </cell>
          <cell r="BG1762">
            <v>37.687042999267582</v>
          </cell>
          <cell r="BH1762">
            <v>38.367725944519037</v>
          </cell>
          <cell r="BI1762">
            <v>38.877101516723627</v>
          </cell>
          <cell r="BJ1762">
            <v>40.134943923950203</v>
          </cell>
          <cell r="BK1762">
            <v>40.740982227325439</v>
          </cell>
        </row>
        <row r="1763">
          <cell r="A1763" t="str">
            <v>2006-11-17</v>
          </cell>
          <cell r="B1763">
            <v>6324528</v>
          </cell>
          <cell r="C1763">
            <v>37.692713706135677</v>
          </cell>
          <cell r="D1763">
            <v>37.919608268805327</v>
          </cell>
          <cell r="E1763">
            <v>37.295651467204173</v>
          </cell>
          <cell r="F1763">
            <v>37.494182586669922</v>
          </cell>
          <cell r="BE1763" t="e">
            <v>#N/A</v>
          </cell>
          <cell r="BF1763" t="e">
            <v>#N/A</v>
          </cell>
          <cell r="BG1763">
            <v>37.721076965332031</v>
          </cell>
          <cell r="BH1763">
            <v>38.251442909240723</v>
          </cell>
          <cell r="BI1763">
            <v>38.860084533691413</v>
          </cell>
          <cell r="BJ1763">
            <v>40.077085914611807</v>
          </cell>
          <cell r="BK1763">
            <v>40.719363842010488</v>
          </cell>
        </row>
        <row r="1764">
          <cell r="A1764" t="str">
            <v>2006-11-20</v>
          </cell>
          <cell r="B1764">
            <v>3130908</v>
          </cell>
          <cell r="C1764">
            <v>37.437456233924799</v>
          </cell>
          <cell r="D1764">
            <v>38.061412972292857</v>
          </cell>
          <cell r="E1764">
            <v>37.295647687584172</v>
          </cell>
          <cell r="F1764">
            <v>37.834518432617188</v>
          </cell>
          <cell r="BE1764" t="e">
            <v>#N/A</v>
          </cell>
          <cell r="BF1764" t="e">
            <v>#N/A</v>
          </cell>
          <cell r="BG1764">
            <v>37.738092803955077</v>
          </cell>
          <cell r="BH1764">
            <v>38.139413642883298</v>
          </cell>
          <cell r="BI1764">
            <v>38.851008605957027</v>
          </cell>
          <cell r="BJ1764">
            <v>40.019228057861334</v>
          </cell>
          <cell r="BK1764">
            <v>40.699863643646239</v>
          </cell>
        </row>
        <row r="1765">
          <cell r="A1765" t="str">
            <v>2006-11-21</v>
          </cell>
          <cell r="B1765">
            <v>3210335</v>
          </cell>
          <cell r="C1765">
            <v>37.891250610351563</v>
          </cell>
          <cell r="D1765">
            <v>38.174867742681577</v>
          </cell>
          <cell r="E1765">
            <v>37.692715155597362</v>
          </cell>
          <cell r="F1765">
            <v>37.891250610351563</v>
          </cell>
          <cell r="BE1765" t="e">
            <v>#N/A</v>
          </cell>
          <cell r="BF1765" t="e">
            <v>#N/A</v>
          </cell>
          <cell r="BG1765">
            <v>37.738092803955077</v>
          </cell>
          <cell r="BH1765">
            <v>38.037311553955078</v>
          </cell>
          <cell r="BI1765">
            <v>38.827184829711911</v>
          </cell>
          <cell r="BJ1765">
            <v>39.962788238525391</v>
          </cell>
          <cell r="BK1765">
            <v>40.679675216674802</v>
          </cell>
        </row>
        <row r="1766">
          <cell r="A1766" t="str">
            <v>2006-11-22</v>
          </cell>
          <cell r="B1766">
            <v>3674591</v>
          </cell>
          <cell r="C1766">
            <v>38.14649896562792</v>
          </cell>
          <cell r="D1766">
            <v>38.174862405957398</v>
          </cell>
          <cell r="E1766">
            <v>37.692709886276567</v>
          </cell>
          <cell r="F1766">
            <v>37.834518432617188</v>
          </cell>
          <cell r="BE1766" t="e">
            <v>#N/A</v>
          </cell>
          <cell r="BF1766" t="e">
            <v>#N/A</v>
          </cell>
          <cell r="BG1766">
            <v>37.743764495849611</v>
          </cell>
          <cell r="BH1766">
            <v>37.939463043212889</v>
          </cell>
          <cell r="BI1766">
            <v>38.8016593170166</v>
          </cell>
          <cell r="BJ1766">
            <v>39.91060260772705</v>
          </cell>
          <cell r="BK1766">
            <v>40.661841030120847</v>
          </cell>
        </row>
        <row r="1767">
          <cell r="A1767" t="str">
            <v>2006-11-23</v>
          </cell>
          <cell r="B1767">
            <v>2431430</v>
          </cell>
          <cell r="C1767">
            <v>37.947968863175632</v>
          </cell>
          <cell r="D1767">
            <v>38.146499967737249</v>
          </cell>
          <cell r="E1767">
            <v>37.352371221837288</v>
          </cell>
          <cell r="F1767">
            <v>37.692710876464837</v>
          </cell>
          <cell r="BE1767" t="e">
            <v>#N/A</v>
          </cell>
          <cell r="BF1767" t="e">
            <v>#N/A</v>
          </cell>
          <cell r="BG1767">
            <v>37.749436187744138</v>
          </cell>
          <cell r="BH1767">
            <v>37.847287178039551</v>
          </cell>
          <cell r="BI1767">
            <v>38.782940444946291</v>
          </cell>
          <cell r="BJ1767">
            <v>39.847355995178219</v>
          </cell>
          <cell r="BK1767">
            <v>40.643297805786133</v>
          </cell>
        </row>
        <row r="1768">
          <cell r="A1768" t="str">
            <v>2006-11-24</v>
          </cell>
          <cell r="B1768">
            <v>2971213</v>
          </cell>
          <cell r="C1768">
            <v>37.607632031831663</v>
          </cell>
          <cell r="D1768">
            <v>37.806163151297419</v>
          </cell>
          <cell r="E1768">
            <v>37.238928908450212</v>
          </cell>
          <cell r="F1768">
            <v>37.494182586669922</v>
          </cell>
          <cell r="BE1768" t="e">
            <v>#N/A</v>
          </cell>
          <cell r="BF1768" t="e">
            <v>#N/A</v>
          </cell>
          <cell r="BG1768">
            <v>37.749436187744138</v>
          </cell>
          <cell r="BH1768">
            <v>37.774964523315433</v>
          </cell>
          <cell r="BI1768">
            <v>38.760818176269531</v>
          </cell>
          <cell r="BJ1768">
            <v>39.782407646179202</v>
          </cell>
          <cell r="BK1768">
            <v>40.623761940002439</v>
          </cell>
        </row>
        <row r="1769">
          <cell r="A1769" t="str">
            <v>2006-11-27</v>
          </cell>
          <cell r="B1769">
            <v>3917941</v>
          </cell>
          <cell r="C1769">
            <v>37.409097619790948</v>
          </cell>
          <cell r="D1769">
            <v>37.692714749062013</v>
          </cell>
          <cell r="E1769">
            <v>36.983671925884359</v>
          </cell>
          <cell r="F1769">
            <v>37.012035369873047</v>
          </cell>
          <cell r="BE1769" t="e">
            <v>#N/A</v>
          </cell>
          <cell r="BF1769" t="e">
            <v>#N/A</v>
          </cell>
          <cell r="BG1769">
            <v>37.584939575195307</v>
          </cell>
          <cell r="BH1769">
            <v>37.682788848876953</v>
          </cell>
          <cell r="BI1769">
            <v>38.729620437622067</v>
          </cell>
          <cell r="BJ1769">
            <v>39.711786956787108</v>
          </cell>
          <cell r="BK1769">
            <v>40.603620223999023</v>
          </cell>
        </row>
        <row r="1770">
          <cell r="A1770" t="str">
            <v>2006-11-28</v>
          </cell>
          <cell r="B1770">
            <v>3294865</v>
          </cell>
          <cell r="C1770">
            <v>37.153845109709998</v>
          </cell>
          <cell r="D1770">
            <v>37.380739685834463</v>
          </cell>
          <cell r="E1770">
            <v>36.785141964464501</v>
          </cell>
          <cell r="F1770">
            <v>36.983673095703118</v>
          </cell>
          <cell r="BE1770" t="e">
            <v>#N/A</v>
          </cell>
          <cell r="BF1770" t="e">
            <v>#N/A</v>
          </cell>
          <cell r="BG1770">
            <v>37.403424072265622</v>
          </cell>
          <cell r="BH1770">
            <v>37.643082237243647</v>
          </cell>
          <cell r="BI1770">
            <v>38.699556884765627</v>
          </cell>
          <cell r="BJ1770">
            <v>39.642868041992188</v>
          </cell>
          <cell r="BK1770">
            <v>40.583475532531743</v>
          </cell>
        </row>
        <row r="1771">
          <cell r="A1771" t="str">
            <v>2006-11-29</v>
          </cell>
          <cell r="B1771">
            <v>4690438</v>
          </cell>
          <cell r="C1771">
            <v>37.445327306206259</v>
          </cell>
          <cell r="D1771">
            <v>38.300243494460538</v>
          </cell>
          <cell r="E1771">
            <v>37.416832708928268</v>
          </cell>
          <cell r="F1771">
            <v>38.186256408691413</v>
          </cell>
          <cell r="BE1771" t="e">
            <v>#N/A</v>
          </cell>
          <cell r="BF1771" t="e">
            <v>#N/A</v>
          </cell>
          <cell r="BG1771">
            <v>37.47377166748047</v>
          </cell>
          <cell r="BH1771">
            <v>37.657832527160643</v>
          </cell>
          <cell r="BI1771">
            <v>38.683902206420903</v>
          </cell>
          <cell r="BJ1771">
            <v>39.581720619201661</v>
          </cell>
          <cell r="BK1771">
            <v>40.56920492172241</v>
          </cell>
        </row>
        <row r="1772">
          <cell r="A1772" t="str">
            <v>2006-11-30</v>
          </cell>
          <cell r="B1772">
            <v>4938669</v>
          </cell>
          <cell r="C1772">
            <v>38.385735002664042</v>
          </cell>
          <cell r="D1772">
            <v>38.442728544093121</v>
          </cell>
          <cell r="E1772">
            <v>37.758797350287239</v>
          </cell>
          <cell r="F1772">
            <v>37.787296295166023</v>
          </cell>
          <cell r="BE1772" t="e">
            <v>#N/A</v>
          </cell>
          <cell r="BF1772" t="e">
            <v>#N/A</v>
          </cell>
          <cell r="BG1772">
            <v>37.492688751220697</v>
          </cell>
          <cell r="BH1772">
            <v>37.668233871459961</v>
          </cell>
          <cell r="BI1772">
            <v>38.649490814208981</v>
          </cell>
          <cell r="BJ1772">
            <v>39.52934638977051</v>
          </cell>
          <cell r="BK1772">
            <v>40.559048442840577</v>
          </cell>
        </row>
        <row r="1773">
          <cell r="A1773" t="str">
            <v>2006-12-01</v>
          </cell>
          <cell r="B1773">
            <v>5040153</v>
          </cell>
          <cell r="C1773">
            <v>37.758800756845261</v>
          </cell>
          <cell r="D1773">
            <v>38.157759931170943</v>
          </cell>
          <cell r="E1773">
            <v>37.07486950133584</v>
          </cell>
          <cell r="F1773">
            <v>37.388336181640618</v>
          </cell>
          <cell r="BE1773" t="e">
            <v>#N/A</v>
          </cell>
          <cell r="BF1773" t="e">
            <v>#N/A</v>
          </cell>
          <cell r="BG1773">
            <v>37.471519470214837</v>
          </cell>
          <cell r="BH1773">
            <v>37.667195892333993</v>
          </cell>
          <cell r="BI1773">
            <v>38.618444824218749</v>
          </cell>
          <cell r="BJ1773">
            <v>39.474400634765622</v>
          </cell>
          <cell r="BK1773">
            <v>40.546064071655273</v>
          </cell>
        </row>
        <row r="1774">
          <cell r="A1774" t="str">
            <v>2006-12-04</v>
          </cell>
          <cell r="B1774">
            <v>3408406</v>
          </cell>
          <cell r="C1774">
            <v>37.331346958339338</v>
          </cell>
          <cell r="D1774">
            <v>37.701811576446737</v>
          </cell>
          <cell r="E1774">
            <v>37.04637484415354</v>
          </cell>
          <cell r="F1774">
            <v>37.530826568603523</v>
          </cell>
          <cell r="BE1774" t="e">
            <v>#N/A</v>
          </cell>
          <cell r="BF1774" t="e">
            <v>#N/A</v>
          </cell>
          <cell r="BG1774">
            <v>37.575277709960943</v>
          </cell>
          <cell r="BH1774">
            <v>37.656265258789063</v>
          </cell>
          <cell r="BI1774">
            <v>38.584009170532227</v>
          </cell>
          <cell r="BJ1774">
            <v>39.422865066528317</v>
          </cell>
          <cell r="BK1774">
            <v>40.534625244140628</v>
          </cell>
        </row>
        <row r="1775">
          <cell r="A1775" t="str">
            <v>2006-12-05</v>
          </cell>
          <cell r="B1775">
            <v>8606918</v>
          </cell>
          <cell r="C1775">
            <v>37.359838834606649</v>
          </cell>
          <cell r="D1775">
            <v>38.784699135723173</v>
          </cell>
          <cell r="E1775">
            <v>37.359838834606649</v>
          </cell>
          <cell r="F1775">
            <v>38.670707702636719</v>
          </cell>
          <cell r="BE1775" t="e">
            <v>#N/A</v>
          </cell>
          <cell r="BF1775" t="e">
            <v>#N/A</v>
          </cell>
          <cell r="BG1775">
            <v>37.912684631347659</v>
          </cell>
          <cell r="BH1775">
            <v>37.682475280761722</v>
          </cell>
          <cell r="BI1775">
            <v>38.564429779052738</v>
          </cell>
          <cell r="BJ1775">
            <v>39.385848121643058</v>
          </cell>
          <cell r="BK1775">
            <v>40.527775077819832</v>
          </cell>
        </row>
        <row r="1776">
          <cell r="A1776" t="str">
            <v>2006-12-06</v>
          </cell>
          <cell r="B1776">
            <v>3898053</v>
          </cell>
          <cell r="C1776">
            <v>38.642212561853498</v>
          </cell>
          <cell r="D1776">
            <v>38.813193186584392</v>
          </cell>
          <cell r="E1776">
            <v>38.214754477533567</v>
          </cell>
          <cell r="F1776">
            <v>38.528221130371087</v>
          </cell>
          <cell r="BE1776" t="e">
            <v>#N/A</v>
          </cell>
          <cell r="BF1776" t="e">
            <v>#N/A</v>
          </cell>
          <cell r="BG1776">
            <v>37.981077575683592</v>
          </cell>
          <cell r="BH1776">
            <v>37.728504562377928</v>
          </cell>
          <cell r="BI1776">
            <v>38.547105865478507</v>
          </cell>
          <cell r="BJ1776">
            <v>39.338046989440919</v>
          </cell>
          <cell r="BK1776">
            <v>40.519101772308353</v>
          </cell>
        </row>
        <row r="1777">
          <cell r="A1777" t="str">
            <v>2006-12-07</v>
          </cell>
          <cell r="B1777">
            <v>4318391</v>
          </cell>
          <cell r="C1777">
            <v>38.499728796075132</v>
          </cell>
          <cell r="D1777">
            <v>39.212158978472303</v>
          </cell>
          <cell r="E1777">
            <v>38.442730902820351</v>
          </cell>
          <cell r="F1777">
            <v>38.984180450439453</v>
          </cell>
          <cell r="BE1777" t="e">
            <v>#N/A</v>
          </cell>
          <cell r="BF1777" t="e">
            <v>#N/A</v>
          </cell>
          <cell r="BG1777">
            <v>38.220454406738277</v>
          </cell>
          <cell r="BH1777">
            <v>37.787405586242677</v>
          </cell>
          <cell r="BI1777">
            <v>38.535497741699217</v>
          </cell>
          <cell r="BJ1777">
            <v>39.291969223022463</v>
          </cell>
          <cell r="BK1777">
            <v>40.510348052978507</v>
          </cell>
        </row>
        <row r="1778">
          <cell r="A1778" t="str">
            <v>2006-12-08</v>
          </cell>
          <cell r="B1778">
            <v>5687890</v>
          </cell>
          <cell r="C1778">
            <v>38.499727504068296</v>
          </cell>
          <cell r="D1778">
            <v>39.069671630859382</v>
          </cell>
          <cell r="E1778">
            <v>38.328742526699543</v>
          </cell>
          <cell r="F1778">
            <v>39.069671630859382</v>
          </cell>
          <cell r="BE1778" t="e">
            <v>#N/A</v>
          </cell>
          <cell r="BF1778" t="e">
            <v>#N/A</v>
          </cell>
          <cell r="BG1778">
            <v>38.556721496582028</v>
          </cell>
          <cell r="BH1778">
            <v>37.87468852996826</v>
          </cell>
          <cell r="BI1778">
            <v>38.520494308471683</v>
          </cell>
          <cell r="BJ1778">
            <v>39.244761047363284</v>
          </cell>
          <cell r="BK1778">
            <v>40.507436428070058</v>
          </cell>
        </row>
        <row r="1779">
          <cell r="A1779" t="str">
            <v>2006-12-11</v>
          </cell>
          <cell r="B1779">
            <v>4926887</v>
          </cell>
          <cell r="C1779">
            <v>39.297638602275569</v>
          </cell>
          <cell r="D1779">
            <v>39.668103086474048</v>
          </cell>
          <cell r="E1779">
            <v>39.069664471994493</v>
          </cell>
          <cell r="F1779">
            <v>39.326137542724609</v>
          </cell>
          <cell r="BE1779" t="e">
            <v>#N/A</v>
          </cell>
          <cell r="BF1779" t="e">
            <v>#N/A</v>
          </cell>
          <cell r="BG1779">
            <v>38.915783691406247</v>
          </cell>
          <cell r="BH1779">
            <v>37.953523445129392</v>
          </cell>
          <cell r="BI1779">
            <v>38.508918304443363</v>
          </cell>
          <cell r="BJ1779">
            <v>39.193877944946287</v>
          </cell>
          <cell r="BK1779">
            <v>40.503724575042718</v>
          </cell>
        </row>
        <row r="1780">
          <cell r="A1780" t="str">
            <v>2006-12-12</v>
          </cell>
          <cell r="B1780">
            <v>4228342</v>
          </cell>
          <cell r="C1780">
            <v>39.183657723791271</v>
          </cell>
          <cell r="D1780">
            <v>39.668109349619719</v>
          </cell>
          <cell r="E1780">
            <v>39.012672750756053</v>
          </cell>
          <cell r="F1780">
            <v>39.525623321533203</v>
          </cell>
          <cell r="BE1780" t="e">
            <v>#N/A</v>
          </cell>
          <cell r="BF1780" t="e">
            <v>#N/A</v>
          </cell>
          <cell r="BG1780">
            <v>39.086766815185548</v>
          </cell>
          <cell r="BH1780">
            <v>38.035242080688477</v>
          </cell>
          <cell r="BI1780">
            <v>38.503033905029298</v>
          </cell>
          <cell r="BJ1780">
            <v>39.143288078308103</v>
          </cell>
          <cell r="BK1780">
            <v>40.503925743103032</v>
          </cell>
        </row>
        <row r="1781">
          <cell r="A1781" t="str">
            <v>2006-12-13</v>
          </cell>
          <cell r="B1781">
            <v>4778460</v>
          </cell>
          <cell r="C1781">
            <v>39.525625288790337</v>
          </cell>
          <cell r="D1781">
            <v>39.753603814741332</v>
          </cell>
          <cell r="E1781">
            <v>39.155160727661062</v>
          </cell>
          <cell r="F1781">
            <v>39.468631744384773</v>
          </cell>
          <cell r="BE1781" t="e">
            <v>#N/A</v>
          </cell>
          <cell r="BF1781" t="e">
            <v>#N/A</v>
          </cell>
          <cell r="BG1781">
            <v>39.274848937988281</v>
          </cell>
          <cell r="BH1781">
            <v>38.118365669250487</v>
          </cell>
          <cell r="BI1781">
            <v>38.497711334228512</v>
          </cell>
          <cell r="BJ1781">
            <v>39.092411842346188</v>
          </cell>
          <cell r="BK1781">
            <v>40.506202144622797</v>
          </cell>
        </row>
        <row r="1782">
          <cell r="A1782" t="str">
            <v>2006-12-14</v>
          </cell>
          <cell r="B1782">
            <v>2996635</v>
          </cell>
          <cell r="C1782">
            <v>39.696606875345793</v>
          </cell>
          <cell r="D1782">
            <v>39.83909289833818</v>
          </cell>
          <cell r="E1782">
            <v>39.440129424962493</v>
          </cell>
          <cell r="F1782">
            <v>39.725101470947273</v>
          </cell>
          <cell r="BE1782" t="e">
            <v>#N/A</v>
          </cell>
          <cell r="BF1782" t="e">
            <v>#N/A</v>
          </cell>
          <cell r="BG1782">
            <v>39.423033142089842</v>
          </cell>
          <cell r="BH1782">
            <v>38.221403121948242</v>
          </cell>
          <cell r="BI1782">
            <v>38.496383590698237</v>
          </cell>
          <cell r="BJ1782">
            <v>39.061400985717768</v>
          </cell>
          <cell r="BK1782">
            <v>40.509899787902832</v>
          </cell>
        </row>
        <row r="1783">
          <cell r="A1783" t="str">
            <v>2006-12-15</v>
          </cell>
          <cell r="B1783">
            <v>7341863</v>
          </cell>
          <cell r="C1783">
            <v>39.725101377126727</v>
          </cell>
          <cell r="D1783">
            <v>40.038572366300983</v>
          </cell>
          <cell r="E1783">
            <v>39.611114298333362</v>
          </cell>
          <cell r="F1783">
            <v>39.981578826904297</v>
          </cell>
          <cell r="BE1783" t="e">
            <v>#N/A</v>
          </cell>
          <cell r="BF1783" t="e">
            <v>#N/A</v>
          </cell>
          <cell r="BG1783">
            <v>39.605414581298831</v>
          </cell>
          <cell r="BH1783">
            <v>38.345772933959957</v>
          </cell>
          <cell r="BI1783">
            <v>38.513231887817383</v>
          </cell>
          <cell r="BJ1783">
            <v>39.037492752075202</v>
          </cell>
          <cell r="BK1783">
            <v>40.513074913024901</v>
          </cell>
        </row>
        <row r="1784">
          <cell r="A1784" t="str">
            <v>2006-12-18</v>
          </cell>
          <cell r="B1784">
            <v>4481913</v>
          </cell>
          <cell r="C1784">
            <v>39.63961399326562</v>
          </cell>
          <cell r="D1784">
            <v>39.924586043976873</v>
          </cell>
          <cell r="E1784">
            <v>39.525622563984072</v>
          </cell>
          <cell r="F1784">
            <v>39.75360107421875</v>
          </cell>
          <cell r="BE1784" t="e">
            <v>#N/A</v>
          </cell>
          <cell r="BF1784" t="e">
            <v>#N/A</v>
          </cell>
          <cell r="BG1784">
            <v>39.690907287597653</v>
          </cell>
          <cell r="BH1784">
            <v>38.441727066040038</v>
          </cell>
          <cell r="BI1784">
            <v>38.525520629882813</v>
          </cell>
          <cell r="BJ1784">
            <v>39.012722930908197</v>
          </cell>
          <cell r="BK1784">
            <v>40.510112018585197</v>
          </cell>
        </row>
        <row r="1785">
          <cell r="A1785" t="str">
            <v>2006-12-19</v>
          </cell>
          <cell r="B1785">
            <v>3223325</v>
          </cell>
          <cell r="C1785">
            <v>39.639614752999513</v>
          </cell>
          <cell r="D1785">
            <v>39.83909432265493</v>
          </cell>
          <cell r="E1785">
            <v>39.411636238395388</v>
          </cell>
          <cell r="F1785">
            <v>39.525623321533203</v>
          </cell>
          <cell r="BE1785" t="e">
            <v>#N/A</v>
          </cell>
          <cell r="BF1785" t="e">
            <v>#N/A</v>
          </cell>
          <cell r="BG1785">
            <v>39.690907287597653</v>
          </cell>
          <cell r="BH1785">
            <v>38.523445701599123</v>
          </cell>
          <cell r="BI1785">
            <v>38.531548233032233</v>
          </cell>
          <cell r="BJ1785">
            <v>38.9913455581665</v>
          </cell>
          <cell r="BK1785">
            <v>40.504759674072268</v>
          </cell>
        </row>
        <row r="1786">
          <cell r="A1786" t="str">
            <v>2006-12-20</v>
          </cell>
          <cell r="B1786">
            <v>4175351</v>
          </cell>
          <cell r="C1786">
            <v>39.725105651186112</v>
          </cell>
          <cell r="D1786">
            <v>39.753604598114848</v>
          </cell>
          <cell r="E1786">
            <v>39.183660446170549</v>
          </cell>
          <cell r="F1786">
            <v>39.240653991699219</v>
          </cell>
          <cell r="BE1786" t="e">
            <v>#N/A</v>
          </cell>
          <cell r="BF1786" t="e">
            <v>#N/A</v>
          </cell>
          <cell r="BG1786">
            <v>39.645311737060553</v>
          </cell>
          <cell r="BH1786">
            <v>38.593752479553217</v>
          </cell>
          <cell r="BI1786">
            <v>38.531876449584963</v>
          </cell>
          <cell r="BJ1786">
            <v>38.967685775756827</v>
          </cell>
          <cell r="BK1786">
            <v>40.496594104766842</v>
          </cell>
        </row>
        <row r="1787">
          <cell r="A1787" t="str">
            <v>2006-12-21</v>
          </cell>
          <cell r="B1787">
            <v>2861287</v>
          </cell>
          <cell r="C1787">
            <v>39.012679386546857</v>
          </cell>
          <cell r="D1787">
            <v>39.41164294204718</v>
          </cell>
          <cell r="E1787">
            <v>38.927191233816799</v>
          </cell>
          <cell r="F1787">
            <v>39.126670837402337</v>
          </cell>
          <cell r="BE1787" t="e">
            <v>#N/A</v>
          </cell>
          <cell r="BF1787" t="e">
            <v>#N/A</v>
          </cell>
          <cell r="BG1787">
            <v>39.525625610351561</v>
          </cell>
          <cell r="BH1787">
            <v>38.665450477600103</v>
          </cell>
          <cell r="BI1787">
            <v>38.534462890625001</v>
          </cell>
          <cell r="BJ1787">
            <v>38.944020538330079</v>
          </cell>
          <cell r="BK1787">
            <v>40.482999305725087</v>
          </cell>
        </row>
        <row r="1788">
          <cell r="A1788" t="str">
            <v>2006-12-22</v>
          </cell>
          <cell r="B1788">
            <v>2156782</v>
          </cell>
          <cell r="C1788">
            <v>39.126661142726043</v>
          </cell>
          <cell r="D1788">
            <v>39.554119193779137</v>
          </cell>
          <cell r="E1788">
            <v>38.98417512570834</v>
          </cell>
          <cell r="F1788">
            <v>39.297641754150391</v>
          </cell>
          <cell r="BE1788" t="e">
            <v>#N/A</v>
          </cell>
          <cell r="BF1788" t="e">
            <v>#N/A</v>
          </cell>
          <cell r="BG1788">
            <v>39.38883819580078</v>
          </cell>
          <cell r="BH1788">
            <v>38.755623435974123</v>
          </cell>
          <cell r="BI1788">
            <v>38.536497879028317</v>
          </cell>
          <cell r="BJ1788">
            <v>38.93397701263428</v>
          </cell>
          <cell r="BK1788">
            <v>40.471231231689451</v>
          </cell>
        </row>
        <row r="1789">
          <cell r="A1789" t="str">
            <v>2006-12-27</v>
          </cell>
          <cell r="B1789">
            <v>2936202</v>
          </cell>
          <cell r="C1789">
            <v>39.326142253021608</v>
          </cell>
          <cell r="D1789">
            <v>39.981578826904297</v>
          </cell>
          <cell r="E1789">
            <v>39.126662690969042</v>
          </cell>
          <cell r="F1789">
            <v>39.981578826904297</v>
          </cell>
          <cell r="BE1789" t="e">
            <v>#N/A</v>
          </cell>
          <cell r="BF1789" t="e">
            <v>#N/A</v>
          </cell>
          <cell r="BG1789">
            <v>39.434433746337888</v>
          </cell>
          <cell r="BH1789">
            <v>38.904100608825694</v>
          </cell>
          <cell r="BI1789">
            <v>38.54540489196777</v>
          </cell>
          <cell r="BJ1789">
            <v>38.937863235473642</v>
          </cell>
          <cell r="BK1789">
            <v>40.463993549346917</v>
          </cell>
        </row>
        <row r="1790">
          <cell r="A1790" t="str">
            <v>2006-12-28</v>
          </cell>
          <cell r="B1790">
            <v>2013074</v>
          </cell>
          <cell r="C1790">
            <v>39.924593425849409</v>
          </cell>
          <cell r="D1790">
            <v>40.238060130593283</v>
          </cell>
          <cell r="E1790">
            <v>39.896094476177588</v>
          </cell>
          <cell r="F1790">
            <v>40.124073028564453</v>
          </cell>
          <cell r="BE1790" t="e">
            <v>#N/A</v>
          </cell>
          <cell r="BF1790" t="e">
            <v>#N/A</v>
          </cell>
          <cell r="BG1790">
            <v>39.554123687744138</v>
          </cell>
          <cell r="BH1790">
            <v>39.061120605468751</v>
          </cell>
          <cell r="BI1790">
            <v>38.558296356201168</v>
          </cell>
          <cell r="BJ1790">
            <v>38.944592514038092</v>
          </cell>
          <cell r="BK1790">
            <v>40.459134349823003</v>
          </cell>
        </row>
        <row r="1791">
          <cell r="A1791" t="str">
            <v>2006-12-29</v>
          </cell>
          <cell r="B1791">
            <v>1643970</v>
          </cell>
          <cell r="C1791">
            <v>40.095566552807341</v>
          </cell>
          <cell r="D1791">
            <v>40.38053860271831</v>
          </cell>
          <cell r="E1791">
            <v>39.867588043212891</v>
          </cell>
          <cell r="F1791">
            <v>39.867588043212891</v>
          </cell>
          <cell r="BE1791" t="e">
            <v>#N/A</v>
          </cell>
          <cell r="BF1791" t="e">
            <v>#N/A</v>
          </cell>
          <cell r="BG1791">
            <v>39.679510498046866</v>
          </cell>
          <cell r="BH1791">
            <v>39.145187187194821</v>
          </cell>
          <cell r="BI1791">
            <v>38.561520156860347</v>
          </cell>
          <cell r="BJ1791">
            <v>38.95272762298584</v>
          </cell>
          <cell r="BK1791">
            <v>40.453964576721191</v>
          </cell>
        </row>
        <row r="1792">
          <cell r="A1792" t="str">
            <v>2007-01-02</v>
          </cell>
          <cell r="B1792">
            <v>2402455</v>
          </cell>
          <cell r="C1792">
            <v>40.209557772318433</v>
          </cell>
          <cell r="D1792">
            <v>40.523024416590623</v>
          </cell>
          <cell r="E1792">
            <v>39.953080319737509</v>
          </cell>
          <cell r="F1792">
            <v>40.238052368164063</v>
          </cell>
          <cell r="BE1792" t="e">
            <v>#N/A</v>
          </cell>
          <cell r="BF1792" t="e">
            <v>#N/A</v>
          </cell>
          <cell r="BG1792">
            <v>39.901786804199219</v>
          </cell>
          <cell r="BH1792">
            <v>39.267724990844727</v>
          </cell>
          <cell r="BI1792">
            <v>38.578392868041988</v>
          </cell>
          <cell r="BJ1792">
            <v>38.970523300170903</v>
          </cell>
          <cell r="BK1792">
            <v>40.452452030181888</v>
          </cell>
        </row>
        <row r="1793">
          <cell r="A1793" t="str">
            <v>2007-01-03</v>
          </cell>
          <cell r="B1793">
            <v>2461939</v>
          </cell>
          <cell r="C1793">
            <v>40.26655842387818</v>
          </cell>
          <cell r="D1793">
            <v>40.409044473256152</v>
          </cell>
          <cell r="E1793">
            <v>39.981586325122258</v>
          </cell>
          <cell r="F1793">
            <v>40.095573425292969</v>
          </cell>
          <cell r="BE1793" t="e">
            <v>#N/A</v>
          </cell>
          <cell r="BF1793" t="e">
            <v>#N/A</v>
          </cell>
          <cell r="BG1793">
            <v>40.061373138427733</v>
          </cell>
          <cell r="BH1793">
            <v>39.403086853027347</v>
          </cell>
          <cell r="BI1793">
            <v>38.583907470703117</v>
          </cell>
          <cell r="BJ1793">
            <v>38.986894187927248</v>
          </cell>
          <cell r="BK1793">
            <v>40.451615486145023</v>
          </cell>
        </row>
        <row r="1794">
          <cell r="A1794" t="str">
            <v>2007-01-04</v>
          </cell>
          <cell r="B1794">
            <v>2910706</v>
          </cell>
          <cell r="C1794">
            <v>39.810592565886381</v>
          </cell>
          <cell r="D1794">
            <v>40.15255813947531</v>
          </cell>
          <cell r="E1794">
            <v>39.69660549079947</v>
          </cell>
          <cell r="F1794">
            <v>40.067070007324219</v>
          </cell>
          <cell r="BE1794" t="e">
            <v>#N/A</v>
          </cell>
          <cell r="BF1794" t="e">
            <v>#N/A</v>
          </cell>
          <cell r="BG1794">
            <v>40.078471374511722</v>
          </cell>
          <cell r="BH1794">
            <v>39.529899024963377</v>
          </cell>
          <cell r="BI1794">
            <v>38.583746795654299</v>
          </cell>
          <cell r="BJ1794">
            <v>38.99844219207764</v>
          </cell>
          <cell r="BK1794">
            <v>40.43369825363159</v>
          </cell>
        </row>
        <row r="1795">
          <cell r="A1795" t="str">
            <v>2007-01-05</v>
          </cell>
          <cell r="B1795">
            <v>4399292</v>
          </cell>
          <cell r="C1795">
            <v>40.067070648873127</v>
          </cell>
          <cell r="D1795">
            <v>40.921986770698354</v>
          </cell>
          <cell r="E1795">
            <v>39.953079223632813</v>
          </cell>
          <cell r="F1795">
            <v>39.953079223632813</v>
          </cell>
          <cell r="BE1795" t="e">
            <v>#N/A</v>
          </cell>
          <cell r="BF1795" t="e">
            <v>#N/A</v>
          </cell>
          <cell r="BG1795">
            <v>40.044272613525393</v>
          </cell>
          <cell r="BH1795">
            <v>39.594017601013192</v>
          </cell>
          <cell r="BI1795">
            <v>38.584142532348643</v>
          </cell>
          <cell r="BJ1795">
            <v>38.999207267761228</v>
          </cell>
          <cell r="BK1795">
            <v>40.419237327575694</v>
          </cell>
        </row>
        <row r="1796">
          <cell r="A1796" t="str">
            <v>2007-01-08</v>
          </cell>
          <cell r="B1796">
            <v>3785700</v>
          </cell>
          <cell r="C1796">
            <v>39.953078864566812</v>
          </cell>
          <cell r="D1796">
            <v>40.266549845750127</v>
          </cell>
          <cell r="E1796">
            <v>39.240648769448548</v>
          </cell>
          <cell r="F1796">
            <v>39.440128326416023</v>
          </cell>
          <cell r="BE1796" t="e">
            <v>#N/A</v>
          </cell>
          <cell r="BF1796" t="e">
            <v>#N/A</v>
          </cell>
          <cell r="BG1796">
            <v>39.958780670166007</v>
          </cell>
          <cell r="BH1796">
            <v>39.639612960815427</v>
          </cell>
          <cell r="BI1796">
            <v>38.577115325927743</v>
          </cell>
          <cell r="BJ1796">
            <v>38.991439399719241</v>
          </cell>
          <cell r="BK1796">
            <v>40.401378650665293</v>
          </cell>
        </row>
        <row r="1797">
          <cell r="A1797" t="str">
            <v>2007-01-09</v>
          </cell>
          <cell r="B1797">
            <v>4455306</v>
          </cell>
          <cell r="C1797">
            <v>39.525630044573433</v>
          </cell>
          <cell r="D1797">
            <v>39.753608597955143</v>
          </cell>
          <cell r="E1797">
            <v>39.012679386546857</v>
          </cell>
          <cell r="F1797">
            <v>39.126670837402337</v>
          </cell>
          <cell r="BE1797" t="e">
            <v>#N/A</v>
          </cell>
          <cell r="BF1797" t="e">
            <v>#N/A</v>
          </cell>
          <cell r="BG1797">
            <v>39.736504364013669</v>
          </cell>
          <cell r="BH1797">
            <v>39.646737480163573</v>
          </cell>
          <cell r="BI1797">
            <v>38.56892417907715</v>
          </cell>
          <cell r="BJ1797">
            <v>38.979969825744632</v>
          </cell>
          <cell r="BK1797">
            <v>40.386673164367679</v>
          </cell>
        </row>
        <row r="1798">
          <cell r="A1798" t="str">
            <v>2007-01-10</v>
          </cell>
          <cell r="B1798">
            <v>5253740</v>
          </cell>
          <cell r="C1798">
            <v>39.32614320848618</v>
          </cell>
          <cell r="D1798">
            <v>39.668108801502981</v>
          </cell>
          <cell r="E1798">
            <v>39.212156126923389</v>
          </cell>
          <cell r="F1798">
            <v>39.383136749267578</v>
          </cell>
          <cell r="BE1798" t="e">
            <v>#N/A</v>
          </cell>
          <cell r="BF1798" t="e">
            <v>#N/A</v>
          </cell>
          <cell r="BG1798">
            <v>39.594017028808587</v>
          </cell>
          <cell r="BH1798">
            <v>39.662410736083977</v>
          </cell>
          <cell r="BI1798">
            <v>38.57777420043945</v>
          </cell>
          <cell r="BJ1798">
            <v>38.972766609191893</v>
          </cell>
          <cell r="BK1798">
            <v>40.372694664001457</v>
          </cell>
        </row>
        <row r="1799">
          <cell r="A1799" t="str">
            <v>2007-01-11</v>
          </cell>
          <cell r="B1799">
            <v>5066251</v>
          </cell>
          <cell r="C1799">
            <v>39.582617072384657</v>
          </cell>
          <cell r="D1799">
            <v>40.266552619813147</v>
          </cell>
          <cell r="E1799">
            <v>39.468629988644167</v>
          </cell>
          <cell r="F1799">
            <v>40.152561187744141</v>
          </cell>
          <cell r="BE1799" t="e">
            <v>#N/A</v>
          </cell>
          <cell r="BF1799" t="e">
            <v>#N/A</v>
          </cell>
          <cell r="BG1799">
            <v>39.611115264892582</v>
          </cell>
          <cell r="BH1799">
            <v>39.70373191833496</v>
          </cell>
          <cell r="BI1799">
            <v>38.603714447021481</v>
          </cell>
          <cell r="BJ1799">
            <v>38.980064430236823</v>
          </cell>
          <cell r="BK1799">
            <v>40.358953475952148</v>
          </cell>
        </row>
        <row r="1800">
          <cell r="A1800" t="str">
            <v>2007-01-12</v>
          </cell>
          <cell r="B1800">
            <v>3413377</v>
          </cell>
          <cell r="C1800">
            <v>40.18106013284352</v>
          </cell>
          <cell r="D1800">
            <v>40.437533245423893</v>
          </cell>
          <cell r="E1800">
            <v>39.810595588194147</v>
          </cell>
          <cell r="F1800">
            <v>40.152561187744141</v>
          </cell>
          <cell r="BE1800" t="e">
            <v>#N/A</v>
          </cell>
          <cell r="BF1800" t="e">
            <v>#N/A</v>
          </cell>
          <cell r="BG1800">
            <v>39.651011657714847</v>
          </cell>
          <cell r="BH1800">
            <v>39.735078811645508</v>
          </cell>
          <cell r="BI1800">
            <v>38.651209564208983</v>
          </cell>
          <cell r="BJ1800">
            <v>38.98424243927002</v>
          </cell>
          <cell r="BK1800">
            <v>40.342296752929677</v>
          </cell>
        </row>
        <row r="1801">
          <cell r="A1801" t="str">
            <v>2007-01-15</v>
          </cell>
          <cell r="B1801">
            <v>2813490</v>
          </cell>
          <cell r="C1801">
            <v>40.409038543701172</v>
          </cell>
          <cell r="D1801">
            <v>40.665511655615411</v>
          </cell>
          <cell r="E1801">
            <v>40.38053959867581</v>
          </cell>
          <cell r="F1801">
            <v>40.409038543701172</v>
          </cell>
          <cell r="BE1801" t="e">
            <v>#N/A</v>
          </cell>
          <cell r="BF1801" t="e">
            <v>#N/A</v>
          </cell>
          <cell r="BG1801">
            <v>39.844793701171866</v>
          </cell>
          <cell r="BH1801">
            <v>39.782099151611327</v>
          </cell>
          <cell r="BI1801">
            <v>38.701565322875979</v>
          </cell>
          <cell r="BJ1801">
            <v>38.992970542907713</v>
          </cell>
          <cell r="BK1801">
            <v>40.32636701583862</v>
          </cell>
        </row>
        <row r="1802">
          <cell r="A1802" t="str">
            <v>2007-01-16</v>
          </cell>
          <cell r="B1802">
            <v>2820890</v>
          </cell>
          <cell r="C1802">
            <v>40.409037997981088</v>
          </cell>
          <cell r="D1802">
            <v>40.694010051072169</v>
          </cell>
          <cell r="E1802">
            <v>40.181059485842532</v>
          </cell>
          <cell r="F1802">
            <v>40.266551971435547</v>
          </cell>
          <cell r="BE1802" t="e">
            <v>#N/A</v>
          </cell>
          <cell r="BF1802" t="e">
            <v>#N/A</v>
          </cell>
          <cell r="BG1802">
            <v>40.072769927978513</v>
          </cell>
          <cell r="BH1802">
            <v>39.809171676635742</v>
          </cell>
          <cell r="BI1802">
            <v>38.755310974121087</v>
          </cell>
          <cell r="BJ1802">
            <v>38.99857208251953</v>
          </cell>
          <cell r="BK1802">
            <v>40.310696735382081</v>
          </cell>
        </row>
        <row r="1803">
          <cell r="A1803" t="str">
            <v>2007-01-17</v>
          </cell>
          <cell r="B1803">
            <v>3184888</v>
          </cell>
          <cell r="C1803">
            <v>40.409037336551343</v>
          </cell>
          <cell r="D1803">
            <v>40.523024416590623</v>
          </cell>
          <cell r="E1803">
            <v>39.924585723891873</v>
          </cell>
          <cell r="F1803">
            <v>40.238052368164063</v>
          </cell>
          <cell r="BE1803" t="e">
            <v>#N/A</v>
          </cell>
          <cell r="BF1803" t="e">
            <v>#N/A</v>
          </cell>
          <cell r="BG1803">
            <v>40.243753051757807</v>
          </cell>
          <cell r="BH1803">
            <v>39.821995353698732</v>
          </cell>
          <cell r="BI1803">
            <v>38.811890106201169</v>
          </cell>
          <cell r="BJ1803">
            <v>39.008426513671878</v>
          </cell>
          <cell r="BK1803">
            <v>40.298077239990228</v>
          </cell>
        </row>
        <row r="1804">
          <cell r="A1804" t="str">
            <v>2007-01-18</v>
          </cell>
          <cell r="B1804">
            <v>4201303</v>
          </cell>
          <cell r="C1804">
            <v>40.409037336551343</v>
          </cell>
          <cell r="D1804">
            <v>40.807996465017183</v>
          </cell>
          <cell r="E1804">
            <v>40.038572803931153</v>
          </cell>
          <cell r="F1804">
            <v>40.238052368164063</v>
          </cell>
          <cell r="BE1804" t="e">
            <v>#N/A</v>
          </cell>
          <cell r="BF1804" t="e">
            <v>#N/A</v>
          </cell>
          <cell r="BG1804">
            <v>40.260851287841803</v>
          </cell>
          <cell r="BH1804">
            <v>39.846217918395993</v>
          </cell>
          <cell r="BI1804">
            <v>38.861662368774411</v>
          </cell>
          <cell r="BJ1804">
            <v>39.014310264587401</v>
          </cell>
          <cell r="BK1804">
            <v>40.286429595947268</v>
          </cell>
        </row>
        <row r="1805">
          <cell r="A1805" t="str">
            <v>2007-01-19</v>
          </cell>
          <cell r="B1805">
            <v>5010719</v>
          </cell>
          <cell r="C1805">
            <v>40.238052162389558</v>
          </cell>
          <cell r="D1805">
            <v>40.751002716599849</v>
          </cell>
          <cell r="E1805">
            <v>39.896086575692159</v>
          </cell>
          <cell r="F1805">
            <v>40.608516693115227</v>
          </cell>
          <cell r="BE1805" t="e">
            <v>#N/A</v>
          </cell>
          <cell r="BF1805" t="e">
            <v>#N/A</v>
          </cell>
          <cell r="BG1805">
            <v>40.352042388916018</v>
          </cell>
          <cell r="BH1805">
            <v>39.900362586975099</v>
          </cell>
          <cell r="BI1805">
            <v>38.910902557373049</v>
          </cell>
          <cell r="BJ1805">
            <v>39.022764282226561</v>
          </cell>
          <cell r="BK1805">
            <v>40.278994483947763</v>
          </cell>
        </row>
        <row r="1806">
          <cell r="A1806" t="str">
            <v>2007-01-22</v>
          </cell>
          <cell r="B1806">
            <v>4479509</v>
          </cell>
          <cell r="C1806">
            <v>40.637023684352577</v>
          </cell>
          <cell r="D1806">
            <v>40.836503287067622</v>
          </cell>
          <cell r="E1806">
            <v>40.067079477550053</v>
          </cell>
          <cell r="F1806">
            <v>40.124073028564453</v>
          </cell>
          <cell r="BE1806" t="e">
            <v>#N/A</v>
          </cell>
          <cell r="BF1806" t="e">
            <v>#N/A</v>
          </cell>
          <cell r="BG1806">
            <v>40.295049285888673</v>
          </cell>
          <cell r="BH1806">
            <v>39.944533538818362</v>
          </cell>
          <cell r="BI1806">
            <v>38.961231307983397</v>
          </cell>
          <cell r="BJ1806">
            <v>39.027224617004393</v>
          </cell>
          <cell r="BK1806">
            <v>40.27233043670654</v>
          </cell>
        </row>
        <row r="1807">
          <cell r="A1807" t="str">
            <v>2007-01-23</v>
          </cell>
          <cell r="B1807">
            <v>3468455</v>
          </cell>
          <cell r="C1807">
            <v>40.352041936825451</v>
          </cell>
          <cell r="D1807">
            <v>40.466029011611397</v>
          </cell>
          <cell r="E1807">
            <v>39.896084941025322</v>
          </cell>
          <cell r="F1807">
            <v>40.181056976318359</v>
          </cell>
          <cell r="BE1807" t="e">
            <v>#N/A</v>
          </cell>
          <cell r="BF1807" t="e">
            <v>#N/A</v>
          </cell>
          <cell r="BG1807">
            <v>40.277950286865227</v>
          </cell>
          <cell r="BH1807">
            <v>39.997252845764159</v>
          </cell>
          <cell r="BI1807">
            <v>39.008729248046883</v>
          </cell>
          <cell r="BJ1807">
            <v>39.031687583923343</v>
          </cell>
          <cell r="BK1807">
            <v>40.263452186584473</v>
          </cell>
        </row>
        <row r="1808">
          <cell r="A1808" t="str">
            <v>2007-01-24</v>
          </cell>
          <cell r="B1808">
            <v>3025331</v>
          </cell>
          <cell r="C1808">
            <v>40.38053752987161</v>
          </cell>
          <cell r="D1808">
            <v>40.66550957221132</v>
          </cell>
          <cell r="E1808">
            <v>40.18105796989947</v>
          </cell>
          <cell r="F1808">
            <v>40.58001708984375</v>
          </cell>
          <cell r="BE1808" t="e">
            <v>#N/A</v>
          </cell>
          <cell r="BF1808" t="e">
            <v>#N/A</v>
          </cell>
          <cell r="BG1808">
            <v>40.346343231201168</v>
          </cell>
          <cell r="BH1808">
            <v>40.061371612548832</v>
          </cell>
          <cell r="BI1808">
            <v>39.073849334716797</v>
          </cell>
          <cell r="BJ1808">
            <v>39.036453170776369</v>
          </cell>
          <cell r="BK1808">
            <v>40.257124118804931</v>
          </cell>
        </row>
        <row r="1809">
          <cell r="A1809" t="str">
            <v>2007-01-25</v>
          </cell>
          <cell r="B1809">
            <v>3406662</v>
          </cell>
          <cell r="C1809">
            <v>40.437533140398031</v>
          </cell>
          <cell r="D1809">
            <v>40.751004142362987</v>
          </cell>
          <cell r="E1809">
            <v>40.181060028483792</v>
          </cell>
          <cell r="F1809">
            <v>40.409038543701172</v>
          </cell>
          <cell r="BE1809" t="e">
            <v>#N/A</v>
          </cell>
          <cell r="BF1809" t="e">
            <v>#N/A</v>
          </cell>
          <cell r="BG1809">
            <v>40.380540466308602</v>
          </cell>
          <cell r="BH1809">
            <v>40.082744598388672</v>
          </cell>
          <cell r="BI1809">
            <v>39.127041320800778</v>
          </cell>
          <cell r="BJ1809">
            <v>39.041777839660647</v>
          </cell>
          <cell r="BK1809">
            <v>40.251468315124512</v>
          </cell>
        </row>
        <row r="1810">
          <cell r="A1810" t="str">
            <v>2007-01-26</v>
          </cell>
          <cell r="B1810">
            <v>4462231</v>
          </cell>
          <cell r="C1810">
            <v>40.038573012490829</v>
          </cell>
          <cell r="D1810">
            <v>40.15256009312386</v>
          </cell>
          <cell r="E1810">
            <v>39.696607422263348</v>
          </cell>
          <cell r="F1810">
            <v>39.867588043212891</v>
          </cell>
          <cell r="BE1810" t="e">
            <v>#N/A</v>
          </cell>
          <cell r="BF1810" t="e">
            <v>#N/A</v>
          </cell>
          <cell r="BG1810">
            <v>40.232354736328134</v>
          </cell>
          <cell r="BH1810">
            <v>40.069920349121091</v>
          </cell>
          <cell r="BI1810">
            <v>39.166568069458009</v>
          </cell>
          <cell r="BJ1810">
            <v>39.044524154663087</v>
          </cell>
          <cell r="BK1810">
            <v>40.242688808441159</v>
          </cell>
        </row>
        <row r="1811">
          <cell r="A1811" t="str">
            <v>2007-01-29</v>
          </cell>
          <cell r="B1811">
            <v>6147831</v>
          </cell>
          <cell r="C1811">
            <v>40.181053576262102</v>
          </cell>
          <cell r="D1811">
            <v>40.181053576262102</v>
          </cell>
          <cell r="E1811">
            <v>39.212150477584068</v>
          </cell>
          <cell r="F1811">
            <v>39.326137542724609</v>
          </cell>
          <cell r="BE1811" t="e">
            <v>#N/A</v>
          </cell>
          <cell r="BF1811" t="e">
            <v>#N/A</v>
          </cell>
          <cell r="BG1811">
            <v>40.072767639160148</v>
          </cell>
          <cell r="BH1811">
            <v>40.042847824096683</v>
          </cell>
          <cell r="BI1811">
            <v>39.196967620849613</v>
          </cell>
          <cell r="BJ1811">
            <v>39.048095626831063</v>
          </cell>
          <cell r="BK1811">
            <v>40.231202049255373</v>
          </cell>
        </row>
        <row r="1812">
          <cell r="A1812" t="str">
            <v>2007-01-30</v>
          </cell>
          <cell r="B1812">
            <v>6112596</v>
          </cell>
          <cell r="C1812">
            <v>39.297645802912918</v>
          </cell>
          <cell r="D1812">
            <v>39.61111681197945</v>
          </cell>
          <cell r="E1812">
            <v>38.984179142174987</v>
          </cell>
          <cell r="F1812">
            <v>39.069671630859382</v>
          </cell>
          <cell r="BE1812" t="e">
            <v>#N/A</v>
          </cell>
          <cell r="BF1812" t="e">
            <v>#N/A</v>
          </cell>
          <cell r="BG1812">
            <v>39.850490570068359</v>
          </cell>
          <cell r="BH1812">
            <v>39.984428787231437</v>
          </cell>
          <cell r="BI1812">
            <v>39.225074005126963</v>
          </cell>
          <cell r="BJ1812">
            <v>39.051087760925292</v>
          </cell>
          <cell r="BK1812">
            <v>40.218432960510263</v>
          </cell>
        </row>
        <row r="1813">
          <cell r="A1813" t="str">
            <v>2007-01-31</v>
          </cell>
          <cell r="B1813">
            <v>6823218</v>
          </cell>
          <cell r="C1813">
            <v>38.898686994715177</v>
          </cell>
          <cell r="D1813">
            <v>38.927185940636178</v>
          </cell>
          <cell r="E1813">
            <v>38.328742862924493</v>
          </cell>
          <cell r="F1813">
            <v>38.442729949951172</v>
          </cell>
          <cell r="BE1813" t="e">
            <v>#N/A</v>
          </cell>
          <cell r="BF1813" t="e">
            <v>#N/A</v>
          </cell>
          <cell r="BG1813">
            <v>39.423033142089842</v>
          </cell>
          <cell r="BH1813">
            <v>39.901786613464353</v>
          </cell>
          <cell r="BI1813">
            <v>39.244044952392578</v>
          </cell>
          <cell r="BJ1813">
            <v>39.052064743042003</v>
          </cell>
          <cell r="BK1813">
            <v>40.199058246612552</v>
          </cell>
        </row>
        <row r="1814">
          <cell r="A1814" t="str">
            <v>2007-02-01</v>
          </cell>
          <cell r="B1814">
            <v>7101007</v>
          </cell>
          <cell r="C1814">
            <v>38.784700449794713</v>
          </cell>
          <cell r="D1814">
            <v>38.784700449794713</v>
          </cell>
          <cell r="E1814">
            <v>37.929784240159222</v>
          </cell>
          <cell r="F1814">
            <v>38.585216522216797</v>
          </cell>
          <cell r="BE1814" t="e">
            <v>#N/A</v>
          </cell>
          <cell r="BF1814" t="e">
            <v>#N/A</v>
          </cell>
          <cell r="BG1814">
            <v>39.058268737792972</v>
          </cell>
          <cell r="BH1814">
            <v>39.827693939208977</v>
          </cell>
          <cell r="BI1814">
            <v>39.259058914184571</v>
          </cell>
          <cell r="BJ1814">
            <v>39.055033760070799</v>
          </cell>
          <cell r="BK1814">
            <v>40.180951309204097</v>
          </cell>
        </row>
        <row r="1815">
          <cell r="A1815" t="str">
            <v>2007-02-02</v>
          </cell>
          <cell r="B1815">
            <v>4600869</v>
          </cell>
          <cell r="C1815">
            <v>38.81319768935419</v>
          </cell>
          <cell r="D1815">
            <v>38.841696637613119</v>
          </cell>
          <cell r="E1815">
            <v>38.471232051892073</v>
          </cell>
          <cell r="F1815">
            <v>38.556724548339837</v>
          </cell>
          <cell r="BE1815" t="e">
            <v>#N/A</v>
          </cell>
          <cell r="BF1815" t="e">
            <v>#N/A</v>
          </cell>
          <cell r="BG1815">
            <v>38.796096038818362</v>
          </cell>
          <cell r="BH1815">
            <v>39.757876205444333</v>
          </cell>
          <cell r="BI1815">
            <v>39.272368392944337</v>
          </cell>
          <cell r="BJ1815">
            <v>39.049776611328127</v>
          </cell>
          <cell r="BK1815">
            <v>40.165895156860351</v>
          </cell>
        </row>
        <row r="1816">
          <cell r="A1816" t="str">
            <v>2007-02-05</v>
          </cell>
          <cell r="B1816">
            <v>4231718</v>
          </cell>
          <cell r="C1816">
            <v>38.471232448611097</v>
          </cell>
          <cell r="D1816">
            <v>39.012677684482163</v>
          </cell>
          <cell r="E1816">
            <v>38.357245351057941</v>
          </cell>
          <cell r="F1816">
            <v>38.813198089599609</v>
          </cell>
          <cell r="BE1816" t="e">
            <v>#N/A</v>
          </cell>
          <cell r="BF1816" t="e">
            <v>#N/A</v>
          </cell>
          <cell r="BG1816">
            <v>38.693508148193359</v>
          </cell>
          <cell r="BH1816">
            <v>39.726529693603517</v>
          </cell>
          <cell r="BI1816">
            <v>39.291941986083977</v>
          </cell>
          <cell r="BJ1816">
            <v>39.046800651550292</v>
          </cell>
          <cell r="BK1816">
            <v>40.153232059478761</v>
          </cell>
        </row>
        <row r="1817">
          <cell r="A1817" t="str">
            <v>2007-02-06</v>
          </cell>
          <cell r="B1817">
            <v>3322796</v>
          </cell>
          <cell r="C1817">
            <v>38.556716078285113</v>
          </cell>
          <cell r="D1817">
            <v>38.984174118291982</v>
          </cell>
          <cell r="E1817">
            <v>38.556716078285113</v>
          </cell>
          <cell r="F1817">
            <v>38.898681640625</v>
          </cell>
          <cell r="BE1817" t="e">
            <v>#N/A</v>
          </cell>
          <cell r="BF1817" t="e">
            <v>#N/A</v>
          </cell>
          <cell r="BG1817">
            <v>38.659310150146482</v>
          </cell>
          <cell r="BH1817">
            <v>39.715130233764647</v>
          </cell>
          <cell r="BI1817">
            <v>39.316061401367193</v>
          </cell>
          <cell r="BJ1817">
            <v>39.049500923156742</v>
          </cell>
          <cell r="BK1817">
            <v>40.141829414367677</v>
          </cell>
        </row>
        <row r="1818">
          <cell r="A1818" t="str">
            <v>2007-02-07</v>
          </cell>
          <cell r="B1818">
            <v>4446008</v>
          </cell>
          <cell r="C1818">
            <v>39.012668250998153</v>
          </cell>
          <cell r="D1818">
            <v>39.126659669316581</v>
          </cell>
          <cell r="E1818">
            <v>38.528216681046807</v>
          </cell>
          <cell r="F1818">
            <v>38.642208099365227</v>
          </cell>
          <cell r="BE1818" t="e">
            <v>#N/A</v>
          </cell>
          <cell r="BF1818" t="e">
            <v>#N/A</v>
          </cell>
          <cell r="BG1818">
            <v>38.699205780029303</v>
          </cell>
          <cell r="BH1818">
            <v>39.67808380126953</v>
          </cell>
          <cell r="BI1818">
            <v>39.339021911621103</v>
          </cell>
          <cell r="BJ1818">
            <v>39.049920043945313</v>
          </cell>
          <cell r="BK1818">
            <v>40.130671615600583</v>
          </cell>
        </row>
        <row r="1819">
          <cell r="A1819" t="str">
            <v>2007-02-08</v>
          </cell>
          <cell r="B1819">
            <v>4011706</v>
          </cell>
          <cell r="C1819">
            <v>38.756195169355671</v>
          </cell>
          <cell r="D1819">
            <v>39.098160727654978</v>
          </cell>
          <cell r="E1819">
            <v>38.613709157703632</v>
          </cell>
          <cell r="F1819">
            <v>38.642208099365227</v>
          </cell>
          <cell r="BE1819" t="e">
            <v>#N/A</v>
          </cell>
          <cell r="BF1819" t="e">
            <v>#N/A</v>
          </cell>
          <cell r="BG1819">
            <v>38.710604095458983</v>
          </cell>
          <cell r="BH1819">
            <v>39.602566146850577</v>
          </cell>
          <cell r="BI1819">
            <v>39.371625366210942</v>
          </cell>
          <cell r="BJ1819">
            <v>39.050622901916498</v>
          </cell>
          <cell r="BK1819">
            <v>40.116320571899408</v>
          </cell>
        </row>
        <row r="1820">
          <cell r="A1820" t="str">
            <v>2007-02-09</v>
          </cell>
          <cell r="B1820">
            <v>9573670</v>
          </cell>
          <cell r="C1820">
            <v>38.528223097709827</v>
          </cell>
          <cell r="D1820">
            <v>38.585216642197018</v>
          </cell>
          <cell r="E1820">
            <v>37.502326251954457</v>
          </cell>
          <cell r="F1820">
            <v>38.471229553222663</v>
          </cell>
          <cell r="BE1820" t="e">
            <v>#N/A</v>
          </cell>
          <cell r="BF1820" t="e">
            <v>#N/A</v>
          </cell>
          <cell r="BG1820">
            <v>38.693505096435537</v>
          </cell>
          <cell r="BH1820">
            <v>39.518499565124507</v>
          </cell>
          <cell r="BI1820">
            <v>39.401376495361333</v>
          </cell>
          <cell r="BJ1820">
            <v>39.050466690063473</v>
          </cell>
          <cell r="BK1820">
            <v>40.098060188293459</v>
          </cell>
        </row>
        <row r="1821">
          <cell r="A1821" t="str">
            <v>2007-02-12</v>
          </cell>
          <cell r="B1821">
            <v>6199748</v>
          </cell>
          <cell r="C1821">
            <v>39.183653204311803</v>
          </cell>
          <cell r="D1821">
            <v>39.240646739307017</v>
          </cell>
          <cell r="E1821">
            <v>38.442724204389982</v>
          </cell>
          <cell r="F1821">
            <v>38.642208099365227</v>
          </cell>
          <cell r="BE1821" t="e">
            <v>#N/A</v>
          </cell>
          <cell r="BF1821" t="e">
            <v>#N/A</v>
          </cell>
          <cell r="BG1821">
            <v>38.659307098388673</v>
          </cell>
          <cell r="BH1821">
            <v>39.430158042907713</v>
          </cell>
          <cell r="BI1821">
            <v>39.410495529174803</v>
          </cell>
          <cell r="BJ1821">
            <v>39.047198867797853</v>
          </cell>
          <cell r="BK1821">
            <v>40.082876110076903</v>
          </cell>
        </row>
        <row r="1822">
          <cell r="A1822" t="str">
            <v>2007-02-13</v>
          </cell>
          <cell r="B1822">
            <v>12543909</v>
          </cell>
          <cell r="C1822">
            <v>38.043770494003283</v>
          </cell>
          <cell r="D1822">
            <v>38.442729643747519</v>
          </cell>
          <cell r="E1822">
            <v>37.530819909811669</v>
          </cell>
          <cell r="F1822">
            <v>38.072269439697273</v>
          </cell>
          <cell r="BE1822" t="e">
            <v>#N/A</v>
          </cell>
          <cell r="BF1822" t="e">
            <v>#N/A</v>
          </cell>
          <cell r="BG1822">
            <v>38.494024658203116</v>
          </cell>
          <cell r="BH1822">
            <v>39.320443916320798</v>
          </cell>
          <cell r="BI1822">
            <v>39.416194992065428</v>
          </cell>
          <cell r="BJ1822">
            <v>39.032842903137208</v>
          </cell>
          <cell r="BK1822">
            <v>40.060399551391598</v>
          </cell>
        </row>
        <row r="1823">
          <cell r="A1823" t="str">
            <v>2007-02-14</v>
          </cell>
          <cell r="B1823">
            <v>6897393</v>
          </cell>
          <cell r="C1823">
            <v>38.072268897214137</v>
          </cell>
          <cell r="D1823">
            <v>38.186255981708712</v>
          </cell>
          <cell r="E1823">
            <v>37.844290379896442</v>
          </cell>
          <cell r="F1823">
            <v>37.929782867431641</v>
          </cell>
          <cell r="BE1823" t="e">
            <v>#N/A</v>
          </cell>
          <cell r="BF1823" t="e">
            <v>#N/A</v>
          </cell>
          <cell r="BG1823">
            <v>38.351539611816413</v>
          </cell>
          <cell r="BH1823">
            <v>39.20503044128418</v>
          </cell>
          <cell r="BI1823">
            <v>39.427023925781249</v>
          </cell>
          <cell r="BJ1823">
            <v>39.022734374999999</v>
          </cell>
          <cell r="BK1823">
            <v>40.039293079376222</v>
          </cell>
        </row>
        <row r="1824">
          <cell r="A1824" t="str">
            <v>2007-02-15</v>
          </cell>
          <cell r="B1824">
            <v>4099712</v>
          </cell>
          <cell r="C1824">
            <v>37.929780796169233</v>
          </cell>
          <cell r="D1824">
            <v>38.414232401309157</v>
          </cell>
          <cell r="E1824">
            <v>37.901281852437577</v>
          </cell>
          <cell r="F1824">
            <v>38.100761413574219</v>
          </cell>
          <cell r="BE1824" t="e">
            <v>#N/A</v>
          </cell>
          <cell r="BF1824" t="e">
            <v>#N/A</v>
          </cell>
          <cell r="BG1824">
            <v>38.243250274658202</v>
          </cell>
          <cell r="BH1824">
            <v>39.098165893554693</v>
          </cell>
          <cell r="BI1824">
            <v>39.438422622680662</v>
          </cell>
          <cell r="BJ1824">
            <v>39.011215896606437</v>
          </cell>
          <cell r="BK1824">
            <v>40.021540603637703</v>
          </cell>
        </row>
        <row r="1825">
          <cell r="A1825" t="str">
            <v>2007-02-16</v>
          </cell>
          <cell r="B1825">
            <v>4868058</v>
          </cell>
          <cell r="C1825">
            <v>38.072268897214137</v>
          </cell>
          <cell r="D1825">
            <v>38.186255981708712</v>
          </cell>
          <cell r="E1825">
            <v>37.844290379896442</v>
          </cell>
          <cell r="F1825">
            <v>37.929782867431641</v>
          </cell>
          <cell r="BE1825" t="e">
            <v>#N/A</v>
          </cell>
          <cell r="BF1825" t="e">
            <v>#N/A</v>
          </cell>
          <cell r="BG1825">
            <v>38.134960937499997</v>
          </cell>
          <cell r="BH1825">
            <v>38.964229202270509</v>
          </cell>
          <cell r="BI1825">
            <v>39.42360412597656</v>
          </cell>
          <cell r="BJ1825">
            <v>38.994016952514649</v>
          </cell>
          <cell r="BK1825">
            <v>40.000572986602783</v>
          </cell>
        </row>
        <row r="1826">
          <cell r="A1826" t="str">
            <v>2007-02-19</v>
          </cell>
          <cell r="B1826">
            <v>2808230</v>
          </cell>
          <cell r="C1826">
            <v>38.03807095463371</v>
          </cell>
          <cell r="D1826">
            <v>38.174860679996172</v>
          </cell>
          <cell r="E1826">
            <v>37.867090320423728</v>
          </cell>
          <cell r="F1826">
            <v>37.906986236572273</v>
          </cell>
          <cell r="BE1826" t="e">
            <v>#N/A</v>
          </cell>
          <cell r="BF1826" t="e">
            <v>#N/A</v>
          </cell>
          <cell r="BG1826">
            <v>37.987916564941408</v>
          </cell>
          <cell r="BH1826">
            <v>38.853374862670897</v>
          </cell>
          <cell r="BI1826">
            <v>39.411179428100588</v>
          </cell>
          <cell r="BJ1826">
            <v>38.979142646789548</v>
          </cell>
          <cell r="BK1826">
            <v>39.981435127258301</v>
          </cell>
        </row>
        <row r="1827">
          <cell r="A1827" t="str">
            <v>2007-02-20</v>
          </cell>
          <cell r="B1827">
            <v>3293030</v>
          </cell>
          <cell r="C1827">
            <v>37.815790818791342</v>
          </cell>
          <cell r="D1827">
            <v>38.049469991026953</v>
          </cell>
          <cell r="E1827">
            <v>37.798693191228438</v>
          </cell>
          <cell r="F1827">
            <v>37.998172760009773</v>
          </cell>
          <cell r="BE1827" t="e">
            <v>#N/A</v>
          </cell>
          <cell r="BF1827" t="e">
            <v>#N/A</v>
          </cell>
          <cell r="BG1827">
            <v>37.973097229003898</v>
          </cell>
          <cell r="BH1827">
            <v>38.744230651855467</v>
          </cell>
          <cell r="BI1827">
            <v>39.391459274291989</v>
          </cell>
          <cell r="BJ1827">
            <v>38.963478507995603</v>
          </cell>
          <cell r="BK1827">
            <v>39.962892036437992</v>
          </cell>
        </row>
        <row r="1828">
          <cell r="A1828" t="str">
            <v>2007-02-21</v>
          </cell>
          <cell r="B1828">
            <v>4540023</v>
          </cell>
          <cell r="C1828">
            <v>38.123560161081528</v>
          </cell>
          <cell r="D1828">
            <v>38.385733922943587</v>
          </cell>
          <cell r="E1828">
            <v>37.935477566160358</v>
          </cell>
          <cell r="F1828">
            <v>38.049468994140618</v>
          </cell>
          <cell r="BE1828" t="e">
            <v>#N/A</v>
          </cell>
          <cell r="BF1828" t="e">
            <v>#N/A</v>
          </cell>
          <cell r="BG1828">
            <v>37.997034454345702</v>
          </cell>
          <cell r="BH1828">
            <v>38.61770324707031</v>
          </cell>
          <cell r="BI1828">
            <v>39.371055221557619</v>
          </cell>
          <cell r="BJ1828">
            <v>38.945774765014647</v>
          </cell>
          <cell r="BK1828">
            <v>39.946549129486087</v>
          </cell>
        </row>
        <row r="1829">
          <cell r="A1829" t="str">
            <v>2007-02-22</v>
          </cell>
          <cell r="B1829">
            <v>4235531</v>
          </cell>
          <cell r="C1829">
            <v>38.100762522581491</v>
          </cell>
          <cell r="D1829">
            <v>38.351539320068859</v>
          </cell>
          <cell r="E1829">
            <v>37.827191787439297</v>
          </cell>
          <cell r="F1829">
            <v>37.935478210449219</v>
          </cell>
          <cell r="BE1829" t="e">
            <v>#N/A</v>
          </cell>
          <cell r="BF1829" t="e">
            <v>#N/A</v>
          </cell>
          <cell r="BG1829">
            <v>37.963977813720703</v>
          </cell>
          <cell r="BH1829">
            <v>38.494025230407708</v>
          </cell>
          <cell r="BI1829">
            <v>39.343242034912109</v>
          </cell>
          <cell r="BJ1829">
            <v>38.926080169677732</v>
          </cell>
          <cell r="BK1829">
            <v>39.931718807220463</v>
          </cell>
        </row>
        <row r="1830">
          <cell r="A1830" t="str">
            <v>2007-02-23</v>
          </cell>
          <cell r="B1830">
            <v>3333877</v>
          </cell>
          <cell r="C1830">
            <v>37.924084210596668</v>
          </cell>
          <cell r="D1830">
            <v>38.003876043620529</v>
          </cell>
          <cell r="E1830">
            <v>37.701806340268938</v>
          </cell>
          <cell r="F1830">
            <v>37.969680786132813</v>
          </cell>
          <cell r="BE1830" t="e">
            <v>#N/A</v>
          </cell>
          <cell r="BF1830" t="e">
            <v>#N/A</v>
          </cell>
          <cell r="BG1830">
            <v>37.97195739746094</v>
          </cell>
          <cell r="BH1830">
            <v>38.399129867553711</v>
          </cell>
          <cell r="BI1830">
            <v>39.312123184204097</v>
          </cell>
          <cell r="BJ1830">
            <v>38.907578544616698</v>
          </cell>
          <cell r="BK1830">
            <v>39.911367187499998</v>
          </cell>
        </row>
        <row r="1831">
          <cell r="A1831" t="str">
            <v>2007-02-26</v>
          </cell>
          <cell r="B1831">
            <v>3071706</v>
          </cell>
          <cell r="C1831">
            <v>38.106459553709144</v>
          </cell>
          <cell r="D1831">
            <v>38.106459553709144</v>
          </cell>
          <cell r="E1831">
            <v>37.844285812351352</v>
          </cell>
          <cell r="F1831">
            <v>38.015266418457031</v>
          </cell>
          <cell r="BE1831" t="e">
            <v>#N/A</v>
          </cell>
          <cell r="BF1831" t="e">
            <v>#N/A</v>
          </cell>
          <cell r="BG1831">
            <v>37.993613433837893</v>
          </cell>
          <cell r="BH1831">
            <v>38.333586311340333</v>
          </cell>
          <cell r="BI1831">
            <v>39.283055877685548</v>
          </cell>
          <cell r="BJ1831">
            <v>38.890383605957027</v>
          </cell>
          <cell r="BK1831">
            <v>39.897491207122798</v>
          </cell>
        </row>
        <row r="1832">
          <cell r="A1832" t="str">
            <v>2007-02-27</v>
          </cell>
          <cell r="B1832">
            <v>7896992</v>
          </cell>
          <cell r="C1832">
            <v>37.713200996360591</v>
          </cell>
          <cell r="D1832">
            <v>37.889886628641648</v>
          </cell>
          <cell r="E1832">
            <v>37.274345941652207</v>
          </cell>
          <cell r="F1832">
            <v>37.416831970214837</v>
          </cell>
          <cell r="BE1832" t="e">
            <v>#N/A</v>
          </cell>
          <cell r="BF1832" t="e">
            <v>#N/A</v>
          </cell>
          <cell r="BG1832">
            <v>37.877345275878909</v>
          </cell>
          <cell r="BH1832">
            <v>38.250944328308108</v>
          </cell>
          <cell r="BI1832">
            <v>39.236890487670898</v>
          </cell>
          <cell r="BJ1832">
            <v>38.866637039184567</v>
          </cell>
          <cell r="BK1832">
            <v>39.879928836822508</v>
          </cell>
        </row>
        <row r="1833">
          <cell r="A1833" t="str">
            <v>2007-02-28</v>
          </cell>
          <cell r="B1833">
            <v>9385963</v>
          </cell>
          <cell r="C1833">
            <v>37.046376055527169</v>
          </cell>
          <cell r="D1833">
            <v>37.063473687204691</v>
          </cell>
          <cell r="E1833">
            <v>36.316848115089513</v>
          </cell>
          <cell r="F1833">
            <v>36.624618530273438</v>
          </cell>
          <cell r="BE1833" t="e">
            <v>#N/A</v>
          </cell>
          <cell r="BF1833" t="e">
            <v>#N/A</v>
          </cell>
          <cell r="BG1833">
            <v>37.592375183105467</v>
          </cell>
          <cell r="BH1833">
            <v>38.160038757324223</v>
          </cell>
          <cell r="BI1833">
            <v>39.169751281738279</v>
          </cell>
          <cell r="BJ1833">
            <v>38.841491584777827</v>
          </cell>
          <cell r="BK1833">
            <v>39.859516124725339</v>
          </cell>
        </row>
        <row r="1834">
          <cell r="A1834" t="str">
            <v>2007-03-01</v>
          </cell>
          <cell r="B1834">
            <v>9870414</v>
          </cell>
          <cell r="C1834">
            <v>36.476421279055657</v>
          </cell>
          <cell r="D1834">
            <v>37.01786641808534</v>
          </cell>
          <cell r="E1834">
            <v>35.621505155327803</v>
          </cell>
          <cell r="F1834">
            <v>36.259841918945313</v>
          </cell>
          <cell r="BE1834" t="e">
            <v>#N/A</v>
          </cell>
          <cell r="BF1834" t="e">
            <v>#N/A</v>
          </cell>
          <cell r="BG1834">
            <v>37.257247924804688</v>
          </cell>
          <cell r="BH1834">
            <v>38.043770027160647</v>
          </cell>
          <cell r="BI1834">
            <v>39.099876098632812</v>
          </cell>
          <cell r="BJ1834">
            <v>38.812698364257813</v>
          </cell>
          <cell r="BK1834">
            <v>39.840611629486077</v>
          </cell>
        </row>
        <row r="1835">
          <cell r="A1835" t="str">
            <v>2007-03-02</v>
          </cell>
          <cell r="B1835">
            <v>9565521</v>
          </cell>
          <cell r="C1835">
            <v>36.333931082362227</v>
          </cell>
          <cell r="D1835">
            <v>36.846881567308188</v>
          </cell>
          <cell r="E1835">
            <v>36.083156497590807</v>
          </cell>
          <cell r="F1835">
            <v>36.5277099609375</v>
          </cell>
          <cell r="BE1835" t="e">
            <v>#N/A</v>
          </cell>
          <cell r="BF1835" t="e">
            <v>#N/A</v>
          </cell>
          <cell r="BG1835">
            <v>36.968853759765622</v>
          </cell>
          <cell r="BH1835">
            <v>37.942319297790533</v>
          </cell>
          <cell r="BI1835">
            <v>39.039917831420901</v>
          </cell>
          <cell r="BJ1835">
            <v>38.78573303222656</v>
          </cell>
          <cell r="BK1835">
            <v>39.818325977325443</v>
          </cell>
        </row>
        <row r="1836">
          <cell r="A1836" t="str">
            <v>2007-03-05</v>
          </cell>
          <cell r="B1836">
            <v>5826127</v>
          </cell>
          <cell r="C1836">
            <v>35.991966452339838</v>
          </cell>
          <cell r="D1836">
            <v>36.65309926762901</v>
          </cell>
          <cell r="E1836">
            <v>35.746890344906333</v>
          </cell>
          <cell r="F1836">
            <v>36.402324676513672</v>
          </cell>
          <cell r="BE1836" t="e">
            <v>#N/A</v>
          </cell>
          <cell r="BF1836" t="e">
            <v>#N/A</v>
          </cell>
          <cell r="BG1836">
            <v>36.646265411376952</v>
          </cell>
          <cell r="BH1836">
            <v>37.821775627136233</v>
          </cell>
          <cell r="BI1836">
            <v>38.983151245117178</v>
          </cell>
          <cell r="BJ1836">
            <v>38.757513847351078</v>
          </cell>
          <cell r="BK1836">
            <v>39.796662979125983</v>
          </cell>
        </row>
        <row r="1837">
          <cell r="A1837" t="str">
            <v>2007-03-06</v>
          </cell>
          <cell r="B1837">
            <v>5522354</v>
          </cell>
          <cell r="C1837">
            <v>36.504921854564728</v>
          </cell>
          <cell r="D1837">
            <v>36.97797215944702</v>
          </cell>
          <cell r="E1837">
            <v>36.311138596725428</v>
          </cell>
          <cell r="F1837">
            <v>36.710102081298828</v>
          </cell>
          <cell r="BE1837" t="e">
            <v>#N/A</v>
          </cell>
          <cell r="BF1837" t="e">
            <v>#N/A</v>
          </cell>
          <cell r="BG1837">
            <v>36.504919433593749</v>
          </cell>
          <cell r="BH1837">
            <v>37.712346649169923</v>
          </cell>
          <cell r="BI1837">
            <v>38.934819869995117</v>
          </cell>
          <cell r="BJ1837">
            <v>38.734641380310059</v>
          </cell>
          <cell r="BK1837">
            <v>39.772096042633059</v>
          </cell>
        </row>
        <row r="1838">
          <cell r="A1838" t="str">
            <v>2007-03-07</v>
          </cell>
          <cell r="B1838">
            <v>5273695</v>
          </cell>
          <cell r="C1838">
            <v>36.721500434171091</v>
          </cell>
          <cell r="D1838">
            <v>36.920980009811643</v>
          </cell>
          <cell r="E1838">
            <v>36.601812688786758</v>
          </cell>
          <cell r="F1838">
            <v>36.818389892578118</v>
          </cell>
          <cell r="BE1838" t="e">
            <v>#N/A</v>
          </cell>
          <cell r="BF1838" t="e">
            <v>#N/A</v>
          </cell>
          <cell r="BG1838">
            <v>36.54367370605469</v>
          </cell>
          <cell r="BH1838">
            <v>37.621155738830574</v>
          </cell>
          <cell r="BI1838">
            <v>38.885234832763672</v>
          </cell>
          <cell r="BJ1838">
            <v>38.710866355895988</v>
          </cell>
          <cell r="BK1838">
            <v>39.744738445281982</v>
          </cell>
        </row>
        <row r="1839">
          <cell r="A1839" t="str">
            <v>2007-03-08</v>
          </cell>
          <cell r="B1839">
            <v>4164831</v>
          </cell>
          <cell r="C1839">
            <v>37.046368186044511</v>
          </cell>
          <cell r="D1839">
            <v>37.257249078040289</v>
          </cell>
          <cell r="E1839">
            <v>36.670202975726937</v>
          </cell>
          <cell r="F1839">
            <v>37.188854217529297</v>
          </cell>
          <cell r="BE1839" t="e">
            <v>#N/A</v>
          </cell>
          <cell r="BF1839" t="e">
            <v>#N/A</v>
          </cell>
          <cell r="BG1839">
            <v>36.729476165771487</v>
          </cell>
          <cell r="BH1839">
            <v>37.548488044738768</v>
          </cell>
          <cell r="BI1839">
            <v>38.829380340576172</v>
          </cell>
          <cell r="BJ1839">
            <v>38.687392616271971</v>
          </cell>
          <cell r="BK1839">
            <v>39.720621566772458</v>
          </cell>
        </row>
        <row r="1840">
          <cell r="A1840" t="str">
            <v>2007-03-09</v>
          </cell>
          <cell r="B1840">
            <v>5091855</v>
          </cell>
          <cell r="C1840">
            <v>37.359839735836147</v>
          </cell>
          <cell r="D1840">
            <v>37.542221684845522</v>
          </cell>
          <cell r="E1840">
            <v>36.932381635189643</v>
          </cell>
          <cell r="F1840">
            <v>37.331340789794922</v>
          </cell>
          <cell r="BE1840" t="e">
            <v>#N/A</v>
          </cell>
          <cell r="BF1840" t="e">
            <v>#N/A</v>
          </cell>
          <cell r="BG1840">
            <v>36.890202331542973</v>
          </cell>
          <cell r="BH1840">
            <v>37.491493606567381</v>
          </cell>
          <cell r="BI1840">
            <v>38.773525695800778</v>
          </cell>
          <cell r="BJ1840">
            <v>38.665911026000977</v>
          </cell>
          <cell r="BK1840">
            <v>39.703187103271482</v>
          </cell>
        </row>
        <row r="1841">
          <cell r="A1841" t="str">
            <v>2007-03-12</v>
          </cell>
          <cell r="B1841">
            <v>4240484</v>
          </cell>
          <cell r="C1841">
            <v>37.331341024061238</v>
          </cell>
          <cell r="D1841">
            <v>37.696104924368981</v>
          </cell>
          <cell r="E1841">
            <v>36.846889376620837</v>
          </cell>
          <cell r="F1841">
            <v>36.96087646484375</v>
          </cell>
          <cell r="BE1841" t="e">
            <v>#N/A</v>
          </cell>
          <cell r="BF1841" t="e">
            <v>#N/A</v>
          </cell>
          <cell r="BG1841">
            <v>37.001912689208993</v>
          </cell>
          <cell r="BH1841">
            <v>37.407427024841311</v>
          </cell>
          <cell r="BI1841">
            <v>38.715391464233399</v>
          </cell>
          <cell r="BJ1841">
            <v>38.638455810546873</v>
          </cell>
          <cell r="BK1841">
            <v>39.683761501312247</v>
          </cell>
        </row>
        <row r="1842">
          <cell r="A1842" t="str">
            <v>2007-03-13</v>
          </cell>
          <cell r="B1842">
            <v>4746480</v>
          </cell>
          <cell r="C1842">
            <v>36.932378253059113</v>
          </cell>
          <cell r="D1842">
            <v>37.046365330128197</v>
          </cell>
          <cell r="E1842">
            <v>36.510616501581303</v>
          </cell>
          <cell r="F1842">
            <v>36.590408325195313</v>
          </cell>
          <cell r="BE1842" t="e">
            <v>#N/A</v>
          </cell>
          <cell r="BF1842" t="e">
            <v>#N/A</v>
          </cell>
          <cell r="BG1842">
            <v>36.977973937988281</v>
          </cell>
          <cell r="BH1842">
            <v>37.333333969116211</v>
          </cell>
          <cell r="BI1842">
            <v>38.642438583374023</v>
          </cell>
          <cell r="BJ1842">
            <v>38.610415725708009</v>
          </cell>
          <cell r="BK1842">
            <v>39.662067012786864</v>
          </cell>
        </row>
        <row r="1843">
          <cell r="A1843" t="str">
            <v>2007-03-14</v>
          </cell>
          <cell r="B1843">
            <v>9570085</v>
          </cell>
          <cell r="C1843">
            <v>36.088865303900469</v>
          </cell>
          <cell r="D1843">
            <v>36.134461881899718</v>
          </cell>
          <cell r="E1843">
            <v>35.798194728730969</v>
          </cell>
          <cell r="F1843">
            <v>35.815292358398438</v>
          </cell>
          <cell r="BE1843" t="e">
            <v>#N/A</v>
          </cell>
          <cell r="BF1843" t="e">
            <v>#N/A</v>
          </cell>
          <cell r="BG1843">
            <v>36.777354431152347</v>
          </cell>
          <cell r="BH1843">
            <v>37.227609443664548</v>
          </cell>
          <cell r="BI1843">
            <v>38.556832962036133</v>
          </cell>
          <cell r="BJ1843">
            <v>38.570370216369632</v>
          </cell>
          <cell r="BK1843">
            <v>39.635386276245107</v>
          </cell>
        </row>
        <row r="1844">
          <cell r="A1844" t="str">
            <v>2007-03-15</v>
          </cell>
          <cell r="B1844">
            <v>5301458</v>
          </cell>
          <cell r="C1844">
            <v>36.077457316224887</v>
          </cell>
          <cell r="D1844">
            <v>36.214244842529297</v>
          </cell>
          <cell r="E1844">
            <v>35.820982063256608</v>
          </cell>
          <cell r="F1844">
            <v>36.214244842529297</v>
          </cell>
          <cell r="BE1844" t="e">
            <v>#N/A</v>
          </cell>
          <cell r="BF1844" t="e">
            <v>#N/A</v>
          </cell>
          <cell r="BG1844">
            <v>36.582432556152341</v>
          </cell>
          <cell r="BH1844">
            <v>37.133283615112298</v>
          </cell>
          <cell r="BI1844">
            <v>38.479776458740233</v>
          </cell>
          <cell r="BJ1844">
            <v>38.531761627197262</v>
          </cell>
          <cell r="BK1844">
            <v>39.611949787139892</v>
          </cell>
        </row>
        <row r="1845">
          <cell r="A1845" t="str">
            <v>2007-03-16</v>
          </cell>
          <cell r="B1845">
            <v>6835962</v>
          </cell>
          <cell r="C1845">
            <v>36.048961639404297</v>
          </cell>
          <cell r="D1845">
            <v>36.328235184231069</v>
          </cell>
          <cell r="E1845">
            <v>35.906475625019297</v>
          </cell>
          <cell r="F1845">
            <v>36.048961639404297</v>
          </cell>
          <cell r="BE1845" t="e">
            <v>#N/A</v>
          </cell>
          <cell r="BF1845" t="e">
            <v>#N/A</v>
          </cell>
          <cell r="BG1845">
            <v>36.325956726074217</v>
          </cell>
          <cell r="BH1845">
            <v>37.039242553710928</v>
          </cell>
          <cell r="BI1845">
            <v>38.401694107055661</v>
          </cell>
          <cell r="BJ1845">
            <v>38.492918319702149</v>
          </cell>
          <cell r="BK1845">
            <v>39.590741329193108</v>
          </cell>
        </row>
        <row r="1846">
          <cell r="A1846" t="str">
            <v>2007-03-19</v>
          </cell>
          <cell r="B1846">
            <v>4699552</v>
          </cell>
          <cell r="C1846">
            <v>36.351039370616988</v>
          </cell>
          <cell r="D1846">
            <v>36.362438515200132</v>
          </cell>
          <cell r="E1846">
            <v>35.798194990404163</v>
          </cell>
          <cell r="F1846">
            <v>36.328243255615227</v>
          </cell>
          <cell r="BE1846" t="e">
            <v>#N/A</v>
          </cell>
          <cell r="BF1846" t="e">
            <v>#N/A</v>
          </cell>
          <cell r="BG1846">
            <v>36.199430084228517</v>
          </cell>
          <cell r="BH1846">
            <v>36.960305404663089</v>
          </cell>
          <cell r="BI1846">
            <v>38.339456405639652</v>
          </cell>
          <cell r="BJ1846">
            <v>38.458285865783687</v>
          </cell>
          <cell r="BK1846">
            <v>39.567185554504391</v>
          </cell>
        </row>
        <row r="1847">
          <cell r="A1847" t="str">
            <v>2007-03-20</v>
          </cell>
          <cell r="B1847">
            <v>4979205</v>
          </cell>
          <cell r="C1847">
            <v>36.305436188797863</v>
          </cell>
          <cell r="D1847">
            <v>36.818384526035231</v>
          </cell>
          <cell r="E1847">
            <v>35.99196739812546</v>
          </cell>
          <cell r="F1847">
            <v>36.727195739746087</v>
          </cell>
          <cell r="BE1847" t="e">
            <v>#N/A</v>
          </cell>
          <cell r="BF1847" t="e">
            <v>#N/A</v>
          </cell>
          <cell r="BG1847">
            <v>36.226787567138672</v>
          </cell>
          <cell r="BH1847">
            <v>36.896756553649901</v>
          </cell>
          <cell r="BI1847">
            <v>38.291466903686533</v>
          </cell>
          <cell r="BJ1847">
            <v>38.430195541381828</v>
          </cell>
          <cell r="BK1847">
            <v>39.549453392028809</v>
          </cell>
        </row>
        <row r="1848">
          <cell r="A1848" t="str">
            <v>2007-03-21</v>
          </cell>
          <cell r="B1848">
            <v>3237392</v>
          </cell>
          <cell r="C1848">
            <v>36.596112338387712</v>
          </cell>
          <cell r="D1848">
            <v>36.915279662102492</v>
          </cell>
          <cell r="E1848">
            <v>36.516320507459007</v>
          </cell>
          <cell r="F1848">
            <v>36.784194946289063</v>
          </cell>
          <cell r="BE1848" t="e">
            <v>#N/A</v>
          </cell>
          <cell r="BF1848" t="e">
            <v>#N/A</v>
          </cell>
          <cell r="BG1848">
            <v>36.420568084716798</v>
          </cell>
          <cell r="BH1848">
            <v>36.833492851257333</v>
          </cell>
          <cell r="BI1848">
            <v>38.239488067626951</v>
          </cell>
          <cell r="BJ1848">
            <v>38.4086311340332</v>
          </cell>
          <cell r="BK1848">
            <v>39.529595470428468</v>
          </cell>
        </row>
        <row r="1849">
          <cell r="A1849" t="str">
            <v>2007-03-22</v>
          </cell>
          <cell r="B1849">
            <v>5497611</v>
          </cell>
          <cell r="C1849">
            <v>37.354145722473397</v>
          </cell>
          <cell r="D1849">
            <v>37.422540596142987</v>
          </cell>
          <cell r="E1849">
            <v>36.938084517226592</v>
          </cell>
          <cell r="F1849">
            <v>37.240154266357422</v>
          </cell>
          <cell r="BE1849" t="e">
            <v>#N/A</v>
          </cell>
          <cell r="BF1849" t="e">
            <v>#N/A</v>
          </cell>
          <cell r="BG1849">
            <v>36.62574996948242</v>
          </cell>
          <cell r="BH1849">
            <v>36.798726654052743</v>
          </cell>
          <cell r="BI1849">
            <v>38.181239929199222</v>
          </cell>
          <cell r="BJ1849">
            <v>38.392477188110348</v>
          </cell>
          <cell r="BK1849">
            <v>39.513577232360838</v>
          </cell>
        </row>
        <row r="1850">
          <cell r="A1850" t="str">
            <v>2007-03-23</v>
          </cell>
          <cell r="B1850">
            <v>3620128</v>
          </cell>
          <cell r="C1850">
            <v>37.103368867347683</v>
          </cell>
          <cell r="D1850">
            <v>37.331347431250208</v>
          </cell>
          <cell r="E1850">
            <v>36.875390303445151</v>
          </cell>
          <cell r="F1850">
            <v>37.240154266357422</v>
          </cell>
          <cell r="BE1850" t="e">
            <v>#N/A</v>
          </cell>
          <cell r="BF1850" t="e">
            <v>#N/A</v>
          </cell>
          <cell r="BG1850">
            <v>36.863988494873048</v>
          </cell>
          <cell r="BH1850">
            <v>36.762250328063963</v>
          </cell>
          <cell r="BI1850">
            <v>38.122991790771493</v>
          </cell>
          <cell r="BJ1850">
            <v>38.387100677490231</v>
          </cell>
          <cell r="BK1850">
            <v>39.499544334411617</v>
          </cell>
        </row>
        <row r="1851">
          <cell r="A1851" t="str">
            <v>2007-03-26</v>
          </cell>
          <cell r="B1851">
            <v>4903481</v>
          </cell>
          <cell r="C1851">
            <v>37.223047163211483</v>
          </cell>
          <cell r="D1851">
            <v>37.285741361039683</v>
          </cell>
          <cell r="E1851">
            <v>36.487818764585668</v>
          </cell>
          <cell r="F1851">
            <v>36.732894897460938</v>
          </cell>
          <cell r="BE1851" t="e">
            <v>#N/A</v>
          </cell>
          <cell r="BF1851" t="e">
            <v>#N/A</v>
          </cell>
          <cell r="BG1851">
            <v>36.94491882324219</v>
          </cell>
          <cell r="BH1851">
            <v>36.698131752014163</v>
          </cell>
          <cell r="BI1851">
            <v>38.049468917846681</v>
          </cell>
          <cell r="BJ1851">
            <v>38.37551712036133</v>
          </cell>
          <cell r="BK1851">
            <v>39.480138931274411</v>
          </cell>
        </row>
        <row r="1852">
          <cell r="A1852" t="str">
            <v>2007-03-27</v>
          </cell>
          <cell r="B1852">
            <v>3570241</v>
          </cell>
          <cell r="C1852">
            <v>36.977979367975657</v>
          </cell>
          <cell r="D1852">
            <v>37.086270161064682</v>
          </cell>
          <cell r="E1852">
            <v>36.613215415636098</v>
          </cell>
          <cell r="F1852">
            <v>36.761402130126953</v>
          </cell>
          <cell r="BE1852" t="e">
            <v>#N/A</v>
          </cell>
          <cell r="BF1852" t="e">
            <v>#N/A</v>
          </cell>
          <cell r="BG1852">
            <v>36.951760101318357</v>
          </cell>
          <cell r="BH1852">
            <v>36.665360260009763</v>
          </cell>
          <cell r="BI1852">
            <v>37.979365921020509</v>
          </cell>
          <cell r="BJ1852">
            <v>38.367338447570802</v>
          </cell>
          <cell r="BK1852">
            <v>39.455487365722647</v>
          </cell>
        </row>
        <row r="1853">
          <cell r="A1853" t="str">
            <v>2007-03-28</v>
          </cell>
          <cell r="B1853">
            <v>5285251</v>
          </cell>
          <cell r="C1853">
            <v>36.761398439474462</v>
          </cell>
          <cell r="D1853">
            <v>36.78989738689863</v>
          </cell>
          <cell r="E1853">
            <v>36.362437091344951</v>
          </cell>
          <cell r="F1853">
            <v>36.647411346435547</v>
          </cell>
          <cell r="BE1853" t="e">
            <v>#N/A</v>
          </cell>
          <cell r="BF1853" t="e">
            <v>#N/A</v>
          </cell>
          <cell r="BG1853">
            <v>36.924403381347659</v>
          </cell>
          <cell r="BH1853">
            <v>36.666499900817868</v>
          </cell>
          <cell r="BI1853">
            <v>37.907553100585943</v>
          </cell>
          <cell r="BJ1853">
            <v>38.359721603393552</v>
          </cell>
          <cell r="BK1853">
            <v>39.433811054229743</v>
          </cell>
        </row>
        <row r="1854">
          <cell r="A1854" t="str">
            <v>2007-03-29</v>
          </cell>
          <cell r="B1854">
            <v>4260591</v>
          </cell>
          <cell r="C1854">
            <v>36.846888073762571</v>
          </cell>
          <cell r="D1854">
            <v>37.137560791280478</v>
          </cell>
          <cell r="E1854">
            <v>36.618909557049093</v>
          </cell>
          <cell r="F1854">
            <v>37.046367645263672</v>
          </cell>
          <cell r="BE1854" t="e">
            <v>#N/A</v>
          </cell>
          <cell r="BF1854" t="e">
            <v>#N/A</v>
          </cell>
          <cell r="BG1854">
            <v>36.885646057128909</v>
          </cell>
          <cell r="BH1854">
            <v>36.705826187133788</v>
          </cell>
          <cell r="BI1854">
            <v>37.843719406127931</v>
          </cell>
          <cell r="BJ1854">
            <v>38.352690887451168</v>
          </cell>
          <cell r="BK1854">
            <v>39.412569637298581</v>
          </cell>
        </row>
        <row r="1855">
          <cell r="A1855" t="str">
            <v>2007-03-30</v>
          </cell>
          <cell r="B1855">
            <v>4933485</v>
          </cell>
          <cell r="C1855">
            <v>36.949476232068868</v>
          </cell>
          <cell r="D1855">
            <v>37.496622034207952</v>
          </cell>
          <cell r="E1855">
            <v>36.556213420273032</v>
          </cell>
          <cell r="F1855">
            <v>37.103359222412109</v>
          </cell>
          <cell r="BE1855" t="e">
            <v>#N/A</v>
          </cell>
          <cell r="BF1855" t="e">
            <v>#N/A</v>
          </cell>
          <cell r="BG1855">
            <v>36.858287048339847</v>
          </cell>
          <cell r="BH1855">
            <v>36.73460865020752</v>
          </cell>
          <cell r="BI1855">
            <v>37.773616256713858</v>
          </cell>
          <cell r="BJ1855">
            <v>38.342259407043457</v>
          </cell>
          <cell r="BK1855">
            <v>39.391896781921389</v>
          </cell>
        </row>
        <row r="1856">
          <cell r="A1856" t="str">
            <v>2007-04-02</v>
          </cell>
          <cell r="B1856">
            <v>4847656</v>
          </cell>
          <cell r="C1856">
            <v>36.955175458859387</v>
          </cell>
          <cell r="D1856">
            <v>37.006472691908009</v>
          </cell>
          <cell r="E1856">
            <v>36.704402997458438</v>
          </cell>
          <cell r="F1856">
            <v>36.898181915283203</v>
          </cell>
          <cell r="BE1856" t="e">
            <v>#N/A</v>
          </cell>
          <cell r="BF1856" t="e">
            <v>#N/A</v>
          </cell>
          <cell r="BG1856">
            <v>36.891344451904303</v>
          </cell>
          <cell r="BH1856">
            <v>36.759401512145999</v>
          </cell>
          <cell r="BI1856">
            <v>37.709098434448237</v>
          </cell>
          <cell r="BJ1856">
            <v>38.335164871215817</v>
          </cell>
          <cell r="BK1856">
            <v>39.369488983154298</v>
          </cell>
        </row>
        <row r="1857">
          <cell r="A1857" t="str">
            <v>2007-04-03</v>
          </cell>
          <cell r="B1857">
            <v>3815215</v>
          </cell>
          <cell r="C1857">
            <v>36.989376068115227</v>
          </cell>
          <cell r="D1857">
            <v>37.040668954228067</v>
          </cell>
          <cell r="E1857">
            <v>36.681605706451947</v>
          </cell>
          <cell r="F1857">
            <v>36.989376068115227</v>
          </cell>
          <cell r="BE1857" t="e">
            <v>#N/A</v>
          </cell>
          <cell r="BF1857" t="e">
            <v>#N/A</v>
          </cell>
          <cell r="BG1857">
            <v>36.936939239501953</v>
          </cell>
          <cell r="BH1857">
            <v>36.773365211486819</v>
          </cell>
          <cell r="BI1857">
            <v>37.645264816284183</v>
          </cell>
          <cell r="BJ1857">
            <v>38.326997032165529</v>
          </cell>
          <cell r="BK1857">
            <v>39.342715663909907</v>
          </cell>
        </row>
        <row r="1858">
          <cell r="A1858" t="str">
            <v>2007-04-04</v>
          </cell>
          <cell r="B1858">
            <v>3889301</v>
          </cell>
          <cell r="C1858">
            <v>37.052067238019433</v>
          </cell>
          <cell r="D1858">
            <v>37.342735598846552</v>
          </cell>
          <cell r="E1858">
            <v>36.892483585409622</v>
          </cell>
          <cell r="F1858">
            <v>37.308540344238281</v>
          </cell>
          <cell r="BE1858" t="e">
            <v>#N/A</v>
          </cell>
          <cell r="BF1858" t="e">
            <v>#N/A</v>
          </cell>
          <cell r="BG1858">
            <v>37.069165039062497</v>
          </cell>
          <cell r="BH1858">
            <v>36.797872734069827</v>
          </cell>
          <cell r="BI1858">
            <v>37.57983528137207</v>
          </cell>
          <cell r="BJ1858">
            <v>38.326842308044426</v>
          </cell>
          <cell r="BK1858">
            <v>39.316970939636228</v>
          </cell>
        </row>
        <row r="1859">
          <cell r="A1859" t="str">
            <v>2007-04-05</v>
          </cell>
          <cell r="B1859">
            <v>1939047</v>
          </cell>
          <cell r="C1859">
            <v>37.519424750057247</v>
          </cell>
          <cell r="D1859">
            <v>37.519424750057247</v>
          </cell>
          <cell r="E1859">
            <v>37.120461232742763</v>
          </cell>
          <cell r="F1859">
            <v>37.342739105224609</v>
          </cell>
          <cell r="BE1859" t="e">
            <v>#N/A</v>
          </cell>
          <cell r="BF1859" t="e">
            <v>#N/A</v>
          </cell>
          <cell r="BG1859">
            <v>37.128439331054693</v>
          </cell>
          <cell r="BH1859">
            <v>36.805566978454593</v>
          </cell>
          <cell r="BI1859">
            <v>37.518509292602538</v>
          </cell>
          <cell r="BJ1859">
            <v>38.322775306701658</v>
          </cell>
          <cell r="BK1859">
            <v>39.292389888763431</v>
          </cell>
        </row>
        <row r="1860">
          <cell r="A1860" t="str">
            <v>2007-04-10</v>
          </cell>
          <cell r="B1860">
            <v>4715888</v>
          </cell>
          <cell r="C1860">
            <v>37.274349024669903</v>
          </cell>
          <cell r="D1860">
            <v>37.302843623742163</v>
          </cell>
          <cell r="E1860">
            <v>37.017871543046411</v>
          </cell>
          <cell r="F1860">
            <v>37.194557189941413</v>
          </cell>
          <cell r="BE1860" t="e">
            <v>#N/A</v>
          </cell>
          <cell r="BF1860" t="e">
            <v>#N/A</v>
          </cell>
          <cell r="BG1860">
            <v>37.146678924560547</v>
          </cell>
          <cell r="BH1860">
            <v>36.798727798461911</v>
          </cell>
          <cell r="BI1860">
            <v>37.465048675537112</v>
          </cell>
          <cell r="BJ1860">
            <v>38.315808372497557</v>
          </cell>
          <cell r="BK1860">
            <v>39.270329513549797</v>
          </cell>
        </row>
        <row r="1861">
          <cell r="A1861" t="str">
            <v>2007-04-11</v>
          </cell>
          <cell r="B1861">
            <v>5326060</v>
          </cell>
          <cell r="C1861">
            <v>37.057757760922499</v>
          </cell>
          <cell r="D1861">
            <v>37.616304806156911</v>
          </cell>
          <cell r="E1861">
            <v>37.057757760922499</v>
          </cell>
          <cell r="F1861">
            <v>37.268638610839837</v>
          </cell>
          <cell r="BE1861" t="e">
            <v>#N/A</v>
          </cell>
          <cell r="BF1861" t="e">
            <v>#N/A</v>
          </cell>
          <cell r="BG1861">
            <v>37.220770263671866</v>
          </cell>
          <cell r="BH1861">
            <v>36.814115905761717</v>
          </cell>
          <cell r="BI1861">
            <v>37.423898696899407</v>
          </cell>
          <cell r="BJ1861">
            <v>38.31043315887451</v>
          </cell>
          <cell r="BK1861">
            <v>39.249348564147951</v>
          </cell>
        </row>
        <row r="1862">
          <cell r="A1862" t="str">
            <v>2007-04-12</v>
          </cell>
          <cell r="B1862">
            <v>3754882</v>
          </cell>
          <cell r="C1862">
            <v>37.217354047580884</v>
          </cell>
          <cell r="D1862">
            <v>37.547918343751292</v>
          </cell>
          <cell r="E1862">
            <v>37.103362610687029</v>
          </cell>
          <cell r="F1862">
            <v>37.394035339355469</v>
          </cell>
          <cell r="BE1862" t="e">
            <v>#N/A</v>
          </cell>
          <cell r="BF1862" t="e">
            <v>#N/A</v>
          </cell>
          <cell r="BG1862">
            <v>37.301702117919923</v>
          </cell>
          <cell r="BH1862">
            <v>36.854297256469728</v>
          </cell>
          <cell r="BI1862">
            <v>37.390385971069342</v>
          </cell>
          <cell r="BJ1862">
            <v>38.307729988098153</v>
          </cell>
          <cell r="BK1862">
            <v>39.221336956024167</v>
          </cell>
        </row>
        <row r="1863">
          <cell r="A1863" t="str">
            <v>2007-04-13</v>
          </cell>
          <cell r="B1863">
            <v>8132462</v>
          </cell>
          <cell r="C1863">
            <v>37.553619441089992</v>
          </cell>
          <cell r="D1863">
            <v>38.630813529422319</v>
          </cell>
          <cell r="E1863">
            <v>37.422534722542622</v>
          </cell>
          <cell r="F1863">
            <v>38.437034606933587</v>
          </cell>
          <cell r="BE1863" t="e">
            <v>#N/A</v>
          </cell>
          <cell r="BF1863" t="e">
            <v>#N/A</v>
          </cell>
          <cell r="BG1863">
            <v>37.527400970458977</v>
          </cell>
          <cell r="BH1863">
            <v>36.985384368896483</v>
          </cell>
          <cell r="BI1863">
            <v>37.390272064208993</v>
          </cell>
          <cell r="BJ1863">
            <v>38.317158508300778</v>
          </cell>
          <cell r="BK1863">
            <v>39.197122211456303</v>
          </cell>
        </row>
        <row r="1864">
          <cell r="A1864" t="str">
            <v>2007-04-16</v>
          </cell>
          <cell r="B1864">
            <v>4790648</v>
          </cell>
          <cell r="C1864">
            <v>38.716307155834912</v>
          </cell>
          <cell r="D1864">
            <v>38.972780289782563</v>
          </cell>
          <cell r="E1864">
            <v>38.442732044405723</v>
          </cell>
          <cell r="F1864">
            <v>38.915786743164063</v>
          </cell>
          <cell r="BE1864" t="e">
            <v>#N/A</v>
          </cell>
          <cell r="BF1864" t="e">
            <v>#N/A</v>
          </cell>
          <cell r="BG1864">
            <v>37.842010498046882</v>
          </cell>
          <cell r="BH1864">
            <v>37.120461463928223</v>
          </cell>
          <cell r="BI1864">
            <v>37.396883468627927</v>
          </cell>
          <cell r="BJ1864">
            <v>38.327971191406249</v>
          </cell>
          <cell r="BK1864">
            <v>39.173599624633788</v>
          </cell>
        </row>
        <row r="1865">
          <cell r="A1865" t="str">
            <v>2007-04-17</v>
          </cell>
          <cell r="B1865">
            <v>4221075</v>
          </cell>
          <cell r="C1865">
            <v>38.77900282999947</v>
          </cell>
          <cell r="D1865">
            <v>39.035475973658599</v>
          </cell>
          <cell r="E1865">
            <v>38.380039291905341</v>
          </cell>
          <cell r="F1865">
            <v>38.813198089599609</v>
          </cell>
          <cell r="BE1865" t="e">
            <v>#N/A</v>
          </cell>
          <cell r="BF1865" t="e">
            <v>#N/A</v>
          </cell>
          <cell r="BG1865">
            <v>38.165738677978517</v>
          </cell>
          <cell r="BH1865">
            <v>37.25867328643799</v>
          </cell>
          <cell r="BI1865">
            <v>37.402012939453122</v>
          </cell>
          <cell r="BJ1865">
            <v>38.33719066619873</v>
          </cell>
          <cell r="BK1865">
            <v>39.149989452362057</v>
          </cell>
        </row>
        <row r="1866">
          <cell r="A1866" t="str">
            <v>2007-04-18</v>
          </cell>
          <cell r="B1866">
            <v>4092396</v>
          </cell>
          <cell r="C1866">
            <v>38.870182138052769</v>
          </cell>
          <cell r="D1866">
            <v>39.035466432937767</v>
          </cell>
          <cell r="E1866">
            <v>38.516819613006447</v>
          </cell>
          <cell r="F1866">
            <v>38.756195068359382</v>
          </cell>
          <cell r="BE1866" t="e">
            <v>#N/A</v>
          </cell>
          <cell r="BF1866" t="e">
            <v>#N/A</v>
          </cell>
          <cell r="BG1866">
            <v>38.463249969482419</v>
          </cell>
          <cell r="BH1866">
            <v>37.380070877075198</v>
          </cell>
          <cell r="BI1866">
            <v>37.40087287902832</v>
          </cell>
          <cell r="BJ1866">
            <v>38.346407432556163</v>
          </cell>
          <cell r="BK1866">
            <v>39.128505020141603</v>
          </cell>
        </row>
        <row r="1867">
          <cell r="A1867" t="str">
            <v>2007-04-19</v>
          </cell>
          <cell r="B1867">
            <v>6276174</v>
          </cell>
          <cell r="C1867">
            <v>38.368631922168689</v>
          </cell>
          <cell r="D1867">
            <v>38.579512778647491</v>
          </cell>
          <cell r="E1867">
            <v>38.10645819019193</v>
          </cell>
          <cell r="F1867">
            <v>38.357234954833977</v>
          </cell>
          <cell r="BE1867" t="e">
            <v>#N/A</v>
          </cell>
          <cell r="BF1867" t="e">
            <v>#N/A</v>
          </cell>
          <cell r="BG1867">
            <v>38.655889892578116</v>
          </cell>
          <cell r="BH1867">
            <v>37.461572837829593</v>
          </cell>
          <cell r="BI1867">
            <v>37.390043945312499</v>
          </cell>
          <cell r="BJ1867">
            <v>38.353052673339853</v>
          </cell>
          <cell r="BK1867">
            <v>39.100204334259033</v>
          </cell>
        </row>
        <row r="1868">
          <cell r="A1868" t="str">
            <v>2007-04-20</v>
          </cell>
          <cell r="B1868">
            <v>6167327</v>
          </cell>
          <cell r="C1868">
            <v>38.670709982716453</v>
          </cell>
          <cell r="D1868">
            <v>38.801799051412928</v>
          </cell>
          <cell r="E1868">
            <v>38.368640276801862</v>
          </cell>
          <cell r="F1868">
            <v>38.579521179199219</v>
          </cell>
          <cell r="BE1868" t="e">
            <v>#N/A</v>
          </cell>
          <cell r="BF1868" t="e">
            <v>#N/A</v>
          </cell>
          <cell r="BG1868">
            <v>38.68438720703125</v>
          </cell>
          <cell r="BH1868">
            <v>37.551339149475098</v>
          </cell>
          <cell r="BI1868">
            <v>37.388790206909178</v>
          </cell>
          <cell r="BJ1868">
            <v>38.363906059265133</v>
          </cell>
          <cell r="BK1868">
            <v>39.073156852722171</v>
          </cell>
        </row>
        <row r="1869">
          <cell r="A1869" t="str">
            <v>2007-04-23</v>
          </cell>
          <cell r="B1869">
            <v>4853481</v>
          </cell>
          <cell r="C1869">
            <v>38.881589411298833</v>
          </cell>
          <cell r="D1869">
            <v>38.955680583118678</v>
          </cell>
          <cell r="E1869">
            <v>38.106465043303977</v>
          </cell>
          <cell r="F1869">
            <v>38.134963989257813</v>
          </cell>
          <cell r="BE1869" t="e">
            <v>#N/A</v>
          </cell>
          <cell r="BF1869" t="e">
            <v>#N/A</v>
          </cell>
          <cell r="BG1869">
            <v>38.528222656250001</v>
          </cell>
          <cell r="BH1869">
            <v>37.596079635620107</v>
          </cell>
          <cell r="BI1869">
            <v>37.37864532470703</v>
          </cell>
          <cell r="BJ1869">
            <v>38.375135345458993</v>
          </cell>
          <cell r="BK1869">
            <v>39.043461151123047</v>
          </cell>
        </row>
        <row r="1870">
          <cell r="A1870" t="str">
            <v>2007-04-24</v>
          </cell>
          <cell r="B1870">
            <v>3894993</v>
          </cell>
          <cell r="C1870">
            <v>38.328743946965282</v>
          </cell>
          <cell r="D1870">
            <v>38.465529324931687</v>
          </cell>
          <cell r="E1870">
            <v>37.969680699180167</v>
          </cell>
          <cell r="F1870">
            <v>38.180557250976563</v>
          </cell>
          <cell r="BE1870" t="e">
            <v>#N/A</v>
          </cell>
          <cell r="BF1870" t="e">
            <v>#N/A</v>
          </cell>
          <cell r="BG1870">
            <v>38.401694488525393</v>
          </cell>
          <cell r="BH1870">
            <v>37.643099784851067</v>
          </cell>
          <cell r="BI1870">
            <v>37.372831878662112</v>
          </cell>
          <cell r="BJ1870">
            <v>38.387104187011722</v>
          </cell>
          <cell r="BK1870">
            <v>39.014986114501951</v>
          </cell>
        </row>
        <row r="1871">
          <cell r="A1871" t="str">
            <v>2007-04-25</v>
          </cell>
          <cell r="B1871">
            <v>3346852</v>
          </cell>
          <cell r="C1871">
            <v>38.186252206687307</v>
          </cell>
          <cell r="D1871">
            <v>38.653606164239022</v>
          </cell>
          <cell r="E1871">
            <v>38.186252206687307</v>
          </cell>
          <cell r="F1871">
            <v>38.476924896240227</v>
          </cell>
          <cell r="BE1871" t="e">
            <v>#N/A</v>
          </cell>
          <cell r="BF1871" t="e">
            <v>#N/A</v>
          </cell>
          <cell r="BG1871">
            <v>38.345840454101563</v>
          </cell>
          <cell r="BH1871">
            <v>37.730301284790038</v>
          </cell>
          <cell r="BI1871">
            <v>37.36952621459961</v>
          </cell>
          <cell r="BJ1871">
            <v>38.390010871887213</v>
          </cell>
          <cell r="BK1871">
            <v>38.98586574554443</v>
          </cell>
        </row>
        <row r="1872">
          <cell r="A1872" t="str">
            <v>2007-04-26</v>
          </cell>
          <cell r="B1872">
            <v>3834043</v>
          </cell>
          <cell r="C1872">
            <v>38.756202664967788</v>
          </cell>
          <cell r="D1872">
            <v>39.00697948544164</v>
          </cell>
          <cell r="E1872">
            <v>38.471230586548913</v>
          </cell>
          <cell r="F1872">
            <v>38.659313201904297</v>
          </cell>
          <cell r="BE1872" t="e">
            <v>#N/A</v>
          </cell>
          <cell r="BF1872" t="e">
            <v>#N/A</v>
          </cell>
          <cell r="BG1872">
            <v>38.406256103515616</v>
          </cell>
          <cell r="BH1872">
            <v>37.825196838378908</v>
          </cell>
          <cell r="BI1872">
            <v>37.381267089843753</v>
          </cell>
          <cell r="BJ1872">
            <v>38.398731040954587</v>
          </cell>
          <cell r="BK1872">
            <v>38.964038715362548</v>
          </cell>
        </row>
        <row r="1873">
          <cell r="A1873" t="str">
            <v>2007-04-27</v>
          </cell>
          <cell r="B1873">
            <v>2968428</v>
          </cell>
          <cell r="C1873">
            <v>38.499727841793153</v>
          </cell>
          <cell r="D1873">
            <v>38.870188048794198</v>
          </cell>
          <cell r="E1873">
            <v>38.231853404118937</v>
          </cell>
          <cell r="F1873">
            <v>38.442729949951172</v>
          </cell>
          <cell r="BE1873" t="e">
            <v>#N/A</v>
          </cell>
          <cell r="BF1873" t="e">
            <v>#N/A</v>
          </cell>
          <cell r="BG1873">
            <v>38.378897857666018</v>
          </cell>
          <cell r="BH1873">
            <v>37.914962768554688</v>
          </cell>
          <cell r="BI1873">
            <v>37.391526031494138</v>
          </cell>
          <cell r="BJ1873">
            <v>38.409274978637697</v>
          </cell>
          <cell r="BK1873">
            <v>38.941837806701663</v>
          </cell>
        </row>
        <row r="1874">
          <cell r="A1874" t="str">
            <v>2007-04-30</v>
          </cell>
          <cell r="B1874">
            <v>3247211</v>
          </cell>
          <cell r="C1874">
            <v>38.248950347408389</v>
          </cell>
          <cell r="D1874">
            <v>38.921484584811353</v>
          </cell>
          <cell r="E1874">
            <v>38.186256146167793</v>
          </cell>
          <cell r="F1874">
            <v>38.459831237792969</v>
          </cell>
          <cell r="BE1874" t="e">
            <v>#N/A</v>
          </cell>
          <cell r="BF1874" t="e">
            <v>#N/A</v>
          </cell>
          <cell r="BG1874">
            <v>38.443871307373037</v>
          </cell>
          <cell r="BH1874">
            <v>37.985635948181162</v>
          </cell>
          <cell r="BI1874">
            <v>37.398707427978508</v>
          </cell>
          <cell r="BJ1874">
            <v>38.418565025329592</v>
          </cell>
          <cell r="BK1874">
            <v>38.920715045928958</v>
          </cell>
        </row>
        <row r="1875">
          <cell r="A1875" t="str">
            <v>2007-05-02</v>
          </cell>
          <cell r="B1875">
            <v>5711528</v>
          </cell>
          <cell r="C1875">
            <v>38.69920244505299</v>
          </cell>
          <cell r="D1875">
            <v>39.081063920681189</v>
          </cell>
          <cell r="E1875">
            <v>38.368633847496589</v>
          </cell>
          <cell r="F1875">
            <v>38.961376190185547</v>
          </cell>
          <cell r="BE1875" t="e">
            <v>#N/A</v>
          </cell>
          <cell r="BF1875" t="e">
            <v>#N/A</v>
          </cell>
          <cell r="BG1875">
            <v>38.600035095214842</v>
          </cell>
          <cell r="BH1875">
            <v>38.078536796569821</v>
          </cell>
          <cell r="BI1875">
            <v>37.419339294433591</v>
          </cell>
          <cell r="BJ1875">
            <v>38.421471710205083</v>
          </cell>
          <cell r="BK1875">
            <v>38.903659915924067</v>
          </cell>
        </row>
        <row r="1876">
          <cell r="A1876" t="str">
            <v>2007-05-03</v>
          </cell>
          <cell r="B1876">
            <v>5196633</v>
          </cell>
          <cell r="C1876">
            <v>39.041172211148002</v>
          </cell>
          <cell r="D1876">
            <v>39.041172211148002</v>
          </cell>
          <cell r="E1876">
            <v>38.203353659205398</v>
          </cell>
          <cell r="F1876">
            <v>38.573818206787109</v>
          </cell>
          <cell r="BE1876" t="e">
            <v>#N/A</v>
          </cell>
          <cell r="BF1876" t="e">
            <v>#N/A</v>
          </cell>
          <cell r="BG1876">
            <v>38.619413757324217</v>
          </cell>
          <cell r="BH1876">
            <v>38.162318611145018</v>
          </cell>
          <cell r="BI1876">
            <v>37.432675933837892</v>
          </cell>
          <cell r="BJ1876">
            <v>38.42192768096924</v>
          </cell>
          <cell r="BK1876">
            <v>38.87998733520508</v>
          </cell>
        </row>
        <row r="1877">
          <cell r="A1877" t="str">
            <v>2007-05-04</v>
          </cell>
          <cell r="B1877">
            <v>4551357</v>
          </cell>
          <cell r="C1877">
            <v>38.619416047882417</v>
          </cell>
          <cell r="D1877">
            <v>39.132366642272409</v>
          </cell>
          <cell r="E1877">
            <v>38.471229354318943</v>
          </cell>
          <cell r="F1877">
            <v>38.938583374023438</v>
          </cell>
          <cell r="BE1877" t="e">
            <v>#N/A</v>
          </cell>
          <cell r="BF1877" t="e">
            <v>#N/A</v>
          </cell>
          <cell r="BG1877">
            <v>38.675267791748048</v>
          </cell>
          <cell r="BH1877">
            <v>38.25977897644043</v>
          </cell>
          <cell r="BI1877">
            <v>37.451484146118162</v>
          </cell>
          <cell r="BJ1877">
            <v>38.421471710205083</v>
          </cell>
          <cell r="BK1877">
            <v>38.856720466613773</v>
          </cell>
        </row>
        <row r="1878">
          <cell r="A1878" t="str">
            <v>2007-05-07</v>
          </cell>
          <cell r="B1878">
            <v>2450988</v>
          </cell>
          <cell r="C1878">
            <v>39.120970335224612</v>
          </cell>
          <cell r="D1878">
            <v>39.423040071631178</v>
          </cell>
          <cell r="E1878">
            <v>38.927191390484268</v>
          </cell>
          <cell r="F1878">
            <v>39.109573364257813</v>
          </cell>
          <cell r="BE1878" t="e">
            <v>#N/A</v>
          </cell>
          <cell r="BF1878" t="e">
            <v>#N/A</v>
          </cell>
          <cell r="BG1878">
            <v>38.808636474609372</v>
          </cell>
          <cell r="BH1878">
            <v>38.349830627441413</v>
          </cell>
          <cell r="BI1878">
            <v>37.472686233520513</v>
          </cell>
          <cell r="BJ1878">
            <v>38.421870727539073</v>
          </cell>
          <cell r="BK1878">
            <v>38.833315887451171</v>
          </cell>
        </row>
        <row r="1879">
          <cell r="A1879" t="str">
            <v>2007-05-08</v>
          </cell>
          <cell r="B1879">
            <v>3123213</v>
          </cell>
          <cell r="C1879">
            <v>38.99557184568544</v>
          </cell>
          <cell r="D1879">
            <v>39.240647967329643</v>
          </cell>
          <cell r="E1879">
            <v>38.47122434999536</v>
          </cell>
          <cell r="F1879">
            <v>39.120960235595703</v>
          </cell>
          <cell r="BE1879" t="e">
            <v>#N/A</v>
          </cell>
          <cell r="BF1879" t="e">
            <v>#N/A</v>
          </cell>
          <cell r="BG1879">
            <v>38.940862274169923</v>
          </cell>
          <cell r="BH1879">
            <v>38.438741683959961</v>
          </cell>
          <cell r="BI1879">
            <v>37.496395874023428</v>
          </cell>
          <cell r="BJ1879">
            <v>38.419818954467772</v>
          </cell>
          <cell r="BK1879">
            <v>38.806848449707033</v>
          </cell>
        </row>
        <row r="1880">
          <cell r="A1880" t="str">
            <v>2007-05-09</v>
          </cell>
          <cell r="B1880">
            <v>2990579</v>
          </cell>
          <cell r="C1880">
            <v>39.326143225329723</v>
          </cell>
          <cell r="D1880">
            <v>39.440130306941327</v>
          </cell>
          <cell r="E1880">
            <v>38.807492002841499</v>
          </cell>
          <cell r="F1880">
            <v>38.932880401611328</v>
          </cell>
          <cell r="BE1880" t="e">
            <v>#N/A</v>
          </cell>
          <cell r="BF1880" t="e">
            <v>#N/A</v>
          </cell>
          <cell r="BG1880">
            <v>38.93516311645508</v>
          </cell>
          <cell r="BH1880">
            <v>38.52565784454346</v>
          </cell>
          <cell r="BI1880">
            <v>37.51565986633301</v>
          </cell>
          <cell r="BJ1880">
            <v>38.413891525268554</v>
          </cell>
          <cell r="BK1880">
            <v>38.778589801788328</v>
          </cell>
        </row>
        <row r="1881">
          <cell r="A1881" t="str">
            <v>2007-05-10</v>
          </cell>
          <cell r="B1881">
            <v>2893783</v>
          </cell>
          <cell r="C1881">
            <v>39.126665128700083</v>
          </cell>
          <cell r="D1881">
            <v>39.126665128700083</v>
          </cell>
          <cell r="E1881">
            <v>38.636512832359372</v>
          </cell>
          <cell r="F1881">
            <v>38.830291748046882</v>
          </cell>
          <cell r="BE1881" t="e">
            <v>#N/A</v>
          </cell>
          <cell r="BF1881" t="e">
            <v>#N/A</v>
          </cell>
          <cell r="BG1881">
            <v>38.986457824707031</v>
          </cell>
          <cell r="BH1881">
            <v>38.603740501403813</v>
          </cell>
          <cell r="BI1881">
            <v>37.531960372924807</v>
          </cell>
          <cell r="BJ1881">
            <v>38.407508125305178</v>
          </cell>
          <cell r="BK1881">
            <v>38.749959983825683</v>
          </cell>
        </row>
        <row r="1882">
          <cell r="A1882" t="str">
            <v>2007-05-11</v>
          </cell>
          <cell r="B1882">
            <v>6382933</v>
          </cell>
          <cell r="C1882">
            <v>38.687800318364623</v>
          </cell>
          <cell r="D1882">
            <v>38.864485929676192</v>
          </cell>
          <cell r="E1882">
            <v>38.134958245750212</v>
          </cell>
          <cell r="F1882">
            <v>38.642208099365227</v>
          </cell>
          <cell r="BE1882" t="e">
            <v>#N/A</v>
          </cell>
          <cell r="BF1882" t="e">
            <v>#N/A</v>
          </cell>
          <cell r="BG1882">
            <v>38.927182769775392</v>
          </cell>
          <cell r="BH1882">
            <v>38.666149139404297</v>
          </cell>
          <cell r="BI1882">
            <v>37.556467895507822</v>
          </cell>
          <cell r="BJ1882">
            <v>38.396679191589357</v>
          </cell>
          <cell r="BK1882">
            <v>38.729040088653562</v>
          </cell>
        </row>
        <row r="1883">
          <cell r="A1883" t="str">
            <v>2007-05-14</v>
          </cell>
          <cell r="B1883">
            <v>3545266</v>
          </cell>
          <cell r="C1883">
            <v>38.465527548212251</v>
          </cell>
          <cell r="D1883">
            <v>38.710603694426773</v>
          </cell>
          <cell r="E1883">
            <v>38.30594388990113</v>
          </cell>
          <cell r="F1883">
            <v>38.459831237792969</v>
          </cell>
          <cell r="BE1883" t="e">
            <v>#N/A</v>
          </cell>
          <cell r="BF1883" t="e">
            <v>#N/A</v>
          </cell>
          <cell r="BG1883">
            <v>38.797234344482419</v>
          </cell>
          <cell r="BH1883">
            <v>38.667288970947268</v>
          </cell>
          <cell r="BI1883">
            <v>37.593172149658201</v>
          </cell>
          <cell r="BJ1883">
            <v>38.381461715698237</v>
          </cell>
          <cell r="BK1883">
            <v>38.709477233886723</v>
          </cell>
        </row>
        <row r="1884">
          <cell r="A1884" t="str">
            <v>2007-05-15</v>
          </cell>
          <cell r="B1884">
            <v>4534139</v>
          </cell>
          <cell r="C1884">
            <v>38.368638857147218</v>
          </cell>
          <cell r="D1884">
            <v>38.84169353110552</v>
          </cell>
          <cell r="E1884">
            <v>38.300243995793323</v>
          </cell>
          <cell r="F1884">
            <v>38.778999328613281</v>
          </cell>
          <cell r="BE1884" t="e">
            <v>#N/A</v>
          </cell>
          <cell r="BF1884" t="e">
            <v>#N/A</v>
          </cell>
          <cell r="BG1884">
            <v>38.728842163085943</v>
          </cell>
          <cell r="BH1884">
            <v>38.660449600219728</v>
          </cell>
          <cell r="BI1884">
            <v>37.643555297851563</v>
          </cell>
          <cell r="BJ1884">
            <v>38.371715698242177</v>
          </cell>
          <cell r="BK1884">
            <v>38.692219314575198</v>
          </cell>
        </row>
        <row r="1885">
          <cell r="A1885" t="str">
            <v>2007-05-16</v>
          </cell>
          <cell r="B1885">
            <v>4624966</v>
          </cell>
          <cell r="C1885">
            <v>38.716304706850607</v>
          </cell>
          <cell r="D1885">
            <v>39.297645802912918</v>
          </cell>
          <cell r="E1885">
            <v>38.62511155936631</v>
          </cell>
          <cell r="F1885">
            <v>39.069671630859382</v>
          </cell>
          <cell r="BE1885" t="e">
            <v>#N/A</v>
          </cell>
          <cell r="BF1885" t="e">
            <v>#N/A</v>
          </cell>
          <cell r="BG1885">
            <v>38.756200408935548</v>
          </cell>
          <cell r="BH1885">
            <v>38.673273277282718</v>
          </cell>
          <cell r="BI1885">
            <v>37.694394531249998</v>
          </cell>
          <cell r="BJ1885">
            <v>38.367156181335453</v>
          </cell>
          <cell r="BK1885">
            <v>38.679250869750973</v>
          </cell>
        </row>
        <row r="1886">
          <cell r="A1886" t="str">
            <v>2007-05-17</v>
          </cell>
          <cell r="B1886">
            <v>2715522</v>
          </cell>
          <cell r="C1886">
            <v>39.263450001533158</v>
          </cell>
          <cell r="D1886">
            <v>39.297645257200607</v>
          </cell>
          <cell r="E1886">
            <v>38.824594943262838</v>
          </cell>
          <cell r="F1886">
            <v>38.92718505859375</v>
          </cell>
          <cell r="BE1886" t="e">
            <v>#N/A</v>
          </cell>
          <cell r="BF1886" t="e">
            <v>#N/A</v>
          </cell>
          <cell r="BG1886">
            <v>38.775579071044923</v>
          </cell>
          <cell r="BH1886">
            <v>38.681822776794426</v>
          </cell>
          <cell r="BI1886">
            <v>37.744891738891603</v>
          </cell>
          <cell r="BJ1886">
            <v>38.364021492004397</v>
          </cell>
          <cell r="BK1886">
            <v>38.665853633880623</v>
          </cell>
        </row>
        <row r="1887">
          <cell r="A1887" t="str">
            <v>2007-05-18</v>
          </cell>
          <cell r="B1887">
            <v>8019276</v>
          </cell>
          <cell r="C1887">
            <v>39.046871839287348</v>
          </cell>
          <cell r="D1887">
            <v>40.049970332987883</v>
          </cell>
          <cell r="E1887">
            <v>39.04117118070711</v>
          </cell>
          <cell r="F1887">
            <v>39.930282592773438</v>
          </cell>
          <cell r="BE1887" t="e">
            <v>#N/A</v>
          </cell>
          <cell r="BF1887" t="e">
            <v>#N/A</v>
          </cell>
          <cell r="BG1887">
            <v>39.033193969726561</v>
          </cell>
          <cell r="BH1887">
            <v>38.760475158691413</v>
          </cell>
          <cell r="BI1887">
            <v>37.809295349121093</v>
          </cell>
          <cell r="BJ1887">
            <v>38.372057609558112</v>
          </cell>
          <cell r="BK1887">
            <v>38.658039073944089</v>
          </cell>
        </row>
        <row r="1888">
          <cell r="A1888" t="str">
            <v>2007-05-21</v>
          </cell>
          <cell r="B1888">
            <v>6737345</v>
          </cell>
          <cell r="C1888">
            <v>40.004380608831013</v>
          </cell>
          <cell r="D1888">
            <v>40.682611179089093</v>
          </cell>
          <cell r="E1888">
            <v>39.787799052534069</v>
          </cell>
          <cell r="F1888">
            <v>40.562923431396477</v>
          </cell>
          <cell r="BE1888" t="e">
            <v>#N/A</v>
          </cell>
          <cell r="BF1888" t="e">
            <v>#N/A</v>
          </cell>
          <cell r="BG1888">
            <v>39.453812408447263</v>
          </cell>
          <cell r="BH1888">
            <v>38.859645271301268</v>
          </cell>
          <cell r="BI1888">
            <v>37.884186019897463</v>
          </cell>
          <cell r="BJ1888">
            <v>38.384710426330557</v>
          </cell>
          <cell r="BK1888">
            <v>38.659343719482422</v>
          </cell>
        </row>
        <row r="1889">
          <cell r="A1889" t="str">
            <v>2007-05-22</v>
          </cell>
          <cell r="B1889">
            <v>4819183</v>
          </cell>
          <cell r="C1889">
            <v>40.448930333382478</v>
          </cell>
          <cell r="D1889">
            <v>40.557221095442827</v>
          </cell>
          <cell r="E1889">
            <v>39.987277039677707</v>
          </cell>
          <cell r="F1889">
            <v>40.443229675292969</v>
          </cell>
          <cell r="BE1889" t="e">
            <v>#N/A</v>
          </cell>
          <cell r="BF1889" t="e">
            <v>#N/A</v>
          </cell>
          <cell r="BG1889">
            <v>39.786658477783213</v>
          </cell>
          <cell r="BH1889">
            <v>38.975058555603027</v>
          </cell>
          <cell r="BI1889">
            <v>37.949273529052732</v>
          </cell>
          <cell r="BJ1889">
            <v>38.389326934814463</v>
          </cell>
          <cell r="BK1889">
            <v>38.663595085144053</v>
          </cell>
        </row>
        <row r="1890">
          <cell r="A1890" t="str">
            <v>2007-05-23</v>
          </cell>
          <cell r="B1890">
            <v>4037510</v>
          </cell>
          <cell r="C1890">
            <v>40.466031538933613</v>
          </cell>
          <cell r="D1890">
            <v>40.671211765025468</v>
          </cell>
          <cell r="E1890">
            <v>40.078469372796597</v>
          </cell>
          <cell r="F1890">
            <v>40.266551971435547</v>
          </cell>
          <cell r="BE1890" t="e">
            <v>#N/A</v>
          </cell>
          <cell r="BF1890" t="e">
            <v>#N/A</v>
          </cell>
          <cell r="BG1890">
            <v>40.02603454589844</v>
          </cell>
          <cell r="BH1890">
            <v>39.079358291625979</v>
          </cell>
          <cell r="BI1890">
            <v>38.007977752685548</v>
          </cell>
          <cell r="BJ1890">
            <v>38.390751724243167</v>
          </cell>
          <cell r="BK1890">
            <v>38.667672119140633</v>
          </cell>
        </row>
        <row r="1891">
          <cell r="A1891" t="str">
            <v>2007-05-24</v>
          </cell>
          <cell r="B1891">
            <v>4491731</v>
          </cell>
          <cell r="C1891">
            <v>40.038567666609516</v>
          </cell>
          <cell r="D1891">
            <v>40.437526743885179</v>
          </cell>
          <cell r="E1891">
            <v>39.753595654747528</v>
          </cell>
          <cell r="F1891">
            <v>40.226650238037109</v>
          </cell>
          <cell r="BE1891" t="e">
            <v>#N/A</v>
          </cell>
          <cell r="BF1891" t="e">
            <v>#N/A</v>
          </cell>
          <cell r="BG1891">
            <v>40.285927581787107</v>
          </cell>
          <cell r="BH1891">
            <v>39.166844558715823</v>
          </cell>
          <cell r="BI1891">
            <v>38.073293228149417</v>
          </cell>
          <cell r="BJ1891">
            <v>38.394342346191408</v>
          </cell>
          <cell r="BK1891">
            <v>38.67353498458862</v>
          </cell>
        </row>
        <row r="1892">
          <cell r="A1892" t="str">
            <v>2007-05-25</v>
          </cell>
          <cell r="B1892">
            <v>3015675</v>
          </cell>
          <cell r="C1892">
            <v>40.04427909368988</v>
          </cell>
          <cell r="D1892">
            <v>40.500231826294048</v>
          </cell>
          <cell r="E1892">
            <v>39.953085938171647</v>
          </cell>
          <cell r="F1892">
            <v>40.295051574707031</v>
          </cell>
          <cell r="BE1892" t="e">
            <v>#N/A</v>
          </cell>
          <cell r="BF1892" t="e">
            <v>#N/A</v>
          </cell>
          <cell r="BG1892">
            <v>40.358881378173827</v>
          </cell>
          <cell r="BH1892">
            <v>39.248631477355957</v>
          </cell>
          <cell r="BI1892">
            <v>38.147386093139652</v>
          </cell>
          <cell r="BJ1892">
            <v>38.394912338256837</v>
          </cell>
          <cell r="BK1892">
            <v>38.68271781921387</v>
          </cell>
        </row>
        <row r="1893">
          <cell r="A1893" t="str">
            <v>2007-05-28</v>
          </cell>
          <cell r="B1893">
            <v>545279</v>
          </cell>
          <cell r="C1893">
            <v>40.426137517991521</v>
          </cell>
          <cell r="D1893">
            <v>40.494532379333542</v>
          </cell>
          <cell r="E1893">
            <v>40.072770590217402</v>
          </cell>
          <cell r="F1893">
            <v>40.420436859130859</v>
          </cell>
          <cell r="BE1893" t="e">
            <v>#N/A</v>
          </cell>
          <cell r="BF1893" t="e">
            <v>#N/A</v>
          </cell>
          <cell r="BG1893">
            <v>40.3303840637207</v>
          </cell>
          <cell r="BH1893">
            <v>39.347516822814939</v>
          </cell>
          <cell r="BI1893">
            <v>38.239488983154303</v>
          </cell>
          <cell r="BJ1893">
            <v>38.398160972595207</v>
          </cell>
          <cell r="BK1893">
            <v>38.692527580261228</v>
          </cell>
        </row>
        <row r="1894">
          <cell r="A1894" t="str">
            <v>2007-05-29</v>
          </cell>
          <cell r="B1894">
            <v>3013036</v>
          </cell>
          <cell r="C1894">
            <v>40.637019191193659</v>
          </cell>
          <cell r="D1894">
            <v>40.637019191193659</v>
          </cell>
          <cell r="E1894">
            <v>39.810597573708343</v>
          </cell>
          <cell r="F1894">
            <v>40.192459106445313</v>
          </cell>
          <cell r="BE1894" t="e">
            <v>#N/A</v>
          </cell>
          <cell r="BF1894" t="e">
            <v>#N/A</v>
          </cell>
          <cell r="BG1894">
            <v>40.28022994995117</v>
          </cell>
          <cell r="BH1894">
            <v>39.434148216247557</v>
          </cell>
          <cell r="BI1894">
            <v>38.319053268432619</v>
          </cell>
          <cell r="BJ1894">
            <v>38.399414863586429</v>
          </cell>
          <cell r="BK1894">
            <v>38.698928527832031</v>
          </cell>
        </row>
        <row r="1895">
          <cell r="A1895" t="str">
            <v>2007-05-30</v>
          </cell>
          <cell r="B1895">
            <v>4232850</v>
          </cell>
          <cell r="C1895">
            <v>40.460336436149902</v>
          </cell>
          <cell r="D1895">
            <v>40.494536044080299</v>
          </cell>
          <cell r="E1895">
            <v>39.975884749038279</v>
          </cell>
          <cell r="F1895">
            <v>40.437538146972663</v>
          </cell>
          <cell r="BE1895" t="e">
            <v>#N/A</v>
          </cell>
          <cell r="BF1895" t="e">
            <v>#N/A</v>
          </cell>
          <cell r="BG1895">
            <v>40.314427185058591</v>
          </cell>
          <cell r="BH1895">
            <v>39.507956314086911</v>
          </cell>
          <cell r="BI1895">
            <v>38.406824798583983</v>
          </cell>
          <cell r="BJ1895">
            <v>38.404259452819822</v>
          </cell>
          <cell r="BK1895">
            <v>38.701733360290532</v>
          </cell>
        </row>
        <row r="1896">
          <cell r="A1896" t="str">
            <v>2007-05-31</v>
          </cell>
          <cell r="B1896">
            <v>5511902</v>
          </cell>
          <cell r="C1896">
            <v>40.59712127452903</v>
          </cell>
          <cell r="D1896">
            <v>40.92198924654452</v>
          </cell>
          <cell r="E1896">
            <v>40.483129842392053</v>
          </cell>
          <cell r="F1896">
            <v>40.842197418212891</v>
          </cell>
          <cell r="BE1896" t="e">
            <v>#N/A</v>
          </cell>
          <cell r="BF1896" t="e">
            <v>#N/A</v>
          </cell>
          <cell r="BG1896">
            <v>40.437536621093749</v>
          </cell>
          <cell r="BH1896">
            <v>39.621375274658213</v>
          </cell>
          <cell r="BI1896">
            <v>38.49710388183594</v>
          </cell>
          <cell r="BJ1896">
            <v>38.418280143737803</v>
          </cell>
          <cell r="BK1896">
            <v>38.704859771728508</v>
          </cell>
        </row>
        <row r="1897">
          <cell r="A1897" t="str">
            <v>2007-06-01</v>
          </cell>
          <cell r="B1897">
            <v>4153138</v>
          </cell>
          <cell r="C1897">
            <v>40.893498274751657</v>
          </cell>
          <cell r="D1897">
            <v>41.007485380785077</v>
          </cell>
          <cell r="E1897">
            <v>40.431844842488161</v>
          </cell>
          <cell r="F1897">
            <v>40.665519714355469</v>
          </cell>
          <cell r="BE1897" t="e">
            <v>#N/A</v>
          </cell>
          <cell r="BF1897" t="e">
            <v>#N/A</v>
          </cell>
          <cell r="BG1897">
            <v>40.51163024902344</v>
          </cell>
          <cell r="BH1897">
            <v>39.707722091674803</v>
          </cell>
          <cell r="BI1897">
            <v>38.575870361328128</v>
          </cell>
          <cell r="BJ1897">
            <v>38.433668632507327</v>
          </cell>
          <cell r="BK1897">
            <v>38.706819229125983</v>
          </cell>
        </row>
        <row r="1898">
          <cell r="A1898" t="str">
            <v>2007-06-04</v>
          </cell>
          <cell r="B1898">
            <v>3642174</v>
          </cell>
          <cell r="C1898">
            <v>40.631308997262863</v>
          </cell>
          <cell r="D1898">
            <v>40.910580344648707</v>
          </cell>
          <cell r="E1898">
            <v>40.4660247125531</v>
          </cell>
          <cell r="F1898">
            <v>40.585712432861328</v>
          </cell>
          <cell r="BE1898" t="e">
            <v>#N/A</v>
          </cell>
          <cell r="BF1898" t="e">
            <v>#N/A</v>
          </cell>
          <cell r="BG1898">
            <v>40.544685363769531</v>
          </cell>
          <cell r="BH1898">
            <v>39.781529045104982</v>
          </cell>
          <cell r="BI1898">
            <v>38.651900711059568</v>
          </cell>
          <cell r="BJ1898">
            <v>38.445694389343259</v>
          </cell>
          <cell r="BK1898">
            <v>38.709230499267584</v>
          </cell>
        </row>
        <row r="1899">
          <cell r="A1899" t="str">
            <v>2007-06-05</v>
          </cell>
          <cell r="B1899">
            <v>4478926</v>
          </cell>
          <cell r="C1899">
            <v>40.722505931285284</v>
          </cell>
          <cell r="D1899">
            <v>40.722505931285284</v>
          </cell>
          <cell r="E1899">
            <v>40.084171295166023</v>
          </cell>
          <cell r="F1899">
            <v>40.084171295166023</v>
          </cell>
          <cell r="BE1899" t="e">
            <v>#N/A</v>
          </cell>
          <cell r="BF1899" t="e">
            <v>#N/A</v>
          </cell>
          <cell r="BG1899">
            <v>40.52302780151367</v>
          </cell>
          <cell r="BH1899">
            <v>39.829689598083498</v>
          </cell>
          <cell r="BI1899">
            <v>38.708781051635739</v>
          </cell>
          <cell r="BJ1899">
            <v>38.445010490417481</v>
          </cell>
          <cell r="BK1899">
            <v>38.712537460327148</v>
          </cell>
        </row>
        <row r="1900">
          <cell r="A1900" t="str">
            <v>2007-06-06</v>
          </cell>
          <cell r="B1900">
            <v>6290666</v>
          </cell>
          <cell r="C1900">
            <v>40.175362397961749</v>
          </cell>
          <cell r="D1900">
            <v>40.574325916745487</v>
          </cell>
          <cell r="E1900">
            <v>39.548424695105979</v>
          </cell>
          <cell r="F1900">
            <v>38.659313201904297</v>
          </cell>
          <cell r="BE1900" t="e">
            <v>#N/A</v>
          </cell>
          <cell r="BF1900" t="e">
            <v>#N/A</v>
          </cell>
          <cell r="BG1900">
            <v>40.167382812500001</v>
          </cell>
          <cell r="BH1900">
            <v>39.816011238098142</v>
          </cell>
          <cell r="BI1900">
            <v>38.737164230346679</v>
          </cell>
          <cell r="BJ1900">
            <v>38.430078010559079</v>
          </cell>
          <cell r="BK1900">
            <v>38.707160224914553</v>
          </cell>
        </row>
        <row r="1901">
          <cell r="A1901" t="str">
            <v>2007-06-07</v>
          </cell>
          <cell r="B1901">
            <v>6428767</v>
          </cell>
          <cell r="C1901">
            <v>40.08679590470944</v>
          </cell>
          <cell r="D1901">
            <v>40.338362386277403</v>
          </cell>
          <cell r="E1901">
            <v>39.449106720900588</v>
          </cell>
          <cell r="F1901">
            <v>39.566112518310547</v>
          </cell>
          <cell r="BE1901" t="e">
            <v>#N/A</v>
          </cell>
          <cell r="BF1901" t="e">
            <v>#N/A</v>
          </cell>
          <cell r="BG1901">
            <v>39.912165832519527</v>
          </cell>
          <cell r="BH1901">
            <v>39.852802276611328</v>
          </cell>
          <cell r="BI1901">
            <v>38.793828582763673</v>
          </cell>
          <cell r="BJ1901">
            <v>38.421648750305167</v>
          </cell>
          <cell r="BK1901">
            <v>38.707309646606447</v>
          </cell>
        </row>
        <row r="1902">
          <cell r="A1902" t="str">
            <v>2007-06-08</v>
          </cell>
          <cell r="B1902">
            <v>5963999</v>
          </cell>
          <cell r="C1902">
            <v>39.4666627666777</v>
          </cell>
          <cell r="D1902">
            <v>40.040001968029877</v>
          </cell>
          <cell r="E1902">
            <v>38.975232991363583</v>
          </cell>
          <cell r="F1902">
            <v>39.531017303466797</v>
          </cell>
          <cell r="BE1902" t="e">
            <v>#N/A</v>
          </cell>
          <cell r="BF1902" t="e">
            <v>#N/A</v>
          </cell>
          <cell r="BG1902">
            <v>39.685265350341787</v>
          </cell>
          <cell r="BH1902">
            <v>39.897242736816409</v>
          </cell>
          <cell r="BI1902">
            <v>38.849220886230469</v>
          </cell>
          <cell r="BJ1902">
            <v>38.414293403625493</v>
          </cell>
          <cell r="BK1902">
            <v>38.706432743072511</v>
          </cell>
        </row>
        <row r="1903">
          <cell r="A1903" t="str">
            <v>2007-06-11</v>
          </cell>
          <cell r="B1903">
            <v>10361879</v>
          </cell>
          <cell r="C1903">
            <v>39.677271737637589</v>
          </cell>
          <cell r="D1903">
            <v>40.309113765368728</v>
          </cell>
          <cell r="E1903">
            <v>39.080535020437154</v>
          </cell>
          <cell r="F1903">
            <v>39.501758575439453</v>
          </cell>
          <cell r="BE1903" t="e">
            <v>#N/A</v>
          </cell>
          <cell r="BF1903" t="e">
            <v>#N/A</v>
          </cell>
          <cell r="BG1903">
            <v>39.468474578857418</v>
          </cell>
          <cell r="BH1903">
            <v>39.949339103698733</v>
          </cell>
          <cell r="BI1903">
            <v>38.906307830810547</v>
          </cell>
          <cell r="BJ1903">
            <v>38.406930465698252</v>
          </cell>
          <cell r="BK1903">
            <v>38.707678489685058</v>
          </cell>
        </row>
        <row r="1904">
          <cell r="A1904" t="str">
            <v>2007-06-12</v>
          </cell>
          <cell r="B1904">
            <v>6159078</v>
          </cell>
          <cell r="C1904">
            <v>38.940124739882357</v>
          </cell>
          <cell r="D1904">
            <v>39.349653985247294</v>
          </cell>
          <cell r="E1904">
            <v>38.817267305318488</v>
          </cell>
          <cell r="F1904">
            <v>39.168289184570313</v>
          </cell>
          <cell r="BE1904" t="e">
            <v>#N/A</v>
          </cell>
          <cell r="BF1904" t="e">
            <v>#N/A</v>
          </cell>
          <cell r="BG1904">
            <v>39.285298156738278</v>
          </cell>
          <cell r="BH1904">
            <v>39.968803596496578</v>
          </cell>
          <cell r="BI1904">
            <v>38.948746261596682</v>
          </cell>
          <cell r="BJ1904">
            <v>38.396232833862307</v>
          </cell>
          <cell r="BK1904">
            <v>38.705271549224847</v>
          </cell>
        </row>
        <row r="1905">
          <cell r="A1905" t="str">
            <v>2007-06-13</v>
          </cell>
          <cell r="B1905">
            <v>4984722</v>
          </cell>
          <cell r="C1905">
            <v>39.133185701683423</v>
          </cell>
          <cell r="D1905">
            <v>39.490059186222901</v>
          </cell>
          <cell r="E1905">
            <v>38.700258895195446</v>
          </cell>
          <cell r="F1905">
            <v>39.349651336669922</v>
          </cell>
          <cell r="BE1905" t="e">
            <v>#N/A</v>
          </cell>
          <cell r="BF1905" t="e">
            <v>#N/A</v>
          </cell>
          <cell r="BG1905">
            <v>39.423365783691409</v>
          </cell>
          <cell r="BH1905">
            <v>39.982802581787112</v>
          </cell>
          <cell r="BI1905">
            <v>38.993672103881828</v>
          </cell>
          <cell r="BJ1905">
            <v>38.38364418029785</v>
          </cell>
          <cell r="BK1905">
            <v>38.703204231262212</v>
          </cell>
        </row>
        <row r="1906">
          <cell r="A1906" t="str">
            <v>2007-06-14</v>
          </cell>
          <cell r="B1906">
            <v>33833525</v>
          </cell>
          <cell r="C1906">
            <v>36.857391357421882</v>
          </cell>
          <cell r="D1906">
            <v>37.436579917862431</v>
          </cell>
          <cell r="E1906">
            <v>35.997384844924369</v>
          </cell>
          <cell r="F1906">
            <v>36.857391357421882</v>
          </cell>
          <cell r="BE1906" t="e">
            <v>#N/A</v>
          </cell>
          <cell r="BF1906" t="e">
            <v>#N/A</v>
          </cell>
          <cell r="BG1906">
            <v>38.881621551513668</v>
          </cell>
          <cell r="BH1906">
            <v>39.879312896728507</v>
          </cell>
          <cell r="BI1906">
            <v>38.992856292724611</v>
          </cell>
          <cell r="BJ1906">
            <v>38.350977363586424</v>
          </cell>
          <cell r="BK1906">
            <v>38.689100990295408</v>
          </cell>
        </row>
        <row r="1907">
          <cell r="A1907" t="str">
            <v>2007-06-15</v>
          </cell>
          <cell r="B1907">
            <v>16792979</v>
          </cell>
          <cell r="C1907">
            <v>36.851542852119508</v>
          </cell>
          <cell r="D1907">
            <v>37.027053797437027</v>
          </cell>
          <cell r="E1907">
            <v>36.389362318447269</v>
          </cell>
          <cell r="F1907">
            <v>36.652629852294922</v>
          </cell>
          <cell r="BE1907" t="e">
            <v>#N/A</v>
          </cell>
          <cell r="BF1907" t="e">
            <v>#N/A</v>
          </cell>
          <cell r="BG1907">
            <v>38.305944061279298</v>
          </cell>
          <cell r="BH1907">
            <v>39.71543025970459</v>
          </cell>
          <cell r="BI1907">
            <v>38.986121368408213</v>
          </cell>
          <cell r="BJ1907">
            <v>38.315693092346187</v>
          </cell>
          <cell r="BK1907">
            <v>38.673690338134769</v>
          </cell>
        </row>
        <row r="1908">
          <cell r="A1908" t="str">
            <v>2007-06-18</v>
          </cell>
          <cell r="B1908">
            <v>7531429</v>
          </cell>
          <cell r="C1908">
            <v>36.629228768161539</v>
          </cell>
          <cell r="D1908">
            <v>36.716983127273693</v>
          </cell>
          <cell r="E1908">
            <v>36.009087697752058</v>
          </cell>
          <cell r="F1908">
            <v>36.295757293701172</v>
          </cell>
          <cell r="BE1908" t="e">
            <v>#N/A</v>
          </cell>
          <cell r="BF1908" t="e">
            <v>#N/A</v>
          </cell>
          <cell r="BG1908">
            <v>37.664743804931639</v>
          </cell>
          <cell r="BH1908">
            <v>39.502071952819833</v>
          </cell>
          <cell r="BI1908">
            <v>38.965865707397462</v>
          </cell>
          <cell r="BJ1908">
            <v>38.272850494384762</v>
          </cell>
          <cell r="BK1908">
            <v>38.654651832580569</v>
          </cell>
        </row>
        <row r="1909">
          <cell r="A1909" t="str">
            <v>2007-06-19</v>
          </cell>
          <cell r="B1909">
            <v>18053523</v>
          </cell>
          <cell r="C1909">
            <v>36.272357228654933</v>
          </cell>
          <cell r="D1909">
            <v>37.2961737633347</v>
          </cell>
          <cell r="E1909">
            <v>35.8043272591499</v>
          </cell>
          <cell r="F1909">
            <v>36.330860137939453</v>
          </cell>
          <cell r="BE1909" t="e">
            <v>#N/A</v>
          </cell>
          <cell r="BF1909" t="e">
            <v>#N/A</v>
          </cell>
          <cell r="BG1909">
            <v>37.097257995605467</v>
          </cell>
          <cell r="BH1909">
            <v>39.296453475952148</v>
          </cell>
          <cell r="BI1909">
            <v>38.945628128051759</v>
          </cell>
          <cell r="BJ1909">
            <v>38.232068710327148</v>
          </cell>
          <cell r="BK1909">
            <v>38.636923274993897</v>
          </cell>
        </row>
        <row r="1910">
          <cell r="A1910" t="str">
            <v>2007-06-20</v>
          </cell>
          <cell r="B1910">
            <v>8042186</v>
          </cell>
          <cell r="C1910">
            <v>36.38936691456027</v>
          </cell>
          <cell r="D1910">
            <v>36.635081822690957</v>
          </cell>
          <cell r="E1910">
            <v>35.997390263158373</v>
          </cell>
          <cell r="F1910">
            <v>36.067596435546882</v>
          </cell>
          <cell r="BE1910" t="e">
            <v>#N/A</v>
          </cell>
          <cell r="BF1910" t="e">
            <v>#N/A</v>
          </cell>
          <cell r="BG1910">
            <v>36.440847015380861</v>
          </cell>
          <cell r="BH1910">
            <v>39.086505699157712</v>
          </cell>
          <cell r="BI1910">
            <v>38.92308891296387</v>
          </cell>
          <cell r="BJ1910">
            <v>38.194068794250491</v>
          </cell>
          <cell r="BK1910">
            <v>38.619296474456789</v>
          </cell>
        </row>
        <row r="1911">
          <cell r="A1911" t="str">
            <v>2007-06-21</v>
          </cell>
          <cell r="B1911">
            <v>9747581</v>
          </cell>
          <cell r="C1911">
            <v>35.798472136295572</v>
          </cell>
          <cell r="D1911">
            <v>35.950583256382458</v>
          </cell>
          <cell r="E1911">
            <v>35.39479674543616</v>
          </cell>
          <cell r="F1911">
            <v>35.552757263183587</v>
          </cell>
          <cell r="BE1911" t="e">
            <v>#N/A</v>
          </cell>
          <cell r="BF1911" t="e">
            <v>#N/A</v>
          </cell>
          <cell r="BG1911">
            <v>36.179920196533203</v>
          </cell>
          <cell r="BH1911">
            <v>38.852811050415042</v>
          </cell>
          <cell r="BI1911">
            <v>38.888771286010737</v>
          </cell>
          <cell r="BJ1911">
            <v>38.156334991455083</v>
          </cell>
          <cell r="BK1911">
            <v>38.60221530914307</v>
          </cell>
        </row>
        <row r="1912">
          <cell r="A1912" t="str">
            <v>2007-06-22</v>
          </cell>
          <cell r="B1912">
            <v>6839986</v>
          </cell>
          <cell r="C1912">
            <v>35.541058488781189</v>
          </cell>
          <cell r="D1912">
            <v>35.617114053645182</v>
          </cell>
          <cell r="E1912">
            <v>35.166634525978239</v>
          </cell>
          <cell r="F1912">
            <v>35.336296081542969</v>
          </cell>
          <cell r="BE1912" t="e">
            <v>#N/A</v>
          </cell>
          <cell r="BF1912" t="e">
            <v>#N/A</v>
          </cell>
          <cell r="BG1912">
            <v>35.91665344238281</v>
          </cell>
          <cell r="BH1912">
            <v>38.604873275756837</v>
          </cell>
          <cell r="BI1912">
            <v>38.847616500854492</v>
          </cell>
          <cell r="BJ1912">
            <v>38.119001235961917</v>
          </cell>
          <cell r="BK1912">
            <v>38.585044498443601</v>
          </cell>
        </row>
        <row r="1913">
          <cell r="A1913" t="str">
            <v>2007-06-25</v>
          </cell>
          <cell r="B1913">
            <v>7513154</v>
          </cell>
          <cell r="C1913">
            <v>35.190032078562233</v>
          </cell>
          <cell r="D1913">
            <v>35.248534978360411</v>
          </cell>
          <cell r="E1913">
            <v>34.897513116086209</v>
          </cell>
          <cell r="F1913">
            <v>35.131526947021477</v>
          </cell>
          <cell r="BE1913" t="e">
            <v>#N/A</v>
          </cell>
          <cell r="BF1913" t="e">
            <v>#N/A</v>
          </cell>
          <cell r="BG1913">
            <v>35.683807373046882</v>
          </cell>
          <cell r="BH1913">
            <v>38.340427780151373</v>
          </cell>
          <cell r="BI1913">
            <v>38.781506347656247</v>
          </cell>
          <cell r="BJ1913">
            <v>38.085889205932617</v>
          </cell>
          <cell r="BK1913">
            <v>38.568976974487313</v>
          </cell>
        </row>
        <row r="1914">
          <cell r="A1914" t="str">
            <v>2007-06-26</v>
          </cell>
          <cell r="B1914">
            <v>7864678</v>
          </cell>
          <cell r="C1914">
            <v>34.985270508497671</v>
          </cell>
          <cell r="D1914">
            <v>35.3713954832781</v>
          </cell>
          <cell r="E1914">
            <v>34.973569481171857</v>
          </cell>
          <cell r="F1914">
            <v>35.078876495361328</v>
          </cell>
          <cell r="BE1914" t="e">
            <v>#N/A</v>
          </cell>
          <cell r="BF1914" t="e">
            <v>#N/A</v>
          </cell>
          <cell r="BG1914">
            <v>35.43341064453125</v>
          </cell>
          <cell r="BH1914">
            <v>38.084748649597167</v>
          </cell>
          <cell r="BI1914">
            <v>38.704768142700203</v>
          </cell>
          <cell r="BJ1914">
            <v>38.050825805664061</v>
          </cell>
          <cell r="BK1914">
            <v>38.55292978286743</v>
          </cell>
        </row>
        <row r="1915">
          <cell r="A1915" t="str">
            <v>2007-06-27</v>
          </cell>
          <cell r="B1915">
            <v>6732653</v>
          </cell>
          <cell r="C1915">
            <v>35.102275324608293</v>
          </cell>
          <cell r="D1915">
            <v>35.52935273991524</v>
          </cell>
          <cell r="E1915">
            <v>35.014518743599737</v>
          </cell>
          <cell r="F1915">
            <v>35.277786254882813</v>
          </cell>
          <cell r="BE1915" t="e">
            <v>#N/A</v>
          </cell>
          <cell r="BF1915" t="e">
            <v>#N/A</v>
          </cell>
          <cell r="BG1915">
            <v>35.275448608398428</v>
          </cell>
          <cell r="BH1915">
            <v>37.826761054992673</v>
          </cell>
          <cell r="BI1915">
            <v>38.634059906005859</v>
          </cell>
          <cell r="BJ1915">
            <v>38.018036422729487</v>
          </cell>
          <cell r="BK1915">
            <v>38.533906517028811</v>
          </cell>
        </row>
        <row r="1916">
          <cell r="A1916" t="str">
            <v>2007-06-28</v>
          </cell>
          <cell r="B1916">
            <v>6070953</v>
          </cell>
          <cell r="C1916">
            <v>35.511800372390198</v>
          </cell>
          <cell r="D1916">
            <v>35.687311293056737</v>
          </cell>
          <cell r="E1916">
            <v>35.207580401755052</v>
          </cell>
          <cell r="F1916">
            <v>35.353839874267578</v>
          </cell>
          <cell r="BE1916" t="e">
            <v>#N/A</v>
          </cell>
          <cell r="BF1916" t="e">
            <v>#N/A</v>
          </cell>
          <cell r="BG1916">
            <v>35.235665130615232</v>
          </cell>
          <cell r="BH1916">
            <v>37.552343177795407</v>
          </cell>
          <cell r="BI1916">
            <v>38.566012802124021</v>
          </cell>
          <cell r="BJ1916">
            <v>37.983442840576167</v>
          </cell>
          <cell r="BK1916">
            <v>38.51512174606323</v>
          </cell>
        </row>
        <row r="1917">
          <cell r="A1917" t="str">
            <v>2007-06-29</v>
          </cell>
          <cell r="B1917">
            <v>7031519</v>
          </cell>
          <cell r="C1917">
            <v>35.564459496647039</v>
          </cell>
          <cell r="D1917">
            <v>35.564459496647039</v>
          </cell>
          <cell r="E1917">
            <v>34.973569884465427</v>
          </cell>
          <cell r="F1917">
            <v>35.160781860351563</v>
          </cell>
          <cell r="BE1917" t="e">
            <v>#N/A</v>
          </cell>
          <cell r="BF1917" t="e">
            <v>#N/A</v>
          </cell>
          <cell r="BG1917">
            <v>35.20056228637695</v>
          </cell>
          <cell r="BH1917">
            <v>37.277106285095208</v>
          </cell>
          <cell r="BI1917">
            <v>38.502083740234383</v>
          </cell>
          <cell r="BJ1917">
            <v>37.946063842773441</v>
          </cell>
          <cell r="BK1917">
            <v>38.497782382965077</v>
          </cell>
        </row>
        <row r="1918">
          <cell r="A1918" t="str">
            <v>2007-07-02</v>
          </cell>
          <cell r="B1918">
            <v>4968053</v>
          </cell>
          <cell r="C1918">
            <v>34.985271428550128</v>
          </cell>
          <cell r="D1918">
            <v>35.50595488365623</v>
          </cell>
          <cell r="E1918">
            <v>34.956019975337753</v>
          </cell>
          <cell r="F1918">
            <v>35.248538970947273</v>
          </cell>
          <cell r="BE1918" t="e">
            <v>#N/A</v>
          </cell>
          <cell r="BF1918" t="e">
            <v>#N/A</v>
          </cell>
          <cell r="BG1918">
            <v>35.223964691162109</v>
          </cell>
          <cell r="BH1918">
            <v>37.01024761199951</v>
          </cell>
          <cell r="BI1918">
            <v>38.435464096069339</v>
          </cell>
          <cell r="BJ1918">
            <v>37.912127151489258</v>
          </cell>
          <cell r="BK1918">
            <v>38.481023597717282</v>
          </cell>
        </row>
        <row r="1919">
          <cell r="A1919" t="str">
            <v>2007-07-03</v>
          </cell>
          <cell r="B1919">
            <v>4739201</v>
          </cell>
          <cell r="C1919">
            <v>35.39480098271045</v>
          </cell>
          <cell r="D1919">
            <v>35.617116060051877</v>
          </cell>
          <cell r="E1919">
            <v>35.28949395827204</v>
          </cell>
          <cell r="F1919">
            <v>35.37139892578125</v>
          </cell>
          <cell r="BE1919" t="e">
            <v>#N/A</v>
          </cell>
          <cell r="BF1919" t="e">
            <v>#N/A</v>
          </cell>
          <cell r="BG1919">
            <v>35.282469177246092</v>
          </cell>
          <cell r="BH1919">
            <v>36.774608993530272</v>
          </cell>
          <cell r="BI1919">
            <v>38.380192794799797</v>
          </cell>
          <cell r="BJ1919">
            <v>37.879419059753417</v>
          </cell>
          <cell r="BK1919">
            <v>38.465020980834957</v>
          </cell>
        </row>
        <row r="1920">
          <cell r="A1920" t="str">
            <v>2007-07-04</v>
          </cell>
          <cell r="B1920">
            <v>5635079</v>
          </cell>
          <cell r="C1920">
            <v>35.424050743560123</v>
          </cell>
          <cell r="D1920">
            <v>36.196300731340749</v>
          </cell>
          <cell r="E1920">
            <v>35.388949891588283</v>
          </cell>
          <cell r="F1920">
            <v>35.786773681640618</v>
          </cell>
          <cell r="BE1920" t="e">
            <v>#N/A</v>
          </cell>
          <cell r="BF1920" t="e">
            <v>#N/A</v>
          </cell>
          <cell r="BG1920">
            <v>35.384266662597653</v>
          </cell>
          <cell r="BH1920">
            <v>36.630982017517091</v>
          </cell>
          <cell r="BI1920">
            <v>38.332317123413077</v>
          </cell>
          <cell r="BJ1920">
            <v>37.852574501037587</v>
          </cell>
          <cell r="BK1920">
            <v>38.451520595550527</v>
          </cell>
        </row>
        <row r="1921">
          <cell r="A1921" t="str">
            <v>2007-07-05</v>
          </cell>
          <cell r="B1921">
            <v>6950842</v>
          </cell>
          <cell r="C1921">
            <v>36.00323935026703</v>
          </cell>
          <cell r="D1921">
            <v>36.44786725193898</v>
          </cell>
          <cell r="E1921">
            <v>35.862829247151062</v>
          </cell>
          <cell r="F1921">
            <v>35.786773681640618</v>
          </cell>
          <cell r="BE1921" t="e">
            <v>#N/A</v>
          </cell>
          <cell r="BF1921" t="e">
            <v>#N/A</v>
          </cell>
          <cell r="BG1921">
            <v>35.470853424072267</v>
          </cell>
          <cell r="BH1921">
            <v>36.442015075683592</v>
          </cell>
          <cell r="BI1921">
            <v>38.278514099121097</v>
          </cell>
          <cell r="BJ1921">
            <v>37.82402015686035</v>
          </cell>
          <cell r="BK1921">
            <v>38.435609512329101</v>
          </cell>
        </row>
        <row r="1922">
          <cell r="A1922" t="str">
            <v>2007-07-06</v>
          </cell>
          <cell r="B1922">
            <v>3388957</v>
          </cell>
          <cell r="C1922">
            <v>36.009087960021787</v>
          </cell>
          <cell r="D1922">
            <v>36.202151568611747</v>
          </cell>
          <cell r="E1922">
            <v>35.833577008776338</v>
          </cell>
          <cell r="F1922">
            <v>35.997386932373047</v>
          </cell>
          <cell r="BE1922" t="e">
            <v>#N/A</v>
          </cell>
          <cell r="BF1922" t="e">
            <v>#N/A</v>
          </cell>
          <cell r="BG1922">
            <v>35.638174438476561</v>
          </cell>
          <cell r="BH1922">
            <v>36.265333557128898</v>
          </cell>
          <cell r="BI1922">
            <v>38.225275573730471</v>
          </cell>
          <cell r="BJ1922">
            <v>37.803271331787109</v>
          </cell>
          <cell r="BK1922">
            <v>38.418057117462148</v>
          </cell>
        </row>
        <row r="1923">
          <cell r="A1923" t="str">
            <v>2007-07-09</v>
          </cell>
          <cell r="B1923">
            <v>3781518</v>
          </cell>
          <cell r="C1923">
            <v>36.096843313481394</v>
          </cell>
          <cell r="D1923">
            <v>36.295756313202077</v>
          </cell>
          <cell r="E1923">
            <v>35.944732191007652</v>
          </cell>
          <cell r="F1923">
            <v>36.014938354492188</v>
          </cell>
          <cell r="BE1923" t="e">
            <v>#N/A</v>
          </cell>
          <cell r="BF1923" t="e">
            <v>#N/A</v>
          </cell>
          <cell r="BG1923">
            <v>35.791454315185547</v>
          </cell>
          <cell r="BH1923">
            <v>36.090992546081537</v>
          </cell>
          <cell r="BI1923">
            <v>38.176719741821287</v>
          </cell>
          <cell r="BJ1923">
            <v>37.784122886657713</v>
          </cell>
          <cell r="BK1923">
            <v>38.403428630828863</v>
          </cell>
        </row>
        <row r="1924">
          <cell r="A1924" t="str">
            <v>2007-07-10</v>
          </cell>
          <cell r="B1924">
            <v>4728845</v>
          </cell>
          <cell r="C1924">
            <v>35.915482826949223</v>
          </cell>
          <cell r="D1924">
            <v>36.295758423500722</v>
          </cell>
          <cell r="E1924">
            <v>35.576161944016263</v>
          </cell>
          <cell r="F1924">
            <v>35.681468963623047</v>
          </cell>
          <cell r="BE1924" t="e">
            <v>#N/A</v>
          </cell>
          <cell r="BF1924" t="e">
            <v>#N/A</v>
          </cell>
          <cell r="BG1924">
            <v>35.853468322753898</v>
          </cell>
          <cell r="BH1924">
            <v>35.916651535034177</v>
          </cell>
          <cell r="BI1924">
            <v>38.121152496337892</v>
          </cell>
          <cell r="BJ1924">
            <v>37.759929962158203</v>
          </cell>
          <cell r="BK1924">
            <v>38.385572929382327</v>
          </cell>
        </row>
        <row r="1925">
          <cell r="A1925" t="str">
            <v>2007-07-11</v>
          </cell>
          <cell r="B1925">
            <v>4799496</v>
          </cell>
          <cell r="C1925">
            <v>35.394798681614439</v>
          </cell>
          <cell r="D1925">
            <v>35.646365197890972</v>
          </cell>
          <cell r="E1925">
            <v>35.307042089706691</v>
          </cell>
          <cell r="F1925">
            <v>35.476703643798828</v>
          </cell>
          <cell r="BE1925" t="e">
            <v>#N/A</v>
          </cell>
          <cell r="BF1925" t="e">
            <v>#N/A</v>
          </cell>
          <cell r="BG1925">
            <v>35.791454315185547</v>
          </cell>
          <cell r="BH1925">
            <v>35.723004150390622</v>
          </cell>
          <cell r="BI1925">
            <v>38.051459045410162</v>
          </cell>
          <cell r="BJ1925">
            <v>37.735399169921877</v>
          </cell>
          <cell r="BK1925">
            <v>38.364708061218259</v>
          </cell>
        </row>
        <row r="1926">
          <cell r="A1926" t="str">
            <v>2007-07-12</v>
          </cell>
          <cell r="B1926">
            <v>5967866</v>
          </cell>
          <cell r="C1926">
            <v>35.617112240204342</v>
          </cell>
          <cell r="D1926">
            <v>36.079290540402127</v>
          </cell>
          <cell r="E1926">
            <v>35.500104199850163</v>
          </cell>
          <cell r="F1926">
            <v>36.009086608886719</v>
          </cell>
          <cell r="BE1926" t="e">
            <v>#N/A</v>
          </cell>
          <cell r="BF1926" t="e">
            <v>#N/A</v>
          </cell>
          <cell r="BG1926">
            <v>35.835916900634757</v>
          </cell>
          <cell r="BH1926">
            <v>35.68058891296387</v>
          </cell>
          <cell r="BI1926">
            <v>38.000164413452147</v>
          </cell>
          <cell r="BJ1926">
            <v>37.71642017364502</v>
          </cell>
          <cell r="BK1926">
            <v>38.347781410217287</v>
          </cell>
        </row>
        <row r="1927">
          <cell r="A1927" t="str">
            <v>2007-07-13</v>
          </cell>
          <cell r="B1927">
            <v>6288056</v>
          </cell>
          <cell r="C1927">
            <v>36.365961417540007</v>
          </cell>
          <cell r="D1927">
            <v>36.465419036478671</v>
          </cell>
          <cell r="E1927">
            <v>35.944733350021572</v>
          </cell>
          <cell r="F1927">
            <v>36.149497985839837</v>
          </cell>
          <cell r="BE1927" t="e">
            <v>#N/A</v>
          </cell>
          <cell r="BF1927" t="e">
            <v>#N/A</v>
          </cell>
          <cell r="BG1927">
            <v>35.866339111328116</v>
          </cell>
          <cell r="BH1927">
            <v>35.655432319641108</v>
          </cell>
          <cell r="BI1927">
            <v>37.944382705688483</v>
          </cell>
          <cell r="BJ1927">
            <v>37.697933425903322</v>
          </cell>
          <cell r="BK1927">
            <v>38.330705966949473</v>
          </cell>
        </row>
        <row r="1928">
          <cell r="A1928" t="str">
            <v>2007-07-16</v>
          </cell>
          <cell r="B1928">
            <v>6138753</v>
          </cell>
          <cell r="C1928">
            <v>36.266513873986533</v>
          </cell>
          <cell r="D1928">
            <v>36.658488341347152</v>
          </cell>
          <cell r="E1928">
            <v>35.99739464389922</v>
          </cell>
          <cell r="F1928">
            <v>36.488826751708977</v>
          </cell>
          <cell r="BE1928" t="e">
            <v>#N/A</v>
          </cell>
          <cell r="BF1928" t="e">
            <v>#N/A</v>
          </cell>
          <cell r="BG1928">
            <v>35.961116790771477</v>
          </cell>
          <cell r="BH1928">
            <v>35.665085792541497</v>
          </cell>
          <cell r="BI1928">
            <v>37.8919677734375</v>
          </cell>
          <cell r="BJ1928">
            <v>37.682327003479003</v>
          </cell>
          <cell r="BK1928">
            <v>38.314050884246832</v>
          </cell>
        </row>
        <row r="1929">
          <cell r="A1929" t="str">
            <v>2007-07-17</v>
          </cell>
          <cell r="B1929">
            <v>4156615</v>
          </cell>
          <cell r="C1929">
            <v>36.447873025036778</v>
          </cell>
          <cell r="D1929">
            <v>36.629235638675091</v>
          </cell>
          <cell r="E1929">
            <v>36.096851059261667</v>
          </cell>
          <cell r="F1929">
            <v>36.506378173828118</v>
          </cell>
          <cell r="BE1929" t="e">
            <v>#N/A</v>
          </cell>
          <cell r="BF1929" t="e">
            <v>#N/A</v>
          </cell>
          <cell r="BG1929">
            <v>36.1260986328125</v>
          </cell>
          <cell r="BH1929">
            <v>35.67386169433594</v>
          </cell>
          <cell r="BI1929">
            <v>37.83967613220215</v>
          </cell>
          <cell r="BJ1929">
            <v>37.668036003112803</v>
          </cell>
          <cell r="BK1929">
            <v>38.297058086395261</v>
          </cell>
        </row>
        <row r="1930">
          <cell r="A1930" t="str">
            <v>2007-07-18</v>
          </cell>
          <cell r="B1930">
            <v>4505536</v>
          </cell>
          <cell r="C1930">
            <v>36.202152686639877</v>
          </cell>
          <cell r="D1930">
            <v>36.49467169166374</v>
          </cell>
          <cell r="E1930">
            <v>35.991538645943848</v>
          </cell>
          <cell r="F1930">
            <v>36.020790100097663</v>
          </cell>
          <cell r="BE1930" t="e">
            <v>#N/A</v>
          </cell>
          <cell r="BF1930" t="e">
            <v>#N/A</v>
          </cell>
          <cell r="BG1930">
            <v>36.234915924072268</v>
          </cell>
          <cell r="BH1930">
            <v>35.671521377563479</v>
          </cell>
          <cell r="BI1930">
            <v>37.781434326171883</v>
          </cell>
          <cell r="BJ1930">
            <v>37.648547096252443</v>
          </cell>
          <cell r="BK1930">
            <v>38.27806282043457</v>
          </cell>
        </row>
        <row r="1931">
          <cell r="A1931" t="str">
            <v>2007-07-19</v>
          </cell>
          <cell r="B1931">
            <v>5632051</v>
          </cell>
          <cell r="C1931">
            <v>36.272363877769159</v>
          </cell>
          <cell r="D1931">
            <v>36.623385861308293</v>
          </cell>
          <cell r="E1931">
            <v>35.658074290703993</v>
          </cell>
          <cell r="F1931">
            <v>36.424472808837891</v>
          </cell>
          <cell r="BE1931" t="e">
            <v>#N/A</v>
          </cell>
          <cell r="BF1931" t="e">
            <v>#N/A</v>
          </cell>
          <cell r="BG1931">
            <v>36.3179931640625</v>
          </cell>
          <cell r="BH1931">
            <v>35.715107154846187</v>
          </cell>
          <cell r="BI1931">
            <v>37.733317947387697</v>
          </cell>
          <cell r="BJ1931">
            <v>37.632639160156252</v>
          </cell>
          <cell r="BK1931">
            <v>38.261511383056643</v>
          </cell>
        </row>
        <row r="1932">
          <cell r="A1932" t="str">
            <v>2007-07-20</v>
          </cell>
          <cell r="B1932">
            <v>6688768</v>
          </cell>
          <cell r="C1932">
            <v>36.365958636511458</v>
          </cell>
          <cell r="D1932">
            <v>36.968547006773917</v>
          </cell>
          <cell r="E1932">
            <v>36.348408212287943</v>
          </cell>
          <cell r="F1932">
            <v>36.541469573974609</v>
          </cell>
          <cell r="BE1932" t="e">
            <v>#N/A</v>
          </cell>
          <cell r="BF1932" t="e">
            <v>#N/A</v>
          </cell>
          <cell r="BG1932">
            <v>36.396387481689452</v>
          </cell>
          <cell r="BH1932">
            <v>35.775365829467773</v>
          </cell>
          <cell r="BI1932">
            <v>37.691303176879877</v>
          </cell>
          <cell r="BJ1932">
            <v>37.623885536193853</v>
          </cell>
          <cell r="BK1932">
            <v>38.24526128768921</v>
          </cell>
        </row>
        <row r="1933">
          <cell r="A1933" t="str">
            <v>2007-07-23</v>
          </cell>
          <cell r="B1933">
            <v>3700414</v>
          </cell>
          <cell r="C1933">
            <v>36.453717983716537</v>
          </cell>
          <cell r="D1933">
            <v>36.652630989713877</v>
          </cell>
          <cell r="E1933">
            <v>36.184598812019317</v>
          </cell>
          <cell r="F1933">
            <v>36.412765502929688</v>
          </cell>
          <cell r="BE1933" t="e">
            <v>#N/A</v>
          </cell>
          <cell r="BF1933" t="e">
            <v>#N/A</v>
          </cell>
          <cell r="BG1933">
            <v>36.381175231933597</v>
          </cell>
          <cell r="BH1933">
            <v>35.839427757263181</v>
          </cell>
          <cell r="BI1933">
            <v>37.650361862182621</v>
          </cell>
          <cell r="BJ1933">
            <v>37.621767005920411</v>
          </cell>
          <cell r="BK1933">
            <v>38.231629295349123</v>
          </cell>
        </row>
        <row r="1934">
          <cell r="A1934" t="str">
            <v>2007-07-24</v>
          </cell>
          <cell r="B1934">
            <v>3848466</v>
          </cell>
          <cell r="C1934">
            <v>36.295759682067391</v>
          </cell>
          <cell r="D1934">
            <v>36.547326211879763</v>
          </cell>
          <cell r="E1934">
            <v>35.98568801058763</v>
          </cell>
          <cell r="F1934">
            <v>36.038341522216797</v>
          </cell>
          <cell r="BE1934" t="e">
            <v>#N/A</v>
          </cell>
          <cell r="BF1934" t="e">
            <v>#N/A</v>
          </cell>
          <cell r="BG1934">
            <v>36.287567901611332</v>
          </cell>
          <cell r="BH1934">
            <v>35.887401008605963</v>
          </cell>
          <cell r="BI1934">
            <v>37.595548706054693</v>
          </cell>
          <cell r="BJ1934">
            <v>37.619552001953117</v>
          </cell>
          <cell r="BK1934">
            <v>38.216125183105468</v>
          </cell>
        </row>
        <row r="1935">
          <cell r="A1935" t="str">
            <v>2007-07-25</v>
          </cell>
          <cell r="B1935">
            <v>6253658</v>
          </cell>
          <cell r="C1935">
            <v>35.915481732641908</v>
          </cell>
          <cell r="D1935">
            <v>36.494670322831972</v>
          </cell>
          <cell r="E1935">
            <v>35.658065821303452</v>
          </cell>
          <cell r="F1935">
            <v>36.032489776611328</v>
          </cell>
          <cell r="BE1935" t="e">
            <v>#N/A</v>
          </cell>
          <cell r="BF1935" t="e">
            <v>#N/A</v>
          </cell>
          <cell r="BG1935">
            <v>36.289907836914061</v>
          </cell>
          <cell r="BH1935">
            <v>35.925136184692377</v>
          </cell>
          <cell r="BI1935">
            <v>37.534805068969717</v>
          </cell>
          <cell r="BJ1935">
            <v>37.614599800109858</v>
          </cell>
          <cell r="BK1935">
            <v>38.200166416168223</v>
          </cell>
        </row>
        <row r="1936">
          <cell r="A1936" t="str">
            <v>2007-07-26</v>
          </cell>
          <cell r="B1936">
            <v>6434449</v>
          </cell>
          <cell r="C1936">
            <v>36.243103809407707</v>
          </cell>
          <cell r="D1936">
            <v>36.243103809407707</v>
          </cell>
          <cell r="E1936">
            <v>35.424049733364619</v>
          </cell>
          <cell r="F1936">
            <v>36.032489776611328</v>
          </cell>
          <cell r="BE1936" t="e">
            <v>#N/A</v>
          </cell>
          <cell r="BF1936" t="e">
            <v>#N/A</v>
          </cell>
          <cell r="BG1936">
            <v>36.211511230468751</v>
          </cell>
          <cell r="BH1936">
            <v>35.959068679809569</v>
          </cell>
          <cell r="BI1936">
            <v>37.47691116333008</v>
          </cell>
          <cell r="BJ1936">
            <v>37.610901451110841</v>
          </cell>
          <cell r="BK1936">
            <v>38.184207649230963</v>
          </cell>
        </row>
        <row r="1937">
          <cell r="A1937" t="str">
            <v>2007-07-27</v>
          </cell>
          <cell r="B1937">
            <v>6254537</v>
          </cell>
          <cell r="C1937">
            <v>35.318740082640957</v>
          </cell>
          <cell r="D1937">
            <v>35.728267090117043</v>
          </cell>
          <cell r="E1937">
            <v>35.125678721472717</v>
          </cell>
          <cell r="F1937">
            <v>35.266086578369141</v>
          </cell>
          <cell r="BE1937" t="e">
            <v>#N/A</v>
          </cell>
          <cell r="BF1937" t="e">
            <v>#N/A</v>
          </cell>
          <cell r="BG1937">
            <v>35.956434631347648</v>
          </cell>
          <cell r="BH1937">
            <v>35.964333915710448</v>
          </cell>
          <cell r="BI1937">
            <v>37.383627243041992</v>
          </cell>
          <cell r="BJ1937">
            <v>37.596461296081543</v>
          </cell>
          <cell r="BK1937">
            <v>38.165551338195797</v>
          </cell>
        </row>
        <row r="1938">
          <cell r="A1938" t="str">
            <v>2007-07-30</v>
          </cell>
          <cell r="B1938">
            <v>5615126</v>
          </cell>
          <cell r="C1938">
            <v>35.160778224118943</v>
          </cell>
          <cell r="D1938">
            <v>35.570305215921223</v>
          </cell>
          <cell r="E1938">
            <v>35.043772425097629</v>
          </cell>
          <cell r="F1938">
            <v>35.277786254882813</v>
          </cell>
          <cell r="BE1938" t="e">
            <v>#N/A</v>
          </cell>
          <cell r="BF1938" t="e">
            <v>#N/A</v>
          </cell>
          <cell r="BG1938">
            <v>35.729438781738281</v>
          </cell>
          <cell r="BH1938">
            <v>35.965796279907217</v>
          </cell>
          <cell r="BI1938">
            <v>37.27792449951172</v>
          </cell>
          <cell r="BJ1938">
            <v>37.581055259704591</v>
          </cell>
          <cell r="BK1938">
            <v>38.145960807800293</v>
          </cell>
        </row>
        <row r="1939">
          <cell r="A1939" t="str">
            <v>2007-07-31</v>
          </cell>
          <cell r="B1939">
            <v>5028803</v>
          </cell>
          <cell r="C1939">
            <v>35.353845054712487</v>
          </cell>
          <cell r="D1939">
            <v>36.102692949548697</v>
          </cell>
          <cell r="E1939">
            <v>35.353845054712487</v>
          </cell>
          <cell r="F1939">
            <v>35.979835510253913</v>
          </cell>
          <cell r="BE1939" t="e">
            <v>#N/A</v>
          </cell>
          <cell r="BF1939" t="e">
            <v>#N/A</v>
          </cell>
          <cell r="BG1939">
            <v>35.717737579345702</v>
          </cell>
          <cell r="BH1939">
            <v>35.996218109130858</v>
          </cell>
          <cell r="BI1939">
            <v>37.188656616210928</v>
          </cell>
          <cell r="BJ1939">
            <v>37.568965072631833</v>
          </cell>
          <cell r="BK1939">
            <v>38.128178844451902</v>
          </cell>
        </row>
        <row r="1940">
          <cell r="A1940" t="str">
            <v>2007-08-01</v>
          </cell>
          <cell r="B1940">
            <v>10570217</v>
          </cell>
          <cell r="C1940">
            <v>35.043777381467187</v>
          </cell>
          <cell r="D1940">
            <v>35.043777381467187</v>
          </cell>
          <cell r="E1940">
            <v>34.172069772317229</v>
          </cell>
          <cell r="F1940">
            <v>34.774658203125</v>
          </cell>
          <cell r="BE1940" t="e">
            <v>#N/A</v>
          </cell>
          <cell r="BF1940" t="e">
            <v>#N/A</v>
          </cell>
          <cell r="BG1940">
            <v>35.466171264648438</v>
          </cell>
          <cell r="BH1940">
            <v>35.945612335205077</v>
          </cell>
          <cell r="BI1940">
            <v>37.078818740844717</v>
          </cell>
          <cell r="BJ1940">
            <v>37.543398246765143</v>
          </cell>
          <cell r="BK1940">
            <v>38.10465463638306</v>
          </cell>
        </row>
        <row r="1941">
          <cell r="A1941" t="str">
            <v>2007-08-02</v>
          </cell>
          <cell r="B1941">
            <v>7789255</v>
          </cell>
          <cell r="C1941">
            <v>34.868260536681447</v>
          </cell>
          <cell r="D1941">
            <v>35.476700533483474</v>
          </cell>
          <cell r="E1941">
            <v>34.809757635033918</v>
          </cell>
          <cell r="F1941">
            <v>35.418197631835938</v>
          </cell>
          <cell r="BE1941" t="e">
            <v>#N/A</v>
          </cell>
          <cell r="BF1941" t="e">
            <v>#N/A</v>
          </cell>
          <cell r="BG1941">
            <v>35.343312835693361</v>
          </cell>
          <cell r="BH1941">
            <v>35.927183532714842</v>
          </cell>
          <cell r="BI1941">
            <v>36.982649688720713</v>
          </cell>
          <cell r="BJ1941">
            <v>37.527971458435061</v>
          </cell>
          <cell r="BK1941">
            <v>38.083213634490967</v>
          </cell>
        </row>
        <row r="1942">
          <cell r="A1942" t="str">
            <v>2007-08-03</v>
          </cell>
          <cell r="B1942">
            <v>4631041</v>
          </cell>
          <cell r="C1942">
            <v>35.429903063216052</v>
          </cell>
          <cell r="D1942">
            <v>35.611263419916007</v>
          </cell>
          <cell r="E1942">
            <v>34.88581752963033</v>
          </cell>
          <cell r="F1942">
            <v>34.979423522949219</v>
          </cell>
          <cell r="BE1942" t="e">
            <v>#N/A</v>
          </cell>
          <cell r="BF1942" t="e">
            <v>#N/A</v>
          </cell>
          <cell r="BG1942">
            <v>35.285980224609382</v>
          </cell>
          <cell r="BH1942">
            <v>35.87628536224365</v>
          </cell>
          <cell r="BI1942">
            <v>36.876337127685552</v>
          </cell>
          <cell r="BJ1942">
            <v>37.511861610412588</v>
          </cell>
          <cell r="BK1942">
            <v>38.061138668060302</v>
          </cell>
        </row>
        <row r="1943">
          <cell r="A1943" t="str">
            <v>2007-08-06</v>
          </cell>
          <cell r="B1943">
            <v>5467977</v>
          </cell>
          <cell r="C1943">
            <v>34.587447286003503</v>
          </cell>
          <cell r="D1943">
            <v>35.424051837218421</v>
          </cell>
          <cell r="E1943">
            <v>34.517243348149528</v>
          </cell>
          <cell r="F1943">
            <v>35.061328887939453</v>
          </cell>
          <cell r="BE1943" t="e">
            <v>#N/A</v>
          </cell>
          <cell r="BF1943" t="e">
            <v>#N/A</v>
          </cell>
          <cell r="BG1943">
            <v>35.242688751220697</v>
          </cell>
          <cell r="BH1943">
            <v>35.828604888916018</v>
          </cell>
          <cell r="BI1943">
            <v>36.769154968261716</v>
          </cell>
          <cell r="BJ1943">
            <v>37.50432197570801</v>
          </cell>
          <cell r="BK1943">
            <v>38.037346096038817</v>
          </cell>
        </row>
        <row r="1944">
          <cell r="A1944" t="str">
            <v>2007-08-07</v>
          </cell>
          <cell r="B1944">
            <v>4885340</v>
          </cell>
          <cell r="C1944">
            <v>35.342141198873833</v>
          </cell>
          <cell r="D1944">
            <v>35.622959136962891</v>
          </cell>
          <cell r="E1944">
            <v>35.248535219510799</v>
          </cell>
          <cell r="F1944">
            <v>35.622959136962891</v>
          </cell>
          <cell r="BE1944" t="e">
            <v>#N/A</v>
          </cell>
          <cell r="BF1944" t="e">
            <v>#N/A</v>
          </cell>
          <cell r="BG1944">
            <v>35.171313476562503</v>
          </cell>
          <cell r="BH1944">
            <v>35.825679397583009</v>
          </cell>
          <cell r="BI1944">
            <v>36.677764968872069</v>
          </cell>
          <cell r="BJ1944">
            <v>37.498409118652347</v>
          </cell>
          <cell r="BK1944">
            <v>38.015085372924801</v>
          </cell>
        </row>
        <row r="1945">
          <cell r="A1945" t="str">
            <v>2007-08-08</v>
          </cell>
          <cell r="B1945">
            <v>7520086</v>
          </cell>
          <cell r="C1945">
            <v>35.675614976654209</v>
          </cell>
          <cell r="D1945">
            <v>36.155345931280749</v>
          </cell>
          <cell r="E1945">
            <v>35.511805059974733</v>
          </cell>
          <cell r="F1945">
            <v>35.892078399658203</v>
          </cell>
          <cell r="BE1945" t="e">
            <v>#N/A</v>
          </cell>
          <cell r="BF1945" t="e">
            <v>#N/A</v>
          </cell>
          <cell r="BG1945">
            <v>35.394797515869143</v>
          </cell>
          <cell r="BH1945">
            <v>35.846448135375979</v>
          </cell>
          <cell r="BI1945">
            <v>36.586855773925777</v>
          </cell>
          <cell r="BJ1945">
            <v>37.49684028625488</v>
          </cell>
          <cell r="BK1945">
            <v>37.994879302978518</v>
          </cell>
        </row>
        <row r="1946">
          <cell r="A1946" t="str">
            <v>2007-08-09</v>
          </cell>
          <cell r="B1946">
            <v>6435657</v>
          </cell>
          <cell r="C1946">
            <v>35.927179243464337</v>
          </cell>
          <cell r="D1946">
            <v>35.950581296316066</v>
          </cell>
          <cell r="E1946">
            <v>35.1022758502531</v>
          </cell>
          <cell r="F1946">
            <v>35.365543365478523</v>
          </cell>
          <cell r="BE1946" t="e">
            <v>#N/A</v>
          </cell>
          <cell r="BF1946" t="e">
            <v>#N/A</v>
          </cell>
          <cell r="BG1946">
            <v>35.384266662597653</v>
          </cell>
          <cell r="BH1946">
            <v>35.814270973205574</v>
          </cell>
          <cell r="BI1946">
            <v>36.477322692871091</v>
          </cell>
          <cell r="BJ1946">
            <v>37.487213287353512</v>
          </cell>
          <cell r="BK1946">
            <v>37.972749576568603</v>
          </cell>
        </row>
        <row r="1947">
          <cell r="A1947" t="str">
            <v>2007-08-10</v>
          </cell>
          <cell r="B1947">
            <v>8689040</v>
          </cell>
          <cell r="C1947">
            <v>34.751251598194798</v>
          </cell>
          <cell r="D1947">
            <v>35.388942988289287</v>
          </cell>
          <cell r="E1947">
            <v>34.306621551513672</v>
          </cell>
          <cell r="F1947">
            <v>34.306621551513672</v>
          </cell>
          <cell r="BE1947" t="e">
            <v>#N/A</v>
          </cell>
          <cell r="BF1947" t="e">
            <v>#N/A</v>
          </cell>
          <cell r="BG1947">
            <v>35.249706268310547</v>
          </cell>
          <cell r="BH1947">
            <v>35.722127151489261</v>
          </cell>
          <cell r="BI1947">
            <v>36.350144729614257</v>
          </cell>
          <cell r="BJ1947">
            <v>37.463007545471193</v>
          </cell>
          <cell r="BK1947">
            <v>37.94660154342651</v>
          </cell>
        </row>
        <row r="1948">
          <cell r="A1948" t="str">
            <v>2007-08-13</v>
          </cell>
          <cell r="B1948">
            <v>5383927</v>
          </cell>
          <cell r="C1948">
            <v>34.587448275081101</v>
          </cell>
          <cell r="D1948">
            <v>35.037927833366858</v>
          </cell>
          <cell r="E1948">
            <v>34.48799287958915</v>
          </cell>
          <cell r="F1948">
            <v>34.704456329345703</v>
          </cell>
          <cell r="BE1948" t="e">
            <v>#N/A</v>
          </cell>
          <cell r="BF1948" t="e">
            <v>#N/A</v>
          </cell>
          <cell r="BG1948">
            <v>35.178331756591803</v>
          </cell>
          <cell r="BH1948">
            <v>35.632908630371091</v>
          </cell>
          <cell r="BI1948">
            <v>36.232519607543942</v>
          </cell>
          <cell r="BJ1948">
            <v>37.442210159301759</v>
          </cell>
          <cell r="BK1948">
            <v>37.925420646667483</v>
          </cell>
        </row>
        <row r="1949">
          <cell r="A1949" t="str">
            <v>2007-08-14</v>
          </cell>
          <cell r="B1949">
            <v>4971139</v>
          </cell>
          <cell r="C1949">
            <v>34.400233464575813</v>
          </cell>
          <cell r="D1949">
            <v>34.628397924253093</v>
          </cell>
          <cell r="E1949">
            <v>34.265674994298003</v>
          </cell>
          <cell r="F1949">
            <v>34.347579956054688</v>
          </cell>
          <cell r="BE1949" t="e">
            <v>#N/A</v>
          </cell>
          <cell r="BF1949" t="e">
            <v>#N/A</v>
          </cell>
          <cell r="BG1949">
            <v>34.923255920410163</v>
          </cell>
          <cell r="BH1949">
            <v>35.524968719482423</v>
          </cell>
          <cell r="BI1949">
            <v>36.117787780761716</v>
          </cell>
          <cell r="BJ1949">
            <v>37.413284416198728</v>
          </cell>
          <cell r="BK1949">
            <v>37.902880802154542</v>
          </cell>
        </row>
        <row r="1950">
          <cell r="A1950" t="str">
            <v>2007-08-15</v>
          </cell>
          <cell r="B1950">
            <v>5947723</v>
          </cell>
          <cell r="C1950">
            <v>34.201314532619932</v>
          </cell>
          <cell r="D1950">
            <v>34.207166161298908</v>
          </cell>
          <cell r="E1950">
            <v>33.932197638689878</v>
          </cell>
          <cell r="F1950">
            <v>34.043354034423828</v>
          </cell>
          <cell r="BE1950" t="e">
            <v>#N/A</v>
          </cell>
          <cell r="BF1950" t="e">
            <v>#N/A</v>
          </cell>
          <cell r="BG1950">
            <v>34.55351104736328</v>
          </cell>
          <cell r="BH1950">
            <v>35.42609691619873</v>
          </cell>
          <cell r="BI1950">
            <v>36.025468597412107</v>
          </cell>
          <cell r="BJ1950">
            <v>37.381316413879397</v>
          </cell>
          <cell r="BK1950">
            <v>37.884208545684807</v>
          </cell>
        </row>
        <row r="1951">
          <cell r="A1951" t="str">
            <v>2007-08-16</v>
          </cell>
          <cell r="B1951">
            <v>9026481</v>
          </cell>
          <cell r="C1951">
            <v>33.680634253378109</v>
          </cell>
          <cell r="D1951">
            <v>33.686485882593267</v>
          </cell>
          <cell r="E1951">
            <v>32.879132895085107</v>
          </cell>
          <cell r="F1951">
            <v>33.358863830566413</v>
          </cell>
          <cell r="BE1951" t="e">
            <v>#N/A</v>
          </cell>
          <cell r="BF1951" t="e">
            <v>#N/A</v>
          </cell>
          <cell r="BG1951">
            <v>34.152175140380862</v>
          </cell>
          <cell r="BH1951">
            <v>35.272816467285153</v>
          </cell>
          <cell r="BI1951">
            <v>35.901323623657227</v>
          </cell>
          <cell r="BJ1951">
            <v>37.34757610321045</v>
          </cell>
          <cell r="BK1951">
            <v>37.86154661178589</v>
          </cell>
        </row>
        <row r="1952">
          <cell r="A1952" t="str">
            <v>2007-08-17</v>
          </cell>
          <cell r="B1952">
            <v>9904087</v>
          </cell>
          <cell r="C1952">
            <v>33.230156949435518</v>
          </cell>
          <cell r="D1952">
            <v>34.57574386242328</v>
          </cell>
          <cell r="E1952">
            <v>33.01369352086504</v>
          </cell>
          <cell r="F1952">
            <v>33.885398864746087</v>
          </cell>
          <cell r="BE1952" t="e">
            <v>#N/A</v>
          </cell>
          <cell r="BF1952" t="e">
            <v>#N/A</v>
          </cell>
          <cell r="BG1952">
            <v>34.067930603027342</v>
          </cell>
          <cell r="BH1952">
            <v>35.140012931823733</v>
          </cell>
          <cell r="BI1952">
            <v>35.78841125488281</v>
          </cell>
          <cell r="BJ1952">
            <v>37.318816070556643</v>
          </cell>
          <cell r="BK1952">
            <v>37.843077259063719</v>
          </cell>
        </row>
        <row r="1953">
          <cell r="A1953" t="str">
            <v>2007-08-20</v>
          </cell>
          <cell r="B1953">
            <v>4542397</v>
          </cell>
          <cell r="C1953">
            <v>34.142819206212458</v>
          </cell>
          <cell r="D1953">
            <v>34.523092580188226</v>
          </cell>
          <cell r="E1953">
            <v>34.025811155857241</v>
          </cell>
          <cell r="F1953">
            <v>34.195472717285163</v>
          </cell>
          <cell r="BE1953" t="e">
            <v>#N/A</v>
          </cell>
          <cell r="BF1953" t="e">
            <v>#N/A</v>
          </cell>
          <cell r="BG1953">
            <v>33.966133880615232</v>
          </cell>
          <cell r="BH1953">
            <v>35.029148292541507</v>
          </cell>
          <cell r="BI1953">
            <v>35.682285537719729</v>
          </cell>
          <cell r="BJ1953">
            <v>37.294296684265127</v>
          </cell>
          <cell r="BK1953">
            <v>37.827009143829343</v>
          </cell>
        </row>
        <row r="1954">
          <cell r="A1954" t="str">
            <v>2007-08-21</v>
          </cell>
          <cell r="B1954">
            <v>4094546</v>
          </cell>
          <cell r="C1954">
            <v>34.324178016583069</v>
          </cell>
          <cell r="D1954">
            <v>34.651800096458061</v>
          </cell>
          <cell r="E1954">
            <v>33.885399521340787</v>
          </cell>
          <cell r="F1954">
            <v>34.353431701660163</v>
          </cell>
          <cell r="BE1954" t="e">
            <v>#N/A</v>
          </cell>
          <cell r="BF1954" t="e">
            <v>#N/A</v>
          </cell>
          <cell r="BG1954">
            <v>33.967304229736328</v>
          </cell>
          <cell r="BH1954">
            <v>34.94490280151367</v>
          </cell>
          <cell r="BI1954">
            <v>35.585988388061523</v>
          </cell>
          <cell r="BJ1954">
            <v>37.267367324829102</v>
          </cell>
          <cell r="BK1954">
            <v>37.810029106140142</v>
          </cell>
        </row>
        <row r="1955">
          <cell r="A1955" t="str">
            <v>2007-08-22</v>
          </cell>
          <cell r="B1955">
            <v>3400690</v>
          </cell>
          <cell r="C1955">
            <v>34.622548335534667</v>
          </cell>
          <cell r="D1955">
            <v>34.727855351996688</v>
          </cell>
          <cell r="E1955">
            <v>34.353431396461858</v>
          </cell>
          <cell r="F1955">
            <v>34.493839263916023</v>
          </cell>
          <cell r="BE1955" t="e">
            <v>#N/A</v>
          </cell>
          <cell r="BF1955" t="e">
            <v>#N/A</v>
          </cell>
          <cell r="BG1955">
            <v>34.057401275634767</v>
          </cell>
          <cell r="BH1955">
            <v>34.867970275878903</v>
          </cell>
          <cell r="BI1955">
            <v>35.488872146606447</v>
          </cell>
          <cell r="BJ1955">
            <v>37.241272125244137</v>
          </cell>
          <cell r="BK1955">
            <v>37.791765766143797</v>
          </cell>
        </row>
        <row r="1956">
          <cell r="A1956" t="str">
            <v>2007-08-23</v>
          </cell>
          <cell r="B1956">
            <v>3510946</v>
          </cell>
          <cell r="C1956">
            <v>34.751250916623412</v>
          </cell>
          <cell r="D1956">
            <v>34.85655791341712</v>
          </cell>
          <cell r="E1956">
            <v>34.517234872250178</v>
          </cell>
          <cell r="F1956">
            <v>34.628391265869141</v>
          </cell>
          <cell r="BE1956" t="e">
            <v>#N/A</v>
          </cell>
          <cell r="BF1956" t="e">
            <v>#N/A</v>
          </cell>
          <cell r="BG1956">
            <v>34.31130676269531</v>
          </cell>
          <cell r="BH1956">
            <v>34.797765350341798</v>
          </cell>
          <cell r="BI1956">
            <v>35.444292144775389</v>
          </cell>
          <cell r="BJ1956">
            <v>37.21857421875</v>
          </cell>
          <cell r="BK1956">
            <v>37.776869544982908</v>
          </cell>
        </row>
        <row r="1957">
          <cell r="A1957" t="str">
            <v>2007-08-24</v>
          </cell>
          <cell r="B1957">
            <v>3549845</v>
          </cell>
          <cell r="C1957">
            <v>34.289073767713312</v>
          </cell>
          <cell r="D1957">
            <v>34.780505722960378</v>
          </cell>
          <cell r="E1957">
            <v>34.166216336837202</v>
          </cell>
          <cell r="F1957">
            <v>34.698600769042969</v>
          </cell>
          <cell r="BE1957" t="e">
            <v>#N/A</v>
          </cell>
          <cell r="BF1957" t="e">
            <v>#N/A</v>
          </cell>
          <cell r="BG1957">
            <v>34.473947143554689</v>
          </cell>
          <cell r="BH1957">
            <v>34.769391059875488</v>
          </cell>
          <cell r="BI1957">
            <v>35.405211563110349</v>
          </cell>
          <cell r="BJ1957">
            <v>37.195666465759267</v>
          </cell>
          <cell r="BK1957">
            <v>37.761331748962412</v>
          </cell>
        </row>
        <row r="1958">
          <cell r="A1958" t="str">
            <v>2007-08-27</v>
          </cell>
          <cell r="B1958">
            <v>2821662</v>
          </cell>
          <cell r="C1958">
            <v>34.528944572078807</v>
          </cell>
          <cell r="D1958">
            <v>34.950172665075499</v>
          </cell>
          <cell r="E1958">
            <v>34.52309294204111</v>
          </cell>
          <cell r="F1958">
            <v>34.915069580078118</v>
          </cell>
          <cell r="BE1958" t="e">
            <v>#N/A</v>
          </cell>
          <cell r="BF1958" t="e">
            <v>#N/A</v>
          </cell>
          <cell r="BG1958">
            <v>34.617866516113281</v>
          </cell>
          <cell r="BH1958">
            <v>34.751255226135257</v>
          </cell>
          <cell r="BI1958">
            <v>35.377597808837891</v>
          </cell>
          <cell r="BJ1958">
            <v>37.171731758117673</v>
          </cell>
          <cell r="BK1958">
            <v>37.749287033081053</v>
          </cell>
        </row>
        <row r="1959">
          <cell r="A1959" t="str">
            <v>2007-08-28</v>
          </cell>
          <cell r="B1959">
            <v>3847156</v>
          </cell>
          <cell r="C1959">
            <v>34.710305428224892</v>
          </cell>
          <cell r="D1959">
            <v>34.809760816463942</v>
          </cell>
          <cell r="E1959">
            <v>34.055061264824843</v>
          </cell>
          <cell r="F1959">
            <v>34.207172393798828</v>
          </cell>
          <cell r="BE1959" t="e">
            <v>#N/A</v>
          </cell>
          <cell r="BF1959" t="e">
            <v>#N/A</v>
          </cell>
          <cell r="BG1959">
            <v>34.588614654541018</v>
          </cell>
          <cell r="BH1959">
            <v>34.662622070312501</v>
          </cell>
          <cell r="BI1959">
            <v>35.335124053955077</v>
          </cell>
          <cell r="BJ1959">
            <v>37.140376091003418</v>
          </cell>
          <cell r="BK1959">
            <v>37.731575698852538</v>
          </cell>
        </row>
        <row r="1960">
          <cell r="A1960" t="str">
            <v>2007-08-29</v>
          </cell>
          <cell r="B1960">
            <v>4153762</v>
          </cell>
          <cell r="C1960">
            <v>33.967300735434073</v>
          </cell>
          <cell r="D1960">
            <v>34.40022752475037</v>
          </cell>
          <cell r="E1960">
            <v>33.908795607322112</v>
          </cell>
          <cell r="F1960">
            <v>34.306621551513672</v>
          </cell>
          <cell r="BE1960" t="e">
            <v>#N/A</v>
          </cell>
          <cell r="BF1960" t="e">
            <v>#N/A</v>
          </cell>
          <cell r="BG1960">
            <v>34.551171112060537</v>
          </cell>
          <cell r="BH1960">
            <v>34.639220237731926</v>
          </cell>
          <cell r="BI1960">
            <v>35.299904556274413</v>
          </cell>
          <cell r="BJ1960">
            <v>37.111496734619138</v>
          </cell>
          <cell r="BK1960">
            <v>37.713652553558347</v>
          </cell>
        </row>
        <row r="1961">
          <cell r="A1961" t="str">
            <v>2007-08-30</v>
          </cell>
          <cell r="B1961">
            <v>4571259</v>
          </cell>
          <cell r="C1961">
            <v>34.517234872250178</v>
          </cell>
          <cell r="D1961">
            <v>34.803904415020263</v>
          </cell>
          <cell r="E1961">
            <v>34.300771481837486</v>
          </cell>
          <cell r="F1961">
            <v>34.628391265869141</v>
          </cell>
          <cell r="BE1961" t="e">
            <v>#N/A</v>
          </cell>
          <cell r="BF1961" t="e">
            <v>#N/A</v>
          </cell>
          <cell r="BG1961">
            <v>34.551171112060537</v>
          </cell>
          <cell r="BH1961">
            <v>34.599729919433592</v>
          </cell>
          <cell r="BI1961">
            <v>35.281417236328117</v>
          </cell>
          <cell r="BJ1961">
            <v>37.085094261169431</v>
          </cell>
          <cell r="BK1961">
            <v>37.697763710021967</v>
          </cell>
        </row>
        <row r="1962">
          <cell r="A1962" t="str">
            <v>2007-08-31</v>
          </cell>
          <cell r="B1962">
            <v>4506768</v>
          </cell>
          <cell r="C1962">
            <v>34.926770295316622</v>
          </cell>
          <cell r="D1962">
            <v>35.271942816929567</v>
          </cell>
          <cell r="E1962">
            <v>34.704455222478707</v>
          </cell>
          <cell r="F1962">
            <v>35.055477142333977</v>
          </cell>
          <cell r="BE1962" t="e">
            <v>#N/A</v>
          </cell>
          <cell r="BF1962" t="e">
            <v>#N/A</v>
          </cell>
          <cell r="BG1962">
            <v>34.622546386718753</v>
          </cell>
          <cell r="BH1962">
            <v>34.603532600402829</v>
          </cell>
          <cell r="BI1962">
            <v>35.275800857543942</v>
          </cell>
          <cell r="BJ1962">
            <v>37.061708679199221</v>
          </cell>
          <cell r="BK1962">
            <v>37.68471933364868</v>
          </cell>
        </row>
        <row r="1963">
          <cell r="A1963" t="str">
            <v>2007-09-03</v>
          </cell>
          <cell r="B1963">
            <v>2882693</v>
          </cell>
          <cell r="C1963">
            <v>35.271942334038357</v>
          </cell>
          <cell r="D1963">
            <v>35.459154319630542</v>
          </cell>
          <cell r="E1963">
            <v>35.061328292311437</v>
          </cell>
          <cell r="F1963">
            <v>35.125682830810547</v>
          </cell>
          <cell r="BE1963" t="e">
            <v>#N/A</v>
          </cell>
          <cell r="BF1963" t="e">
            <v>#N/A</v>
          </cell>
          <cell r="BG1963">
            <v>34.664669036865227</v>
          </cell>
          <cell r="BH1963">
            <v>34.606750297546377</v>
          </cell>
          <cell r="BI1963">
            <v>35.275683975219728</v>
          </cell>
          <cell r="BJ1963">
            <v>37.028595161437991</v>
          </cell>
          <cell r="BK1963">
            <v>37.672876834869378</v>
          </cell>
        </row>
        <row r="1964">
          <cell r="A1964" t="str">
            <v>2007-09-04</v>
          </cell>
          <cell r="B1964">
            <v>3368849</v>
          </cell>
          <cell r="C1964">
            <v>34.926768570247717</v>
          </cell>
          <cell r="D1964">
            <v>35.406499545168877</v>
          </cell>
          <cell r="E1964">
            <v>34.926768570247717</v>
          </cell>
          <cell r="F1964">
            <v>35.359695434570313</v>
          </cell>
          <cell r="BE1964" t="e">
            <v>#N/A</v>
          </cell>
          <cell r="BF1964" t="e">
            <v>#N/A</v>
          </cell>
          <cell r="BG1964">
            <v>34.895173645019533</v>
          </cell>
          <cell r="BH1964">
            <v>34.593587112426761</v>
          </cell>
          <cell r="BI1964">
            <v>35.281300354003903</v>
          </cell>
          <cell r="BJ1964">
            <v>36.993034248352053</v>
          </cell>
          <cell r="BK1964">
            <v>37.660502719879148</v>
          </cell>
        </row>
        <row r="1965">
          <cell r="A1965" t="str">
            <v>2007-09-05</v>
          </cell>
          <cell r="B1965">
            <v>4498225</v>
          </cell>
          <cell r="C1965">
            <v>35.324595324286797</v>
          </cell>
          <cell r="D1965">
            <v>35.722421345747577</v>
          </cell>
          <cell r="E1965">
            <v>34.973571182663413</v>
          </cell>
          <cell r="F1965">
            <v>35.037925720214837</v>
          </cell>
          <cell r="BE1965" t="e">
            <v>#N/A</v>
          </cell>
          <cell r="BF1965" t="e">
            <v>#N/A</v>
          </cell>
          <cell r="BG1965">
            <v>35.041434478759768</v>
          </cell>
          <cell r="BH1965">
            <v>34.55087947845459</v>
          </cell>
          <cell r="BI1965">
            <v>35.276503143310549</v>
          </cell>
          <cell r="BJ1965">
            <v>36.955281524658197</v>
          </cell>
          <cell r="BK1965">
            <v>37.646236095428463</v>
          </cell>
        </row>
        <row r="1966">
          <cell r="A1966" t="str">
            <v>2007-09-06</v>
          </cell>
          <cell r="B1966">
            <v>3373920</v>
          </cell>
          <cell r="C1966">
            <v>35.271937030976709</v>
          </cell>
          <cell r="D1966">
            <v>35.400643856881203</v>
          </cell>
          <cell r="E1966">
            <v>34.809756534646382</v>
          </cell>
          <cell r="F1966">
            <v>35.131526947021477</v>
          </cell>
          <cell r="BE1966" t="e">
            <v>#N/A</v>
          </cell>
          <cell r="BF1966" t="e">
            <v>#N/A</v>
          </cell>
          <cell r="BG1966">
            <v>35.142061614990233</v>
          </cell>
          <cell r="BH1966">
            <v>34.539178657531743</v>
          </cell>
          <cell r="BI1966">
            <v>35.272056884765632</v>
          </cell>
          <cell r="BJ1966">
            <v>36.919034843444827</v>
          </cell>
          <cell r="BK1966">
            <v>37.632721138000491</v>
          </cell>
        </row>
        <row r="1967">
          <cell r="A1967" t="str">
            <v>2007-09-07</v>
          </cell>
          <cell r="B1967">
            <v>5298106</v>
          </cell>
          <cell r="C1967">
            <v>35.102282929434303</v>
          </cell>
          <cell r="D1967">
            <v>35.570312922144822</v>
          </cell>
          <cell r="E1967">
            <v>34.850716389900583</v>
          </cell>
          <cell r="F1967">
            <v>34.903369903564453</v>
          </cell>
          <cell r="BE1967" t="e">
            <v>#N/A</v>
          </cell>
          <cell r="BF1967" t="e">
            <v>#N/A</v>
          </cell>
          <cell r="BG1967">
            <v>35.111640167236331</v>
          </cell>
          <cell r="BH1967">
            <v>34.569016075134279</v>
          </cell>
          <cell r="BI1967">
            <v>35.266908645629883</v>
          </cell>
          <cell r="BJ1967">
            <v>36.884496192932133</v>
          </cell>
          <cell r="BK1967">
            <v>37.618774433135989</v>
          </cell>
        </row>
        <row r="1968">
          <cell r="A1968" t="str">
            <v>2007-09-10</v>
          </cell>
          <cell r="B1968">
            <v>4036640</v>
          </cell>
          <cell r="C1968">
            <v>34.985272048239167</v>
          </cell>
          <cell r="D1968">
            <v>35.44160320705808</v>
          </cell>
          <cell r="E1968">
            <v>34.868264001574254</v>
          </cell>
          <cell r="F1968">
            <v>34.920917510986328</v>
          </cell>
          <cell r="BE1968" t="e">
            <v>#N/A</v>
          </cell>
          <cell r="BF1968" t="e">
            <v>#N/A</v>
          </cell>
          <cell r="BG1968">
            <v>35.070687103271482</v>
          </cell>
          <cell r="BH1968">
            <v>34.579839134216307</v>
          </cell>
          <cell r="BI1968">
            <v>35.260356216430672</v>
          </cell>
          <cell r="BJ1968">
            <v>36.847910156250002</v>
          </cell>
          <cell r="BK1968">
            <v>37.605908107757571</v>
          </cell>
        </row>
        <row r="1969">
          <cell r="A1969" t="str">
            <v>2007-09-11</v>
          </cell>
          <cell r="B1969">
            <v>4208442</v>
          </cell>
          <cell r="C1969">
            <v>35.248542580722777</v>
          </cell>
          <cell r="D1969">
            <v>35.511810150080933</v>
          </cell>
          <cell r="E1969">
            <v>34.926772098948611</v>
          </cell>
          <cell r="F1969">
            <v>35.394802093505859</v>
          </cell>
          <cell r="BE1969" t="e">
            <v>#N/A</v>
          </cell>
          <cell r="BF1969" t="e">
            <v>#N/A</v>
          </cell>
          <cell r="BG1969">
            <v>35.077708435058597</v>
          </cell>
          <cell r="BH1969">
            <v>34.632200241088867</v>
          </cell>
          <cell r="BI1969">
            <v>35.260824279785147</v>
          </cell>
          <cell r="BJ1969">
            <v>36.820508537292483</v>
          </cell>
          <cell r="BK1969">
            <v>37.597821941375727</v>
          </cell>
        </row>
        <row r="1970">
          <cell r="A1970" t="str">
            <v>2007-09-12</v>
          </cell>
          <cell r="B1970">
            <v>5121604</v>
          </cell>
          <cell r="C1970">
            <v>35.102279238069528</v>
          </cell>
          <cell r="D1970">
            <v>36.10854529038523</v>
          </cell>
          <cell r="E1970">
            <v>35.102279238069528</v>
          </cell>
          <cell r="F1970">
            <v>35.921333312988281</v>
          </cell>
          <cell r="BE1970" t="e">
            <v>#N/A</v>
          </cell>
          <cell r="BF1970" t="e">
            <v>#N/A</v>
          </cell>
          <cell r="BG1970">
            <v>35.254389953613277</v>
          </cell>
          <cell r="BH1970">
            <v>34.726099205017093</v>
          </cell>
          <cell r="BI1970">
            <v>35.263515472412109</v>
          </cell>
          <cell r="BJ1970">
            <v>36.7979162979126</v>
          </cell>
          <cell r="BK1970">
            <v>37.592510242462161</v>
          </cell>
        </row>
        <row r="1971">
          <cell r="A1971" t="str">
            <v>2007-09-13</v>
          </cell>
          <cell r="B1971">
            <v>4798098</v>
          </cell>
          <cell r="C1971">
            <v>35.68731990937264</v>
          </cell>
          <cell r="D1971">
            <v>36.459569932150771</v>
          </cell>
          <cell r="E1971">
            <v>35.576163486852877</v>
          </cell>
          <cell r="F1971">
            <v>36.272357940673828</v>
          </cell>
          <cell r="BE1971" t="e">
            <v>#N/A</v>
          </cell>
          <cell r="BF1971" t="e">
            <v>#N/A</v>
          </cell>
          <cell r="BG1971">
            <v>35.482556152343747</v>
          </cell>
          <cell r="BH1971">
            <v>34.871773910522457</v>
          </cell>
          <cell r="BI1971">
            <v>35.273227157592771</v>
          </cell>
          <cell r="BJ1971">
            <v>36.775870628356927</v>
          </cell>
          <cell r="BK1971">
            <v>37.58294075012207</v>
          </cell>
        </row>
        <row r="1972">
          <cell r="A1972" t="str">
            <v>2007-09-14</v>
          </cell>
          <cell r="B1972">
            <v>4367719</v>
          </cell>
          <cell r="C1972">
            <v>35.950584057813643</v>
          </cell>
          <cell r="D1972">
            <v>36.196298936403231</v>
          </cell>
          <cell r="E1972">
            <v>35.786771907011143</v>
          </cell>
          <cell r="F1972">
            <v>35.979835510253913</v>
          </cell>
          <cell r="BE1972" t="e">
            <v>#N/A</v>
          </cell>
          <cell r="BF1972" t="e">
            <v>#N/A</v>
          </cell>
          <cell r="BG1972">
            <v>35.697849273681641</v>
          </cell>
          <cell r="BH1972">
            <v>34.976495742797852</v>
          </cell>
          <cell r="BI1972">
            <v>35.27287612915039</v>
          </cell>
          <cell r="BJ1972">
            <v>36.749075851440431</v>
          </cell>
          <cell r="BK1972">
            <v>37.573903446197512</v>
          </cell>
        </row>
        <row r="1973">
          <cell r="A1973" t="str">
            <v>2007-09-17</v>
          </cell>
          <cell r="B1973">
            <v>7041432</v>
          </cell>
          <cell r="C1973">
            <v>35.394797059127548</v>
          </cell>
          <cell r="D1973">
            <v>35.582009030322361</v>
          </cell>
          <cell r="E1973">
            <v>34.956018583187962</v>
          </cell>
          <cell r="F1973">
            <v>35.149082183837891</v>
          </cell>
          <cell r="BE1973" t="e">
            <v>#N/A</v>
          </cell>
          <cell r="BF1973" t="e">
            <v>#N/A</v>
          </cell>
          <cell r="BG1973">
            <v>35.743482208251947</v>
          </cell>
          <cell r="BH1973">
            <v>35.02417621612549</v>
          </cell>
          <cell r="BI1973">
            <v>35.255559005737297</v>
          </cell>
          <cell r="BJ1973">
            <v>36.716139373779299</v>
          </cell>
          <cell r="BK1973">
            <v>37.562707176208498</v>
          </cell>
        </row>
        <row r="1974">
          <cell r="A1974" t="str">
            <v>2007-09-18</v>
          </cell>
          <cell r="B1974">
            <v>4951086</v>
          </cell>
          <cell r="C1974">
            <v>35.184185441727038</v>
          </cell>
          <cell r="D1974">
            <v>35.827728589530437</v>
          </cell>
          <cell r="E1974">
            <v>34.956020975700902</v>
          </cell>
          <cell r="F1974">
            <v>35.640514373779297</v>
          </cell>
          <cell r="BE1974" t="e">
            <v>#N/A</v>
          </cell>
          <cell r="BF1974" t="e">
            <v>#N/A</v>
          </cell>
          <cell r="BG1974">
            <v>35.792624664306643</v>
          </cell>
          <cell r="BH1974">
            <v>35.088530349731442</v>
          </cell>
          <cell r="BI1974">
            <v>35.254739913940433</v>
          </cell>
          <cell r="BJ1974">
            <v>36.687946205139163</v>
          </cell>
          <cell r="BK1974">
            <v>37.553255615234377</v>
          </cell>
        </row>
        <row r="1975">
          <cell r="A1975" t="str">
            <v>2007-09-19</v>
          </cell>
          <cell r="B1975">
            <v>5788959</v>
          </cell>
          <cell r="C1975">
            <v>36.27235698889546</v>
          </cell>
          <cell r="D1975">
            <v>36.559026598677811</v>
          </cell>
          <cell r="E1975">
            <v>35.763374539907041</v>
          </cell>
          <cell r="F1975">
            <v>36.365962982177727</v>
          </cell>
          <cell r="BE1975" t="e">
            <v>#N/A</v>
          </cell>
          <cell r="BF1975" t="e">
            <v>#N/A</v>
          </cell>
          <cell r="BG1975">
            <v>35.881550598144528</v>
          </cell>
          <cell r="BH1975">
            <v>35.182136535644531</v>
          </cell>
          <cell r="BI1975">
            <v>35.272525100708009</v>
          </cell>
          <cell r="BJ1975">
            <v>36.661992073059082</v>
          </cell>
          <cell r="BK1975">
            <v>37.541731891632082</v>
          </cell>
        </row>
        <row r="1976">
          <cell r="A1976" t="str">
            <v>2007-09-20</v>
          </cell>
          <cell r="B1976">
            <v>3890139</v>
          </cell>
          <cell r="C1976">
            <v>35.687318612909898</v>
          </cell>
          <cell r="D1976">
            <v>36.137798148455772</v>
          </cell>
          <cell r="E1976">
            <v>35.687318612909898</v>
          </cell>
          <cell r="F1976">
            <v>36.020790100097663</v>
          </cell>
          <cell r="BE1976" t="e">
            <v>#N/A</v>
          </cell>
          <cell r="BF1976" t="e">
            <v>#N/A</v>
          </cell>
          <cell r="BG1976">
            <v>35.8312370300293</v>
          </cell>
          <cell r="BH1976">
            <v>35.251756477355947</v>
          </cell>
          <cell r="BI1976">
            <v>35.272759170532233</v>
          </cell>
          <cell r="BJ1976">
            <v>36.63646179199219</v>
          </cell>
          <cell r="BK1976">
            <v>37.529194736480711</v>
          </cell>
        </row>
        <row r="1977">
          <cell r="A1977" t="str">
            <v>2007-09-21</v>
          </cell>
          <cell r="B1977">
            <v>8466668</v>
          </cell>
          <cell r="C1977">
            <v>35.739967878026768</v>
          </cell>
          <cell r="D1977">
            <v>35.827724461807691</v>
          </cell>
          <cell r="E1977">
            <v>35.230985494628257</v>
          </cell>
          <cell r="F1977">
            <v>35.301189422607422</v>
          </cell>
          <cell r="BE1977" t="e">
            <v>#N/A</v>
          </cell>
          <cell r="BF1977" t="e">
            <v>#N/A</v>
          </cell>
          <cell r="BG1977">
            <v>35.695507812499997</v>
          </cell>
          <cell r="BH1977">
            <v>35.281885910034177</v>
          </cell>
          <cell r="BI1977">
            <v>35.255792999267577</v>
          </cell>
          <cell r="BJ1977">
            <v>36.600087852478033</v>
          </cell>
          <cell r="BK1977">
            <v>37.510779781341547</v>
          </cell>
        </row>
        <row r="1978">
          <cell r="A1978" t="str">
            <v>2007-09-24</v>
          </cell>
          <cell r="B1978">
            <v>5309813</v>
          </cell>
          <cell r="C1978">
            <v>35.32459112385969</v>
          </cell>
          <cell r="D1978">
            <v>35.453297951915218</v>
          </cell>
          <cell r="E1978">
            <v>35.137379163285637</v>
          </cell>
          <cell r="F1978">
            <v>35.330440521240227</v>
          </cell>
          <cell r="BE1978" t="e">
            <v>#N/A</v>
          </cell>
          <cell r="BF1978" t="e">
            <v>#N/A</v>
          </cell>
          <cell r="BG1978">
            <v>35.731779479980467</v>
          </cell>
          <cell r="BH1978">
            <v>35.302654457092288</v>
          </cell>
          <cell r="BI1978">
            <v>35.232625274658197</v>
          </cell>
          <cell r="BJ1978">
            <v>36.562296524047852</v>
          </cell>
          <cell r="BK1978">
            <v>37.492083625793462</v>
          </cell>
        </row>
        <row r="1979">
          <cell r="A1979" t="str">
            <v>2007-09-25</v>
          </cell>
          <cell r="B1979">
            <v>4694210</v>
          </cell>
          <cell r="C1979">
            <v>35.108132912325679</v>
          </cell>
          <cell r="D1979">
            <v>35.482559144469413</v>
          </cell>
          <cell r="E1979">
            <v>35.073032057127548</v>
          </cell>
          <cell r="F1979">
            <v>35.21343994140625</v>
          </cell>
          <cell r="BE1979" t="e">
            <v>#N/A</v>
          </cell>
          <cell r="BF1979" t="e">
            <v>#N/A</v>
          </cell>
          <cell r="BG1979">
            <v>35.646364593505858</v>
          </cell>
          <cell r="BH1979">
            <v>35.352967834472658</v>
          </cell>
          <cell r="BI1979">
            <v>35.206766510009757</v>
          </cell>
          <cell r="BJ1979">
            <v>36.523221321105957</v>
          </cell>
          <cell r="BK1979">
            <v>37.471520137786868</v>
          </cell>
        </row>
        <row r="1980">
          <cell r="A1980" t="str">
            <v>2007-09-26</v>
          </cell>
          <cell r="B1980">
            <v>3534865</v>
          </cell>
          <cell r="C1980">
            <v>35.459146873015989</v>
          </cell>
          <cell r="D1980">
            <v>35.64635881929263</v>
          </cell>
          <cell r="E1980">
            <v>35.254382272452993</v>
          </cell>
          <cell r="F1980">
            <v>35.353839874267578</v>
          </cell>
          <cell r="BE1980" t="e">
            <v>#N/A</v>
          </cell>
          <cell r="BF1980" t="e">
            <v>#N/A</v>
          </cell>
          <cell r="BG1980">
            <v>35.443939971923832</v>
          </cell>
          <cell r="BH1980">
            <v>35.405328750610352</v>
          </cell>
          <cell r="BI1980">
            <v>35.193427505493162</v>
          </cell>
          <cell r="BJ1980">
            <v>36.487430915832519</v>
          </cell>
          <cell r="BK1980">
            <v>37.450661220550543</v>
          </cell>
        </row>
        <row r="1981">
          <cell r="A1981" t="str">
            <v>2007-09-27</v>
          </cell>
          <cell r="B1981">
            <v>5005431</v>
          </cell>
          <cell r="C1981">
            <v>35.482556861539912</v>
          </cell>
          <cell r="D1981">
            <v>35.482556861539912</v>
          </cell>
          <cell r="E1981">
            <v>34.839013699481328</v>
          </cell>
          <cell r="F1981">
            <v>35.055477142333977</v>
          </cell>
          <cell r="BE1981" t="e">
            <v>#N/A</v>
          </cell>
          <cell r="BF1981" t="e">
            <v>#N/A</v>
          </cell>
          <cell r="BG1981">
            <v>35.250877380371087</v>
          </cell>
          <cell r="BH1981">
            <v>35.426683044433602</v>
          </cell>
          <cell r="BI1981">
            <v>35.166047592163089</v>
          </cell>
          <cell r="BJ1981">
            <v>36.449682769775393</v>
          </cell>
          <cell r="BK1981">
            <v>37.428595447540282</v>
          </cell>
        </row>
        <row r="1982">
          <cell r="A1982" t="str">
            <v>2007-09-28</v>
          </cell>
          <cell r="B1982">
            <v>4370899</v>
          </cell>
          <cell r="C1982">
            <v>34.979420837837623</v>
          </cell>
          <cell r="D1982">
            <v>35.014521687798442</v>
          </cell>
          <cell r="E1982">
            <v>34.528941332150772</v>
          </cell>
          <cell r="F1982">
            <v>34.739555358886719</v>
          </cell>
          <cell r="BE1982" t="e">
            <v>#N/A</v>
          </cell>
          <cell r="BF1982" t="e">
            <v>#N/A</v>
          </cell>
          <cell r="BG1982">
            <v>35.13855056762695</v>
          </cell>
          <cell r="BH1982">
            <v>35.410886955261233</v>
          </cell>
          <cell r="BI1982">
            <v>35.130009307861329</v>
          </cell>
          <cell r="BJ1982">
            <v>36.410656242370607</v>
          </cell>
          <cell r="BK1982">
            <v>37.403667716979982</v>
          </cell>
        </row>
        <row r="1983">
          <cell r="A1983" t="str">
            <v>2007-10-01</v>
          </cell>
          <cell r="B1983">
            <v>4320241</v>
          </cell>
          <cell r="C1983">
            <v>34.45873878839992</v>
          </cell>
          <cell r="D1983">
            <v>35.067176606902372</v>
          </cell>
          <cell r="E1983">
            <v>34.41193467757666</v>
          </cell>
          <cell r="F1983">
            <v>34.839012145996087</v>
          </cell>
          <cell r="BE1983" t="e">
            <v>#N/A</v>
          </cell>
          <cell r="BF1983" t="e">
            <v>#N/A</v>
          </cell>
          <cell r="BG1983">
            <v>35.040264892578122</v>
          </cell>
          <cell r="BH1983">
            <v>35.396553421020513</v>
          </cell>
          <cell r="BI1983">
            <v>35.098534240722657</v>
          </cell>
          <cell r="BJ1983">
            <v>36.374448051452639</v>
          </cell>
          <cell r="BK1983">
            <v>37.377954883575441</v>
          </cell>
        </row>
        <row r="1984">
          <cell r="A1984" t="str">
            <v>2007-10-02</v>
          </cell>
          <cell r="B1984">
            <v>5530486</v>
          </cell>
          <cell r="C1984">
            <v>34.985272210558477</v>
          </cell>
          <cell r="D1984">
            <v>35.160783165498742</v>
          </cell>
          <cell r="E1984">
            <v>34.640099698754057</v>
          </cell>
          <cell r="F1984">
            <v>35.037925720214837</v>
          </cell>
          <cell r="BE1984" t="e">
            <v>#N/A</v>
          </cell>
          <cell r="BF1984" t="e">
            <v>#N/A</v>
          </cell>
          <cell r="BG1984">
            <v>35.005162048339841</v>
          </cell>
          <cell r="BH1984">
            <v>35.380464935302733</v>
          </cell>
          <cell r="BI1984">
            <v>35.078525924682623</v>
          </cell>
          <cell r="BJ1984">
            <v>36.337037315368647</v>
          </cell>
          <cell r="BK1984">
            <v>37.354376506805423</v>
          </cell>
        </row>
        <row r="1985">
          <cell r="A1985" t="str">
            <v>2007-10-03</v>
          </cell>
          <cell r="B1985">
            <v>3669932</v>
          </cell>
          <cell r="C1985">
            <v>34.956018583187962</v>
          </cell>
          <cell r="D1985">
            <v>35.318741498410063</v>
          </cell>
          <cell r="E1985">
            <v>34.956018583187962</v>
          </cell>
          <cell r="F1985">
            <v>35.149082183837891</v>
          </cell>
          <cell r="BE1985" t="e">
            <v>#N/A</v>
          </cell>
          <cell r="BF1985" t="e">
            <v>#N/A</v>
          </cell>
          <cell r="BG1985">
            <v>34.964210510253913</v>
          </cell>
          <cell r="BH1985">
            <v>35.38602275848389</v>
          </cell>
          <cell r="BI1985">
            <v>35.060857772827148</v>
          </cell>
          <cell r="BJ1985">
            <v>36.29783142089844</v>
          </cell>
          <cell r="BK1985">
            <v>37.332493801116946</v>
          </cell>
        </row>
        <row r="1986">
          <cell r="A1986" t="str">
            <v>2007-10-04</v>
          </cell>
          <cell r="B1986">
            <v>6393243</v>
          </cell>
          <cell r="C1986">
            <v>35.365546637528752</v>
          </cell>
          <cell r="D1986">
            <v>35.804325126253083</v>
          </cell>
          <cell r="E1986">
            <v>35.073027645045883</v>
          </cell>
          <cell r="F1986">
            <v>35.541057586669922</v>
          </cell>
          <cell r="BE1986" t="e">
            <v>#N/A</v>
          </cell>
          <cell r="BF1986" t="e">
            <v>#N/A</v>
          </cell>
          <cell r="BG1986">
            <v>35.061326599121102</v>
          </cell>
          <cell r="BH1986">
            <v>35.406499290466307</v>
          </cell>
          <cell r="BI1986">
            <v>35.051029129028322</v>
          </cell>
          <cell r="BJ1986">
            <v>36.263970146179197</v>
          </cell>
          <cell r="BK1986">
            <v>37.313995819091787</v>
          </cell>
        </row>
        <row r="1987">
          <cell r="A1987" t="str">
            <v>2007-10-05</v>
          </cell>
          <cell r="B1987">
            <v>3263217</v>
          </cell>
          <cell r="C1987">
            <v>35.500099550525832</v>
          </cell>
          <cell r="D1987">
            <v>35.933026341871837</v>
          </cell>
          <cell r="E1987">
            <v>35.424043999494927</v>
          </cell>
          <cell r="F1987">
            <v>35.734115600585938</v>
          </cell>
          <cell r="BE1987" t="e">
            <v>#N/A</v>
          </cell>
          <cell r="BF1987" t="e">
            <v>#N/A</v>
          </cell>
          <cell r="BG1987">
            <v>35.260238647460938</v>
          </cell>
          <cell r="BH1987">
            <v>35.448036575317381</v>
          </cell>
          <cell r="BI1987">
            <v>35.060389709472659</v>
          </cell>
          <cell r="BJ1987">
            <v>36.222008476257322</v>
          </cell>
          <cell r="BK1987">
            <v>37.297033042907707</v>
          </cell>
        </row>
        <row r="1988">
          <cell r="A1988" t="str">
            <v>2007-10-08</v>
          </cell>
          <cell r="B1988">
            <v>6990671</v>
          </cell>
          <cell r="C1988">
            <v>35.68732006297072</v>
          </cell>
          <cell r="D1988">
            <v>36.810592016666931</v>
          </cell>
          <cell r="E1988">
            <v>35.599563465200653</v>
          </cell>
          <cell r="F1988">
            <v>36.389366149902337</v>
          </cell>
          <cell r="BE1988" t="e">
            <v>#N/A</v>
          </cell>
          <cell r="BF1988" t="e">
            <v>#N/A</v>
          </cell>
          <cell r="BG1988">
            <v>35.570309448242178</v>
          </cell>
          <cell r="BH1988">
            <v>35.521459007263182</v>
          </cell>
          <cell r="BI1988">
            <v>35.082621307373053</v>
          </cell>
          <cell r="BJ1988">
            <v>36.180272903442393</v>
          </cell>
          <cell r="BK1988">
            <v>37.282491664886471</v>
          </cell>
        </row>
        <row r="1989">
          <cell r="A1989" t="str">
            <v>2007-10-09</v>
          </cell>
          <cell r="B1989">
            <v>8244164</v>
          </cell>
          <cell r="C1989">
            <v>36.564874794750423</v>
          </cell>
          <cell r="D1989">
            <v>37.553590437515894</v>
          </cell>
          <cell r="E1989">
            <v>36.564874794750423</v>
          </cell>
          <cell r="F1989">
            <v>37.132362365722663</v>
          </cell>
          <cell r="BE1989" t="e">
            <v>#N/A</v>
          </cell>
          <cell r="BF1989" t="e">
            <v>#N/A</v>
          </cell>
          <cell r="BG1989">
            <v>35.98919677734375</v>
          </cell>
          <cell r="BH1989">
            <v>35.608337020874018</v>
          </cell>
          <cell r="BI1989">
            <v>35.105671844482423</v>
          </cell>
          <cell r="BJ1989">
            <v>36.147164230346682</v>
          </cell>
          <cell r="BK1989">
            <v>37.268245582580569</v>
          </cell>
        </row>
        <row r="1990">
          <cell r="A1990" t="str">
            <v>2007-10-10</v>
          </cell>
          <cell r="B1990">
            <v>4865487</v>
          </cell>
          <cell r="C1990">
            <v>36.974408795072428</v>
          </cell>
          <cell r="D1990">
            <v>37.126517720869117</v>
          </cell>
          <cell r="E1990">
            <v>36.71114120067115</v>
          </cell>
          <cell r="F1990">
            <v>36.927604675292969</v>
          </cell>
          <cell r="BE1990" t="e">
            <v>#N/A</v>
          </cell>
          <cell r="BF1990" t="e">
            <v>#N/A</v>
          </cell>
          <cell r="BG1990">
            <v>36.344901275634768</v>
          </cell>
          <cell r="BH1990">
            <v>35.658650588989261</v>
          </cell>
          <cell r="BI1990">
            <v>35.148730773925777</v>
          </cell>
          <cell r="BJ1990">
            <v>36.113774757385251</v>
          </cell>
          <cell r="BK1990">
            <v>37.252263240814209</v>
          </cell>
        </row>
        <row r="1991">
          <cell r="A1991" t="str">
            <v>2007-10-11</v>
          </cell>
          <cell r="B1991">
            <v>4425580</v>
          </cell>
          <cell r="C1991">
            <v>36.775487985988583</v>
          </cell>
          <cell r="D1991">
            <v>37.360525969267449</v>
          </cell>
          <cell r="E1991">
            <v>36.518069845030489</v>
          </cell>
          <cell r="F1991">
            <v>36.810588836669922</v>
          </cell>
          <cell r="BE1991" t="e">
            <v>#N/A</v>
          </cell>
          <cell r="BF1991" t="e">
            <v>#N/A</v>
          </cell>
          <cell r="BG1991">
            <v>36.598807525634768</v>
          </cell>
          <cell r="BH1991">
            <v>35.685562133789063</v>
          </cell>
          <cell r="BI1991">
            <v>35.176578598022459</v>
          </cell>
          <cell r="BJ1991">
            <v>36.079614143371579</v>
          </cell>
          <cell r="BK1991">
            <v>37.236978244781497</v>
          </cell>
        </row>
        <row r="1992">
          <cell r="A1992" t="str">
            <v>2007-10-12</v>
          </cell>
          <cell r="B1992">
            <v>5252638</v>
          </cell>
          <cell r="C1992">
            <v>36.406912743456203</v>
          </cell>
          <cell r="D1992">
            <v>36.658479250050313</v>
          </cell>
          <cell r="E1992">
            <v>36.16704726411561</v>
          </cell>
          <cell r="F1992">
            <v>36.652629852294922</v>
          </cell>
          <cell r="BE1992" t="e">
            <v>#N/A</v>
          </cell>
          <cell r="BF1992" t="e">
            <v>#N/A</v>
          </cell>
          <cell r="BG1992">
            <v>36.782510375976557</v>
          </cell>
          <cell r="BH1992">
            <v>35.71920185089111</v>
          </cell>
          <cell r="BI1992">
            <v>35.210042724609373</v>
          </cell>
          <cell r="BJ1992">
            <v>36.043189926147463</v>
          </cell>
          <cell r="BK1992">
            <v>37.219051132202146</v>
          </cell>
        </row>
        <row r="1993">
          <cell r="A1993" t="str">
            <v>2007-10-15</v>
          </cell>
          <cell r="B1993">
            <v>2675519</v>
          </cell>
          <cell r="C1993">
            <v>36.752092448827938</v>
          </cell>
          <cell r="D1993">
            <v>36.798896567027263</v>
          </cell>
          <cell r="E1993">
            <v>36.167054361795657</v>
          </cell>
          <cell r="F1993">
            <v>36.301612854003913</v>
          </cell>
          <cell r="BE1993" t="e">
            <v>#N/A</v>
          </cell>
          <cell r="BF1993" t="e">
            <v>#N/A</v>
          </cell>
          <cell r="BG1993">
            <v>36.764959716796866</v>
          </cell>
          <cell r="BH1993">
            <v>35.776828384399423</v>
          </cell>
          <cell r="BI1993">
            <v>35.234848403930663</v>
          </cell>
          <cell r="BJ1993">
            <v>36.002001686096193</v>
          </cell>
          <cell r="BK1993">
            <v>37.2000813293457</v>
          </cell>
        </row>
        <row r="1994">
          <cell r="A1994" t="str">
            <v>2007-10-16</v>
          </cell>
          <cell r="B1994">
            <v>5396232</v>
          </cell>
          <cell r="C1994">
            <v>36.032490874483763</v>
          </cell>
          <cell r="D1994">
            <v>36.149498922018282</v>
          </cell>
          <cell r="E1994">
            <v>35.453302266646418</v>
          </cell>
          <cell r="F1994">
            <v>35.681468963623047</v>
          </cell>
          <cell r="BE1994" t="e">
            <v>#N/A</v>
          </cell>
          <cell r="BF1994" t="e">
            <v>#N/A</v>
          </cell>
          <cell r="BG1994">
            <v>36.474781036376953</v>
          </cell>
          <cell r="BH1994">
            <v>35.778876113891599</v>
          </cell>
          <cell r="BI1994">
            <v>35.236018600463858</v>
          </cell>
          <cell r="BJ1994">
            <v>35.956891784667967</v>
          </cell>
          <cell r="BK1994">
            <v>37.178153324127187</v>
          </cell>
        </row>
        <row r="1995">
          <cell r="A1995" t="str">
            <v>2007-10-17</v>
          </cell>
          <cell r="B1995">
            <v>3958833</v>
          </cell>
          <cell r="C1995">
            <v>35.500102880479453</v>
          </cell>
          <cell r="D1995">
            <v>35.628811943259819</v>
          </cell>
          <cell r="E1995">
            <v>35.248536384177442</v>
          </cell>
          <cell r="F1995">
            <v>35.494251251220703</v>
          </cell>
          <cell r="BE1995" t="e">
            <v>#N/A</v>
          </cell>
          <cell r="BF1995" t="e">
            <v>#N/A</v>
          </cell>
          <cell r="BG1995">
            <v>36.1881103515625</v>
          </cell>
          <cell r="BH1995">
            <v>35.73529052734375</v>
          </cell>
          <cell r="BI1995">
            <v>35.228062057495123</v>
          </cell>
          <cell r="BJ1995">
            <v>35.90745891571045</v>
          </cell>
          <cell r="BK1995">
            <v>37.15585918426514</v>
          </cell>
        </row>
        <row r="1996">
          <cell r="A1996" t="str">
            <v>2007-10-18</v>
          </cell>
          <cell r="B1996">
            <v>4399027</v>
          </cell>
          <cell r="C1996">
            <v>35.611260364672582</v>
          </cell>
          <cell r="D1996">
            <v>35.775072512733693</v>
          </cell>
          <cell r="E1996">
            <v>34.950169069963302</v>
          </cell>
          <cell r="F1996">
            <v>35.143230438232422</v>
          </cell>
          <cell r="BE1996" t="e">
            <v>#N/A</v>
          </cell>
          <cell r="BF1996" t="e">
            <v>#N/A</v>
          </cell>
          <cell r="BG1996">
            <v>35.854638671875001</v>
          </cell>
          <cell r="BH1996">
            <v>35.69141254425049</v>
          </cell>
          <cell r="BI1996">
            <v>35.223615798950192</v>
          </cell>
          <cell r="BJ1996">
            <v>35.850469245910652</v>
          </cell>
          <cell r="BK1996">
            <v>37.134374694824217</v>
          </cell>
        </row>
        <row r="1997">
          <cell r="A1997" t="str">
            <v>2007-10-19</v>
          </cell>
          <cell r="B1997">
            <v>4685667</v>
          </cell>
          <cell r="C1997">
            <v>34.932611418907094</v>
          </cell>
          <cell r="D1997">
            <v>34.967714495274762</v>
          </cell>
          <cell r="E1997">
            <v>34.517235058063818</v>
          </cell>
          <cell r="F1997">
            <v>34.745399475097663</v>
          </cell>
          <cell r="BE1997" t="e">
            <v>#N/A</v>
          </cell>
          <cell r="BF1997" t="e">
            <v>#N/A</v>
          </cell>
          <cell r="BG1997">
            <v>35.473192596435553</v>
          </cell>
          <cell r="BH1997">
            <v>35.663623046875003</v>
          </cell>
          <cell r="BI1997">
            <v>35.232391357421882</v>
          </cell>
          <cell r="BJ1997">
            <v>35.791268043518073</v>
          </cell>
          <cell r="BK1997">
            <v>37.112468338012697</v>
          </cell>
        </row>
        <row r="1998">
          <cell r="A1998" t="str">
            <v>2007-10-22</v>
          </cell>
          <cell r="B1998">
            <v>3606918</v>
          </cell>
          <cell r="C1998">
            <v>34.324180517285377</v>
          </cell>
          <cell r="D1998">
            <v>34.587448079959778</v>
          </cell>
          <cell r="E1998">
            <v>34.30078069195887</v>
          </cell>
          <cell r="F1998">
            <v>34.476291656494141</v>
          </cell>
          <cell r="BE1998" t="e">
            <v>#N/A</v>
          </cell>
          <cell r="BF1998" t="e">
            <v>#N/A</v>
          </cell>
          <cell r="BG1998">
            <v>35.108128356933591</v>
          </cell>
          <cell r="BH1998">
            <v>35.620915603637698</v>
          </cell>
          <cell r="BI1998">
            <v>35.227828063964843</v>
          </cell>
          <cell r="BJ1998">
            <v>35.730173835754393</v>
          </cell>
          <cell r="BK1998">
            <v>37.08793411254883</v>
          </cell>
        </row>
        <row r="1999">
          <cell r="A1999" t="str">
            <v>2007-10-23</v>
          </cell>
          <cell r="B1999">
            <v>3415928</v>
          </cell>
          <cell r="C1999">
            <v>34.493838082448043</v>
          </cell>
          <cell r="D1999">
            <v>34.780507668940842</v>
          </cell>
          <cell r="E1999">
            <v>34.294925083915388</v>
          </cell>
          <cell r="F1999">
            <v>34.622547149658203</v>
          </cell>
          <cell r="BE1999" t="e">
            <v>#N/A</v>
          </cell>
          <cell r="BF1999" t="e">
            <v>#N/A</v>
          </cell>
          <cell r="BG1999">
            <v>34.896343994140622</v>
          </cell>
          <cell r="BH1999">
            <v>35.591370964050292</v>
          </cell>
          <cell r="BI1999">
            <v>35.233327407836917</v>
          </cell>
          <cell r="BJ1999">
            <v>35.675557594299313</v>
          </cell>
          <cell r="BK1999">
            <v>37.060284042358397</v>
          </cell>
        </row>
        <row r="2000">
          <cell r="A2000" t="str">
            <v>2007-10-24</v>
          </cell>
          <cell r="B2000">
            <v>2670207</v>
          </cell>
          <cell r="C2000">
            <v>34.593292759103008</v>
          </cell>
          <cell r="D2000">
            <v>34.704449160233459</v>
          </cell>
          <cell r="E2000">
            <v>34.207167822014142</v>
          </cell>
          <cell r="F2000">
            <v>34.417781829833977</v>
          </cell>
          <cell r="BE2000" t="e">
            <v>#N/A</v>
          </cell>
          <cell r="BF2000" t="e">
            <v>#N/A</v>
          </cell>
          <cell r="BG2000">
            <v>34.681050109863278</v>
          </cell>
          <cell r="BH2000">
            <v>35.544568061828613</v>
          </cell>
          <cell r="BI2000">
            <v>35.240815963745121</v>
          </cell>
          <cell r="BJ2000">
            <v>35.63314228057861</v>
          </cell>
          <cell r="BK2000">
            <v>37.031610145568848</v>
          </cell>
        </row>
        <row r="2001">
          <cell r="A2001" t="str">
            <v>2007-10-25</v>
          </cell>
          <cell r="B2001">
            <v>4997607</v>
          </cell>
          <cell r="C2001">
            <v>34.809767955031631</v>
          </cell>
          <cell r="D2001">
            <v>34.996979973897368</v>
          </cell>
          <cell r="E2001">
            <v>34.312486448371359</v>
          </cell>
          <cell r="F2001">
            <v>34.868270874023438</v>
          </cell>
          <cell r="BE2001" t="e">
            <v>#N/A</v>
          </cell>
          <cell r="BF2001" t="e">
            <v>#N/A</v>
          </cell>
          <cell r="BG2001">
            <v>34.626058197021493</v>
          </cell>
          <cell r="BH2001">
            <v>35.535207748413093</v>
          </cell>
          <cell r="BI2001">
            <v>35.271004104614263</v>
          </cell>
          <cell r="BJ2001">
            <v>35.586163864135742</v>
          </cell>
          <cell r="BK2001">
            <v>37.003906307220461</v>
          </cell>
        </row>
        <row r="2002">
          <cell r="A2002" t="str">
            <v>2007-10-26</v>
          </cell>
          <cell r="B2002">
            <v>3567944</v>
          </cell>
          <cell r="C2002">
            <v>34.739556216788152</v>
          </cell>
          <cell r="D2002">
            <v>35.113980170568453</v>
          </cell>
          <cell r="E2002">
            <v>34.458738251452942</v>
          </cell>
          <cell r="F2002">
            <v>35.014522552490227</v>
          </cell>
          <cell r="BE2002" t="e">
            <v>#N/A</v>
          </cell>
          <cell r="BF2002" t="e">
            <v>#N/A</v>
          </cell>
          <cell r="BG2002">
            <v>34.679882812499997</v>
          </cell>
          <cell r="BH2002">
            <v>35.548956108093257</v>
          </cell>
          <cell r="BI2002">
            <v>35.293586578369137</v>
          </cell>
          <cell r="BJ2002">
            <v>35.540998916625973</v>
          </cell>
          <cell r="BK2002">
            <v>36.97764616012573</v>
          </cell>
        </row>
        <row r="2003">
          <cell r="A2003" t="str">
            <v>2007-10-29</v>
          </cell>
          <cell r="B2003">
            <v>5362022</v>
          </cell>
          <cell r="C2003">
            <v>35.084724407244387</v>
          </cell>
          <cell r="D2003">
            <v>35.213431230704643</v>
          </cell>
          <cell r="E2003">
            <v>34.248120011911347</v>
          </cell>
          <cell r="F2003">
            <v>34.558189392089837</v>
          </cell>
          <cell r="BE2003" t="e">
            <v>#N/A</v>
          </cell>
          <cell r="BF2003" t="e">
            <v>#N/A</v>
          </cell>
          <cell r="BG2003">
            <v>34.696262359619141</v>
          </cell>
          <cell r="BH2003">
            <v>35.534914970397949</v>
          </cell>
          <cell r="BI2003">
            <v>35.300840911865237</v>
          </cell>
          <cell r="BJ2003">
            <v>35.491563224792479</v>
          </cell>
          <cell r="BK2003">
            <v>36.949246845245362</v>
          </cell>
        </row>
        <row r="2004">
          <cell r="A2004" t="str">
            <v>2007-10-30</v>
          </cell>
          <cell r="B2004">
            <v>3674083</v>
          </cell>
          <cell r="C2004">
            <v>34.382683765370828</v>
          </cell>
          <cell r="D2004">
            <v>34.850713722256039</v>
          </cell>
          <cell r="E2004">
            <v>33.984857744082682</v>
          </cell>
          <cell r="F2004">
            <v>34.663501739501953</v>
          </cell>
          <cell r="BE2004" t="e">
            <v>#N/A</v>
          </cell>
          <cell r="BF2004" t="e">
            <v>#N/A</v>
          </cell>
          <cell r="BG2004">
            <v>34.704453277587888</v>
          </cell>
          <cell r="BH2004">
            <v>35.516193771362303</v>
          </cell>
          <cell r="BI2004">
            <v>35.307042312622073</v>
          </cell>
          <cell r="BJ2004">
            <v>35.446515350341798</v>
          </cell>
          <cell r="BK2004">
            <v>36.921374092102049</v>
          </cell>
        </row>
        <row r="2005">
          <cell r="A2005" t="str">
            <v>2007-10-31</v>
          </cell>
          <cell r="B2005">
            <v>6431133</v>
          </cell>
          <cell r="C2005">
            <v>35.54105506434135</v>
          </cell>
          <cell r="D2005">
            <v>35.687314550202842</v>
          </cell>
          <cell r="E2005">
            <v>34.780506184210147</v>
          </cell>
          <cell r="F2005">
            <v>35.418197631835938</v>
          </cell>
          <cell r="BE2005" t="e">
            <v>#N/A</v>
          </cell>
          <cell r="BF2005" t="e">
            <v>#N/A</v>
          </cell>
          <cell r="BG2005">
            <v>34.904536437988277</v>
          </cell>
          <cell r="BH2005">
            <v>35.529649543762197</v>
          </cell>
          <cell r="BI2005">
            <v>35.325529479980467</v>
          </cell>
          <cell r="BJ2005">
            <v>35.407200813293457</v>
          </cell>
          <cell r="BK2005">
            <v>36.895422496795653</v>
          </cell>
        </row>
        <row r="2006">
          <cell r="A2006" t="str">
            <v>2007-11-01</v>
          </cell>
          <cell r="B2006">
            <v>4157375</v>
          </cell>
          <cell r="C2006">
            <v>35.172477489411797</v>
          </cell>
          <cell r="D2006">
            <v>35.775068036566338</v>
          </cell>
          <cell r="E2006">
            <v>35.073022118874547</v>
          </cell>
          <cell r="F2006">
            <v>35.20758056640625</v>
          </cell>
          <cell r="BE2006" t="e">
            <v>#N/A</v>
          </cell>
          <cell r="BF2006" t="e">
            <v>#N/A</v>
          </cell>
          <cell r="BG2006">
            <v>34.972398376464852</v>
          </cell>
          <cell r="BH2006">
            <v>35.512975692749023</v>
          </cell>
          <cell r="BI2006">
            <v>35.337113265991213</v>
          </cell>
          <cell r="BJ2006">
            <v>35.390702705383298</v>
          </cell>
          <cell r="BK2006">
            <v>36.870840034484857</v>
          </cell>
        </row>
        <row r="2007">
          <cell r="A2007" t="str">
            <v>2007-11-02</v>
          </cell>
          <cell r="B2007">
            <v>4497058</v>
          </cell>
          <cell r="C2007">
            <v>35.102278582941913</v>
          </cell>
          <cell r="D2007">
            <v>35.78677194407274</v>
          </cell>
          <cell r="E2007">
            <v>34.991122170856663</v>
          </cell>
          <cell r="F2007">
            <v>35.453300476074219</v>
          </cell>
          <cell r="BE2007" t="e">
            <v>#N/A</v>
          </cell>
          <cell r="BF2007" t="e">
            <v>#N/A</v>
          </cell>
          <cell r="BG2007">
            <v>35.060153961181641</v>
          </cell>
          <cell r="BH2007">
            <v>35.49893493652344</v>
          </cell>
          <cell r="BI2007">
            <v>35.352207260131827</v>
          </cell>
          <cell r="BJ2007">
            <v>35.378709411621102</v>
          </cell>
          <cell r="BK2007">
            <v>36.847201251983641</v>
          </cell>
        </row>
        <row r="2008">
          <cell r="A2008" t="str">
            <v>2007-11-05</v>
          </cell>
          <cell r="B2008">
            <v>4375784</v>
          </cell>
          <cell r="C2008">
            <v>35.102277134835667</v>
          </cell>
          <cell r="D2008">
            <v>35.944730982644373</v>
          </cell>
          <cell r="E2008">
            <v>35.06717405427348</v>
          </cell>
          <cell r="F2008">
            <v>35.242687225341797</v>
          </cell>
          <cell r="BE2008" t="e">
            <v>#N/A</v>
          </cell>
          <cell r="BF2008" t="e">
            <v>#N/A</v>
          </cell>
          <cell r="BG2008">
            <v>35.197053527832033</v>
          </cell>
          <cell r="BH2008">
            <v>35.441600990295413</v>
          </cell>
          <cell r="BI2008">
            <v>35.358759613037108</v>
          </cell>
          <cell r="BJ2008">
            <v>35.368178710937499</v>
          </cell>
          <cell r="BK2008">
            <v>36.820514602661127</v>
          </cell>
        </row>
        <row r="2009">
          <cell r="A2009" t="str">
            <v>2007-11-06</v>
          </cell>
          <cell r="B2009">
            <v>8769953</v>
          </cell>
          <cell r="C2009">
            <v>35.102280602862187</v>
          </cell>
          <cell r="D2009">
            <v>36.857394633005299</v>
          </cell>
          <cell r="E2009">
            <v>34.991124184380567</v>
          </cell>
          <cell r="F2009">
            <v>36.020790100097663</v>
          </cell>
          <cell r="BE2009" t="e">
            <v>#N/A</v>
          </cell>
          <cell r="BF2009" t="e">
            <v>#N/A</v>
          </cell>
          <cell r="BG2009">
            <v>35.468511199951173</v>
          </cell>
          <cell r="BH2009">
            <v>35.386022377014157</v>
          </cell>
          <cell r="BI2009">
            <v>35.395031967163092</v>
          </cell>
          <cell r="BJ2009">
            <v>35.365078010559081</v>
          </cell>
          <cell r="BK2009">
            <v>36.798573360443108</v>
          </cell>
        </row>
        <row r="2010">
          <cell r="A2010" t="str">
            <v>2007-11-07</v>
          </cell>
          <cell r="B2010">
            <v>4837177</v>
          </cell>
          <cell r="C2010">
            <v>36.038335186202559</v>
          </cell>
          <cell r="D2010">
            <v>36.307454327071937</v>
          </cell>
          <cell r="E2010">
            <v>35.745816224523168</v>
          </cell>
          <cell r="F2010">
            <v>36.178745269775391</v>
          </cell>
          <cell r="BE2010" t="e">
            <v>#N/A</v>
          </cell>
          <cell r="BF2010" t="e">
            <v>#N/A</v>
          </cell>
          <cell r="BG2010">
            <v>35.620620727539063</v>
          </cell>
          <cell r="BH2010">
            <v>35.348579406738281</v>
          </cell>
          <cell r="BI2010">
            <v>35.432474441528321</v>
          </cell>
          <cell r="BJ2010">
            <v>35.36618949890137</v>
          </cell>
          <cell r="BK2010">
            <v>36.780129146575931</v>
          </cell>
        </row>
        <row r="2011">
          <cell r="A2011" t="str">
            <v>2007-11-08</v>
          </cell>
          <cell r="B2011">
            <v>6032255</v>
          </cell>
          <cell r="C2011">
            <v>36.050042822914399</v>
          </cell>
          <cell r="D2011">
            <v>36.477120317469669</v>
          </cell>
          <cell r="E2011">
            <v>35.599563271515372</v>
          </cell>
          <cell r="F2011">
            <v>36.161201477050781</v>
          </cell>
          <cell r="BE2011" t="e">
            <v>#N/A</v>
          </cell>
          <cell r="BF2011" t="e">
            <v>#N/A</v>
          </cell>
          <cell r="BG2011">
            <v>35.811344909667973</v>
          </cell>
          <cell r="BH2011">
            <v>35.316110038757323</v>
          </cell>
          <cell r="BI2011">
            <v>35.463130645751953</v>
          </cell>
          <cell r="BJ2011">
            <v>35.372273941040042</v>
          </cell>
          <cell r="BK2011">
            <v>36.764304466247559</v>
          </cell>
        </row>
        <row r="2012">
          <cell r="A2012" t="str">
            <v>2007-11-09</v>
          </cell>
          <cell r="B2012">
            <v>6465816</v>
          </cell>
          <cell r="C2012">
            <v>36.26650646236773</v>
          </cell>
          <cell r="D2012">
            <v>36.65848084962235</v>
          </cell>
          <cell r="E2012">
            <v>35.745820769707983</v>
          </cell>
          <cell r="F2012">
            <v>35.968135833740227</v>
          </cell>
          <cell r="BE2012" t="e">
            <v>#N/A</v>
          </cell>
          <cell r="BF2012" t="e">
            <v>#N/A</v>
          </cell>
          <cell r="BG2012">
            <v>35.914311981201173</v>
          </cell>
          <cell r="BH2012">
            <v>35.281885337829593</v>
          </cell>
          <cell r="BI2012">
            <v>35.481383819580081</v>
          </cell>
          <cell r="BJ2012">
            <v>35.378592338562022</v>
          </cell>
          <cell r="BK2012">
            <v>36.748796787261973</v>
          </cell>
        </row>
        <row r="2013">
          <cell r="A2013" t="str">
            <v>2007-11-12</v>
          </cell>
          <cell r="B2013">
            <v>3775750</v>
          </cell>
          <cell r="C2013">
            <v>35.851130435739563</v>
          </cell>
          <cell r="D2013">
            <v>36.342562479413878</v>
          </cell>
          <cell r="E2013">
            <v>35.669770071358158</v>
          </cell>
          <cell r="F2013">
            <v>36.208003997802727</v>
          </cell>
          <cell r="BE2013" t="e">
            <v>#N/A</v>
          </cell>
          <cell r="BF2013" t="e">
            <v>#N/A</v>
          </cell>
          <cell r="BG2013">
            <v>36.107375335693362</v>
          </cell>
          <cell r="BH2013">
            <v>35.27720489501953</v>
          </cell>
          <cell r="BI2013">
            <v>35.50303024291992</v>
          </cell>
          <cell r="BJ2013">
            <v>35.389357109069827</v>
          </cell>
          <cell r="BK2013">
            <v>36.737623157501218</v>
          </cell>
        </row>
        <row r="2014">
          <cell r="A2014" t="str">
            <v>2007-11-13</v>
          </cell>
          <cell r="B2014">
            <v>5773708</v>
          </cell>
          <cell r="C2014">
            <v>36.061733159437793</v>
          </cell>
          <cell r="D2014">
            <v>37.003644466574833</v>
          </cell>
          <cell r="E2014">
            <v>35.839418148821913</v>
          </cell>
          <cell r="F2014">
            <v>36.734527587890618</v>
          </cell>
          <cell r="BE2014" t="e">
            <v>#N/A</v>
          </cell>
          <cell r="BF2014" t="e">
            <v>#N/A</v>
          </cell>
          <cell r="BG2014">
            <v>36.25012283325195</v>
          </cell>
          <cell r="BH2014">
            <v>35.32985782623291</v>
          </cell>
          <cell r="BI2014">
            <v>35.530526885986333</v>
          </cell>
          <cell r="BJ2014">
            <v>35.405913619995118</v>
          </cell>
          <cell r="BK2014">
            <v>36.72836971282959</v>
          </cell>
        </row>
        <row r="2015">
          <cell r="A2015" t="str">
            <v>2007-11-14</v>
          </cell>
          <cell r="B2015">
            <v>6162974</v>
          </cell>
          <cell r="C2015">
            <v>36.769630452664813</v>
          </cell>
          <cell r="D2015">
            <v>37.471678597970268</v>
          </cell>
          <cell r="E2015">
            <v>36.494664162257301</v>
          </cell>
          <cell r="F2015">
            <v>37.03289794921875</v>
          </cell>
          <cell r="BE2015" t="e">
            <v>#N/A</v>
          </cell>
          <cell r="BF2015" t="e">
            <v>#N/A</v>
          </cell>
          <cell r="BG2015">
            <v>36.420953369140634</v>
          </cell>
          <cell r="BH2015">
            <v>35.406790161132811</v>
          </cell>
          <cell r="BI2015">
            <v>35.570426330566413</v>
          </cell>
          <cell r="BJ2015">
            <v>35.423464736938477</v>
          </cell>
          <cell r="BK2015">
            <v>36.720750579833982</v>
          </cell>
        </row>
        <row r="2016">
          <cell r="A2016" t="str">
            <v>2007-11-15</v>
          </cell>
          <cell r="B2016">
            <v>13621803</v>
          </cell>
          <cell r="C2016">
            <v>35.687313246685093</v>
          </cell>
          <cell r="D2016">
            <v>35.833572727204277</v>
          </cell>
          <cell r="E2016">
            <v>35.102275324608293</v>
          </cell>
          <cell r="F2016">
            <v>35.277786254882813</v>
          </cell>
          <cell r="BE2016" t="e">
            <v>#N/A</v>
          </cell>
          <cell r="BF2016" t="e">
            <v>#N/A</v>
          </cell>
          <cell r="BG2016">
            <v>36.244270324707031</v>
          </cell>
          <cell r="BH2016">
            <v>35.413517951965332</v>
          </cell>
          <cell r="BI2016">
            <v>35.573351516723633</v>
          </cell>
          <cell r="BJ2016">
            <v>35.422704200744633</v>
          </cell>
          <cell r="BK2016">
            <v>36.703073520660404</v>
          </cell>
        </row>
        <row r="2017">
          <cell r="A2017" t="str">
            <v>2007-11-16</v>
          </cell>
          <cell r="B2017">
            <v>4766338</v>
          </cell>
          <cell r="C2017">
            <v>35.037922782909753</v>
          </cell>
          <cell r="D2017">
            <v>35.383095265777612</v>
          </cell>
          <cell r="E2017">
            <v>34.710302956284451</v>
          </cell>
          <cell r="F2017">
            <v>35.096427917480469</v>
          </cell>
          <cell r="BE2017" t="e">
            <v>#N/A</v>
          </cell>
          <cell r="BF2017" t="e">
            <v>#N/A</v>
          </cell>
          <cell r="BG2017">
            <v>36.06992874145508</v>
          </cell>
          <cell r="BH2017">
            <v>35.431069374084473</v>
          </cell>
          <cell r="BI2017">
            <v>35.577212677001953</v>
          </cell>
          <cell r="BJ2017">
            <v>35.422060661315918</v>
          </cell>
          <cell r="BK2017">
            <v>36.684062252044683</v>
          </cell>
        </row>
        <row r="2018">
          <cell r="A2018" t="str">
            <v>2007-11-19</v>
          </cell>
          <cell r="B2018">
            <v>5459585</v>
          </cell>
          <cell r="C2018">
            <v>34.722004600699307</v>
          </cell>
          <cell r="D2018">
            <v>35.078878139765898</v>
          </cell>
          <cell r="E2018">
            <v>34.435337228878623</v>
          </cell>
          <cell r="F2018">
            <v>34.552345275878913</v>
          </cell>
          <cell r="BE2018" t="e">
            <v>#N/A</v>
          </cell>
          <cell r="BF2018" t="e">
            <v>#N/A</v>
          </cell>
          <cell r="BG2018">
            <v>35.73879699707031</v>
          </cell>
          <cell r="BH2018">
            <v>35.43487205505371</v>
          </cell>
          <cell r="BI2018">
            <v>35.569841232299808</v>
          </cell>
          <cell r="BJ2018">
            <v>35.415098724365237</v>
          </cell>
          <cell r="BK2018">
            <v>36.663612937927248</v>
          </cell>
        </row>
        <row r="2019">
          <cell r="A2019" t="str">
            <v>2007-11-20</v>
          </cell>
          <cell r="B2019">
            <v>5826227</v>
          </cell>
          <cell r="C2019">
            <v>34.353434352052048</v>
          </cell>
          <cell r="D2019">
            <v>35.13153378313968</v>
          </cell>
          <cell r="E2019">
            <v>34.294929209126991</v>
          </cell>
          <cell r="F2019">
            <v>34.967723846435547</v>
          </cell>
          <cell r="BE2019" t="e">
            <v>#N/A</v>
          </cell>
          <cell r="BF2019" t="e">
            <v>#N/A</v>
          </cell>
          <cell r="BG2019">
            <v>35.3854362487793</v>
          </cell>
          <cell r="BH2019">
            <v>35.45213088989258</v>
          </cell>
          <cell r="BI2019">
            <v>35.561299667358398</v>
          </cell>
          <cell r="BJ2019">
            <v>35.411061973571783</v>
          </cell>
          <cell r="BK2019">
            <v>36.645240516662597</v>
          </cell>
        </row>
        <row r="2020">
          <cell r="A2020" t="str">
            <v>2007-11-21</v>
          </cell>
          <cell r="B2020">
            <v>6561280</v>
          </cell>
          <cell r="C2020">
            <v>34.546496350165349</v>
          </cell>
          <cell r="D2020">
            <v>35.07303148700926</v>
          </cell>
          <cell r="E2020">
            <v>34.318331868113987</v>
          </cell>
          <cell r="F2020">
            <v>34.528945922851563</v>
          </cell>
          <cell r="BE2020" t="e">
            <v>#N/A</v>
          </cell>
          <cell r="BF2020" t="e">
            <v>#N/A</v>
          </cell>
          <cell r="BG2020">
            <v>34.884645843505858</v>
          </cell>
          <cell r="BH2020">
            <v>35.457689094543447</v>
          </cell>
          <cell r="BI2020">
            <v>35.533451919555667</v>
          </cell>
          <cell r="BJ2020">
            <v>35.398483695983877</v>
          </cell>
          <cell r="BK2020">
            <v>36.625529098510739</v>
          </cell>
        </row>
        <row r="2021">
          <cell r="A2021" t="str">
            <v>2007-11-22</v>
          </cell>
          <cell r="B2021">
            <v>8476884</v>
          </cell>
          <cell r="C2021">
            <v>34.546496261540902</v>
          </cell>
          <cell r="D2021">
            <v>36.172903551318093</v>
          </cell>
          <cell r="E2021">
            <v>34.546496261540902</v>
          </cell>
          <cell r="F2021">
            <v>35.915485382080078</v>
          </cell>
          <cell r="BE2021" t="e">
            <v>#N/A</v>
          </cell>
          <cell r="BF2021" t="e">
            <v>#N/A</v>
          </cell>
          <cell r="BG2021">
            <v>35.012185668945307</v>
          </cell>
          <cell r="BH2021">
            <v>35.510049819946289</v>
          </cell>
          <cell r="BI2021">
            <v>35.526314468383788</v>
          </cell>
          <cell r="BJ2021">
            <v>35.39977081298828</v>
          </cell>
          <cell r="BK2021">
            <v>36.611895484924318</v>
          </cell>
        </row>
        <row r="2022">
          <cell r="A2022" t="str">
            <v>2007-11-23</v>
          </cell>
          <cell r="B2022">
            <v>6530809</v>
          </cell>
          <cell r="C2022">
            <v>35.757521555386568</v>
          </cell>
          <cell r="D2022">
            <v>36.991952079356437</v>
          </cell>
          <cell r="E2022">
            <v>35.517656067203532</v>
          </cell>
          <cell r="F2022">
            <v>36.64093017578125</v>
          </cell>
          <cell r="BE2022" t="e">
            <v>#N/A</v>
          </cell>
          <cell r="BF2022" t="e">
            <v>#N/A</v>
          </cell>
          <cell r="BG2022">
            <v>35.321086120605472</v>
          </cell>
          <cell r="BH2022">
            <v>35.591370201110841</v>
          </cell>
          <cell r="BI2022">
            <v>35.539536361694338</v>
          </cell>
          <cell r="BJ2022">
            <v>35.406206245422361</v>
          </cell>
          <cell r="BK2022">
            <v>36.604738788604728</v>
          </cell>
        </row>
        <row r="2023">
          <cell r="A2023" t="str">
            <v>2007-11-26</v>
          </cell>
          <cell r="B2023">
            <v>4894061</v>
          </cell>
          <cell r="C2023">
            <v>36.716985500363521</v>
          </cell>
          <cell r="D2023">
            <v>36.857395608457878</v>
          </cell>
          <cell r="E2023">
            <v>35.816028637170312</v>
          </cell>
          <cell r="F2023">
            <v>35.92718505859375</v>
          </cell>
          <cell r="BE2023" t="e">
            <v>#N/A</v>
          </cell>
          <cell r="BF2023" t="e">
            <v>#N/A</v>
          </cell>
          <cell r="BG2023">
            <v>35.596054077148438</v>
          </cell>
          <cell r="BH2023">
            <v>35.659819984436027</v>
          </cell>
          <cell r="BI2023">
            <v>35.555098419189463</v>
          </cell>
          <cell r="BJ2023">
            <v>35.40532871246338</v>
          </cell>
          <cell r="BK2023">
            <v>36.59472579956055</v>
          </cell>
        </row>
        <row r="2024">
          <cell r="A2024" t="str">
            <v>2007-11-27</v>
          </cell>
          <cell r="B2024">
            <v>4040214</v>
          </cell>
          <cell r="C2024">
            <v>35.710724356973792</v>
          </cell>
          <cell r="D2024">
            <v>36.284061398223081</v>
          </cell>
          <cell r="E2024">
            <v>35.529361751701238</v>
          </cell>
          <cell r="F2024">
            <v>36.172904968261719</v>
          </cell>
          <cell r="BE2024" t="e">
            <v>#N/A</v>
          </cell>
          <cell r="BF2024" t="e">
            <v>#N/A</v>
          </cell>
          <cell r="BG2024">
            <v>35.837090301513669</v>
          </cell>
          <cell r="BH2024">
            <v>35.735290145874018</v>
          </cell>
          <cell r="BI2024">
            <v>35.565746231079103</v>
          </cell>
          <cell r="BJ2024">
            <v>35.410243072509758</v>
          </cell>
          <cell r="BK2024">
            <v>36.585086517333977</v>
          </cell>
        </row>
        <row r="2025">
          <cell r="A2025" t="str">
            <v>2007-11-28</v>
          </cell>
          <cell r="B2025">
            <v>5773196</v>
          </cell>
          <cell r="C2025">
            <v>36.348410341140188</v>
          </cell>
          <cell r="D2025">
            <v>37.120660296601301</v>
          </cell>
          <cell r="E2025">
            <v>35.75752073125777</v>
          </cell>
          <cell r="F2025">
            <v>36.95684814453125</v>
          </cell>
          <cell r="BE2025" t="e">
            <v>#N/A</v>
          </cell>
          <cell r="BF2025" t="e">
            <v>#N/A</v>
          </cell>
          <cell r="BG2025">
            <v>36.322670745849607</v>
          </cell>
          <cell r="BH2025">
            <v>35.812222671508792</v>
          </cell>
          <cell r="BI2025">
            <v>35.577563934326172</v>
          </cell>
          <cell r="BJ2025">
            <v>35.425044517517087</v>
          </cell>
          <cell r="BK2025">
            <v>36.580221843719492</v>
          </cell>
        </row>
        <row r="2026">
          <cell r="A2026" t="str">
            <v>2007-11-29</v>
          </cell>
          <cell r="B2026">
            <v>4101116</v>
          </cell>
          <cell r="C2026">
            <v>36.828144827312933</v>
          </cell>
          <cell r="D2026">
            <v>37.208418211819577</v>
          </cell>
          <cell r="E2026">
            <v>36.523924780661801</v>
          </cell>
          <cell r="F2026">
            <v>36.88079833984375</v>
          </cell>
          <cell r="BE2026" t="e">
            <v>#N/A</v>
          </cell>
          <cell r="BF2026" t="e">
            <v>#N/A</v>
          </cell>
          <cell r="BG2026">
            <v>36.515733337402352</v>
          </cell>
          <cell r="BH2026">
            <v>35.895883560180657</v>
          </cell>
          <cell r="BI2026">
            <v>35.594764099121093</v>
          </cell>
          <cell r="BJ2026">
            <v>35.433761634826659</v>
          </cell>
          <cell r="BK2026">
            <v>36.575090904235843</v>
          </cell>
        </row>
        <row r="2027">
          <cell r="A2027" t="str">
            <v>2007-11-30</v>
          </cell>
          <cell r="B2027">
            <v>8083992</v>
          </cell>
          <cell r="C2027">
            <v>36.974405512613792</v>
          </cell>
          <cell r="D2027">
            <v>38.109378535587467</v>
          </cell>
          <cell r="E2027">
            <v>36.798894542508613</v>
          </cell>
          <cell r="F2027">
            <v>38.0333251953125</v>
          </cell>
          <cell r="BE2027" t="e">
            <v>#N/A</v>
          </cell>
          <cell r="BF2027" t="e">
            <v>#N/A</v>
          </cell>
          <cell r="BG2027">
            <v>36.794212341308587</v>
          </cell>
          <cell r="BH2027">
            <v>36.02488479614258</v>
          </cell>
          <cell r="BI2027">
            <v>35.649406814575187</v>
          </cell>
          <cell r="BJ2027">
            <v>35.452599906921392</v>
          </cell>
          <cell r="BK2027">
            <v>36.575266666412347</v>
          </cell>
        </row>
        <row r="2028">
          <cell r="A2028" t="str">
            <v>2007-12-03</v>
          </cell>
          <cell r="B2028">
            <v>4611455</v>
          </cell>
          <cell r="C2028">
            <v>37.653043361258682</v>
          </cell>
          <cell r="D2028">
            <v>38.027467297571327</v>
          </cell>
          <cell r="E2028">
            <v>37.588688828753192</v>
          </cell>
          <cell r="F2028">
            <v>37.758350372314453</v>
          </cell>
          <cell r="BE2028" t="e">
            <v>#N/A</v>
          </cell>
          <cell r="BF2028" t="e">
            <v>#N/A</v>
          </cell>
          <cell r="BG2028">
            <v>37.160445404052737</v>
          </cell>
          <cell r="BH2028">
            <v>36.150667953491208</v>
          </cell>
          <cell r="BI2028">
            <v>35.697965011596679</v>
          </cell>
          <cell r="BJ2028">
            <v>35.465295143127442</v>
          </cell>
          <cell r="BK2028">
            <v>36.573811073303233</v>
          </cell>
        </row>
        <row r="2029">
          <cell r="A2029" t="str">
            <v>2007-12-04</v>
          </cell>
          <cell r="B2029">
            <v>5179722</v>
          </cell>
          <cell r="C2029">
            <v>37.354672637666091</v>
          </cell>
          <cell r="D2029">
            <v>38.027467180479341</v>
          </cell>
          <cell r="E2029">
            <v>37.161611272486788</v>
          </cell>
          <cell r="F2029">
            <v>37.752498626708977</v>
          </cell>
          <cell r="BE2029" t="e">
            <v>#N/A</v>
          </cell>
          <cell r="BF2029" t="e">
            <v>#N/A</v>
          </cell>
          <cell r="BG2029">
            <v>37.476364135742188</v>
          </cell>
          <cell r="BH2029">
            <v>36.23725337982178</v>
          </cell>
          <cell r="BI2029">
            <v>35.748746185302743</v>
          </cell>
          <cell r="BJ2029">
            <v>35.477756347656253</v>
          </cell>
          <cell r="BK2029">
            <v>36.572896175384521</v>
          </cell>
        </row>
        <row r="2030">
          <cell r="A2030" t="str">
            <v>2007-12-05</v>
          </cell>
          <cell r="B2030">
            <v>5370701</v>
          </cell>
          <cell r="C2030">
            <v>37.465827817570663</v>
          </cell>
          <cell r="D2030">
            <v>38.489644147105579</v>
          </cell>
          <cell r="E2030">
            <v>37.465827817570663</v>
          </cell>
          <cell r="F2030">
            <v>38.355083465576172</v>
          </cell>
          <cell r="BE2030" t="e">
            <v>#N/A</v>
          </cell>
          <cell r="BF2030" t="e">
            <v>#N/A</v>
          </cell>
          <cell r="BG2030">
            <v>37.756011199951168</v>
          </cell>
          <cell r="BH2030">
            <v>36.346070289611824</v>
          </cell>
          <cell r="BI2030">
            <v>35.808771057128908</v>
          </cell>
          <cell r="BJ2030">
            <v>35.501099281311028</v>
          </cell>
          <cell r="BK2030">
            <v>36.574823188781743</v>
          </cell>
        </row>
        <row r="2031">
          <cell r="A2031" t="str">
            <v>2007-12-06</v>
          </cell>
          <cell r="B2031">
            <v>4323755</v>
          </cell>
          <cell r="C2031">
            <v>38.314137889407171</v>
          </cell>
          <cell r="D2031">
            <v>38.454550225019567</v>
          </cell>
          <cell r="E2031">
            <v>37.746650307559612</v>
          </cell>
          <cell r="F2031">
            <v>38.039169311523438</v>
          </cell>
          <cell r="BE2031" t="e">
            <v>#N/A</v>
          </cell>
          <cell r="BF2031" t="e">
            <v>#N/A</v>
          </cell>
          <cell r="BG2031">
            <v>37.987685394287112</v>
          </cell>
          <cell r="BH2031">
            <v>36.439968681335451</v>
          </cell>
          <cell r="BI2031">
            <v>35.868444900512692</v>
          </cell>
          <cell r="BJ2031">
            <v>35.517246246337891</v>
          </cell>
          <cell r="BK2031">
            <v>36.574942703247068</v>
          </cell>
        </row>
        <row r="2032">
          <cell r="A2032" t="str">
            <v>2007-12-07</v>
          </cell>
          <cell r="B2032">
            <v>9085862</v>
          </cell>
          <cell r="C2032">
            <v>38.314135207815902</v>
          </cell>
          <cell r="D2032">
            <v>38.513050437601912</v>
          </cell>
          <cell r="E2032">
            <v>37.746647665686567</v>
          </cell>
          <cell r="F2032">
            <v>38.436992645263672</v>
          </cell>
          <cell r="BE2032" t="e">
            <v>#N/A</v>
          </cell>
          <cell r="BF2032" t="e">
            <v>#N/A</v>
          </cell>
          <cell r="BG2032">
            <v>38.068418884277342</v>
          </cell>
          <cell r="BH2032">
            <v>36.563411521911618</v>
          </cell>
          <cell r="BI2032">
            <v>35.942393646240227</v>
          </cell>
          <cell r="BJ2032">
            <v>35.536201477050781</v>
          </cell>
          <cell r="BK2032">
            <v>36.580043506622317</v>
          </cell>
        </row>
        <row r="2033">
          <cell r="A2033" t="str">
            <v>2007-12-10</v>
          </cell>
          <cell r="B2033">
            <v>4461514</v>
          </cell>
          <cell r="C2033">
            <v>38.085975850413597</v>
          </cell>
          <cell r="D2033">
            <v>38.261489049370738</v>
          </cell>
          <cell r="E2033">
            <v>37.664747743705291</v>
          </cell>
          <cell r="F2033">
            <v>37.939716339111328</v>
          </cell>
          <cell r="BE2033" t="e">
            <v>#N/A</v>
          </cell>
          <cell r="BF2033" t="e">
            <v>#N/A</v>
          </cell>
          <cell r="BG2033">
            <v>38.10469207763672</v>
          </cell>
          <cell r="BH2033">
            <v>36.649997138977049</v>
          </cell>
          <cell r="BI2033">
            <v>36.004407730102542</v>
          </cell>
          <cell r="BJ2033">
            <v>35.5514709854126</v>
          </cell>
          <cell r="BK2033">
            <v>36.586618995666512</v>
          </cell>
        </row>
        <row r="2034">
          <cell r="A2034" t="str">
            <v>2007-12-11</v>
          </cell>
          <cell r="B2034">
            <v>4454777</v>
          </cell>
          <cell r="C2034">
            <v>37.682302634389863</v>
          </cell>
          <cell r="D2034">
            <v>38.085975850413597</v>
          </cell>
          <cell r="E2034">
            <v>37.530191492859402</v>
          </cell>
          <cell r="F2034">
            <v>37.939716339111328</v>
          </cell>
          <cell r="BE2034" t="e">
            <v>#N/A</v>
          </cell>
          <cell r="BF2034" t="e">
            <v>#N/A</v>
          </cell>
          <cell r="BG2034">
            <v>38.142135620117188</v>
          </cell>
          <cell r="BH2034">
            <v>36.710256576538093</v>
          </cell>
          <cell r="BI2034">
            <v>36.062443542480473</v>
          </cell>
          <cell r="BJ2034">
            <v>35.570484733581537</v>
          </cell>
          <cell r="BK2034">
            <v>36.595018367767331</v>
          </cell>
        </row>
        <row r="2035">
          <cell r="A2035" t="str">
            <v>2007-12-12</v>
          </cell>
          <cell r="B2035">
            <v>4952179</v>
          </cell>
          <cell r="C2035">
            <v>37.465830630033608</v>
          </cell>
          <cell r="D2035">
            <v>38.571551991856182</v>
          </cell>
          <cell r="E2035">
            <v>37.372224647861927</v>
          </cell>
          <cell r="F2035">
            <v>38.1854248046875</v>
          </cell>
          <cell r="BE2035" t="e">
            <v>#N/A</v>
          </cell>
          <cell r="BF2035" t="e">
            <v>#N/A</v>
          </cell>
          <cell r="BG2035">
            <v>38.108203887939453</v>
          </cell>
          <cell r="BH2035">
            <v>36.767882919311518</v>
          </cell>
          <cell r="BI2035">
            <v>36.123170394897457</v>
          </cell>
          <cell r="BJ2035">
            <v>35.592014083862303</v>
          </cell>
          <cell r="BK2035">
            <v>36.603306941986077</v>
          </cell>
        </row>
        <row r="2036">
          <cell r="A2036" t="str">
            <v>2007-12-13</v>
          </cell>
          <cell r="B2036">
            <v>6049974</v>
          </cell>
          <cell r="C2036">
            <v>37.670592441244906</v>
          </cell>
          <cell r="D2036">
            <v>38.091820470432729</v>
          </cell>
          <cell r="E2036">
            <v>37.208411934968581</v>
          </cell>
          <cell r="F2036">
            <v>37.243515014648438</v>
          </cell>
          <cell r="BE2036" t="e">
            <v>#N/A</v>
          </cell>
          <cell r="BF2036" t="e">
            <v>#N/A</v>
          </cell>
          <cell r="BG2036">
            <v>37.949073028564463</v>
          </cell>
          <cell r="BH2036">
            <v>36.866169357299803</v>
          </cell>
          <cell r="BI2036">
            <v>36.157219543457032</v>
          </cell>
          <cell r="BJ2036">
            <v>35.604124336242677</v>
          </cell>
          <cell r="BK2036">
            <v>36.607512893676763</v>
          </cell>
        </row>
        <row r="2037">
          <cell r="A2037" t="str">
            <v>2007-12-14</v>
          </cell>
          <cell r="B2037">
            <v>3815866</v>
          </cell>
          <cell r="C2037">
            <v>37.050457497833612</v>
          </cell>
          <cell r="D2037">
            <v>37.52433684806774</v>
          </cell>
          <cell r="E2037">
            <v>36.810589776094638</v>
          </cell>
          <cell r="F2037">
            <v>37.35467529296875</v>
          </cell>
          <cell r="BE2037" t="e">
            <v>#N/A</v>
          </cell>
          <cell r="BF2037" t="e">
            <v>#N/A</v>
          </cell>
          <cell r="BG2037">
            <v>37.732609558105473</v>
          </cell>
          <cell r="BH2037">
            <v>36.97908172607422</v>
          </cell>
          <cell r="BI2037">
            <v>36.189630737304689</v>
          </cell>
          <cell r="BJ2037">
            <v>35.625010223388671</v>
          </cell>
          <cell r="BK2037">
            <v>36.610735759735107</v>
          </cell>
        </row>
        <row r="2038">
          <cell r="A2038" t="str">
            <v>2007-12-17</v>
          </cell>
          <cell r="B2038">
            <v>5757082</v>
          </cell>
          <cell r="C2038">
            <v>36.88664515845835</v>
          </cell>
          <cell r="D2038">
            <v>37.407328617212613</v>
          </cell>
          <cell r="E2038">
            <v>36.547324281680133</v>
          </cell>
          <cell r="F2038">
            <v>36.863243103027337</v>
          </cell>
          <cell r="BE2038" t="e">
            <v>#N/A</v>
          </cell>
          <cell r="BF2038" t="e">
            <v>#N/A</v>
          </cell>
          <cell r="BG2038">
            <v>37.517314910888672</v>
          </cell>
          <cell r="BH2038">
            <v>37.094626617431643</v>
          </cell>
          <cell r="BI2038">
            <v>36.199108276367177</v>
          </cell>
          <cell r="BJ2038">
            <v>35.640864791870108</v>
          </cell>
          <cell r="BK2038">
            <v>36.610960025787357</v>
          </cell>
        </row>
        <row r="2039">
          <cell r="A2039" t="str">
            <v>2007-12-18</v>
          </cell>
          <cell r="B2039">
            <v>5960086</v>
          </cell>
          <cell r="C2039">
            <v>36.945145025236492</v>
          </cell>
          <cell r="D2039">
            <v>37.775897788809367</v>
          </cell>
          <cell r="E2039">
            <v>36.939293396342308</v>
          </cell>
          <cell r="F2039">
            <v>37.395622253417969</v>
          </cell>
          <cell r="BE2039" t="e">
            <v>#N/A</v>
          </cell>
          <cell r="BF2039" t="e">
            <v>#N/A</v>
          </cell>
          <cell r="BG2039">
            <v>37.408496093750003</v>
          </cell>
          <cell r="BH2039">
            <v>37.216021537780762</v>
          </cell>
          <cell r="BI2039">
            <v>36.204373474121091</v>
          </cell>
          <cell r="BJ2039">
            <v>35.655022659301757</v>
          </cell>
          <cell r="BK2039">
            <v>36.611993865966802</v>
          </cell>
        </row>
        <row r="2040">
          <cell r="A2040" t="str">
            <v>2007-12-19</v>
          </cell>
          <cell r="B2040">
            <v>5191742</v>
          </cell>
          <cell r="C2040">
            <v>37.354674396334538</v>
          </cell>
          <cell r="D2040">
            <v>38.115225561145238</v>
          </cell>
          <cell r="E2040">
            <v>37.108959514221162</v>
          </cell>
          <cell r="F2040">
            <v>37.559436798095703</v>
          </cell>
          <cell r="BE2040" t="e">
            <v>#N/A</v>
          </cell>
          <cell r="BF2040" t="e">
            <v>#N/A</v>
          </cell>
          <cell r="BG2040">
            <v>37.283298492431641</v>
          </cell>
          <cell r="BH2040">
            <v>37.367546081542969</v>
          </cell>
          <cell r="BI2040">
            <v>36.21701011657715</v>
          </cell>
          <cell r="BJ2040">
            <v>35.682870445251467</v>
          </cell>
          <cell r="BK2040">
            <v>36.613134346008302</v>
          </cell>
        </row>
        <row r="2041">
          <cell r="A2041" t="str">
            <v>2007-12-20</v>
          </cell>
          <cell r="B2041">
            <v>5304145</v>
          </cell>
          <cell r="C2041">
            <v>37.477532355320172</v>
          </cell>
          <cell r="D2041">
            <v>37.734950500226269</v>
          </cell>
          <cell r="E2041">
            <v>37.255219525119408</v>
          </cell>
          <cell r="F2041">
            <v>37.647193908691413</v>
          </cell>
          <cell r="BE2041" t="e">
            <v>#N/A</v>
          </cell>
          <cell r="BF2041" t="e">
            <v>#N/A</v>
          </cell>
          <cell r="BG2041">
            <v>37.364034271240243</v>
          </cell>
          <cell r="BH2041">
            <v>37.454131507873527</v>
          </cell>
          <cell r="BI2041">
            <v>36.233742218017568</v>
          </cell>
          <cell r="BJ2041">
            <v>35.705160408020021</v>
          </cell>
          <cell r="BK2041">
            <v>36.616565933227541</v>
          </cell>
        </row>
        <row r="2042">
          <cell r="A2042" t="str">
            <v>2007-12-21</v>
          </cell>
          <cell r="B2042">
            <v>12819056</v>
          </cell>
          <cell r="C2042">
            <v>38.027469519106297</v>
          </cell>
          <cell r="D2042">
            <v>38.42529553261484</v>
          </cell>
          <cell r="E2042">
            <v>37.705696837781133</v>
          </cell>
          <cell r="F2042">
            <v>38.021617889404297</v>
          </cell>
          <cell r="BE2042" t="e">
            <v>#N/A</v>
          </cell>
          <cell r="BF2042" t="e">
            <v>#N/A</v>
          </cell>
          <cell r="BG2042">
            <v>37.497422790527352</v>
          </cell>
          <cell r="BH2042">
            <v>37.52316589355469</v>
          </cell>
          <cell r="BI2042">
            <v>36.261121978759768</v>
          </cell>
          <cell r="BJ2042">
            <v>35.73558235168457</v>
          </cell>
          <cell r="BK2042">
            <v>36.623721981048583</v>
          </cell>
        </row>
        <row r="2043">
          <cell r="A2043" t="str">
            <v>2007-12-24</v>
          </cell>
          <cell r="B2043">
            <v>914609</v>
          </cell>
          <cell r="C2043">
            <v>37.734947027847113</v>
          </cell>
          <cell r="D2043">
            <v>37.992365149065527</v>
          </cell>
          <cell r="E2043">
            <v>37.676444126702542</v>
          </cell>
          <cell r="F2043">
            <v>37.881206512451172</v>
          </cell>
          <cell r="BE2043" t="e">
            <v>#N/A</v>
          </cell>
          <cell r="BF2043" t="e">
            <v>#N/A</v>
          </cell>
          <cell r="BG2043">
            <v>37.701015472412109</v>
          </cell>
          <cell r="BH2043">
            <v>37.620866966247561</v>
          </cell>
          <cell r="BI2043">
            <v>36.29271385192871</v>
          </cell>
          <cell r="BJ2043">
            <v>35.76378112792969</v>
          </cell>
          <cell r="BK2043">
            <v>36.63405155181885</v>
          </cell>
        </row>
        <row r="2044">
          <cell r="A2044" t="str">
            <v>2007-12-27</v>
          </cell>
          <cell r="B2044">
            <v>3335787</v>
          </cell>
          <cell r="C2044">
            <v>37.688141209336727</v>
          </cell>
          <cell r="D2044">
            <v>37.881204791479519</v>
          </cell>
          <cell r="E2044">
            <v>37.337119354931232</v>
          </cell>
          <cell r="F2044">
            <v>37.395622253417969</v>
          </cell>
          <cell r="BE2044" t="e">
            <v>#N/A</v>
          </cell>
          <cell r="BF2044" t="e">
            <v>#N/A</v>
          </cell>
          <cell r="BG2044">
            <v>37.701015472412109</v>
          </cell>
          <cell r="BH2044">
            <v>37.682002830505368</v>
          </cell>
          <cell r="BI2044">
            <v>36.326996917724607</v>
          </cell>
          <cell r="BJ2044">
            <v>35.781507759094239</v>
          </cell>
          <cell r="BK2044">
            <v>36.639958438873293</v>
          </cell>
        </row>
        <row r="2045">
          <cell r="A2045" t="str">
            <v>2007-12-28</v>
          </cell>
          <cell r="B2045">
            <v>2580388</v>
          </cell>
          <cell r="C2045">
            <v>37.126510381460278</v>
          </cell>
          <cell r="D2045">
            <v>37.307872962137843</v>
          </cell>
          <cell r="E2045">
            <v>36.687731888113149</v>
          </cell>
          <cell r="F2045">
            <v>37.161613464355469</v>
          </cell>
          <cell r="BE2045" t="e">
            <v>#N/A</v>
          </cell>
          <cell r="BF2045" t="e">
            <v>#N/A</v>
          </cell>
          <cell r="BG2045">
            <v>37.621450805664061</v>
          </cell>
          <cell r="BH2045">
            <v>37.692241096496581</v>
          </cell>
          <cell r="BI2045">
            <v>36.360344161987307</v>
          </cell>
          <cell r="BJ2045">
            <v>35.794203109741211</v>
          </cell>
          <cell r="BK2045">
            <v>36.645521697998049</v>
          </cell>
        </row>
        <row r="2046">
          <cell r="A2046" t="str">
            <v>2007-12-31</v>
          </cell>
          <cell r="B2046">
            <v>817772</v>
          </cell>
          <cell r="C2046">
            <v>37.149911698055753</v>
          </cell>
          <cell r="D2046">
            <v>37.149911698055753</v>
          </cell>
          <cell r="E2046">
            <v>36.740384666059327</v>
          </cell>
          <cell r="F2046">
            <v>36.845691680908203</v>
          </cell>
          <cell r="BE2046" t="e">
            <v>#N/A</v>
          </cell>
          <cell r="BF2046" t="e">
            <v>#N/A</v>
          </cell>
          <cell r="BG2046">
            <v>37.461150360107418</v>
          </cell>
          <cell r="BH2046">
            <v>37.690485763549802</v>
          </cell>
          <cell r="BI2046">
            <v>36.394393386840818</v>
          </cell>
          <cell r="BJ2046">
            <v>35.809004592895498</v>
          </cell>
          <cell r="BK2046">
            <v>36.648108940124509</v>
          </cell>
        </row>
        <row r="2047">
          <cell r="A2047" t="str">
            <v>2008-01-02</v>
          </cell>
          <cell r="B2047">
            <v>3854354</v>
          </cell>
          <cell r="C2047">
            <v>36.775491807452788</v>
          </cell>
          <cell r="D2047">
            <v>37.284474280907489</v>
          </cell>
          <cell r="E2047">
            <v>36.354263701563077</v>
          </cell>
          <cell r="F2047">
            <v>36.436168670654297</v>
          </cell>
          <cell r="BE2047" t="e">
            <v>#N/A</v>
          </cell>
          <cell r="BF2047" t="e">
            <v>#N/A</v>
          </cell>
          <cell r="BG2047">
            <v>37.14406051635742</v>
          </cell>
          <cell r="BH2047">
            <v>37.610627937316892</v>
          </cell>
          <cell r="BI2047">
            <v>36.428208770751951</v>
          </cell>
          <cell r="BJ2047">
            <v>35.830300064086913</v>
          </cell>
          <cell r="BK2047">
            <v>36.646653804779049</v>
          </cell>
        </row>
        <row r="2048">
          <cell r="A2048" t="str">
            <v>2008-01-03</v>
          </cell>
          <cell r="B2048">
            <v>4656915</v>
          </cell>
          <cell r="C2048">
            <v>36.24310800630488</v>
          </cell>
          <cell r="D2048">
            <v>36.44787043315543</v>
          </cell>
          <cell r="E2048">
            <v>35.821879891934529</v>
          </cell>
          <cell r="F2048">
            <v>36.003242492675781</v>
          </cell>
          <cell r="BE2048" t="e">
            <v>#N/A</v>
          </cell>
          <cell r="BF2048" t="e">
            <v>#N/A</v>
          </cell>
          <cell r="BG2048">
            <v>36.768467712402341</v>
          </cell>
          <cell r="BH2048">
            <v>37.522872543334962</v>
          </cell>
          <cell r="BI2048">
            <v>36.458747787475588</v>
          </cell>
          <cell r="BJ2048">
            <v>35.843287925720212</v>
          </cell>
          <cell r="BK2048">
            <v>36.642749042510992</v>
          </cell>
        </row>
        <row r="2049">
          <cell r="A2049" t="str">
            <v>2008-01-04</v>
          </cell>
          <cell r="B2049">
            <v>4995486</v>
          </cell>
          <cell r="C2049">
            <v>35.979835172608503</v>
          </cell>
          <cell r="D2049">
            <v>36.33085706208319</v>
          </cell>
          <cell r="E2049">
            <v>35.587860803753181</v>
          </cell>
          <cell r="F2049">
            <v>35.745819091796882</v>
          </cell>
          <cell r="BE2049" t="e">
            <v>#N/A</v>
          </cell>
          <cell r="BF2049" t="e">
            <v>#N/A</v>
          </cell>
          <cell r="BG2049">
            <v>36.438507080078118</v>
          </cell>
          <cell r="BH2049">
            <v>37.422538566589353</v>
          </cell>
          <cell r="BI2049">
            <v>36.48121322631836</v>
          </cell>
          <cell r="BJ2049">
            <v>35.857270317077642</v>
          </cell>
          <cell r="BK2049">
            <v>36.635277366638192</v>
          </cell>
        </row>
        <row r="2050">
          <cell r="A2050" t="str">
            <v>2008-01-07</v>
          </cell>
          <cell r="B2050">
            <v>6687015</v>
          </cell>
          <cell r="C2050">
            <v>35.845280248636797</v>
          </cell>
          <cell r="D2050">
            <v>37.091411873347958</v>
          </cell>
          <cell r="E2050">
            <v>35.775076310154518</v>
          </cell>
          <cell r="F2050">
            <v>36.793041229248047</v>
          </cell>
          <cell r="BE2050" t="e">
            <v>#N/A</v>
          </cell>
          <cell r="BF2050" t="e">
            <v>#N/A</v>
          </cell>
          <cell r="BG2050">
            <v>36.364792633056638</v>
          </cell>
          <cell r="BH2050">
            <v>37.344436454772953</v>
          </cell>
          <cell r="BI2050">
            <v>36.528718414306638</v>
          </cell>
          <cell r="BJ2050">
            <v>35.884767189025879</v>
          </cell>
          <cell r="BK2050">
            <v>36.633041801452627</v>
          </cell>
        </row>
        <row r="2051">
          <cell r="A2051" t="str">
            <v>2008-01-08</v>
          </cell>
          <cell r="B2051">
            <v>9117369</v>
          </cell>
          <cell r="C2051">
            <v>37.208417692858461</v>
          </cell>
          <cell r="D2051">
            <v>38.55400694282482</v>
          </cell>
          <cell r="E2051">
            <v>36.945152365619187</v>
          </cell>
          <cell r="F2051">
            <v>38.290737152099609</v>
          </cell>
          <cell r="BE2051" t="e">
            <v>#N/A</v>
          </cell>
          <cell r="BF2051" t="e">
            <v>#N/A</v>
          </cell>
          <cell r="BG2051">
            <v>36.653801727294919</v>
          </cell>
          <cell r="BH2051">
            <v>37.357014846801761</v>
          </cell>
          <cell r="BI2051">
            <v>36.597167739868162</v>
          </cell>
          <cell r="BJ2051">
            <v>35.934085922241209</v>
          </cell>
          <cell r="BK2051">
            <v>36.640831012725833</v>
          </cell>
        </row>
        <row r="2052">
          <cell r="A2052" t="str">
            <v>2008-01-09</v>
          </cell>
          <cell r="B2052">
            <v>8384793</v>
          </cell>
          <cell r="C2052">
            <v>38.05672340204169</v>
          </cell>
          <cell r="D2052">
            <v>39.139042801286102</v>
          </cell>
          <cell r="E2052">
            <v>37.945564754553899</v>
          </cell>
          <cell r="F2052">
            <v>38.934280395507813</v>
          </cell>
          <cell r="BE2052" t="e">
            <v>#N/A</v>
          </cell>
          <cell r="BF2052" t="e">
            <v>#N/A</v>
          </cell>
          <cell r="BG2052">
            <v>37.153424072265622</v>
          </cell>
          <cell r="BH2052">
            <v>37.381879234313963</v>
          </cell>
          <cell r="BI2052">
            <v>36.675562896728508</v>
          </cell>
          <cell r="BJ2052">
            <v>35.984574737548833</v>
          </cell>
          <cell r="BK2052">
            <v>36.651695404052731</v>
          </cell>
        </row>
        <row r="2053">
          <cell r="A2053" t="str">
            <v>2008-01-10</v>
          </cell>
          <cell r="B2053">
            <v>5677612</v>
          </cell>
          <cell r="C2053">
            <v>38.905021896790792</v>
          </cell>
          <cell r="D2053">
            <v>39.022027696048738</v>
          </cell>
          <cell r="E2053">
            <v>38.319983973530768</v>
          </cell>
          <cell r="F2053">
            <v>38.606651306152337</v>
          </cell>
          <cell r="BE2053" t="e">
            <v>#N/A</v>
          </cell>
          <cell r="BF2053" t="e">
            <v>#N/A</v>
          </cell>
          <cell r="BG2053">
            <v>37.67410583496094</v>
          </cell>
          <cell r="BH2053">
            <v>37.415225982666023</v>
          </cell>
          <cell r="BI2053">
            <v>36.756532135009763</v>
          </cell>
          <cell r="BJ2053">
            <v>36.0286865234375</v>
          </cell>
          <cell r="BK2053">
            <v>36.661491603851317</v>
          </cell>
        </row>
        <row r="2054">
          <cell r="A2054" t="str">
            <v>2008-01-11</v>
          </cell>
          <cell r="B2054">
            <v>4962883</v>
          </cell>
          <cell r="C2054">
            <v>38.202977639590209</v>
          </cell>
          <cell r="D2054">
            <v>38.565698290304347</v>
          </cell>
          <cell r="E2054">
            <v>37.933856270790272</v>
          </cell>
          <cell r="F2054">
            <v>38.302433013916023</v>
          </cell>
          <cell r="BE2054" t="e">
            <v>#N/A</v>
          </cell>
          <cell r="BF2054" t="e">
            <v>#N/A</v>
          </cell>
          <cell r="BG2054">
            <v>38.185428619384773</v>
          </cell>
          <cell r="BH2054">
            <v>37.433361816406247</v>
          </cell>
          <cell r="BI2054">
            <v>36.829310760498053</v>
          </cell>
          <cell r="BJ2054">
            <v>36.06817653656006</v>
          </cell>
          <cell r="BK2054">
            <v>36.667771930694578</v>
          </cell>
        </row>
        <row r="2055">
          <cell r="A2055" t="str">
            <v>2008-01-14</v>
          </cell>
          <cell r="B2055">
            <v>3318194</v>
          </cell>
          <cell r="C2055">
            <v>38.243933877135703</v>
          </cell>
          <cell r="D2055">
            <v>38.559854917969673</v>
          </cell>
          <cell r="E2055">
            <v>37.851955043230163</v>
          </cell>
          <cell r="F2055">
            <v>38.144474029541023</v>
          </cell>
          <cell r="BE2055" t="e">
            <v>#N/A</v>
          </cell>
          <cell r="BF2055" t="e">
            <v>#N/A</v>
          </cell>
          <cell r="BG2055">
            <v>38.455715179443359</v>
          </cell>
          <cell r="BH2055">
            <v>37.431314277648923</v>
          </cell>
          <cell r="BI2055">
            <v>36.883836288452152</v>
          </cell>
          <cell r="BJ2055">
            <v>36.104682884216309</v>
          </cell>
          <cell r="BK2055">
            <v>36.672977504730227</v>
          </cell>
        </row>
        <row r="2056">
          <cell r="A2056" t="str">
            <v>2008-01-15</v>
          </cell>
          <cell r="B2056">
            <v>6317856</v>
          </cell>
          <cell r="C2056">
            <v>37.500927814346618</v>
          </cell>
          <cell r="D2056">
            <v>37.910457014979357</v>
          </cell>
          <cell r="E2056">
            <v>36.927590950597171</v>
          </cell>
          <cell r="F2056">
            <v>37.03289794921875</v>
          </cell>
          <cell r="BE2056" t="e">
            <v>#N/A</v>
          </cell>
          <cell r="BF2056" t="e">
            <v>#N/A</v>
          </cell>
          <cell r="BG2056">
            <v>38.204147338867188</v>
          </cell>
          <cell r="BH2056">
            <v>37.42078342437744</v>
          </cell>
          <cell r="BI2056">
            <v>36.920342636108401</v>
          </cell>
          <cell r="BJ2056">
            <v>36.128727951049797</v>
          </cell>
          <cell r="BK2056">
            <v>36.673651084899902</v>
          </cell>
        </row>
        <row r="2057">
          <cell r="A2057" t="str">
            <v>2008-01-16</v>
          </cell>
          <cell r="B2057">
            <v>6656454</v>
          </cell>
          <cell r="C2057">
            <v>37.09140882360996</v>
          </cell>
          <cell r="D2057">
            <v>37.764203393287353</v>
          </cell>
          <cell r="E2057">
            <v>36.945149328614242</v>
          </cell>
          <cell r="F2057">
            <v>37.220115661621087</v>
          </cell>
          <cell r="BE2057" t="e">
            <v>#N/A</v>
          </cell>
          <cell r="BF2057" t="e">
            <v>#N/A</v>
          </cell>
          <cell r="BG2057">
            <v>37.861314392089852</v>
          </cell>
          <cell r="BH2057">
            <v>37.41405544281006</v>
          </cell>
          <cell r="BI2057">
            <v>36.955678939819343</v>
          </cell>
          <cell r="BJ2057">
            <v>36.153943099975592</v>
          </cell>
          <cell r="BK2057">
            <v>36.674804782867433</v>
          </cell>
        </row>
        <row r="2058">
          <cell r="A2058" t="str">
            <v>2008-01-17</v>
          </cell>
          <cell r="B2058">
            <v>6979974</v>
          </cell>
          <cell r="C2058">
            <v>37.313718582345501</v>
          </cell>
          <cell r="D2058">
            <v>37.413176191274452</v>
          </cell>
          <cell r="E2058">
            <v>36.143642718547973</v>
          </cell>
          <cell r="F2058">
            <v>36.266502380371087</v>
          </cell>
          <cell r="BE2058" t="e">
            <v>#N/A</v>
          </cell>
          <cell r="BF2058" t="e">
            <v>#N/A</v>
          </cell>
          <cell r="BG2058">
            <v>37.393284606933591</v>
          </cell>
          <cell r="BH2058">
            <v>37.384218406677249</v>
          </cell>
          <cell r="BI2058">
            <v>36.976155242919923</v>
          </cell>
          <cell r="BJ2058">
            <v>36.167457427978519</v>
          </cell>
          <cell r="BK2058">
            <v>36.669594593048103</v>
          </cell>
        </row>
        <row r="2059">
          <cell r="A2059" t="str">
            <v>2008-01-18</v>
          </cell>
          <cell r="B2059">
            <v>8262917</v>
          </cell>
          <cell r="C2059">
            <v>35.816027367274323</v>
          </cell>
          <cell r="D2059">
            <v>36.453718881762867</v>
          </cell>
          <cell r="E2059">
            <v>35.599561698647918</v>
          </cell>
          <cell r="F2059">
            <v>35.786773681640618</v>
          </cell>
          <cell r="BE2059" t="e">
            <v>#N/A</v>
          </cell>
          <cell r="BF2059" t="e">
            <v>#N/A</v>
          </cell>
          <cell r="BG2059">
            <v>36.890152740478513</v>
          </cell>
          <cell r="BH2059">
            <v>37.303775978088382</v>
          </cell>
          <cell r="BI2059">
            <v>36.971474914550782</v>
          </cell>
          <cell r="BJ2059">
            <v>36.18325344085693</v>
          </cell>
          <cell r="BK2059">
            <v>36.661814765930167</v>
          </cell>
        </row>
        <row r="2060">
          <cell r="A2060" t="str">
            <v>2008-01-21</v>
          </cell>
          <cell r="B2060">
            <v>9711466</v>
          </cell>
          <cell r="C2060">
            <v>35.453307218780971</v>
          </cell>
          <cell r="D2060">
            <v>35.658071888503741</v>
          </cell>
          <cell r="E2060">
            <v>33.347170995944893</v>
          </cell>
          <cell r="F2060">
            <v>33.668941497802727</v>
          </cell>
          <cell r="BE2060" t="e">
            <v>#N/A</v>
          </cell>
          <cell r="BF2060" t="e">
            <v>#N/A</v>
          </cell>
          <cell r="BG2060">
            <v>35.995046234130861</v>
          </cell>
          <cell r="BH2060">
            <v>37.109251213073733</v>
          </cell>
          <cell r="BI2060">
            <v>36.921278839111331</v>
          </cell>
          <cell r="BJ2060">
            <v>36.176876640319833</v>
          </cell>
          <cell r="BK2060">
            <v>36.644186687469492</v>
          </cell>
        </row>
        <row r="2061">
          <cell r="A2061" t="str">
            <v>2008-01-22</v>
          </cell>
          <cell r="B2061">
            <v>11954450</v>
          </cell>
          <cell r="C2061">
            <v>32.838186675247563</v>
          </cell>
          <cell r="D2061">
            <v>34.80976429710298</v>
          </cell>
          <cell r="E2061">
            <v>32.206344504164313</v>
          </cell>
          <cell r="F2061">
            <v>34.125270843505859</v>
          </cell>
          <cell r="BE2061" t="e">
            <v>#N/A</v>
          </cell>
          <cell r="BF2061" t="e">
            <v>#N/A</v>
          </cell>
          <cell r="BG2061">
            <v>35.413520812988281</v>
          </cell>
          <cell r="BH2061">
            <v>36.933155059814453</v>
          </cell>
          <cell r="BI2061">
            <v>36.88056022644043</v>
          </cell>
          <cell r="BJ2061">
            <v>36.171845436096191</v>
          </cell>
          <cell r="BK2061">
            <v>36.628469848632811</v>
          </cell>
        </row>
        <row r="2062">
          <cell r="A2062" t="str">
            <v>2008-01-23</v>
          </cell>
          <cell r="B2062">
            <v>10955111</v>
          </cell>
          <cell r="C2062">
            <v>34.370977844895627</v>
          </cell>
          <cell r="D2062">
            <v>34.411930320809716</v>
          </cell>
          <cell r="E2062">
            <v>32.212188720703118</v>
          </cell>
          <cell r="F2062">
            <v>32.212188720703118</v>
          </cell>
          <cell r="BE2062" t="e">
            <v>#N/A</v>
          </cell>
          <cell r="BF2062" t="e">
            <v>#N/A</v>
          </cell>
          <cell r="BG2062">
            <v>34.411935424804689</v>
          </cell>
          <cell r="BH2062">
            <v>36.642683601379403</v>
          </cell>
          <cell r="BI2062">
            <v>36.805441284179693</v>
          </cell>
          <cell r="BJ2062">
            <v>36.143412551879877</v>
          </cell>
          <cell r="BK2062">
            <v>36.602560615539552</v>
          </cell>
        </row>
        <row r="2063">
          <cell r="A2063" t="str">
            <v>2008-01-24</v>
          </cell>
          <cell r="B2063">
            <v>10404964</v>
          </cell>
          <cell r="C2063">
            <v>33.276967767853762</v>
          </cell>
          <cell r="D2063">
            <v>33.31206862555387</v>
          </cell>
          <cell r="E2063">
            <v>32.071788477884191</v>
          </cell>
          <cell r="F2063">
            <v>32.966896057128913</v>
          </cell>
          <cell r="BE2063" t="e">
            <v>#N/A</v>
          </cell>
          <cell r="BF2063" t="e">
            <v>#N/A</v>
          </cell>
          <cell r="BG2063">
            <v>33.75201416015625</v>
          </cell>
          <cell r="BH2063">
            <v>36.396968078613277</v>
          </cell>
          <cell r="BI2063">
            <v>36.740619125366209</v>
          </cell>
          <cell r="BJ2063">
            <v>36.121824684143057</v>
          </cell>
          <cell r="BK2063">
            <v>36.575209922790528</v>
          </cell>
        </row>
        <row r="2064">
          <cell r="A2064" t="str">
            <v>2008-01-25</v>
          </cell>
          <cell r="B2064">
            <v>6570124</v>
          </cell>
          <cell r="C2064">
            <v>33.341311973133671</v>
          </cell>
          <cell r="D2064">
            <v>33.546074352009001</v>
          </cell>
          <cell r="E2064">
            <v>32.31164398630829</v>
          </cell>
          <cell r="F2064">
            <v>32.4696044921875</v>
          </cell>
          <cell r="BE2064" t="e">
            <v>#N/A</v>
          </cell>
          <cell r="BF2064" t="e">
            <v>#N/A</v>
          </cell>
          <cell r="BG2064">
            <v>33.088580322265628</v>
          </cell>
          <cell r="BH2064">
            <v>36.150667190551758</v>
          </cell>
          <cell r="BI2064">
            <v>36.655320663452152</v>
          </cell>
          <cell r="BJ2064">
            <v>36.092923774719239</v>
          </cell>
          <cell r="BK2064">
            <v>36.542979011535643</v>
          </cell>
        </row>
        <row r="2065">
          <cell r="A2065" t="str">
            <v>2008-01-28</v>
          </cell>
          <cell r="B2065">
            <v>4795316</v>
          </cell>
          <cell r="C2065">
            <v>32.095182890618652</v>
          </cell>
          <cell r="D2065">
            <v>32.76212580893602</v>
          </cell>
          <cell r="E2065">
            <v>31.86116681357203</v>
          </cell>
          <cell r="F2065">
            <v>32.738723754882813</v>
          </cell>
          <cell r="BE2065" t="e">
            <v>#N/A</v>
          </cell>
          <cell r="BF2065" t="e">
            <v>#N/A</v>
          </cell>
          <cell r="BG2065">
            <v>32.902536773681639</v>
          </cell>
          <cell r="BH2065">
            <v>35.929522705078128</v>
          </cell>
          <cell r="BI2065">
            <v>36.569437179565433</v>
          </cell>
          <cell r="BJ2065">
            <v>36.069931755065923</v>
          </cell>
          <cell r="BK2065">
            <v>36.512606639862057</v>
          </cell>
        </row>
        <row r="2066">
          <cell r="A2066" t="str">
            <v>2008-01-29</v>
          </cell>
          <cell r="B2066">
            <v>4247978</v>
          </cell>
          <cell r="C2066">
            <v>32.820628419591543</v>
          </cell>
          <cell r="D2066">
            <v>32.984440564760177</v>
          </cell>
          <cell r="E2066">
            <v>32.177087561067268</v>
          </cell>
          <cell r="F2066">
            <v>32.662670135498047</v>
          </cell>
          <cell r="BE2066" t="e">
            <v>#N/A</v>
          </cell>
          <cell r="BF2066" t="e">
            <v>#N/A</v>
          </cell>
          <cell r="BG2066">
            <v>32.610016632080082</v>
          </cell>
          <cell r="BH2066">
            <v>35.720371627807623</v>
          </cell>
          <cell r="BI2066">
            <v>36.517134857177737</v>
          </cell>
          <cell r="BJ2066">
            <v>36.045243186950692</v>
          </cell>
          <cell r="BK2066">
            <v>36.482139015197752</v>
          </cell>
        </row>
        <row r="2067">
          <cell r="A2067" t="str">
            <v>2008-01-30</v>
          </cell>
          <cell r="B2067">
            <v>7168509</v>
          </cell>
          <cell r="C2067">
            <v>32.516418903695786</v>
          </cell>
          <cell r="D2067">
            <v>32.516418903695786</v>
          </cell>
          <cell r="E2067">
            <v>31.469200161526469</v>
          </cell>
          <cell r="F2067">
            <v>31.580356597900391</v>
          </cell>
          <cell r="BE2067" t="e">
            <v>#N/A</v>
          </cell>
          <cell r="BF2067" t="e">
            <v>#N/A</v>
          </cell>
          <cell r="BG2067">
            <v>32.483650207519531</v>
          </cell>
          <cell r="BH2067">
            <v>35.477581024169922</v>
          </cell>
          <cell r="BI2067">
            <v>36.446813430786143</v>
          </cell>
          <cell r="BJ2067">
            <v>36.012013053894037</v>
          </cell>
          <cell r="BK2067">
            <v>36.448254623413092</v>
          </cell>
        </row>
        <row r="2068">
          <cell r="A2068" t="str">
            <v>2008-01-31</v>
          </cell>
          <cell r="B2068">
            <v>6991893</v>
          </cell>
          <cell r="C2068">
            <v>31.434091034779119</v>
          </cell>
          <cell r="D2068">
            <v>31.94307346280852</v>
          </cell>
          <cell r="E2068">
            <v>31.393138553888409</v>
          </cell>
          <cell r="F2068">
            <v>31.79681396484375</v>
          </cell>
          <cell r="BE2068" t="e">
            <v>#N/A</v>
          </cell>
          <cell r="BF2068" t="e">
            <v>#N/A</v>
          </cell>
          <cell r="BG2068">
            <v>32.2496337890625</v>
          </cell>
          <cell r="BH2068">
            <v>35.26725959777832</v>
          </cell>
          <cell r="BI2068">
            <v>36.391702804565433</v>
          </cell>
          <cell r="BJ2068">
            <v>35.980772018432617</v>
          </cell>
          <cell r="BK2068">
            <v>36.414341087341313</v>
          </cell>
        </row>
        <row r="2069">
          <cell r="A2069" t="str">
            <v>2008-02-01</v>
          </cell>
          <cell r="B2069">
            <v>6247673</v>
          </cell>
          <cell r="C2069">
            <v>32.106889680655279</v>
          </cell>
          <cell r="D2069">
            <v>32.352604597090277</v>
          </cell>
          <cell r="E2069">
            <v>31.159126407066591</v>
          </cell>
          <cell r="F2069">
            <v>31.650558471679691</v>
          </cell>
          <cell r="BE2069" t="e">
            <v>#N/A</v>
          </cell>
          <cell r="BF2069" t="e">
            <v>#N/A</v>
          </cell>
          <cell r="BG2069">
            <v>32.085824584960939</v>
          </cell>
          <cell r="BH2069">
            <v>35.06249656677246</v>
          </cell>
          <cell r="BI2069">
            <v>36.325359497070309</v>
          </cell>
          <cell r="BJ2069">
            <v>35.943329582214353</v>
          </cell>
          <cell r="BK2069">
            <v>36.381919059753407</v>
          </cell>
        </row>
        <row r="2070">
          <cell r="A2070" t="str">
            <v>2008-02-04</v>
          </cell>
          <cell r="B2070">
            <v>3995564</v>
          </cell>
          <cell r="C2070">
            <v>31.65055484885098</v>
          </cell>
          <cell r="D2070">
            <v>31.960626505863491</v>
          </cell>
          <cell r="E2070">
            <v>31.293683544174051</v>
          </cell>
          <cell r="F2070">
            <v>31.50429534912109</v>
          </cell>
          <cell r="BE2070" t="e">
            <v>#N/A</v>
          </cell>
          <cell r="BF2070" t="e">
            <v>#N/A</v>
          </cell>
          <cell r="BG2070">
            <v>31.838938903808589</v>
          </cell>
          <cell r="BH2070">
            <v>34.79805927276611</v>
          </cell>
          <cell r="BI2070">
            <v>36.264866485595697</v>
          </cell>
          <cell r="BJ2070">
            <v>35.899159202575682</v>
          </cell>
          <cell r="BK2070">
            <v>36.348537750244141</v>
          </cell>
        </row>
        <row r="2071">
          <cell r="A2071" t="str">
            <v>2008-02-05</v>
          </cell>
          <cell r="B2071">
            <v>7816960</v>
          </cell>
          <cell r="C2071">
            <v>31.73830761359288</v>
          </cell>
          <cell r="D2071">
            <v>31.849464016554169</v>
          </cell>
          <cell r="E2071">
            <v>30.223059289867781</v>
          </cell>
          <cell r="F2071">
            <v>30.42197227478027</v>
          </cell>
          <cell r="BE2071" t="e">
            <v>#N/A</v>
          </cell>
          <cell r="BF2071" t="e">
            <v>#N/A</v>
          </cell>
          <cell r="BG2071">
            <v>31.39079933166504</v>
          </cell>
          <cell r="BH2071">
            <v>34.404621028900152</v>
          </cell>
          <cell r="BI2071">
            <v>36.154996223449707</v>
          </cell>
          <cell r="BJ2071">
            <v>35.840655345916751</v>
          </cell>
          <cell r="BK2071">
            <v>36.308262987136843</v>
          </cell>
        </row>
        <row r="2072">
          <cell r="A2072" t="str">
            <v>2008-02-06</v>
          </cell>
          <cell r="B2072">
            <v>9610186</v>
          </cell>
          <cell r="C2072">
            <v>30.445378123776869</v>
          </cell>
          <cell r="D2072">
            <v>31.03626552313284</v>
          </cell>
          <cell r="E2072">
            <v>29.678977538633681</v>
          </cell>
          <cell r="F2072">
            <v>30.872455596923832</v>
          </cell>
          <cell r="BE2072" t="e">
            <v>#N/A</v>
          </cell>
          <cell r="BF2072" t="e">
            <v>#N/A</v>
          </cell>
          <cell r="BG2072">
            <v>31.249219131469729</v>
          </cell>
          <cell r="BH2072">
            <v>34.001529788970949</v>
          </cell>
          <cell r="BI2072">
            <v>36.039626731872559</v>
          </cell>
          <cell r="BJ2072">
            <v>35.789581546783452</v>
          </cell>
          <cell r="BK2072">
            <v>36.269328699111938</v>
          </cell>
        </row>
        <row r="2073">
          <cell r="A2073" t="str">
            <v>2008-02-07</v>
          </cell>
          <cell r="B2073">
            <v>8111290</v>
          </cell>
          <cell r="C2073">
            <v>30.872455665854432</v>
          </cell>
          <cell r="D2073">
            <v>31.7500126697784</v>
          </cell>
          <cell r="E2073">
            <v>30.31081971896138</v>
          </cell>
          <cell r="F2073">
            <v>30.533132553100589</v>
          </cell>
          <cell r="BE2073" t="e">
            <v>#N/A</v>
          </cell>
          <cell r="BF2073" t="e">
            <v>#N/A</v>
          </cell>
          <cell r="BG2073">
            <v>30.99648284912109</v>
          </cell>
          <cell r="BH2073">
            <v>33.597853851318362</v>
          </cell>
          <cell r="BI2073">
            <v>35.931745681762692</v>
          </cell>
          <cell r="BJ2073">
            <v>35.743422050476077</v>
          </cell>
          <cell r="BK2073">
            <v>36.229780712127678</v>
          </cell>
        </row>
        <row r="2074">
          <cell r="A2074" t="str">
            <v>2008-02-08</v>
          </cell>
          <cell r="B2074">
            <v>4264951</v>
          </cell>
          <cell r="C2074">
            <v>31.01286588819454</v>
          </cell>
          <cell r="D2074">
            <v>31.024566916943211</v>
          </cell>
          <cell r="E2074">
            <v>30.018302993730931</v>
          </cell>
          <cell r="F2074">
            <v>30.240615844726559</v>
          </cell>
          <cell r="BE2074" t="e">
            <v>#N/A</v>
          </cell>
          <cell r="BF2074" t="e">
            <v>#N/A</v>
          </cell>
          <cell r="BG2074">
            <v>30.71449432373047</v>
          </cell>
          <cell r="BH2074">
            <v>33.194762992858877</v>
          </cell>
          <cell r="BI2074">
            <v>35.813099899291991</v>
          </cell>
          <cell r="BJ2074">
            <v>35.689423065185537</v>
          </cell>
          <cell r="BK2074">
            <v>36.188684635162353</v>
          </cell>
        </row>
        <row r="2075">
          <cell r="A2075" t="str">
            <v>2008-02-11</v>
          </cell>
          <cell r="B2075">
            <v>5067874</v>
          </cell>
          <cell r="C2075">
            <v>30.04169751559435</v>
          </cell>
          <cell r="D2075">
            <v>30.673539566012021</v>
          </cell>
          <cell r="E2075">
            <v>29.866186578836992</v>
          </cell>
          <cell r="F2075">
            <v>30.13530349731445</v>
          </cell>
          <cell r="BE2075" t="e">
            <v>#N/A</v>
          </cell>
          <cell r="BF2075" t="e">
            <v>#N/A</v>
          </cell>
          <cell r="BG2075">
            <v>30.44069595336914</v>
          </cell>
          <cell r="BH2075">
            <v>32.79430446624756</v>
          </cell>
          <cell r="BI2075">
            <v>35.676669006347659</v>
          </cell>
          <cell r="BJ2075">
            <v>35.627116470336922</v>
          </cell>
          <cell r="BK2075">
            <v>36.144554271697999</v>
          </cell>
        </row>
        <row r="2076">
          <cell r="A2076" t="str">
            <v>2008-02-12</v>
          </cell>
          <cell r="B2076">
            <v>6973130</v>
          </cell>
          <cell r="C2076">
            <v>31.007015627906441</v>
          </cell>
          <cell r="D2076">
            <v>31.06551853828077</v>
          </cell>
          <cell r="E2076">
            <v>30.20551415071462</v>
          </cell>
          <cell r="F2076">
            <v>30.714496612548832</v>
          </cell>
          <cell r="BE2076" t="e">
            <v>#N/A</v>
          </cell>
          <cell r="BF2076" t="e">
            <v>#N/A</v>
          </cell>
          <cell r="BG2076">
            <v>30.499200820922852</v>
          </cell>
          <cell r="BH2076">
            <v>32.478384399414061</v>
          </cell>
          <cell r="BI2076">
            <v>35.553342971801747</v>
          </cell>
          <cell r="BJ2076">
            <v>35.574053535461417</v>
          </cell>
          <cell r="BK2076">
            <v>36.105257663726803</v>
          </cell>
        </row>
        <row r="2077">
          <cell r="A2077" t="str">
            <v>2008-02-13</v>
          </cell>
          <cell r="B2077">
            <v>5274680</v>
          </cell>
          <cell r="C2077">
            <v>30.38687709085384</v>
          </cell>
          <cell r="D2077">
            <v>31.69736337284375</v>
          </cell>
          <cell r="E2077">
            <v>30.33422357435105</v>
          </cell>
          <cell r="F2077">
            <v>31.328788757324219</v>
          </cell>
          <cell r="BE2077" t="e">
            <v>#N/A</v>
          </cell>
          <cell r="BF2077" t="e">
            <v>#N/A</v>
          </cell>
          <cell r="BG2077">
            <v>30.59046745300293</v>
          </cell>
          <cell r="BH2077">
            <v>32.183818054199222</v>
          </cell>
          <cell r="BI2077">
            <v>35.419252243042003</v>
          </cell>
          <cell r="BJ2077">
            <v>35.534329528808591</v>
          </cell>
          <cell r="BK2077">
            <v>36.067208690643312</v>
          </cell>
        </row>
        <row r="2078">
          <cell r="A2078" t="str">
            <v>2008-02-14</v>
          </cell>
          <cell r="B2078">
            <v>4336170</v>
          </cell>
          <cell r="C2078">
            <v>31.480897032380462</v>
          </cell>
          <cell r="D2078">
            <v>31.644706965762332</v>
          </cell>
          <cell r="E2078">
            <v>30.67354393033289</v>
          </cell>
          <cell r="F2078">
            <v>30.86075592041016</v>
          </cell>
          <cell r="BE2078" t="e">
            <v>#N/A</v>
          </cell>
          <cell r="BF2078" t="e">
            <v>#N/A</v>
          </cell>
          <cell r="BG2078">
            <v>30.655992126464849</v>
          </cell>
          <cell r="BH2078">
            <v>31.91353073120117</v>
          </cell>
          <cell r="BI2078">
            <v>35.281300354003903</v>
          </cell>
          <cell r="BJ2078">
            <v>35.489632682800291</v>
          </cell>
          <cell r="BK2078">
            <v>36.025964603424072</v>
          </cell>
        </row>
        <row r="2079">
          <cell r="A2079" t="str">
            <v>2008-02-15</v>
          </cell>
          <cell r="B2079">
            <v>6171156</v>
          </cell>
          <cell r="C2079">
            <v>30.696946949543609</v>
          </cell>
          <cell r="D2079">
            <v>31.065519311209549</v>
          </cell>
          <cell r="E2079">
            <v>30.135308729958439</v>
          </cell>
          <cell r="F2079">
            <v>30.392726898193359</v>
          </cell>
          <cell r="BE2079" t="e">
            <v>#N/A</v>
          </cell>
          <cell r="BF2079" t="e">
            <v>#N/A</v>
          </cell>
          <cell r="BG2079">
            <v>30.686414337158201</v>
          </cell>
          <cell r="BH2079">
            <v>31.643828392028809</v>
          </cell>
          <cell r="BI2079">
            <v>35.134104919433597</v>
          </cell>
          <cell r="BJ2079">
            <v>35.441425552368173</v>
          </cell>
          <cell r="BK2079">
            <v>35.982323436737062</v>
          </cell>
        </row>
        <row r="2080">
          <cell r="A2080" t="str">
            <v>2008-02-18</v>
          </cell>
          <cell r="B2080">
            <v>3914949</v>
          </cell>
          <cell r="C2080">
            <v>30.638442293877219</v>
          </cell>
          <cell r="D2080">
            <v>31.299535920449539</v>
          </cell>
          <cell r="E2080">
            <v>30.509735439453181</v>
          </cell>
          <cell r="F2080">
            <v>31.042119979858398</v>
          </cell>
          <cell r="BE2080" t="e">
            <v>#N/A</v>
          </cell>
          <cell r="BF2080" t="e">
            <v>#N/A</v>
          </cell>
          <cell r="BG2080">
            <v>30.867777633666989</v>
          </cell>
          <cell r="BH2080">
            <v>31.51248731613159</v>
          </cell>
          <cell r="BI2080">
            <v>34.98784564971924</v>
          </cell>
          <cell r="BJ2080">
            <v>35.398308353424071</v>
          </cell>
          <cell r="BK2080">
            <v>35.942869634628288</v>
          </cell>
        </row>
        <row r="2081">
          <cell r="A2081" t="str">
            <v>2008-02-19</v>
          </cell>
          <cell r="B2081">
            <v>4273069</v>
          </cell>
          <cell r="C2081">
            <v>30.854904578263959</v>
          </cell>
          <cell r="D2081">
            <v>31.211775877542749</v>
          </cell>
          <cell r="E2081">
            <v>30.655991572370411</v>
          </cell>
          <cell r="F2081">
            <v>30.936809539794918</v>
          </cell>
          <cell r="BE2081" t="e">
            <v>#N/A</v>
          </cell>
          <cell r="BF2081" t="e">
            <v>#N/A</v>
          </cell>
          <cell r="BG2081">
            <v>30.91224021911621</v>
          </cell>
          <cell r="BH2081">
            <v>31.353064250946041</v>
          </cell>
          <cell r="BI2081">
            <v>34.845798454284669</v>
          </cell>
          <cell r="BJ2081">
            <v>35.357121677398681</v>
          </cell>
          <cell r="BK2081">
            <v>35.903402223587037</v>
          </cell>
        </row>
        <row r="2082">
          <cell r="A2082" t="str">
            <v>2008-02-20</v>
          </cell>
          <cell r="B2082">
            <v>5570297</v>
          </cell>
          <cell r="C2082">
            <v>30.714497376743982</v>
          </cell>
          <cell r="D2082">
            <v>30.90170937269135</v>
          </cell>
          <cell r="E2082">
            <v>30.187962243302579</v>
          </cell>
          <cell r="F2082">
            <v>30.392726898193359</v>
          </cell>
          <cell r="BE2082" t="e">
            <v>#N/A</v>
          </cell>
          <cell r="BF2082" t="e">
            <v>#N/A</v>
          </cell>
          <cell r="BG2082">
            <v>30.72502784729004</v>
          </cell>
          <cell r="BH2082">
            <v>31.26209115982056</v>
          </cell>
          <cell r="BI2082">
            <v>34.684913139343259</v>
          </cell>
          <cell r="BJ2082">
            <v>35.31365339279175</v>
          </cell>
          <cell r="BK2082">
            <v>35.862154817581178</v>
          </cell>
        </row>
        <row r="2083">
          <cell r="A2083" t="str">
            <v>2008-02-21</v>
          </cell>
          <cell r="B2083">
            <v>4337150</v>
          </cell>
          <cell r="C2083">
            <v>30.509730789599651</v>
          </cell>
          <cell r="D2083">
            <v>30.72034258248868</v>
          </cell>
          <cell r="E2083">
            <v>30.19965915033946</v>
          </cell>
          <cell r="F2083">
            <v>30.609186172485352</v>
          </cell>
          <cell r="BE2083" t="e">
            <v>#N/A</v>
          </cell>
          <cell r="BF2083" t="e">
            <v>#N/A</v>
          </cell>
          <cell r="BG2083">
            <v>30.674713897705079</v>
          </cell>
          <cell r="BH2083">
            <v>31.14420566558838</v>
          </cell>
          <cell r="BI2083">
            <v>34.53830253601074</v>
          </cell>
          <cell r="BJ2083">
            <v>35.271355133056637</v>
          </cell>
          <cell r="BK2083">
            <v>35.822901592254638</v>
          </cell>
        </row>
        <row r="2084">
          <cell r="A2084" t="str">
            <v>2008-02-22</v>
          </cell>
          <cell r="B2084">
            <v>5706920</v>
          </cell>
          <cell r="C2084">
            <v>30.304961739338669</v>
          </cell>
          <cell r="D2084">
            <v>30.743740149363099</v>
          </cell>
          <cell r="E2084">
            <v>29.848632907070829</v>
          </cell>
          <cell r="F2084">
            <v>30.223056793212891</v>
          </cell>
          <cell r="BE2084" t="e">
            <v>#N/A</v>
          </cell>
          <cell r="BF2084" t="e">
            <v>#N/A</v>
          </cell>
          <cell r="BG2084">
            <v>30.640779876708979</v>
          </cell>
          <cell r="BH2084">
            <v>31.031878280639649</v>
          </cell>
          <cell r="BI2084">
            <v>34.383969345092773</v>
          </cell>
          <cell r="BJ2084">
            <v>35.223206443786623</v>
          </cell>
          <cell r="BK2084">
            <v>35.780121879577642</v>
          </cell>
        </row>
        <row r="2085">
          <cell r="A2085" t="str">
            <v>2008-02-25</v>
          </cell>
          <cell r="B2085">
            <v>4075818</v>
          </cell>
          <cell r="C2085">
            <v>30.597485348473018</v>
          </cell>
          <cell r="D2085">
            <v>30.866602278736561</v>
          </cell>
          <cell r="E2085">
            <v>30.45707748561497</v>
          </cell>
          <cell r="F2085">
            <v>30.650138854980469</v>
          </cell>
          <cell r="BE2085" t="e">
            <v>#N/A</v>
          </cell>
          <cell r="BF2085" t="e">
            <v>#N/A</v>
          </cell>
          <cell r="BG2085">
            <v>30.562383651733398</v>
          </cell>
          <cell r="BH2085">
            <v>30.927449035644528</v>
          </cell>
          <cell r="BI2085">
            <v>34.233263626098633</v>
          </cell>
          <cell r="BJ2085">
            <v>35.178217010498052</v>
          </cell>
          <cell r="BK2085">
            <v>35.738024215698239</v>
          </cell>
        </row>
        <row r="2086">
          <cell r="A2086" t="str">
            <v>2008-02-26</v>
          </cell>
          <cell r="B2086">
            <v>5832862</v>
          </cell>
          <cell r="C2086">
            <v>30.884160107664592</v>
          </cell>
          <cell r="D2086">
            <v>30.884160107664592</v>
          </cell>
          <cell r="E2086">
            <v>30.211365437588039</v>
          </cell>
          <cell r="F2086">
            <v>30.527286529541019</v>
          </cell>
          <cell r="BE2086" t="e">
            <v>#N/A</v>
          </cell>
          <cell r="BF2086" t="e">
            <v>#N/A</v>
          </cell>
          <cell r="BG2086">
            <v>30.480479049682621</v>
          </cell>
          <cell r="BH2086">
            <v>30.820679855346679</v>
          </cell>
          <cell r="BI2086">
            <v>34.098939056396482</v>
          </cell>
          <cell r="BJ2086">
            <v>35.12807929992676</v>
          </cell>
          <cell r="BK2086">
            <v>35.696024723052979</v>
          </cell>
        </row>
        <row r="2087">
          <cell r="A2087" t="str">
            <v>2008-02-27</v>
          </cell>
          <cell r="B2087">
            <v>4786925</v>
          </cell>
          <cell r="C2087">
            <v>30.544831565062069</v>
          </cell>
          <cell r="D2087">
            <v>30.860752601242812</v>
          </cell>
          <cell r="E2087">
            <v>30.082651037880179</v>
          </cell>
          <cell r="F2087">
            <v>30.310817718505859</v>
          </cell>
          <cell r="BE2087" t="e">
            <v>#N/A</v>
          </cell>
          <cell r="BF2087" t="e">
            <v>#N/A</v>
          </cell>
          <cell r="BG2087">
            <v>30.46409721374512</v>
          </cell>
          <cell r="BH2087">
            <v>30.75720291137695</v>
          </cell>
          <cell r="BI2087">
            <v>33.958061904907233</v>
          </cell>
          <cell r="BJ2087">
            <v>35.073846321105947</v>
          </cell>
          <cell r="BK2087">
            <v>35.647927398681638</v>
          </cell>
        </row>
        <row r="2088">
          <cell r="A2088" t="str">
            <v>2008-02-28</v>
          </cell>
          <cell r="B2088">
            <v>7683852</v>
          </cell>
          <cell r="C2088">
            <v>30.100204544386731</v>
          </cell>
          <cell r="D2088">
            <v>30.53898302978088</v>
          </cell>
          <cell r="E2088">
            <v>29.240197998856519</v>
          </cell>
          <cell r="F2088">
            <v>29.497613906860352</v>
          </cell>
          <cell r="BE2088" t="e">
            <v>#N/A</v>
          </cell>
          <cell r="BF2088" t="e">
            <v>#N/A</v>
          </cell>
          <cell r="BG2088">
            <v>30.241782760620119</v>
          </cell>
          <cell r="BH2088">
            <v>30.64224290847778</v>
          </cell>
          <cell r="BI2088">
            <v>33.810749320983888</v>
          </cell>
          <cell r="BJ2088">
            <v>35.004928798675543</v>
          </cell>
          <cell r="BK2088">
            <v>35.592600851058961</v>
          </cell>
        </row>
        <row r="2089">
          <cell r="A2089" t="str">
            <v>2008-02-29</v>
          </cell>
          <cell r="B2089">
            <v>8618042</v>
          </cell>
          <cell r="C2089">
            <v>29.205095770782119</v>
          </cell>
          <cell r="D2089">
            <v>29.439111862533888</v>
          </cell>
          <cell r="E2089">
            <v>28.42114699642222</v>
          </cell>
          <cell r="F2089">
            <v>28.544004440307621</v>
          </cell>
          <cell r="BE2089" t="e">
            <v>#N/A</v>
          </cell>
          <cell r="BF2089" t="e">
            <v>#N/A</v>
          </cell>
          <cell r="BG2089">
            <v>29.90597229003906</v>
          </cell>
          <cell r="BH2089">
            <v>30.486915206909181</v>
          </cell>
          <cell r="BI2089">
            <v>33.633716964721678</v>
          </cell>
          <cell r="BJ2089">
            <v>34.919045219421378</v>
          </cell>
          <cell r="BK2089">
            <v>35.533104724884033</v>
          </cell>
        </row>
        <row r="2090">
          <cell r="A2090" t="str">
            <v>2008-03-03</v>
          </cell>
          <cell r="B2090">
            <v>5278140</v>
          </cell>
          <cell r="C2090">
            <v>28.315843166125681</v>
          </cell>
          <cell r="D2090">
            <v>28.97693457102632</v>
          </cell>
          <cell r="E2090">
            <v>28.292441107967321</v>
          </cell>
          <cell r="F2090">
            <v>28.60836219787598</v>
          </cell>
          <cell r="BE2090" t="e">
            <v>#N/A</v>
          </cell>
          <cell r="BF2090" t="e">
            <v>#N/A</v>
          </cell>
          <cell r="BG2090">
            <v>29.49761695861816</v>
          </cell>
          <cell r="BH2090">
            <v>30.342118549346921</v>
          </cell>
          <cell r="BI2090">
            <v>33.454695472717283</v>
          </cell>
          <cell r="BJ2090">
            <v>34.835852794647217</v>
          </cell>
          <cell r="BK2090">
            <v>35.474813776016227</v>
          </cell>
        </row>
        <row r="2091">
          <cell r="A2091" t="str">
            <v>2008-03-04</v>
          </cell>
          <cell r="B2091">
            <v>4436933</v>
          </cell>
          <cell r="C2091">
            <v>28.737067018509808</v>
          </cell>
          <cell r="D2091">
            <v>28.84822567101596</v>
          </cell>
          <cell r="E2091">
            <v>28.070124030444671</v>
          </cell>
          <cell r="F2091">
            <v>28.228084564208981</v>
          </cell>
          <cell r="BE2091" t="e">
            <v>#N/A</v>
          </cell>
          <cell r="BF2091" t="e">
            <v>#N/A</v>
          </cell>
          <cell r="BG2091">
            <v>29.037776565551759</v>
          </cell>
          <cell r="BH2091">
            <v>30.232424163818362</v>
          </cell>
          <cell r="BI2091">
            <v>33.266313285827643</v>
          </cell>
          <cell r="BJ2091">
            <v>34.750027751922609</v>
          </cell>
          <cell r="BK2091">
            <v>35.414820947647087</v>
          </cell>
        </row>
        <row r="2092">
          <cell r="A2092" t="str">
            <v>2008-03-05</v>
          </cell>
          <cell r="B2092">
            <v>4706468</v>
          </cell>
          <cell r="C2092">
            <v>28.625911358887208</v>
          </cell>
          <cell r="D2092">
            <v>28.6727132413898</v>
          </cell>
          <cell r="E2092">
            <v>28.35679439720408</v>
          </cell>
          <cell r="F2092">
            <v>28.467950820922852</v>
          </cell>
          <cell r="BE2092" t="e">
            <v>#N/A</v>
          </cell>
          <cell r="BF2092" t="e">
            <v>#N/A</v>
          </cell>
          <cell r="BG2092">
            <v>28.669203186035151</v>
          </cell>
          <cell r="BH2092">
            <v>30.112198925018308</v>
          </cell>
          <cell r="BI2092">
            <v>33.075239944457998</v>
          </cell>
          <cell r="BJ2092">
            <v>34.66818096160889</v>
          </cell>
          <cell r="BK2092">
            <v>35.355685443878173</v>
          </cell>
        </row>
        <row r="2093">
          <cell r="A2093" t="str">
            <v>2008-03-06</v>
          </cell>
          <cell r="B2093">
            <v>4203339</v>
          </cell>
          <cell r="C2093">
            <v>28.620058803446629</v>
          </cell>
          <cell r="D2093">
            <v>28.620058803446629</v>
          </cell>
          <cell r="E2093">
            <v>27.789305888132741</v>
          </cell>
          <cell r="F2093">
            <v>27.92386436462402</v>
          </cell>
          <cell r="BE2093" t="e">
            <v>#N/A</v>
          </cell>
          <cell r="BF2093" t="e">
            <v>#N/A</v>
          </cell>
          <cell r="BG2093">
            <v>28.35445327758789</v>
          </cell>
          <cell r="BH2093">
            <v>29.98173551559448</v>
          </cell>
          <cell r="BI2093">
            <v>32.876093101501468</v>
          </cell>
          <cell r="BJ2093">
            <v>34.584403476715089</v>
          </cell>
          <cell r="BK2093">
            <v>35.293202581405637</v>
          </cell>
        </row>
        <row r="2094">
          <cell r="A2094" t="str">
            <v>2008-03-07</v>
          </cell>
          <cell r="B2094">
            <v>5465556</v>
          </cell>
          <cell r="C2094">
            <v>27.78930528221607</v>
          </cell>
          <cell r="D2094">
            <v>27.918014357680889</v>
          </cell>
          <cell r="E2094">
            <v>27.36807720378054</v>
          </cell>
          <cell r="F2094">
            <v>27.61379432678223</v>
          </cell>
          <cell r="BE2094" t="e">
            <v>#N/A</v>
          </cell>
          <cell r="BF2094" t="e">
            <v>#N/A</v>
          </cell>
          <cell r="BG2094">
            <v>28.168411254882809</v>
          </cell>
          <cell r="BH2094">
            <v>29.850394439697261</v>
          </cell>
          <cell r="BI2094">
            <v>32.680456542968749</v>
          </cell>
          <cell r="BJ2094">
            <v>34.503726730346678</v>
          </cell>
          <cell r="BK2094">
            <v>35.230309257507322</v>
          </cell>
        </row>
        <row r="2095">
          <cell r="A2095" t="str">
            <v>2008-03-10</v>
          </cell>
          <cell r="B2095">
            <v>4404018</v>
          </cell>
          <cell r="C2095">
            <v>27.613793531975841</v>
          </cell>
          <cell r="D2095">
            <v>27.941413377557708</v>
          </cell>
          <cell r="E2095">
            <v>27.33882496294007</v>
          </cell>
          <cell r="F2095">
            <v>27.6371955871582</v>
          </cell>
          <cell r="BE2095" t="e">
            <v>#N/A</v>
          </cell>
          <cell r="BF2095" t="e">
            <v>#N/A</v>
          </cell>
          <cell r="BG2095">
            <v>27.974177932739259</v>
          </cell>
          <cell r="BH2095">
            <v>29.725489044189452</v>
          </cell>
          <cell r="BI2095">
            <v>32.489968185424807</v>
          </cell>
          <cell r="BJ2095">
            <v>34.425156173706057</v>
          </cell>
          <cell r="BK2095">
            <v>35.166307544708253</v>
          </cell>
        </row>
        <row r="2096">
          <cell r="A2096" t="str">
            <v>2008-03-11</v>
          </cell>
          <cell r="B2096">
            <v>5414107</v>
          </cell>
          <cell r="C2096">
            <v>27.806856314535931</v>
          </cell>
          <cell r="D2096">
            <v>28.520603411504659</v>
          </cell>
          <cell r="E2096">
            <v>27.777604859949641</v>
          </cell>
          <cell r="F2096">
            <v>27.92386436462402</v>
          </cell>
          <cell r="BE2096" t="e">
            <v>#N/A</v>
          </cell>
          <cell r="BF2096" t="e">
            <v>#N/A</v>
          </cell>
          <cell r="BG2096">
            <v>27.913333892822269</v>
          </cell>
          <cell r="BH2096">
            <v>29.585957431793211</v>
          </cell>
          <cell r="BI2096">
            <v>32.311531639099123</v>
          </cell>
          <cell r="BJ2096">
            <v>34.352962512969967</v>
          </cell>
          <cell r="BK2096">
            <v>35.101715879440313</v>
          </cell>
        </row>
        <row r="2097">
          <cell r="A2097" t="str">
            <v>2008-03-12</v>
          </cell>
          <cell r="B2097">
            <v>4852384</v>
          </cell>
          <cell r="C2097">
            <v>28.380193464231368</v>
          </cell>
          <cell r="D2097">
            <v>28.380193464231368</v>
          </cell>
          <cell r="E2097">
            <v>27.760054589249179</v>
          </cell>
          <cell r="F2097">
            <v>27.85366058349609</v>
          </cell>
          <cell r="BE2097" t="e">
            <v>#N/A</v>
          </cell>
          <cell r="BF2097" t="e">
            <v>#N/A</v>
          </cell>
          <cell r="BG2097">
            <v>27.790475845336911</v>
          </cell>
          <cell r="BH2097">
            <v>29.412201023101812</v>
          </cell>
          <cell r="BI2097">
            <v>32.139881477355956</v>
          </cell>
          <cell r="BJ2097">
            <v>34.284045124053947</v>
          </cell>
          <cell r="BK2097">
            <v>35.03765658378601</v>
          </cell>
        </row>
        <row r="2098">
          <cell r="A2098" t="str">
            <v>2008-03-13</v>
          </cell>
          <cell r="B2098">
            <v>4832779</v>
          </cell>
          <cell r="C2098">
            <v>27.37977921849313</v>
          </cell>
          <cell r="D2098">
            <v>27.602094293651241</v>
          </cell>
          <cell r="E2098">
            <v>27.005355238275019</v>
          </cell>
          <cell r="F2098">
            <v>27.444133758544918</v>
          </cell>
          <cell r="BE2098" t="e">
            <v>#N/A</v>
          </cell>
          <cell r="BF2098" t="e">
            <v>#N/A</v>
          </cell>
          <cell r="BG2098">
            <v>27.694529724121089</v>
          </cell>
          <cell r="BH2098">
            <v>29.241369915008541</v>
          </cell>
          <cell r="BI2098">
            <v>31.96869930267334</v>
          </cell>
          <cell r="BJ2098">
            <v>34.213723545074473</v>
          </cell>
          <cell r="BK2098">
            <v>34.971948690414429</v>
          </cell>
        </row>
        <row r="2099">
          <cell r="A2099" t="str">
            <v>2008-03-14</v>
          </cell>
          <cell r="B2099">
            <v>9193418</v>
          </cell>
          <cell r="C2099">
            <v>27.438286117670181</v>
          </cell>
          <cell r="D2099">
            <v>27.590395032472792</v>
          </cell>
          <cell r="E2099">
            <v>26.15705132810319</v>
          </cell>
          <cell r="F2099">
            <v>26.65433502197266</v>
          </cell>
          <cell r="BE2099" t="e">
            <v>#N/A</v>
          </cell>
          <cell r="BF2099" t="e">
            <v>#N/A</v>
          </cell>
          <cell r="BG2099">
            <v>27.50263786315918</v>
          </cell>
          <cell r="BH2099">
            <v>29.05445032119751</v>
          </cell>
          <cell r="BI2099">
            <v>31.78686962127686</v>
          </cell>
          <cell r="BJ2099">
            <v>34.134041423797598</v>
          </cell>
          <cell r="BK2099">
            <v>34.904799509048459</v>
          </cell>
        </row>
        <row r="2100">
          <cell r="A2100" t="str">
            <v>2008-03-17</v>
          </cell>
          <cell r="B2100">
            <v>7555730</v>
          </cell>
          <cell r="C2100">
            <v>25.923037510625878</v>
          </cell>
          <cell r="D2100">
            <v>26.80059460971858</v>
          </cell>
          <cell r="E2100">
            <v>25.91718588018912</v>
          </cell>
          <cell r="F2100">
            <v>26.203855514526371</v>
          </cell>
          <cell r="BE2100" t="e">
            <v>#N/A</v>
          </cell>
          <cell r="BF2100" t="e">
            <v>#N/A</v>
          </cell>
          <cell r="BG2100">
            <v>27.21596984863281</v>
          </cell>
          <cell r="BH2100">
            <v>28.81253709793091</v>
          </cell>
          <cell r="BI2100">
            <v>31.575085906982419</v>
          </cell>
          <cell r="BJ2100">
            <v>34.051902160644531</v>
          </cell>
          <cell r="BK2100">
            <v>34.842522220611571</v>
          </cell>
        </row>
        <row r="2101">
          <cell r="A2101" t="str">
            <v>2008-03-18</v>
          </cell>
          <cell r="B2101">
            <v>6114076</v>
          </cell>
          <cell r="C2101">
            <v>26.578272178237601</v>
          </cell>
          <cell r="D2101">
            <v>27.0053495806856</v>
          </cell>
          <cell r="E2101">
            <v>26.36180877847465</v>
          </cell>
          <cell r="F2101">
            <v>26.917593002319339</v>
          </cell>
          <cell r="BE2101" t="e">
            <v>#N/A</v>
          </cell>
          <cell r="BF2101" t="e">
            <v>#N/A</v>
          </cell>
          <cell r="BG2101">
            <v>27.01471557617187</v>
          </cell>
          <cell r="BH2101">
            <v>28.611576271057132</v>
          </cell>
          <cell r="BI2101">
            <v>31.34762302398682</v>
          </cell>
          <cell r="BJ2101">
            <v>33.972395381927491</v>
          </cell>
          <cell r="BK2101">
            <v>34.779279623031613</v>
          </cell>
        </row>
        <row r="2102">
          <cell r="A2102" t="str">
            <v>2008-03-19</v>
          </cell>
          <cell r="B2102">
            <v>6798258</v>
          </cell>
          <cell r="C2102">
            <v>27.186714034264359</v>
          </cell>
          <cell r="D2102">
            <v>27.379775395721499</v>
          </cell>
          <cell r="E2102">
            <v>26.537321557854391</v>
          </cell>
          <cell r="F2102">
            <v>26.73038291931152</v>
          </cell>
          <cell r="BE2102" t="e">
            <v>#N/A</v>
          </cell>
          <cell r="BF2102" t="e">
            <v>#N/A</v>
          </cell>
          <cell r="BG2102">
            <v>26.790060043334961</v>
          </cell>
          <cell r="BH2102">
            <v>28.428459072113039</v>
          </cell>
          <cell r="BI2102">
            <v>31.10354507446289</v>
          </cell>
          <cell r="BJ2102">
            <v>33.889553985595697</v>
          </cell>
          <cell r="BK2102">
            <v>34.715276451110839</v>
          </cell>
        </row>
        <row r="2103">
          <cell r="A2103" t="str">
            <v>2008-03-20</v>
          </cell>
          <cell r="B2103">
            <v>8755805</v>
          </cell>
          <cell r="C2103">
            <v>26.62507235086369</v>
          </cell>
          <cell r="D2103">
            <v>27.654740246778299</v>
          </cell>
          <cell r="E2103">
            <v>26.560720060143581</v>
          </cell>
          <cell r="F2103">
            <v>27.034599304199219</v>
          </cell>
          <cell r="BE2103" t="e">
            <v>#N/A</v>
          </cell>
          <cell r="BF2103" t="e">
            <v>#N/A</v>
          </cell>
          <cell r="BG2103">
            <v>26.708153152465819</v>
          </cell>
          <cell r="BH2103">
            <v>28.249729728698728</v>
          </cell>
          <cell r="BI2103">
            <v>30.872104034423831</v>
          </cell>
          <cell r="BJ2103">
            <v>33.814318084716803</v>
          </cell>
          <cell r="BK2103">
            <v>34.652940654754637</v>
          </cell>
        </row>
        <row r="2104">
          <cell r="A2104" t="str">
            <v>2008-03-25</v>
          </cell>
          <cell r="B2104">
            <v>5618233</v>
          </cell>
          <cell r="C2104">
            <v>28.052569343942029</v>
          </cell>
          <cell r="D2104">
            <v>28.47964676737886</v>
          </cell>
          <cell r="E2104">
            <v>27.403176880996082</v>
          </cell>
          <cell r="F2104">
            <v>27.77175140380859</v>
          </cell>
          <cell r="BE2104" t="e">
            <v>#N/A</v>
          </cell>
          <cell r="BF2104" t="e">
            <v>#N/A</v>
          </cell>
          <cell r="BG2104">
            <v>26.931636428833009</v>
          </cell>
          <cell r="BH2104">
            <v>28.127164459228521</v>
          </cell>
          <cell r="BI2104">
            <v>30.661490402221681</v>
          </cell>
          <cell r="BJ2104">
            <v>33.74540058135986</v>
          </cell>
          <cell r="BK2104">
            <v>34.595957965850829</v>
          </cell>
        </row>
        <row r="2105">
          <cell r="A2105" t="str">
            <v>2008-03-26</v>
          </cell>
          <cell r="B2105">
            <v>4520868</v>
          </cell>
          <cell r="C2105">
            <v>27.736653947057349</v>
          </cell>
          <cell r="D2105">
            <v>27.824410547526121</v>
          </cell>
          <cell r="E2105">
            <v>27.069710925072481</v>
          </cell>
          <cell r="F2105">
            <v>27.204269409179691</v>
          </cell>
          <cell r="BE2105" t="e">
            <v>#N/A</v>
          </cell>
          <cell r="BF2105" t="e">
            <v>#N/A</v>
          </cell>
          <cell r="BG2105">
            <v>27.13171920776367</v>
          </cell>
          <cell r="BH2105">
            <v>27.954870986938481</v>
          </cell>
          <cell r="BI2105">
            <v>30.442686309814452</v>
          </cell>
          <cell r="BJ2105">
            <v>33.663261299133303</v>
          </cell>
          <cell r="BK2105">
            <v>34.535231056213377</v>
          </cell>
        </row>
        <row r="2106">
          <cell r="A2106" t="str">
            <v>2008-03-27</v>
          </cell>
          <cell r="B2106">
            <v>4229450</v>
          </cell>
          <cell r="C2106">
            <v>27.221814868831721</v>
          </cell>
          <cell r="D2106">
            <v>27.70739743445635</v>
          </cell>
          <cell r="E2106">
            <v>27.221814868831721</v>
          </cell>
          <cell r="F2106">
            <v>27.520185470581051</v>
          </cell>
          <cell r="BE2106" t="e">
            <v>#N/A</v>
          </cell>
          <cell r="BF2106" t="e">
            <v>#N/A</v>
          </cell>
          <cell r="BG2106">
            <v>27.252237701416011</v>
          </cell>
          <cell r="BH2106">
            <v>27.80451593399048</v>
          </cell>
          <cell r="BI2106">
            <v>30.252432060241699</v>
          </cell>
          <cell r="BJ2106">
            <v>33.586387348175052</v>
          </cell>
          <cell r="BK2106">
            <v>34.488545026779178</v>
          </cell>
        </row>
        <row r="2107">
          <cell r="A2107" t="str">
            <v>2008-03-28</v>
          </cell>
          <cell r="B2107">
            <v>4722773</v>
          </cell>
          <cell r="C2107">
            <v>27.783450989048259</v>
          </cell>
          <cell r="D2107">
            <v>28.228078813259319</v>
          </cell>
          <cell r="E2107">
            <v>27.526032883472251</v>
          </cell>
          <cell r="F2107">
            <v>27.701543807983398</v>
          </cell>
          <cell r="BE2107" t="e">
            <v>#N/A</v>
          </cell>
          <cell r="BF2107" t="e">
            <v>#N/A</v>
          </cell>
          <cell r="BG2107">
            <v>27.446469879150388</v>
          </cell>
          <cell r="BH2107">
            <v>27.674052238464359</v>
          </cell>
          <cell r="BI2107">
            <v>30.06206062316895</v>
          </cell>
          <cell r="BJ2107">
            <v>33.508869781494141</v>
          </cell>
          <cell r="BK2107">
            <v>34.443789596557608</v>
          </cell>
        </row>
        <row r="2108">
          <cell r="A2108" t="str">
            <v>2008-03-31</v>
          </cell>
          <cell r="B2108">
            <v>6141288</v>
          </cell>
          <cell r="C2108">
            <v>27.379780117046529</v>
          </cell>
          <cell r="D2108">
            <v>27.801008224487301</v>
          </cell>
          <cell r="E2108">
            <v>27.15161563609713</v>
          </cell>
          <cell r="F2108">
            <v>27.801008224487301</v>
          </cell>
          <cell r="BE2108" t="e">
            <v>#N/A</v>
          </cell>
          <cell r="BF2108" t="e">
            <v>#N/A</v>
          </cell>
          <cell r="BG2108">
            <v>27.599751663208011</v>
          </cell>
          <cell r="BH2108">
            <v>27.5892219543457</v>
          </cell>
          <cell r="BI2108">
            <v>29.89275074005127</v>
          </cell>
          <cell r="BJ2108">
            <v>33.434452991485593</v>
          </cell>
          <cell r="BK2108">
            <v>34.40131585121155</v>
          </cell>
        </row>
        <row r="2109">
          <cell r="A2109" t="str">
            <v>2008-04-01</v>
          </cell>
          <cell r="B2109">
            <v>6739735</v>
          </cell>
          <cell r="C2109">
            <v>27.795158285573429</v>
          </cell>
          <cell r="D2109">
            <v>28.62591352227242</v>
          </cell>
          <cell r="E2109">
            <v>27.643049366265739</v>
          </cell>
          <cell r="F2109">
            <v>28.4328498840332</v>
          </cell>
          <cell r="BE2109" t="e">
            <v>#N/A</v>
          </cell>
          <cell r="BF2109" t="e">
            <v>#N/A</v>
          </cell>
          <cell r="BG2109">
            <v>27.731971359252931</v>
          </cell>
          <cell r="BH2109">
            <v>27.58366422653198</v>
          </cell>
          <cell r="BI2109">
            <v>29.74567226409912</v>
          </cell>
          <cell r="BJ2109">
            <v>33.358573589324948</v>
          </cell>
          <cell r="BK2109">
            <v>34.361825799942018</v>
          </cell>
        </row>
        <row r="2110">
          <cell r="A2110" t="str">
            <v>2008-04-02</v>
          </cell>
          <cell r="B2110">
            <v>4845742</v>
          </cell>
          <cell r="C2110">
            <v>28.661014831540552</v>
          </cell>
          <cell r="D2110">
            <v>28.92428016662598</v>
          </cell>
          <cell r="E2110">
            <v>28.210535268688069</v>
          </cell>
          <cell r="F2110">
            <v>28.92428016662598</v>
          </cell>
          <cell r="BE2110" t="e">
            <v>#N/A</v>
          </cell>
          <cell r="BF2110" t="e">
            <v>#N/A</v>
          </cell>
          <cell r="BG2110">
            <v>28.075973510742191</v>
          </cell>
          <cell r="BH2110">
            <v>27.599460124969479</v>
          </cell>
          <cell r="BI2110">
            <v>29.650779037475591</v>
          </cell>
          <cell r="BJ2110">
            <v>33.286028938293462</v>
          </cell>
          <cell r="BK2110">
            <v>34.326109218597409</v>
          </cell>
        </row>
        <row r="2111">
          <cell r="A2111" t="str">
            <v>2008-04-03</v>
          </cell>
          <cell r="B2111">
            <v>4232596</v>
          </cell>
          <cell r="C2111">
            <v>28.96522745117543</v>
          </cell>
          <cell r="D2111">
            <v>28.96522745117543</v>
          </cell>
          <cell r="E2111">
            <v>28.456245067846169</v>
          </cell>
          <cell r="F2111">
            <v>28.748764038085941</v>
          </cell>
          <cell r="BE2111" t="e">
            <v>#N/A</v>
          </cell>
          <cell r="BF2111" t="e">
            <v>#N/A</v>
          </cell>
          <cell r="BG2111">
            <v>28.321689224243169</v>
          </cell>
          <cell r="BH2111">
            <v>27.625494098663331</v>
          </cell>
          <cell r="BI2111">
            <v>29.543248901367189</v>
          </cell>
          <cell r="BJ2111">
            <v>33.211904563903808</v>
          </cell>
          <cell r="BK2111">
            <v>34.292089252471918</v>
          </cell>
        </row>
        <row r="2112">
          <cell r="A2112" t="str">
            <v>2008-04-04</v>
          </cell>
          <cell r="B2112">
            <v>3093568</v>
          </cell>
          <cell r="C2112">
            <v>28.8365233428311</v>
          </cell>
          <cell r="D2112">
            <v>29.14074336839538</v>
          </cell>
          <cell r="E2112">
            <v>28.391893216336069</v>
          </cell>
          <cell r="F2112">
            <v>28.912576675415039</v>
          </cell>
          <cell r="BE2112" t="e">
            <v>#N/A</v>
          </cell>
          <cell r="BF2112" t="e">
            <v>#N/A</v>
          </cell>
          <cell r="BG2112">
            <v>28.56389579772949</v>
          </cell>
          <cell r="BH2112">
            <v>27.64772539138794</v>
          </cell>
          <cell r="BI2112">
            <v>29.477256660461421</v>
          </cell>
          <cell r="BJ2112">
            <v>33.141348972320557</v>
          </cell>
          <cell r="BK2112">
            <v>34.259970655441293</v>
          </cell>
        </row>
        <row r="2113">
          <cell r="A2113" t="str">
            <v>2008-04-07</v>
          </cell>
          <cell r="B2113">
            <v>3996053</v>
          </cell>
          <cell r="C2113">
            <v>28.988629267118871</v>
          </cell>
          <cell r="D2113">
            <v>28.988629267118871</v>
          </cell>
          <cell r="E2113">
            <v>28.397741934038152</v>
          </cell>
          <cell r="F2113">
            <v>28.783866882324219</v>
          </cell>
          <cell r="BE2113" t="e">
            <v>#N/A</v>
          </cell>
          <cell r="BF2113" t="e">
            <v>#N/A</v>
          </cell>
          <cell r="BG2113">
            <v>28.760467529296879</v>
          </cell>
          <cell r="BH2113">
            <v>27.690725517272949</v>
          </cell>
          <cell r="BI2113">
            <v>29.393596076965331</v>
          </cell>
          <cell r="BJ2113">
            <v>33.067107601165773</v>
          </cell>
          <cell r="BK2113">
            <v>34.228232355117797</v>
          </cell>
        </row>
        <row r="2114">
          <cell r="A2114" t="str">
            <v>2008-04-08</v>
          </cell>
          <cell r="B2114">
            <v>3876146</v>
          </cell>
          <cell r="C2114">
            <v>28.6200581366578</v>
          </cell>
          <cell r="D2114">
            <v>28.70196533203125</v>
          </cell>
          <cell r="E2114">
            <v>28.40359469967089</v>
          </cell>
          <cell r="F2114">
            <v>28.70196533203125</v>
          </cell>
          <cell r="BE2114" t="e">
            <v>#N/A</v>
          </cell>
          <cell r="BF2114" t="e">
            <v>#N/A</v>
          </cell>
          <cell r="BG2114">
            <v>28.814290618896489</v>
          </cell>
          <cell r="BH2114">
            <v>27.7451340675354</v>
          </cell>
          <cell r="BI2114">
            <v>29.318243293762212</v>
          </cell>
          <cell r="BJ2114">
            <v>32.986781978607183</v>
          </cell>
          <cell r="BK2114">
            <v>34.196347799301151</v>
          </cell>
        </row>
        <row r="2115">
          <cell r="A2115" t="str">
            <v>2008-04-09</v>
          </cell>
          <cell r="B2115">
            <v>3256482</v>
          </cell>
          <cell r="C2115">
            <v>28.497195598737701</v>
          </cell>
          <cell r="D2115">
            <v>28.63760567682932</v>
          </cell>
          <cell r="E2115">
            <v>28.128623328264339</v>
          </cell>
          <cell r="F2115">
            <v>28.298282623291019</v>
          </cell>
          <cell r="BE2115" t="e">
            <v>#N/A</v>
          </cell>
          <cell r="BF2115" t="e">
            <v>#N/A</v>
          </cell>
          <cell r="BG2115">
            <v>28.689091110229491</v>
          </cell>
          <cell r="BH2115">
            <v>27.77818841934204</v>
          </cell>
          <cell r="BI2115">
            <v>29.229434471130372</v>
          </cell>
          <cell r="BJ2115">
            <v>32.899435825347901</v>
          </cell>
          <cell r="BK2115">
            <v>34.161450281143189</v>
          </cell>
        </row>
        <row r="2116">
          <cell r="A2116" t="str">
            <v>2008-04-10</v>
          </cell>
          <cell r="B2116">
            <v>4717676</v>
          </cell>
          <cell r="C2116">
            <v>28.415294661514821</v>
          </cell>
          <cell r="D2116">
            <v>28.6317580903806</v>
          </cell>
          <cell r="E2116">
            <v>27.90631224108991</v>
          </cell>
          <cell r="F2116">
            <v>28.602506637573239</v>
          </cell>
          <cell r="BE2116" t="e">
            <v>#N/A</v>
          </cell>
          <cell r="BF2116" t="e">
            <v>#N/A</v>
          </cell>
          <cell r="BG2116">
            <v>28.65983963012695</v>
          </cell>
          <cell r="BH2116">
            <v>27.8121205329895</v>
          </cell>
          <cell r="BI2116">
            <v>29.148231201171871</v>
          </cell>
          <cell r="BJ2116">
            <v>32.832683029174802</v>
          </cell>
          <cell r="BK2116">
            <v>34.127693614959718</v>
          </cell>
        </row>
        <row r="2117">
          <cell r="A2117" t="str">
            <v>2008-04-11</v>
          </cell>
          <cell r="B2117">
            <v>3748122</v>
          </cell>
          <cell r="C2117">
            <v>28.672713814309649</v>
          </cell>
          <cell r="D2117">
            <v>29.076391496643371</v>
          </cell>
          <cell r="E2117">
            <v>28.058424308891471</v>
          </cell>
          <cell r="F2117">
            <v>28.105228424072269</v>
          </cell>
          <cell r="BE2117" t="e">
            <v>#N/A</v>
          </cell>
          <cell r="BF2117" t="e">
            <v>#N/A</v>
          </cell>
          <cell r="BG2117">
            <v>28.498369979858399</v>
          </cell>
          <cell r="BH2117">
            <v>27.824698925018311</v>
          </cell>
          <cell r="BI2117">
            <v>29.07872863769531</v>
          </cell>
          <cell r="BJ2117">
            <v>32.762771034240721</v>
          </cell>
          <cell r="BK2117">
            <v>34.092415847778319</v>
          </cell>
        </row>
        <row r="2118">
          <cell r="A2118" t="str">
            <v>2008-04-14</v>
          </cell>
          <cell r="B2118">
            <v>4693943</v>
          </cell>
          <cell r="C2118">
            <v>27.96481720476428</v>
          </cell>
          <cell r="D2118">
            <v>28.25733621785124</v>
          </cell>
          <cell r="E2118">
            <v>27.859510181513539</v>
          </cell>
          <cell r="F2118">
            <v>28.08182525634766</v>
          </cell>
          <cell r="BE2118" t="e">
            <v>#N/A</v>
          </cell>
          <cell r="BF2118" t="e">
            <v>#N/A</v>
          </cell>
          <cell r="BG2118">
            <v>28.357961654663089</v>
          </cell>
          <cell r="BH2118">
            <v>27.856583499908449</v>
          </cell>
          <cell r="BI2118">
            <v>29.004428863525391</v>
          </cell>
          <cell r="BJ2118">
            <v>32.698065834045408</v>
          </cell>
          <cell r="BK2118">
            <v>34.056582279205323</v>
          </cell>
        </row>
        <row r="2119">
          <cell r="A2119" t="str">
            <v>2008-04-15</v>
          </cell>
          <cell r="B2119">
            <v>4064171</v>
          </cell>
          <cell r="C2119">
            <v>28.391896118222832</v>
          </cell>
          <cell r="D2119">
            <v>28.438700233897791</v>
          </cell>
          <cell r="E2119">
            <v>27.760056178812238</v>
          </cell>
          <cell r="F2119">
            <v>27.806858062744141</v>
          </cell>
          <cell r="BE2119" t="e">
            <v>#N/A</v>
          </cell>
          <cell r="BF2119" t="e">
            <v>#N/A</v>
          </cell>
          <cell r="BG2119">
            <v>28.178940200805659</v>
          </cell>
          <cell r="BH2119">
            <v>27.914209651947019</v>
          </cell>
          <cell r="BI2119">
            <v>28.927554855346681</v>
          </cell>
          <cell r="BJ2119">
            <v>32.626457176208497</v>
          </cell>
          <cell r="BK2119">
            <v>34.01875957489014</v>
          </cell>
        </row>
        <row r="2120">
          <cell r="A2120" t="str">
            <v>2008-04-16</v>
          </cell>
          <cell r="B2120">
            <v>3939802</v>
          </cell>
          <cell r="C2120">
            <v>28.146171433558191</v>
          </cell>
          <cell r="D2120">
            <v>28.386036863751318</v>
          </cell>
          <cell r="E2120">
            <v>27.871202928796929</v>
          </cell>
          <cell r="F2120">
            <v>28.216375350952148</v>
          </cell>
          <cell r="BE2120" t="e">
            <v>#N/A</v>
          </cell>
          <cell r="BF2120" t="e">
            <v>#N/A</v>
          </cell>
          <cell r="BG2120">
            <v>28.16255874633789</v>
          </cell>
          <cell r="BH2120">
            <v>28.014835643768311</v>
          </cell>
          <cell r="BI2120">
            <v>28.861796455383299</v>
          </cell>
          <cell r="BJ2120">
            <v>32.563331470489501</v>
          </cell>
          <cell r="BK2120">
            <v>33.980907583236693</v>
          </cell>
        </row>
        <row r="2121">
          <cell r="A2121" t="str">
            <v>2008-04-17</v>
          </cell>
          <cell r="B2121">
            <v>4268655</v>
          </cell>
          <cell r="C2121">
            <v>28.140320681089769</v>
          </cell>
          <cell r="D2121">
            <v>28.263180330030909</v>
          </cell>
          <cell r="E2121">
            <v>27.912156268651351</v>
          </cell>
          <cell r="F2121">
            <v>27.9355583190918</v>
          </cell>
          <cell r="BE2121" t="e">
            <v>#N/A</v>
          </cell>
          <cell r="BF2121" t="e">
            <v>#N/A</v>
          </cell>
          <cell r="BG2121">
            <v>28.029169082641602</v>
          </cell>
          <cell r="BH2121">
            <v>28.06573390960693</v>
          </cell>
          <cell r="BI2121">
            <v>28.812068176269531</v>
          </cell>
          <cell r="BJ2121">
            <v>32.483532199859617</v>
          </cell>
          <cell r="BK2121">
            <v>33.941651506423952</v>
          </cell>
        </row>
        <row r="2122">
          <cell r="A2122" t="str">
            <v>2008-04-18</v>
          </cell>
          <cell r="B2122">
            <v>5004904</v>
          </cell>
          <cell r="C2122">
            <v>27.9414132890216</v>
          </cell>
          <cell r="D2122">
            <v>28.783869418974831</v>
          </cell>
          <cell r="E2122">
            <v>27.9414132890216</v>
          </cell>
          <cell r="F2122">
            <v>28.643459320068359</v>
          </cell>
          <cell r="BE2122" t="e">
            <v>#N/A</v>
          </cell>
          <cell r="BF2122" t="e">
            <v>#N/A</v>
          </cell>
          <cell r="BG2122">
            <v>28.13681526184082</v>
          </cell>
          <cell r="BH2122">
            <v>28.16138772964478</v>
          </cell>
          <cell r="BI2122">
            <v>28.76748825073242</v>
          </cell>
          <cell r="BJ2122">
            <v>32.403557491302493</v>
          </cell>
          <cell r="BK2122">
            <v>33.904881868362423</v>
          </cell>
        </row>
        <row r="2123">
          <cell r="A2123" t="str">
            <v>2008-04-21</v>
          </cell>
          <cell r="B2123">
            <v>3937495</v>
          </cell>
          <cell r="C2123">
            <v>28.661013445467169</v>
          </cell>
          <cell r="D2123">
            <v>29.064688873920009</v>
          </cell>
          <cell r="E2123">
            <v>28.409446919524079</v>
          </cell>
          <cell r="F2123">
            <v>28.63761138916016</v>
          </cell>
          <cell r="BE2123" t="e">
            <v>#N/A</v>
          </cell>
          <cell r="BF2123" t="e">
            <v>#N/A</v>
          </cell>
          <cell r="BG2123">
            <v>28.24797248840332</v>
          </cell>
          <cell r="BH2123">
            <v>28.241538333892819</v>
          </cell>
          <cell r="BI2123">
            <v>28.72957782745361</v>
          </cell>
          <cell r="BJ2123">
            <v>32.330661754608151</v>
          </cell>
          <cell r="BK2123">
            <v>33.867995233535773</v>
          </cell>
        </row>
        <row r="2124">
          <cell r="A2124" t="str">
            <v>2008-04-22</v>
          </cell>
          <cell r="B2124">
            <v>3237692</v>
          </cell>
          <cell r="C2124">
            <v>28.497204447555252</v>
          </cell>
          <cell r="D2124">
            <v>28.795575119245171</v>
          </cell>
          <cell r="E2124">
            <v>28.111079402583659</v>
          </cell>
          <cell r="F2124">
            <v>28.245637893676761</v>
          </cell>
          <cell r="BE2124" t="e">
            <v>#N/A</v>
          </cell>
          <cell r="BF2124" t="e">
            <v>#N/A</v>
          </cell>
          <cell r="BG2124">
            <v>28.335728454589841</v>
          </cell>
          <cell r="BH2124">
            <v>28.265232658386228</v>
          </cell>
          <cell r="BI2124">
            <v>28.689678268432619</v>
          </cell>
          <cell r="BJ2124">
            <v>32.251389083862307</v>
          </cell>
          <cell r="BK2124">
            <v>33.830816078186032</v>
          </cell>
        </row>
        <row r="2125">
          <cell r="A2125" t="str">
            <v>2008-04-23</v>
          </cell>
          <cell r="B2125">
            <v>4361083</v>
          </cell>
          <cell r="C2125">
            <v>28.403588259055521</v>
          </cell>
          <cell r="D2125">
            <v>29.017877578735352</v>
          </cell>
          <cell r="E2125">
            <v>28.22807734368163</v>
          </cell>
          <cell r="F2125">
            <v>29.017877578735352</v>
          </cell>
          <cell r="BE2125" t="e">
            <v>#N/A</v>
          </cell>
          <cell r="BF2125" t="e">
            <v>#N/A</v>
          </cell>
          <cell r="BG2125">
            <v>28.496028900146481</v>
          </cell>
          <cell r="BH2125">
            <v>28.355913066864009</v>
          </cell>
          <cell r="BI2125">
            <v>28.66732975006104</v>
          </cell>
          <cell r="BJ2125">
            <v>32.171999378204347</v>
          </cell>
          <cell r="BK2125">
            <v>33.798521947860721</v>
          </cell>
        </row>
        <row r="2126">
          <cell r="A2126" t="str">
            <v>2008-04-24</v>
          </cell>
          <cell r="B2126">
            <v>4115012</v>
          </cell>
          <cell r="C2126">
            <v>28.783865262832212</v>
          </cell>
          <cell r="D2126">
            <v>29.480059563706039</v>
          </cell>
          <cell r="E2126">
            <v>28.625904761274111</v>
          </cell>
          <cell r="F2126">
            <v>29.19924163818359</v>
          </cell>
          <cell r="BE2126" t="e">
            <v>#N/A</v>
          </cell>
          <cell r="BF2126" t="e">
            <v>#N/A</v>
          </cell>
          <cell r="BG2126">
            <v>28.748765563964849</v>
          </cell>
          <cell r="BH2126">
            <v>28.439865875244141</v>
          </cell>
          <cell r="BI2126">
            <v>28.637024650573728</v>
          </cell>
          <cell r="BJ2126">
            <v>32.095183811187738</v>
          </cell>
          <cell r="BK2126">
            <v>33.764472723007202</v>
          </cell>
        </row>
        <row r="2127">
          <cell r="A2127" t="str">
            <v>2008-04-25</v>
          </cell>
          <cell r="B2127">
            <v>3099629</v>
          </cell>
          <cell r="C2127">
            <v>29.210950473379679</v>
          </cell>
          <cell r="D2127">
            <v>29.924697619736651</v>
          </cell>
          <cell r="E2127">
            <v>29.205098843011751</v>
          </cell>
          <cell r="F2127">
            <v>29.614625930786129</v>
          </cell>
          <cell r="BE2127" t="e">
            <v>#N/A</v>
          </cell>
          <cell r="BF2127" t="e">
            <v>#N/A</v>
          </cell>
          <cell r="BG2127">
            <v>28.942998886108398</v>
          </cell>
          <cell r="BH2127">
            <v>28.535519981384279</v>
          </cell>
          <cell r="BI2127">
            <v>28.602741394042969</v>
          </cell>
          <cell r="BJ2127">
            <v>32.01099681854248</v>
          </cell>
          <cell r="BK2127">
            <v>33.731798362731944</v>
          </cell>
        </row>
        <row r="2128">
          <cell r="A2128" t="str">
            <v>2008-04-28</v>
          </cell>
          <cell r="B2128">
            <v>2885255</v>
          </cell>
          <cell r="C2128">
            <v>29.638016839705621</v>
          </cell>
          <cell r="D2128">
            <v>29.684820938070171</v>
          </cell>
          <cell r="E2128">
            <v>29.2167888813937</v>
          </cell>
          <cell r="F2128">
            <v>29.32209587097168</v>
          </cell>
          <cell r="BE2128" t="e">
            <v>#N/A</v>
          </cell>
          <cell r="BF2128" t="e">
            <v>#N/A</v>
          </cell>
          <cell r="BG2128">
            <v>29.0798957824707</v>
          </cell>
          <cell r="BH2128">
            <v>28.611574363708499</v>
          </cell>
          <cell r="BI2128">
            <v>28.5719681930542</v>
          </cell>
          <cell r="BJ2128">
            <v>31.92663427352905</v>
          </cell>
          <cell r="BK2128">
            <v>33.695964708328248</v>
          </cell>
        </row>
        <row r="2129">
          <cell r="A2129" t="str">
            <v>2008-04-29</v>
          </cell>
          <cell r="B2129">
            <v>3198300</v>
          </cell>
          <cell r="C2129">
            <v>29.105634689331051</v>
          </cell>
          <cell r="D2129">
            <v>29.310397055755011</v>
          </cell>
          <cell r="E2129">
            <v>28.82481677320288</v>
          </cell>
          <cell r="F2129">
            <v>29.105634689331051</v>
          </cell>
          <cell r="BE2129" t="e">
            <v>#N/A</v>
          </cell>
          <cell r="BF2129" t="e">
            <v>#N/A</v>
          </cell>
          <cell r="BG2129">
            <v>29.251895141601558</v>
          </cell>
          <cell r="BH2129">
            <v>28.645213603973389</v>
          </cell>
          <cell r="BI2129">
            <v>28.546226348876949</v>
          </cell>
          <cell r="BJ2129">
            <v>31.840165634155269</v>
          </cell>
          <cell r="BK2129">
            <v>33.658960990905761</v>
          </cell>
        </row>
        <row r="2130">
          <cell r="A2130" t="str">
            <v>2008-04-30</v>
          </cell>
          <cell r="B2130">
            <v>4712392</v>
          </cell>
          <cell r="C2130">
            <v>29.281151690315401</v>
          </cell>
          <cell r="D2130">
            <v>29.62632420237496</v>
          </cell>
          <cell r="E2130">
            <v>28.52060273051686</v>
          </cell>
          <cell r="F2130">
            <v>29.339656829833981</v>
          </cell>
          <cell r="BE2130" t="e">
            <v>#N/A</v>
          </cell>
          <cell r="BF2130" t="e">
            <v>#N/A</v>
          </cell>
          <cell r="BG2130">
            <v>29.316250991821288</v>
          </cell>
          <cell r="BH2130">
            <v>28.665982437133788</v>
          </cell>
          <cell r="BI2130">
            <v>28.51217708587647</v>
          </cell>
          <cell r="BJ2130">
            <v>31.75001136779785</v>
          </cell>
          <cell r="BK2130">
            <v>33.625555324554441</v>
          </cell>
        </row>
        <row r="2131">
          <cell r="A2131" t="str">
            <v>2008-05-02</v>
          </cell>
          <cell r="B2131">
            <v>3284736</v>
          </cell>
          <cell r="C2131">
            <v>29.70237500825586</v>
          </cell>
          <cell r="D2131">
            <v>29.959790885659679</v>
          </cell>
          <cell r="E2131">
            <v>29.310398447393251</v>
          </cell>
          <cell r="F2131">
            <v>29.883737564086911</v>
          </cell>
          <cell r="BE2131" t="e">
            <v>#N/A</v>
          </cell>
          <cell r="BF2131" t="e">
            <v>#N/A</v>
          </cell>
          <cell r="BG2131">
            <v>29.453150177001952</v>
          </cell>
          <cell r="BH2131">
            <v>28.722731113433841</v>
          </cell>
          <cell r="BI2131">
            <v>28.491115646362299</v>
          </cell>
          <cell r="BJ2131">
            <v>31.668457050323489</v>
          </cell>
          <cell r="BK2131">
            <v>33.592851648330686</v>
          </cell>
        </row>
        <row r="2132">
          <cell r="A2132" t="str">
            <v>2008-05-05</v>
          </cell>
          <cell r="B2132">
            <v>1747847</v>
          </cell>
          <cell r="C2132">
            <v>29.895440844891102</v>
          </cell>
          <cell r="D2132">
            <v>29.895440844891102</v>
          </cell>
          <cell r="E2132">
            <v>29.45081294778619</v>
          </cell>
          <cell r="F2132">
            <v>29.667276382446289</v>
          </cell>
          <cell r="BE2132" t="e">
            <v>#N/A</v>
          </cell>
          <cell r="BF2132" t="e">
            <v>#N/A</v>
          </cell>
          <cell r="BG2132">
            <v>29.463680267333981</v>
          </cell>
          <cell r="BH2132">
            <v>28.7604660987854</v>
          </cell>
          <cell r="BI2132">
            <v>28.476606636047361</v>
          </cell>
          <cell r="BJ2132">
            <v>31.580759887695312</v>
          </cell>
          <cell r="BK2132">
            <v>33.558480682373037</v>
          </cell>
        </row>
        <row r="2133">
          <cell r="A2133" t="str">
            <v>2008-05-06</v>
          </cell>
          <cell r="B2133">
            <v>3296372</v>
          </cell>
          <cell r="C2133">
            <v>29.74333361770837</v>
          </cell>
          <cell r="D2133">
            <v>29.97734972306047</v>
          </cell>
          <cell r="E2133">
            <v>29.368909634539399</v>
          </cell>
          <cell r="F2133">
            <v>29.7023811340332</v>
          </cell>
          <cell r="BE2133" t="e">
            <v>#N/A</v>
          </cell>
          <cell r="BF2133" t="e">
            <v>#N/A</v>
          </cell>
          <cell r="BG2133">
            <v>29.53973731994629</v>
          </cell>
          <cell r="BH2133">
            <v>28.806391811370851</v>
          </cell>
          <cell r="BI2133">
            <v>28.45847053527832</v>
          </cell>
          <cell r="BJ2133">
            <v>31.498386535644531</v>
          </cell>
          <cell r="BK2133">
            <v>33.524928760528567</v>
          </cell>
        </row>
        <row r="2134">
          <cell r="A2134" t="str">
            <v>2008-05-07</v>
          </cell>
          <cell r="B2134">
            <v>2784817</v>
          </cell>
          <cell r="C2134">
            <v>29.696527548619059</v>
          </cell>
          <cell r="D2134">
            <v>29.877890129912551</v>
          </cell>
          <cell r="E2134">
            <v>29.263600683488949</v>
          </cell>
          <cell r="F2134">
            <v>29.59122276306152</v>
          </cell>
          <cell r="BE2134" t="e">
            <v>#N/A</v>
          </cell>
          <cell r="BF2134" t="e">
            <v>#N/A</v>
          </cell>
          <cell r="BG2134">
            <v>29.63685493469238</v>
          </cell>
          <cell r="BH2134">
            <v>28.85085468292236</v>
          </cell>
          <cell r="BI2134">
            <v>28.445833854675289</v>
          </cell>
          <cell r="BJ2134">
            <v>31.414901599884029</v>
          </cell>
          <cell r="BK2134">
            <v>33.492693166732778</v>
          </cell>
        </row>
        <row r="2135">
          <cell r="A2135" t="str">
            <v>2008-05-08</v>
          </cell>
          <cell r="B2135">
            <v>2624715</v>
          </cell>
          <cell r="C2135">
            <v>29.456665905032679</v>
          </cell>
          <cell r="D2135">
            <v>29.825240513685799</v>
          </cell>
          <cell r="E2135">
            <v>29.24605407468831</v>
          </cell>
          <cell r="F2135">
            <v>29.515171051025391</v>
          </cell>
          <cell r="BE2135" t="e">
            <v>#N/A</v>
          </cell>
          <cell r="BF2135" t="e">
            <v>#N/A</v>
          </cell>
          <cell r="BG2135">
            <v>29.671957778930661</v>
          </cell>
          <cell r="BH2135">
            <v>28.911699104309079</v>
          </cell>
          <cell r="BI2135">
            <v>28.423134498596191</v>
          </cell>
          <cell r="BJ2135">
            <v>31.328199062347409</v>
          </cell>
          <cell r="BK2135">
            <v>33.460106573104859</v>
          </cell>
        </row>
        <row r="2136">
          <cell r="A2136" t="str">
            <v>2008-05-09</v>
          </cell>
          <cell r="B2136">
            <v>11813906</v>
          </cell>
          <cell r="C2136">
            <v>28.848224306540221</v>
          </cell>
          <cell r="D2136">
            <v>28.900877815304561</v>
          </cell>
          <cell r="E2136">
            <v>27.625494809006341</v>
          </cell>
          <cell r="F2136">
            <v>27.789304733276371</v>
          </cell>
          <cell r="BE2136" t="e">
            <v>#N/A</v>
          </cell>
          <cell r="BF2136" t="e">
            <v>#N/A</v>
          </cell>
          <cell r="BG2136">
            <v>29.25307121276855</v>
          </cell>
          <cell r="BH2136">
            <v>28.87103900909424</v>
          </cell>
          <cell r="BI2136">
            <v>28.368374862670901</v>
          </cell>
          <cell r="BJ2136">
            <v>31.23365695953369</v>
          </cell>
          <cell r="BK2136">
            <v>33.418890647888183</v>
          </cell>
        </row>
        <row r="2137">
          <cell r="A2137" t="str">
            <v>2008-05-12</v>
          </cell>
          <cell r="B2137">
            <v>3147754</v>
          </cell>
          <cell r="C2137">
            <v>27.958965132678738</v>
          </cell>
          <cell r="D2137">
            <v>28.064272145858691</v>
          </cell>
          <cell r="E2137">
            <v>27.56113913438621</v>
          </cell>
          <cell r="F2137">
            <v>27.84195709228516</v>
          </cell>
          <cell r="BE2137" t="e">
            <v>#N/A</v>
          </cell>
          <cell r="BF2137" t="e">
            <v>#N/A</v>
          </cell>
          <cell r="BG2137">
            <v>28.888007354736331</v>
          </cell>
          <cell r="BH2137">
            <v>28.857875442504881</v>
          </cell>
          <cell r="BI2137">
            <v>28.318997650146489</v>
          </cell>
          <cell r="BJ2137">
            <v>31.138529777526859</v>
          </cell>
          <cell r="BK2137">
            <v>33.381770000457763</v>
          </cell>
        </row>
        <row r="2138">
          <cell r="A2138" t="str">
            <v>2008-05-13</v>
          </cell>
          <cell r="B2138">
            <v>3675470</v>
          </cell>
          <cell r="C2138">
            <v>27.81271157926696</v>
          </cell>
          <cell r="D2138">
            <v>28.19883663279926</v>
          </cell>
          <cell r="E2138">
            <v>27.444136954431482</v>
          </cell>
          <cell r="F2138">
            <v>27.994071960449219</v>
          </cell>
          <cell r="BE2138" t="e">
            <v>#N/A</v>
          </cell>
          <cell r="BF2138" t="e">
            <v>#N/A</v>
          </cell>
          <cell r="BG2138">
            <v>28.546345520019528</v>
          </cell>
          <cell r="BH2138">
            <v>28.853487777709962</v>
          </cell>
          <cell r="BI2138">
            <v>28.288926811218261</v>
          </cell>
          <cell r="BJ2138">
            <v>31.049838066101071</v>
          </cell>
          <cell r="BK2138">
            <v>33.345351428985587</v>
          </cell>
        </row>
        <row r="2139">
          <cell r="A2139" t="str">
            <v>2008-05-14</v>
          </cell>
          <cell r="B2139">
            <v>6072337</v>
          </cell>
          <cell r="C2139">
            <v>28.245638949937799</v>
          </cell>
          <cell r="D2139">
            <v>28.66686709902001</v>
          </cell>
          <cell r="E2139">
            <v>27.947270498833401</v>
          </cell>
          <cell r="F2139">
            <v>28.345096588134769</v>
          </cell>
          <cell r="BE2139" t="e">
            <v>#N/A</v>
          </cell>
          <cell r="BF2139" t="e">
            <v>#N/A</v>
          </cell>
          <cell r="BG2139">
            <v>28.297120285034179</v>
          </cell>
          <cell r="BH2139">
            <v>28.880399703979489</v>
          </cell>
          <cell r="BI2139">
            <v>28.284948654174801</v>
          </cell>
          <cell r="BJ2139">
            <v>30.959332809448242</v>
          </cell>
          <cell r="BK2139">
            <v>33.307177734375003</v>
          </cell>
        </row>
        <row r="2140">
          <cell r="A2140" t="str">
            <v>2008-05-15</v>
          </cell>
          <cell r="B2140">
            <v>4371906</v>
          </cell>
          <cell r="C2140">
            <v>28.216381442675949</v>
          </cell>
          <cell r="D2140">
            <v>28.58495599411598</v>
          </cell>
          <cell r="E2140">
            <v>28.070121948012439</v>
          </cell>
          <cell r="F2140">
            <v>28.37434196472168</v>
          </cell>
          <cell r="BE2140" t="e">
            <v>#N/A</v>
          </cell>
          <cell r="BF2140" t="e">
            <v>#N/A</v>
          </cell>
          <cell r="BG2140">
            <v>28.068954467773441</v>
          </cell>
          <cell r="BH2140">
            <v>28.888298034667969</v>
          </cell>
          <cell r="BI2140">
            <v>28.280268249511721</v>
          </cell>
          <cell r="BJ2140">
            <v>30.867481861114499</v>
          </cell>
          <cell r="BK2140">
            <v>33.275176153182983</v>
          </cell>
        </row>
        <row r="2141">
          <cell r="A2141" t="str">
            <v>2008-05-16</v>
          </cell>
          <cell r="B2141">
            <v>7484410</v>
          </cell>
          <cell r="C2141">
            <v>29.57825072749463</v>
          </cell>
          <cell r="D2141">
            <v>29.57825072749463</v>
          </cell>
          <cell r="E2141">
            <v>28.783791739908839</v>
          </cell>
          <cell r="F2141">
            <v>29.0037956237793</v>
          </cell>
          <cell r="BE2141" t="e">
            <v>#N/A</v>
          </cell>
          <cell r="BF2141" t="e">
            <v>#N/A</v>
          </cell>
          <cell r="BG2141">
            <v>28.311852645874019</v>
          </cell>
          <cell r="BH2141">
            <v>28.941709899902339</v>
          </cell>
          <cell r="BI2141">
            <v>28.29578247070312</v>
          </cell>
          <cell r="BJ2141">
            <v>30.78104787826538</v>
          </cell>
          <cell r="BK2141">
            <v>33.243104143142702</v>
          </cell>
        </row>
        <row r="2142">
          <cell r="A2142" t="str">
            <v>2008-05-19</v>
          </cell>
          <cell r="B2142">
            <v>3855087</v>
          </cell>
          <cell r="C2142">
            <v>28.82657074797881</v>
          </cell>
          <cell r="D2142">
            <v>29.41935874669943</v>
          </cell>
          <cell r="E2142">
            <v>28.82657074797881</v>
          </cell>
          <cell r="F2142">
            <v>29.23602294921875</v>
          </cell>
          <cell r="BE2142" t="e">
            <v>#N/A</v>
          </cell>
          <cell r="BF2142" t="e">
            <v>#N/A</v>
          </cell>
          <cell r="BG2142">
            <v>28.590665817260739</v>
          </cell>
          <cell r="BH2142">
            <v>28.97133808135986</v>
          </cell>
          <cell r="BI2142">
            <v>28.311143913269039</v>
          </cell>
          <cell r="BJ2142">
            <v>30.693191928863531</v>
          </cell>
          <cell r="BK2142">
            <v>33.214387140274049</v>
          </cell>
        </row>
        <row r="2143">
          <cell r="A2143" t="str">
            <v>2008-05-20</v>
          </cell>
          <cell r="B2143">
            <v>3629269</v>
          </cell>
          <cell r="C2143">
            <v>29.181016769153</v>
          </cell>
          <cell r="D2143">
            <v>29.517132726423888</v>
          </cell>
          <cell r="E2143">
            <v>28.9732356140916</v>
          </cell>
          <cell r="F2143">
            <v>29.150461196899411</v>
          </cell>
          <cell r="BE2143" t="e">
            <v>#N/A</v>
          </cell>
          <cell r="BF2143" t="e">
            <v>#N/A</v>
          </cell>
          <cell r="BG2143">
            <v>28.82194366455078</v>
          </cell>
          <cell r="BH2143">
            <v>28.996980571746821</v>
          </cell>
          <cell r="BI2143">
            <v>28.335675849914551</v>
          </cell>
          <cell r="BJ2143">
            <v>30.60588447570801</v>
          </cell>
          <cell r="BK2143">
            <v>33.18483280181885</v>
          </cell>
        </row>
        <row r="2144">
          <cell r="A2144" t="str">
            <v>2008-05-21</v>
          </cell>
          <cell r="B2144">
            <v>4115574</v>
          </cell>
          <cell r="C2144">
            <v>29.266576786593941</v>
          </cell>
          <cell r="D2144">
            <v>29.55380432868645</v>
          </cell>
          <cell r="E2144">
            <v>28.8326815477349</v>
          </cell>
          <cell r="F2144">
            <v>28.906015396118161</v>
          </cell>
          <cell r="BE2144" t="e">
            <v>#N/A</v>
          </cell>
          <cell r="BF2144" t="e">
            <v>#N/A</v>
          </cell>
          <cell r="BG2144">
            <v>28.934127426147459</v>
          </cell>
          <cell r="BH2144">
            <v>29.029999446868899</v>
          </cell>
          <cell r="BI2144">
            <v>28.36152027130127</v>
          </cell>
          <cell r="BJ2144">
            <v>30.520988407135011</v>
          </cell>
          <cell r="BK2144">
            <v>33.151248083114623</v>
          </cell>
        </row>
        <row r="2145">
          <cell r="A2145" t="str">
            <v>2008-05-22</v>
          </cell>
          <cell r="B2145">
            <v>2889017</v>
          </cell>
          <cell r="C2145">
            <v>28.582118694267962</v>
          </cell>
          <cell r="D2145">
            <v>29.248240426855329</v>
          </cell>
          <cell r="E2145">
            <v>28.582118694267962</v>
          </cell>
          <cell r="F2145">
            <v>29.150461196899411</v>
          </cell>
          <cell r="BE2145" t="e">
            <v>#N/A</v>
          </cell>
          <cell r="BF2145" t="e">
            <v>#N/A</v>
          </cell>
          <cell r="BG2145">
            <v>29.089351272583009</v>
          </cell>
          <cell r="BH2145">
            <v>29.036628627777102</v>
          </cell>
          <cell r="BI2145">
            <v>28.391785583496091</v>
          </cell>
          <cell r="BJ2145">
            <v>30.440876884460451</v>
          </cell>
          <cell r="BK2145">
            <v>33.117539997100828</v>
          </cell>
        </row>
        <row r="2146">
          <cell r="A2146" t="str">
            <v>2008-05-23</v>
          </cell>
          <cell r="B2146">
            <v>2887167</v>
          </cell>
          <cell r="C2146">
            <v>29.242128699831039</v>
          </cell>
          <cell r="D2146">
            <v>29.248241213190528</v>
          </cell>
          <cell r="E2146">
            <v>28.40489387512207</v>
          </cell>
          <cell r="F2146">
            <v>28.40489387512207</v>
          </cell>
          <cell r="BE2146" t="e">
            <v>#N/A</v>
          </cell>
          <cell r="BF2146" t="e">
            <v>#N/A</v>
          </cell>
          <cell r="BG2146">
            <v>28.96957092285156</v>
          </cell>
          <cell r="BH2146">
            <v>28.996911239624019</v>
          </cell>
          <cell r="BI2146">
            <v>28.40140617370605</v>
          </cell>
          <cell r="BJ2146">
            <v>30.35646890640259</v>
          </cell>
          <cell r="BK2146">
            <v>33.082736749649051</v>
          </cell>
        </row>
        <row r="2147">
          <cell r="A2147" t="str">
            <v>2008-05-26</v>
          </cell>
          <cell r="B2147">
            <v>1282367</v>
          </cell>
          <cell r="C2147">
            <v>28.41101167264566</v>
          </cell>
          <cell r="D2147">
            <v>28.63712575294506</v>
          </cell>
          <cell r="E2147">
            <v>28.197117958856509</v>
          </cell>
          <cell r="F2147">
            <v>28.313232421875</v>
          </cell>
          <cell r="BE2147" t="e">
            <v>#N/A</v>
          </cell>
          <cell r="BF2147" t="e">
            <v>#N/A</v>
          </cell>
          <cell r="BG2147">
            <v>28.78501281738281</v>
          </cell>
          <cell r="BH2147">
            <v>28.93184156417847</v>
          </cell>
          <cell r="BI2147">
            <v>28.41059761047363</v>
          </cell>
          <cell r="BJ2147">
            <v>30.27523954391479</v>
          </cell>
          <cell r="BK2147">
            <v>33.052769804000853</v>
          </cell>
        </row>
        <row r="2148">
          <cell r="A2148" t="str">
            <v>2008-05-27</v>
          </cell>
          <cell r="B2148">
            <v>2940474</v>
          </cell>
          <cell r="C2148">
            <v>28.2826792954918</v>
          </cell>
          <cell r="D2148">
            <v>28.722687164001481</v>
          </cell>
          <cell r="E2148">
            <v>28.12989904461946</v>
          </cell>
          <cell r="F2148">
            <v>28.51490592956543</v>
          </cell>
          <cell r="BE2148" t="e">
            <v>#N/A</v>
          </cell>
          <cell r="BF2148" t="e">
            <v>#N/A</v>
          </cell>
          <cell r="BG2148">
            <v>28.657901763916019</v>
          </cell>
          <cell r="BH2148">
            <v>28.89148206710815</v>
          </cell>
          <cell r="BI2148">
            <v>28.432013053894039</v>
          </cell>
          <cell r="BJ2148">
            <v>30.200356178283691</v>
          </cell>
          <cell r="BK2148">
            <v>33.021822052001951</v>
          </cell>
        </row>
        <row r="2149">
          <cell r="A2149" t="str">
            <v>2008-05-28</v>
          </cell>
          <cell r="B2149">
            <v>3814639</v>
          </cell>
          <cell r="C2149">
            <v>28.527121722804559</v>
          </cell>
          <cell r="D2149">
            <v>28.887683120818991</v>
          </cell>
          <cell r="E2149">
            <v>28.288784962145051</v>
          </cell>
          <cell r="F2149">
            <v>28.65545654296875</v>
          </cell>
          <cell r="BE2149" t="e">
            <v>#N/A</v>
          </cell>
          <cell r="BF2149" t="e">
            <v>#N/A</v>
          </cell>
          <cell r="BG2149">
            <v>28.607789993286129</v>
          </cell>
          <cell r="BH2149">
            <v>28.868973159790041</v>
          </cell>
          <cell r="BI2149">
            <v>28.47203548431396</v>
          </cell>
          <cell r="BJ2149">
            <v>30.12945255279541</v>
          </cell>
          <cell r="BK2149">
            <v>32.993361434936517</v>
          </cell>
        </row>
        <row r="2150">
          <cell r="A2150" t="str">
            <v>2008-05-29</v>
          </cell>
          <cell r="B2150">
            <v>4429089</v>
          </cell>
          <cell r="C2150">
            <v>28.6799028065826</v>
          </cell>
          <cell r="D2150">
            <v>28.997685940847688</v>
          </cell>
          <cell r="E2150">
            <v>28.655457412121951</v>
          </cell>
          <cell r="F2150">
            <v>28.826570510864261</v>
          </cell>
          <cell r="BE2150" t="e">
            <v>#N/A</v>
          </cell>
          <cell r="BF2150" t="e">
            <v>#N/A</v>
          </cell>
          <cell r="BG2150">
            <v>28.543011856079101</v>
          </cell>
          <cell r="BH2150">
            <v>28.843318843841551</v>
          </cell>
          <cell r="BI2150">
            <v>28.524489784240721</v>
          </cell>
          <cell r="BJ2150">
            <v>30.049787845611569</v>
          </cell>
          <cell r="BK2150">
            <v>32.967277517318728</v>
          </cell>
        </row>
        <row r="2151">
          <cell r="A2151" t="str">
            <v>2008-05-30</v>
          </cell>
          <cell r="B2151">
            <v>5076946</v>
          </cell>
          <cell r="C2151">
            <v>29.06490769765205</v>
          </cell>
          <cell r="D2151">
            <v>29.504913112787751</v>
          </cell>
          <cell r="E2151">
            <v>28.967128457484009</v>
          </cell>
          <cell r="F2151">
            <v>29.278799057006839</v>
          </cell>
          <cell r="BE2151" t="e">
            <v>#N/A</v>
          </cell>
          <cell r="BF2151" t="e">
            <v>#N/A</v>
          </cell>
          <cell r="BG2151">
            <v>28.71779289245605</v>
          </cell>
          <cell r="BH2151">
            <v>28.813071918487552</v>
          </cell>
          <cell r="BI2151">
            <v>28.57171390533447</v>
          </cell>
          <cell r="BJ2151">
            <v>29.959668464660641</v>
          </cell>
          <cell r="BK2151">
            <v>32.946877193450931</v>
          </cell>
        </row>
        <row r="2152">
          <cell r="A2152" t="str">
            <v>2008-06-02</v>
          </cell>
          <cell r="B2152">
            <v>3563977</v>
          </cell>
          <cell r="C2152">
            <v>29.071018435960639</v>
          </cell>
          <cell r="D2152">
            <v>29.297132496063899</v>
          </cell>
          <cell r="E2152">
            <v>28.7837908925585</v>
          </cell>
          <cell r="F2152">
            <v>28.924350738525391</v>
          </cell>
          <cell r="BE2152" t="e">
            <v>#N/A</v>
          </cell>
          <cell r="BF2152" t="e">
            <v>#N/A</v>
          </cell>
          <cell r="BG2152">
            <v>28.840016555786129</v>
          </cell>
          <cell r="BH2152">
            <v>28.7759256362915</v>
          </cell>
          <cell r="BI2152">
            <v>28.61559326171875</v>
          </cell>
          <cell r="BJ2152">
            <v>29.859569168090822</v>
          </cell>
          <cell r="BK2152">
            <v>32.922071952819827</v>
          </cell>
        </row>
        <row r="2153">
          <cell r="A2153" t="str">
            <v>2008-06-03</v>
          </cell>
          <cell r="B2153">
            <v>3863961</v>
          </cell>
          <cell r="C2153">
            <v>28.722683267627719</v>
          </cell>
          <cell r="D2153">
            <v>29.07102200586348</v>
          </cell>
          <cell r="E2153">
            <v>28.569903037480771</v>
          </cell>
          <cell r="F2153">
            <v>28.967132568359379</v>
          </cell>
          <cell r="BE2153" t="e">
            <v>#N/A</v>
          </cell>
          <cell r="BF2153" t="e">
            <v>#N/A</v>
          </cell>
          <cell r="BG2153">
            <v>28.930461883544918</v>
          </cell>
          <cell r="BH2153">
            <v>28.73916320800781</v>
          </cell>
          <cell r="BI2153">
            <v>28.65424392700195</v>
          </cell>
          <cell r="BJ2153">
            <v>29.763173980712889</v>
          </cell>
          <cell r="BK2153">
            <v>32.895930252075203</v>
          </cell>
        </row>
        <row r="2154">
          <cell r="A2154" t="str">
            <v>2008-06-04</v>
          </cell>
          <cell r="B2154">
            <v>5765497</v>
          </cell>
          <cell r="C2154">
            <v>28.722681047348861</v>
          </cell>
          <cell r="D2154">
            <v>28.838793174038141</v>
          </cell>
          <cell r="E2154">
            <v>28.1237828712169</v>
          </cell>
          <cell r="F2154">
            <v>28.258230209350589</v>
          </cell>
          <cell r="BE2154" t="e">
            <v>#N/A</v>
          </cell>
          <cell r="BF2154" t="e">
            <v>#N/A</v>
          </cell>
          <cell r="BG2154">
            <v>28.85101661682129</v>
          </cell>
          <cell r="BH2154">
            <v>28.672513580322271</v>
          </cell>
          <cell r="BI2154">
            <v>28.663973503112789</v>
          </cell>
          <cell r="BJ2154">
            <v>29.66273195266724</v>
          </cell>
          <cell r="BK2154">
            <v>32.865454244613638</v>
          </cell>
        </row>
        <row r="2155">
          <cell r="A2155" t="str">
            <v>2008-06-05</v>
          </cell>
          <cell r="B2155">
            <v>3561427</v>
          </cell>
          <cell r="C2155">
            <v>28.3987858565621</v>
          </cell>
          <cell r="D2155">
            <v>28.728789334651221</v>
          </cell>
          <cell r="E2155">
            <v>28.15433659085663</v>
          </cell>
          <cell r="F2155">
            <v>28.362117767333981</v>
          </cell>
          <cell r="BE2155" t="e">
            <v>#N/A</v>
          </cell>
          <cell r="BF2155" t="e">
            <v>#N/A</v>
          </cell>
          <cell r="BG2155">
            <v>28.758126068115239</v>
          </cell>
          <cell r="BH2155">
            <v>28.61486091613769</v>
          </cell>
          <cell r="BI2155">
            <v>28.687130470275878</v>
          </cell>
          <cell r="BJ2155">
            <v>29.564908390045169</v>
          </cell>
          <cell r="BK2155">
            <v>32.834795637130739</v>
          </cell>
        </row>
        <row r="2156">
          <cell r="A2156" t="str">
            <v>2008-06-06</v>
          </cell>
          <cell r="B2156">
            <v>5068207</v>
          </cell>
          <cell r="C2156">
            <v>28.35600936122556</v>
          </cell>
          <cell r="D2156">
            <v>28.667679979846959</v>
          </cell>
          <cell r="E2156">
            <v>27.402659962737001</v>
          </cell>
          <cell r="F2156">
            <v>27.414882659912109</v>
          </cell>
          <cell r="BE2156" t="e">
            <v>#N/A</v>
          </cell>
          <cell r="BF2156" t="e">
            <v>#N/A</v>
          </cell>
          <cell r="BG2156">
            <v>28.385342788696288</v>
          </cell>
          <cell r="BH2156">
            <v>28.596139812469481</v>
          </cell>
          <cell r="BI2156">
            <v>28.6850244140625</v>
          </cell>
          <cell r="BJ2156">
            <v>29.468728237152099</v>
          </cell>
          <cell r="BK2156">
            <v>32.798728094100952</v>
          </cell>
        </row>
        <row r="2157">
          <cell r="A2157" t="str">
            <v>2008-06-09</v>
          </cell>
          <cell r="B2157">
            <v>6037928</v>
          </cell>
          <cell r="C2157">
            <v>27.28043513202374</v>
          </cell>
          <cell r="D2157">
            <v>27.44543804587563</v>
          </cell>
          <cell r="E2157">
            <v>26.357643648527361</v>
          </cell>
          <cell r="F2157">
            <v>26.736537933349609</v>
          </cell>
          <cell r="BE2157" t="e">
            <v>#N/A</v>
          </cell>
          <cell r="BF2157" t="e">
            <v>#N/A</v>
          </cell>
          <cell r="BG2157">
            <v>27.947780227661131</v>
          </cell>
          <cell r="BH2157">
            <v>28.54086885452271</v>
          </cell>
          <cell r="BI2157">
            <v>28.66572429656982</v>
          </cell>
          <cell r="BJ2157">
            <v>29.36389245986938</v>
          </cell>
          <cell r="BK2157">
            <v>32.758917779922477</v>
          </cell>
        </row>
        <row r="2158">
          <cell r="A2158" t="str">
            <v>2008-06-10</v>
          </cell>
          <cell r="B2158">
            <v>7630659</v>
          </cell>
          <cell r="C2158">
            <v>26.608202884054212</v>
          </cell>
          <cell r="D2158">
            <v>26.608202884054212</v>
          </cell>
          <cell r="E2158">
            <v>25.917635657426398</v>
          </cell>
          <cell r="F2158">
            <v>26.418754577636719</v>
          </cell>
          <cell r="BE2158" t="e">
            <v>#N/A</v>
          </cell>
          <cell r="BF2158" t="e">
            <v>#N/A</v>
          </cell>
          <cell r="BG2158">
            <v>27.438104629516602</v>
          </cell>
          <cell r="BH2158">
            <v>28.462102985382081</v>
          </cell>
          <cell r="BI2158">
            <v>28.638079223632811</v>
          </cell>
          <cell r="BJ2158">
            <v>29.265414981842039</v>
          </cell>
          <cell r="BK2158">
            <v>32.716436204910281</v>
          </cell>
        </row>
        <row r="2159">
          <cell r="A2159" t="str">
            <v>2008-06-11</v>
          </cell>
          <cell r="B2159">
            <v>4756754</v>
          </cell>
          <cell r="C2159">
            <v>26.559311473923461</v>
          </cell>
          <cell r="D2159">
            <v>26.736537079203451</v>
          </cell>
          <cell r="E2159">
            <v>26.198750080634269</v>
          </cell>
          <cell r="F2159">
            <v>26.204862594604489</v>
          </cell>
          <cell r="BE2159" t="e">
            <v>#N/A</v>
          </cell>
          <cell r="BF2159" t="e">
            <v>#N/A</v>
          </cell>
          <cell r="BG2159">
            <v>27.027431106567381</v>
          </cell>
          <cell r="BH2159">
            <v>28.355091285705569</v>
          </cell>
          <cell r="BI2159">
            <v>28.593519477844239</v>
          </cell>
          <cell r="BJ2159">
            <v>29.16959587097168</v>
          </cell>
          <cell r="BK2159">
            <v>32.676424655914303</v>
          </cell>
        </row>
        <row r="2160">
          <cell r="A2160" t="str">
            <v>2008-06-12</v>
          </cell>
          <cell r="B2160">
            <v>5739111</v>
          </cell>
          <cell r="C2160">
            <v>26.290418068500589</v>
          </cell>
          <cell r="D2160">
            <v>26.565422904923999</v>
          </cell>
          <cell r="E2160">
            <v>26.100969774244248</v>
          </cell>
          <cell r="F2160">
            <v>26.272085189819339</v>
          </cell>
          <cell r="BE2160" t="e">
            <v>#N/A</v>
          </cell>
          <cell r="BF2160" t="e">
            <v>#N/A</v>
          </cell>
          <cell r="BG2160">
            <v>26.60942459106445</v>
          </cell>
          <cell r="BH2160">
            <v>28.249978446960451</v>
          </cell>
          <cell r="BI2160">
            <v>28.540475578308101</v>
          </cell>
          <cell r="BJ2160">
            <v>29.095627307891849</v>
          </cell>
          <cell r="BK2160">
            <v>32.636251974105832</v>
          </cell>
        </row>
        <row r="2161">
          <cell r="A2161" t="str">
            <v>2008-06-13</v>
          </cell>
          <cell r="B2161">
            <v>4074112</v>
          </cell>
          <cell r="C2161">
            <v>26.272089295397201</v>
          </cell>
          <cell r="D2161">
            <v>26.333200454711911</v>
          </cell>
          <cell r="E2161">
            <v>25.801525908701709</v>
          </cell>
          <cell r="F2161">
            <v>26.333200454711911</v>
          </cell>
          <cell r="BE2161" t="e">
            <v>#N/A</v>
          </cell>
          <cell r="BF2161" t="e">
            <v>#N/A</v>
          </cell>
          <cell r="BG2161">
            <v>26.393088150024411</v>
          </cell>
          <cell r="BH2161">
            <v>28.116448688507081</v>
          </cell>
          <cell r="BI2161">
            <v>28.492164306640621</v>
          </cell>
          <cell r="BJ2161">
            <v>29.017706604003909</v>
          </cell>
          <cell r="BK2161">
            <v>32.594776020050048</v>
          </cell>
        </row>
        <row r="2162">
          <cell r="A2162" t="str">
            <v>2008-06-16</v>
          </cell>
          <cell r="B2162">
            <v>4380304</v>
          </cell>
          <cell r="C2162">
            <v>26.479867553754431</v>
          </cell>
          <cell r="D2162">
            <v>26.479867553754431</v>
          </cell>
          <cell r="E2162">
            <v>25.471517218595849</v>
          </cell>
          <cell r="F2162">
            <v>25.67929840087891</v>
          </cell>
          <cell r="BE2162" t="e">
            <v>#N/A</v>
          </cell>
          <cell r="BF2162" t="e">
            <v>#N/A</v>
          </cell>
          <cell r="BG2162">
            <v>26.181640243530271</v>
          </cell>
          <cell r="BH2162">
            <v>27.938612461090091</v>
          </cell>
          <cell r="BI2162">
            <v>28.4274987411499</v>
          </cell>
          <cell r="BJ2162">
            <v>28.952377700805659</v>
          </cell>
          <cell r="BK2162">
            <v>32.547895126342773</v>
          </cell>
        </row>
        <row r="2163">
          <cell r="A2163" t="str">
            <v>2008-06-17</v>
          </cell>
          <cell r="B2163">
            <v>4656172</v>
          </cell>
          <cell r="C2163">
            <v>25.825966657734739</v>
          </cell>
          <cell r="D2163">
            <v>25.893190325697411</v>
          </cell>
          <cell r="E2163">
            <v>25.43484967821491</v>
          </cell>
          <cell r="F2163">
            <v>25.6976318359375</v>
          </cell>
          <cell r="BE2163" t="e">
            <v>#N/A</v>
          </cell>
          <cell r="BF2163" t="e">
            <v>#N/A</v>
          </cell>
          <cell r="BG2163">
            <v>26.037415695190429</v>
          </cell>
          <cell r="BH2163">
            <v>27.765970993041989</v>
          </cell>
          <cell r="BI2163">
            <v>28.365774040222171</v>
          </cell>
          <cell r="BJ2163">
            <v>28.879685058593751</v>
          </cell>
          <cell r="BK2163">
            <v>32.500754871368407</v>
          </cell>
        </row>
        <row r="2164">
          <cell r="A2164" t="str">
            <v>2008-06-18</v>
          </cell>
          <cell r="B2164">
            <v>7010542</v>
          </cell>
          <cell r="C2164">
            <v>25.728186259183381</v>
          </cell>
          <cell r="D2164">
            <v>26.131525917632281</v>
          </cell>
          <cell r="E2164">
            <v>25.599851443140771</v>
          </cell>
          <cell r="F2164">
            <v>25.92985725402832</v>
          </cell>
          <cell r="BE2164" t="e">
            <v>#N/A</v>
          </cell>
          <cell r="BF2164" t="e">
            <v>#N/A</v>
          </cell>
          <cell r="BG2164">
            <v>25.98241462707519</v>
          </cell>
          <cell r="BH2164">
            <v>27.617163085937499</v>
          </cell>
          <cell r="BI2164">
            <v>28.310331878662112</v>
          </cell>
          <cell r="BJ2164">
            <v>28.81428758621216</v>
          </cell>
          <cell r="BK2164">
            <v>32.453605680465699</v>
          </cell>
        </row>
        <row r="2165">
          <cell r="A2165" t="str">
            <v>2008-06-19</v>
          </cell>
          <cell r="B2165">
            <v>5210550</v>
          </cell>
          <cell r="C2165">
            <v>25.544848887313432</v>
          </cell>
          <cell r="D2165">
            <v>25.935965824991442</v>
          </cell>
          <cell r="E2165">
            <v>25.495960435724101</v>
          </cell>
          <cell r="F2165">
            <v>25.630405426025391</v>
          </cell>
          <cell r="BE2165" t="e">
            <v>#N/A</v>
          </cell>
          <cell r="BF2165" t="e">
            <v>#N/A</v>
          </cell>
          <cell r="BG2165">
            <v>25.854078674316401</v>
          </cell>
          <cell r="BH2165">
            <v>27.4411602973938</v>
          </cell>
          <cell r="BI2165">
            <v>28.256974334716801</v>
          </cell>
          <cell r="BJ2165">
            <v>28.743204402923581</v>
          </cell>
          <cell r="BK2165">
            <v>32.406568078994752</v>
          </cell>
        </row>
        <row r="2166">
          <cell r="A2166" t="str">
            <v>2008-06-20</v>
          </cell>
          <cell r="B2166">
            <v>11012904</v>
          </cell>
          <cell r="C2166">
            <v>25.740408204416699</v>
          </cell>
          <cell r="D2166">
            <v>26.0215255524726</v>
          </cell>
          <cell r="E2166">
            <v>25.318735679194209</v>
          </cell>
          <cell r="F2166">
            <v>25.337068557739261</v>
          </cell>
          <cell r="BE2166" t="e">
            <v>#N/A</v>
          </cell>
          <cell r="BF2166" t="e">
            <v>#N/A</v>
          </cell>
          <cell r="BG2166">
            <v>25.65485229492187</v>
          </cell>
          <cell r="BH2166">
            <v>27.287769031524661</v>
          </cell>
          <cell r="BI2166">
            <v>28.191665573120119</v>
          </cell>
          <cell r="BJ2166">
            <v>28.669948387146</v>
          </cell>
          <cell r="BK2166">
            <v>32.357595787048339</v>
          </cell>
        </row>
        <row r="2167">
          <cell r="A2167" t="str">
            <v>2008-06-23</v>
          </cell>
          <cell r="B2167">
            <v>4463946</v>
          </cell>
          <cell r="C2167">
            <v>25.220954827824819</v>
          </cell>
          <cell r="D2167">
            <v>25.770962130153009</v>
          </cell>
          <cell r="E2167">
            <v>25.220954827824819</v>
          </cell>
          <cell r="F2167">
            <v>25.385957717895511</v>
          </cell>
          <cell r="BE2167" t="e">
            <v>#N/A</v>
          </cell>
          <cell r="BF2167" t="e">
            <v>#N/A</v>
          </cell>
          <cell r="BG2167">
            <v>25.59618415832519</v>
          </cell>
          <cell r="BH2167">
            <v>27.141405296325679</v>
          </cell>
          <cell r="BI2167">
            <v>28.137280158996582</v>
          </cell>
          <cell r="BJ2167">
            <v>28.608004398345951</v>
          </cell>
          <cell r="BK2167">
            <v>32.310008726120003</v>
          </cell>
        </row>
        <row r="2168">
          <cell r="A2168" t="str">
            <v>2008-06-24</v>
          </cell>
          <cell r="B2168">
            <v>6118403</v>
          </cell>
          <cell r="C2168">
            <v>25.355405096323949</v>
          </cell>
          <cell r="D2168">
            <v>25.89930227991286</v>
          </cell>
          <cell r="E2168">
            <v>25.300404126565461</v>
          </cell>
          <cell r="F2168">
            <v>25.67929840087891</v>
          </cell>
          <cell r="BE2168" t="e">
            <v>#N/A</v>
          </cell>
          <cell r="BF2168" t="e">
            <v>#N/A</v>
          </cell>
          <cell r="BG2168">
            <v>25.592517471313482</v>
          </cell>
          <cell r="BH2168">
            <v>26.99962491989136</v>
          </cell>
          <cell r="BI2168">
            <v>28.08922962188721</v>
          </cell>
          <cell r="BJ2168">
            <v>28.546829242706298</v>
          </cell>
          <cell r="BK2168">
            <v>32.263800630569463</v>
          </cell>
        </row>
        <row r="2169">
          <cell r="A2169" t="str">
            <v>2008-06-25</v>
          </cell>
          <cell r="B2169">
            <v>5738656</v>
          </cell>
          <cell r="C2169">
            <v>25.697631679224379</v>
          </cell>
          <cell r="D2169">
            <v>26.125416747180811</v>
          </cell>
          <cell r="E2169">
            <v>25.557074161269171</v>
          </cell>
          <cell r="F2169">
            <v>26.119306564331051</v>
          </cell>
          <cell r="BE2169" t="e">
            <v>#N/A</v>
          </cell>
          <cell r="BF2169" t="e">
            <v>#N/A</v>
          </cell>
          <cell r="BG2169">
            <v>25.63040733337402</v>
          </cell>
          <cell r="BH2169">
            <v>26.872817420959471</v>
          </cell>
          <cell r="BI2169">
            <v>28.055478591918941</v>
          </cell>
          <cell r="BJ2169">
            <v>28.49151672363281</v>
          </cell>
          <cell r="BK2169">
            <v>32.217423152923587</v>
          </cell>
        </row>
        <row r="2170">
          <cell r="A2170" t="str">
            <v>2008-06-26</v>
          </cell>
          <cell r="B2170">
            <v>6809612</v>
          </cell>
          <cell r="C2170">
            <v>25.789299701804911</v>
          </cell>
          <cell r="D2170">
            <v>26.492087263270999</v>
          </cell>
          <cell r="E2170">
            <v>25.63651949306346</v>
          </cell>
          <cell r="F2170">
            <v>26.198749542236332</v>
          </cell>
          <cell r="BE2170" t="e">
            <v>#N/A</v>
          </cell>
          <cell r="BF2170" t="e">
            <v>#N/A</v>
          </cell>
          <cell r="BG2170">
            <v>25.74407615661621</v>
          </cell>
          <cell r="BH2170">
            <v>26.741426372528071</v>
          </cell>
          <cell r="BI2170">
            <v>28.015126075744629</v>
          </cell>
          <cell r="BJ2170">
            <v>28.438461265563969</v>
          </cell>
          <cell r="BK2170">
            <v>32.168810234069817</v>
          </cell>
        </row>
        <row r="2171">
          <cell r="A2171" t="str">
            <v>2008-06-27</v>
          </cell>
          <cell r="B2171">
            <v>5117172</v>
          </cell>
          <cell r="C2171">
            <v>25.942076192694159</v>
          </cell>
          <cell r="D2171">
            <v>26.192635605871931</v>
          </cell>
          <cell r="E2171">
            <v>25.599847734912551</v>
          </cell>
          <cell r="F2171">
            <v>25.764850616455082</v>
          </cell>
          <cell r="BE2171" t="e">
            <v>#N/A</v>
          </cell>
          <cell r="BF2171" t="e">
            <v>#N/A</v>
          </cell>
          <cell r="BG2171">
            <v>25.829632568359379</v>
          </cell>
          <cell r="BH2171">
            <v>26.565728950500489</v>
          </cell>
          <cell r="BI2171">
            <v>27.971711921691899</v>
          </cell>
          <cell r="BJ2171">
            <v>28.391890048980709</v>
          </cell>
          <cell r="BK2171">
            <v>32.116272697448728</v>
          </cell>
        </row>
        <row r="2172">
          <cell r="A2172" t="str">
            <v>2008-06-30</v>
          </cell>
          <cell r="B2172">
            <v>4601425</v>
          </cell>
          <cell r="C2172">
            <v>25.783187227664641</v>
          </cell>
          <cell r="D2172">
            <v>25.97263552604252</v>
          </cell>
          <cell r="E2172">
            <v>25.245402570560081</v>
          </cell>
          <cell r="F2172">
            <v>25.92985725402832</v>
          </cell>
          <cell r="BE2172" t="e">
            <v>#N/A</v>
          </cell>
          <cell r="BF2172" t="e">
            <v>#N/A</v>
          </cell>
          <cell r="BG2172">
            <v>25.938412475585942</v>
          </cell>
          <cell r="BH2172">
            <v>26.41600427627564</v>
          </cell>
          <cell r="BI2172">
            <v>27.917439880371099</v>
          </cell>
          <cell r="BJ2172">
            <v>28.342464065551759</v>
          </cell>
          <cell r="BK2172">
            <v>32.066022806167602</v>
          </cell>
        </row>
        <row r="2173">
          <cell r="A2173" t="str">
            <v>2008-07-01</v>
          </cell>
          <cell r="B2173">
            <v>4643429</v>
          </cell>
          <cell r="C2173">
            <v>25.948189296698239</v>
          </cell>
          <cell r="D2173">
            <v>26.162082981115621</v>
          </cell>
          <cell r="E2173">
            <v>25.502071380615231</v>
          </cell>
          <cell r="F2173">
            <v>25.502071380615231</v>
          </cell>
          <cell r="BE2173" t="e">
            <v>#N/A</v>
          </cell>
          <cell r="BF2173" t="e">
            <v>#N/A</v>
          </cell>
          <cell r="BG2173">
            <v>25.902967071533201</v>
          </cell>
          <cell r="BH2173">
            <v>26.242751216888429</v>
          </cell>
          <cell r="BI2173">
            <v>27.85472908020019</v>
          </cell>
          <cell r="BJ2173">
            <v>28.292153453826909</v>
          </cell>
          <cell r="BK2173">
            <v>32.017787752151492</v>
          </cell>
        </row>
        <row r="2174">
          <cell r="A2174" t="str">
            <v>2008-07-02</v>
          </cell>
          <cell r="B2174">
            <v>6934670</v>
          </cell>
          <cell r="C2174">
            <v>25.667074300041609</v>
          </cell>
          <cell r="D2174">
            <v>26.547087436796311</v>
          </cell>
          <cell r="E2174">
            <v>25.428737554539769</v>
          </cell>
          <cell r="F2174">
            <v>26.314863204956051</v>
          </cell>
          <cell r="BE2174" t="e">
            <v>#N/A</v>
          </cell>
          <cell r="BF2174" t="e">
            <v>#N/A</v>
          </cell>
          <cell r="BG2174">
            <v>25.9420783996582</v>
          </cell>
          <cell r="BH2174">
            <v>26.1455828666687</v>
          </cell>
          <cell r="BI2174">
            <v>27.816113586425779</v>
          </cell>
          <cell r="BJ2174">
            <v>28.252895927429201</v>
          </cell>
          <cell r="BK2174">
            <v>31.971159496307369</v>
          </cell>
        </row>
        <row r="2175">
          <cell r="A2175" t="str">
            <v>2008-07-03</v>
          </cell>
          <cell r="B2175">
            <v>8321055</v>
          </cell>
          <cell r="C2175">
            <v>26.55931134260415</v>
          </cell>
          <cell r="D2175">
            <v>27.708219183017349</v>
          </cell>
          <cell r="E2175">
            <v>26.38819825214043</v>
          </cell>
          <cell r="F2175">
            <v>27.46376991271973</v>
          </cell>
          <cell r="BE2175" t="e">
            <v>#N/A</v>
          </cell>
          <cell r="BF2175" t="e">
            <v>#N/A</v>
          </cell>
          <cell r="BG2175">
            <v>26.19508247375488</v>
          </cell>
          <cell r="BH2175">
            <v>26.10066547393799</v>
          </cell>
          <cell r="BI2175">
            <v>27.78503143310547</v>
          </cell>
          <cell r="BJ2175">
            <v>28.226180591583251</v>
          </cell>
          <cell r="BK2175">
            <v>31.92664853096008</v>
          </cell>
        </row>
        <row r="2176">
          <cell r="A2176" t="str">
            <v>2008-07-04</v>
          </cell>
          <cell r="B2176">
            <v>2946585</v>
          </cell>
          <cell r="C2176">
            <v>27.482104799571889</v>
          </cell>
          <cell r="D2176">
            <v>27.60432710203996</v>
          </cell>
          <cell r="E2176">
            <v>26.993206264735651</v>
          </cell>
          <cell r="F2176">
            <v>27.310989379882809</v>
          </cell>
          <cell r="BE2176" t="e">
            <v>#N/A</v>
          </cell>
          <cell r="BF2176" t="e">
            <v>#N/A</v>
          </cell>
          <cell r="BG2176">
            <v>26.504310226440431</v>
          </cell>
          <cell r="BH2176">
            <v>26.095470809936518</v>
          </cell>
          <cell r="BI2176">
            <v>27.747266387939451</v>
          </cell>
          <cell r="BJ2176">
            <v>28.192145519256592</v>
          </cell>
          <cell r="BK2176">
            <v>31.883099527359011</v>
          </cell>
        </row>
        <row r="2177">
          <cell r="A2177" t="str">
            <v>2008-07-07</v>
          </cell>
          <cell r="B2177">
            <v>2954963</v>
          </cell>
          <cell r="C2177">
            <v>27.500440482562599</v>
          </cell>
          <cell r="D2177">
            <v>27.64099800972453</v>
          </cell>
          <cell r="E2177">
            <v>27.066545203335611</v>
          </cell>
          <cell r="F2177">
            <v>27.573774337768551</v>
          </cell>
          <cell r="BE2177" t="e">
            <v>#N/A</v>
          </cell>
          <cell r="BF2177" t="e">
            <v>#N/A</v>
          </cell>
          <cell r="BG2177">
            <v>26.83309364318848</v>
          </cell>
          <cell r="BH2177">
            <v>26.13733263015747</v>
          </cell>
          <cell r="BI2177">
            <v>27.706449356079101</v>
          </cell>
          <cell r="BJ2177">
            <v>28.154595375061039</v>
          </cell>
          <cell r="BK2177">
            <v>31.84446245193481</v>
          </cell>
        </row>
        <row r="2178">
          <cell r="A2178" t="str">
            <v>2008-07-08</v>
          </cell>
          <cell r="B2178">
            <v>5954231</v>
          </cell>
          <cell r="C2178">
            <v>27.139876675857678</v>
          </cell>
          <cell r="D2178">
            <v>28.148227004188971</v>
          </cell>
          <cell r="E2178">
            <v>27.02376455437194</v>
          </cell>
          <cell r="F2178">
            <v>28.11155891418457</v>
          </cell>
          <cell r="BE2178" t="e">
            <v>#N/A</v>
          </cell>
          <cell r="BF2178" t="e">
            <v>#N/A</v>
          </cell>
          <cell r="BG2178">
            <v>27.354991149902339</v>
          </cell>
          <cell r="BH2178">
            <v>26.221972846984858</v>
          </cell>
          <cell r="BI2178">
            <v>27.682238616943359</v>
          </cell>
          <cell r="BJ2178">
            <v>28.127103404998781</v>
          </cell>
          <cell r="BK2178">
            <v>31.808368043899531</v>
          </cell>
        </row>
        <row r="2179">
          <cell r="A2179" t="str">
            <v>2008-07-09</v>
          </cell>
          <cell r="B2179">
            <v>4149228</v>
          </cell>
          <cell r="C2179">
            <v>28.264344579775109</v>
          </cell>
          <cell r="D2179">
            <v>28.3193455597746</v>
          </cell>
          <cell r="E2179">
            <v>27.659333799780701</v>
          </cell>
          <cell r="F2179">
            <v>27.86711502075195</v>
          </cell>
          <cell r="BE2179" t="e">
            <v>#N/A</v>
          </cell>
          <cell r="BF2179" t="e">
            <v>#N/A</v>
          </cell>
          <cell r="BG2179">
            <v>27.66544151306152</v>
          </cell>
          <cell r="BH2179">
            <v>26.305085468292241</v>
          </cell>
          <cell r="BI2179">
            <v>27.657468223571779</v>
          </cell>
          <cell r="BJ2179">
            <v>28.10184728622437</v>
          </cell>
          <cell r="BK2179">
            <v>31.771636419296261</v>
          </cell>
        </row>
        <row r="2180">
          <cell r="A2180" t="str">
            <v>2008-07-10</v>
          </cell>
          <cell r="B2180">
            <v>4381225</v>
          </cell>
          <cell r="C2180">
            <v>27.622657585985369</v>
          </cell>
          <cell r="D2180">
            <v>28.1115537059273</v>
          </cell>
          <cell r="E2180">
            <v>27.561544113967269</v>
          </cell>
          <cell r="F2180">
            <v>27.76932525634766</v>
          </cell>
          <cell r="BE2180" t="e">
            <v>#N/A</v>
          </cell>
          <cell r="BF2180" t="e">
            <v>#N/A</v>
          </cell>
          <cell r="BG2180">
            <v>27.726552581787111</v>
          </cell>
          <cell r="BH2180">
            <v>26.37994747161865</v>
          </cell>
          <cell r="BI2180">
            <v>27.626061592102051</v>
          </cell>
          <cell r="BJ2180">
            <v>28.06911933898926</v>
          </cell>
          <cell r="BK2180">
            <v>31.733713846206669</v>
          </cell>
        </row>
        <row r="2181">
          <cell r="A2181" t="str">
            <v>2008-07-11</v>
          </cell>
          <cell r="B2181">
            <v>4213165</v>
          </cell>
          <cell r="C2181">
            <v>27.689885796743049</v>
          </cell>
          <cell r="D2181">
            <v>27.732664068575811</v>
          </cell>
          <cell r="E2181">
            <v>26.815982818603519</v>
          </cell>
          <cell r="F2181">
            <v>26.815982818603519</v>
          </cell>
          <cell r="BE2181" t="e">
            <v>#N/A</v>
          </cell>
          <cell r="BF2181" t="e">
            <v>#N/A</v>
          </cell>
          <cell r="BG2181">
            <v>27.627551269531249</v>
          </cell>
          <cell r="BH2181">
            <v>26.404086589813229</v>
          </cell>
          <cell r="BI2181">
            <v>27.564706497192379</v>
          </cell>
          <cell r="BJ2181">
            <v>28.027911071777339</v>
          </cell>
          <cell r="BK2181">
            <v>31.69251637458801</v>
          </cell>
        </row>
        <row r="2182">
          <cell r="A2182" t="str">
            <v>2008-07-14</v>
          </cell>
          <cell r="B2182">
            <v>3149585</v>
          </cell>
          <cell r="C2182">
            <v>27.060429202826249</v>
          </cell>
          <cell r="D2182">
            <v>27.347656734639671</v>
          </cell>
          <cell r="E2182">
            <v>26.944317086104679</v>
          </cell>
          <cell r="F2182">
            <v>27.170431137084961</v>
          </cell>
          <cell r="BE2182" t="e">
            <v>#N/A</v>
          </cell>
          <cell r="BF2182" t="e">
            <v>#N/A</v>
          </cell>
          <cell r="BG2182">
            <v>27.546882629394531</v>
          </cell>
          <cell r="BH2182">
            <v>26.478643226623539</v>
          </cell>
          <cell r="BI2182">
            <v>27.514769592285159</v>
          </cell>
          <cell r="BJ2182">
            <v>27.99568811416626</v>
          </cell>
          <cell r="BK2182">
            <v>31.654670753479</v>
          </cell>
        </row>
        <row r="2183">
          <cell r="A2183" t="str">
            <v>2008-07-15</v>
          </cell>
          <cell r="B2183">
            <v>6379552</v>
          </cell>
          <cell r="C2183">
            <v>26.828207944614459</v>
          </cell>
          <cell r="D2183">
            <v>27.43932883327318</v>
          </cell>
          <cell r="E2183">
            <v>26.290420909847249</v>
          </cell>
          <cell r="F2183">
            <v>26.730428695678711</v>
          </cell>
          <cell r="BE2183" t="e">
            <v>#N/A</v>
          </cell>
          <cell r="BF2183" t="e">
            <v>#N/A</v>
          </cell>
          <cell r="BG2183">
            <v>27.270656585693359</v>
          </cell>
          <cell r="BH2183">
            <v>26.530283069610601</v>
          </cell>
          <cell r="BI2183">
            <v>27.45533054351807</v>
          </cell>
          <cell r="BJ2183">
            <v>27.956900539398191</v>
          </cell>
          <cell r="BK2183">
            <v>31.614127836227421</v>
          </cell>
        </row>
        <row r="2184">
          <cell r="A2184" t="str">
            <v>2008-07-16</v>
          </cell>
          <cell r="B2184">
            <v>4892622</v>
          </cell>
          <cell r="C2184">
            <v>26.822094154402791</v>
          </cell>
          <cell r="D2184">
            <v>27.115431887257021</v>
          </cell>
          <cell r="E2184">
            <v>26.797648760521341</v>
          </cell>
          <cell r="F2184">
            <v>27.03598785400391</v>
          </cell>
          <cell r="BE2184" t="e">
            <v>#N/A</v>
          </cell>
          <cell r="BF2184" t="e">
            <v>#N/A</v>
          </cell>
          <cell r="BG2184">
            <v>27.10443115234375</v>
          </cell>
          <cell r="BH2184">
            <v>26.585589599609371</v>
          </cell>
          <cell r="BI2184">
            <v>27.40422584533691</v>
          </cell>
          <cell r="BJ2184">
            <v>27.925029850006101</v>
          </cell>
          <cell r="BK2184">
            <v>31.57411814689636</v>
          </cell>
        </row>
        <row r="2185">
          <cell r="A2185" t="str">
            <v>2008-07-17</v>
          </cell>
          <cell r="B2185">
            <v>6768445</v>
          </cell>
          <cell r="C2185">
            <v>27.035985634211769</v>
          </cell>
          <cell r="D2185">
            <v>27.335433525329631</v>
          </cell>
          <cell r="E2185">
            <v>26.510421365117381</v>
          </cell>
          <cell r="F2185">
            <v>27.255987167358398</v>
          </cell>
          <cell r="BE2185" t="e">
            <v>#N/A</v>
          </cell>
          <cell r="BF2185" t="e">
            <v>#N/A</v>
          </cell>
          <cell r="BG2185">
            <v>27.001763534545901</v>
          </cell>
          <cell r="BH2185">
            <v>26.666868686676029</v>
          </cell>
          <cell r="BI2185">
            <v>27.359042167663571</v>
          </cell>
          <cell r="BJ2185">
            <v>27.891088333129879</v>
          </cell>
          <cell r="BK2185">
            <v>31.534652671813969</v>
          </cell>
        </row>
        <row r="2186">
          <cell r="A2186" t="str">
            <v>2008-07-18</v>
          </cell>
          <cell r="B2186">
            <v>6081787</v>
          </cell>
          <cell r="C2186">
            <v>27.060433032434251</v>
          </cell>
          <cell r="D2186">
            <v>27.922113418579102</v>
          </cell>
          <cell r="E2186">
            <v>27.060433032434251</v>
          </cell>
          <cell r="F2186">
            <v>27.922113418579102</v>
          </cell>
          <cell r="BE2186" t="e">
            <v>#N/A</v>
          </cell>
          <cell r="BF2186" t="e">
            <v>#N/A</v>
          </cell>
          <cell r="BG2186">
            <v>27.222989654541021</v>
          </cell>
          <cell r="BH2186">
            <v>26.796120929718018</v>
          </cell>
          <cell r="BI2186">
            <v>27.361698341369632</v>
          </cell>
          <cell r="BJ2186">
            <v>27.865036602020261</v>
          </cell>
          <cell r="BK2186">
            <v>31.496557950973511</v>
          </cell>
        </row>
        <row r="2187">
          <cell r="A2187" t="str">
            <v>2008-07-21</v>
          </cell>
          <cell r="B2187">
            <v>3798046</v>
          </cell>
          <cell r="C2187">
            <v>27.80600165037184</v>
          </cell>
          <cell r="D2187">
            <v>27.92822629969865</v>
          </cell>
          <cell r="E2187">
            <v>27.500441192675439</v>
          </cell>
          <cell r="F2187">
            <v>27.71433258056641</v>
          </cell>
          <cell r="BE2187" t="e">
            <v>#N/A</v>
          </cell>
          <cell r="BF2187" t="e">
            <v>#N/A</v>
          </cell>
          <cell r="BG2187">
            <v>27.331769943237301</v>
          </cell>
          <cell r="BH2187">
            <v>26.912539672851558</v>
          </cell>
          <cell r="BI2187">
            <v>27.359145851135249</v>
          </cell>
          <cell r="BJ2187">
            <v>27.839071750640869</v>
          </cell>
          <cell r="BK2187">
            <v>31.456459035873412</v>
          </cell>
        </row>
        <row r="2188">
          <cell r="A2188" t="str">
            <v>2008-07-22</v>
          </cell>
          <cell r="B2188">
            <v>5091522</v>
          </cell>
          <cell r="C2188">
            <v>27.634889397162919</v>
          </cell>
          <cell r="D2188">
            <v>28.734906612739021</v>
          </cell>
          <cell r="E2188">
            <v>27.420995671396689</v>
          </cell>
          <cell r="F2188">
            <v>28.728794097900391</v>
          </cell>
          <cell r="BE2188" t="e">
            <v>#N/A</v>
          </cell>
          <cell r="BF2188" t="e">
            <v>#N/A</v>
          </cell>
          <cell r="BG2188">
            <v>27.731443023681638</v>
          </cell>
          <cell r="BH2188">
            <v>27.065014457702642</v>
          </cell>
          <cell r="BI2188">
            <v>27.373840293884282</v>
          </cell>
          <cell r="BJ2188">
            <v>27.831383552551269</v>
          </cell>
          <cell r="BK2188">
            <v>31.418156175613401</v>
          </cell>
        </row>
        <row r="2189">
          <cell r="A2189" t="str">
            <v>2008-07-23</v>
          </cell>
          <cell r="B2189">
            <v>5707091</v>
          </cell>
          <cell r="C2189">
            <v>28.783790935974491</v>
          </cell>
          <cell r="D2189">
            <v>28.90601557151556</v>
          </cell>
          <cell r="E2189">
            <v>27.750997544696499</v>
          </cell>
          <cell r="F2189">
            <v>28.203227996826168</v>
          </cell>
          <cell r="BE2189" t="e">
            <v>#N/A</v>
          </cell>
          <cell r="BF2189" t="e">
            <v>#N/A</v>
          </cell>
          <cell r="BG2189">
            <v>27.964891052246099</v>
          </cell>
          <cell r="BH2189">
            <v>27.16921052932739</v>
          </cell>
          <cell r="BI2189">
            <v>27.371002922058111</v>
          </cell>
          <cell r="BJ2189">
            <v>27.827975788116451</v>
          </cell>
          <cell r="BK2189">
            <v>31.373510503768919</v>
          </cell>
        </row>
        <row r="2190">
          <cell r="A2190" t="str">
            <v>2008-07-24</v>
          </cell>
          <cell r="B2190">
            <v>3365818</v>
          </cell>
          <cell r="C2190">
            <v>27.806002970495971</v>
          </cell>
          <cell r="D2190">
            <v>28.374345635293331</v>
          </cell>
          <cell r="E2190">
            <v>27.775447389523929</v>
          </cell>
          <cell r="F2190">
            <v>28.343790054321289</v>
          </cell>
          <cell r="BE2190" t="e">
            <v>#N/A</v>
          </cell>
          <cell r="BF2190" t="e">
            <v>#N/A</v>
          </cell>
          <cell r="BG2190">
            <v>28.18245162963867</v>
          </cell>
          <cell r="BH2190">
            <v>27.276462554931641</v>
          </cell>
          <cell r="BI2190">
            <v>27.3703918838501</v>
          </cell>
          <cell r="BJ2190">
            <v>27.825330066680909</v>
          </cell>
          <cell r="BK2190">
            <v>31.330591430664061</v>
          </cell>
        </row>
        <row r="2191">
          <cell r="A2191" t="str">
            <v>2008-07-25</v>
          </cell>
          <cell r="B2191">
            <v>4392565</v>
          </cell>
          <cell r="C2191">
            <v>28.28267717467271</v>
          </cell>
          <cell r="D2191">
            <v>28.96713432574975</v>
          </cell>
          <cell r="E2191">
            <v>28.191010429768049</v>
          </cell>
          <cell r="F2191">
            <v>28.84490966796875</v>
          </cell>
          <cell r="BE2191" t="e">
            <v>#N/A</v>
          </cell>
          <cell r="BF2191" t="e">
            <v>#N/A</v>
          </cell>
          <cell r="BG2191">
            <v>28.367010879516599</v>
          </cell>
          <cell r="BH2191">
            <v>27.430465507507321</v>
          </cell>
          <cell r="BI2191">
            <v>27.367214164733891</v>
          </cell>
          <cell r="BJ2191">
            <v>27.831498317718509</v>
          </cell>
          <cell r="BK2191">
            <v>31.290763034820561</v>
          </cell>
        </row>
        <row r="2192">
          <cell r="A2192" t="str">
            <v>2008-07-28</v>
          </cell>
          <cell r="B2192">
            <v>2801147</v>
          </cell>
          <cell r="C2192">
            <v>28.844903139545419</v>
          </cell>
          <cell r="D2192">
            <v>28.844903139545419</v>
          </cell>
          <cell r="E2192">
            <v>28.349894436625579</v>
          </cell>
          <cell r="F2192">
            <v>28.508787155151371</v>
          </cell>
          <cell r="BE2192" t="e">
            <v>#N/A</v>
          </cell>
          <cell r="BF2192" t="e">
            <v>#N/A</v>
          </cell>
          <cell r="BG2192">
            <v>28.52590179443359</v>
          </cell>
          <cell r="BH2192">
            <v>27.55941200256348</v>
          </cell>
          <cell r="BI2192">
            <v>27.352669448852541</v>
          </cell>
          <cell r="BJ2192">
            <v>27.83190668106079</v>
          </cell>
          <cell r="BK2192">
            <v>31.250043821334842</v>
          </cell>
        </row>
        <row r="2193">
          <cell r="A2193" t="str">
            <v>2008-07-29</v>
          </cell>
          <cell r="B2193">
            <v>4099800</v>
          </cell>
          <cell r="C2193">
            <v>28.270450428027299</v>
          </cell>
          <cell r="D2193">
            <v>28.765459172106699</v>
          </cell>
          <cell r="E2193">
            <v>28.160450816139651</v>
          </cell>
          <cell r="F2193">
            <v>28.69212532043457</v>
          </cell>
          <cell r="BE2193" t="e">
            <v>#N/A</v>
          </cell>
          <cell r="BF2193" t="e">
            <v>#N/A</v>
          </cell>
          <cell r="BG2193">
            <v>28.51856803894043</v>
          </cell>
          <cell r="BH2193">
            <v>27.718914699554439</v>
          </cell>
          <cell r="BI2193">
            <v>27.343502731323241</v>
          </cell>
          <cell r="BJ2193">
            <v>27.8395892906189</v>
          </cell>
          <cell r="BK2193">
            <v>31.211996383666989</v>
          </cell>
        </row>
        <row r="2194">
          <cell r="A2194" t="str">
            <v>2008-07-30</v>
          </cell>
          <cell r="B2194">
            <v>4767500</v>
          </cell>
          <cell r="C2194">
            <v>28.478230339940652</v>
          </cell>
          <cell r="D2194">
            <v>28.961016365215858</v>
          </cell>
          <cell r="E2194">
            <v>27.977111435379879</v>
          </cell>
          <cell r="F2194">
            <v>28.906015396118161</v>
          </cell>
          <cell r="BE2194" t="e">
            <v>#N/A</v>
          </cell>
          <cell r="BF2194" t="e">
            <v>#N/A</v>
          </cell>
          <cell r="BG2194">
            <v>28.659125518798831</v>
          </cell>
          <cell r="BH2194">
            <v>27.848472309112552</v>
          </cell>
          <cell r="BI2194">
            <v>27.343502731323241</v>
          </cell>
          <cell r="BJ2194">
            <v>27.852511501312261</v>
          </cell>
          <cell r="BK2194">
            <v>31.178119115829471</v>
          </cell>
        </row>
        <row r="2195">
          <cell r="A2195" t="str">
            <v>2008-07-31</v>
          </cell>
          <cell r="B2195">
            <v>11292600</v>
          </cell>
          <cell r="C2195">
            <v>28.478228893916722</v>
          </cell>
          <cell r="D2195">
            <v>28.557675252188499</v>
          </cell>
          <cell r="E2195">
            <v>26.492086255808509</v>
          </cell>
          <cell r="F2195">
            <v>27.543214797973629</v>
          </cell>
          <cell r="BE2195" t="e">
            <v>#N/A</v>
          </cell>
          <cell r="BF2195" t="e">
            <v>#N/A</v>
          </cell>
          <cell r="BG2195">
            <v>28.499010467529299</v>
          </cell>
          <cell r="BH2195">
            <v>27.852444553375239</v>
          </cell>
          <cell r="BI2195">
            <v>27.31135780334473</v>
          </cell>
          <cell r="BJ2195">
            <v>27.851571693420411</v>
          </cell>
          <cell r="BK2195">
            <v>31.13836393356323</v>
          </cell>
        </row>
        <row r="2196">
          <cell r="A2196" t="str">
            <v>2008-08-01</v>
          </cell>
          <cell r="B2196">
            <v>5640200</v>
          </cell>
          <cell r="C2196">
            <v>27.427109497321219</v>
          </cell>
          <cell r="D2196">
            <v>28.123787022780999</v>
          </cell>
          <cell r="E2196">
            <v>27.347663119310809</v>
          </cell>
          <cell r="F2196">
            <v>27.85489463806152</v>
          </cell>
          <cell r="BE2196" t="e">
            <v>#N/A</v>
          </cell>
          <cell r="BF2196" t="e">
            <v>#N/A</v>
          </cell>
          <cell r="BG2196">
            <v>28.301007461547851</v>
          </cell>
          <cell r="BH2196">
            <v>27.879639816284179</v>
          </cell>
          <cell r="BI2196">
            <v>27.300357818603519</v>
          </cell>
          <cell r="BJ2196">
            <v>27.85088199615479</v>
          </cell>
          <cell r="BK2196">
            <v>31.101922254562378</v>
          </cell>
        </row>
        <row r="2197">
          <cell r="A2197" t="str">
            <v>2008-08-04</v>
          </cell>
          <cell r="B2197">
            <v>2777000</v>
          </cell>
          <cell r="C2197">
            <v>27.971000450906139</v>
          </cell>
          <cell r="D2197">
            <v>27.971000450906139</v>
          </cell>
          <cell r="E2197">
            <v>27.500437135723729</v>
          </cell>
          <cell r="F2197">
            <v>27.74488639831543</v>
          </cell>
          <cell r="BE2197" t="e">
            <v>#N/A</v>
          </cell>
          <cell r="BF2197" t="e">
            <v>#N/A</v>
          </cell>
          <cell r="BG2197">
            <v>28.148227310180669</v>
          </cell>
          <cell r="BH2197">
            <v>27.888195419311518</v>
          </cell>
          <cell r="BI2197">
            <v>27.288990898132329</v>
          </cell>
          <cell r="BJ2197">
            <v>27.849794254302981</v>
          </cell>
          <cell r="BK2197">
            <v>31.066919689178469</v>
          </cell>
        </row>
        <row r="2198">
          <cell r="A2198" t="str">
            <v>2008-08-05</v>
          </cell>
          <cell r="B2198">
            <v>4060300</v>
          </cell>
          <cell r="C2198">
            <v>27.934333456660031</v>
          </cell>
          <cell r="D2198">
            <v>28.60045527551922</v>
          </cell>
          <cell r="E2198">
            <v>27.860999607505551</v>
          </cell>
          <cell r="F2198">
            <v>28.594345092773441</v>
          </cell>
          <cell r="BE2198" t="e">
            <v>#N/A</v>
          </cell>
          <cell r="BF2198" t="e">
            <v>#N/A</v>
          </cell>
          <cell r="BG2198">
            <v>28.128671264648439</v>
          </cell>
          <cell r="BH2198">
            <v>27.912334728240971</v>
          </cell>
          <cell r="BI2198">
            <v>27.29057968139648</v>
          </cell>
          <cell r="BJ2198">
            <v>27.861296367645259</v>
          </cell>
          <cell r="BK2198">
            <v>31.037509956359859</v>
          </cell>
        </row>
        <row r="2199">
          <cell r="A2199" t="str">
            <v>2008-08-06</v>
          </cell>
          <cell r="B2199">
            <v>4205300</v>
          </cell>
          <cell r="C2199">
            <v>28.686012786558621</v>
          </cell>
          <cell r="D2199">
            <v>28.814349940948201</v>
          </cell>
          <cell r="E2199">
            <v>28.215449437106439</v>
          </cell>
          <cell r="F2199">
            <v>28.600456237792969</v>
          </cell>
          <cell r="BE2199" t="e">
            <v>#N/A</v>
          </cell>
          <cell r="BF2199" t="e">
            <v>#N/A</v>
          </cell>
          <cell r="BG2199">
            <v>28.067559432983401</v>
          </cell>
          <cell r="BH2199">
            <v>27.949001789093021</v>
          </cell>
          <cell r="BI2199">
            <v>27.28947967529297</v>
          </cell>
          <cell r="BJ2199">
            <v>27.880757579803468</v>
          </cell>
          <cell r="BK2199">
            <v>31.007399501800538</v>
          </cell>
        </row>
        <row r="2200">
          <cell r="A2200" t="str">
            <v>2008-08-07</v>
          </cell>
          <cell r="B2200">
            <v>3639700</v>
          </cell>
          <cell r="C2200">
            <v>28.31322784381004</v>
          </cell>
          <cell r="D2200">
            <v>28.661566514058979</v>
          </cell>
          <cell r="E2200">
            <v>28.06877859078865</v>
          </cell>
          <cell r="F2200">
            <v>28.441562652587891</v>
          </cell>
          <cell r="BE2200" t="e">
            <v>#N/A</v>
          </cell>
          <cell r="BF2200" t="e">
            <v>#N/A</v>
          </cell>
          <cell r="BG2200">
            <v>28.247229003906249</v>
          </cell>
          <cell r="BH2200">
            <v>27.982613658905031</v>
          </cell>
          <cell r="BI2200">
            <v>27.28177951812744</v>
          </cell>
          <cell r="BJ2200">
            <v>27.903134651184079</v>
          </cell>
          <cell r="BK2200">
            <v>30.97751840591431</v>
          </cell>
        </row>
        <row r="2201">
          <cell r="A2201" t="str">
            <v>2008-08-08</v>
          </cell>
          <cell r="B2201">
            <v>6314700</v>
          </cell>
          <cell r="C2201">
            <v>28.53323533830044</v>
          </cell>
          <cell r="D2201">
            <v>29.68214333767018</v>
          </cell>
          <cell r="E2201">
            <v>28.53323533830044</v>
          </cell>
          <cell r="F2201">
            <v>29.614919662475589</v>
          </cell>
          <cell r="BE2201" t="e">
            <v>#N/A</v>
          </cell>
          <cell r="BF2201" t="e">
            <v>#N/A</v>
          </cell>
          <cell r="BG2201">
            <v>28.599234008789061</v>
          </cell>
          <cell r="BH2201">
            <v>28.122560501098629</v>
          </cell>
          <cell r="BI2201">
            <v>27.288501930236819</v>
          </cell>
          <cell r="BJ2201">
            <v>27.930107917785641</v>
          </cell>
          <cell r="BK2201">
            <v>30.95125164985657</v>
          </cell>
        </row>
        <row r="2202">
          <cell r="A2202" t="str">
            <v>2008-08-11</v>
          </cell>
          <cell r="B2202">
            <v>2547500</v>
          </cell>
          <cell r="C2202">
            <v>29.596580402669641</v>
          </cell>
          <cell r="D2202">
            <v>29.700469819225329</v>
          </cell>
          <cell r="E2202">
            <v>29.22379634328118</v>
          </cell>
          <cell r="F2202">
            <v>29.669914245605469</v>
          </cell>
          <cell r="BE2202" t="e">
            <v>#N/A</v>
          </cell>
          <cell r="BF2202" t="e">
            <v>#N/A</v>
          </cell>
          <cell r="BG2202">
            <v>28.98423957824707</v>
          </cell>
          <cell r="BH2202">
            <v>28.24753465652466</v>
          </cell>
          <cell r="BI2202">
            <v>27.303413200378419</v>
          </cell>
          <cell r="BJ2202">
            <v>27.959503231048579</v>
          </cell>
          <cell r="BK2202">
            <v>30.924528608322149</v>
          </cell>
        </row>
        <row r="2203">
          <cell r="A2203" t="str">
            <v>2008-08-12</v>
          </cell>
          <cell r="B2203">
            <v>3591700</v>
          </cell>
          <cell r="C2203">
            <v>29.5538022659929</v>
          </cell>
          <cell r="D2203">
            <v>29.688249588012699</v>
          </cell>
          <cell r="E2203">
            <v>29.150462631174381</v>
          </cell>
          <cell r="F2203">
            <v>29.688249588012699</v>
          </cell>
          <cell r="BE2203" t="e">
            <v>#N/A</v>
          </cell>
          <cell r="BF2203" t="e">
            <v>#N/A</v>
          </cell>
          <cell r="BG2203">
            <v>29.20302047729492</v>
          </cell>
          <cell r="BH2203">
            <v>28.39542570114136</v>
          </cell>
          <cell r="BI2203">
            <v>27.31783554077148</v>
          </cell>
          <cell r="BJ2203">
            <v>27.98603973388672</v>
          </cell>
          <cell r="BK2203">
            <v>30.900178909301761</v>
          </cell>
        </row>
        <row r="2204">
          <cell r="A2204" t="str">
            <v>2008-08-13</v>
          </cell>
          <cell r="B2204">
            <v>3195300</v>
          </cell>
          <cell r="C2204">
            <v>29.46824823571016</v>
          </cell>
          <cell r="D2204">
            <v>29.61491593472639</v>
          </cell>
          <cell r="E2204">
            <v>29.260467052736281</v>
          </cell>
          <cell r="F2204">
            <v>29.44991302490234</v>
          </cell>
          <cell r="BE2204" t="e">
            <v>#N/A</v>
          </cell>
          <cell r="BF2204" t="e">
            <v>#N/A</v>
          </cell>
          <cell r="BG2204">
            <v>29.372911834716799</v>
          </cell>
          <cell r="BH2204">
            <v>28.516121959686281</v>
          </cell>
          <cell r="BI2204">
            <v>27.341669197082521</v>
          </cell>
          <cell r="BJ2204">
            <v>28.002821350097651</v>
          </cell>
          <cell r="BK2204">
            <v>30.874110965728761</v>
          </cell>
        </row>
        <row r="2205">
          <cell r="A2205" t="str">
            <v>2008-08-14</v>
          </cell>
          <cell r="B2205">
            <v>2912800</v>
          </cell>
          <cell r="C2205">
            <v>29.480474643327739</v>
          </cell>
          <cell r="D2205">
            <v>29.737144314534721</v>
          </cell>
          <cell r="E2205">
            <v>29.38880557147305</v>
          </cell>
          <cell r="F2205">
            <v>29.614919662475589</v>
          </cell>
          <cell r="BE2205" t="e">
            <v>#N/A</v>
          </cell>
          <cell r="BF2205" t="e">
            <v>#N/A</v>
          </cell>
          <cell r="BG2205">
            <v>29.607583236694339</v>
          </cell>
          <cell r="BH2205">
            <v>28.63406858444214</v>
          </cell>
          <cell r="BI2205">
            <v>27.366725234985349</v>
          </cell>
          <cell r="BJ2205">
            <v>28.02692785263061</v>
          </cell>
          <cell r="BK2205">
            <v>30.845094575881959</v>
          </cell>
        </row>
        <row r="2206">
          <cell r="A2206" t="str">
            <v>2008-08-15</v>
          </cell>
          <cell r="B2206">
            <v>4230500</v>
          </cell>
          <cell r="C2206">
            <v>29.779923273796619</v>
          </cell>
          <cell r="D2206">
            <v>30.51326887167335</v>
          </cell>
          <cell r="E2206">
            <v>29.779923273796619</v>
          </cell>
          <cell r="F2206">
            <v>30.494935989379879</v>
          </cell>
          <cell r="BE2206" t="e">
            <v>#N/A</v>
          </cell>
          <cell r="BF2206" t="e">
            <v>#N/A</v>
          </cell>
          <cell r="BG2206">
            <v>29.783586502075199</v>
          </cell>
          <cell r="BH2206">
            <v>28.762709712982179</v>
          </cell>
          <cell r="BI2206">
            <v>27.42832630157471</v>
          </cell>
          <cell r="BJ2206">
            <v>28.056675357818609</v>
          </cell>
          <cell r="BK2206">
            <v>30.821531352996821</v>
          </cell>
        </row>
        <row r="2207">
          <cell r="A2207" t="str">
            <v>2008-08-18</v>
          </cell>
          <cell r="B2207">
            <v>3905444</v>
          </cell>
          <cell r="C2207">
            <v>30.525487880006761</v>
          </cell>
          <cell r="D2207">
            <v>31.063274897601271</v>
          </cell>
          <cell r="E2207">
            <v>30.079369925280339</v>
          </cell>
          <cell r="F2207">
            <v>30.433818817138668</v>
          </cell>
          <cell r="BE2207" t="e">
            <v>#N/A</v>
          </cell>
          <cell r="BF2207" t="e">
            <v>#N/A</v>
          </cell>
          <cell r="BG2207">
            <v>29.936367416381831</v>
          </cell>
          <cell r="BH2207">
            <v>28.898684024810791</v>
          </cell>
          <cell r="BI2207">
            <v>27.502271919250489</v>
          </cell>
          <cell r="BJ2207">
            <v>28.083998107910151</v>
          </cell>
          <cell r="BK2207">
            <v>30.796433944702152</v>
          </cell>
        </row>
        <row r="2208">
          <cell r="A2208" t="str">
            <v>2008-08-19</v>
          </cell>
          <cell r="B2208">
            <v>3364406</v>
          </cell>
          <cell r="C2208">
            <v>30.030475744076391</v>
          </cell>
          <cell r="D2208">
            <v>30.219924031355109</v>
          </cell>
          <cell r="E2208">
            <v>29.688249588012699</v>
          </cell>
          <cell r="F2208">
            <v>29.688249588012699</v>
          </cell>
          <cell r="BE2208" t="e">
            <v>#N/A</v>
          </cell>
          <cell r="BF2208" t="e">
            <v>#N/A</v>
          </cell>
          <cell r="BG2208">
            <v>29.936367416381831</v>
          </cell>
          <cell r="BH2208">
            <v>28.946656799316411</v>
          </cell>
          <cell r="BI2208">
            <v>27.56766181945801</v>
          </cell>
          <cell r="BJ2208">
            <v>28.102870521545409</v>
          </cell>
          <cell r="BK2208">
            <v>30.768661756515499</v>
          </cell>
        </row>
        <row r="2209">
          <cell r="A2209" t="str">
            <v>2008-08-20</v>
          </cell>
          <cell r="B2209">
            <v>2595797</v>
          </cell>
          <cell r="C2209">
            <v>29.639358520507809</v>
          </cell>
          <cell r="D2209">
            <v>29.853249865994531</v>
          </cell>
          <cell r="E2209">
            <v>29.36435369685287</v>
          </cell>
          <cell r="F2209">
            <v>29.639358520507809</v>
          </cell>
          <cell r="BE2209" t="e">
            <v>#N/A</v>
          </cell>
          <cell r="BF2209" t="e">
            <v>#N/A</v>
          </cell>
          <cell r="BG2209">
            <v>29.97425651550293</v>
          </cell>
          <cell r="BH2209">
            <v>29.018463325500491</v>
          </cell>
          <cell r="BI2209">
            <v>27.636351737976071</v>
          </cell>
          <cell r="BJ2209">
            <v>28.114935607910159</v>
          </cell>
          <cell r="BK2209">
            <v>30.736754598617551</v>
          </cell>
        </row>
        <row r="2210">
          <cell r="A2210" t="str">
            <v>2008-08-21</v>
          </cell>
          <cell r="B2210">
            <v>4143221</v>
          </cell>
          <cell r="C2210">
            <v>29.29713154878149</v>
          </cell>
          <cell r="D2210">
            <v>29.38269042263348</v>
          </cell>
          <cell r="E2210">
            <v>28.527120334041161</v>
          </cell>
          <cell r="F2210">
            <v>28.56989860534668</v>
          </cell>
          <cell r="BE2210" t="e">
            <v>#N/A</v>
          </cell>
          <cell r="BF2210" t="e">
            <v>#N/A</v>
          </cell>
          <cell r="BG2210">
            <v>29.765252304077151</v>
          </cell>
          <cell r="BH2210">
            <v>29.029768753051759</v>
          </cell>
          <cell r="BI2210">
            <v>27.682308006286618</v>
          </cell>
          <cell r="BJ2210">
            <v>28.111391792297361</v>
          </cell>
          <cell r="BK2210">
            <v>30.698710365295408</v>
          </cell>
        </row>
        <row r="2211">
          <cell r="A2211" t="str">
            <v>2008-08-22</v>
          </cell>
          <cell r="B2211">
            <v>3431112</v>
          </cell>
          <cell r="C2211">
            <v>28.79601420152995</v>
          </cell>
          <cell r="D2211">
            <v>29.138242721557621</v>
          </cell>
          <cell r="E2211">
            <v>28.429342618903991</v>
          </cell>
          <cell r="F2211">
            <v>29.138242721557621</v>
          </cell>
          <cell r="BE2211" t="e">
            <v>#N/A</v>
          </cell>
          <cell r="BF2211" t="e">
            <v>#N/A</v>
          </cell>
          <cell r="BG2211">
            <v>29.493913650512699</v>
          </cell>
          <cell r="BH2211">
            <v>29.0444354057312</v>
          </cell>
          <cell r="BI2211">
            <v>27.738408851623539</v>
          </cell>
          <cell r="BJ2211">
            <v>28.115286579132079</v>
          </cell>
          <cell r="BK2211">
            <v>30.663595571517941</v>
          </cell>
        </row>
        <row r="2212">
          <cell r="A2212" t="str">
            <v>2008-08-25</v>
          </cell>
          <cell r="B2212">
            <v>1674624</v>
          </cell>
          <cell r="C2212">
            <v>28.991573205598439</v>
          </cell>
          <cell r="D2212">
            <v>29.193244211499721</v>
          </cell>
          <cell r="E2212">
            <v>28.692125285082199</v>
          </cell>
          <cell r="F2212">
            <v>29.05268669128418</v>
          </cell>
          <cell r="BE2212" t="e">
            <v>#N/A</v>
          </cell>
          <cell r="BF2212" t="e">
            <v>#N/A</v>
          </cell>
          <cell r="BG2212">
            <v>29.217687225341798</v>
          </cell>
          <cell r="BH2212">
            <v>29.07163038253784</v>
          </cell>
          <cell r="BI2212">
            <v>27.80587661743164</v>
          </cell>
          <cell r="BJ2212">
            <v>28.11668767929077</v>
          </cell>
          <cell r="BK2212">
            <v>30.62901832580566</v>
          </cell>
        </row>
        <row r="2213">
          <cell r="A2213" t="str">
            <v>2008-08-26</v>
          </cell>
          <cell r="B2213">
            <v>2327577</v>
          </cell>
          <cell r="C2213">
            <v>28.906017727356289</v>
          </cell>
          <cell r="D2213">
            <v>29.119911438315839</v>
          </cell>
          <cell r="E2213">
            <v>28.551568822217131</v>
          </cell>
          <cell r="F2213">
            <v>28.985464096069339</v>
          </cell>
          <cell r="BE2213" t="e">
            <v>#N/A</v>
          </cell>
          <cell r="BF2213" t="e">
            <v>#N/A</v>
          </cell>
          <cell r="BG2213">
            <v>29.077130126953129</v>
          </cell>
          <cell r="BH2213">
            <v>29.086297321319581</v>
          </cell>
          <cell r="BI2213">
            <v>27.87163326263428</v>
          </cell>
          <cell r="BJ2213">
            <v>28.11870365142822</v>
          </cell>
          <cell r="BK2213">
            <v>30.592905626297</v>
          </cell>
        </row>
        <row r="2214">
          <cell r="A2214" t="str">
            <v>2008-08-27</v>
          </cell>
          <cell r="B2214">
            <v>2736367</v>
          </cell>
          <cell r="C2214">
            <v>29.058794560272219</v>
          </cell>
          <cell r="D2214">
            <v>29.119908041091481</v>
          </cell>
          <cell r="E2214">
            <v>28.624899337039661</v>
          </cell>
          <cell r="F2214">
            <v>29.064907073974609</v>
          </cell>
          <cell r="BE2214" t="e">
            <v>#N/A</v>
          </cell>
          <cell r="BF2214" t="e">
            <v>#N/A</v>
          </cell>
          <cell r="BG2214">
            <v>28.962239837646489</v>
          </cell>
          <cell r="BH2214">
            <v>29.0942419052124</v>
          </cell>
          <cell r="BI2214">
            <v>27.9343342590332</v>
          </cell>
          <cell r="BJ2214">
            <v>28.122333068847659</v>
          </cell>
          <cell r="BK2214">
            <v>30.554557523727421</v>
          </cell>
        </row>
        <row r="2215">
          <cell r="A2215" t="str">
            <v>2008-08-28</v>
          </cell>
          <cell r="B2215">
            <v>4109701</v>
          </cell>
          <cell r="C2215">
            <v>29.11379710483272</v>
          </cell>
          <cell r="D2215">
            <v>29.810474505233131</v>
          </cell>
          <cell r="E2215">
            <v>28.637123584820021</v>
          </cell>
          <cell r="F2215">
            <v>29.737140655517582</v>
          </cell>
          <cell r="BE2215" t="e">
            <v>#N/A</v>
          </cell>
          <cell r="BF2215" t="e">
            <v>#N/A</v>
          </cell>
          <cell r="BG2215">
            <v>29.195688247680661</v>
          </cell>
          <cell r="BH2215">
            <v>29.203938198089599</v>
          </cell>
          <cell r="BI2215">
            <v>28.016468963623051</v>
          </cell>
          <cell r="BJ2215">
            <v>28.136721649169921</v>
          </cell>
          <cell r="BK2215">
            <v>30.518078737258911</v>
          </cell>
        </row>
        <row r="2216">
          <cell r="A2216" t="str">
            <v>2008-08-29</v>
          </cell>
          <cell r="B2216">
            <v>3449271</v>
          </cell>
          <cell r="C2216">
            <v>29.87159167577073</v>
          </cell>
          <cell r="D2216">
            <v>29.926592652655248</v>
          </cell>
          <cell r="E2216">
            <v>29.480474654032552</v>
          </cell>
          <cell r="F2216">
            <v>29.706588745117191</v>
          </cell>
          <cell r="BE2216" t="e">
            <v>#N/A</v>
          </cell>
          <cell r="BF2216" t="e">
            <v>#N/A</v>
          </cell>
          <cell r="BG2216">
            <v>29.309357452392579</v>
          </cell>
          <cell r="BH2216">
            <v>29.29652290344238</v>
          </cell>
          <cell r="BI2216">
            <v>28.10385936737061</v>
          </cell>
          <cell r="BJ2216">
            <v>28.147762470245361</v>
          </cell>
          <cell r="BK2216">
            <v>30.490222749710082</v>
          </cell>
        </row>
        <row r="2217">
          <cell r="A2217" t="str">
            <v>2008-09-01</v>
          </cell>
          <cell r="B2217">
            <v>1339310</v>
          </cell>
          <cell r="C2217">
            <v>29.529358130320549</v>
          </cell>
          <cell r="D2217">
            <v>29.902142207235901</v>
          </cell>
          <cell r="E2217">
            <v>29.327689469955111</v>
          </cell>
          <cell r="F2217">
            <v>29.755472183227539</v>
          </cell>
          <cell r="BE2217" t="e">
            <v>#N/A</v>
          </cell>
          <cell r="BF2217" t="e">
            <v>#N/A</v>
          </cell>
          <cell r="BG2217">
            <v>29.449914550781251</v>
          </cell>
          <cell r="BH2217">
            <v>29.39705219268799</v>
          </cell>
          <cell r="BI2217">
            <v>28.19124965667725</v>
          </cell>
          <cell r="BJ2217">
            <v>28.164264907836909</v>
          </cell>
          <cell r="BK2217">
            <v>30.463517971038819</v>
          </cell>
        </row>
        <row r="2218">
          <cell r="A2218" t="str">
            <v>2008-09-02</v>
          </cell>
          <cell r="B2218">
            <v>2693561</v>
          </cell>
          <cell r="C2218">
            <v>29.844089506320831</v>
          </cell>
          <cell r="D2218">
            <v>30.01214869146607</v>
          </cell>
          <cell r="E2218">
            <v>29.480474144924958</v>
          </cell>
          <cell r="F2218">
            <v>29.88381385803223</v>
          </cell>
          <cell r="BE2218" t="e">
            <v>#N/A</v>
          </cell>
          <cell r="BF2218" t="e">
            <v>#N/A</v>
          </cell>
          <cell r="BG2218">
            <v>29.629584503173831</v>
          </cell>
          <cell r="BH2218">
            <v>29.461525630950931</v>
          </cell>
          <cell r="BI2218">
            <v>28.275339965820312</v>
          </cell>
          <cell r="BJ2218">
            <v>28.182284793853761</v>
          </cell>
          <cell r="BK2218">
            <v>30.440175313949581</v>
          </cell>
        </row>
        <row r="2219">
          <cell r="A2219" t="str">
            <v>2008-09-03</v>
          </cell>
          <cell r="B2219">
            <v>2819695</v>
          </cell>
          <cell r="C2219">
            <v>29.883813067902139</v>
          </cell>
          <cell r="D2219">
            <v>30.06714887242325</v>
          </cell>
          <cell r="E2219">
            <v>29.333803323097559</v>
          </cell>
          <cell r="F2219">
            <v>29.364358901977539</v>
          </cell>
          <cell r="BE2219" t="e">
            <v>#N/A</v>
          </cell>
          <cell r="BF2219" t="e">
            <v>#N/A</v>
          </cell>
          <cell r="BG2219">
            <v>29.689474868774411</v>
          </cell>
          <cell r="BH2219">
            <v>29.499720764160159</v>
          </cell>
          <cell r="BI2219">
            <v>28.340241012573241</v>
          </cell>
          <cell r="BJ2219">
            <v>28.197859802246089</v>
          </cell>
          <cell r="BK2219">
            <v>30.412158489227291</v>
          </cell>
        </row>
        <row r="2220">
          <cell r="A2220" t="str">
            <v>2008-09-04</v>
          </cell>
          <cell r="B2220">
            <v>5022701</v>
          </cell>
          <cell r="C2220">
            <v>29.38269355705215</v>
          </cell>
          <cell r="D2220">
            <v>29.46213759438518</v>
          </cell>
          <cell r="E2220">
            <v>28.227673114867649</v>
          </cell>
          <cell r="F2220">
            <v>28.233785629272461</v>
          </cell>
          <cell r="BE2220" t="e">
            <v>#N/A</v>
          </cell>
          <cell r="BF2220" t="e">
            <v>#N/A</v>
          </cell>
          <cell r="BG2220">
            <v>29.388803863525389</v>
          </cell>
          <cell r="BH2220">
            <v>29.489331912994381</v>
          </cell>
          <cell r="BI2220">
            <v>28.380941734313961</v>
          </cell>
          <cell r="BJ2220">
            <v>28.198033905029298</v>
          </cell>
          <cell r="BK2220">
            <v>30.3806826877594</v>
          </cell>
        </row>
        <row r="2221">
          <cell r="A2221" t="str">
            <v>2008-09-05</v>
          </cell>
          <cell r="B2221">
            <v>4562706</v>
          </cell>
          <cell r="C2221">
            <v>28.233779527807609</v>
          </cell>
          <cell r="D2221">
            <v>28.624896440510351</v>
          </cell>
          <cell r="E2221">
            <v>27.90071750195747</v>
          </cell>
          <cell r="F2221">
            <v>27.98933029174805</v>
          </cell>
          <cell r="BE2221" t="e">
            <v>#N/A</v>
          </cell>
          <cell r="BF2221" t="e">
            <v>#N/A</v>
          </cell>
          <cell r="BG2221">
            <v>29.045352172851558</v>
          </cell>
          <cell r="BH2221">
            <v>29.408052444458011</v>
          </cell>
          <cell r="BI2221">
            <v>28.425431327819819</v>
          </cell>
          <cell r="BJ2221">
            <v>28.198571624755861</v>
          </cell>
          <cell r="BK2221">
            <v>30.341051912307741</v>
          </cell>
        </row>
        <row r="2222">
          <cell r="A2222" t="str">
            <v>2008-09-08</v>
          </cell>
          <cell r="B2222">
            <v>4787671</v>
          </cell>
          <cell r="C2222">
            <v>28.551563549835041</v>
          </cell>
          <cell r="D2222">
            <v>28.734899317344411</v>
          </cell>
          <cell r="E2222">
            <v>28.038222002064359</v>
          </cell>
          <cell r="F2222">
            <v>28.25211334228516</v>
          </cell>
          <cell r="BE2222" t="e">
            <v>#N/A</v>
          </cell>
          <cell r="BF2222" t="e">
            <v>#N/A</v>
          </cell>
          <cell r="BG2222">
            <v>28.744680404663089</v>
          </cell>
          <cell r="BH2222">
            <v>29.337162399291991</v>
          </cell>
          <cell r="BI2222">
            <v>28.471876449584961</v>
          </cell>
          <cell r="BJ2222">
            <v>28.19465816497803</v>
          </cell>
          <cell r="BK2222">
            <v>30.299107828140261</v>
          </cell>
        </row>
        <row r="2223">
          <cell r="A2223" t="str">
            <v>2008-09-09</v>
          </cell>
          <cell r="B2223">
            <v>7054323</v>
          </cell>
          <cell r="C2223">
            <v>28.325452159175121</v>
          </cell>
          <cell r="D2223">
            <v>29.34602525196188</v>
          </cell>
          <cell r="E2223">
            <v>28.221562727457101</v>
          </cell>
          <cell r="F2223">
            <v>29.028242111206051</v>
          </cell>
          <cell r="BE2223" t="e">
            <v>#N/A</v>
          </cell>
          <cell r="BF2223" t="e">
            <v>#N/A</v>
          </cell>
          <cell r="BG2223">
            <v>28.573566055297849</v>
          </cell>
          <cell r="BH2223">
            <v>29.30416202545166</v>
          </cell>
          <cell r="BI2223">
            <v>28.542399864196781</v>
          </cell>
          <cell r="BJ2223">
            <v>28.198564472198491</v>
          </cell>
          <cell r="BK2223">
            <v>30.264613113403321</v>
          </cell>
        </row>
        <row r="2224">
          <cell r="A2224" t="str">
            <v>2008-09-10</v>
          </cell>
          <cell r="B2224">
            <v>13777129</v>
          </cell>
          <cell r="C2224">
            <v>30.40326501768612</v>
          </cell>
          <cell r="D2224">
            <v>31.268001657586549</v>
          </cell>
          <cell r="E2224">
            <v>30.00603549701885</v>
          </cell>
          <cell r="F2224">
            <v>31.102998733520511</v>
          </cell>
          <cell r="BE2224" t="e">
            <v>#N/A</v>
          </cell>
          <cell r="BF2224" t="e">
            <v>#N/A</v>
          </cell>
          <cell r="BG2224">
            <v>28.92129402160645</v>
          </cell>
          <cell r="BH2224">
            <v>29.386816310882569</v>
          </cell>
          <cell r="BI2224">
            <v>28.638162574768071</v>
          </cell>
          <cell r="BJ2224">
            <v>28.227138080596919</v>
          </cell>
          <cell r="BK2224">
            <v>30.239263582229611</v>
          </cell>
        </row>
        <row r="2225">
          <cell r="A2225" t="str">
            <v>2008-09-11</v>
          </cell>
          <cell r="B2225">
            <v>6228863</v>
          </cell>
          <cell r="C2225">
            <v>31.044940535113241</v>
          </cell>
          <cell r="D2225">
            <v>31.319945399995579</v>
          </cell>
          <cell r="E2225">
            <v>30.35437328135118</v>
          </cell>
          <cell r="F2225">
            <v>30.501043319702148</v>
          </cell>
          <cell r="BE2225" t="e">
            <v>#N/A</v>
          </cell>
          <cell r="BF2225" t="e">
            <v>#N/A</v>
          </cell>
          <cell r="BG2225">
            <v>29.374745559692379</v>
          </cell>
          <cell r="BH2225">
            <v>29.431122493743899</v>
          </cell>
          <cell r="BI2225">
            <v>28.698908042907711</v>
          </cell>
          <cell r="BJ2225">
            <v>28.241969738006588</v>
          </cell>
          <cell r="BK2225">
            <v>30.206984558105471</v>
          </cell>
        </row>
        <row r="2226">
          <cell r="A2226" t="str">
            <v>2008-09-12</v>
          </cell>
          <cell r="B2226">
            <v>3486958</v>
          </cell>
          <cell r="C2226">
            <v>30.800489877835549</v>
          </cell>
          <cell r="D2226">
            <v>30.907435553758688</v>
          </cell>
          <cell r="E2226">
            <v>30.296314741351171</v>
          </cell>
          <cell r="F2226">
            <v>30.892156600952148</v>
          </cell>
          <cell r="BE2226" t="e">
            <v>#N/A</v>
          </cell>
          <cell r="BF2226" t="e">
            <v>#N/A</v>
          </cell>
          <cell r="BG2226">
            <v>29.9553108215332</v>
          </cell>
          <cell r="BH2226">
            <v>29.45098352432251</v>
          </cell>
          <cell r="BI2226">
            <v>28.7705313873291</v>
          </cell>
          <cell r="BJ2226">
            <v>28.258898887634281</v>
          </cell>
          <cell r="BK2226">
            <v>30.177041349411009</v>
          </cell>
        </row>
        <row r="2227">
          <cell r="A2227" t="str">
            <v>2008-09-15</v>
          </cell>
          <cell r="B2227">
            <v>5541617</v>
          </cell>
          <cell r="C2227">
            <v>30.26881981687945</v>
          </cell>
          <cell r="D2227">
            <v>30.549937224781271</v>
          </cell>
          <cell r="E2227">
            <v>29.883815298025951</v>
          </cell>
          <cell r="F2227">
            <v>30.360488891601559</v>
          </cell>
          <cell r="BE2227" t="e">
            <v>#N/A</v>
          </cell>
          <cell r="BF2227" t="e">
            <v>#N/A</v>
          </cell>
          <cell r="BG2227">
            <v>30.376985931396479</v>
          </cell>
          <cell r="BH2227">
            <v>29.447317028045649</v>
          </cell>
          <cell r="BI2227">
            <v>28.826265678405761</v>
          </cell>
          <cell r="BJ2227">
            <v>28.26635751724243</v>
          </cell>
          <cell r="BK2227">
            <v>30.13867716789246</v>
          </cell>
        </row>
        <row r="2228">
          <cell r="A2228" t="str">
            <v>2008-09-16</v>
          </cell>
          <cell r="B2228">
            <v>6464521</v>
          </cell>
          <cell r="C2228">
            <v>30.091593166804358</v>
          </cell>
          <cell r="D2228">
            <v>30.47965389998539</v>
          </cell>
          <cell r="E2228">
            <v>29.37352426757619</v>
          </cell>
          <cell r="F2228">
            <v>29.431581497192379</v>
          </cell>
          <cell r="BE2228" t="e">
            <v>#N/A</v>
          </cell>
          <cell r="BF2228" t="e">
            <v>#N/A</v>
          </cell>
          <cell r="BG2228">
            <v>30.457653808593751</v>
          </cell>
          <cell r="BH2228">
            <v>29.43448362350464</v>
          </cell>
          <cell r="BI2228">
            <v>28.85266613006592</v>
          </cell>
          <cell r="BJ2228">
            <v>28.267452373504639</v>
          </cell>
          <cell r="BK2228">
            <v>30.09704332351685</v>
          </cell>
        </row>
        <row r="2229">
          <cell r="A2229" t="str">
            <v>2008-09-17</v>
          </cell>
          <cell r="B2229">
            <v>5965262</v>
          </cell>
          <cell r="C2229">
            <v>29.752417576442941</v>
          </cell>
          <cell r="D2229">
            <v>29.786029407607831</v>
          </cell>
          <cell r="E2229">
            <v>28.91518038536946</v>
          </cell>
          <cell r="F2229">
            <v>29.037405014038089</v>
          </cell>
          <cell r="BE2229" t="e">
            <v>#N/A</v>
          </cell>
          <cell r="BF2229" t="e">
            <v>#N/A</v>
          </cell>
          <cell r="BG2229">
            <v>30.044535064697261</v>
          </cell>
          <cell r="BH2229">
            <v>29.404385948181151</v>
          </cell>
          <cell r="BI2229">
            <v>28.876071929931641</v>
          </cell>
          <cell r="BJ2229">
            <v>28.266770076751708</v>
          </cell>
          <cell r="BK2229">
            <v>30.053467855453491</v>
          </cell>
        </row>
        <row r="2230">
          <cell r="A2230" t="str">
            <v>2008-09-18</v>
          </cell>
          <cell r="B2230">
            <v>7898191</v>
          </cell>
          <cell r="C2230">
            <v>28.569901187708869</v>
          </cell>
          <cell r="D2230">
            <v>28.890740582741088</v>
          </cell>
          <cell r="E2230">
            <v>27.570719572986441</v>
          </cell>
          <cell r="F2230">
            <v>28.050449371337891</v>
          </cell>
          <cell r="BE2230" t="e">
            <v>#N/A</v>
          </cell>
          <cell r="BF2230" t="e">
            <v>#N/A</v>
          </cell>
          <cell r="BG2230">
            <v>29.554416275024419</v>
          </cell>
          <cell r="BH2230">
            <v>29.37841348648071</v>
          </cell>
          <cell r="BI2230">
            <v>28.88169441223145</v>
          </cell>
          <cell r="BJ2230">
            <v>28.253878002166751</v>
          </cell>
          <cell r="BK2230">
            <v>30.001944684982298</v>
          </cell>
        </row>
        <row r="2231">
          <cell r="A2231" t="str">
            <v>2008-09-19</v>
          </cell>
          <cell r="B2231">
            <v>10192642</v>
          </cell>
          <cell r="C2231">
            <v>28.893791658921621</v>
          </cell>
          <cell r="D2231">
            <v>29.242130340248139</v>
          </cell>
          <cell r="E2231">
            <v>28.191004113807111</v>
          </cell>
          <cell r="F2231">
            <v>29.064907073974609</v>
          </cell>
          <cell r="BE2231" t="e">
            <v>#N/A</v>
          </cell>
          <cell r="BF2231" t="e">
            <v>#N/A</v>
          </cell>
          <cell r="BG2231">
            <v>29.188966369628911</v>
          </cell>
          <cell r="BH2231">
            <v>29.374746704101561</v>
          </cell>
          <cell r="BI2231">
            <v>28.926672897338872</v>
          </cell>
          <cell r="BJ2231">
            <v>28.245689697265629</v>
          </cell>
          <cell r="BK2231">
            <v>29.957073373794561</v>
          </cell>
        </row>
        <row r="2232">
          <cell r="A2232" t="str">
            <v>2008-09-22</v>
          </cell>
          <cell r="B2232">
            <v>5321115</v>
          </cell>
          <cell r="C2232">
            <v>28.918240576373321</v>
          </cell>
          <cell r="D2232">
            <v>29.022132340809961</v>
          </cell>
          <cell r="E2232">
            <v>27.900723726296761</v>
          </cell>
          <cell r="F2232">
            <v>27.903779983520511</v>
          </cell>
          <cell r="BE2232" t="e">
            <v>#N/A</v>
          </cell>
          <cell r="BF2232" t="e">
            <v>#N/A</v>
          </cell>
          <cell r="BG2232">
            <v>28.69762458801269</v>
          </cell>
          <cell r="BH2232">
            <v>29.31730136871338</v>
          </cell>
          <cell r="BI2232">
            <v>28.94133987426758</v>
          </cell>
          <cell r="BJ2232">
            <v>28.22805473327637</v>
          </cell>
          <cell r="BK2232">
            <v>29.904407310485841</v>
          </cell>
        </row>
        <row r="2233">
          <cell r="A2233" t="str">
            <v>2008-09-23</v>
          </cell>
          <cell r="B2233">
            <v>4654207</v>
          </cell>
          <cell r="C2233">
            <v>28.087113433009829</v>
          </cell>
          <cell r="D2233">
            <v>28.129891705594009</v>
          </cell>
          <cell r="E2233">
            <v>27.55543895143439</v>
          </cell>
          <cell r="F2233">
            <v>27.824331283569339</v>
          </cell>
          <cell r="BE2233" t="e">
            <v>#N/A</v>
          </cell>
          <cell r="BF2233" t="e">
            <v>#N/A</v>
          </cell>
          <cell r="BG2233">
            <v>28.376174545288091</v>
          </cell>
          <cell r="BH2233">
            <v>29.25924472808838</v>
          </cell>
          <cell r="BI2233">
            <v>28.96321792602539</v>
          </cell>
          <cell r="BJ2233">
            <v>28.20927423477173</v>
          </cell>
          <cell r="BK2233">
            <v>29.853830385208131</v>
          </cell>
        </row>
        <row r="2234">
          <cell r="A2234" t="str">
            <v>2008-09-24</v>
          </cell>
          <cell r="B2234">
            <v>3577207</v>
          </cell>
          <cell r="C2234">
            <v>27.59210270617805</v>
          </cell>
          <cell r="D2234">
            <v>27.836549606646791</v>
          </cell>
          <cell r="E2234">
            <v>26.70292089879479</v>
          </cell>
          <cell r="F2234">
            <v>27.537101745605469</v>
          </cell>
          <cell r="BE2234" t="e">
            <v>#N/A</v>
          </cell>
          <cell r="BF2234" t="e">
            <v>#N/A</v>
          </cell>
          <cell r="BG2234">
            <v>28.076113891601558</v>
          </cell>
          <cell r="BH2234">
            <v>29.182854461669919</v>
          </cell>
          <cell r="BI2234">
            <v>28.973240203857419</v>
          </cell>
          <cell r="BJ2234">
            <v>28.18873302459717</v>
          </cell>
          <cell r="BK2234">
            <v>29.801817312240601</v>
          </cell>
        </row>
        <row r="2235">
          <cell r="A2235" t="str">
            <v>2008-09-25</v>
          </cell>
          <cell r="B2235">
            <v>4284867</v>
          </cell>
          <cell r="C2235">
            <v>27.674608888075969</v>
          </cell>
          <cell r="D2235">
            <v>28.627958297729489</v>
          </cell>
          <cell r="E2235">
            <v>27.543217805956171</v>
          </cell>
          <cell r="F2235">
            <v>28.627958297729489</v>
          </cell>
          <cell r="BE2235" t="e">
            <v>#N/A</v>
          </cell>
          <cell r="BF2235" t="e">
            <v>#N/A</v>
          </cell>
          <cell r="BG2235">
            <v>28.191615676879881</v>
          </cell>
          <cell r="BH2235">
            <v>29.12739534378052</v>
          </cell>
          <cell r="BI2235">
            <v>29.000679626464841</v>
          </cell>
          <cell r="BJ2235">
            <v>28.179860897064209</v>
          </cell>
          <cell r="BK2235">
            <v>29.754029979705809</v>
          </cell>
        </row>
        <row r="2236">
          <cell r="A2236" t="str">
            <v>2008-09-26</v>
          </cell>
          <cell r="B2236">
            <v>3988111</v>
          </cell>
          <cell r="C2236">
            <v>28.11766641610901</v>
          </cell>
          <cell r="D2236">
            <v>28.83573520664347</v>
          </cell>
          <cell r="E2236">
            <v>27.992387866876712</v>
          </cell>
          <cell r="F2236">
            <v>28.548507690429691</v>
          </cell>
          <cell r="BE2236" t="e">
            <v>#N/A</v>
          </cell>
          <cell r="BF2236" t="e">
            <v>#N/A</v>
          </cell>
          <cell r="BG2236">
            <v>28.088335800170899</v>
          </cell>
          <cell r="BH2236">
            <v>29.069491291046141</v>
          </cell>
          <cell r="BI2236">
            <v>29.01320751190185</v>
          </cell>
          <cell r="BJ2236">
            <v>28.187452926635739</v>
          </cell>
          <cell r="BK2236">
            <v>29.71055494308472</v>
          </cell>
        </row>
        <row r="2237">
          <cell r="A2237" t="str">
            <v>2008-09-29</v>
          </cell>
          <cell r="B2237">
            <v>4555841</v>
          </cell>
          <cell r="C2237">
            <v>28.83268862982338</v>
          </cell>
          <cell r="D2237">
            <v>28.83268862982338</v>
          </cell>
          <cell r="E2237">
            <v>27.344608172952551</v>
          </cell>
          <cell r="F2237">
            <v>27.365997314453121</v>
          </cell>
          <cell r="BE2237" t="e">
            <v>#N/A</v>
          </cell>
          <cell r="BF2237" t="e">
            <v>#N/A</v>
          </cell>
          <cell r="BG2237">
            <v>27.98077926635742</v>
          </cell>
          <cell r="BH2237">
            <v>28.95001754760742</v>
          </cell>
          <cell r="BI2237">
            <v>29.006240806579591</v>
          </cell>
          <cell r="BJ2237">
            <v>28.182693328857422</v>
          </cell>
          <cell r="BK2237">
            <v>29.66061155319214</v>
          </cell>
        </row>
        <row r="2238">
          <cell r="A2238" t="str">
            <v>2008-09-30</v>
          </cell>
          <cell r="B2238">
            <v>8884763</v>
          </cell>
          <cell r="C2238">
            <v>26.996265465439741</v>
          </cell>
          <cell r="D2238">
            <v>28.716572302034059</v>
          </cell>
          <cell r="E2238">
            <v>26.99320920817248</v>
          </cell>
          <cell r="F2238">
            <v>28.447677612304691</v>
          </cell>
          <cell r="BE2238" t="e">
            <v>#N/A</v>
          </cell>
          <cell r="BF2238" t="e">
            <v>#N/A</v>
          </cell>
          <cell r="BG2238">
            <v>28.105448532104489</v>
          </cell>
          <cell r="BH2238">
            <v>28.878210735321041</v>
          </cell>
          <cell r="BI2238">
            <v>29.000618476867679</v>
          </cell>
          <cell r="BJ2238">
            <v>28.187229385375971</v>
          </cell>
          <cell r="BK2238">
            <v>29.61853372573853</v>
          </cell>
        </row>
        <row r="2239">
          <cell r="A2239" t="str">
            <v>2008-10-01</v>
          </cell>
          <cell r="B2239">
            <v>5063950</v>
          </cell>
          <cell r="C2239">
            <v>28.472118182328579</v>
          </cell>
          <cell r="D2239">
            <v>29.37657668712222</v>
          </cell>
          <cell r="E2239">
            <v>28.178780477901519</v>
          </cell>
          <cell r="F2239">
            <v>29.339908599853519</v>
          </cell>
          <cell r="BE2239" t="e">
            <v>#N/A</v>
          </cell>
          <cell r="BF2239" t="e">
            <v>#N/A</v>
          </cell>
          <cell r="BG2239">
            <v>28.466009902954099</v>
          </cell>
          <cell r="BH2239">
            <v>28.876988220214841</v>
          </cell>
          <cell r="BI2239">
            <v>29.02335208892822</v>
          </cell>
          <cell r="BJ2239">
            <v>28.197177505493169</v>
          </cell>
          <cell r="BK2239">
            <v>29.5782551574707</v>
          </cell>
        </row>
        <row r="2240">
          <cell r="A2240" t="str">
            <v>2008-10-02</v>
          </cell>
          <cell r="B2240">
            <v>6844814</v>
          </cell>
          <cell r="C2240">
            <v>29.077130404531509</v>
          </cell>
          <cell r="D2240">
            <v>30.360483223603541</v>
          </cell>
          <cell r="E2240">
            <v>28.985461346923088</v>
          </cell>
          <cell r="F2240">
            <v>29.73102951049805</v>
          </cell>
          <cell r="BE2240" t="e">
            <v>#N/A</v>
          </cell>
          <cell r="BF2240" t="e">
            <v>#N/A</v>
          </cell>
          <cell r="BG2240">
            <v>28.68662414550781</v>
          </cell>
          <cell r="BH2240">
            <v>28.951850414276119</v>
          </cell>
          <cell r="BI2240">
            <v>29.051096878051759</v>
          </cell>
          <cell r="BJ2240">
            <v>28.210744380950931</v>
          </cell>
          <cell r="BK2240">
            <v>29.53911312103271</v>
          </cell>
        </row>
        <row r="2241">
          <cell r="A2241" t="str">
            <v>2008-10-03</v>
          </cell>
          <cell r="B2241">
            <v>5979888</v>
          </cell>
          <cell r="C2241">
            <v>29.905199857437431</v>
          </cell>
          <cell r="D2241">
            <v>30.46437366762218</v>
          </cell>
          <cell r="E2241">
            <v>29.486581232812888</v>
          </cell>
          <cell r="F2241">
            <v>30.29326057434082</v>
          </cell>
          <cell r="BE2241" t="e">
            <v>#N/A</v>
          </cell>
          <cell r="BF2241" t="e">
            <v>#N/A</v>
          </cell>
          <cell r="BG2241">
            <v>29.03557472229004</v>
          </cell>
          <cell r="BH2241">
            <v>29.067046928405759</v>
          </cell>
          <cell r="BI2241">
            <v>29.080063896179201</v>
          </cell>
          <cell r="BJ2241">
            <v>28.223639030456539</v>
          </cell>
          <cell r="BK2241">
            <v>29.502343454360961</v>
          </cell>
        </row>
        <row r="2242">
          <cell r="A2242" t="str">
            <v>2008-10-06</v>
          </cell>
          <cell r="B2242">
            <v>7774497</v>
          </cell>
          <cell r="C2242">
            <v>29.382693762252661</v>
          </cell>
          <cell r="D2242">
            <v>29.630196978828661</v>
          </cell>
          <cell r="E2242">
            <v>27.903779983520511</v>
          </cell>
          <cell r="F2242">
            <v>27.903779983520511</v>
          </cell>
          <cell r="BE2242" t="e">
            <v>#N/A</v>
          </cell>
          <cell r="BF2242" t="e">
            <v>#N/A</v>
          </cell>
          <cell r="BG2242">
            <v>29.143131256103519</v>
          </cell>
          <cell r="BH2242">
            <v>29.049630260467531</v>
          </cell>
          <cell r="BI2242">
            <v>29.067963752746579</v>
          </cell>
          <cell r="BJ2242">
            <v>28.210316600799558</v>
          </cell>
          <cell r="BK2242">
            <v>29.451754264831539</v>
          </cell>
        </row>
        <row r="2243">
          <cell r="A2243" t="str">
            <v>2008-10-07</v>
          </cell>
          <cell r="B2243">
            <v>7103754</v>
          </cell>
          <cell r="C2243">
            <v>28.527118856462941</v>
          </cell>
          <cell r="D2243">
            <v>29.260464275666472</v>
          </cell>
          <cell r="E2243">
            <v>28.14211210341394</v>
          </cell>
          <cell r="F2243">
            <v>28.28878211975098</v>
          </cell>
          <cell r="BE2243" t="e">
            <v>#N/A</v>
          </cell>
          <cell r="BF2243" t="e">
            <v>#N/A</v>
          </cell>
          <cell r="BG2243">
            <v>29.111352157592769</v>
          </cell>
          <cell r="BH2243">
            <v>29.01265726089478</v>
          </cell>
          <cell r="BI2243">
            <v>29.059896888732911</v>
          </cell>
          <cell r="BJ2243">
            <v>28.201699810028071</v>
          </cell>
          <cell r="BK2243">
            <v>29.403792142868038</v>
          </cell>
        </row>
        <row r="2244">
          <cell r="A2244" t="str">
            <v>2008-10-08</v>
          </cell>
          <cell r="B2244">
            <v>10406447</v>
          </cell>
          <cell r="C2244">
            <v>27.80600125205271</v>
          </cell>
          <cell r="D2244">
            <v>28.47212313353835</v>
          </cell>
          <cell r="E2244">
            <v>26.339310143623759</v>
          </cell>
          <cell r="F2244">
            <v>26.562370300292969</v>
          </cell>
          <cell r="BE2244" t="e">
            <v>#N/A</v>
          </cell>
          <cell r="BF2244" t="e">
            <v>#N/A</v>
          </cell>
          <cell r="BG2244">
            <v>28.55584449768066</v>
          </cell>
          <cell r="BH2244">
            <v>28.785625839233401</v>
          </cell>
          <cell r="BI2244">
            <v>29.01302398681641</v>
          </cell>
          <cell r="BJ2244">
            <v>28.17826335906982</v>
          </cell>
          <cell r="BK2244">
            <v>29.349625883102419</v>
          </cell>
        </row>
        <row r="2245">
          <cell r="A2245" t="str">
            <v>2008-10-09</v>
          </cell>
          <cell r="B2245">
            <v>8820112</v>
          </cell>
          <cell r="C2245">
            <v>26.626536974446768</v>
          </cell>
          <cell r="D2245">
            <v>27.011543787657839</v>
          </cell>
          <cell r="E2245">
            <v>24.796230562768471</v>
          </cell>
          <cell r="F2245">
            <v>25.257627487182621</v>
          </cell>
          <cell r="BE2245" t="e">
            <v>#N/A</v>
          </cell>
          <cell r="BF2245" t="e">
            <v>#N/A</v>
          </cell>
          <cell r="BG2245">
            <v>27.661164093017579</v>
          </cell>
          <cell r="BH2245">
            <v>28.52345504760742</v>
          </cell>
          <cell r="BI2245">
            <v>28.967312240600581</v>
          </cell>
          <cell r="BJ2245">
            <v>28.139335021972659</v>
          </cell>
          <cell r="BK2245">
            <v>29.29010595321655</v>
          </cell>
        </row>
        <row r="2246">
          <cell r="A2246" t="str">
            <v>2008-10-10</v>
          </cell>
          <cell r="B2246">
            <v>16088477</v>
          </cell>
          <cell r="C2246">
            <v>22.935365474011899</v>
          </cell>
          <cell r="D2246">
            <v>24.933730995951869</v>
          </cell>
          <cell r="E2246">
            <v>22.03396312448028</v>
          </cell>
          <cell r="F2246">
            <v>23.173702239990231</v>
          </cell>
          <cell r="BE2246" t="e">
            <v>#N/A</v>
          </cell>
          <cell r="BF2246" t="e">
            <v>#N/A</v>
          </cell>
          <cell r="BG2246">
            <v>26.23725242614746</v>
          </cell>
          <cell r="BH2246">
            <v>28.137532329559331</v>
          </cell>
          <cell r="BI2246">
            <v>28.87368839263916</v>
          </cell>
          <cell r="BJ2246">
            <v>28.087023105621341</v>
          </cell>
          <cell r="BK2246">
            <v>29.221746006011958</v>
          </cell>
        </row>
        <row r="2247">
          <cell r="A2247" t="str">
            <v>2008-10-13</v>
          </cell>
          <cell r="B2247">
            <v>10346080</v>
          </cell>
          <cell r="C2247">
            <v>23.839827048696659</v>
          </cell>
          <cell r="D2247">
            <v>25.062068939208981</v>
          </cell>
          <cell r="E2247">
            <v>23.24092880209459</v>
          </cell>
          <cell r="F2247">
            <v>25.062068939208981</v>
          </cell>
          <cell r="BE2247" t="e">
            <v>#N/A</v>
          </cell>
          <cell r="BF2247" t="e">
            <v>#N/A</v>
          </cell>
          <cell r="BG2247">
            <v>25.668910217285159</v>
          </cell>
          <cell r="BH2247">
            <v>27.872611331939702</v>
          </cell>
          <cell r="BI2247">
            <v>28.820032043457029</v>
          </cell>
          <cell r="BJ2247">
            <v>28.054511470794679</v>
          </cell>
          <cell r="BK2247">
            <v>29.16487550735474</v>
          </cell>
        </row>
        <row r="2248">
          <cell r="A2248" t="str">
            <v>2008-10-14</v>
          </cell>
          <cell r="B2248">
            <v>8879057</v>
          </cell>
          <cell r="C2248">
            <v>25.850410160594251</v>
          </cell>
          <cell r="D2248">
            <v>27.072651797797199</v>
          </cell>
          <cell r="E2248">
            <v>25.23928934199277</v>
          </cell>
          <cell r="F2248">
            <v>25.789299011230469</v>
          </cell>
          <cell r="BE2248" t="e">
            <v>#N/A</v>
          </cell>
          <cell r="BF2248" t="e">
            <v>#N/A</v>
          </cell>
          <cell r="BG2248">
            <v>25.16901359558106</v>
          </cell>
          <cell r="BH2248">
            <v>27.690497207641599</v>
          </cell>
          <cell r="BI2248">
            <v>28.763931121826172</v>
          </cell>
          <cell r="BJ2248">
            <v>28.027255401611331</v>
          </cell>
          <cell r="BK2248">
            <v>29.113805789947509</v>
          </cell>
        </row>
        <row r="2249">
          <cell r="A2249" t="str">
            <v>2008-10-15</v>
          </cell>
          <cell r="B2249">
            <v>7940876</v>
          </cell>
          <cell r="C2249">
            <v>25.969583041829559</v>
          </cell>
          <cell r="D2249">
            <v>26.583760223887641</v>
          </cell>
          <cell r="E2249">
            <v>24.680112855258589</v>
          </cell>
          <cell r="F2249">
            <v>24.982624053955082</v>
          </cell>
          <cell r="BE2249" t="e">
            <v>#N/A</v>
          </cell>
          <cell r="BF2249" t="e">
            <v>#N/A</v>
          </cell>
          <cell r="BG2249">
            <v>24.853064346313481</v>
          </cell>
          <cell r="BH2249">
            <v>27.487758159637451</v>
          </cell>
          <cell r="BI2249">
            <v>28.691574478149409</v>
          </cell>
          <cell r="BJ2249">
            <v>27.99052707672119</v>
          </cell>
          <cell r="BK2249">
            <v>29.0599898147583</v>
          </cell>
        </row>
        <row r="2250">
          <cell r="A2250" t="str">
            <v>2008-10-16</v>
          </cell>
          <cell r="B2250">
            <v>11353263</v>
          </cell>
          <cell r="C2250">
            <v>24.20038978782538</v>
          </cell>
          <cell r="D2250">
            <v>25.51430082256169</v>
          </cell>
          <cell r="E2250">
            <v>24.114833223933999</v>
          </cell>
          <cell r="F2250">
            <v>24.848178863525391</v>
          </cell>
          <cell r="BE2250" t="e">
            <v>#N/A</v>
          </cell>
          <cell r="BF2250" t="e">
            <v>#N/A</v>
          </cell>
          <cell r="BG2250">
            <v>24.771174621582031</v>
          </cell>
          <cell r="BH2250">
            <v>27.32764463424683</v>
          </cell>
          <cell r="BI2250">
            <v>28.61970680236816</v>
          </cell>
          <cell r="BJ2250">
            <v>27.9507431602478</v>
          </cell>
          <cell r="BK2250">
            <v>29.00026550292969</v>
          </cell>
        </row>
        <row r="2251">
          <cell r="A2251" t="str">
            <v>2008-10-17</v>
          </cell>
          <cell r="B2251">
            <v>12268601</v>
          </cell>
          <cell r="C2251">
            <v>25.67013047111482</v>
          </cell>
          <cell r="D2251">
            <v>27.500436658172401</v>
          </cell>
          <cell r="E2251">
            <v>25.422624955947459</v>
          </cell>
          <cell r="F2251">
            <v>27.161264419555661</v>
          </cell>
          <cell r="BE2251" t="e">
            <v>#N/A</v>
          </cell>
          <cell r="BF2251" t="e">
            <v>#N/A</v>
          </cell>
          <cell r="BG2251">
            <v>25.568687057495119</v>
          </cell>
          <cell r="BH2251">
            <v>27.23246250152588</v>
          </cell>
          <cell r="BI2251">
            <v>28.57063369750977</v>
          </cell>
          <cell r="BJ2251">
            <v>27.929567813873291</v>
          </cell>
          <cell r="BK2251">
            <v>28.944618139266971</v>
          </cell>
        </row>
        <row r="2252">
          <cell r="A2252" t="str">
            <v>2008-10-20</v>
          </cell>
          <cell r="B2252">
            <v>7442409</v>
          </cell>
          <cell r="C2252">
            <v>27.87933858426041</v>
          </cell>
          <cell r="D2252">
            <v>28.582128647019179</v>
          </cell>
          <cell r="E2252">
            <v>27.295719257897009</v>
          </cell>
          <cell r="F2252">
            <v>28.4171257019043</v>
          </cell>
          <cell r="BE2252" t="e">
            <v>#N/A</v>
          </cell>
          <cell r="BF2252" t="e">
            <v>#N/A</v>
          </cell>
          <cell r="BG2252">
            <v>26.23969841003418</v>
          </cell>
          <cell r="BH2252">
            <v>27.258129787445071</v>
          </cell>
          <cell r="BI2252">
            <v>28.54557792663574</v>
          </cell>
          <cell r="BJ2252">
            <v>27.92449556350708</v>
          </cell>
          <cell r="BK2252">
            <v>28.892032365798951</v>
          </cell>
        </row>
        <row r="2253">
          <cell r="A2253" t="str">
            <v>2008-10-21</v>
          </cell>
          <cell r="B2253">
            <v>5516734</v>
          </cell>
          <cell r="C2253">
            <v>28.722676799854749</v>
          </cell>
          <cell r="D2253">
            <v>29.211572959987091</v>
          </cell>
          <cell r="E2253">
            <v>28.264336212623022</v>
          </cell>
          <cell r="F2253">
            <v>28.682954788208011</v>
          </cell>
          <cell r="BE2253" t="e">
            <v>#N/A</v>
          </cell>
          <cell r="BF2253" t="e">
            <v>#N/A</v>
          </cell>
          <cell r="BG2253">
            <v>26.818429565429689</v>
          </cell>
          <cell r="BH2253">
            <v>27.301060962676999</v>
          </cell>
          <cell r="BI2253">
            <v>28.525472030639651</v>
          </cell>
          <cell r="BJ2253">
            <v>27.921653785705569</v>
          </cell>
          <cell r="BK2253">
            <v>28.842413883209229</v>
          </cell>
        </row>
        <row r="2254">
          <cell r="A2254" t="str">
            <v>2008-10-22</v>
          </cell>
          <cell r="B2254">
            <v>5535340</v>
          </cell>
          <cell r="C2254">
            <v>27.744890766424941</v>
          </cell>
          <cell r="D2254">
            <v>28.4171228475258</v>
          </cell>
          <cell r="E2254">
            <v>27.647111512242251</v>
          </cell>
          <cell r="F2254">
            <v>27.763223648071289</v>
          </cell>
          <cell r="BE2254" t="e">
            <v>#N/A</v>
          </cell>
          <cell r="BF2254" t="e">
            <v>#N/A</v>
          </cell>
          <cell r="BG2254">
            <v>27.374549484252931</v>
          </cell>
          <cell r="BH2254">
            <v>27.312367057800291</v>
          </cell>
          <cell r="BI2254">
            <v>28.491738243103029</v>
          </cell>
          <cell r="BJ2254">
            <v>27.916703720092769</v>
          </cell>
          <cell r="BK2254">
            <v>28.78971783638001</v>
          </cell>
        </row>
        <row r="2255">
          <cell r="A2255" t="str">
            <v>2008-10-23</v>
          </cell>
          <cell r="B2255">
            <v>8990866</v>
          </cell>
          <cell r="C2255">
            <v>28.02600189670715</v>
          </cell>
          <cell r="D2255">
            <v>29.12907519158615</v>
          </cell>
          <cell r="E2255">
            <v>26.580700094607629</v>
          </cell>
          <cell r="F2255">
            <v>27.92822265625</v>
          </cell>
          <cell r="BE2255" t="e">
            <v>#N/A</v>
          </cell>
          <cell r="BF2255" t="e">
            <v>#N/A</v>
          </cell>
          <cell r="BG2255">
            <v>27.990558242797849</v>
          </cell>
          <cell r="BH2255">
            <v>27.277380275726319</v>
          </cell>
          <cell r="BI2255">
            <v>28.458004302978519</v>
          </cell>
          <cell r="BJ2255">
            <v>27.912364768981931</v>
          </cell>
          <cell r="BK2255">
            <v>28.73863657951355</v>
          </cell>
        </row>
        <row r="2256">
          <cell r="A2256" t="str">
            <v>2008-10-24</v>
          </cell>
          <cell r="B2256">
            <v>9168839</v>
          </cell>
          <cell r="C2256">
            <v>26.003190318436161</v>
          </cell>
          <cell r="D2256">
            <v>27.491270348298791</v>
          </cell>
          <cell r="E2256">
            <v>25.520404313112241</v>
          </cell>
          <cell r="F2256">
            <v>27.139875411987301</v>
          </cell>
          <cell r="BE2256" t="e">
            <v>#N/A</v>
          </cell>
          <cell r="BF2256" t="e">
            <v>#N/A</v>
          </cell>
          <cell r="BG2256">
            <v>27.98628044128418</v>
          </cell>
          <cell r="BH2256">
            <v>27.206948661804201</v>
          </cell>
          <cell r="BI2256">
            <v>28.390903091430669</v>
          </cell>
          <cell r="BJ2256">
            <v>27.90961469650269</v>
          </cell>
          <cell r="BK2256">
            <v>28.689171466827389</v>
          </cell>
        </row>
        <row r="2257">
          <cell r="A2257" t="str">
            <v>2008-10-27</v>
          </cell>
          <cell r="B2257">
            <v>6107700</v>
          </cell>
          <cell r="C2257">
            <v>25.83819118667947</v>
          </cell>
          <cell r="D2257">
            <v>27.384328665718979</v>
          </cell>
          <cell r="E2257">
            <v>25.19651470095727</v>
          </cell>
          <cell r="F2257">
            <v>26.562370300292969</v>
          </cell>
          <cell r="BE2257" t="e">
            <v>#N/A</v>
          </cell>
          <cell r="BF2257" t="e">
            <v>#N/A</v>
          </cell>
          <cell r="BG2257">
            <v>27.615329360961919</v>
          </cell>
          <cell r="BH2257">
            <v>27.166767311096191</v>
          </cell>
          <cell r="BI2257">
            <v>28.313474121093751</v>
          </cell>
          <cell r="BJ2257">
            <v>27.907873020172119</v>
          </cell>
          <cell r="BK2257">
            <v>28.635882740020751</v>
          </cell>
        </row>
        <row r="2258">
          <cell r="A2258" t="str">
            <v>2008-10-28</v>
          </cell>
          <cell r="B2258">
            <v>9384339</v>
          </cell>
          <cell r="C2258">
            <v>27.347659333010039</v>
          </cell>
          <cell r="D2258">
            <v>28.233785073735689</v>
          </cell>
          <cell r="E2258">
            <v>26.314865886831448</v>
          </cell>
          <cell r="F2258">
            <v>28.175727844238281</v>
          </cell>
          <cell r="BE2258" t="e">
            <v>#N/A</v>
          </cell>
          <cell r="BF2258" t="e">
            <v>#N/A</v>
          </cell>
          <cell r="BG2258">
            <v>27.513883972167971</v>
          </cell>
          <cell r="BH2258">
            <v>27.15316982269287</v>
          </cell>
          <cell r="BI2258">
            <v>28.28322368621826</v>
          </cell>
          <cell r="BJ2258">
            <v>27.92544275283813</v>
          </cell>
          <cell r="BK2258">
            <v>28.59542886734009</v>
          </cell>
        </row>
        <row r="2259">
          <cell r="A2259" t="str">
            <v>2008-10-29</v>
          </cell>
          <cell r="B2259">
            <v>9775814</v>
          </cell>
          <cell r="C2259">
            <v>29.944921602431911</v>
          </cell>
          <cell r="D2259">
            <v>30.549932268716901</v>
          </cell>
          <cell r="E2259">
            <v>29.113796874753611</v>
          </cell>
          <cell r="F2259">
            <v>29.871587753295898</v>
          </cell>
          <cell r="BE2259" t="e">
            <v>#N/A</v>
          </cell>
          <cell r="BF2259" t="e">
            <v>#N/A</v>
          </cell>
          <cell r="BG2259">
            <v>27.935556793212889</v>
          </cell>
          <cell r="BH2259">
            <v>27.17975378036499</v>
          </cell>
          <cell r="BI2259">
            <v>28.287868270874029</v>
          </cell>
          <cell r="BJ2259">
            <v>27.96211000442505</v>
          </cell>
          <cell r="BK2259">
            <v>28.565852937698359</v>
          </cell>
        </row>
        <row r="2260">
          <cell r="A2260" t="str">
            <v>2008-10-30</v>
          </cell>
          <cell r="B2260">
            <v>6653045</v>
          </cell>
          <cell r="C2260">
            <v>30.4704891534201</v>
          </cell>
          <cell r="D2260">
            <v>30.494934549484739</v>
          </cell>
          <cell r="E2260">
            <v>28.038228194780022</v>
          </cell>
          <cell r="F2260">
            <v>28.814352035522461</v>
          </cell>
          <cell r="BE2260" t="e">
            <v>#N/A</v>
          </cell>
          <cell r="BF2260" t="e">
            <v>#N/A</v>
          </cell>
          <cell r="BG2260">
            <v>28.112782669067379</v>
          </cell>
          <cell r="BH2260">
            <v>27.13391990661621</v>
          </cell>
          <cell r="BI2260">
            <v>28.292757339477539</v>
          </cell>
          <cell r="BJ2260">
            <v>27.987532672882079</v>
          </cell>
          <cell r="BK2260">
            <v>28.54157999038696</v>
          </cell>
        </row>
        <row r="2261">
          <cell r="A2261" t="str">
            <v>2008-10-31</v>
          </cell>
          <cell r="B2261">
            <v>7896925</v>
          </cell>
          <cell r="C2261">
            <v>28.954909065285559</v>
          </cell>
          <cell r="D2261">
            <v>30.250484728168669</v>
          </cell>
          <cell r="E2261">
            <v>28.569902243270409</v>
          </cell>
          <cell r="F2261">
            <v>30.207706451416019</v>
          </cell>
          <cell r="BE2261" t="e">
            <v>#N/A</v>
          </cell>
          <cell r="BF2261" t="e">
            <v>#N/A</v>
          </cell>
          <cell r="BG2261">
            <v>28.726348876953121</v>
          </cell>
          <cell r="BH2261">
            <v>27.12964220046997</v>
          </cell>
          <cell r="BI2261">
            <v>28.314146614074708</v>
          </cell>
          <cell r="BJ2261">
            <v>28.02627773284912</v>
          </cell>
          <cell r="BK2261">
            <v>28.521992168426511</v>
          </cell>
        </row>
        <row r="2262">
          <cell r="A2262" t="str">
            <v>2008-11-03</v>
          </cell>
          <cell r="B2262">
            <v>4017600</v>
          </cell>
          <cell r="C2262">
            <v>29.957145855522619</v>
          </cell>
          <cell r="D2262">
            <v>30.95938372700116</v>
          </cell>
          <cell r="E2262">
            <v>29.60880713997803</v>
          </cell>
          <cell r="F2262">
            <v>30.039646148681641</v>
          </cell>
          <cell r="BE2262" t="e">
            <v>#N/A</v>
          </cell>
          <cell r="BF2262" t="e">
            <v>#N/A</v>
          </cell>
          <cell r="BG2262">
            <v>29.421804046630861</v>
          </cell>
          <cell r="BH2262">
            <v>27.236435508728029</v>
          </cell>
          <cell r="BI2262">
            <v>28.33388580322266</v>
          </cell>
          <cell r="BJ2262">
            <v>28.06988121032715</v>
          </cell>
          <cell r="BK2262">
            <v>28.511129455566401</v>
          </cell>
        </row>
        <row r="2263">
          <cell r="A2263" t="str">
            <v>2008-11-04</v>
          </cell>
          <cell r="B2263">
            <v>6862145</v>
          </cell>
          <cell r="C2263">
            <v>30.305479930004111</v>
          </cell>
          <cell r="D2263">
            <v>31.15493745119975</v>
          </cell>
          <cell r="E2263">
            <v>29.79824855764079</v>
          </cell>
          <cell r="F2263">
            <v>30.116031646728519</v>
          </cell>
          <cell r="BE2263" t="e">
            <v>#N/A</v>
          </cell>
          <cell r="BF2263" t="e">
            <v>#N/A</v>
          </cell>
          <cell r="BG2263">
            <v>29.809864807128911</v>
          </cell>
          <cell r="BH2263">
            <v>27.327797985076909</v>
          </cell>
          <cell r="BI2263">
            <v>28.356497154235839</v>
          </cell>
          <cell r="BJ2263">
            <v>28.114065208435061</v>
          </cell>
          <cell r="BK2263">
            <v>28.496875133514401</v>
          </cell>
        </row>
        <row r="2264">
          <cell r="A2264" t="str">
            <v>2008-11-05</v>
          </cell>
          <cell r="B2264">
            <v>7893751</v>
          </cell>
          <cell r="C2264">
            <v>29.96630520469774</v>
          </cell>
          <cell r="D2264">
            <v>30.09463999979506</v>
          </cell>
          <cell r="E2264">
            <v>27.63182417903916</v>
          </cell>
          <cell r="F2264">
            <v>28.634061813354489</v>
          </cell>
          <cell r="BE2264" t="e">
            <v>#N/A</v>
          </cell>
          <cell r="BF2264" t="e">
            <v>#N/A</v>
          </cell>
          <cell r="BG2264">
            <v>29.562359619140629</v>
          </cell>
          <cell r="BH2264">
            <v>27.431382560729979</v>
          </cell>
          <cell r="BI2264">
            <v>28.34788024902344</v>
          </cell>
          <cell r="BJ2264">
            <v>28.14110725402832</v>
          </cell>
          <cell r="BK2264">
            <v>28.47769742012024</v>
          </cell>
        </row>
        <row r="2265">
          <cell r="A2265" t="str">
            <v>2008-11-06</v>
          </cell>
          <cell r="B2265">
            <v>6288772</v>
          </cell>
          <cell r="C2265">
            <v>27.98627314238836</v>
          </cell>
          <cell r="D2265">
            <v>29.321577682192181</v>
          </cell>
          <cell r="E2265">
            <v>27.726551913598239</v>
          </cell>
          <cell r="F2265">
            <v>27.845720291137699</v>
          </cell>
          <cell r="BE2265" t="e">
            <v>#N/A</v>
          </cell>
          <cell r="BF2265" t="e">
            <v>#N/A</v>
          </cell>
          <cell r="BG2265">
            <v>29.368633270263668</v>
          </cell>
          <cell r="BH2265">
            <v>27.560787200927731</v>
          </cell>
          <cell r="BI2265">
            <v>28.310051841735842</v>
          </cell>
          <cell r="BJ2265">
            <v>28.163260402679441</v>
          </cell>
          <cell r="BK2265">
            <v>28.453232402801511</v>
          </cell>
        </row>
        <row r="2266">
          <cell r="A2266" t="str">
            <v>2008-11-07</v>
          </cell>
          <cell r="B2266">
            <v>6301040</v>
          </cell>
          <cell r="C2266">
            <v>27.60432628546069</v>
          </cell>
          <cell r="D2266">
            <v>29.03740535254369</v>
          </cell>
          <cell r="E2266">
            <v>27.5676605283013</v>
          </cell>
          <cell r="F2266">
            <v>28.86934852600098</v>
          </cell>
          <cell r="BE2266" t="e">
            <v>#N/A</v>
          </cell>
          <cell r="BF2266" t="e">
            <v>#N/A</v>
          </cell>
          <cell r="BG2266">
            <v>29.100961685180661</v>
          </cell>
          <cell r="BH2266">
            <v>27.84556951522827</v>
          </cell>
          <cell r="BI2266">
            <v>28.293307037353511</v>
          </cell>
          <cell r="BJ2266">
            <v>28.198583202362059</v>
          </cell>
          <cell r="BK2266">
            <v>28.43426579475403</v>
          </cell>
        </row>
        <row r="2267">
          <cell r="A2267" t="str">
            <v>2008-11-10</v>
          </cell>
          <cell r="B2267">
            <v>4064142</v>
          </cell>
          <cell r="C2267">
            <v>29.333797847927919</v>
          </cell>
          <cell r="D2267">
            <v>30.036587687197521</v>
          </cell>
          <cell r="E2267">
            <v>28.918235525249681</v>
          </cell>
          <cell r="F2267">
            <v>28.961013793945309</v>
          </cell>
          <cell r="BE2267" t="e">
            <v>#N/A</v>
          </cell>
          <cell r="BF2267" t="e">
            <v>#N/A</v>
          </cell>
          <cell r="BG2267">
            <v>28.885235214233401</v>
          </cell>
          <cell r="BH2267">
            <v>28.04051675796509</v>
          </cell>
          <cell r="BI2267">
            <v>28.27741786956787</v>
          </cell>
          <cell r="BJ2267">
            <v>28.23433376312256</v>
          </cell>
          <cell r="BK2267">
            <v>28.421169080734249</v>
          </cell>
        </row>
        <row r="2268">
          <cell r="A2268" t="str">
            <v>2008-11-11</v>
          </cell>
          <cell r="B2268">
            <v>4779065</v>
          </cell>
          <cell r="C2268">
            <v>28.765454459030199</v>
          </cell>
          <cell r="D2268">
            <v>29.376575229064819</v>
          </cell>
          <cell r="E2268">
            <v>28.349892148907401</v>
          </cell>
          <cell r="F2268">
            <v>29.150461196899411</v>
          </cell>
          <cell r="BE2268" t="e">
            <v>#N/A</v>
          </cell>
          <cell r="BF2268" t="e">
            <v>#N/A</v>
          </cell>
          <cell r="BG2268">
            <v>28.69212112426758</v>
          </cell>
          <cell r="BH2268">
            <v>28.20857486724854</v>
          </cell>
          <cell r="BI2268">
            <v>28.262750816345211</v>
          </cell>
          <cell r="BJ2268">
            <v>28.269045391082759</v>
          </cell>
          <cell r="BK2268">
            <v>28.407937316894529</v>
          </cell>
        </row>
        <row r="2269">
          <cell r="A2269" t="str">
            <v>2008-11-12</v>
          </cell>
          <cell r="B2269">
            <v>4711427</v>
          </cell>
          <cell r="C2269">
            <v>29.743246659849241</v>
          </cell>
          <cell r="D2269">
            <v>29.984639642960431</v>
          </cell>
          <cell r="E2269">
            <v>28.783787240579311</v>
          </cell>
          <cell r="F2269">
            <v>28.915178298950199</v>
          </cell>
          <cell r="BE2269" t="e">
            <v>#N/A</v>
          </cell>
          <cell r="BF2269" t="e">
            <v>#N/A</v>
          </cell>
          <cell r="BG2269">
            <v>28.748344421386719</v>
          </cell>
          <cell r="BH2269">
            <v>28.40520257949829</v>
          </cell>
          <cell r="BI2269">
            <v>28.253767204284671</v>
          </cell>
          <cell r="BJ2269">
            <v>28.297004108428951</v>
          </cell>
          <cell r="BK2269">
            <v>28.394260416030889</v>
          </cell>
        </row>
        <row r="2270">
          <cell r="A2270" t="str">
            <v>2008-11-13</v>
          </cell>
          <cell r="B2270">
            <v>4473438</v>
          </cell>
          <cell r="C2270">
            <v>28.857127430535488</v>
          </cell>
          <cell r="D2270">
            <v>29.51713673966459</v>
          </cell>
          <cell r="E2270">
            <v>28.719623839837851</v>
          </cell>
          <cell r="F2270">
            <v>29.181020736694339</v>
          </cell>
          <cell r="BE2270" t="e">
            <v>#N/A</v>
          </cell>
          <cell r="BF2270" t="e">
            <v>#N/A</v>
          </cell>
          <cell r="BG2270">
            <v>29.015404510498051</v>
          </cell>
          <cell r="BH2270">
            <v>28.62184467315674</v>
          </cell>
          <cell r="BI2270">
            <v>28.272711906433109</v>
          </cell>
          <cell r="BJ2270">
            <v>28.32682682037354</v>
          </cell>
          <cell r="BK2270">
            <v>28.382644042968749</v>
          </cell>
        </row>
        <row r="2271">
          <cell r="A2271" t="str">
            <v>2008-11-14</v>
          </cell>
          <cell r="B2271">
            <v>5717389</v>
          </cell>
          <cell r="C2271">
            <v>29.853249969315272</v>
          </cell>
          <cell r="D2271">
            <v>30.46437076566761</v>
          </cell>
          <cell r="E2271">
            <v>29.492688606217762</v>
          </cell>
          <cell r="F2271">
            <v>29.566024780273441</v>
          </cell>
          <cell r="BE2271" t="e">
            <v>#N/A</v>
          </cell>
          <cell r="BF2271" t="e">
            <v>#N/A</v>
          </cell>
          <cell r="BG2271">
            <v>29.154739761352541</v>
          </cell>
          <cell r="BH2271">
            <v>28.742082691192628</v>
          </cell>
          <cell r="BI2271">
            <v>28.30424579620361</v>
          </cell>
          <cell r="BJ2271">
            <v>28.36483856201172</v>
          </cell>
          <cell r="BK2271">
            <v>28.37836430549622</v>
          </cell>
        </row>
        <row r="2272">
          <cell r="A2272" t="str">
            <v>2008-11-17</v>
          </cell>
          <cell r="B2272">
            <v>5363885</v>
          </cell>
          <cell r="C2272">
            <v>29.749366627585459</v>
          </cell>
          <cell r="D2272">
            <v>29.749366627585459</v>
          </cell>
          <cell r="E2272">
            <v>28.294898182525131</v>
          </cell>
          <cell r="F2272">
            <v>28.411012649536129</v>
          </cell>
          <cell r="BE2272" t="e">
            <v>#N/A</v>
          </cell>
          <cell r="BF2272" t="e">
            <v>#N/A</v>
          </cell>
          <cell r="BG2272">
            <v>29.0447395324707</v>
          </cell>
          <cell r="BH2272">
            <v>28.74177703857422</v>
          </cell>
          <cell r="BI2272">
            <v>28.307423782348629</v>
          </cell>
          <cell r="BJ2272">
            <v>28.389650115966798</v>
          </cell>
          <cell r="BK2272">
            <v>28.366057090759281</v>
          </cell>
        </row>
        <row r="2273">
          <cell r="A2273" t="str">
            <v>2008-11-18</v>
          </cell>
          <cell r="B2273">
            <v>4364836</v>
          </cell>
          <cell r="C2273">
            <v>28.39878887065839</v>
          </cell>
          <cell r="D2273">
            <v>29.217690967072361</v>
          </cell>
          <cell r="E2273">
            <v>27.974060033128431</v>
          </cell>
          <cell r="F2273">
            <v>28.994630813598629</v>
          </cell>
          <cell r="BE2273" t="e">
            <v>#N/A</v>
          </cell>
          <cell r="BF2273" t="e">
            <v>#N/A</v>
          </cell>
          <cell r="BG2273">
            <v>29.013573455810551</v>
          </cell>
          <cell r="BH2273">
            <v>28.757360839843749</v>
          </cell>
          <cell r="BI2273">
            <v>28.306751556396481</v>
          </cell>
          <cell r="BJ2273">
            <v>28.424575710296629</v>
          </cell>
          <cell r="BK2273">
            <v>28.358364582061771</v>
          </cell>
        </row>
        <row r="2274">
          <cell r="A2274" t="str">
            <v>2008-11-19</v>
          </cell>
          <cell r="B2274">
            <v>4939830</v>
          </cell>
          <cell r="C2274">
            <v>28.750173884973609</v>
          </cell>
          <cell r="D2274">
            <v>29.071017918147021</v>
          </cell>
          <cell r="E2274">
            <v>27.784608840942379</v>
          </cell>
          <cell r="F2274">
            <v>27.784608840942379</v>
          </cell>
          <cell r="BE2274" t="e">
            <v>#N/A</v>
          </cell>
          <cell r="BF2274" t="e">
            <v>#N/A</v>
          </cell>
          <cell r="BG2274">
            <v>28.78745956420898</v>
          </cell>
          <cell r="BH2274">
            <v>28.75843009948731</v>
          </cell>
          <cell r="BI2274">
            <v>28.240383758544919</v>
          </cell>
          <cell r="BJ2274">
            <v>28.439273166656491</v>
          </cell>
          <cell r="BK2274">
            <v>28.34608454704285</v>
          </cell>
        </row>
        <row r="2275">
          <cell r="A2275" t="str">
            <v>2008-11-20</v>
          </cell>
          <cell r="B2275">
            <v>8144006</v>
          </cell>
          <cell r="C2275">
            <v>26.626537143995201</v>
          </cell>
          <cell r="D2275">
            <v>26.99320874760835</v>
          </cell>
          <cell r="E2275">
            <v>25.94208239600475</v>
          </cell>
          <cell r="F2275">
            <v>26.45236778259277</v>
          </cell>
          <cell r="BE2275" t="e">
            <v>#N/A</v>
          </cell>
          <cell r="BF2275" t="e">
            <v>#N/A</v>
          </cell>
          <cell r="BG2275">
            <v>28.241728973388671</v>
          </cell>
          <cell r="BH2275">
            <v>28.684637355804441</v>
          </cell>
          <cell r="BI2275">
            <v>28.159410247802739</v>
          </cell>
          <cell r="BJ2275">
            <v>28.429159145355229</v>
          </cell>
          <cell r="BK2275">
            <v>28.32766986846924</v>
          </cell>
        </row>
        <row r="2276">
          <cell r="A2276" t="str">
            <v>2008-11-21</v>
          </cell>
          <cell r="B2276">
            <v>11413584</v>
          </cell>
          <cell r="C2276">
            <v>26.907651128536759</v>
          </cell>
          <cell r="D2276">
            <v>26.913763642724611</v>
          </cell>
          <cell r="E2276">
            <v>23.485375193047972</v>
          </cell>
          <cell r="F2276">
            <v>23.71760177612305</v>
          </cell>
          <cell r="BE2276" t="e">
            <v>#N/A</v>
          </cell>
          <cell r="BF2276" t="e">
            <v>#N/A</v>
          </cell>
          <cell r="BG2276">
            <v>27.07204437255859</v>
          </cell>
          <cell r="BH2276">
            <v>28.513523674011228</v>
          </cell>
          <cell r="BI2276">
            <v>28.01591915130615</v>
          </cell>
          <cell r="BJ2276">
            <v>28.393225269317629</v>
          </cell>
          <cell r="BK2276">
            <v>28.292685394287108</v>
          </cell>
        </row>
        <row r="2277">
          <cell r="A2277" t="str">
            <v>2008-11-24</v>
          </cell>
          <cell r="B2277">
            <v>10417312</v>
          </cell>
          <cell r="C2277">
            <v>24.554839202845759</v>
          </cell>
          <cell r="D2277">
            <v>27.194881439208981</v>
          </cell>
          <cell r="E2277">
            <v>24.123993164858401</v>
          </cell>
          <cell r="F2277">
            <v>27.194881439208981</v>
          </cell>
          <cell r="BE2277" t="e">
            <v>#N/A</v>
          </cell>
          <cell r="BF2277" t="e">
            <v>#N/A</v>
          </cell>
          <cell r="BG2277">
            <v>26.828818130493161</v>
          </cell>
          <cell r="BH2277">
            <v>28.54514923095703</v>
          </cell>
          <cell r="BI2277">
            <v>27.952607002258301</v>
          </cell>
          <cell r="BJ2277">
            <v>28.389436340332029</v>
          </cell>
          <cell r="BK2277">
            <v>28.27201585769653</v>
          </cell>
        </row>
        <row r="2278">
          <cell r="A2278" t="str">
            <v>2008-11-25</v>
          </cell>
          <cell r="B2278">
            <v>6636435</v>
          </cell>
          <cell r="C2278">
            <v>26.959599674480891</v>
          </cell>
          <cell r="D2278">
            <v>27.393494956320438</v>
          </cell>
          <cell r="E2278">
            <v>26.412646186285439</v>
          </cell>
          <cell r="F2278">
            <v>26.49209022521973</v>
          </cell>
          <cell r="BE2278" t="e">
            <v>#N/A</v>
          </cell>
          <cell r="BF2278" t="e">
            <v>#N/A</v>
          </cell>
          <cell r="BG2278">
            <v>26.328310012817379</v>
          </cell>
          <cell r="BH2278">
            <v>28.460967350006101</v>
          </cell>
          <cell r="BI2278">
            <v>27.89381717681885</v>
          </cell>
          <cell r="BJ2278">
            <v>28.373241653442381</v>
          </cell>
          <cell r="BK2278">
            <v>28.250172529220581</v>
          </cell>
        </row>
        <row r="2279">
          <cell r="A2279" t="str">
            <v>2008-11-26</v>
          </cell>
          <cell r="B2279">
            <v>4062066</v>
          </cell>
          <cell r="C2279">
            <v>26.391257161268829</v>
          </cell>
          <cell r="D2279">
            <v>26.391257161268829</v>
          </cell>
          <cell r="E2279">
            <v>25.492908683573759</v>
          </cell>
          <cell r="F2279">
            <v>25.770967483520511</v>
          </cell>
          <cell r="BE2279" t="e">
            <v>#N/A</v>
          </cell>
          <cell r="BF2279" t="e">
            <v>#N/A</v>
          </cell>
          <cell r="BG2279">
            <v>25.925581741333009</v>
          </cell>
          <cell r="BH2279">
            <v>28.25593633651733</v>
          </cell>
          <cell r="BI2279">
            <v>27.828488426208491</v>
          </cell>
          <cell r="BJ2279">
            <v>28.352280178070071</v>
          </cell>
          <cell r="BK2279">
            <v>28.227063732147219</v>
          </cell>
        </row>
        <row r="2280">
          <cell r="A2280" t="str">
            <v>2008-11-27</v>
          </cell>
          <cell r="B2280">
            <v>4892622</v>
          </cell>
          <cell r="C2280">
            <v>26.076527844088901</v>
          </cell>
          <cell r="D2280">
            <v>26.36069449510061</v>
          </cell>
          <cell r="E2280">
            <v>25.06817975164336</v>
          </cell>
          <cell r="F2280">
            <v>25.419574737548832</v>
          </cell>
          <cell r="BE2280" t="e">
            <v>#N/A</v>
          </cell>
          <cell r="BF2280" t="e">
            <v>#N/A</v>
          </cell>
          <cell r="BG2280">
            <v>25.719023132324221</v>
          </cell>
          <cell r="BH2280">
            <v>28.08619747161865</v>
          </cell>
          <cell r="BI2280">
            <v>27.775870933532719</v>
          </cell>
          <cell r="BJ2280">
            <v>28.328782672882081</v>
          </cell>
          <cell r="BK2280">
            <v>28.198951005935669</v>
          </cell>
        </row>
        <row r="2281">
          <cell r="A2281" t="str">
            <v>2008-11-28</v>
          </cell>
          <cell r="B2281">
            <v>4956872</v>
          </cell>
          <cell r="C2281">
            <v>25.413456601584379</v>
          </cell>
          <cell r="D2281">
            <v>26.803757282582819</v>
          </cell>
          <cell r="E2281">
            <v>24.909281501264029</v>
          </cell>
          <cell r="F2281">
            <v>26.55319786071777</v>
          </cell>
          <cell r="BE2281" t="e">
            <v>#N/A</v>
          </cell>
          <cell r="BF2281" t="e">
            <v>#N/A</v>
          </cell>
          <cell r="BG2281">
            <v>26.286142349243161</v>
          </cell>
          <cell r="BH2281">
            <v>27.903472042083742</v>
          </cell>
          <cell r="BI2281">
            <v>27.725636749267579</v>
          </cell>
          <cell r="BJ2281">
            <v>28.32615482330322</v>
          </cell>
          <cell r="BK2281">
            <v>28.17703294754028</v>
          </cell>
        </row>
        <row r="2282">
          <cell r="A2282" t="str">
            <v>2008-12-01</v>
          </cell>
          <cell r="B2282">
            <v>4892622</v>
          </cell>
          <cell r="C2282">
            <v>26.26597787146434</v>
          </cell>
          <cell r="D2282">
            <v>27.286551059338681</v>
          </cell>
          <cell r="E2282">
            <v>25.23929449990132</v>
          </cell>
          <cell r="F2282">
            <v>26.317922592163089</v>
          </cell>
          <cell r="BE2282" t="e">
            <v>#N/A</v>
          </cell>
          <cell r="BF2282" t="e">
            <v>#N/A</v>
          </cell>
          <cell r="BG2282">
            <v>26.110750579833979</v>
          </cell>
          <cell r="BH2282">
            <v>27.71738586425781</v>
          </cell>
          <cell r="BI2282">
            <v>27.693919601440431</v>
          </cell>
          <cell r="BJ2282">
            <v>28.317629737854009</v>
          </cell>
          <cell r="BK2282">
            <v>28.156658926010131</v>
          </cell>
        </row>
        <row r="2283">
          <cell r="A2283" t="str">
            <v>2008-12-02</v>
          </cell>
          <cell r="B2283">
            <v>3813212</v>
          </cell>
          <cell r="C2283">
            <v>26.076526586918281</v>
          </cell>
          <cell r="D2283">
            <v>26.767093827612431</v>
          </cell>
          <cell r="E2283">
            <v>25.624298445439411</v>
          </cell>
          <cell r="F2283">
            <v>26.424867630004879</v>
          </cell>
          <cell r="BE2283" t="e">
            <v>#N/A</v>
          </cell>
          <cell r="BF2283" t="e">
            <v>#N/A</v>
          </cell>
          <cell r="BG2283">
            <v>26.09730606079102</v>
          </cell>
          <cell r="BH2283">
            <v>27.532827663421632</v>
          </cell>
          <cell r="BI2283">
            <v>27.665930328369139</v>
          </cell>
          <cell r="BJ2283">
            <v>28.314574127197261</v>
          </cell>
          <cell r="BK2283">
            <v>28.13573733329773</v>
          </cell>
        </row>
        <row r="2284">
          <cell r="A2284" t="str">
            <v>2008-12-03</v>
          </cell>
          <cell r="B2284">
            <v>4209140</v>
          </cell>
          <cell r="C2284">
            <v>25.987912127954608</v>
          </cell>
          <cell r="D2284">
            <v>27.008482712578449</v>
          </cell>
          <cell r="E2284">
            <v>25.26984334574475</v>
          </cell>
          <cell r="F2284">
            <v>26.828203201293949</v>
          </cell>
          <cell r="BE2284" t="e">
            <v>#N/A</v>
          </cell>
          <cell r="BF2284" t="e">
            <v>#N/A</v>
          </cell>
          <cell r="BG2284">
            <v>26.308753204345699</v>
          </cell>
          <cell r="BH2284">
            <v>27.442534732818601</v>
          </cell>
          <cell r="BI2284">
            <v>27.651752357482909</v>
          </cell>
          <cell r="BJ2284">
            <v>28.312496280670171</v>
          </cell>
          <cell r="BK2284">
            <v>28.11876306533814</v>
          </cell>
        </row>
        <row r="2285">
          <cell r="A2285" t="str">
            <v>2008-12-04</v>
          </cell>
          <cell r="B2285">
            <v>5210676</v>
          </cell>
          <cell r="C2285">
            <v>27.01765042463952</v>
          </cell>
          <cell r="D2285">
            <v>27.80599682827976</v>
          </cell>
          <cell r="E2285">
            <v>26.650978871488221</v>
          </cell>
          <cell r="F2285">
            <v>26.895425796508789</v>
          </cell>
          <cell r="BE2285" t="e">
            <v>#N/A</v>
          </cell>
          <cell r="BF2285" t="e">
            <v>#N/A</v>
          </cell>
          <cell r="BG2285">
            <v>26.6039234161377</v>
          </cell>
          <cell r="BH2285">
            <v>27.395020008087162</v>
          </cell>
          <cell r="BI2285">
            <v>27.617101707458499</v>
          </cell>
          <cell r="BJ2285">
            <v>28.30889066696167</v>
          </cell>
          <cell r="BK2285">
            <v>28.09998950004578</v>
          </cell>
        </row>
        <row r="2286">
          <cell r="A2286" t="str">
            <v>2008-12-05</v>
          </cell>
          <cell r="B2286">
            <v>4794441</v>
          </cell>
          <cell r="C2286">
            <v>26.61431377518856</v>
          </cell>
          <cell r="D2286">
            <v>27.25599023094971</v>
          </cell>
          <cell r="E2286">
            <v>26.345421428069528</v>
          </cell>
          <cell r="F2286">
            <v>26.507368087768551</v>
          </cell>
          <cell r="BE2286" t="e">
            <v>#N/A</v>
          </cell>
          <cell r="BF2286" t="e">
            <v>#N/A</v>
          </cell>
          <cell r="BG2286">
            <v>26.59475746154785</v>
          </cell>
          <cell r="BH2286">
            <v>27.27692098617554</v>
          </cell>
          <cell r="BI2286">
            <v>27.576278915405268</v>
          </cell>
          <cell r="BJ2286">
            <v>28.294743213653561</v>
          </cell>
          <cell r="BK2286">
            <v>28.079889907836911</v>
          </cell>
        </row>
        <row r="2287">
          <cell r="A2287" t="str">
            <v>2008-12-08</v>
          </cell>
          <cell r="B2287">
            <v>4937067</v>
          </cell>
          <cell r="C2287">
            <v>28.154340744658171</v>
          </cell>
          <cell r="D2287">
            <v>28.401839310068461</v>
          </cell>
          <cell r="E2287">
            <v>27.2315491763942</v>
          </cell>
          <cell r="F2287">
            <v>27.494331359863281</v>
          </cell>
          <cell r="BE2287" t="e">
            <v>#N/A</v>
          </cell>
          <cell r="BF2287" t="e">
            <v>#N/A</v>
          </cell>
          <cell r="BG2287">
            <v>26.83003921508789</v>
          </cell>
          <cell r="BH2287">
            <v>27.20358686447144</v>
          </cell>
          <cell r="BI2287">
            <v>27.578845596313482</v>
          </cell>
          <cell r="BJ2287">
            <v>28.292543201446531</v>
          </cell>
          <cell r="BK2287">
            <v>28.065807476043702</v>
          </cell>
        </row>
        <row r="2288">
          <cell r="A2288" t="str">
            <v>2008-12-09</v>
          </cell>
          <cell r="B2288">
            <v>4597187</v>
          </cell>
          <cell r="C2288">
            <v>27.194880747533109</v>
          </cell>
          <cell r="D2288">
            <v>28.34989890516006</v>
          </cell>
          <cell r="E2288">
            <v>27.060433400087419</v>
          </cell>
          <cell r="F2288">
            <v>27.806001663208011</v>
          </cell>
          <cell r="BE2288" t="e">
            <v>#N/A</v>
          </cell>
          <cell r="BF2288" t="e">
            <v>#N/A</v>
          </cell>
          <cell r="BG2288">
            <v>27.106266021728519</v>
          </cell>
          <cell r="BH2288">
            <v>27.13636388778686</v>
          </cell>
          <cell r="BI2288">
            <v>27.566012077331539</v>
          </cell>
          <cell r="BJ2288">
            <v>28.283315277099611</v>
          </cell>
          <cell r="BK2288">
            <v>28.057349414825438</v>
          </cell>
        </row>
        <row r="2289">
          <cell r="A2289" t="str">
            <v>2008-12-10</v>
          </cell>
          <cell r="B2289">
            <v>3590856</v>
          </cell>
          <cell r="C2289">
            <v>27.989341023939961</v>
          </cell>
          <cell r="D2289">
            <v>28.04128108638384</v>
          </cell>
          <cell r="E2289">
            <v>27.14599340052726</v>
          </cell>
          <cell r="F2289">
            <v>27.561555862426761</v>
          </cell>
          <cell r="BE2289" t="e">
            <v>#N/A</v>
          </cell>
          <cell r="BF2289" t="e">
            <v>#N/A</v>
          </cell>
          <cell r="BG2289">
            <v>27.252936553955081</v>
          </cell>
          <cell r="BH2289">
            <v>27.068682765960691</v>
          </cell>
          <cell r="BI2289">
            <v>27.53044502258301</v>
          </cell>
          <cell r="BJ2289">
            <v>28.276898555755611</v>
          </cell>
          <cell r="BK2289">
            <v>28.052437171936031</v>
          </cell>
        </row>
        <row r="2290">
          <cell r="A2290" t="str">
            <v>2008-12-11</v>
          </cell>
          <cell r="B2290">
            <v>3482882</v>
          </cell>
          <cell r="C2290">
            <v>27.213210415653169</v>
          </cell>
          <cell r="D2290">
            <v>27.549328744578329</v>
          </cell>
          <cell r="E2290">
            <v>26.681535934544019</v>
          </cell>
          <cell r="F2290">
            <v>26.907649993896481</v>
          </cell>
          <cell r="BE2290" t="e">
            <v>#N/A</v>
          </cell>
          <cell r="BF2290" t="e">
            <v>#N/A</v>
          </cell>
          <cell r="BG2290">
            <v>27.255381393432621</v>
          </cell>
          <cell r="BH2290">
            <v>26.955014228820801</v>
          </cell>
          <cell r="BI2290">
            <v>27.47397743225098</v>
          </cell>
          <cell r="BJ2290">
            <v>28.262537155151371</v>
          </cell>
          <cell r="BK2290">
            <v>28.043933610916142</v>
          </cell>
        </row>
        <row r="2291">
          <cell r="A2291" t="str">
            <v>2008-12-12</v>
          </cell>
          <cell r="B2291">
            <v>4746368</v>
          </cell>
          <cell r="C2291">
            <v>26.369870681921419</v>
          </cell>
          <cell r="D2291">
            <v>27.167383731062671</v>
          </cell>
          <cell r="E2291">
            <v>25.752637199209051</v>
          </cell>
          <cell r="F2291">
            <v>27.0421028137207</v>
          </cell>
          <cell r="BE2291" t="e">
            <v>#N/A</v>
          </cell>
          <cell r="BF2291" t="e">
            <v>#N/A</v>
          </cell>
          <cell r="BG2291">
            <v>27.362328338623051</v>
          </cell>
          <cell r="BH2291">
            <v>26.828818130493161</v>
          </cell>
          <cell r="BI2291">
            <v>27.408954277038571</v>
          </cell>
          <cell r="BJ2291">
            <v>28.24450908660889</v>
          </cell>
          <cell r="BK2291">
            <v>28.038003702163699</v>
          </cell>
        </row>
        <row r="2292">
          <cell r="A2292" t="str">
            <v>2008-12-15</v>
          </cell>
          <cell r="B2292">
            <v>3522429</v>
          </cell>
          <cell r="C2292">
            <v>27.390437283434458</v>
          </cell>
          <cell r="D2292">
            <v>27.50043922684111</v>
          </cell>
          <cell r="E2292">
            <v>26.39125568393866</v>
          </cell>
          <cell r="F2292">
            <v>26.498201370239261</v>
          </cell>
          <cell r="BE2292" t="e">
            <v>#N/A</v>
          </cell>
          <cell r="BF2292" t="e">
            <v>#N/A</v>
          </cell>
          <cell r="BG2292">
            <v>27.163102340698241</v>
          </cell>
          <cell r="BH2292">
            <v>26.733177566528319</v>
          </cell>
          <cell r="BI2292">
            <v>27.380842704772949</v>
          </cell>
          <cell r="BJ2292">
            <v>28.224403228759769</v>
          </cell>
          <cell r="BK2292">
            <v>28.028154954910281</v>
          </cell>
        </row>
        <row r="2293">
          <cell r="A2293" t="str">
            <v>2008-12-16</v>
          </cell>
          <cell r="B2293">
            <v>4612725</v>
          </cell>
          <cell r="C2293">
            <v>26.498201209950452</v>
          </cell>
          <cell r="D2293">
            <v>27.784610357364429</v>
          </cell>
          <cell r="E2293">
            <v>26.495144952862891</v>
          </cell>
          <cell r="F2293">
            <v>27.38432693481445</v>
          </cell>
          <cell r="BE2293" t="e">
            <v>#N/A</v>
          </cell>
          <cell r="BF2293" t="e">
            <v>#N/A</v>
          </cell>
          <cell r="BG2293">
            <v>27.078767395019529</v>
          </cell>
          <cell r="BH2293">
            <v>26.652662372589109</v>
          </cell>
          <cell r="BI2293">
            <v>27.362753601074221</v>
          </cell>
          <cell r="BJ2293">
            <v>28.211325244903559</v>
          </cell>
          <cell r="BK2293">
            <v>28.025457267761229</v>
          </cell>
        </row>
        <row r="2294">
          <cell r="A2294" t="str">
            <v>2008-12-17</v>
          </cell>
          <cell r="B2294">
            <v>5645484</v>
          </cell>
          <cell r="C2294">
            <v>28.03211796075043</v>
          </cell>
          <cell r="D2294">
            <v>28.634072483177789</v>
          </cell>
          <cell r="E2294">
            <v>27.54933417102319</v>
          </cell>
          <cell r="F2294">
            <v>27.86711502075195</v>
          </cell>
          <cell r="BE2294" t="e">
            <v>#N/A</v>
          </cell>
          <cell r="BF2294" t="e">
            <v>#N/A</v>
          </cell>
          <cell r="BG2294">
            <v>27.13987922668457</v>
          </cell>
          <cell r="BH2294">
            <v>26.656787681579591</v>
          </cell>
          <cell r="BI2294">
            <v>27.388848495483401</v>
          </cell>
          <cell r="BJ2294">
            <v>28.2009362411499</v>
          </cell>
          <cell r="BK2294">
            <v>28.026723871231081</v>
          </cell>
        </row>
        <row r="2295">
          <cell r="A2295" t="str">
            <v>2008-12-18</v>
          </cell>
          <cell r="B2295">
            <v>5267380</v>
          </cell>
          <cell r="C2295">
            <v>28.261282223768109</v>
          </cell>
          <cell r="D2295">
            <v>28.915181327524461</v>
          </cell>
          <cell r="E2295">
            <v>27.87322152118486</v>
          </cell>
          <cell r="F2295">
            <v>28.218503952026371</v>
          </cell>
          <cell r="BE2295" t="e">
            <v>#N/A</v>
          </cell>
          <cell r="BF2295" t="e">
            <v>#N/A</v>
          </cell>
          <cell r="BG2295">
            <v>27.40205001831055</v>
          </cell>
          <cell r="BH2295">
            <v>26.745094490051269</v>
          </cell>
          <cell r="BI2295">
            <v>27.448066024780271</v>
          </cell>
          <cell r="BJ2295">
            <v>28.20768913269043</v>
          </cell>
          <cell r="BK2295">
            <v>28.029630413055418</v>
          </cell>
        </row>
        <row r="2296">
          <cell r="A2296" t="str">
            <v>2008-12-19</v>
          </cell>
          <cell r="B2296">
            <v>7836222</v>
          </cell>
          <cell r="C2296">
            <v>27.582933675335681</v>
          </cell>
          <cell r="D2296">
            <v>29.202409511001932</v>
          </cell>
          <cell r="E2296">
            <v>27.57988441208354</v>
          </cell>
          <cell r="F2296">
            <v>28.924350738525391</v>
          </cell>
          <cell r="BE2296" t="e">
            <v>#N/A</v>
          </cell>
          <cell r="BF2296" t="e">
            <v>#N/A</v>
          </cell>
          <cell r="BG2296">
            <v>27.778499603271481</v>
          </cell>
          <cell r="BH2296">
            <v>27.005431938171391</v>
          </cell>
          <cell r="BI2296">
            <v>27.563078994750981</v>
          </cell>
          <cell r="BJ2296">
            <v>28.21838369369507</v>
          </cell>
          <cell r="BK2296">
            <v>28.034632844924928</v>
          </cell>
        </row>
        <row r="2297">
          <cell r="A2297" t="str">
            <v>2008-12-22</v>
          </cell>
          <cell r="B2297">
            <v>4118855</v>
          </cell>
          <cell r="C2297">
            <v>28.42323166283067</v>
          </cell>
          <cell r="D2297">
            <v>29.110738003888351</v>
          </cell>
          <cell r="E2297">
            <v>28.417121479656441</v>
          </cell>
          <cell r="F2297">
            <v>28.42934417724609</v>
          </cell>
          <cell r="BE2297" t="e">
            <v>#N/A</v>
          </cell>
          <cell r="BF2297" t="e">
            <v>#N/A</v>
          </cell>
          <cell r="BG2297">
            <v>28.164728164672852</v>
          </cell>
          <cell r="BH2297">
            <v>27.067155075073241</v>
          </cell>
          <cell r="BI2297">
            <v>27.630424499511719</v>
          </cell>
          <cell r="BJ2297">
            <v>28.225228271484379</v>
          </cell>
          <cell r="BK2297">
            <v>28.03751126289368</v>
          </cell>
        </row>
        <row r="2298">
          <cell r="A2298" t="str">
            <v>2008-12-23</v>
          </cell>
          <cell r="B2298">
            <v>4194375</v>
          </cell>
          <cell r="C2298">
            <v>28.160448970701012</v>
          </cell>
          <cell r="D2298">
            <v>28.53934323262493</v>
          </cell>
          <cell r="E2298">
            <v>27.194876940123439</v>
          </cell>
          <cell r="F2298">
            <v>27.197933197021481</v>
          </cell>
          <cell r="BE2298" t="e">
            <v>#N/A</v>
          </cell>
          <cell r="BF2298" t="e">
            <v>#N/A</v>
          </cell>
          <cell r="BG2298">
            <v>28.12744941711426</v>
          </cell>
          <cell r="BH2298">
            <v>27.102447223663329</v>
          </cell>
          <cell r="BI2298">
            <v>27.658597183227538</v>
          </cell>
          <cell r="BJ2298">
            <v>28.211264152526859</v>
          </cell>
          <cell r="BK2298">
            <v>28.036280260086059</v>
          </cell>
        </row>
        <row r="2299">
          <cell r="A2299" t="str">
            <v>2008-12-24</v>
          </cell>
          <cell r="B2299">
            <v>1450323</v>
          </cell>
          <cell r="C2299">
            <v>26.895430569433159</v>
          </cell>
          <cell r="D2299">
            <v>27.644055092560912</v>
          </cell>
          <cell r="E2299">
            <v>26.5959826251751</v>
          </cell>
          <cell r="F2299">
            <v>26.980989456176761</v>
          </cell>
          <cell r="BE2299" t="e">
            <v>#N/A</v>
          </cell>
          <cell r="BF2299" t="e">
            <v>#N/A</v>
          </cell>
          <cell r="BG2299">
            <v>27.950224304199221</v>
          </cell>
          <cell r="BH2299">
            <v>27.162948322296138</v>
          </cell>
          <cell r="BI2299">
            <v>27.69856449127197</v>
          </cell>
          <cell r="BJ2299">
            <v>28.19506948471069</v>
          </cell>
          <cell r="BK2299">
            <v>28.037913532257079</v>
          </cell>
        </row>
        <row r="2300">
          <cell r="A2300" t="str">
            <v>2008-12-29</v>
          </cell>
          <cell r="B2300">
            <v>1877834</v>
          </cell>
          <cell r="C2300">
            <v>26.84653980951245</v>
          </cell>
          <cell r="D2300">
            <v>27.607384634357739</v>
          </cell>
          <cell r="E2300">
            <v>26.6815368960687</v>
          </cell>
          <cell r="F2300">
            <v>27.457660675048832</v>
          </cell>
          <cell r="BE2300" t="e">
            <v>#N/A</v>
          </cell>
          <cell r="BF2300" t="e">
            <v>#N/A</v>
          </cell>
          <cell r="BG2300">
            <v>27.798055648803711</v>
          </cell>
          <cell r="BH2300">
            <v>27.26485261917114</v>
          </cell>
          <cell r="BI2300">
            <v>27.750754127502439</v>
          </cell>
          <cell r="BJ2300">
            <v>28.185230464935302</v>
          </cell>
          <cell r="BK2300">
            <v>28.044182558059688</v>
          </cell>
        </row>
        <row r="2301">
          <cell r="A2301" t="str">
            <v>2008-12-30</v>
          </cell>
          <cell r="B2301">
            <v>2296708</v>
          </cell>
          <cell r="C2301">
            <v>27.274323694486188</v>
          </cell>
          <cell r="D2301">
            <v>27.95877838134766</v>
          </cell>
          <cell r="E2301">
            <v>27.19182107573479</v>
          </cell>
          <cell r="F2301">
            <v>27.95877838134766</v>
          </cell>
          <cell r="BE2301" t="e">
            <v>#N/A</v>
          </cell>
          <cell r="BF2301" t="e">
            <v>#N/A</v>
          </cell>
          <cell r="BG2301">
            <v>27.604941177368161</v>
          </cell>
          <cell r="BH2301">
            <v>27.33513164520264</v>
          </cell>
          <cell r="BI2301">
            <v>27.766704406738281</v>
          </cell>
          <cell r="BJ2301">
            <v>28.16866905212402</v>
          </cell>
          <cell r="BK2301">
            <v>28.049388484954829</v>
          </cell>
        </row>
        <row r="2302">
          <cell r="A2302" t="str">
            <v>2008-12-31</v>
          </cell>
          <cell r="B2302">
            <v>1016591</v>
          </cell>
          <cell r="C2302">
            <v>28.401834757971969</v>
          </cell>
          <cell r="D2302">
            <v>28.502674916116</v>
          </cell>
          <cell r="E2302">
            <v>27.702108127048021</v>
          </cell>
          <cell r="F2302">
            <v>27.74488639831543</v>
          </cell>
          <cell r="BE2302" t="e">
            <v>#N/A</v>
          </cell>
          <cell r="BF2302" t="e">
            <v>#N/A</v>
          </cell>
          <cell r="BG2302">
            <v>27.468049621582029</v>
          </cell>
          <cell r="BH2302">
            <v>27.40647983551025</v>
          </cell>
          <cell r="BI2302">
            <v>27.753259620666501</v>
          </cell>
          <cell r="BJ2302">
            <v>28.149418773651121</v>
          </cell>
          <cell r="BK2302">
            <v>28.05446100234985</v>
          </cell>
        </row>
        <row r="2303">
          <cell r="A2303" t="str">
            <v>2009-01-02</v>
          </cell>
          <cell r="B2303">
            <v>2171373</v>
          </cell>
          <cell r="C2303">
            <v>27.90072174677892</v>
          </cell>
          <cell r="D2303">
            <v>28.533231735229489</v>
          </cell>
          <cell r="E2303">
            <v>27.622662971416919</v>
          </cell>
          <cell r="F2303">
            <v>28.533231735229489</v>
          </cell>
          <cell r="BE2303" t="e">
            <v>#N/A</v>
          </cell>
          <cell r="BF2303" t="e">
            <v>#N/A</v>
          </cell>
          <cell r="BG2303">
            <v>27.735109329223629</v>
          </cell>
          <cell r="BH2303">
            <v>27.511898040771481</v>
          </cell>
          <cell r="BI2303">
            <v>27.750265159606929</v>
          </cell>
          <cell r="BJ2303">
            <v>28.13786859512329</v>
          </cell>
          <cell r="BK2303">
            <v>28.061954164505</v>
          </cell>
        </row>
        <row r="2304">
          <cell r="A2304" t="str">
            <v>2009-01-05</v>
          </cell>
          <cell r="B2304">
            <v>3837122</v>
          </cell>
          <cell r="C2304">
            <v>28.771573708329932</v>
          </cell>
          <cell r="D2304">
            <v>28.783794075099859</v>
          </cell>
          <cell r="E2304">
            <v>27.699055853070021</v>
          </cell>
          <cell r="F2304">
            <v>27.879335403442379</v>
          </cell>
          <cell r="BE2304" t="e">
            <v>#N/A</v>
          </cell>
          <cell r="BF2304" t="e">
            <v>#N/A</v>
          </cell>
          <cell r="BG2304">
            <v>27.914778518676759</v>
          </cell>
          <cell r="BH2304">
            <v>27.564454650878911</v>
          </cell>
          <cell r="BI2304">
            <v>27.75258739471435</v>
          </cell>
          <cell r="BJ2304">
            <v>28.122162818908691</v>
          </cell>
          <cell r="BK2304">
            <v>28.06249208450317</v>
          </cell>
        </row>
        <row r="2305">
          <cell r="A2305" t="str">
            <v>2009-01-06</v>
          </cell>
          <cell r="B2305">
            <v>3431245</v>
          </cell>
          <cell r="C2305">
            <v>28.102394831692159</v>
          </cell>
          <cell r="D2305">
            <v>28.994630782136479</v>
          </cell>
          <cell r="E2305">
            <v>28.102394831692159</v>
          </cell>
          <cell r="F2305">
            <v>28.851016998291019</v>
          </cell>
          <cell r="BE2305" t="e">
            <v>#N/A</v>
          </cell>
          <cell r="BF2305" t="e">
            <v>#N/A</v>
          </cell>
          <cell r="BG2305">
            <v>28.1934497833252</v>
          </cell>
          <cell r="BH2305">
            <v>27.66223421096802</v>
          </cell>
          <cell r="BI2305">
            <v>27.77104328155518</v>
          </cell>
          <cell r="BJ2305">
            <v>28.114523792266841</v>
          </cell>
          <cell r="BK2305">
            <v>28.070725822448729</v>
          </cell>
        </row>
        <row r="2306">
          <cell r="A2306" t="str">
            <v>2009-01-07</v>
          </cell>
          <cell r="B2306">
            <v>3772430</v>
          </cell>
          <cell r="C2306">
            <v>28.557677420859498</v>
          </cell>
          <cell r="D2306">
            <v>29.596583345935748</v>
          </cell>
          <cell r="E2306">
            <v>28.392674509414359</v>
          </cell>
          <cell r="F2306">
            <v>29.086297988891602</v>
          </cell>
          <cell r="BE2306" t="e">
            <v>#N/A</v>
          </cell>
          <cell r="BF2306" t="e">
            <v>#N/A</v>
          </cell>
          <cell r="BG2306">
            <v>28.418953704833989</v>
          </cell>
          <cell r="BH2306">
            <v>27.791180706024171</v>
          </cell>
          <cell r="BI2306">
            <v>27.80997173309326</v>
          </cell>
          <cell r="BJ2306">
            <v>28.100437412261961</v>
          </cell>
          <cell r="BK2306">
            <v>28.07855638504028</v>
          </cell>
        </row>
        <row r="2307">
          <cell r="A2307" t="str">
            <v>2009-01-08</v>
          </cell>
          <cell r="B2307">
            <v>2811676</v>
          </cell>
          <cell r="C2307">
            <v>28.569905967548841</v>
          </cell>
          <cell r="D2307">
            <v>28.88157664326673</v>
          </cell>
          <cell r="E2307">
            <v>28.242956334752751</v>
          </cell>
          <cell r="F2307">
            <v>28.61268424987793</v>
          </cell>
          <cell r="BE2307" t="e">
            <v>#N/A</v>
          </cell>
          <cell r="BF2307" t="e">
            <v>#N/A</v>
          </cell>
          <cell r="BG2307">
            <v>28.59251327514648</v>
          </cell>
          <cell r="BH2307">
            <v>27.847098350524899</v>
          </cell>
          <cell r="BI2307">
            <v>27.850978012084958</v>
          </cell>
          <cell r="BJ2307">
            <v>28.08222606658936</v>
          </cell>
          <cell r="BK2307">
            <v>28.083112087249759</v>
          </cell>
        </row>
        <row r="2308">
          <cell r="A2308" t="str">
            <v>2009-01-09</v>
          </cell>
          <cell r="B2308">
            <v>2677417</v>
          </cell>
          <cell r="C2308">
            <v>28.609619400722622</v>
          </cell>
          <cell r="D2308">
            <v>29.321575691921041</v>
          </cell>
          <cell r="E2308">
            <v>28.31933795334103</v>
          </cell>
          <cell r="F2308">
            <v>28.927402496337891</v>
          </cell>
          <cell r="BE2308" t="e">
            <v>#N/A</v>
          </cell>
          <cell r="BF2308" t="e">
            <v>#N/A</v>
          </cell>
          <cell r="BG2308">
            <v>28.671347427368161</v>
          </cell>
          <cell r="BH2308">
            <v>27.903168392181399</v>
          </cell>
          <cell r="BI2308">
            <v>27.866011505126949</v>
          </cell>
          <cell r="BJ2308">
            <v>28.07461759567261</v>
          </cell>
          <cell r="BK2308">
            <v>28.088744058609009</v>
          </cell>
        </row>
        <row r="2309">
          <cell r="A2309" t="str">
            <v>2009-01-12</v>
          </cell>
          <cell r="B2309">
            <v>1848375</v>
          </cell>
          <cell r="C2309">
            <v>28.68600633668753</v>
          </cell>
          <cell r="D2309">
            <v>29.058790356412061</v>
          </cell>
          <cell r="E2309">
            <v>28.55156136081683</v>
          </cell>
          <cell r="F2309">
            <v>28.820453643798832</v>
          </cell>
          <cell r="BE2309" t="e">
            <v>#N/A</v>
          </cell>
          <cell r="BF2309" t="e">
            <v>#N/A</v>
          </cell>
          <cell r="BG2309">
            <v>28.859571075439451</v>
          </cell>
          <cell r="BH2309">
            <v>27.966113281249999</v>
          </cell>
          <cell r="BI2309">
            <v>27.844988822937012</v>
          </cell>
          <cell r="BJ2309">
            <v>28.06642854690552</v>
          </cell>
          <cell r="BK2309">
            <v>28.090682077407841</v>
          </cell>
        </row>
        <row r="2310">
          <cell r="A2310" t="str">
            <v>2009-01-13</v>
          </cell>
          <cell r="B2310">
            <v>3175188</v>
          </cell>
          <cell r="C2310">
            <v>28.81740630373422</v>
          </cell>
          <cell r="D2310">
            <v>29.4560288788674</v>
          </cell>
          <cell r="E2310">
            <v>28.689071469733172</v>
          </cell>
          <cell r="F2310">
            <v>29.162691116333011</v>
          </cell>
          <cell r="BE2310" t="e">
            <v>#N/A</v>
          </cell>
          <cell r="BF2310" t="e">
            <v>#N/A</v>
          </cell>
          <cell r="BG2310">
            <v>28.92190589904785</v>
          </cell>
          <cell r="BH2310">
            <v>28.07886533737183</v>
          </cell>
          <cell r="BI2310">
            <v>27.851955604553218</v>
          </cell>
          <cell r="BJ2310">
            <v>28.072356472015379</v>
          </cell>
          <cell r="BK2310">
            <v>28.09187413215637</v>
          </cell>
        </row>
        <row r="2311">
          <cell r="A2311" t="str">
            <v>2009-01-14</v>
          </cell>
          <cell r="B2311">
            <v>6782492</v>
          </cell>
          <cell r="C2311">
            <v>28.973238271825441</v>
          </cell>
          <cell r="D2311">
            <v>29.90519846411383</v>
          </cell>
          <cell r="E2311">
            <v>28.973238271825441</v>
          </cell>
          <cell r="F2311">
            <v>29.755472183227539</v>
          </cell>
          <cell r="BE2311" t="e">
            <v>#N/A</v>
          </cell>
          <cell r="BF2311" t="e">
            <v>#N/A</v>
          </cell>
          <cell r="BG2311">
            <v>29.055740737915041</v>
          </cell>
          <cell r="BH2311">
            <v>28.214533805847172</v>
          </cell>
          <cell r="BI2311">
            <v>27.84291091918945</v>
          </cell>
          <cell r="BJ2311">
            <v>28.078528766632079</v>
          </cell>
          <cell r="BK2311">
            <v>28.096907672882079</v>
          </cell>
        </row>
        <row r="2312">
          <cell r="A2312" t="str">
            <v>2009-01-15</v>
          </cell>
          <cell r="B2312">
            <v>4773981</v>
          </cell>
          <cell r="C2312">
            <v>29.792141935809461</v>
          </cell>
          <cell r="D2312">
            <v>29.98159024172498</v>
          </cell>
          <cell r="E2312">
            <v>28.997685283769421</v>
          </cell>
          <cell r="F2312">
            <v>29.425470352172852</v>
          </cell>
          <cell r="BE2312" t="e">
            <v>#N/A</v>
          </cell>
          <cell r="BF2312" t="e">
            <v>#N/A</v>
          </cell>
          <cell r="BG2312">
            <v>29.21829795837402</v>
          </cell>
          <cell r="BH2312">
            <v>28.36089725494385</v>
          </cell>
          <cell r="BI2312">
            <v>27.830627403259282</v>
          </cell>
          <cell r="BJ2312">
            <v>28.082256603240971</v>
          </cell>
          <cell r="BK2312">
            <v>28.099472141265871</v>
          </cell>
        </row>
        <row r="2313">
          <cell r="A2313" t="str">
            <v>2009-01-16</v>
          </cell>
          <cell r="B2313">
            <v>4210420</v>
          </cell>
          <cell r="C2313">
            <v>29.672974113541599</v>
          </cell>
          <cell r="D2313">
            <v>30.296317682459179</v>
          </cell>
          <cell r="E2313">
            <v>29.394912997906911</v>
          </cell>
          <cell r="F2313">
            <v>29.908254623413089</v>
          </cell>
          <cell r="BE2313" t="e">
            <v>#N/A</v>
          </cell>
          <cell r="BF2313" t="e">
            <v>#N/A</v>
          </cell>
          <cell r="BG2313">
            <v>29.41446838378906</v>
          </cell>
          <cell r="BH2313">
            <v>28.487093639373779</v>
          </cell>
          <cell r="BI2313">
            <v>27.826471862792971</v>
          </cell>
          <cell r="BJ2313">
            <v>28.091484508514409</v>
          </cell>
          <cell r="BK2313">
            <v>28.105094079971309</v>
          </cell>
        </row>
        <row r="2314">
          <cell r="A2314" t="str">
            <v>2009-01-19</v>
          </cell>
          <cell r="B2314">
            <v>3166253</v>
          </cell>
          <cell r="C2314">
            <v>30.0946466952375</v>
          </cell>
          <cell r="D2314">
            <v>30.37881799402706</v>
          </cell>
          <cell r="E2314">
            <v>29.685196829906911</v>
          </cell>
          <cell r="F2314">
            <v>29.999923706054691</v>
          </cell>
          <cell r="BE2314" t="e">
            <v>#N/A</v>
          </cell>
          <cell r="BF2314" t="e">
            <v>#N/A</v>
          </cell>
          <cell r="BG2314">
            <v>29.650362396240229</v>
          </cell>
          <cell r="BH2314">
            <v>28.59373407363892</v>
          </cell>
          <cell r="BI2314">
            <v>27.853789100646971</v>
          </cell>
          <cell r="BJ2314">
            <v>28.100834674835209</v>
          </cell>
          <cell r="BK2314">
            <v>28.111583871841429</v>
          </cell>
        </row>
        <row r="2315">
          <cell r="A2315" t="str">
            <v>2009-01-20</v>
          </cell>
          <cell r="B2315">
            <v>4011020</v>
          </cell>
          <cell r="C2315">
            <v>29.908254623413089</v>
          </cell>
          <cell r="D2315">
            <v>30.51326531217579</v>
          </cell>
          <cell r="E2315">
            <v>29.691306993696461</v>
          </cell>
          <cell r="F2315">
            <v>29.908254623413089</v>
          </cell>
          <cell r="BE2315" t="e">
            <v>#N/A</v>
          </cell>
          <cell r="BF2315" t="e">
            <v>#N/A</v>
          </cell>
          <cell r="BG2315">
            <v>29.799475097656249</v>
          </cell>
          <cell r="BH2315">
            <v>28.678221607208251</v>
          </cell>
          <cell r="BI2315">
            <v>27.895039787292479</v>
          </cell>
          <cell r="BJ2315">
            <v>28.102545814514158</v>
          </cell>
          <cell r="BK2315">
            <v>28.11963373184204</v>
          </cell>
        </row>
        <row r="2316">
          <cell r="A2316" t="str">
            <v>2009-01-21</v>
          </cell>
          <cell r="B2316">
            <v>6051938</v>
          </cell>
          <cell r="C2316">
            <v>29.578245983527061</v>
          </cell>
          <cell r="D2316">
            <v>30.006028654396509</v>
          </cell>
          <cell r="E2316">
            <v>28.741008856275229</v>
          </cell>
          <cell r="F2316">
            <v>28.976291656494141</v>
          </cell>
          <cell r="BE2316" t="e">
            <v>#N/A</v>
          </cell>
          <cell r="BF2316" t="e">
            <v>#N/A</v>
          </cell>
          <cell r="BG2316">
            <v>29.643638992309569</v>
          </cell>
          <cell r="BH2316">
            <v>28.680818653106691</v>
          </cell>
          <cell r="BI2316">
            <v>27.89717864990234</v>
          </cell>
          <cell r="BJ2316">
            <v>28.095242843627929</v>
          </cell>
          <cell r="BK2316">
            <v>28.121502656936649</v>
          </cell>
        </row>
        <row r="2317">
          <cell r="A2317" t="str">
            <v>2009-01-22</v>
          </cell>
          <cell r="B2317">
            <v>4176369</v>
          </cell>
          <cell r="C2317">
            <v>29.165740406902859</v>
          </cell>
          <cell r="D2317">
            <v>29.16880132674299</v>
          </cell>
          <cell r="E2317">
            <v>28.31323343470444</v>
          </cell>
          <cell r="F2317">
            <v>28.606571197509769</v>
          </cell>
          <cell r="BE2317" t="e">
            <v>#N/A</v>
          </cell>
          <cell r="BF2317" t="e">
            <v>#N/A</v>
          </cell>
          <cell r="BG2317">
            <v>29.47985916137695</v>
          </cell>
          <cell r="BH2317">
            <v>28.689680004119872</v>
          </cell>
          <cell r="BI2317">
            <v>27.89008979797363</v>
          </cell>
          <cell r="BJ2317">
            <v>28.08375383377075</v>
          </cell>
          <cell r="BK2317">
            <v>28.124009370803829</v>
          </cell>
        </row>
        <row r="2318">
          <cell r="A2318" t="str">
            <v>2009-01-23</v>
          </cell>
          <cell r="B2318">
            <v>4598213</v>
          </cell>
          <cell r="C2318">
            <v>28.49045493384638</v>
          </cell>
          <cell r="D2318">
            <v>29.181022184896161</v>
          </cell>
          <cell r="E2318">
            <v>28.3010089519702</v>
          </cell>
          <cell r="F2318">
            <v>28.997686386108398</v>
          </cell>
          <cell r="BE2318" t="e">
            <v>#N/A</v>
          </cell>
          <cell r="BF2318" t="e">
            <v>#N/A</v>
          </cell>
          <cell r="BG2318">
            <v>29.29774551391602</v>
          </cell>
          <cell r="BH2318">
            <v>28.779667663574219</v>
          </cell>
          <cell r="BI2318">
            <v>27.887034301757812</v>
          </cell>
          <cell r="BJ2318">
            <v>28.074892559051509</v>
          </cell>
          <cell r="BK2318">
            <v>28.12858867645264</v>
          </cell>
        </row>
        <row r="2319">
          <cell r="A2319" t="str">
            <v>2009-01-26</v>
          </cell>
          <cell r="B2319">
            <v>4796671</v>
          </cell>
          <cell r="C2319">
            <v>28.569902259341561</v>
          </cell>
          <cell r="D2319">
            <v>28.93657386921095</v>
          </cell>
          <cell r="E2319">
            <v>28.001559632175152</v>
          </cell>
          <cell r="F2319">
            <v>28.447677612304691</v>
          </cell>
          <cell r="BE2319" t="e">
            <v>#N/A</v>
          </cell>
          <cell r="BF2319" t="e">
            <v>#N/A</v>
          </cell>
          <cell r="BG2319">
            <v>28.987296295166011</v>
          </cell>
          <cell r="BH2319">
            <v>28.853002071380619</v>
          </cell>
          <cell r="BI2319">
            <v>27.877684288024899</v>
          </cell>
          <cell r="BJ2319">
            <v>28.06572574615479</v>
          </cell>
          <cell r="BK2319">
            <v>28.131792774200441</v>
          </cell>
        </row>
        <row r="2320">
          <cell r="A2320" t="str">
            <v>2009-01-27</v>
          </cell>
          <cell r="B2320">
            <v>4835560</v>
          </cell>
          <cell r="C2320">
            <v>28.322401372289718</v>
          </cell>
          <cell r="D2320">
            <v>28.56379442898087</v>
          </cell>
          <cell r="E2320">
            <v>27.39655349954807</v>
          </cell>
          <cell r="F2320">
            <v>27.683778762817379</v>
          </cell>
          <cell r="BE2320" t="e">
            <v>#N/A</v>
          </cell>
          <cell r="BF2320" t="e">
            <v>#N/A</v>
          </cell>
          <cell r="BG2320">
            <v>28.542401123046879</v>
          </cell>
          <cell r="BH2320">
            <v>28.864307975769041</v>
          </cell>
          <cell r="BI2320">
            <v>27.847739448547362</v>
          </cell>
          <cell r="BJ2320">
            <v>28.06022567749023</v>
          </cell>
          <cell r="BK2320">
            <v>28.129129791259761</v>
          </cell>
        </row>
        <row r="2321">
          <cell r="A2321" t="str">
            <v>2009-01-28</v>
          </cell>
          <cell r="B2321">
            <v>6710301</v>
          </cell>
          <cell r="C2321">
            <v>27.506545309529269</v>
          </cell>
          <cell r="D2321">
            <v>27.677660713343911</v>
          </cell>
          <cell r="E2321">
            <v>26.75486702912734</v>
          </cell>
          <cell r="F2321">
            <v>26.828203201293949</v>
          </cell>
          <cell r="BE2321" t="e">
            <v>#N/A</v>
          </cell>
          <cell r="BF2321" t="e">
            <v>#N/A</v>
          </cell>
          <cell r="BG2321">
            <v>28.112783432006839</v>
          </cell>
          <cell r="BH2321">
            <v>28.80777921676636</v>
          </cell>
          <cell r="BI2321">
            <v>27.792983016967771</v>
          </cell>
          <cell r="BJ2321">
            <v>28.048614406585688</v>
          </cell>
          <cell r="BK2321">
            <v>28.123593015670782</v>
          </cell>
        </row>
        <row r="2322">
          <cell r="A2322" t="str">
            <v>2009-01-29</v>
          </cell>
          <cell r="B2322">
            <v>4205104</v>
          </cell>
          <cell r="C2322">
            <v>26.861819352303719</v>
          </cell>
          <cell r="D2322">
            <v>27.14904458015619</v>
          </cell>
          <cell r="E2322">
            <v>26.50125794048618</v>
          </cell>
          <cell r="F2322">
            <v>26.650981903076168</v>
          </cell>
          <cell r="BE2322" t="e">
            <v>#N/A</v>
          </cell>
          <cell r="BF2322" t="e">
            <v>#N/A</v>
          </cell>
          <cell r="BG2322">
            <v>27.72166557312012</v>
          </cell>
          <cell r="BH2322">
            <v>28.753083992004399</v>
          </cell>
          <cell r="BI2322">
            <v>27.757782402038579</v>
          </cell>
          <cell r="BJ2322">
            <v>28.0326030921936</v>
          </cell>
          <cell r="BK2322">
            <v>28.11363062858582</v>
          </cell>
        </row>
        <row r="2323">
          <cell r="A2323" t="str">
            <v>2009-01-30</v>
          </cell>
          <cell r="B2323">
            <v>4618187</v>
          </cell>
          <cell r="C2323">
            <v>26.650981715896648</v>
          </cell>
          <cell r="D2323">
            <v>27.307937122379119</v>
          </cell>
          <cell r="E2323">
            <v>26.61431362417165</v>
          </cell>
          <cell r="F2323">
            <v>26.941263198852539</v>
          </cell>
          <cell r="BE2323" t="e">
            <v>#N/A</v>
          </cell>
          <cell r="BF2323" t="e">
            <v>#N/A</v>
          </cell>
          <cell r="BG2323">
            <v>27.310380935668949</v>
          </cell>
          <cell r="BH2323">
            <v>28.673485565185551</v>
          </cell>
          <cell r="BI2323">
            <v>27.716715049743652</v>
          </cell>
          <cell r="BJ2323">
            <v>28.01173330307007</v>
          </cell>
          <cell r="BK2323">
            <v>28.105148887634279</v>
          </cell>
        </row>
        <row r="2324">
          <cell r="A2324" t="str">
            <v>2009-02-02</v>
          </cell>
          <cell r="B2324">
            <v>3313637</v>
          </cell>
          <cell r="C2324">
            <v>26.72736932642205</v>
          </cell>
          <cell r="D2324">
            <v>27.26210004173576</v>
          </cell>
          <cell r="E2324">
            <v>26.360690774694842</v>
          </cell>
          <cell r="F2324">
            <v>27.139875411987301</v>
          </cell>
          <cell r="BE2324" t="e">
            <v>#N/A</v>
          </cell>
          <cell r="BF2324" t="e">
            <v>#N/A</v>
          </cell>
          <cell r="BG2324">
            <v>27.048820495605469</v>
          </cell>
          <cell r="BH2324">
            <v>28.63651256561279</v>
          </cell>
          <cell r="BI2324">
            <v>27.703820381164551</v>
          </cell>
          <cell r="BJ2324">
            <v>27.972102069854731</v>
          </cell>
          <cell r="BK2324">
            <v>28.099620075225829</v>
          </cell>
        </row>
        <row r="2325">
          <cell r="A2325" t="str">
            <v>2009-02-03</v>
          </cell>
          <cell r="B2325">
            <v>3796924</v>
          </cell>
          <cell r="C2325">
            <v>27.411829303343541</v>
          </cell>
          <cell r="D2325">
            <v>27.744891425694622</v>
          </cell>
          <cell r="E2325">
            <v>26.88932118283514</v>
          </cell>
          <cell r="F2325">
            <v>27.656278610229489</v>
          </cell>
          <cell r="BE2325" t="e">
            <v>#N/A</v>
          </cell>
          <cell r="BF2325" t="e">
            <v>#N/A</v>
          </cell>
          <cell r="BG2325">
            <v>27.043320465087891</v>
          </cell>
          <cell r="BH2325">
            <v>28.576775646209722</v>
          </cell>
          <cell r="BI2325">
            <v>27.727898597717289</v>
          </cell>
          <cell r="BJ2325">
            <v>27.943654422760009</v>
          </cell>
          <cell r="BK2325">
            <v>28.0928120803833</v>
          </cell>
        </row>
        <row r="2326">
          <cell r="A2326" t="str">
            <v>2009-02-04</v>
          </cell>
          <cell r="B2326">
            <v>4432929</v>
          </cell>
          <cell r="C2326">
            <v>27.653220853385761</v>
          </cell>
          <cell r="D2326">
            <v>27.867112236882299</v>
          </cell>
          <cell r="E2326">
            <v>27.23765845295712</v>
          </cell>
          <cell r="F2326">
            <v>27.6440544128418</v>
          </cell>
          <cell r="BE2326" t="e">
            <v>#N/A</v>
          </cell>
          <cell r="BF2326" t="e">
            <v>#N/A</v>
          </cell>
          <cell r="BG2326">
            <v>27.20649070739746</v>
          </cell>
          <cell r="BH2326">
            <v>28.50466346740723</v>
          </cell>
          <cell r="BI2326">
            <v>27.80642765045166</v>
          </cell>
          <cell r="BJ2326">
            <v>27.911173400878901</v>
          </cell>
          <cell r="BK2326">
            <v>28.085036144256591</v>
          </cell>
        </row>
        <row r="2327">
          <cell r="A2327" t="str">
            <v>2009-02-05</v>
          </cell>
          <cell r="B2327">
            <v>3529043</v>
          </cell>
          <cell r="C2327">
            <v>27.28043373119576</v>
          </cell>
          <cell r="D2327">
            <v>27.92822265625</v>
          </cell>
          <cell r="E2327">
            <v>27.042096978284022</v>
          </cell>
          <cell r="F2327">
            <v>27.92822265625</v>
          </cell>
          <cell r="BE2327" t="e">
            <v>#N/A</v>
          </cell>
          <cell r="BF2327" t="e">
            <v>#N/A</v>
          </cell>
          <cell r="BG2327">
            <v>27.46193885803223</v>
          </cell>
          <cell r="BH2327">
            <v>28.47044038772583</v>
          </cell>
          <cell r="BI2327">
            <v>27.821094474792481</v>
          </cell>
          <cell r="BJ2327">
            <v>27.886850738525389</v>
          </cell>
          <cell r="BK2327">
            <v>28.076604127883911</v>
          </cell>
        </row>
        <row r="2328">
          <cell r="A2328" t="str">
            <v>2009-02-06</v>
          </cell>
          <cell r="B2328">
            <v>5142235</v>
          </cell>
          <cell r="C2328">
            <v>28.108505885578509</v>
          </cell>
          <cell r="D2328">
            <v>28.108505885578509</v>
          </cell>
          <cell r="E2328">
            <v>26.922932147494091</v>
          </cell>
          <cell r="F2328">
            <v>27.249881744384769</v>
          </cell>
          <cell r="BE2328" t="e">
            <v>#N/A</v>
          </cell>
          <cell r="BF2328" t="e">
            <v>#N/A</v>
          </cell>
          <cell r="BG2328">
            <v>27.523662567138668</v>
          </cell>
          <cell r="BH2328">
            <v>28.386564350128179</v>
          </cell>
          <cell r="BI2328">
            <v>27.836250305175781</v>
          </cell>
          <cell r="BJ2328">
            <v>27.865033740997319</v>
          </cell>
          <cell r="BK2328">
            <v>28.066243057250979</v>
          </cell>
        </row>
        <row r="2329">
          <cell r="A2329" t="str">
            <v>2009-02-09</v>
          </cell>
          <cell r="B2329">
            <v>3584271</v>
          </cell>
          <cell r="C2329">
            <v>27.06959264373009</v>
          </cell>
          <cell r="D2329">
            <v>27.69294086158396</v>
          </cell>
          <cell r="E2329">
            <v>26.974874319149041</v>
          </cell>
          <cell r="F2329">
            <v>27.304880142211911</v>
          </cell>
          <cell r="BE2329" t="e">
            <v>#N/A</v>
          </cell>
          <cell r="BF2329" t="e">
            <v>#N/A</v>
          </cell>
          <cell r="BG2329">
            <v>27.55666351318359</v>
          </cell>
          <cell r="BH2329">
            <v>28.31078567504883</v>
          </cell>
          <cell r="BI2329">
            <v>27.86692855834961</v>
          </cell>
          <cell r="BJ2329">
            <v>27.84770849227905</v>
          </cell>
          <cell r="BK2329">
            <v>28.057239284515379</v>
          </cell>
        </row>
        <row r="2330">
          <cell r="A2330" t="str">
            <v>2009-02-10</v>
          </cell>
          <cell r="B2330">
            <v>3880135</v>
          </cell>
          <cell r="C2330">
            <v>27.17042950052446</v>
          </cell>
          <cell r="D2330">
            <v>28.050444921588099</v>
          </cell>
          <cell r="E2330">
            <v>26.736534303328231</v>
          </cell>
          <cell r="F2330">
            <v>26.858758926391602</v>
          </cell>
          <cell r="BE2330" t="e">
            <v>#N/A</v>
          </cell>
          <cell r="BF2330" t="e">
            <v>#N/A</v>
          </cell>
          <cell r="BG2330">
            <v>27.397159576416019</v>
          </cell>
          <cell r="BH2330">
            <v>28.195589065551761</v>
          </cell>
          <cell r="BI2330">
            <v>27.895712242126461</v>
          </cell>
          <cell r="BJ2330">
            <v>27.83579158782959</v>
          </cell>
          <cell r="BK2330">
            <v>28.04483479499817</v>
          </cell>
        </row>
        <row r="2331">
          <cell r="A2331" t="str">
            <v>2009-02-11</v>
          </cell>
          <cell r="B2331">
            <v>6997152</v>
          </cell>
          <cell r="C2331">
            <v>27.194880337473379</v>
          </cell>
          <cell r="D2331">
            <v>29.02213287353516</v>
          </cell>
          <cell r="E2331">
            <v>27.194880337473379</v>
          </cell>
          <cell r="F2331">
            <v>29.02213287353516</v>
          </cell>
          <cell r="BE2331" t="e">
            <v>#N/A</v>
          </cell>
          <cell r="BF2331" t="e">
            <v>#N/A</v>
          </cell>
          <cell r="BG2331">
            <v>27.672775268554691</v>
          </cell>
          <cell r="BH2331">
            <v>28.158922100067141</v>
          </cell>
          <cell r="BI2331">
            <v>27.945090942382809</v>
          </cell>
          <cell r="BJ2331">
            <v>27.835363845825199</v>
          </cell>
          <cell r="BK2331">
            <v>28.040526771545409</v>
          </cell>
        </row>
        <row r="2332">
          <cell r="A2332" t="str">
            <v>2009-02-12</v>
          </cell>
          <cell r="B2332">
            <v>5084138</v>
          </cell>
          <cell r="C2332">
            <v>28.741013119704949</v>
          </cell>
          <cell r="D2332">
            <v>28.869350271243981</v>
          </cell>
          <cell r="E2332">
            <v>28.178783051023728</v>
          </cell>
          <cell r="F2332">
            <v>28.33461952209473</v>
          </cell>
          <cell r="BE2332" t="e">
            <v>#N/A</v>
          </cell>
          <cell r="BF2332" t="e">
            <v>#N/A</v>
          </cell>
          <cell r="BG2332">
            <v>27.754054641723631</v>
          </cell>
          <cell r="BH2332">
            <v>28.104379558563231</v>
          </cell>
          <cell r="BI2332">
            <v>27.985424880981441</v>
          </cell>
          <cell r="BJ2332">
            <v>27.839672241210941</v>
          </cell>
          <cell r="BK2332">
            <v>28.03386348724365</v>
          </cell>
        </row>
        <row r="2333">
          <cell r="A2333" t="str">
            <v>2009-02-13</v>
          </cell>
          <cell r="B2333">
            <v>3755914</v>
          </cell>
          <cell r="C2333">
            <v>28.62184557405903</v>
          </cell>
          <cell r="D2333">
            <v>29.028241514763589</v>
          </cell>
          <cell r="E2333">
            <v>28.459898915448932</v>
          </cell>
          <cell r="F2333">
            <v>28.7073974609375</v>
          </cell>
          <cell r="BE2333" t="e">
            <v>#N/A</v>
          </cell>
          <cell r="BF2333" t="e">
            <v>#N/A</v>
          </cell>
          <cell r="BG2333">
            <v>28.04555778503418</v>
          </cell>
          <cell r="BH2333">
            <v>28.044336700439452</v>
          </cell>
          <cell r="BI2333">
            <v>28.031075477600101</v>
          </cell>
          <cell r="BJ2333">
            <v>27.84850290298462</v>
          </cell>
          <cell r="BK2333">
            <v>28.02888856887817</v>
          </cell>
        </row>
        <row r="2334">
          <cell r="A2334" t="str">
            <v>2009-02-16</v>
          </cell>
          <cell r="B2334">
            <v>2454788</v>
          </cell>
          <cell r="C2334">
            <v>28.359061510421402</v>
          </cell>
          <cell r="D2334">
            <v>28.661568001261131</v>
          </cell>
          <cell r="E2334">
            <v>28.02600177541969</v>
          </cell>
          <cell r="F2334">
            <v>28.362117767333981</v>
          </cell>
          <cell r="BE2334" t="e">
            <v>#N/A</v>
          </cell>
          <cell r="BF2334" t="e">
            <v>#N/A</v>
          </cell>
          <cell r="BG2334">
            <v>28.257005310058599</v>
          </cell>
          <cell r="BH2334">
            <v>27.962446403503421</v>
          </cell>
          <cell r="BI2334">
            <v>28.061753768920902</v>
          </cell>
          <cell r="BJ2334">
            <v>27.8567530632019</v>
          </cell>
          <cell r="BK2334">
            <v>28.022743043899531</v>
          </cell>
        </row>
        <row r="2335">
          <cell r="A2335" t="str">
            <v>2009-02-17</v>
          </cell>
          <cell r="B2335">
            <v>4302594</v>
          </cell>
          <cell r="C2335">
            <v>28.108505655712641</v>
          </cell>
          <cell r="D2335">
            <v>28.310176675388782</v>
          </cell>
          <cell r="E2335">
            <v>27.84877973472107</v>
          </cell>
          <cell r="F2335">
            <v>28.136007308959961</v>
          </cell>
          <cell r="BE2335" t="e">
            <v>#N/A</v>
          </cell>
          <cell r="BF2335" t="e">
            <v>#N/A</v>
          </cell>
          <cell r="BG2335">
            <v>28.512454986572269</v>
          </cell>
          <cell r="BH2335">
            <v>27.87383403778076</v>
          </cell>
          <cell r="BI2335">
            <v>28.08656539916992</v>
          </cell>
          <cell r="BJ2335">
            <v>27.851833553314211</v>
          </cell>
          <cell r="BK2335">
            <v>28.015847225189209</v>
          </cell>
        </row>
        <row r="2336">
          <cell r="A2336" t="str">
            <v>2009-02-18</v>
          </cell>
          <cell r="B2336">
            <v>3804040</v>
          </cell>
          <cell r="C2336">
            <v>28.187945940218921</v>
          </cell>
          <cell r="D2336">
            <v>28.713510183322331</v>
          </cell>
          <cell r="E2336">
            <v>27.784606319201998</v>
          </cell>
          <cell r="F2336">
            <v>28.25211334228516</v>
          </cell>
          <cell r="BE2336" t="e">
            <v>#N/A</v>
          </cell>
          <cell r="BF2336" t="e">
            <v>#N/A</v>
          </cell>
          <cell r="BG2336">
            <v>28.358451080322261</v>
          </cell>
          <cell r="BH2336">
            <v>27.83762512207031</v>
          </cell>
          <cell r="BI2336">
            <v>28.12146030426025</v>
          </cell>
          <cell r="BJ2336">
            <v>27.848869609832761</v>
          </cell>
          <cell r="BK2336">
            <v>28.018161268234248</v>
          </cell>
        </row>
        <row r="2337">
          <cell r="A2337" t="str">
            <v>2009-02-19</v>
          </cell>
          <cell r="B2337">
            <v>3679439</v>
          </cell>
          <cell r="C2337">
            <v>28.658508268749561</v>
          </cell>
          <cell r="D2337">
            <v>28.84490028671582</v>
          </cell>
          <cell r="E2337">
            <v>27.88238462518725</v>
          </cell>
          <cell r="F2337">
            <v>27.98933029174805</v>
          </cell>
          <cell r="BE2337" t="e">
            <v>#N/A</v>
          </cell>
          <cell r="BF2337" t="e">
            <v>#N/A</v>
          </cell>
          <cell r="BG2337">
            <v>28.28939323425293</v>
          </cell>
          <cell r="BH2337">
            <v>27.806763076782229</v>
          </cell>
          <cell r="BI2337">
            <v>28.131360282897951</v>
          </cell>
          <cell r="BJ2337">
            <v>27.855102939605711</v>
          </cell>
          <cell r="BK2337">
            <v>28.01889813423157</v>
          </cell>
        </row>
        <row r="2338">
          <cell r="A2338" t="str">
            <v>2009-02-20</v>
          </cell>
          <cell r="B2338">
            <v>5567295</v>
          </cell>
          <cell r="C2338">
            <v>27.53710626773297</v>
          </cell>
          <cell r="D2338">
            <v>27.95266863113795</v>
          </cell>
          <cell r="E2338">
            <v>27.13376660104473</v>
          </cell>
          <cell r="F2338">
            <v>27.173488616943359</v>
          </cell>
          <cell r="BE2338" t="e">
            <v>#N/A</v>
          </cell>
          <cell r="BF2338" t="e">
            <v>#N/A</v>
          </cell>
          <cell r="BG2338">
            <v>27.982611465454099</v>
          </cell>
          <cell r="BH2338">
            <v>27.71555318832397</v>
          </cell>
          <cell r="BI2338">
            <v>28.11871002197266</v>
          </cell>
          <cell r="BJ2338">
            <v>27.842361049652101</v>
          </cell>
          <cell r="BK2338">
            <v>28.014795217514038</v>
          </cell>
        </row>
        <row r="2339">
          <cell r="A2339" t="str">
            <v>2009-02-23</v>
          </cell>
          <cell r="B2339">
            <v>3584271</v>
          </cell>
          <cell r="C2339">
            <v>27.069593230986911</v>
          </cell>
          <cell r="D2339">
            <v>27.692941462363901</v>
          </cell>
          <cell r="E2339">
            <v>26.974874904351012</v>
          </cell>
          <cell r="F2339">
            <v>27.466827392578121</v>
          </cell>
          <cell r="BE2339" t="e">
            <v>#N/A</v>
          </cell>
          <cell r="BF2339" t="e">
            <v>#N/A</v>
          </cell>
          <cell r="BG2339">
            <v>27.80355339050293</v>
          </cell>
          <cell r="BH2339">
            <v>27.666510677337651</v>
          </cell>
          <cell r="BI2339">
            <v>28.116815452575679</v>
          </cell>
          <cell r="BJ2339">
            <v>27.823630237579341</v>
          </cell>
          <cell r="BK2339">
            <v>28.010403871536251</v>
          </cell>
        </row>
        <row r="2340">
          <cell r="A2340" t="str">
            <v>2009-02-24</v>
          </cell>
          <cell r="B2340">
            <v>3584271</v>
          </cell>
          <cell r="C2340">
            <v>27.06959091235677</v>
          </cell>
          <cell r="D2340">
            <v>27.692939090341241</v>
          </cell>
          <cell r="E2340">
            <v>26.974872593833911</v>
          </cell>
          <cell r="F2340">
            <v>27.014596939086911</v>
          </cell>
          <cell r="BE2340" t="e">
            <v>#N/A</v>
          </cell>
          <cell r="BF2340" t="e">
            <v>#N/A</v>
          </cell>
          <cell r="BG2340">
            <v>27.57927131652832</v>
          </cell>
          <cell r="BH2340">
            <v>27.633051586151119</v>
          </cell>
          <cell r="BI2340">
            <v>28.118954391479491</v>
          </cell>
          <cell r="BJ2340">
            <v>27.79646591186523</v>
          </cell>
          <cell r="BK2340">
            <v>28.003605146408081</v>
          </cell>
        </row>
        <row r="2341">
          <cell r="A2341" t="str">
            <v>2009-02-25</v>
          </cell>
          <cell r="B2341">
            <v>4755889</v>
          </cell>
          <cell r="C2341">
            <v>27.152099876669212</v>
          </cell>
          <cell r="D2341">
            <v>27.488215881940089</v>
          </cell>
          <cell r="E2341">
            <v>26.327087651800579</v>
          </cell>
          <cell r="F2341">
            <v>26.69681549072266</v>
          </cell>
          <cell r="BE2341" t="e">
            <v>#N/A</v>
          </cell>
          <cell r="BF2341" t="e">
            <v>#N/A</v>
          </cell>
          <cell r="BG2341">
            <v>27.268211746215819</v>
          </cell>
          <cell r="BH2341">
            <v>27.626482200622561</v>
          </cell>
          <cell r="BI2341">
            <v>28.112048645019531</v>
          </cell>
          <cell r="BJ2341">
            <v>27.760501461029051</v>
          </cell>
          <cell r="BK2341">
            <v>27.992070245742799</v>
          </cell>
        </row>
        <row r="2342">
          <cell r="A2342" t="str">
            <v>2009-02-26</v>
          </cell>
          <cell r="B2342">
            <v>4946434</v>
          </cell>
          <cell r="C2342">
            <v>27.133765087472849</v>
          </cell>
          <cell r="D2342">
            <v>27.317100865515052</v>
          </cell>
          <cell r="E2342">
            <v>25.89930076283537</v>
          </cell>
          <cell r="F2342">
            <v>26.02763557434082</v>
          </cell>
          <cell r="BE2342" t="e">
            <v>#N/A</v>
          </cell>
          <cell r="BF2342" t="e">
            <v>#N/A</v>
          </cell>
          <cell r="BG2342">
            <v>26.875872802734371</v>
          </cell>
          <cell r="BH2342">
            <v>27.59531488418579</v>
          </cell>
          <cell r="BI2342">
            <v>28.102637329101562</v>
          </cell>
          <cell r="BJ2342">
            <v>27.741740016937261</v>
          </cell>
          <cell r="BK2342">
            <v>27.976028308868411</v>
          </cell>
        </row>
        <row r="2343">
          <cell r="A2343" t="str">
            <v>2009-02-27</v>
          </cell>
          <cell r="B2343">
            <v>7458515</v>
          </cell>
          <cell r="C2343">
            <v>25.48374289162928</v>
          </cell>
          <cell r="D2343">
            <v>25.48374289162928</v>
          </cell>
          <cell r="E2343">
            <v>24.33483490651442</v>
          </cell>
          <cell r="F2343">
            <v>25.004013061523441</v>
          </cell>
          <cell r="BE2343" t="e">
            <v>#N/A</v>
          </cell>
          <cell r="BF2343" t="e">
            <v>#N/A</v>
          </cell>
          <cell r="BG2343">
            <v>26.44197769165039</v>
          </cell>
          <cell r="BH2343">
            <v>27.498452377319339</v>
          </cell>
          <cell r="BI2343">
            <v>28.055031051635741</v>
          </cell>
          <cell r="BJ2343">
            <v>27.708892326354981</v>
          </cell>
          <cell r="BK2343">
            <v>27.955296068191529</v>
          </cell>
        </row>
        <row r="2344">
          <cell r="A2344" t="str">
            <v>2009-03-02</v>
          </cell>
          <cell r="B2344">
            <v>5370091</v>
          </cell>
          <cell r="C2344">
            <v>24.408165606307641</v>
          </cell>
          <cell r="D2344">
            <v>25.373737656299209</v>
          </cell>
          <cell r="E2344">
            <v>24.374549110994209</v>
          </cell>
          <cell r="F2344">
            <v>25.114011764526371</v>
          </cell>
          <cell r="BE2344" t="e">
            <v>#N/A</v>
          </cell>
          <cell r="BF2344" t="e">
            <v>#N/A</v>
          </cell>
          <cell r="BG2344">
            <v>25.971414566040039</v>
          </cell>
          <cell r="BH2344">
            <v>27.39715919494629</v>
          </cell>
          <cell r="BI2344">
            <v>27.999968986511231</v>
          </cell>
          <cell r="BJ2344">
            <v>27.694408740997311</v>
          </cell>
          <cell r="BK2344">
            <v>27.936336050033571</v>
          </cell>
        </row>
        <row r="2345">
          <cell r="A2345" t="str">
            <v>2009-03-03</v>
          </cell>
          <cell r="B2345">
            <v>4797142</v>
          </cell>
          <cell r="C2345">
            <v>24.994850171609912</v>
          </cell>
          <cell r="D2345">
            <v>25.54485768032707</v>
          </cell>
          <cell r="E2345">
            <v>24.945959371950622</v>
          </cell>
          <cell r="F2345">
            <v>25.098739624023441</v>
          </cell>
          <cell r="BE2345" t="e">
            <v>#N/A</v>
          </cell>
          <cell r="BF2345" t="e">
            <v>#N/A</v>
          </cell>
          <cell r="BG2345">
            <v>25.588243103027349</v>
          </cell>
          <cell r="BH2345">
            <v>27.269282245635981</v>
          </cell>
          <cell r="BI2345">
            <v>27.937573699951169</v>
          </cell>
          <cell r="BJ2345">
            <v>27.69281986236572</v>
          </cell>
          <cell r="BK2345">
            <v>27.91607744216919</v>
          </cell>
        </row>
        <row r="2346">
          <cell r="A2346" t="str">
            <v>2009-03-04</v>
          </cell>
          <cell r="B2346">
            <v>6366277</v>
          </cell>
          <cell r="C2346">
            <v>25.074288249222331</v>
          </cell>
          <cell r="D2346">
            <v>25.175123751060219</v>
          </cell>
          <cell r="E2346">
            <v>24.389833535783001</v>
          </cell>
          <cell r="F2346">
            <v>25.141511917114261</v>
          </cell>
          <cell r="BE2346" t="e">
            <v>#N/A</v>
          </cell>
          <cell r="BF2346" t="e">
            <v>#N/A</v>
          </cell>
          <cell r="BG2346">
            <v>25.277182388305661</v>
          </cell>
          <cell r="BH2346">
            <v>27.144155120849611</v>
          </cell>
          <cell r="BI2346">
            <v>27.861916923522951</v>
          </cell>
          <cell r="BJ2346">
            <v>27.712497959136961</v>
          </cell>
          <cell r="BK2346">
            <v>27.899760532379151</v>
          </cell>
        </row>
        <row r="2347">
          <cell r="A2347" t="str">
            <v>2009-03-05</v>
          </cell>
          <cell r="B2347">
            <v>4864893</v>
          </cell>
          <cell r="C2347">
            <v>24.799287892981958</v>
          </cell>
          <cell r="D2347">
            <v>25.819858703817509</v>
          </cell>
          <cell r="E2347">
            <v>24.603727055098631</v>
          </cell>
          <cell r="F2347">
            <v>25.242349624633789</v>
          </cell>
          <cell r="BE2347" t="e">
            <v>#N/A</v>
          </cell>
          <cell r="BF2347" t="e">
            <v>#N/A</v>
          </cell>
          <cell r="BG2347">
            <v>25.12012519836426</v>
          </cell>
          <cell r="BH2347">
            <v>27.009861469268799</v>
          </cell>
          <cell r="BI2347">
            <v>27.798177032470701</v>
          </cell>
          <cell r="BJ2347">
            <v>27.714300765991212</v>
          </cell>
          <cell r="BK2347">
            <v>27.884406118392949</v>
          </cell>
        </row>
        <row r="2348">
          <cell r="A2348" t="str">
            <v>2009-03-06</v>
          </cell>
          <cell r="B2348">
            <v>5606178</v>
          </cell>
          <cell r="C2348">
            <v>25.092626560208291</v>
          </cell>
          <cell r="D2348">
            <v>25.23012783879836</v>
          </cell>
          <cell r="E2348">
            <v>24.017052403546739</v>
          </cell>
          <cell r="F2348">
            <v>24.157609939575199</v>
          </cell>
          <cell r="BE2348" t="e">
            <v>#N/A</v>
          </cell>
          <cell r="BF2348" t="e">
            <v>#N/A</v>
          </cell>
          <cell r="BG2348">
            <v>24.95084457397461</v>
          </cell>
          <cell r="BH2348">
            <v>26.855247879028319</v>
          </cell>
          <cell r="BI2348">
            <v>27.737370567321779</v>
          </cell>
          <cell r="BJ2348">
            <v>27.697983875274659</v>
          </cell>
          <cell r="BK2348">
            <v>27.86261963844299</v>
          </cell>
        </row>
        <row r="2349">
          <cell r="A2349" t="str">
            <v>2009-03-09</v>
          </cell>
          <cell r="B2349">
            <v>6926529</v>
          </cell>
          <cell r="C2349">
            <v>24.059825567910739</v>
          </cell>
          <cell r="D2349">
            <v>25.000952172107912</v>
          </cell>
          <cell r="E2349">
            <v>23.482316590617231</v>
          </cell>
          <cell r="F2349">
            <v>24.628168106079102</v>
          </cell>
          <cell r="BE2349" t="e">
            <v>#N/A</v>
          </cell>
          <cell r="BF2349" t="e">
            <v>#N/A</v>
          </cell>
          <cell r="BG2349">
            <v>24.85367584228516</v>
          </cell>
          <cell r="BH2349">
            <v>26.721412277221681</v>
          </cell>
          <cell r="BI2349">
            <v>27.690314140319821</v>
          </cell>
          <cell r="BJ2349">
            <v>27.694439315795901</v>
          </cell>
          <cell r="BK2349">
            <v>27.842483196258549</v>
          </cell>
        </row>
        <row r="2350">
          <cell r="A2350" t="str">
            <v>2009-03-10</v>
          </cell>
          <cell r="B2350">
            <v>5295574</v>
          </cell>
          <cell r="C2350">
            <v>24.44483377871617</v>
          </cell>
          <cell r="D2350">
            <v>25.019286533269231</v>
          </cell>
          <cell r="E2350">
            <v>23.89482408619865</v>
          </cell>
          <cell r="F2350">
            <v>24.949008941650391</v>
          </cell>
          <cell r="BE2350" t="e">
            <v>#N/A</v>
          </cell>
          <cell r="BF2350" t="e">
            <v>#N/A</v>
          </cell>
          <cell r="BG2350">
            <v>24.82372970581055</v>
          </cell>
          <cell r="BH2350">
            <v>26.625924777984618</v>
          </cell>
          <cell r="BI2350">
            <v>27.64014110565186</v>
          </cell>
          <cell r="BJ2350">
            <v>27.695447616577152</v>
          </cell>
          <cell r="BK2350">
            <v>27.823095388412479</v>
          </cell>
        </row>
        <row r="2351">
          <cell r="A2351" t="str">
            <v>2009-03-11</v>
          </cell>
          <cell r="B2351">
            <v>5601331</v>
          </cell>
          <cell r="C2351">
            <v>24.82372941366916</v>
          </cell>
          <cell r="D2351">
            <v>24.82372941366916</v>
          </cell>
          <cell r="E2351">
            <v>24.175942774929819</v>
          </cell>
          <cell r="F2351">
            <v>24.319549560546879</v>
          </cell>
          <cell r="BE2351" t="e">
            <v>#N/A</v>
          </cell>
          <cell r="BF2351" t="e">
            <v>#N/A</v>
          </cell>
          <cell r="BG2351">
            <v>24.65933723449707</v>
          </cell>
          <cell r="BH2351">
            <v>26.3907956123352</v>
          </cell>
          <cell r="BI2351">
            <v>27.567356529235841</v>
          </cell>
          <cell r="BJ2351">
            <v>27.667030467987061</v>
          </cell>
          <cell r="BK2351">
            <v>27.79829914093018</v>
          </cell>
        </row>
        <row r="2352">
          <cell r="A2352" t="str">
            <v>2009-03-12</v>
          </cell>
          <cell r="B2352">
            <v>6113679</v>
          </cell>
          <cell r="C2352">
            <v>24.032329575602091</v>
          </cell>
          <cell r="D2352">
            <v>24.19121998198392</v>
          </cell>
          <cell r="E2352">
            <v>23.70232373399228</v>
          </cell>
          <cell r="F2352">
            <v>24.084274291992191</v>
          </cell>
          <cell r="BE2352" t="e">
            <v>#N/A</v>
          </cell>
          <cell r="BF2352" t="e">
            <v>#N/A</v>
          </cell>
          <cell r="BG2352">
            <v>24.427722167968749</v>
          </cell>
          <cell r="BH2352">
            <v>26.17827835083008</v>
          </cell>
          <cell r="BI2352">
            <v>27.494144287109371</v>
          </cell>
          <cell r="BJ2352">
            <v>27.623701953887942</v>
          </cell>
          <cell r="BK2352">
            <v>27.774098758697509</v>
          </cell>
        </row>
        <row r="2353">
          <cell r="A2353" t="str">
            <v>2009-03-13</v>
          </cell>
          <cell r="B2353">
            <v>5328466</v>
          </cell>
          <cell r="C2353">
            <v>24.377609578001501</v>
          </cell>
          <cell r="D2353">
            <v>24.829840018732231</v>
          </cell>
          <cell r="E2353">
            <v>24.23705206660652</v>
          </cell>
          <cell r="F2353">
            <v>24.530389785766602</v>
          </cell>
          <cell r="BE2353" t="e">
            <v>#N/A</v>
          </cell>
          <cell r="BF2353" t="e">
            <v>#N/A</v>
          </cell>
          <cell r="BG2353">
            <v>24.502278137207028</v>
          </cell>
          <cell r="BH2353">
            <v>25.969427967071528</v>
          </cell>
          <cell r="BI2353">
            <v>27.414087448120121</v>
          </cell>
          <cell r="BJ2353">
            <v>27.58217630386353</v>
          </cell>
          <cell r="BK2353">
            <v>27.75191504478455</v>
          </cell>
        </row>
        <row r="2354">
          <cell r="A2354" t="str">
            <v>2009-03-16</v>
          </cell>
          <cell r="B2354">
            <v>6087523</v>
          </cell>
          <cell r="C2354">
            <v>25.147622267934281</v>
          </cell>
          <cell r="D2354">
            <v>25.69456867899618</v>
          </cell>
          <cell r="E2354">
            <v>24.83594934929058</v>
          </cell>
          <cell r="F2354">
            <v>25.54484939575195</v>
          </cell>
          <cell r="BE2354" t="e">
            <v>#N/A</v>
          </cell>
          <cell r="BF2354" t="e">
            <v>#N/A</v>
          </cell>
          <cell r="BG2354">
            <v>24.685614395141599</v>
          </cell>
          <cell r="BH2354">
            <v>25.82856454849243</v>
          </cell>
          <cell r="BI2354">
            <v>27.36739772796631</v>
          </cell>
          <cell r="BJ2354">
            <v>27.55999256134033</v>
          </cell>
          <cell r="BK2354">
            <v>27.73834814071655</v>
          </cell>
        </row>
        <row r="2355">
          <cell r="A2355" t="str">
            <v>2009-03-17</v>
          </cell>
          <cell r="B2355">
            <v>4426727</v>
          </cell>
          <cell r="C2355">
            <v>25.279016028806719</v>
          </cell>
          <cell r="D2355">
            <v>25.667076758818951</v>
          </cell>
          <cell r="E2355">
            <v>24.900119407682919</v>
          </cell>
          <cell r="F2355">
            <v>25.520406723022461</v>
          </cell>
          <cell r="BE2355" t="e">
            <v>#N/A</v>
          </cell>
          <cell r="BF2355" t="e">
            <v>#N/A</v>
          </cell>
          <cell r="BG2355">
            <v>24.799893951416021</v>
          </cell>
          <cell r="BH2355">
            <v>25.697784519195562</v>
          </cell>
          <cell r="BI2355">
            <v>27.300785522460941</v>
          </cell>
          <cell r="BJ2355">
            <v>27.535914402008061</v>
          </cell>
          <cell r="BK2355">
            <v>27.724139585494999</v>
          </cell>
        </row>
        <row r="2356">
          <cell r="A2356" t="str">
            <v>2009-03-18</v>
          </cell>
          <cell r="B2356">
            <v>4100342</v>
          </cell>
          <cell r="C2356">
            <v>25.654851878693581</v>
          </cell>
          <cell r="D2356">
            <v>26.14680432787857</v>
          </cell>
          <cell r="E2356">
            <v>25.508184186617608</v>
          </cell>
          <cell r="F2356">
            <v>25.92374420166016</v>
          </cell>
          <cell r="BE2356" t="e">
            <v>#N/A</v>
          </cell>
          <cell r="BF2356" t="e">
            <v>#N/A</v>
          </cell>
          <cell r="BG2356">
            <v>25.12073287963867</v>
          </cell>
          <cell r="BH2356">
            <v>25.58136606216431</v>
          </cell>
          <cell r="BI2356">
            <v>27.23753444671631</v>
          </cell>
          <cell r="BJ2356">
            <v>27.52375308990479</v>
          </cell>
          <cell r="BK2356">
            <v>27.71668389320374</v>
          </cell>
        </row>
        <row r="2357">
          <cell r="A2357" t="str">
            <v>2009-03-19</v>
          </cell>
          <cell r="B2357">
            <v>6974455</v>
          </cell>
          <cell r="C2357">
            <v>25.972632112840479</v>
          </cell>
          <cell r="D2357">
            <v>26.339303633701949</v>
          </cell>
          <cell r="E2357">
            <v>24.68010602652717</v>
          </cell>
          <cell r="F2357">
            <v>24.762613296508789</v>
          </cell>
          <cell r="BE2357" t="e">
            <v>#N/A</v>
          </cell>
          <cell r="BF2357" t="e">
            <v>#N/A</v>
          </cell>
          <cell r="BG2357">
            <v>25.25640068054199</v>
          </cell>
          <cell r="BH2357">
            <v>25.420030212402349</v>
          </cell>
          <cell r="BI2357">
            <v>27.160533027648921</v>
          </cell>
          <cell r="BJ2357">
            <v>27.505755519866941</v>
          </cell>
          <cell r="BK2357">
            <v>27.706814270019532</v>
          </cell>
        </row>
        <row r="2358">
          <cell r="A2358" t="str">
            <v>2009-03-20</v>
          </cell>
          <cell r="B2358">
            <v>5666877</v>
          </cell>
          <cell r="C2358">
            <v>24.444835375861711</v>
          </cell>
          <cell r="D2358">
            <v>25.230125619061621</v>
          </cell>
          <cell r="E2358">
            <v>24.322610732734169</v>
          </cell>
          <cell r="F2358">
            <v>24.93984413146973</v>
          </cell>
          <cell r="BE2358" t="e">
            <v>#N/A</v>
          </cell>
          <cell r="BF2358" t="e">
            <v>#N/A</v>
          </cell>
          <cell r="BG2358">
            <v>25.338291549682619</v>
          </cell>
          <cell r="BH2358">
            <v>25.308347988128659</v>
          </cell>
          <cell r="BI2358">
            <v>27.080781860351561</v>
          </cell>
          <cell r="BJ2358">
            <v>27.47339668273926</v>
          </cell>
          <cell r="BK2358">
            <v>27.6994197177887</v>
          </cell>
        </row>
        <row r="2359">
          <cell r="A2359" t="str">
            <v>2009-03-23</v>
          </cell>
          <cell r="B2359">
            <v>3615794</v>
          </cell>
          <cell r="C2359">
            <v>25.239297176181431</v>
          </cell>
          <cell r="D2359">
            <v>25.269852760347671</v>
          </cell>
          <cell r="E2359">
            <v>24.54872978406463</v>
          </cell>
          <cell r="F2359">
            <v>25.098739624023441</v>
          </cell>
          <cell r="BE2359" t="e">
            <v>#N/A</v>
          </cell>
          <cell r="BF2359" t="e">
            <v>#N/A</v>
          </cell>
          <cell r="BG2359">
            <v>25.249069595336909</v>
          </cell>
          <cell r="BH2359">
            <v>25.189943599700928</v>
          </cell>
          <cell r="BI2359">
            <v>27.00634757995606</v>
          </cell>
          <cell r="BJ2359">
            <v>27.425668201446531</v>
          </cell>
          <cell r="BK2359">
            <v>27.693889102935788</v>
          </cell>
        </row>
        <row r="2360">
          <cell r="A2360" t="str">
            <v>2009-03-24</v>
          </cell>
          <cell r="B2360">
            <v>5355813</v>
          </cell>
          <cell r="C2360">
            <v>25.272903277379061</v>
          </cell>
          <cell r="D2360">
            <v>25.939025118356181</v>
          </cell>
          <cell r="E2360">
            <v>24.927620825372639</v>
          </cell>
          <cell r="F2360">
            <v>25.654853820800781</v>
          </cell>
          <cell r="BE2360" t="e">
            <v>#N/A</v>
          </cell>
          <cell r="BF2360" t="e">
            <v>#N/A</v>
          </cell>
          <cell r="BG2360">
            <v>25.275959014892582</v>
          </cell>
          <cell r="BH2360">
            <v>25.121956443786619</v>
          </cell>
          <cell r="BI2360">
            <v>26.936190834045409</v>
          </cell>
          <cell r="BJ2360">
            <v>27.394073219299319</v>
          </cell>
          <cell r="BK2360">
            <v>27.690802946090699</v>
          </cell>
        </row>
        <row r="2361">
          <cell r="A2361" t="str">
            <v>2009-03-25</v>
          </cell>
          <cell r="B2361">
            <v>3194842</v>
          </cell>
          <cell r="C2361">
            <v>25.437903598825329</v>
          </cell>
          <cell r="D2361">
            <v>25.926799778320341</v>
          </cell>
          <cell r="E2361">
            <v>25.35845724114461</v>
          </cell>
          <cell r="F2361">
            <v>25.605962753295898</v>
          </cell>
          <cell r="BE2361" t="e">
            <v>#N/A</v>
          </cell>
          <cell r="BF2361" t="e">
            <v>#N/A</v>
          </cell>
          <cell r="BG2361">
            <v>25.212402725219729</v>
          </cell>
          <cell r="BH2361">
            <v>25.06741380691528</v>
          </cell>
          <cell r="BI2361">
            <v>26.85320064544678</v>
          </cell>
          <cell r="BJ2361">
            <v>27.34805578231812</v>
          </cell>
          <cell r="BK2361">
            <v>27.687166757583618</v>
          </cell>
        </row>
        <row r="2362">
          <cell r="A2362" t="str">
            <v>2009-03-26</v>
          </cell>
          <cell r="B2362">
            <v>3186843</v>
          </cell>
          <cell r="C2362">
            <v>25.605963932458138</v>
          </cell>
          <cell r="D2362">
            <v>26.186526861020571</v>
          </cell>
          <cell r="E2362">
            <v>25.56929584309211</v>
          </cell>
          <cell r="F2362">
            <v>25.838188171386719</v>
          </cell>
          <cell r="BE2362" t="e">
            <v>#N/A</v>
          </cell>
          <cell r="BF2362" t="e">
            <v>#N/A</v>
          </cell>
          <cell r="BG2362">
            <v>25.42751770019531</v>
          </cell>
          <cell r="BH2362">
            <v>25.057941436767582</v>
          </cell>
          <cell r="BI2362">
            <v>26.781455001831059</v>
          </cell>
          <cell r="BJ2362">
            <v>27.30604120254517</v>
          </cell>
          <cell r="BK2362">
            <v>27.68796120643616</v>
          </cell>
        </row>
        <row r="2363">
          <cell r="A2363" t="str">
            <v>2009-03-27</v>
          </cell>
          <cell r="B2363">
            <v>2526438</v>
          </cell>
          <cell r="C2363">
            <v>25.712912905709121</v>
          </cell>
          <cell r="D2363">
            <v>26.045972684621951</v>
          </cell>
          <cell r="E2363">
            <v>25.178182106314509</v>
          </cell>
          <cell r="F2363">
            <v>25.36762809753418</v>
          </cell>
          <cell r="BE2363" t="e">
            <v>#N/A</v>
          </cell>
          <cell r="BF2363" t="e">
            <v>#N/A</v>
          </cell>
          <cell r="BG2363">
            <v>25.513074493408201</v>
          </cell>
          <cell r="BH2363">
            <v>25.07612218856811</v>
          </cell>
          <cell r="BI2363">
            <v>26.690642471313481</v>
          </cell>
          <cell r="BJ2363">
            <v>27.258557167053219</v>
          </cell>
          <cell r="BK2363">
            <v>27.686311187744138</v>
          </cell>
        </row>
        <row r="2364">
          <cell r="A2364" t="str">
            <v>2009-03-30</v>
          </cell>
          <cell r="B2364">
            <v>3536739</v>
          </cell>
          <cell r="C2364">
            <v>24.95206203065586</v>
          </cell>
          <cell r="D2364">
            <v>25.34928913038263</v>
          </cell>
          <cell r="E2364">
            <v>24.658722011062221</v>
          </cell>
          <cell r="F2364">
            <v>25.162897109985352</v>
          </cell>
          <cell r="BE2364" t="e">
            <v>#N/A</v>
          </cell>
          <cell r="BF2364" t="e">
            <v>#N/A</v>
          </cell>
          <cell r="BG2364">
            <v>25.525905990600581</v>
          </cell>
          <cell r="BH2364">
            <v>25.078566455841059</v>
          </cell>
          <cell r="BI2364">
            <v>26.59390193939209</v>
          </cell>
          <cell r="BJ2364">
            <v>27.22384552001953</v>
          </cell>
          <cell r="BK2364">
            <v>27.682476387023929</v>
          </cell>
        </row>
        <row r="2365">
          <cell r="A2365" t="str">
            <v>2009-03-31</v>
          </cell>
          <cell r="B2365">
            <v>3933245</v>
          </cell>
          <cell r="C2365">
            <v>25.233179728388919</v>
          </cell>
          <cell r="D2365">
            <v>25.899301528930661</v>
          </cell>
          <cell r="E2365">
            <v>25.074287006475672</v>
          </cell>
          <cell r="F2365">
            <v>25.899301528930661</v>
          </cell>
          <cell r="BE2365" t="e">
            <v>#N/A</v>
          </cell>
          <cell r="BF2365" t="e">
            <v>#N/A</v>
          </cell>
          <cell r="BG2365">
            <v>25.57479553222656</v>
          </cell>
          <cell r="BH2365">
            <v>25.118594551086421</v>
          </cell>
          <cell r="BI2365">
            <v>26.513722877502438</v>
          </cell>
          <cell r="BJ2365">
            <v>27.20438133239746</v>
          </cell>
          <cell r="BK2365">
            <v>27.683820867538451</v>
          </cell>
        </row>
        <row r="2366">
          <cell r="A2366" t="str">
            <v>2009-04-01</v>
          </cell>
          <cell r="B2366">
            <v>3315724</v>
          </cell>
          <cell r="C2366">
            <v>25.764856024579078</v>
          </cell>
          <cell r="D2366">
            <v>25.868747785686679</v>
          </cell>
          <cell r="E2366">
            <v>25.016233884391941</v>
          </cell>
          <cell r="F2366">
            <v>25.612075805664059</v>
          </cell>
          <cell r="BE2366" t="e">
            <v>#N/A</v>
          </cell>
          <cell r="BF2366" t="e">
            <v>#N/A</v>
          </cell>
          <cell r="BG2366">
            <v>25.5760181427002</v>
          </cell>
          <cell r="BH2366">
            <v>25.14212274551392</v>
          </cell>
          <cell r="BI2366">
            <v>26.446438560485841</v>
          </cell>
          <cell r="BJ2366">
            <v>27.171808605194091</v>
          </cell>
          <cell r="BK2366">
            <v>27.68519590377808</v>
          </cell>
        </row>
        <row r="2367">
          <cell r="A2367" t="str">
            <v>2009-04-02</v>
          </cell>
          <cell r="B2367">
            <v>4608841</v>
          </cell>
          <cell r="C2367">
            <v>25.807634622100771</v>
          </cell>
          <cell r="D2367">
            <v>26.333198954739199</v>
          </cell>
          <cell r="E2367">
            <v>25.667077098690211</v>
          </cell>
          <cell r="F2367">
            <v>26.320976257324219</v>
          </cell>
          <cell r="BE2367" t="e">
            <v>#N/A</v>
          </cell>
          <cell r="BF2367" t="e">
            <v>#N/A</v>
          </cell>
          <cell r="BG2367">
            <v>25.6725757598877</v>
          </cell>
          <cell r="BH2367">
            <v>25.196054077148439</v>
          </cell>
          <cell r="BI2367">
            <v>26.400726661682128</v>
          </cell>
          <cell r="BJ2367">
            <v>27.145408229827879</v>
          </cell>
          <cell r="BK2367">
            <v>27.689870996475221</v>
          </cell>
        </row>
        <row r="2368">
          <cell r="A2368" t="str">
            <v>2009-04-03</v>
          </cell>
          <cell r="B2368">
            <v>4156262</v>
          </cell>
          <cell r="C2368">
            <v>26.186527252693089</v>
          </cell>
          <cell r="D2368">
            <v>26.253750918582451</v>
          </cell>
          <cell r="E2368">
            <v>25.251513106663609</v>
          </cell>
          <cell r="F2368">
            <v>25.361515045166019</v>
          </cell>
          <cell r="BE2368" t="e">
            <v>#N/A</v>
          </cell>
          <cell r="BF2368" t="e">
            <v>#N/A</v>
          </cell>
          <cell r="BG2368">
            <v>25.67135314941406</v>
          </cell>
          <cell r="BH2368">
            <v>25.256249332427981</v>
          </cell>
          <cell r="BI2368">
            <v>26.328003234863282</v>
          </cell>
          <cell r="BJ2368">
            <v>27.107518768310548</v>
          </cell>
          <cell r="BK2368">
            <v>27.688282079696659</v>
          </cell>
        </row>
        <row r="2369">
          <cell r="A2369" t="str">
            <v>2009-04-06</v>
          </cell>
          <cell r="B2369">
            <v>4516398</v>
          </cell>
          <cell r="C2369">
            <v>25.82291692295242</v>
          </cell>
          <cell r="D2369">
            <v>25.90541722714293</v>
          </cell>
          <cell r="E2369">
            <v>24.753455238587051</v>
          </cell>
          <cell r="F2369">
            <v>25.294296264648441</v>
          </cell>
          <cell r="BE2369" t="e">
            <v>#N/A</v>
          </cell>
          <cell r="BF2369" t="e">
            <v>#N/A</v>
          </cell>
          <cell r="BG2369">
            <v>25.697632980346679</v>
          </cell>
          <cell r="BH2369">
            <v>25.289555740356441</v>
          </cell>
          <cell r="BI2369">
            <v>26.264935607910161</v>
          </cell>
          <cell r="BJ2369">
            <v>27.071309947967531</v>
          </cell>
          <cell r="BK2369">
            <v>27.684157028198239</v>
          </cell>
        </row>
        <row r="2370">
          <cell r="A2370" t="str">
            <v>2009-04-07</v>
          </cell>
          <cell r="B2370">
            <v>2978528</v>
          </cell>
          <cell r="C2370">
            <v>25.483740576283999</v>
          </cell>
          <cell r="D2370">
            <v>25.847351243796979</v>
          </cell>
          <cell r="E2370">
            <v>25.327904102719721</v>
          </cell>
          <cell r="F2370">
            <v>25.624298095703121</v>
          </cell>
          <cell r="BE2370" t="e">
            <v>#N/A</v>
          </cell>
          <cell r="BF2370" t="e">
            <v>#N/A</v>
          </cell>
          <cell r="BG2370">
            <v>25.642632293701169</v>
          </cell>
          <cell r="BH2370">
            <v>25.323320198059079</v>
          </cell>
          <cell r="BI2370">
            <v>26.223745994567871</v>
          </cell>
          <cell r="BJ2370">
            <v>27.035742721557622</v>
          </cell>
          <cell r="BK2370">
            <v>27.681284770965579</v>
          </cell>
        </row>
        <row r="2371">
          <cell r="A2371" t="str">
            <v>2009-04-08</v>
          </cell>
          <cell r="B2371">
            <v>2946760</v>
          </cell>
          <cell r="C2371">
            <v>25.422627237652868</v>
          </cell>
          <cell r="D2371">
            <v>25.667076517939211</v>
          </cell>
          <cell r="E2371">
            <v>25.104846437018178</v>
          </cell>
          <cell r="F2371">
            <v>25.654853820800781</v>
          </cell>
          <cell r="BE2371" t="e">
            <v>#N/A</v>
          </cell>
          <cell r="BF2371" t="e">
            <v>#N/A</v>
          </cell>
          <cell r="BG2371">
            <v>25.651187896728519</v>
          </cell>
          <cell r="BH2371">
            <v>25.39008541107178</v>
          </cell>
          <cell r="BI2371">
            <v>26.200279006958009</v>
          </cell>
          <cell r="BJ2371">
            <v>26.99663101196289</v>
          </cell>
          <cell r="BK2371">
            <v>27.680734786987301</v>
          </cell>
        </row>
        <row r="2372">
          <cell r="A2372" t="str">
            <v>2009-04-09</v>
          </cell>
          <cell r="B2372">
            <v>2620709</v>
          </cell>
          <cell r="C2372">
            <v>25.667075791044869</v>
          </cell>
          <cell r="D2372">
            <v>25.667075791044869</v>
          </cell>
          <cell r="E2372">
            <v>25.208735151919061</v>
          </cell>
          <cell r="F2372">
            <v>25.51429557800293</v>
          </cell>
          <cell r="BE2372" t="e">
            <v>#N/A</v>
          </cell>
          <cell r="BF2372" t="e">
            <v>#N/A</v>
          </cell>
          <cell r="BG2372">
            <v>25.489851760864259</v>
          </cell>
          <cell r="BH2372">
            <v>25.461586475372311</v>
          </cell>
          <cell r="BI2372">
            <v>26.177545280456538</v>
          </cell>
          <cell r="BJ2372">
            <v>26.96766384124756</v>
          </cell>
          <cell r="BK2372">
            <v>27.678656978607179</v>
          </cell>
        </row>
        <row r="2373">
          <cell r="A2373" t="str">
            <v>2009-04-14</v>
          </cell>
          <cell r="B2373">
            <v>4463597</v>
          </cell>
          <cell r="C2373">
            <v>25.64568507415466</v>
          </cell>
          <cell r="D2373">
            <v>25.64568507415466</v>
          </cell>
          <cell r="E2373">
            <v>24.695392021092601</v>
          </cell>
          <cell r="F2373">
            <v>24.945951461791989</v>
          </cell>
          <cell r="BE2373" t="e">
            <v>#N/A</v>
          </cell>
          <cell r="BF2373" t="e">
            <v>#N/A</v>
          </cell>
          <cell r="BG2373">
            <v>25.40673904418945</v>
          </cell>
          <cell r="BH2373">
            <v>25.482364559173579</v>
          </cell>
          <cell r="BI2373">
            <v>26.137639045715328</v>
          </cell>
          <cell r="BJ2373">
            <v>26.92717704772949</v>
          </cell>
          <cell r="BK2373">
            <v>27.675876379013062</v>
          </cell>
        </row>
        <row r="2374">
          <cell r="A2374" t="str">
            <v>2009-04-15</v>
          </cell>
          <cell r="B2374">
            <v>2846708</v>
          </cell>
          <cell r="C2374">
            <v>25.318737845671219</v>
          </cell>
          <cell r="D2374">
            <v>25.544851914958311</v>
          </cell>
          <cell r="E2374">
            <v>25.098733959341679</v>
          </cell>
          <cell r="F2374">
            <v>25.334016799926761</v>
          </cell>
          <cell r="BE2374" t="e">
            <v>#N/A</v>
          </cell>
          <cell r="BF2374" t="e">
            <v>#N/A</v>
          </cell>
          <cell r="BG2374">
            <v>25.414683151245121</v>
          </cell>
          <cell r="BH2374">
            <v>25.47182292938232</v>
          </cell>
          <cell r="BI2374">
            <v>26.10152187347412</v>
          </cell>
          <cell r="BJ2374">
            <v>26.902671127319341</v>
          </cell>
          <cell r="BK2374">
            <v>27.670972146987911</v>
          </cell>
        </row>
        <row r="2375">
          <cell r="A2375" t="str">
            <v>2009-04-16</v>
          </cell>
          <cell r="B2375">
            <v>3183585</v>
          </cell>
          <cell r="C2375">
            <v>25.45929381835688</v>
          </cell>
          <cell r="D2375">
            <v>25.59068489074707</v>
          </cell>
          <cell r="E2375">
            <v>25.06206434427277</v>
          </cell>
          <cell r="F2375">
            <v>25.59068489074707</v>
          </cell>
          <cell r="BE2375" t="e">
            <v>#N/A</v>
          </cell>
          <cell r="BF2375" t="e">
            <v>#N/A</v>
          </cell>
          <cell r="BG2375">
            <v>25.407960510253911</v>
          </cell>
          <cell r="BH2375">
            <v>25.475336837768559</v>
          </cell>
          <cell r="BI2375">
            <v>26.060209999084471</v>
          </cell>
          <cell r="BJ2375">
            <v>26.894054298400881</v>
          </cell>
          <cell r="BK2375">
            <v>27.661606721878051</v>
          </cell>
        </row>
        <row r="2376">
          <cell r="A2376" t="str">
            <v>2009-04-17</v>
          </cell>
          <cell r="B2376">
            <v>5393101</v>
          </cell>
          <cell r="C2376">
            <v>25.774018993846411</v>
          </cell>
          <cell r="D2376">
            <v>26.0612465127242</v>
          </cell>
          <cell r="E2376">
            <v>25.42262407141439</v>
          </cell>
          <cell r="F2376">
            <v>25.856521606445309</v>
          </cell>
          <cell r="BE2376" t="e">
            <v>#N/A</v>
          </cell>
          <cell r="BF2376" t="e">
            <v>#N/A</v>
          </cell>
          <cell r="BG2376">
            <v>25.448294067382811</v>
          </cell>
          <cell r="BH2376">
            <v>25.471975708007811</v>
          </cell>
          <cell r="BI2376">
            <v>26.02445934295654</v>
          </cell>
          <cell r="BJ2376">
            <v>26.9154434967041</v>
          </cell>
          <cell r="BK2376">
            <v>27.654334383010859</v>
          </cell>
        </row>
        <row r="2377">
          <cell r="A2377" t="str">
            <v>2009-04-20</v>
          </cell>
          <cell r="B2377">
            <v>4584062</v>
          </cell>
          <cell r="C2377">
            <v>26.434032738123051</v>
          </cell>
          <cell r="D2377">
            <v>26.479867267633381</v>
          </cell>
          <cell r="E2377">
            <v>26.00930393839332</v>
          </cell>
          <cell r="F2377">
            <v>26.082637786865231</v>
          </cell>
          <cell r="BE2377" t="e">
            <v>#N/A</v>
          </cell>
          <cell r="BF2377" t="e">
            <v>#N/A</v>
          </cell>
          <cell r="BG2377">
            <v>25.561962509155268</v>
          </cell>
          <cell r="BH2377">
            <v>25.537976932525631</v>
          </cell>
          <cell r="BI2377">
            <v>25.987547645568849</v>
          </cell>
          <cell r="BJ2377">
            <v>26.90432106018066</v>
          </cell>
          <cell r="BK2377">
            <v>27.646878700256352</v>
          </cell>
        </row>
        <row r="2378">
          <cell r="A2378" t="str">
            <v>2009-04-21</v>
          </cell>
          <cell r="B2378">
            <v>4691019</v>
          </cell>
          <cell r="C2378">
            <v>26.568472771352969</v>
          </cell>
          <cell r="D2378">
            <v>26.736536596365632</v>
          </cell>
          <cell r="E2378">
            <v>25.593741284879879</v>
          </cell>
          <cell r="F2378">
            <v>26.021526336669918</v>
          </cell>
          <cell r="BE2378" t="e">
            <v>#N/A</v>
          </cell>
          <cell r="BF2378" t="e">
            <v>#N/A</v>
          </cell>
          <cell r="BG2378">
            <v>25.77707748413086</v>
          </cell>
          <cell r="BH2378">
            <v>25.592061042785641</v>
          </cell>
          <cell r="BI2378">
            <v>25.962980537414548</v>
          </cell>
          <cell r="BJ2378">
            <v>26.89961542129517</v>
          </cell>
          <cell r="BK2378">
            <v>27.636428537368779</v>
          </cell>
        </row>
        <row r="2379">
          <cell r="A2379" t="str">
            <v>2009-04-22</v>
          </cell>
          <cell r="B2379">
            <v>4514985</v>
          </cell>
          <cell r="C2379">
            <v>26.094860462966821</v>
          </cell>
          <cell r="D2379">
            <v>26.113193342260129</v>
          </cell>
          <cell r="E2379">
            <v>25.483739619952331</v>
          </cell>
          <cell r="F2379">
            <v>26.030693054199219</v>
          </cell>
          <cell r="BE2379" t="e">
            <v>#N/A</v>
          </cell>
          <cell r="BF2379" t="e">
            <v>#N/A</v>
          </cell>
          <cell r="BG2379">
            <v>25.91641273498535</v>
          </cell>
          <cell r="BH2379">
            <v>25.638658714294429</v>
          </cell>
          <cell r="BI2379">
            <v>25.937496795654301</v>
          </cell>
          <cell r="BJ2379">
            <v>26.902212677001948</v>
          </cell>
          <cell r="BK2379">
            <v>27.627246427536011</v>
          </cell>
        </row>
        <row r="2380">
          <cell r="A2380" t="str">
            <v>2009-04-23</v>
          </cell>
          <cell r="B2380">
            <v>6190559</v>
          </cell>
          <cell r="C2380">
            <v>26.291674252627619</v>
          </cell>
          <cell r="D2380">
            <v>26.420555502819031</v>
          </cell>
          <cell r="E2380">
            <v>25.337956934339768</v>
          </cell>
          <cell r="F2380">
            <v>25.74070930480957</v>
          </cell>
          <cell r="BE2380" t="e">
            <v>#N/A</v>
          </cell>
          <cell r="BF2380" t="e">
            <v>#N/A</v>
          </cell>
          <cell r="BG2380">
            <v>25.946417617797849</v>
          </cell>
          <cell r="BH2380">
            <v>25.642951488494869</v>
          </cell>
          <cell r="BI2380">
            <v>25.915135803222661</v>
          </cell>
          <cell r="BJ2380">
            <v>26.905424022674559</v>
          </cell>
          <cell r="BK2380">
            <v>27.617103347778318</v>
          </cell>
        </row>
        <row r="2381">
          <cell r="A2381" t="str">
            <v>2009-04-24</v>
          </cell>
          <cell r="B2381">
            <v>3377409</v>
          </cell>
          <cell r="C2381">
            <v>26.00169683112378</v>
          </cell>
          <cell r="D2381">
            <v>26.346447908842539</v>
          </cell>
          <cell r="E2381">
            <v>25.776156445507919</v>
          </cell>
          <cell r="F2381">
            <v>26.233682632446289</v>
          </cell>
          <cell r="BE2381" t="e">
            <v>#N/A</v>
          </cell>
          <cell r="BF2381" t="e">
            <v>#N/A</v>
          </cell>
          <cell r="BG2381">
            <v>26.02184982299805</v>
          </cell>
          <cell r="BH2381">
            <v>25.67433748245239</v>
          </cell>
          <cell r="BI2381">
            <v>25.859366798400881</v>
          </cell>
          <cell r="BJ2381">
            <v>26.902228870391841</v>
          </cell>
          <cell r="BK2381">
            <v>27.614191846847529</v>
          </cell>
        </row>
        <row r="2382">
          <cell r="A2382" t="str">
            <v>2009-04-27</v>
          </cell>
          <cell r="B2382">
            <v>4544114</v>
          </cell>
          <cell r="C2382">
            <v>27.245397983248591</v>
          </cell>
          <cell r="D2382">
            <v>27.380724679812321</v>
          </cell>
          <cell r="E2382">
            <v>26.388342015443481</v>
          </cell>
          <cell r="F2382">
            <v>26.871644973754879</v>
          </cell>
          <cell r="BE2382" t="e">
            <v>#N/A</v>
          </cell>
          <cell r="BF2382" t="e">
            <v>#N/A</v>
          </cell>
          <cell r="BG2382">
            <v>26.17965126037598</v>
          </cell>
          <cell r="BH2382">
            <v>25.726010322570801</v>
          </cell>
          <cell r="BI2382">
            <v>25.83010730743408</v>
          </cell>
          <cell r="BJ2382">
            <v>26.907766094207759</v>
          </cell>
          <cell r="BK2382">
            <v>27.612697916030879</v>
          </cell>
        </row>
        <row r="2383">
          <cell r="A2383" t="str">
            <v>2009-04-28</v>
          </cell>
          <cell r="B2383">
            <v>3466292</v>
          </cell>
          <cell r="C2383">
            <v>26.868417728250929</v>
          </cell>
          <cell r="D2383">
            <v>27.18739693857021</v>
          </cell>
          <cell r="E2383">
            <v>26.613877918208381</v>
          </cell>
          <cell r="F2383">
            <v>26.826532363891602</v>
          </cell>
          <cell r="BE2383" t="e">
            <v>#N/A</v>
          </cell>
          <cell r="BF2383" t="e">
            <v>#N/A</v>
          </cell>
          <cell r="BG2383">
            <v>26.340652465820309</v>
          </cell>
          <cell r="BH2383">
            <v>25.79895553588867</v>
          </cell>
          <cell r="BI2383">
            <v>25.792490005493161</v>
          </cell>
          <cell r="BJ2383">
            <v>26.911782741546631</v>
          </cell>
          <cell r="BK2383">
            <v>27.61317843437195</v>
          </cell>
        </row>
        <row r="2384">
          <cell r="A2384" t="str">
            <v>2009-04-29</v>
          </cell>
          <cell r="B2384">
            <v>6489538</v>
          </cell>
          <cell r="C2384">
            <v>27.806025890881269</v>
          </cell>
          <cell r="D2384">
            <v>27.999346545758819</v>
          </cell>
          <cell r="E2384">
            <v>27.17450798236618</v>
          </cell>
          <cell r="F2384">
            <v>27.96712684631348</v>
          </cell>
          <cell r="BE2384" t="e">
            <v>#N/A</v>
          </cell>
          <cell r="BF2384" t="e">
            <v>#N/A</v>
          </cell>
          <cell r="BG2384">
            <v>26.727939224243169</v>
          </cell>
          <cell r="BH2384">
            <v>25.939167022705082</v>
          </cell>
          <cell r="BI2384">
            <v>25.784590187072759</v>
          </cell>
          <cell r="BJ2384">
            <v>26.92317197799683</v>
          </cell>
          <cell r="BK2384">
            <v>27.617834129333499</v>
          </cell>
        </row>
        <row r="2385">
          <cell r="A2385" t="str">
            <v>2009-04-30</v>
          </cell>
          <cell r="B2385">
            <v>5483587</v>
          </cell>
          <cell r="C2385">
            <v>28.524539945476089</v>
          </cell>
          <cell r="D2385">
            <v>28.669532306567682</v>
          </cell>
          <cell r="E2385">
            <v>27.802808222626261</v>
          </cell>
          <cell r="F2385">
            <v>28.205560684204102</v>
          </cell>
          <cell r="BE2385" t="e">
            <v>#N/A</v>
          </cell>
          <cell r="BF2385" t="e">
            <v>#N/A</v>
          </cell>
          <cell r="BG2385">
            <v>27.220909500122069</v>
          </cell>
          <cell r="BH2385">
            <v>26.054479980468749</v>
          </cell>
          <cell r="BI2385">
            <v>25.785981254577639</v>
          </cell>
          <cell r="BJ2385">
            <v>26.936273326873781</v>
          </cell>
          <cell r="BK2385">
            <v>27.62258199691772</v>
          </cell>
        </row>
        <row r="2386">
          <cell r="A2386" t="str">
            <v>2009-05-04</v>
          </cell>
          <cell r="B2386">
            <v>3379621</v>
          </cell>
          <cell r="C2386">
            <v>28.547093984996209</v>
          </cell>
          <cell r="D2386">
            <v>28.611535853772232</v>
          </cell>
          <cell r="E2386">
            <v>27.590153742974309</v>
          </cell>
          <cell r="F2386">
            <v>28.205560684204102</v>
          </cell>
          <cell r="BE2386" t="e">
            <v>#N/A</v>
          </cell>
          <cell r="BF2386" t="e">
            <v>#N/A</v>
          </cell>
          <cell r="BG2386">
            <v>27.615285110473629</v>
          </cell>
          <cell r="BH2386">
            <v>26.184154224395751</v>
          </cell>
          <cell r="BI2386">
            <v>25.78505020141602</v>
          </cell>
          <cell r="BJ2386">
            <v>26.95325525283813</v>
          </cell>
          <cell r="BK2386">
            <v>27.623999233245851</v>
          </cell>
        </row>
        <row r="2387">
          <cell r="A2387" t="str">
            <v>2009-05-05</v>
          </cell>
          <cell r="B2387">
            <v>3102056</v>
          </cell>
          <cell r="C2387">
            <v>28.23455472092818</v>
          </cell>
          <cell r="D2387">
            <v>28.250665800984329</v>
          </cell>
          <cell r="E2387">
            <v>27.661035669091369</v>
          </cell>
          <cell r="F2387">
            <v>27.825359344482418</v>
          </cell>
          <cell r="BE2387" t="e">
            <v>#N/A</v>
          </cell>
          <cell r="BF2387" t="e">
            <v>#N/A</v>
          </cell>
          <cell r="BG2387">
            <v>27.806027984619138</v>
          </cell>
          <cell r="BH2387">
            <v>26.259373378753661</v>
          </cell>
          <cell r="BI2387">
            <v>25.781770782470701</v>
          </cell>
          <cell r="BJ2387">
            <v>26.95656553268433</v>
          </cell>
          <cell r="BK2387">
            <v>27.624554367065429</v>
          </cell>
        </row>
        <row r="2388">
          <cell r="A2388" t="str">
            <v>2009-05-06</v>
          </cell>
          <cell r="B2388">
            <v>3837986</v>
          </cell>
          <cell r="C2388">
            <v>27.870460365075751</v>
          </cell>
          <cell r="D2388">
            <v>28.86605799737557</v>
          </cell>
          <cell r="E2388">
            <v>27.825352302181749</v>
          </cell>
          <cell r="F2388">
            <v>28.324766159057621</v>
          </cell>
          <cell r="BE2388" t="e">
            <v>#N/A</v>
          </cell>
          <cell r="BF2388" t="e">
            <v>#N/A</v>
          </cell>
          <cell r="BG2388">
            <v>28.10567474365234</v>
          </cell>
          <cell r="BH2388">
            <v>26.407535934448241</v>
          </cell>
          <cell r="BI2388">
            <v>25.804796333312989</v>
          </cell>
          <cell r="BJ2388">
            <v>26.961753177642819</v>
          </cell>
          <cell r="BK2388">
            <v>27.622534227371219</v>
          </cell>
        </row>
        <row r="2389">
          <cell r="A2389" t="str">
            <v>2009-05-07</v>
          </cell>
          <cell r="B2389">
            <v>4855352</v>
          </cell>
          <cell r="C2389">
            <v>28.788739566753151</v>
          </cell>
          <cell r="D2389">
            <v>28.788739566753151</v>
          </cell>
          <cell r="E2389">
            <v>27.976791852088748</v>
          </cell>
          <cell r="F2389">
            <v>28.240997314453121</v>
          </cell>
          <cell r="BE2389" t="e">
            <v>#N/A</v>
          </cell>
          <cell r="BF2389" t="e">
            <v>#N/A</v>
          </cell>
          <cell r="BG2389">
            <v>28.160448837280271</v>
          </cell>
          <cell r="BH2389">
            <v>26.554870986938479</v>
          </cell>
          <cell r="BI2389">
            <v>25.820279731750489</v>
          </cell>
          <cell r="BJ2389">
            <v>26.968547592163091</v>
          </cell>
          <cell r="BK2389">
            <v>27.622723073959349</v>
          </cell>
        </row>
        <row r="2390">
          <cell r="A2390" t="str">
            <v>2009-05-08</v>
          </cell>
          <cell r="B2390">
            <v>3385605</v>
          </cell>
          <cell r="C2390">
            <v>28.559980992171219</v>
          </cell>
          <cell r="D2390">
            <v>29.062615253543679</v>
          </cell>
          <cell r="E2390">
            <v>28.250667411464651</v>
          </cell>
          <cell r="F2390">
            <v>28.675973892211911</v>
          </cell>
          <cell r="BE2390" t="e">
            <v>#N/A</v>
          </cell>
          <cell r="BF2390" t="e">
            <v>#N/A</v>
          </cell>
          <cell r="BG2390">
            <v>28.254531478881841</v>
          </cell>
          <cell r="BH2390">
            <v>26.707454776763921</v>
          </cell>
          <cell r="BI2390">
            <v>25.85350727081299</v>
          </cell>
          <cell r="BJ2390">
            <v>26.986230831146241</v>
          </cell>
          <cell r="BK2390">
            <v>27.6243839931488</v>
          </cell>
        </row>
        <row r="2391">
          <cell r="A2391" t="str">
            <v>2009-05-11</v>
          </cell>
          <cell r="B2391">
            <v>4214049</v>
          </cell>
          <cell r="C2391">
            <v>28.611535674139311</v>
          </cell>
          <cell r="D2391">
            <v>28.82741040222027</v>
          </cell>
          <cell r="E2391">
            <v>28.01545515176986</v>
          </cell>
          <cell r="F2391">
            <v>28.35377311706543</v>
          </cell>
          <cell r="BE2391" t="e">
            <v>#N/A</v>
          </cell>
          <cell r="BF2391" t="e">
            <v>#N/A</v>
          </cell>
          <cell r="BG2391">
            <v>28.284173965454102</v>
          </cell>
          <cell r="BH2391">
            <v>26.842400741577151</v>
          </cell>
          <cell r="BI2391">
            <v>25.88664642333984</v>
          </cell>
          <cell r="BJ2391">
            <v>26.999347534179691</v>
          </cell>
          <cell r="BK2391">
            <v>27.621928310394289</v>
          </cell>
        </row>
        <row r="2392">
          <cell r="A2392" t="str">
            <v>2009-05-12</v>
          </cell>
          <cell r="B2392">
            <v>3463383</v>
          </cell>
          <cell r="C2392">
            <v>28.518090375720991</v>
          </cell>
          <cell r="D2392">
            <v>28.521310624758719</v>
          </cell>
          <cell r="E2392">
            <v>27.909128991660779</v>
          </cell>
          <cell r="F2392">
            <v>28.27321624755859</v>
          </cell>
          <cell r="BE2392" t="e">
            <v>#N/A</v>
          </cell>
          <cell r="BF2392" t="e">
            <v>#N/A</v>
          </cell>
          <cell r="BG2392">
            <v>28.373745346069331</v>
          </cell>
          <cell r="BH2392">
            <v>26.98034677505493</v>
          </cell>
          <cell r="BI2392">
            <v>25.931558036804201</v>
          </cell>
          <cell r="BJ2392">
            <v>27.01709768295288</v>
          </cell>
          <cell r="BK2392">
            <v>27.620750455856321</v>
          </cell>
        </row>
        <row r="2393">
          <cell r="A2393" t="str">
            <v>2009-05-13</v>
          </cell>
          <cell r="B2393">
            <v>5178574</v>
          </cell>
          <cell r="C2393">
            <v>28.298998685564801</v>
          </cell>
          <cell r="D2393">
            <v>29.59747218870238</v>
          </cell>
          <cell r="E2393">
            <v>28.160451744687251</v>
          </cell>
          <cell r="F2393">
            <v>29.22371673583984</v>
          </cell>
          <cell r="BE2393" t="e">
            <v>#N/A</v>
          </cell>
          <cell r="BF2393" t="e">
            <v>#N/A</v>
          </cell>
          <cell r="BG2393">
            <v>28.553535461425781</v>
          </cell>
          <cell r="BH2393">
            <v>27.19423503875732</v>
          </cell>
          <cell r="BI2393">
            <v>26.015952110290531</v>
          </cell>
          <cell r="BJ2393">
            <v>27.035491580963139</v>
          </cell>
          <cell r="BK2393">
            <v>27.623408412933351</v>
          </cell>
        </row>
        <row r="2394">
          <cell r="A2394" t="str">
            <v>2009-05-14</v>
          </cell>
          <cell r="B2394">
            <v>4159591</v>
          </cell>
          <cell r="C2394">
            <v>29.07550064399971</v>
          </cell>
          <cell r="D2394">
            <v>29.320374792099422</v>
          </cell>
          <cell r="E2394">
            <v>28.58253209850038</v>
          </cell>
          <cell r="F2394">
            <v>28.927288055419918</v>
          </cell>
          <cell r="BE2394" t="e">
            <v>#N/A</v>
          </cell>
          <cell r="BF2394" t="e">
            <v>#N/A</v>
          </cell>
          <cell r="BG2394">
            <v>28.690793609619138</v>
          </cell>
          <cell r="BH2394">
            <v>27.37389860153198</v>
          </cell>
          <cell r="BI2394">
            <v>26.092217636108401</v>
          </cell>
          <cell r="BJ2394">
            <v>27.046093311309811</v>
          </cell>
          <cell r="BK2394">
            <v>27.623514776229861</v>
          </cell>
        </row>
        <row r="2395">
          <cell r="A2395" t="str">
            <v>2009-05-15</v>
          </cell>
          <cell r="B2395">
            <v>3710054</v>
          </cell>
          <cell r="C2395">
            <v>28.65019233950418</v>
          </cell>
          <cell r="D2395">
            <v>28.811293289400009</v>
          </cell>
          <cell r="E2395">
            <v>28.366655552641479</v>
          </cell>
          <cell r="F2395">
            <v>28.495536804199219</v>
          </cell>
          <cell r="BE2395" t="e">
            <v>#N/A</v>
          </cell>
          <cell r="BF2395" t="e">
            <v>#N/A</v>
          </cell>
          <cell r="BG2395">
            <v>28.654706192016601</v>
          </cell>
          <cell r="BH2395">
            <v>27.51914119720459</v>
          </cell>
          <cell r="BI2395">
            <v>26.16015357971191</v>
          </cell>
          <cell r="BJ2395">
            <v>27.048863639831541</v>
          </cell>
          <cell r="BK2395">
            <v>27.628276386260989</v>
          </cell>
        </row>
        <row r="2396">
          <cell r="A2396" t="str">
            <v>2009-05-18</v>
          </cell>
          <cell r="B2396">
            <v>2869303</v>
          </cell>
          <cell r="C2396">
            <v>28.35376624420304</v>
          </cell>
          <cell r="D2396">
            <v>28.853180155650112</v>
          </cell>
          <cell r="E2396">
            <v>28.321546546930239</v>
          </cell>
          <cell r="F2396">
            <v>28.7532958984375</v>
          </cell>
          <cell r="BE2396" t="e">
            <v>#N/A</v>
          </cell>
          <cell r="BF2396" t="e">
            <v>#N/A</v>
          </cell>
          <cell r="BG2396">
            <v>28.734610748291011</v>
          </cell>
          <cell r="BH2396">
            <v>27.663979911804201</v>
          </cell>
          <cell r="BI2396">
            <v>26.23238925933838</v>
          </cell>
          <cell r="BJ2396">
            <v>27.047153091430669</v>
          </cell>
          <cell r="BK2396">
            <v>27.63276839256287</v>
          </cell>
        </row>
        <row r="2397">
          <cell r="A2397" t="str">
            <v>2009-05-19</v>
          </cell>
          <cell r="B2397">
            <v>3134030</v>
          </cell>
          <cell r="C2397">
            <v>28.75330413095384</v>
          </cell>
          <cell r="D2397">
            <v>28.869297040910752</v>
          </cell>
          <cell r="E2397">
            <v>28.41177081730627</v>
          </cell>
          <cell r="F2397">
            <v>28.592203140258789</v>
          </cell>
          <cell r="BE2397" t="e">
            <v>#N/A</v>
          </cell>
          <cell r="BF2397" t="e">
            <v>#N/A</v>
          </cell>
          <cell r="BG2397">
            <v>28.79840812683106</v>
          </cell>
          <cell r="BH2397">
            <v>27.789458179473879</v>
          </cell>
          <cell r="BI2397">
            <v>26.299386329650879</v>
          </cell>
          <cell r="BJ2397">
            <v>27.048781681060792</v>
          </cell>
          <cell r="BK2397">
            <v>27.637004976272578</v>
          </cell>
        </row>
        <row r="2398">
          <cell r="A2398" t="str">
            <v>2009-05-20</v>
          </cell>
          <cell r="B2398">
            <v>2830258</v>
          </cell>
          <cell r="C2398">
            <v>28.611533330248509</v>
          </cell>
          <cell r="D2398">
            <v>29.13994431657656</v>
          </cell>
          <cell r="E2398">
            <v>28.57609092009919</v>
          </cell>
          <cell r="F2398">
            <v>29.040060043334961</v>
          </cell>
          <cell r="BE2398" t="e">
            <v>#N/A</v>
          </cell>
          <cell r="BF2398" t="e">
            <v>#N/A</v>
          </cell>
          <cell r="BG2398">
            <v>28.761676788330082</v>
          </cell>
          <cell r="BH2398">
            <v>27.940384864807129</v>
          </cell>
          <cell r="BI2398">
            <v>26.39703533172607</v>
          </cell>
          <cell r="BJ2398">
            <v>27.067202949523921</v>
          </cell>
          <cell r="BK2398">
            <v>27.639233551025391</v>
          </cell>
        </row>
        <row r="2399">
          <cell r="A2399" t="str">
            <v>2009-05-21</v>
          </cell>
          <cell r="B2399">
            <v>2678390</v>
          </cell>
          <cell r="C2399">
            <v>28.895067994859129</v>
          </cell>
          <cell r="D2399">
            <v>28.895067994859129</v>
          </cell>
          <cell r="E2399">
            <v>28.508426678009361</v>
          </cell>
          <cell r="F2399">
            <v>28.550312042236332</v>
          </cell>
          <cell r="BE2399" t="e">
            <v>#N/A</v>
          </cell>
          <cell r="BF2399" t="e">
            <v>#N/A</v>
          </cell>
          <cell r="BG2399">
            <v>28.686281585693362</v>
          </cell>
          <cell r="BH2399">
            <v>28.066365814208989</v>
          </cell>
          <cell r="BI2399">
            <v>26.475478210449221</v>
          </cell>
          <cell r="BJ2399">
            <v>27.082896175384519</v>
          </cell>
          <cell r="BK2399">
            <v>27.63898283004761</v>
          </cell>
        </row>
        <row r="2400">
          <cell r="A2400" t="str">
            <v>2009-05-22</v>
          </cell>
          <cell r="B2400">
            <v>2829709</v>
          </cell>
          <cell r="C2400">
            <v>28.518090375720991</v>
          </cell>
          <cell r="D2400">
            <v>28.74685342587329</v>
          </cell>
          <cell r="E2400">
            <v>27.883352250126759</v>
          </cell>
          <cell r="F2400">
            <v>28.27321624755859</v>
          </cell>
          <cell r="BE2400" t="e">
            <v>#N/A</v>
          </cell>
          <cell r="BF2400" t="e">
            <v>#N/A</v>
          </cell>
          <cell r="BG2400">
            <v>28.641817474365229</v>
          </cell>
          <cell r="BH2400">
            <v>28.192991161346431</v>
          </cell>
          <cell r="BI2400">
            <v>26.541962356567382</v>
          </cell>
          <cell r="BJ2400">
            <v>27.091051731109619</v>
          </cell>
          <cell r="BK2400">
            <v>27.638141098022459</v>
          </cell>
        </row>
        <row r="2401">
          <cell r="A2401" t="str">
            <v>2009-05-25</v>
          </cell>
          <cell r="B2401">
            <v>1814062</v>
          </cell>
          <cell r="C2401">
            <v>28.547091437171488</v>
          </cell>
          <cell r="D2401">
            <v>28.88862716568751</v>
          </cell>
          <cell r="E2401">
            <v>28.192669794256268</v>
          </cell>
          <cell r="F2401">
            <v>28.7210807800293</v>
          </cell>
          <cell r="BE2401" t="e">
            <v>#N/A</v>
          </cell>
          <cell r="BF2401" t="e">
            <v>#N/A</v>
          </cell>
          <cell r="BG2401">
            <v>28.635374450683589</v>
          </cell>
          <cell r="BH2401">
            <v>28.317361068725589</v>
          </cell>
          <cell r="BI2401">
            <v>26.629992980957031</v>
          </cell>
          <cell r="BJ2401">
            <v>27.09867475509644</v>
          </cell>
          <cell r="BK2401">
            <v>27.633671903610232</v>
          </cell>
        </row>
        <row r="2402">
          <cell r="A2402" t="str">
            <v>2009-05-26</v>
          </cell>
          <cell r="B2402">
            <v>2828112</v>
          </cell>
          <cell r="C2402">
            <v>28.801625258557362</v>
          </cell>
          <cell r="D2402">
            <v>29.043276663540141</v>
          </cell>
          <cell r="E2402">
            <v>28.440753359085448</v>
          </cell>
          <cell r="F2402">
            <v>29.017499923706051</v>
          </cell>
          <cell r="BE2402" t="e">
            <v>#N/A</v>
          </cell>
          <cell r="BF2402" t="e">
            <v>#N/A</v>
          </cell>
          <cell r="BG2402">
            <v>28.720433807373048</v>
          </cell>
          <cell r="BH2402">
            <v>28.424653816223149</v>
          </cell>
          <cell r="BI2402">
            <v>26.72865749359131</v>
          </cell>
          <cell r="BJ2402">
            <v>27.111400890350339</v>
          </cell>
          <cell r="BK2402">
            <v>27.63040983200073</v>
          </cell>
        </row>
        <row r="2403">
          <cell r="A2403" t="str">
            <v>2009-05-27</v>
          </cell>
          <cell r="B2403">
            <v>3142670</v>
          </cell>
          <cell r="C2403">
            <v>29.004615777400769</v>
          </cell>
          <cell r="D2403">
            <v>29.09483437995755</v>
          </cell>
          <cell r="E2403">
            <v>28.469761868087581</v>
          </cell>
          <cell r="F2403">
            <v>28.608308792114261</v>
          </cell>
          <cell r="BE2403" t="e">
            <v>#N/A</v>
          </cell>
          <cell r="BF2403" t="e">
            <v>#N/A</v>
          </cell>
          <cell r="BG2403">
            <v>28.634083557128911</v>
          </cell>
          <cell r="BH2403">
            <v>28.51374263763428</v>
          </cell>
          <cell r="BI2403">
            <v>26.81021587371826</v>
          </cell>
          <cell r="BJ2403">
            <v>27.112151660919189</v>
          </cell>
          <cell r="BK2403">
            <v>27.625010128021241</v>
          </cell>
        </row>
        <row r="2404">
          <cell r="A2404" t="str">
            <v>2009-05-28</v>
          </cell>
          <cell r="B2404">
            <v>3409936</v>
          </cell>
          <cell r="C2404">
            <v>28.843515531199309</v>
          </cell>
          <cell r="D2404">
            <v>29.127054801270319</v>
          </cell>
          <cell r="E2404">
            <v>28.737190763128321</v>
          </cell>
          <cell r="F2404">
            <v>29.007839202880859</v>
          </cell>
          <cell r="BE2404" t="e">
            <v>#N/A</v>
          </cell>
          <cell r="BF2404" t="e">
            <v>#N/A</v>
          </cell>
          <cell r="BG2404">
            <v>28.725588989257808</v>
          </cell>
          <cell r="BH2404">
            <v>28.56577825546265</v>
          </cell>
          <cell r="BI2404">
            <v>26.879475669860842</v>
          </cell>
          <cell r="BJ2404">
            <v>27.123436698913579</v>
          </cell>
          <cell r="BK2404">
            <v>27.622799758911128</v>
          </cell>
        </row>
        <row r="2405">
          <cell r="A2405" t="str">
            <v>2009-05-29</v>
          </cell>
          <cell r="B2405">
            <v>4172250</v>
          </cell>
          <cell r="C2405">
            <v>29.25593412738278</v>
          </cell>
          <cell r="D2405">
            <v>29.313930568948201</v>
          </cell>
          <cell r="E2405">
            <v>28.637304597949779</v>
          </cell>
          <cell r="F2405">
            <v>28.965951919555661</v>
          </cell>
          <cell r="BE2405" t="e">
            <v>#N/A</v>
          </cell>
          <cell r="BF2405" t="e">
            <v>#N/A</v>
          </cell>
          <cell r="BG2405">
            <v>28.864136123657229</v>
          </cell>
          <cell r="BH2405">
            <v>28.60379781723022</v>
          </cell>
          <cell r="BI2405">
            <v>26.948386573791499</v>
          </cell>
          <cell r="BJ2405">
            <v>27.124586048126218</v>
          </cell>
          <cell r="BK2405">
            <v>27.619554920196531</v>
          </cell>
        </row>
        <row r="2406">
          <cell r="A2406" t="str">
            <v>2009-06-01</v>
          </cell>
          <cell r="B2406">
            <v>4707121</v>
          </cell>
          <cell r="C2406">
            <v>28.80485132935911</v>
          </cell>
          <cell r="D2406">
            <v>30.06143927365234</v>
          </cell>
          <cell r="E2406">
            <v>28.80485132935911</v>
          </cell>
          <cell r="F2406">
            <v>30.009885787963871</v>
          </cell>
          <cell r="BE2406" t="e">
            <v>#N/A</v>
          </cell>
          <cell r="BF2406" t="e">
            <v>#N/A</v>
          </cell>
          <cell r="BG2406">
            <v>29.121897125244139</v>
          </cell>
          <cell r="BH2406">
            <v>28.694014072418209</v>
          </cell>
          <cell r="BI2406">
            <v>27.030109405517582</v>
          </cell>
          <cell r="BJ2406">
            <v>27.133821926116941</v>
          </cell>
          <cell r="BK2406">
            <v>27.617129669189449</v>
          </cell>
        </row>
        <row r="2407">
          <cell r="A2407" t="str">
            <v>2009-06-02</v>
          </cell>
          <cell r="B2407">
            <v>3067405</v>
          </cell>
          <cell r="C2407">
            <v>29.861678244319851</v>
          </cell>
          <cell r="D2407">
            <v>30.141994839103631</v>
          </cell>
          <cell r="E2407">
            <v>29.446037414070471</v>
          </cell>
          <cell r="F2407">
            <v>29.65224647521973</v>
          </cell>
          <cell r="BE2407" t="e">
            <v>#N/A</v>
          </cell>
          <cell r="BF2407" t="e">
            <v>#N/A</v>
          </cell>
          <cell r="BG2407">
            <v>29.24884643554687</v>
          </cell>
          <cell r="BH2407">
            <v>28.785358428955082</v>
          </cell>
          <cell r="BI2407">
            <v>27.1279020690918</v>
          </cell>
          <cell r="BJ2407">
            <v>27.14421754837036</v>
          </cell>
          <cell r="BK2407">
            <v>27.61322180747986</v>
          </cell>
        </row>
        <row r="2408">
          <cell r="A2408" t="str">
            <v>2009-06-03</v>
          </cell>
          <cell r="B2408">
            <v>3365927</v>
          </cell>
          <cell r="C2408">
            <v>29.77145797284976</v>
          </cell>
          <cell r="D2408">
            <v>29.77145797284976</v>
          </cell>
          <cell r="E2408">
            <v>28.885402690670929</v>
          </cell>
          <cell r="F2408">
            <v>28.927288055419918</v>
          </cell>
          <cell r="BE2408" t="e">
            <v>#N/A</v>
          </cell>
          <cell r="BF2408" t="e">
            <v>#N/A</v>
          </cell>
          <cell r="BG2408">
            <v>29.312642288208011</v>
          </cell>
          <cell r="BH2408">
            <v>28.81548452377319</v>
          </cell>
          <cell r="BI2408">
            <v>27.207650947570801</v>
          </cell>
          <cell r="BJ2408">
            <v>27.144216403961181</v>
          </cell>
          <cell r="BK2408">
            <v>27.60941699981689</v>
          </cell>
        </row>
        <row r="2409">
          <cell r="A2409" t="str">
            <v>2009-06-04</v>
          </cell>
          <cell r="B2409">
            <v>4439006</v>
          </cell>
          <cell r="C2409">
            <v>29.07872523240728</v>
          </cell>
          <cell r="D2409">
            <v>30.11299317006555</v>
          </cell>
          <cell r="E2409">
            <v>29.04972823759903</v>
          </cell>
          <cell r="F2409">
            <v>29.913227081298832</v>
          </cell>
          <cell r="BE2409" t="e">
            <v>#N/A</v>
          </cell>
          <cell r="BF2409" t="e">
            <v>#N/A</v>
          </cell>
          <cell r="BG2409">
            <v>29.493719863891599</v>
          </cell>
          <cell r="BH2409">
            <v>28.899096012115479</v>
          </cell>
          <cell r="BI2409">
            <v>27.30394069671631</v>
          </cell>
          <cell r="BJ2409">
            <v>27.15514413833618</v>
          </cell>
          <cell r="BK2409">
            <v>27.610786342620852</v>
          </cell>
        </row>
        <row r="2410">
          <cell r="A2410" t="str">
            <v>2009-06-05</v>
          </cell>
          <cell r="B2410">
            <v>2680406</v>
          </cell>
          <cell r="C2410">
            <v>30.003441278777601</v>
          </cell>
          <cell r="D2410">
            <v>30.383639612336829</v>
          </cell>
          <cell r="E2410">
            <v>29.681239384514029</v>
          </cell>
          <cell r="F2410">
            <v>29.719902038574219</v>
          </cell>
          <cell r="BE2410" t="e">
            <v>#N/A</v>
          </cell>
          <cell r="BF2410" t="e">
            <v>#N/A</v>
          </cell>
          <cell r="BG2410">
            <v>29.64450988769531</v>
          </cell>
          <cell r="BH2410">
            <v>28.951292419433589</v>
          </cell>
          <cell r="BI2410">
            <v>27.385241661071781</v>
          </cell>
          <cell r="BJ2410">
            <v>27.160716247558589</v>
          </cell>
          <cell r="BK2410">
            <v>27.616536359786991</v>
          </cell>
        </row>
        <row r="2411">
          <cell r="A2411" t="str">
            <v>2009-06-08</v>
          </cell>
          <cell r="B2411">
            <v>2377763</v>
          </cell>
          <cell r="C2411">
            <v>30.100100930915609</v>
          </cell>
          <cell r="D2411">
            <v>30.125877672904501</v>
          </cell>
          <cell r="E2411">
            <v>29.291375931208641</v>
          </cell>
          <cell r="F2411">
            <v>29.829452514648441</v>
          </cell>
          <cell r="BE2411" t="e">
            <v>#N/A</v>
          </cell>
          <cell r="BF2411" t="e">
            <v>#N/A</v>
          </cell>
          <cell r="BG2411">
            <v>29.60842323303223</v>
          </cell>
          <cell r="BH2411">
            <v>29.025076389312741</v>
          </cell>
          <cell r="BI2411">
            <v>27.469711456298828</v>
          </cell>
          <cell r="BJ2411">
            <v>27.1614560508728</v>
          </cell>
          <cell r="BK2411">
            <v>27.619992408752442</v>
          </cell>
        </row>
        <row r="2412">
          <cell r="A2412" t="str">
            <v>2009-06-09</v>
          </cell>
          <cell r="B2412">
            <v>2829615</v>
          </cell>
          <cell r="C2412">
            <v>30.112990496508051</v>
          </cell>
          <cell r="D2412">
            <v>30.112990496508051</v>
          </cell>
          <cell r="E2412">
            <v>29.413812935209041</v>
          </cell>
          <cell r="F2412">
            <v>29.784345626831051</v>
          </cell>
          <cell r="BE2412" t="e">
            <v>#N/A</v>
          </cell>
          <cell r="BF2412" t="e">
            <v>#N/A</v>
          </cell>
          <cell r="BG2412">
            <v>29.634843063354491</v>
          </cell>
          <cell r="BH2412">
            <v>29.10063285827637</v>
          </cell>
          <cell r="BI2412">
            <v>27.54863460540771</v>
          </cell>
          <cell r="BJ2412">
            <v>27.165044803619381</v>
          </cell>
          <cell r="BK2412">
            <v>27.623650703430179</v>
          </cell>
        </row>
        <row r="2413">
          <cell r="A2413" t="str">
            <v>2009-06-10</v>
          </cell>
          <cell r="B2413">
            <v>2954185</v>
          </cell>
          <cell r="C2413">
            <v>29.774685206326101</v>
          </cell>
          <cell r="D2413">
            <v>30.01311397565776</v>
          </cell>
          <cell r="E2413">
            <v>29.49114589967725</v>
          </cell>
          <cell r="F2413">
            <v>29.555587768554691</v>
          </cell>
          <cell r="BE2413" t="e">
            <v>#N/A</v>
          </cell>
          <cell r="BF2413" t="e">
            <v>#N/A</v>
          </cell>
          <cell r="BG2413">
            <v>29.760503005981441</v>
          </cell>
          <cell r="BH2413">
            <v>29.11722640991211</v>
          </cell>
          <cell r="BI2413">
            <v>27.632393798828129</v>
          </cell>
          <cell r="BJ2413">
            <v>27.1615181350708</v>
          </cell>
          <cell r="BK2413">
            <v>27.626501321792599</v>
          </cell>
        </row>
        <row r="2414">
          <cell r="A2414" t="str">
            <v>2009-06-11</v>
          </cell>
          <cell r="B2414">
            <v>2648415</v>
          </cell>
          <cell r="C2414">
            <v>29.410592466956189</v>
          </cell>
          <cell r="D2414">
            <v>30.09688416720579</v>
          </cell>
          <cell r="E2414">
            <v>29.220494503735861</v>
          </cell>
          <cell r="F2414">
            <v>29.806901931762699</v>
          </cell>
          <cell r="BE2414" t="e">
            <v>#N/A</v>
          </cell>
          <cell r="BF2414" t="e">
            <v>#N/A</v>
          </cell>
          <cell r="BG2414">
            <v>29.739237976074222</v>
          </cell>
          <cell r="BH2414">
            <v>29.16120710372925</v>
          </cell>
          <cell r="BI2414">
            <v>27.725273895263669</v>
          </cell>
          <cell r="BJ2414">
            <v>27.15958791732788</v>
          </cell>
          <cell r="BK2414">
            <v>27.630211296081541</v>
          </cell>
        </row>
        <row r="2415">
          <cell r="A2415" t="str">
            <v>2009-06-12</v>
          </cell>
          <cell r="B2415">
            <v>4313057</v>
          </cell>
          <cell r="C2415">
            <v>29.790791971179171</v>
          </cell>
          <cell r="D2415">
            <v>30.947498248748889</v>
          </cell>
          <cell r="E2415">
            <v>29.61358237378608</v>
          </cell>
          <cell r="F2415">
            <v>30.70584678649902</v>
          </cell>
          <cell r="BE2415" t="e">
            <v>#N/A</v>
          </cell>
          <cell r="BF2415" t="e">
            <v>#N/A</v>
          </cell>
          <cell r="BG2415">
            <v>29.93642692565918</v>
          </cell>
          <cell r="BH2415">
            <v>29.271722602844239</v>
          </cell>
          <cell r="BI2415">
            <v>27.821404800415038</v>
          </cell>
          <cell r="BJ2415">
            <v>27.167563838958738</v>
          </cell>
          <cell r="BK2415">
            <v>27.63505482673645</v>
          </cell>
        </row>
        <row r="2416">
          <cell r="A2416" t="str">
            <v>2009-06-15</v>
          </cell>
          <cell r="B2416">
            <v>4539452</v>
          </cell>
          <cell r="C2416">
            <v>30.560852161241719</v>
          </cell>
          <cell r="D2416">
            <v>30.609182941738219</v>
          </cell>
          <cell r="E2416">
            <v>29.52014131781776</v>
          </cell>
          <cell r="F2416">
            <v>29.545915603637699</v>
          </cell>
          <cell r="BE2416" t="e">
            <v>#N/A</v>
          </cell>
          <cell r="BF2416" t="e">
            <v>#N/A</v>
          </cell>
          <cell r="BG2416">
            <v>29.879719543457028</v>
          </cell>
          <cell r="BH2416">
            <v>29.31135358810425</v>
          </cell>
          <cell r="BI2416">
            <v>27.900081596374509</v>
          </cell>
          <cell r="BJ2416">
            <v>27.173260078430179</v>
          </cell>
          <cell r="BK2416">
            <v>27.634251461029049</v>
          </cell>
        </row>
        <row r="2417">
          <cell r="A2417" t="str">
            <v>2009-06-16</v>
          </cell>
          <cell r="B2417">
            <v>3106574</v>
          </cell>
          <cell r="C2417">
            <v>29.50403280450573</v>
          </cell>
          <cell r="D2417">
            <v>30.383645219792569</v>
          </cell>
          <cell r="E2417">
            <v>29.44925906234144</v>
          </cell>
          <cell r="F2417">
            <v>29.861677169799801</v>
          </cell>
          <cell r="BE2417" t="e">
            <v>#N/A</v>
          </cell>
          <cell r="BF2417" t="e">
            <v>#N/A</v>
          </cell>
          <cell r="BG2417">
            <v>29.89518585205078</v>
          </cell>
          <cell r="BH2417">
            <v>29.374827289581301</v>
          </cell>
          <cell r="BI2417">
            <v>27.97089561462402</v>
          </cell>
          <cell r="BJ2417">
            <v>27.185811138153081</v>
          </cell>
          <cell r="BK2417">
            <v>27.63478248596191</v>
          </cell>
        </row>
        <row r="2418">
          <cell r="A2418" t="str">
            <v>2009-06-17</v>
          </cell>
          <cell r="B2418">
            <v>3879865</v>
          </cell>
          <cell r="C2418">
            <v>29.71346634452167</v>
          </cell>
          <cell r="D2418">
            <v>30.54152531683544</v>
          </cell>
          <cell r="E2418">
            <v>29.684466888683438</v>
          </cell>
          <cell r="F2418">
            <v>30.293428421020511</v>
          </cell>
          <cell r="BE2418" t="e">
            <v>#N/A</v>
          </cell>
          <cell r="BF2418" t="e">
            <v>#N/A</v>
          </cell>
          <cell r="BG2418">
            <v>30.04275398254395</v>
          </cell>
          <cell r="BH2418">
            <v>29.43749570846558</v>
          </cell>
          <cell r="BI2418">
            <v>28.069533882141108</v>
          </cell>
          <cell r="BJ2418">
            <v>27.198768558502199</v>
          </cell>
          <cell r="BK2418">
            <v>27.63683055877685</v>
          </cell>
        </row>
        <row r="2419">
          <cell r="A2419" t="str">
            <v>2009-06-18</v>
          </cell>
          <cell r="B2419">
            <v>4918934</v>
          </cell>
          <cell r="C2419">
            <v>30.4480780197947</v>
          </cell>
          <cell r="D2419">
            <v>31.137589854486009</v>
          </cell>
          <cell r="E2419">
            <v>30.14843016952565</v>
          </cell>
          <cell r="F2419">
            <v>30.866941452026371</v>
          </cell>
          <cell r="BE2419" t="e">
            <v>#N/A</v>
          </cell>
          <cell r="BF2419" t="e">
            <v>#N/A</v>
          </cell>
          <cell r="BG2419">
            <v>30.254761886596679</v>
          </cell>
          <cell r="BH2419">
            <v>29.55332717895508</v>
          </cell>
          <cell r="BI2419">
            <v>28.18098678588867</v>
          </cell>
          <cell r="BJ2419">
            <v>27.222961196899419</v>
          </cell>
          <cell r="BK2419">
            <v>27.644343471527101</v>
          </cell>
        </row>
        <row r="2420">
          <cell r="A2420" t="str">
            <v>2009-06-19</v>
          </cell>
          <cell r="B2420">
            <v>7957131</v>
          </cell>
          <cell r="C2420">
            <v>30.299868077108709</v>
          </cell>
          <cell r="D2420">
            <v>31.359912661791238</v>
          </cell>
          <cell r="E2420">
            <v>30.299868077108709</v>
          </cell>
          <cell r="F2420">
            <v>31.189146041870121</v>
          </cell>
          <cell r="BE2420" t="e">
            <v>#N/A</v>
          </cell>
          <cell r="BF2420" t="e">
            <v>#N/A</v>
          </cell>
          <cell r="BG2420">
            <v>30.351421737670901</v>
          </cell>
          <cell r="BH2420">
            <v>29.699123668670659</v>
          </cell>
          <cell r="BI2420">
            <v>28.292283744812011</v>
          </cell>
          <cell r="BJ2420">
            <v>27.258014869689941</v>
          </cell>
          <cell r="BK2420">
            <v>27.659120273590091</v>
          </cell>
        </row>
        <row r="2421">
          <cell r="A2421" t="str">
            <v>2009-06-22</v>
          </cell>
          <cell r="B2421">
            <v>4099096</v>
          </cell>
          <cell r="C2421">
            <v>30.86694137711617</v>
          </cell>
          <cell r="D2421">
            <v>30.989377207711922</v>
          </cell>
          <cell r="E2421">
            <v>30.319196701049801</v>
          </cell>
          <cell r="F2421">
            <v>30.319196701049801</v>
          </cell>
          <cell r="BE2421" t="e">
            <v>#N/A</v>
          </cell>
          <cell r="BF2421" t="e">
            <v>#N/A</v>
          </cell>
          <cell r="BG2421">
            <v>30.50607795715332</v>
          </cell>
          <cell r="BH2421">
            <v>29.779029464721681</v>
          </cell>
          <cell r="BI2421">
            <v>28.38557060241699</v>
          </cell>
          <cell r="BJ2421">
            <v>27.292924804687502</v>
          </cell>
          <cell r="BK2421">
            <v>27.6707696056366</v>
          </cell>
        </row>
        <row r="2422">
          <cell r="A2422" t="str">
            <v>2009-06-23</v>
          </cell>
          <cell r="B2422">
            <v>3374185</v>
          </cell>
          <cell r="C2422">
            <v>30.161330297455279</v>
          </cell>
          <cell r="D2422">
            <v>30.783180273943358</v>
          </cell>
          <cell r="E2422">
            <v>30.093668170464088</v>
          </cell>
          <cell r="F2422">
            <v>30.547971725463871</v>
          </cell>
          <cell r="BE2422" t="e">
            <v>#N/A</v>
          </cell>
          <cell r="BF2422" t="e">
            <v>#N/A</v>
          </cell>
          <cell r="BG2422">
            <v>30.643336868286131</v>
          </cell>
          <cell r="BH2422">
            <v>29.855553054809569</v>
          </cell>
          <cell r="BI2422">
            <v>28.486244125366209</v>
          </cell>
          <cell r="BJ2422">
            <v>27.331894702911381</v>
          </cell>
          <cell r="BK2422">
            <v>27.682248897552491</v>
          </cell>
        </row>
        <row r="2423">
          <cell r="A2423" t="str">
            <v>2009-06-24</v>
          </cell>
          <cell r="B2423">
            <v>4849983</v>
          </cell>
          <cell r="C2423">
            <v>30.422307216614168</v>
          </cell>
          <cell r="D2423">
            <v>30.422307216614168</v>
          </cell>
          <cell r="E2423">
            <v>29.597471019710529</v>
          </cell>
          <cell r="F2423">
            <v>30.01633453369141</v>
          </cell>
          <cell r="BE2423" t="e">
            <v>#N/A</v>
          </cell>
          <cell r="BF2423" t="e">
            <v>#N/A</v>
          </cell>
          <cell r="BG2423">
            <v>30.58791809082031</v>
          </cell>
          <cell r="BH2423">
            <v>29.925954341888431</v>
          </cell>
          <cell r="BI2423">
            <v>28.587651786804201</v>
          </cell>
          <cell r="BJ2423">
            <v>27.36264541625977</v>
          </cell>
          <cell r="BK2423">
            <v>27.68718935966492</v>
          </cell>
        </row>
        <row r="2424">
          <cell r="A2424" t="str">
            <v>2009-06-25</v>
          </cell>
          <cell r="B2424">
            <v>8822599</v>
          </cell>
          <cell r="C2424">
            <v>29.478258824994999</v>
          </cell>
          <cell r="D2424">
            <v>29.707021938628021</v>
          </cell>
          <cell r="E2424">
            <v>28.643756866455082</v>
          </cell>
          <cell r="F2424">
            <v>28.643756866455082</v>
          </cell>
          <cell r="BE2424" t="e">
            <v>#N/A</v>
          </cell>
          <cell r="BF2424" t="e">
            <v>#N/A</v>
          </cell>
          <cell r="BG2424">
            <v>30.14328117370605</v>
          </cell>
          <cell r="BH2424">
            <v>29.90775022506714</v>
          </cell>
          <cell r="BI2424">
            <v>28.653846588134769</v>
          </cell>
          <cell r="BJ2424">
            <v>27.377684230804441</v>
          </cell>
          <cell r="BK2424">
            <v>27.674893150329591</v>
          </cell>
        </row>
        <row r="2425">
          <cell r="A2425" t="str">
            <v>2009-06-26</v>
          </cell>
          <cell r="B2425">
            <v>20070193</v>
          </cell>
          <cell r="C2425">
            <v>27.5611490899418</v>
          </cell>
          <cell r="D2425">
            <v>27.567592045926752</v>
          </cell>
          <cell r="E2425">
            <v>25.97269372438026</v>
          </cell>
          <cell r="F2425">
            <v>26.323892593383789</v>
          </cell>
          <cell r="BE2425" t="e">
            <v>#N/A</v>
          </cell>
          <cell r="BF2425" t="e">
            <v>#N/A</v>
          </cell>
          <cell r="BG2425">
            <v>29.17023048400879</v>
          </cell>
          <cell r="BH2425">
            <v>29.77564725875855</v>
          </cell>
          <cell r="BI2425">
            <v>28.6685107421875</v>
          </cell>
          <cell r="BJ2425">
            <v>27.364360370635989</v>
          </cell>
          <cell r="BK2425">
            <v>27.654007396697999</v>
          </cell>
        </row>
        <row r="2426">
          <cell r="A2426" t="str">
            <v>2009-06-29</v>
          </cell>
          <cell r="B2426">
            <v>10344566</v>
          </cell>
          <cell r="C2426">
            <v>26.742760473184429</v>
          </cell>
          <cell r="D2426">
            <v>26.968300843290461</v>
          </cell>
          <cell r="E2426">
            <v>26.13057630806076</v>
          </cell>
          <cell r="F2426">
            <v>26.710540771484379</v>
          </cell>
          <cell r="BE2426" t="e">
            <v>#N/A</v>
          </cell>
          <cell r="BF2426" t="e">
            <v>#N/A</v>
          </cell>
          <cell r="BG2426">
            <v>28.448499298095701</v>
          </cell>
          <cell r="BH2426">
            <v>29.610680007934569</v>
          </cell>
          <cell r="BI2426">
            <v>28.68559112548828</v>
          </cell>
          <cell r="BJ2426">
            <v>27.35502523422241</v>
          </cell>
          <cell r="BK2426">
            <v>27.633099317550659</v>
          </cell>
        </row>
        <row r="2427">
          <cell r="A2427" t="str">
            <v>2009-06-30</v>
          </cell>
          <cell r="B2427">
            <v>8141680</v>
          </cell>
          <cell r="C2427">
            <v>27.11007291169506</v>
          </cell>
          <cell r="D2427">
            <v>27.548267777086469</v>
          </cell>
          <cell r="E2427">
            <v>26.742762871323709</v>
          </cell>
          <cell r="F2427">
            <v>26.981191635131839</v>
          </cell>
          <cell r="BE2427" t="e">
            <v>#N/A</v>
          </cell>
          <cell r="BF2427" t="e">
            <v>#N/A</v>
          </cell>
          <cell r="BG2427">
            <v>27.735143280029298</v>
          </cell>
          <cell r="BH2427">
            <v>29.477127265930179</v>
          </cell>
          <cell r="BI2427">
            <v>28.703562202453611</v>
          </cell>
          <cell r="BJ2427">
            <v>27.345554924011228</v>
          </cell>
          <cell r="BK2427">
            <v>27.616202831268311</v>
          </cell>
        </row>
        <row r="2428">
          <cell r="A2428" t="str">
            <v>2009-07-01</v>
          </cell>
          <cell r="B2428">
            <v>6256496</v>
          </cell>
          <cell r="C2428">
            <v>27.242174274734239</v>
          </cell>
          <cell r="D2428">
            <v>28.02512506612252</v>
          </cell>
          <cell r="E2428">
            <v>27.145512712061841</v>
          </cell>
          <cell r="F2428">
            <v>27.802804946899411</v>
          </cell>
          <cell r="BE2428" t="e">
            <v>#N/A</v>
          </cell>
          <cell r="BF2428" t="e">
            <v>#N/A</v>
          </cell>
          <cell r="BG2428">
            <v>27.292437362670899</v>
          </cell>
          <cell r="BH2428">
            <v>29.420903110504149</v>
          </cell>
          <cell r="BI2428">
            <v>28.739187774658198</v>
          </cell>
          <cell r="BJ2428">
            <v>27.351084156036379</v>
          </cell>
          <cell r="BK2428">
            <v>27.608058948516849</v>
          </cell>
        </row>
        <row r="2429">
          <cell r="A2429" t="str">
            <v>2009-07-02</v>
          </cell>
          <cell r="B2429">
            <v>5035374</v>
          </cell>
          <cell r="C2429">
            <v>28.21844678110801</v>
          </cell>
          <cell r="D2429">
            <v>28.28933160193921</v>
          </cell>
          <cell r="E2429">
            <v>27.20028746045222</v>
          </cell>
          <cell r="F2429">
            <v>27.274394989013668</v>
          </cell>
          <cell r="BE2429" t="e">
            <v>#N/A</v>
          </cell>
          <cell r="BF2429" t="e">
            <v>#N/A</v>
          </cell>
          <cell r="BG2429">
            <v>27.018564987182621</v>
          </cell>
          <cell r="BH2429">
            <v>29.28896150588989</v>
          </cell>
          <cell r="BI2429">
            <v>28.764061813354491</v>
          </cell>
          <cell r="BJ2429">
            <v>27.3507793045044</v>
          </cell>
          <cell r="BK2429">
            <v>27.59924389839172</v>
          </cell>
        </row>
        <row r="2430">
          <cell r="A2430" t="str">
            <v>2009-07-03</v>
          </cell>
          <cell r="B2430">
            <v>2535200</v>
          </cell>
          <cell r="C2430">
            <v>27.51926276491562</v>
          </cell>
          <cell r="D2430">
            <v>27.951012088710531</v>
          </cell>
          <cell r="E2430">
            <v>27.425823928078248</v>
          </cell>
          <cell r="F2430">
            <v>27.590145111083981</v>
          </cell>
          <cell r="BE2430" t="e">
            <v>#N/A</v>
          </cell>
          <cell r="BF2430" t="e">
            <v>#N/A</v>
          </cell>
          <cell r="BG2430">
            <v>27.271815490722659</v>
          </cell>
          <cell r="BH2430">
            <v>29.182473659515381</v>
          </cell>
          <cell r="BI2430">
            <v>28.80105052947998</v>
          </cell>
          <cell r="BJ2430">
            <v>27.35809316635132</v>
          </cell>
          <cell r="BK2430">
            <v>27.59694237709045</v>
          </cell>
        </row>
        <row r="2431">
          <cell r="A2431" t="str">
            <v>2009-07-06</v>
          </cell>
          <cell r="B2431">
            <v>3108930</v>
          </cell>
          <cell r="C2431">
            <v>27.354946277464808</v>
          </cell>
          <cell r="D2431">
            <v>27.967130479271638</v>
          </cell>
          <cell r="E2431">
            <v>27.26795037363549</v>
          </cell>
          <cell r="F2431">
            <v>27.838249206542969</v>
          </cell>
          <cell r="BE2431" t="e">
            <v>#N/A</v>
          </cell>
          <cell r="BF2431" t="e">
            <v>#N/A</v>
          </cell>
          <cell r="BG2431">
            <v>27.497357177734379</v>
          </cell>
          <cell r="BH2431">
            <v>29.082913494110109</v>
          </cell>
          <cell r="BI2431">
            <v>28.833141860961909</v>
          </cell>
          <cell r="BJ2431">
            <v>27.3462543296814</v>
          </cell>
          <cell r="BK2431">
            <v>27.5908090877533</v>
          </cell>
        </row>
        <row r="2432">
          <cell r="A2432" t="str">
            <v>2009-07-07</v>
          </cell>
          <cell r="B2432">
            <v>2910811</v>
          </cell>
          <cell r="C2432">
            <v>27.854354895506841</v>
          </cell>
          <cell r="D2432">
            <v>28.208783951701911</v>
          </cell>
          <cell r="E2432">
            <v>27.451607342352581</v>
          </cell>
          <cell r="F2432">
            <v>27.567600250244141</v>
          </cell>
          <cell r="BE2432" t="e">
            <v>#N/A</v>
          </cell>
          <cell r="BF2432" t="e">
            <v>#N/A</v>
          </cell>
          <cell r="BG2432">
            <v>27.614638900756841</v>
          </cell>
          <cell r="BH2432">
            <v>28.972076225280759</v>
          </cell>
          <cell r="BI2432">
            <v>28.8470609664917</v>
          </cell>
          <cell r="BJ2432">
            <v>27.33858413696289</v>
          </cell>
          <cell r="BK2432">
            <v>27.58912818908691</v>
          </cell>
        </row>
        <row r="2433">
          <cell r="A2433" t="str">
            <v>2009-07-08</v>
          </cell>
          <cell r="B2433">
            <v>2735850</v>
          </cell>
          <cell r="C2433">
            <v>27.387163624934939</v>
          </cell>
          <cell r="D2433">
            <v>27.754473622777621</v>
          </cell>
          <cell r="E2433">
            <v>27.277616150373891</v>
          </cell>
          <cell r="F2433">
            <v>27.29694747924805</v>
          </cell>
          <cell r="BE2433" t="e">
            <v>#N/A</v>
          </cell>
          <cell r="BF2433" t="e">
            <v>#N/A</v>
          </cell>
          <cell r="BG2433">
            <v>27.51346740722656</v>
          </cell>
          <cell r="BH2433">
            <v>28.85914421081543</v>
          </cell>
          <cell r="BI2433">
            <v>28.856469268798829</v>
          </cell>
          <cell r="BJ2433">
            <v>27.324479637145991</v>
          </cell>
          <cell r="BK2433">
            <v>27.586491270065309</v>
          </cell>
        </row>
        <row r="2434">
          <cell r="A2434" t="str">
            <v>2009-07-09</v>
          </cell>
          <cell r="B2434">
            <v>2530863</v>
          </cell>
          <cell r="C2434">
            <v>27.487048971332229</v>
          </cell>
          <cell r="D2434">
            <v>27.487048971332229</v>
          </cell>
          <cell r="E2434">
            <v>27.06496518190696</v>
          </cell>
          <cell r="F2434">
            <v>27.19706916809082</v>
          </cell>
          <cell r="BE2434" t="e">
            <v>#N/A</v>
          </cell>
          <cell r="BF2434" t="e">
            <v>#N/A</v>
          </cell>
          <cell r="BG2434">
            <v>27.498002243041991</v>
          </cell>
          <cell r="BH2434">
            <v>28.728652572631841</v>
          </cell>
          <cell r="BI2434">
            <v>28.841068115234371</v>
          </cell>
          <cell r="BJ2434">
            <v>27.312829151153569</v>
          </cell>
          <cell r="BK2434">
            <v>27.58479110717774</v>
          </cell>
        </row>
        <row r="2435">
          <cell r="A2435" t="str">
            <v>2009-07-10</v>
          </cell>
          <cell r="B2435">
            <v>2822492</v>
          </cell>
          <cell r="C2435">
            <v>27.058517315112422</v>
          </cell>
          <cell r="D2435">
            <v>27.15839911996542</v>
          </cell>
          <cell r="E2435">
            <v>26.478552897437471</v>
          </cell>
          <cell r="F2435">
            <v>26.581657409667969</v>
          </cell>
          <cell r="BE2435" t="e">
            <v>#N/A</v>
          </cell>
          <cell r="BF2435" t="e">
            <v>#N/A</v>
          </cell>
          <cell r="BG2435">
            <v>27.296304702758789</v>
          </cell>
          <cell r="BH2435">
            <v>28.52244310379028</v>
          </cell>
          <cell r="BI2435">
            <v>28.80859004974365</v>
          </cell>
          <cell r="BJ2435">
            <v>27.29728565216065</v>
          </cell>
          <cell r="BK2435">
            <v>27.57455960273743</v>
          </cell>
        </row>
        <row r="2436">
          <cell r="A2436" t="str">
            <v>2009-07-13</v>
          </cell>
          <cell r="B2436">
            <v>2501892</v>
          </cell>
          <cell r="C2436">
            <v>26.497887360599989</v>
          </cell>
          <cell r="D2436">
            <v>27.177733663569359</v>
          </cell>
          <cell r="E2436">
            <v>26.359340425440219</v>
          </cell>
          <cell r="F2436">
            <v>27.17451095581055</v>
          </cell>
          <cell r="BE2436" t="e">
            <v>#N/A</v>
          </cell>
          <cell r="BF2436" t="e">
            <v>#N/A</v>
          </cell>
          <cell r="BG2436">
            <v>27.163557052612301</v>
          </cell>
          <cell r="BH2436">
            <v>28.403872871398921</v>
          </cell>
          <cell r="BI2436">
            <v>28.787969055175779</v>
          </cell>
          <cell r="BJ2436">
            <v>27.286509628295899</v>
          </cell>
          <cell r="BK2436">
            <v>27.567689619064328</v>
          </cell>
        </row>
        <row r="2437">
          <cell r="A2437" t="str">
            <v>2009-07-14</v>
          </cell>
          <cell r="B2437">
            <v>2374810</v>
          </cell>
          <cell r="C2437">
            <v>27.229287154887309</v>
          </cell>
          <cell r="D2437">
            <v>27.419385123159259</v>
          </cell>
          <cell r="E2437">
            <v>26.72343019780735</v>
          </cell>
          <cell r="F2437">
            <v>27.17451095581055</v>
          </cell>
          <cell r="BE2437" t="e">
            <v>#N/A</v>
          </cell>
          <cell r="BF2437" t="e">
            <v>#N/A</v>
          </cell>
          <cell r="BG2437">
            <v>27.084939193725589</v>
          </cell>
          <cell r="BH2437">
            <v>28.269514560699459</v>
          </cell>
          <cell r="BI2437">
            <v>28.77495208740234</v>
          </cell>
          <cell r="BJ2437">
            <v>27.278361434936521</v>
          </cell>
          <cell r="BK2437">
            <v>27.566732187271121</v>
          </cell>
        </row>
        <row r="2438">
          <cell r="A2438" t="str">
            <v>2009-07-15</v>
          </cell>
          <cell r="B2438">
            <v>3421730</v>
          </cell>
          <cell r="C2438">
            <v>27.374277608002082</v>
          </cell>
          <cell r="D2438">
            <v>27.838249206542969</v>
          </cell>
          <cell r="E2438">
            <v>27.264730124016491</v>
          </cell>
          <cell r="F2438">
            <v>27.838249206542969</v>
          </cell>
          <cell r="BE2438" t="e">
            <v>#N/A</v>
          </cell>
          <cell r="BF2438" t="e">
            <v>#N/A</v>
          </cell>
          <cell r="BG2438">
            <v>27.193199539184569</v>
          </cell>
          <cell r="BH2438">
            <v>28.146755599975581</v>
          </cell>
          <cell r="BI2438">
            <v>28.765221748352051</v>
          </cell>
          <cell r="BJ2438">
            <v>27.28500904083252</v>
          </cell>
          <cell r="BK2438">
            <v>27.563685045242309</v>
          </cell>
        </row>
        <row r="2439">
          <cell r="A2439" t="str">
            <v>2009-07-16</v>
          </cell>
          <cell r="B2439">
            <v>3675086</v>
          </cell>
          <cell r="C2439">
            <v>27.831798475621021</v>
          </cell>
          <cell r="D2439">
            <v>28.424651233668509</v>
          </cell>
          <cell r="E2439">
            <v>27.71580559813793</v>
          </cell>
          <cell r="F2439">
            <v>28.25710487365723</v>
          </cell>
          <cell r="BE2439" t="e">
            <v>#N/A</v>
          </cell>
          <cell r="BF2439" t="e">
            <v>#N/A</v>
          </cell>
          <cell r="BG2439">
            <v>27.405206680297852</v>
          </cell>
          <cell r="BH2439">
            <v>28.01626377105713</v>
          </cell>
          <cell r="BI2439">
            <v>28.76554389953613</v>
          </cell>
          <cell r="BJ2439">
            <v>27.292911815643311</v>
          </cell>
          <cell r="BK2439">
            <v>27.55827102661133</v>
          </cell>
        </row>
        <row r="2440">
          <cell r="A2440" t="str">
            <v>2009-07-17</v>
          </cell>
          <cell r="B2440">
            <v>2958334</v>
          </cell>
          <cell r="C2440">
            <v>28.353770317079672</v>
          </cell>
          <cell r="D2440">
            <v>28.547090986691352</v>
          </cell>
          <cell r="E2440">
            <v>28.128229945566989</v>
          </cell>
          <cell r="F2440">
            <v>28.41498947143555</v>
          </cell>
          <cell r="BE2440" t="e">
            <v>#N/A</v>
          </cell>
          <cell r="BF2440" t="e">
            <v>#N/A</v>
          </cell>
          <cell r="BG2440">
            <v>27.771873092651369</v>
          </cell>
          <cell r="BH2440">
            <v>27.877555942535398</v>
          </cell>
          <cell r="BI2440">
            <v>28.760324211120601</v>
          </cell>
          <cell r="BJ2440">
            <v>27.306915740966801</v>
          </cell>
          <cell r="BK2440">
            <v>27.551690826416021</v>
          </cell>
        </row>
        <row r="2441">
          <cell r="A2441" t="str">
            <v>2009-07-20</v>
          </cell>
          <cell r="B2441">
            <v>2959032</v>
          </cell>
          <cell r="C2441">
            <v>28.566424752827981</v>
          </cell>
          <cell r="D2441">
            <v>28.927289346975801</v>
          </cell>
          <cell r="E2441">
            <v>28.44720915185804</v>
          </cell>
          <cell r="F2441">
            <v>28.769411087036129</v>
          </cell>
          <cell r="BE2441" t="e">
            <v>#N/A</v>
          </cell>
          <cell r="BF2441" t="e">
            <v>#N/A</v>
          </cell>
          <cell r="BG2441">
            <v>28.090853118896479</v>
          </cell>
          <cell r="BH2441">
            <v>27.80006666183472</v>
          </cell>
          <cell r="BI2441">
            <v>28.768636970520021</v>
          </cell>
          <cell r="BJ2441">
            <v>27.327641696929931</v>
          </cell>
          <cell r="BK2441">
            <v>27.544071578979491</v>
          </cell>
        </row>
        <row r="2442">
          <cell r="A2442" t="str">
            <v>2009-07-21</v>
          </cell>
          <cell r="B2442">
            <v>2982720</v>
          </cell>
          <cell r="C2442">
            <v>28.869292926573831</v>
          </cell>
          <cell r="D2442">
            <v>29.243048351659091</v>
          </cell>
          <cell r="E2442">
            <v>28.630864182622769</v>
          </cell>
          <cell r="F2442">
            <v>29.046504974365231</v>
          </cell>
          <cell r="BE2442" t="e">
            <v>#N/A</v>
          </cell>
          <cell r="BF2442" t="e">
            <v>#N/A</v>
          </cell>
          <cell r="BG2442">
            <v>28.465251922607418</v>
          </cell>
          <cell r="BH2442">
            <v>27.72499332427979</v>
          </cell>
          <cell r="BI2442">
            <v>28.784102745056149</v>
          </cell>
          <cell r="BJ2442">
            <v>27.357830390930179</v>
          </cell>
          <cell r="BK2442">
            <v>27.54978520393372</v>
          </cell>
        </row>
        <row r="2443">
          <cell r="A2443" t="str">
            <v>2009-07-22</v>
          </cell>
          <cell r="B2443">
            <v>3034840</v>
          </cell>
          <cell r="C2443">
            <v>29.15282865404523</v>
          </cell>
          <cell r="D2443">
            <v>29.51046558091976</v>
          </cell>
          <cell r="E2443">
            <v>28.965950964252642</v>
          </cell>
          <cell r="F2443">
            <v>29.49436187744141</v>
          </cell>
          <cell r="BE2443" t="e">
            <v>#N/A</v>
          </cell>
          <cell r="BF2443" t="e">
            <v>#N/A</v>
          </cell>
          <cell r="BG2443">
            <v>28.796474456787109</v>
          </cell>
          <cell r="BH2443">
            <v>27.698894691467281</v>
          </cell>
          <cell r="BI2443">
            <v>28.78951564788818</v>
          </cell>
          <cell r="BJ2443">
            <v>27.40273387908935</v>
          </cell>
          <cell r="BK2443">
            <v>27.555813102722169</v>
          </cell>
        </row>
        <row r="2444">
          <cell r="A2444" t="str">
            <v>2009-07-23</v>
          </cell>
          <cell r="B2444">
            <v>3974981</v>
          </cell>
          <cell r="C2444">
            <v>29.616797667411809</v>
          </cell>
          <cell r="D2444">
            <v>29.95188793397692</v>
          </cell>
          <cell r="E2444">
            <v>29.007836281099891</v>
          </cell>
          <cell r="F2444">
            <v>29.842340469360352</v>
          </cell>
          <cell r="BE2444" t="e">
            <v>#N/A</v>
          </cell>
          <cell r="BF2444" t="e">
            <v>#N/A</v>
          </cell>
          <cell r="BG2444">
            <v>29.113521575927731</v>
          </cell>
          <cell r="BH2444">
            <v>27.758823871612549</v>
          </cell>
          <cell r="BI2444">
            <v>28.807816696166991</v>
          </cell>
          <cell r="BJ2444">
            <v>27.450017166137691</v>
          </cell>
          <cell r="BK2444">
            <v>27.572212953567501</v>
          </cell>
        </row>
        <row r="2445">
          <cell r="A2445" t="str">
            <v>2009-07-24</v>
          </cell>
          <cell r="B2445">
            <v>2591777</v>
          </cell>
          <cell r="C2445">
            <v>29.671569254953521</v>
          </cell>
          <cell r="D2445">
            <v>30.116214402285991</v>
          </cell>
          <cell r="E2445">
            <v>29.645799885533201</v>
          </cell>
          <cell r="F2445">
            <v>29.739238739013668</v>
          </cell>
          <cell r="BE2445" t="e">
            <v>#N/A</v>
          </cell>
          <cell r="BF2445" t="e">
            <v>#N/A</v>
          </cell>
          <cell r="BG2445">
            <v>29.378371429443359</v>
          </cell>
          <cell r="BH2445">
            <v>27.929591178894039</v>
          </cell>
          <cell r="BI2445">
            <v>28.832690734863281</v>
          </cell>
          <cell r="BJ2445">
            <v>27.496422157287601</v>
          </cell>
          <cell r="BK2445">
            <v>27.59462100982666</v>
          </cell>
        </row>
        <row r="2446">
          <cell r="A2446" t="str">
            <v>2009-07-27</v>
          </cell>
          <cell r="B2446">
            <v>2562193</v>
          </cell>
          <cell r="C2446">
            <v>29.910010468744179</v>
          </cell>
          <cell r="D2446">
            <v>29.93256450907278</v>
          </cell>
          <cell r="E2446">
            <v>29.536254991063409</v>
          </cell>
          <cell r="F2446">
            <v>29.700578689575199</v>
          </cell>
          <cell r="BE2446" t="e">
            <v>#N/A</v>
          </cell>
          <cell r="BF2446" t="e">
            <v>#N/A</v>
          </cell>
          <cell r="BG2446">
            <v>29.564604949951171</v>
          </cell>
          <cell r="BH2446">
            <v>28.079093074798589</v>
          </cell>
          <cell r="BI2446">
            <v>28.851636390686039</v>
          </cell>
          <cell r="BJ2446">
            <v>27.542012825012211</v>
          </cell>
          <cell r="BK2446">
            <v>27.627255392074581</v>
          </cell>
        </row>
        <row r="2447">
          <cell r="A2447" t="str">
            <v>2009-07-28</v>
          </cell>
          <cell r="B2447">
            <v>3935506</v>
          </cell>
          <cell r="C2447">
            <v>30.158098834209799</v>
          </cell>
          <cell r="D2447">
            <v>30.60918200807517</v>
          </cell>
          <cell r="E2447">
            <v>30.054994319458189</v>
          </cell>
          <cell r="F2447">
            <v>30.274091720581051</v>
          </cell>
          <cell r="BE2447" t="e">
            <v>#N/A</v>
          </cell>
          <cell r="BF2447" t="e">
            <v>#N/A</v>
          </cell>
          <cell r="BG2447">
            <v>29.81012229919434</v>
          </cell>
          <cell r="BH2447">
            <v>28.24373807907104</v>
          </cell>
          <cell r="BI2447">
            <v>28.885274162292479</v>
          </cell>
          <cell r="BJ2447">
            <v>27.592330245971681</v>
          </cell>
          <cell r="BK2447">
            <v>27.65331550598145</v>
          </cell>
        </row>
        <row r="2448">
          <cell r="A2448" t="str">
            <v>2009-07-29</v>
          </cell>
          <cell r="B2448">
            <v>4621798</v>
          </cell>
          <cell r="C2448">
            <v>30.905610595060029</v>
          </cell>
          <cell r="D2448">
            <v>31.018375870021849</v>
          </cell>
          <cell r="E2448">
            <v>29.942227448461509</v>
          </cell>
          <cell r="F2448">
            <v>30.364311218261719</v>
          </cell>
          <cell r="BE2448" t="e">
            <v>#N/A</v>
          </cell>
          <cell r="BF2448" t="e">
            <v>#N/A</v>
          </cell>
          <cell r="BG2448">
            <v>29.984112167358401</v>
          </cell>
          <cell r="BH2448">
            <v>28.371813392639162</v>
          </cell>
          <cell r="BI2448">
            <v>28.91175918579102</v>
          </cell>
          <cell r="BJ2448">
            <v>27.65439725875855</v>
          </cell>
          <cell r="BK2448">
            <v>27.676190567016601</v>
          </cell>
        </row>
        <row r="2449">
          <cell r="A2449" t="str">
            <v>2009-07-30</v>
          </cell>
          <cell r="B2449">
            <v>3714919</v>
          </cell>
          <cell r="C2449">
            <v>30.28054205801114</v>
          </cell>
          <cell r="D2449">
            <v>30.50930516048593</v>
          </cell>
          <cell r="E2449">
            <v>29.855235558245639</v>
          </cell>
          <cell r="F2449">
            <v>30.315977096557621</v>
          </cell>
          <cell r="BE2449" t="e">
            <v>#N/A</v>
          </cell>
          <cell r="BF2449" t="e">
            <v>#N/A</v>
          </cell>
          <cell r="BG2449">
            <v>30.078839492797851</v>
          </cell>
          <cell r="BH2449">
            <v>28.523892498016359</v>
          </cell>
          <cell r="BI2449">
            <v>28.947072486877438</v>
          </cell>
          <cell r="BJ2449">
            <v>27.711275348663332</v>
          </cell>
          <cell r="BK2449">
            <v>27.702857332229609</v>
          </cell>
        </row>
        <row r="2450">
          <cell r="A2450" t="str">
            <v>2009-07-31</v>
          </cell>
          <cell r="B2450">
            <v>4766908</v>
          </cell>
          <cell r="C2450">
            <v>30.319200601922049</v>
          </cell>
          <cell r="D2450">
            <v>30.319200601922049</v>
          </cell>
          <cell r="E2450">
            <v>29.542695242192291</v>
          </cell>
          <cell r="F2450">
            <v>29.616800308227539</v>
          </cell>
          <cell r="BE2450" t="e">
            <v>#N/A</v>
          </cell>
          <cell r="BF2450" t="e">
            <v>#N/A</v>
          </cell>
          <cell r="BG2450">
            <v>30.054351806640621</v>
          </cell>
          <cell r="BH2450">
            <v>28.625225257873531</v>
          </cell>
          <cell r="BI2450">
            <v>28.973944168090821</v>
          </cell>
          <cell r="BJ2450">
            <v>27.757953262329099</v>
          </cell>
          <cell r="BK2450">
            <v>27.726700439453129</v>
          </cell>
        </row>
        <row r="2451">
          <cell r="A2451" t="str">
            <v>2009-08-03</v>
          </cell>
          <cell r="B2451">
            <v>3375584</v>
          </cell>
          <cell r="C2451">
            <v>29.74567846567686</v>
          </cell>
          <cell r="D2451">
            <v>30.11943383901064</v>
          </cell>
          <cell r="E2451">
            <v>29.384811462962048</v>
          </cell>
          <cell r="F2451">
            <v>29.93255615234375</v>
          </cell>
          <cell r="BE2451" t="e">
            <v>#N/A</v>
          </cell>
          <cell r="BF2451" t="e">
            <v>#N/A</v>
          </cell>
          <cell r="BG2451">
            <v>30.100747299194339</v>
          </cell>
          <cell r="BH2451">
            <v>28.72994060516357</v>
          </cell>
          <cell r="BI2451">
            <v>28.99817367553711</v>
          </cell>
          <cell r="BJ2451">
            <v>27.814083328247069</v>
          </cell>
          <cell r="BK2451">
            <v>27.74055689811707</v>
          </cell>
        </row>
        <row r="2452">
          <cell r="A2452" t="str">
            <v>2009-08-04</v>
          </cell>
          <cell r="B2452">
            <v>2927311</v>
          </cell>
          <cell r="C2452">
            <v>29.96477966059933</v>
          </cell>
          <cell r="D2452">
            <v>30.42875122906667</v>
          </cell>
          <cell r="E2452">
            <v>29.816567066940181</v>
          </cell>
          <cell r="F2452">
            <v>30.328866958618161</v>
          </cell>
          <cell r="BE2452" t="e">
            <v>#N/A</v>
          </cell>
          <cell r="BF2452" t="e">
            <v>#N/A</v>
          </cell>
          <cell r="BG2452">
            <v>30.11170234680176</v>
          </cell>
          <cell r="BH2452">
            <v>28.86800394058228</v>
          </cell>
          <cell r="BI2452">
            <v>29.024401016235348</v>
          </cell>
          <cell r="BJ2452">
            <v>27.876529254913329</v>
          </cell>
          <cell r="BK2452">
            <v>27.75011560440063</v>
          </cell>
        </row>
        <row r="2453">
          <cell r="A2453" t="str">
            <v>2009-08-05</v>
          </cell>
          <cell r="B2453">
            <v>2619740</v>
          </cell>
          <cell r="C2453">
            <v>30.18387912352738</v>
          </cell>
          <cell r="D2453">
            <v>30.325648769793371</v>
          </cell>
          <cell r="E2453">
            <v>29.73924131233742</v>
          </cell>
          <cell r="F2453">
            <v>29.861677169799801</v>
          </cell>
          <cell r="BE2453" t="e">
            <v>#N/A</v>
          </cell>
          <cell r="BF2453" t="e">
            <v>#N/A</v>
          </cell>
          <cell r="BG2453">
            <v>30.01117553710937</v>
          </cell>
          <cell r="BH2453">
            <v>28.99624042510986</v>
          </cell>
          <cell r="BI2453">
            <v>29.049468383789058</v>
          </cell>
          <cell r="BJ2453">
            <v>27.929842128753659</v>
          </cell>
          <cell r="BK2453">
            <v>27.756009216308591</v>
          </cell>
        </row>
        <row r="2454">
          <cell r="A2454" t="str">
            <v>2009-08-06</v>
          </cell>
          <cell r="B2454">
            <v>2685711</v>
          </cell>
          <cell r="C2454">
            <v>30.009889471576219</v>
          </cell>
          <cell r="D2454">
            <v>30.10976637318932</v>
          </cell>
          <cell r="E2454">
            <v>29.591025952662569</v>
          </cell>
          <cell r="F2454">
            <v>29.803680419921879</v>
          </cell>
          <cell r="BE2454" t="e">
            <v>#N/A</v>
          </cell>
          <cell r="BF2454" t="e">
            <v>#N/A</v>
          </cell>
          <cell r="BG2454">
            <v>29.90871620178223</v>
          </cell>
          <cell r="BH2454">
            <v>29.12657098770142</v>
          </cell>
          <cell r="BI2454">
            <v>29.065385208129879</v>
          </cell>
          <cell r="BJ2454">
            <v>27.97243043899536</v>
          </cell>
          <cell r="BK2454">
            <v>27.766211500167849</v>
          </cell>
        </row>
        <row r="2455">
          <cell r="A2455" t="str">
            <v>2009-08-07</v>
          </cell>
          <cell r="B2455">
            <v>3360398</v>
          </cell>
          <cell r="C2455">
            <v>29.768241417580029</v>
          </cell>
          <cell r="D2455">
            <v>30.309540854710271</v>
          </cell>
          <cell r="E2455">
            <v>29.3944883904839</v>
          </cell>
          <cell r="F2455">
            <v>30.109769821166989</v>
          </cell>
          <cell r="BE2455" t="e">
            <v>#N/A</v>
          </cell>
          <cell r="BF2455" t="e">
            <v>#N/A</v>
          </cell>
          <cell r="BG2455">
            <v>30.00731010437012</v>
          </cell>
          <cell r="BH2455">
            <v>29.302976608276371</v>
          </cell>
          <cell r="BI2455">
            <v>29.08826156616211</v>
          </cell>
          <cell r="BJ2455">
            <v>28.01832406997681</v>
          </cell>
          <cell r="BK2455">
            <v>27.77711923599243</v>
          </cell>
        </row>
        <row r="2456">
          <cell r="A2456" t="str">
            <v>2009-08-10</v>
          </cell>
          <cell r="B2456">
            <v>2144534</v>
          </cell>
          <cell r="C2456">
            <v>30.038885093395411</v>
          </cell>
          <cell r="D2456">
            <v>30.038885093395411</v>
          </cell>
          <cell r="E2456">
            <v>29.407362271372769</v>
          </cell>
          <cell r="F2456">
            <v>29.845561981201168</v>
          </cell>
          <cell r="BE2456" t="e">
            <v>#N/A</v>
          </cell>
          <cell r="BF2456" t="e">
            <v>#N/A</v>
          </cell>
          <cell r="BG2456">
            <v>29.989911270141601</v>
          </cell>
          <cell r="BH2456">
            <v>29.436529159545898</v>
          </cell>
          <cell r="BI2456">
            <v>29.084975090026859</v>
          </cell>
          <cell r="BJ2456">
            <v>28.057542247772219</v>
          </cell>
          <cell r="BK2456">
            <v>27.790647668838499</v>
          </cell>
        </row>
        <row r="2457">
          <cell r="A2457" t="str">
            <v>2009-08-11</v>
          </cell>
          <cell r="B2457">
            <v>2058364</v>
          </cell>
          <cell r="C2457">
            <v>29.948663288677249</v>
          </cell>
          <cell r="D2457">
            <v>30.029218687036781</v>
          </cell>
          <cell r="E2457">
            <v>29.578137954690909</v>
          </cell>
          <cell r="F2457">
            <v>29.674797058105469</v>
          </cell>
          <cell r="BE2457" t="e">
            <v>#N/A</v>
          </cell>
          <cell r="BF2457" t="e">
            <v>#N/A</v>
          </cell>
          <cell r="BG2457">
            <v>29.85909729003906</v>
          </cell>
          <cell r="BH2457">
            <v>29.561543464660641</v>
          </cell>
          <cell r="BI2457">
            <v>29.085426101684568</v>
          </cell>
          <cell r="BJ2457">
            <v>28.106664085388179</v>
          </cell>
          <cell r="BK2457">
            <v>27.80620980262756</v>
          </cell>
        </row>
        <row r="2458">
          <cell r="A2458" t="str">
            <v>2009-08-12</v>
          </cell>
          <cell r="B2458">
            <v>2087398</v>
          </cell>
          <cell r="C2458">
            <v>29.748904728072748</v>
          </cell>
          <cell r="D2458">
            <v>30.093660694163141</v>
          </cell>
          <cell r="E2458">
            <v>29.658688581163961</v>
          </cell>
          <cell r="F2458">
            <v>29.88100624084473</v>
          </cell>
          <cell r="BE2458" t="e">
            <v>#N/A</v>
          </cell>
          <cell r="BF2458" t="e">
            <v>#N/A</v>
          </cell>
          <cell r="BG2458">
            <v>29.862963104248049</v>
          </cell>
          <cell r="BH2458">
            <v>29.66368131637573</v>
          </cell>
          <cell r="BI2458">
            <v>29.10450046539307</v>
          </cell>
          <cell r="BJ2458">
            <v>28.156075706481928</v>
          </cell>
          <cell r="BK2458">
            <v>27.8147361946106</v>
          </cell>
        </row>
        <row r="2459">
          <cell r="A2459" t="str">
            <v>2009-08-13</v>
          </cell>
          <cell r="B2459">
            <v>2708968</v>
          </cell>
          <cell r="C2459">
            <v>30.013107127055619</v>
          </cell>
          <cell r="D2459">
            <v>30.013107127055619</v>
          </cell>
          <cell r="E2459">
            <v>29.420254359694209</v>
          </cell>
          <cell r="F2459">
            <v>29.49436187744141</v>
          </cell>
          <cell r="BE2459" t="e">
            <v>#N/A</v>
          </cell>
          <cell r="BF2459" t="e">
            <v>#N/A</v>
          </cell>
          <cell r="BG2459">
            <v>29.801099395751951</v>
          </cell>
          <cell r="BH2459">
            <v>29.725544166564941</v>
          </cell>
          <cell r="BI2459">
            <v>29.096123161315919</v>
          </cell>
          <cell r="BJ2459">
            <v>28.200031929016109</v>
          </cell>
          <cell r="BK2459">
            <v>27.81285006523132</v>
          </cell>
        </row>
        <row r="2460">
          <cell r="A2460" t="str">
            <v>2009-08-14</v>
          </cell>
          <cell r="B2460">
            <v>2536630</v>
          </cell>
          <cell r="C2460">
            <v>29.610357258940141</v>
          </cell>
          <cell r="D2460">
            <v>29.803677921383681</v>
          </cell>
          <cell r="E2460">
            <v>29.230158890912112</v>
          </cell>
          <cell r="F2460">
            <v>29.375148773193359</v>
          </cell>
          <cell r="BE2460" t="e">
            <v>#N/A</v>
          </cell>
          <cell r="BF2460" t="e">
            <v>#N/A</v>
          </cell>
          <cell r="BG2460">
            <v>29.654175186157229</v>
          </cell>
          <cell r="BH2460">
            <v>29.773552131652831</v>
          </cell>
          <cell r="BI2460">
            <v>29.089228096008299</v>
          </cell>
          <cell r="BJ2460">
            <v>28.23723487854004</v>
          </cell>
          <cell r="BK2460">
            <v>27.815654048919679</v>
          </cell>
        </row>
        <row r="2461">
          <cell r="A2461" t="str">
            <v>2009-08-17</v>
          </cell>
          <cell r="B2461">
            <v>3291059</v>
          </cell>
          <cell r="C2461">
            <v>29.336480640685679</v>
          </cell>
          <cell r="D2461">
            <v>29.429917017834711</v>
          </cell>
          <cell r="E2461">
            <v>28.766181965973239</v>
          </cell>
          <cell r="F2461">
            <v>29.036832809448239</v>
          </cell>
          <cell r="BE2461" t="e">
            <v>#N/A</v>
          </cell>
          <cell r="BF2461" t="e">
            <v>#N/A</v>
          </cell>
          <cell r="BG2461">
            <v>29.492429351806638</v>
          </cell>
          <cell r="BH2461">
            <v>29.786923217773442</v>
          </cell>
          <cell r="BI2461">
            <v>29.0733757019043</v>
          </cell>
          <cell r="BJ2461">
            <v>28.271543579101561</v>
          </cell>
          <cell r="BK2461">
            <v>27.80979968070984</v>
          </cell>
        </row>
        <row r="2462">
          <cell r="A2462" t="str">
            <v>2009-08-18</v>
          </cell>
          <cell r="B2462">
            <v>2332045</v>
          </cell>
          <cell r="C2462">
            <v>29.062612272183351</v>
          </cell>
          <cell r="D2462">
            <v>29.27204401233946</v>
          </cell>
          <cell r="E2462">
            <v>28.766187095023771</v>
          </cell>
          <cell r="F2462">
            <v>28.927288055419918</v>
          </cell>
          <cell r="BE2462" t="e">
            <v>#N/A</v>
          </cell>
          <cell r="BF2462" t="e">
            <v>#N/A</v>
          </cell>
          <cell r="BG2462">
            <v>29.342927551269529</v>
          </cell>
          <cell r="BH2462">
            <v>29.78096237182617</v>
          </cell>
          <cell r="BI2462">
            <v>29.05623455047607</v>
          </cell>
          <cell r="BJ2462">
            <v>28.302434577941899</v>
          </cell>
          <cell r="BK2462">
            <v>27.804237890243531</v>
          </cell>
        </row>
        <row r="2463">
          <cell r="A2463" t="str">
            <v>2009-08-19</v>
          </cell>
          <cell r="B2463">
            <v>2500148</v>
          </cell>
          <cell r="C2463">
            <v>28.998177347791099</v>
          </cell>
          <cell r="D2463">
            <v>29.439594932372732</v>
          </cell>
          <cell r="E2463">
            <v>28.808079365116662</v>
          </cell>
          <cell r="F2463">
            <v>29.28493690490723</v>
          </cell>
          <cell r="BE2463" t="e">
            <v>#N/A</v>
          </cell>
          <cell r="BF2463" t="e">
            <v>#N/A</v>
          </cell>
          <cell r="BG2463">
            <v>29.223713684082028</v>
          </cell>
          <cell r="BH2463">
            <v>29.770491123199459</v>
          </cell>
          <cell r="BI2463">
            <v>29.05082153320312</v>
          </cell>
          <cell r="BJ2463">
            <v>28.34160766601563</v>
          </cell>
          <cell r="BK2463">
            <v>27.800082416534419</v>
          </cell>
        </row>
        <row r="2464">
          <cell r="A2464" t="str">
            <v>2009-08-20</v>
          </cell>
          <cell r="B2464">
            <v>2096347</v>
          </cell>
          <cell r="C2464">
            <v>29.497589902616429</v>
          </cell>
          <cell r="D2464">
            <v>29.739241368367399</v>
          </cell>
          <cell r="E2464">
            <v>29.320377844450061</v>
          </cell>
          <cell r="F2464">
            <v>29.59102630615234</v>
          </cell>
          <cell r="BE2464" t="e">
            <v>#N/A</v>
          </cell>
          <cell r="BF2464" t="e">
            <v>#N/A</v>
          </cell>
          <cell r="BG2464">
            <v>29.243046569824219</v>
          </cell>
          <cell r="BH2464">
            <v>29.757925415039061</v>
          </cell>
          <cell r="BI2464">
            <v>29.046504020690922</v>
          </cell>
          <cell r="BJ2464">
            <v>28.38588895797729</v>
          </cell>
          <cell r="BK2464">
            <v>27.804867238998408</v>
          </cell>
        </row>
        <row r="2465">
          <cell r="A2465" t="str">
            <v>2009-08-21</v>
          </cell>
          <cell r="B2465">
            <v>5667630</v>
          </cell>
          <cell r="C2465">
            <v>29.616798151947261</v>
          </cell>
          <cell r="D2465">
            <v>30.657511373857812</v>
          </cell>
          <cell r="E2465">
            <v>29.487916899897499</v>
          </cell>
          <cell r="F2465">
            <v>30.460968017578121</v>
          </cell>
          <cell r="BE2465" t="e">
            <v>#N/A</v>
          </cell>
          <cell r="BF2465" t="e">
            <v>#N/A</v>
          </cell>
          <cell r="BG2465">
            <v>29.46021041870117</v>
          </cell>
          <cell r="BH2465">
            <v>29.794011878967289</v>
          </cell>
          <cell r="BI2465">
            <v>29.0416064453125</v>
          </cell>
          <cell r="BJ2465">
            <v>28.431505622863771</v>
          </cell>
          <cell r="BK2465">
            <v>27.81794347763061</v>
          </cell>
        </row>
        <row r="2466">
          <cell r="A2466" t="str">
            <v>2009-08-24</v>
          </cell>
          <cell r="B2466">
            <v>2146317</v>
          </cell>
          <cell r="C2466">
            <v>30.770290398668109</v>
          </cell>
          <cell r="D2466">
            <v>30.770290398668109</v>
          </cell>
          <cell r="E2466">
            <v>30.145217744257689</v>
          </cell>
          <cell r="F2466">
            <v>30.493196487426761</v>
          </cell>
          <cell r="BE2466" t="e">
            <v>#N/A</v>
          </cell>
          <cell r="BF2466" t="e">
            <v>#N/A</v>
          </cell>
          <cell r="BG2466">
            <v>29.751483154296871</v>
          </cell>
          <cell r="BH2466">
            <v>29.83364276885986</v>
          </cell>
          <cell r="BI2466">
            <v>29.060552062988279</v>
          </cell>
          <cell r="BJ2466">
            <v>28.480316829681399</v>
          </cell>
          <cell r="BK2466">
            <v>27.82606271743774</v>
          </cell>
        </row>
        <row r="2467">
          <cell r="A2467" t="str">
            <v>2009-08-25</v>
          </cell>
          <cell r="B2467">
            <v>2601990</v>
          </cell>
          <cell r="C2467">
            <v>30.770282074535299</v>
          </cell>
          <cell r="D2467">
            <v>30.92494007128473</v>
          </cell>
          <cell r="E2467">
            <v>30.62206949251172</v>
          </cell>
          <cell r="F2467">
            <v>30.689731597900391</v>
          </cell>
          <cell r="BE2467" t="e">
            <v>#N/A</v>
          </cell>
          <cell r="BF2467" t="e">
            <v>#N/A</v>
          </cell>
          <cell r="BG2467">
            <v>30.103971862792971</v>
          </cell>
          <cell r="BH2467">
            <v>29.854424762725831</v>
          </cell>
          <cell r="BI2467">
            <v>29.077113151550289</v>
          </cell>
          <cell r="BJ2467">
            <v>28.52400438308716</v>
          </cell>
          <cell r="BK2467">
            <v>27.83470630645752</v>
          </cell>
        </row>
        <row r="2468">
          <cell r="A2468" t="str">
            <v>2009-08-26</v>
          </cell>
          <cell r="B2468">
            <v>2874081</v>
          </cell>
          <cell r="C2468">
            <v>30.828276079667148</v>
          </cell>
          <cell r="D2468">
            <v>30.899160886816681</v>
          </cell>
          <cell r="E2468">
            <v>30.441634805658211</v>
          </cell>
          <cell r="F2468">
            <v>30.773502349853519</v>
          </cell>
          <cell r="BE2468" t="e">
            <v>#N/A</v>
          </cell>
          <cell r="BF2468" t="e">
            <v>#N/A</v>
          </cell>
          <cell r="BG2468">
            <v>30.401684951782229</v>
          </cell>
          <cell r="BH2468">
            <v>29.874884319305419</v>
          </cell>
          <cell r="BI2468">
            <v>29.086714630126949</v>
          </cell>
          <cell r="BJ2468">
            <v>28.578124256134029</v>
          </cell>
          <cell r="BK2468">
            <v>27.84282151222229</v>
          </cell>
        </row>
        <row r="2469">
          <cell r="A2469" t="str">
            <v>2009-08-27</v>
          </cell>
          <cell r="B2469">
            <v>1930834</v>
          </cell>
          <cell r="C2469">
            <v>30.62207240129295</v>
          </cell>
          <cell r="D2469">
            <v>30.931385965967941</v>
          </cell>
          <cell r="E2469">
            <v>30.36108961883091</v>
          </cell>
          <cell r="F2469">
            <v>30.55763053894043</v>
          </cell>
          <cell r="BE2469" t="e">
            <v>#N/A</v>
          </cell>
          <cell r="BF2469" t="e">
            <v>#N/A</v>
          </cell>
          <cell r="BG2469">
            <v>30.595005798339841</v>
          </cell>
          <cell r="BH2469">
            <v>29.886966991424561</v>
          </cell>
          <cell r="BI2469">
            <v>29.080528411865231</v>
          </cell>
          <cell r="BJ2469">
            <v>28.630757598876951</v>
          </cell>
          <cell r="BK2469">
            <v>27.851033773422241</v>
          </cell>
        </row>
        <row r="2470">
          <cell r="A2470" t="str">
            <v>2009-08-28</v>
          </cell>
          <cell r="B2470">
            <v>3569727</v>
          </cell>
          <cell r="C2470">
            <v>30.931384229120692</v>
          </cell>
          <cell r="D2470">
            <v>31.4662405946879</v>
          </cell>
          <cell r="E2470">
            <v>30.576962609803129</v>
          </cell>
          <cell r="F2470">
            <v>31.04093170166016</v>
          </cell>
          <cell r="BE2470" t="e">
            <v>#N/A</v>
          </cell>
          <cell r="BF2470" t="e">
            <v>#N/A</v>
          </cell>
          <cell r="BG2470">
            <v>30.71099853515625</v>
          </cell>
          <cell r="BH2470">
            <v>29.958173561096189</v>
          </cell>
          <cell r="BI2470">
            <v>29.077564125061031</v>
          </cell>
          <cell r="BJ2470">
            <v>28.684923934936521</v>
          </cell>
          <cell r="BK2470">
            <v>27.860333328247069</v>
          </cell>
        </row>
        <row r="2471">
          <cell r="A2471" t="str">
            <v>2009-08-31</v>
          </cell>
          <cell r="B2471">
            <v>2512043</v>
          </cell>
          <cell r="C2471">
            <v>30.61885506831457</v>
          </cell>
          <cell r="D2471">
            <v>31.163377224299161</v>
          </cell>
          <cell r="E2471">
            <v>30.493196487426761</v>
          </cell>
          <cell r="F2471">
            <v>30.493196487426761</v>
          </cell>
          <cell r="BE2471" t="e">
            <v>#N/A</v>
          </cell>
          <cell r="BF2471" t="e">
            <v>#N/A</v>
          </cell>
          <cell r="BG2471">
            <v>30.71099853515625</v>
          </cell>
          <cell r="BH2471">
            <v>29.986205577850338</v>
          </cell>
          <cell r="BI2471">
            <v>29.081044120788579</v>
          </cell>
          <cell r="BJ2471">
            <v>28.73330736160278</v>
          </cell>
          <cell r="BK2471">
            <v>27.86496918678284</v>
          </cell>
        </row>
        <row r="2472">
          <cell r="A2472" t="str">
            <v>2009-09-01</v>
          </cell>
          <cell r="B2472">
            <v>3768558</v>
          </cell>
          <cell r="C2472">
            <v>30.718728634191841</v>
          </cell>
          <cell r="D2472">
            <v>31.124703725319289</v>
          </cell>
          <cell r="E2472">
            <v>30.245093895782858</v>
          </cell>
          <cell r="F2472">
            <v>30.299867630004879</v>
          </cell>
          <cell r="BE2472" t="e">
            <v>#N/A</v>
          </cell>
          <cell r="BF2472" t="e">
            <v>#N/A</v>
          </cell>
          <cell r="BG2472">
            <v>30.63302574157715</v>
          </cell>
          <cell r="BH2472">
            <v>29.984755611419679</v>
          </cell>
          <cell r="BI2472">
            <v>29.076082038879399</v>
          </cell>
          <cell r="BJ2472">
            <v>28.781163082122799</v>
          </cell>
          <cell r="BK2472">
            <v>27.87441346168518</v>
          </cell>
        </row>
        <row r="2473">
          <cell r="A2473" t="str">
            <v>2009-09-02</v>
          </cell>
          <cell r="B2473">
            <v>3630162</v>
          </cell>
          <cell r="C2473">
            <v>30.454526279030961</v>
          </cell>
          <cell r="D2473">
            <v>30.802504964107111</v>
          </cell>
          <cell r="E2473">
            <v>30.096884387276031</v>
          </cell>
          <cell r="F2473">
            <v>30.254762649536129</v>
          </cell>
          <cell r="BE2473" t="e">
            <v>#N/A</v>
          </cell>
          <cell r="BF2473" t="e">
            <v>#N/A</v>
          </cell>
          <cell r="BG2473">
            <v>30.529277801513668</v>
          </cell>
          <cell r="BH2473">
            <v>30.004409885406499</v>
          </cell>
          <cell r="BI2473">
            <v>29.080850601196289</v>
          </cell>
          <cell r="BJ2473">
            <v>28.834251194000249</v>
          </cell>
          <cell r="BK2473">
            <v>27.880714120864869</v>
          </cell>
        </row>
        <row r="2474">
          <cell r="A2474" t="str">
            <v>2009-09-03</v>
          </cell>
          <cell r="B2474">
            <v>2762174</v>
          </cell>
          <cell r="C2474">
            <v>30.31920269200122</v>
          </cell>
          <cell r="D2474">
            <v>30.59629656281211</v>
          </cell>
          <cell r="E2474">
            <v>29.910007301313929</v>
          </cell>
          <cell r="F2474">
            <v>30.01633453369141</v>
          </cell>
          <cell r="BE2474" t="e">
            <v>#N/A</v>
          </cell>
          <cell r="BF2474" t="e">
            <v>#N/A</v>
          </cell>
          <cell r="BG2474">
            <v>30.421018600463871</v>
          </cell>
          <cell r="BH2474">
            <v>30.015042591094971</v>
          </cell>
          <cell r="BI2474">
            <v>29.108302154541011</v>
          </cell>
          <cell r="BJ2474">
            <v>28.881074371337888</v>
          </cell>
          <cell r="BK2474">
            <v>27.891872749328609</v>
          </cell>
        </row>
        <row r="2475">
          <cell r="A2475" t="str">
            <v>2009-09-04</v>
          </cell>
          <cell r="B2475">
            <v>2810161</v>
          </cell>
          <cell r="C2475">
            <v>29.942223681651871</v>
          </cell>
          <cell r="D2475">
            <v>30.203206442884639</v>
          </cell>
          <cell r="E2475">
            <v>29.713460619871661</v>
          </cell>
          <cell r="F2475">
            <v>30.009885787963871</v>
          </cell>
          <cell r="BE2475" t="e">
            <v>#N/A</v>
          </cell>
          <cell r="BF2475" t="e">
            <v>#N/A</v>
          </cell>
          <cell r="BG2475">
            <v>30.214809417724609</v>
          </cell>
          <cell r="BH2475">
            <v>30.010048389434811</v>
          </cell>
          <cell r="BI2475">
            <v>29.182022018432619</v>
          </cell>
          <cell r="BJ2475">
            <v>28.92526638031006</v>
          </cell>
          <cell r="BK2475">
            <v>27.909660339355469</v>
          </cell>
        </row>
        <row r="2476">
          <cell r="A2476" t="str">
            <v>2009-09-07</v>
          </cell>
          <cell r="B2476">
            <v>1944929</v>
          </cell>
          <cell r="C2476">
            <v>30.100099632017951</v>
          </cell>
          <cell r="D2476">
            <v>30.50285198994435</v>
          </cell>
          <cell r="E2476">
            <v>30.054991564586619</v>
          </cell>
          <cell r="F2476">
            <v>30.377193450927731</v>
          </cell>
          <cell r="BE2476" t="e">
            <v>#N/A</v>
          </cell>
          <cell r="BF2476" t="e">
            <v>#N/A</v>
          </cell>
          <cell r="BG2476">
            <v>30.1916088104248</v>
          </cell>
          <cell r="BH2476">
            <v>30.03662996292114</v>
          </cell>
          <cell r="BI2476">
            <v>29.25535507202148</v>
          </cell>
          <cell r="BJ2476">
            <v>28.97047309875488</v>
          </cell>
          <cell r="BK2476">
            <v>27.94295829772949</v>
          </cell>
        </row>
        <row r="2477">
          <cell r="A2477" t="str">
            <v>2009-09-08</v>
          </cell>
          <cell r="B2477">
            <v>2325191</v>
          </cell>
          <cell r="C2477">
            <v>30.396526524254739</v>
          </cell>
          <cell r="D2477">
            <v>30.544741563709671</v>
          </cell>
          <cell r="E2477">
            <v>30.20320587298173</v>
          </cell>
          <cell r="F2477">
            <v>30.483522415161129</v>
          </cell>
          <cell r="BE2477" t="e">
            <v>#N/A</v>
          </cell>
          <cell r="BF2477" t="e">
            <v>#N/A</v>
          </cell>
          <cell r="BG2477">
            <v>30.22833976745606</v>
          </cell>
          <cell r="BH2477">
            <v>30.07706623077393</v>
          </cell>
          <cell r="BI2477">
            <v>29.325401687622069</v>
          </cell>
          <cell r="BJ2477">
            <v>29.01448194503784</v>
          </cell>
          <cell r="BK2477">
            <v>27.95940150260925</v>
          </cell>
        </row>
        <row r="2478">
          <cell r="A2478" t="str">
            <v>2009-09-09</v>
          </cell>
          <cell r="B2478">
            <v>3646513</v>
          </cell>
          <cell r="C2478">
            <v>30.40297673704589</v>
          </cell>
          <cell r="D2478">
            <v>30.638177871704102</v>
          </cell>
          <cell r="E2478">
            <v>29.910008138129111</v>
          </cell>
          <cell r="F2478">
            <v>30.638177871704102</v>
          </cell>
          <cell r="BE2478" t="e">
            <v>#N/A</v>
          </cell>
          <cell r="BF2478" t="e">
            <v>#N/A</v>
          </cell>
          <cell r="BG2478">
            <v>30.30502281188965</v>
          </cell>
          <cell r="BH2478">
            <v>30.11492481231689</v>
          </cell>
          <cell r="BI2478">
            <v>29.382109146118161</v>
          </cell>
          <cell r="BJ2478">
            <v>29.06064846038818</v>
          </cell>
          <cell r="BK2478">
            <v>27.98013194084167</v>
          </cell>
        </row>
        <row r="2479">
          <cell r="A2479" t="str">
            <v>2009-09-10</v>
          </cell>
          <cell r="B2479">
            <v>2916072</v>
          </cell>
          <cell r="C2479">
            <v>30.889497232915161</v>
          </cell>
          <cell r="D2479">
            <v>30.963602293787851</v>
          </cell>
          <cell r="E2479">
            <v>30.4287484146789</v>
          </cell>
          <cell r="F2479">
            <v>30.754165649414059</v>
          </cell>
          <cell r="BE2479" t="e">
            <v>#N/A</v>
          </cell>
          <cell r="BF2479" t="e">
            <v>#N/A</v>
          </cell>
          <cell r="BG2479">
            <v>30.45258903503418</v>
          </cell>
          <cell r="BH2479">
            <v>30.177915000915529</v>
          </cell>
          <cell r="BI2479">
            <v>29.451704559326171</v>
          </cell>
          <cell r="BJ2479">
            <v>29.107883186340331</v>
          </cell>
          <cell r="BK2479">
            <v>28.00504793167114</v>
          </cell>
        </row>
        <row r="2480">
          <cell r="A2480" t="str">
            <v>2009-09-11</v>
          </cell>
          <cell r="B2480">
            <v>3067430</v>
          </cell>
          <cell r="C2480">
            <v>30.79927526808321</v>
          </cell>
          <cell r="D2480">
            <v>31.311582512760669</v>
          </cell>
          <cell r="E2480">
            <v>30.731618076648871</v>
          </cell>
          <cell r="F2480">
            <v>30.99260330200195</v>
          </cell>
          <cell r="BE2480" t="e">
            <v>#N/A</v>
          </cell>
          <cell r="BF2480" t="e">
            <v>#N/A</v>
          </cell>
          <cell r="BG2480">
            <v>30.649132537841801</v>
          </cell>
          <cell r="BH2480">
            <v>30.258787727355958</v>
          </cell>
          <cell r="BI2480">
            <v>29.519753723144529</v>
          </cell>
          <cell r="BJ2480">
            <v>29.16040212631226</v>
          </cell>
          <cell r="BK2480">
            <v>28.032913074493411</v>
          </cell>
        </row>
        <row r="2481">
          <cell r="A2481" t="str">
            <v>2009-09-14</v>
          </cell>
          <cell r="B2481">
            <v>2154597</v>
          </cell>
          <cell r="C2481">
            <v>30.80249794922107</v>
          </cell>
          <cell r="D2481">
            <v>31.231027021683481</v>
          </cell>
          <cell r="E2481">
            <v>30.709059112940949</v>
          </cell>
          <cell r="F2481">
            <v>31.079591751098629</v>
          </cell>
          <cell r="BE2481" t="e">
            <v>#N/A</v>
          </cell>
          <cell r="BF2481" t="e">
            <v>#N/A</v>
          </cell>
          <cell r="BG2481">
            <v>30.789612197875979</v>
          </cell>
          <cell r="BH2481">
            <v>30.36092567443848</v>
          </cell>
          <cell r="BI2481">
            <v>29.584580574035641</v>
          </cell>
          <cell r="BJ2481">
            <v>29.208861217498779</v>
          </cell>
          <cell r="BK2481">
            <v>28.055545043945308</v>
          </cell>
        </row>
        <row r="2482">
          <cell r="A2482" t="str">
            <v>2009-09-15</v>
          </cell>
          <cell r="B2482">
            <v>3067603</v>
          </cell>
          <cell r="C2482">
            <v>31.253588050659559</v>
          </cell>
          <cell r="D2482">
            <v>31.253588050659559</v>
          </cell>
          <cell r="E2482">
            <v>30.50607965128129</v>
          </cell>
          <cell r="F2482">
            <v>30.957162857055661</v>
          </cell>
          <cell r="BE2482" t="e">
            <v>#N/A</v>
          </cell>
          <cell r="BF2482" t="e">
            <v>#N/A</v>
          </cell>
          <cell r="BG2482">
            <v>30.884340286254879</v>
          </cell>
          <cell r="BH2482">
            <v>30.462419414520259</v>
          </cell>
          <cell r="BI2482">
            <v>29.65237182617188</v>
          </cell>
          <cell r="BJ2482">
            <v>29.249716396331792</v>
          </cell>
          <cell r="BK2482">
            <v>28.078741245269779</v>
          </cell>
        </row>
        <row r="2483">
          <cell r="A2483" t="str">
            <v>2009-09-16</v>
          </cell>
          <cell r="B2483">
            <v>3652889</v>
          </cell>
          <cell r="C2483">
            <v>31.137596663727429</v>
          </cell>
          <cell r="D2483">
            <v>31.334140052486902</v>
          </cell>
          <cell r="E2483">
            <v>30.709067474582628</v>
          </cell>
          <cell r="F2483">
            <v>31.247146606445309</v>
          </cell>
          <cell r="BE2483" t="e">
            <v>#N/A</v>
          </cell>
          <cell r="BF2483" t="e">
            <v>#N/A</v>
          </cell>
          <cell r="BG2483">
            <v>31.006134033203121</v>
          </cell>
          <cell r="BH2483">
            <v>30.560529899597171</v>
          </cell>
          <cell r="BI2483">
            <v>29.731375808715821</v>
          </cell>
          <cell r="BJ2483">
            <v>29.293922538757329</v>
          </cell>
          <cell r="BK2483">
            <v>28.10285264015198</v>
          </cell>
        </row>
        <row r="2484">
          <cell r="A2484" t="str">
            <v>2009-09-17</v>
          </cell>
          <cell r="B2484">
            <v>3372752</v>
          </cell>
          <cell r="C2484">
            <v>31.459792774335259</v>
          </cell>
          <cell r="D2484">
            <v>31.730443643913329</v>
          </cell>
          <cell r="E2484">
            <v>31.13114792363908</v>
          </cell>
          <cell r="F2484">
            <v>31.67244720458984</v>
          </cell>
          <cell r="BE2484" t="e">
            <v>#N/A</v>
          </cell>
          <cell r="BF2484" t="e">
            <v>#N/A</v>
          </cell>
          <cell r="BG2484">
            <v>31.189790344238279</v>
          </cell>
          <cell r="BH2484">
            <v>30.664600944519041</v>
          </cell>
          <cell r="BI2484">
            <v>29.820883369445799</v>
          </cell>
          <cell r="BJ2484">
            <v>29.33097574234009</v>
          </cell>
          <cell r="BK2484">
            <v>28.127073860168458</v>
          </cell>
        </row>
        <row r="2485">
          <cell r="A2485" t="str">
            <v>2009-09-18</v>
          </cell>
          <cell r="B2485">
            <v>9004211</v>
          </cell>
          <cell r="C2485">
            <v>31.64023056453561</v>
          </cell>
          <cell r="D2485">
            <v>32.342630915147367</v>
          </cell>
          <cell r="E2485">
            <v>31.51779470826596</v>
          </cell>
          <cell r="F2485">
            <v>32.216972351074219</v>
          </cell>
          <cell r="BE2485" t="e">
            <v>#N/A</v>
          </cell>
          <cell r="BF2485" t="e">
            <v>#N/A</v>
          </cell>
          <cell r="BG2485">
            <v>31.434664154052729</v>
          </cell>
          <cell r="BH2485">
            <v>30.752401161193848</v>
          </cell>
          <cell r="BI2485">
            <v>29.933589668273921</v>
          </cell>
          <cell r="BJ2485">
            <v>29.371089859008791</v>
          </cell>
          <cell r="BK2485">
            <v>28.153681592941279</v>
          </cell>
        </row>
        <row r="2486">
          <cell r="A2486" t="str">
            <v>2009-09-21</v>
          </cell>
          <cell r="B2486">
            <v>3010894</v>
          </cell>
          <cell r="C2486">
            <v>32.213749897680657</v>
          </cell>
          <cell r="D2486">
            <v>32.838819967480873</v>
          </cell>
          <cell r="E2486">
            <v>32.09131159158143</v>
          </cell>
          <cell r="F2486">
            <v>32.748603820800781</v>
          </cell>
          <cell r="BE2486" t="e">
            <v>#N/A</v>
          </cell>
          <cell r="BF2486" t="e">
            <v>#N/A</v>
          </cell>
          <cell r="BG2486">
            <v>31.768466567993169</v>
          </cell>
          <cell r="BH2486">
            <v>30.86517152786255</v>
          </cell>
          <cell r="BI2486">
            <v>30.045071525573729</v>
          </cell>
          <cell r="BJ2486">
            <v>29.416520290374759</v>
          </cell>
          <cell r="BK2486">
            <v>28.184887771606441</v>
          </cell>
        </row>
        <row r="2487">
          <cell r="A2487" t="str">
            <v>2009-09-22</v>
          </cell>
          <cell r="B2487">
            <v>3083496</v>
          </cell>
          <cell r="C2487">
            <v>32.767930430997161</v>
          </cell>
          <cell r="D2487">
            <v>33.083689357110863</v>
          </cell>
          <cell r="E2487">
            <v>32.709933993882608</v>
          </cell>
          <cell r="F2487">
            <v>32.929031372070313</v>
          </cell>
          <cell r="BE2487" t="e">
            <v>#N/A</v>
          </cell>
          <cell r="BF2487" t="e">
            <v>#N/A</v>
          </cell>
          <cell r="BG2487">
            <v>32.162840270996092</v>
          </cell>
          <cell r="BH2487">
            <v>30.97713651657104</v>
          </cell>
          <cell r="BI2487">
            <v>30.16016193389893</v>
          </cell>
          <cell r="BJ2487">
            <v>29.46755701065063</v>
          </cell>
          <cell r="BK2487">
            <v>28.21206127166748</v>
          </cell>
        </row>
        <row r="2488">
          <cell r="A2488" t="str">
            <v>2009-09-23</v>
          </cell>
          <cell r="B2488">
            <v>2925684</v>
          </cell>
          <cell r="C2488">
            <v>32.767938195279157</v>
          </cell>
          <cell r="D2488">
            <v>33.251241133016059</v>
          </cell>
          <cell r="E2488">
            <v>32.54884076517687</v>
          </cell>
          <cell r="F2488">
            <v>32.780826568603523</v>
          </cell>
          <cell r="BE2488" t="e">
            <v>#N/A</v>
          </cell>
          <cell r="BF2488" t="e">
            <v>#N/A</v>
          </cell>
          <cell r="BG2488">
            <v>32.469576263427733</v>
          </cell>
          <cell r="BH2488">
            <v>31.077502727508541</v>
          </cell>
          <cell r="BI2488">
            <v>30.259013481140141</v>
          </cell>
          <cell r="BJ2488">
            <v>29.512117614746089</v>
          </cell>
          <cell r="BK2488">
            <v>28.236935396194461</v>
          </cell>
        </row>
        <row r="2489">
          <cell r="A2489" t="str">
            <v>2009-09-24</v>
          </cell>
          <cell r="B2489">
            <v>4089246</v>
          </cell>
          <cell r="C2489">
            <v>33.302795956490812</v>
          </cell>
          <cell r="D2489">
            <v>33.302795956490812</v>
          </cell>
          <cell r="E2489">
            <v>32.162200682889477</v>
          </cell>
          <cell r="F2489">
            <v>32.303970336914063</v>
          </cell>
          <cell r="BE2489" t="e">
            <v>#N/A</v>
          </cell>
          <cell r="BF2489" t="e">
            <v>#N/A</v>
          </cell>
          <cell r="BG2489">
            <v>32.595880889892577</v>
          </cell>
          <cell r="BH2489">
            <v>31.16481971740723</v>
          </cell>
          <cell r="BI2489">
            <v>30.339950790405268</v>
          </cell>
          <cell r="BJ2489">
            <v>29.552747344970701</v>
          </cell>
          <cell r="BK2489">
            <v>28.260647468566891</v>
          </cell>
        </row>
        <row r="2490">
          <cell r="A2490" t="str">
            <v>2009-09-25</v>
          </cell>
          <cell r="B2490">
            <v>3183693</v>
          </cell>
          <cell r="C2490">
            <v>32.400624477127408</v>
          </cell>
          <cell r="D2490">
            <v>32.767934471408502</v>
          </cell>
          <cell r="E2490">
            <v>32.091310927112048</v>
          </cell>
          <cell r="F2490">
            <v>32.626167297363281</v>
          </cell>
          <cell r="BE2490" t="e">
            <v>#N/A</v>
          </cell>
          <cell r="BF2490" t="e">
            <v>#N/A</v>
          </cell>
          <cell r="BG2490">
            <v>32.677719879150388</v>
          </cell>
          <cell r="BH2490">
            <v>31.244081497192379</v>
          </cell>
          <cell r="BI2490">
            <v>30.424174346923831</v>
          </cell>
          <cell r="BJ2490">
            <v>29.592249279022219</v>
          </cell>
          <cell r="BK2490">
            <v>28.289240055084228</v>
          </cell>
        </row>
        <row r="2491">
          <cell r="A2491" t="str">
            <v>2009-09-28</v>
          </cell>
          <cell r="B2491">
            <v>3127026</v>
          </cell>
          <cell r="C2491">
            <v>32.490841294681402</v>
          </cell>
          <cell r="D2491">
            <v>32.864596711733938</v>
          </cell>
          <cell r="E2491">
            <v>32.36840544678779</v>
          </cell>
          <cell r="F2491">
            <v>32.748603820800781</v>
          </cell>
          <cell r="BE2491" t="e">
            <v>#N/A</v>
          </cell>
          <cell r="BF2491" t="e">
            <v>#N/A</v>
          </cell>
          <cell r="BG2491">
            <v>32.677719879150388</v>
          </cell>
          <cell r="BH2491">
            <v>31.356851863861081</v>
          </cell>
          <cell r="BI2491">
            <v>30.503758201599119</v>
          </cell>
          <cell r="BJ2491">
            <v>29.63619758605957</v>
          </cell>
          <cell r="BK2491">
            <v>28.317772560119629</v>
          </cell>
        </row>
        <row r="2492">
          <cell r="A2492" t="str">
            <v>2009-09-29</v>
          </cell>
          <cell r="B2492">
            <v>3578179</v>
          </cell>
          <cell r="C2492">
            <v>32.381291817898557</v>
          </cell>
          <cell r="D2492">
            <v>32.813041195531909</v>
          </cell>
          <cell r="E2492">
            <v>32.1686373782603</v>
          </cell>
          <cell r="F2492">
            <v>32.465065002441413</v>
          </cell>
          <cell r="BE2492" t="e">
            <v>#N/A</v>
          </cell>
          <cell r="BF2492" t="e">
            <v>#N/A</v>
          </cell>
          <cell r="BG2492">
            <v>32.584926605224609</v>
          </cell>
          <cell r="BH2492">
            <v>31.46511173248291</v>
          </cell>
          <cell r="BI2492">
            <v>30.572129402160641</v>
          </cell>
          <cell r="BJ2492">
            <v>29.6781160736084</v>
          </cell>
          <cell r="BK2492">
            <v>28.34760687828064</v>
          </cell>
        </row>
        <row r="2493">
          <cell r="A2493" t="str">
            <v>2009-09-30</v>
          </cell>
          <cell r="B2493">
            <v>3577813</v>
          </cell>
          <cell r="C2493">
            <v>32.47151194280152</v>
          </cell>
          <cell r="D2493">
            <v>32.70994069614634</v>
          </cell>
          <cell r="E2493">
            <v>32.03331709664004</v>
          </cell>
          <cell r="F2493">
            <v>32.316856384277337</v>
          </cell>
          <cell r="BE2493" t="e">
            <v>#N/A</v>
          </cell>
          <cell r="BF2493" t="e">
            <v>#N/A</v>
          </cell>
          <cell r="BG2493">
            <v>32.492132568359366</v>
          </cell>
          <cell r="BH2493">
            <v>31.568216419219969</v>
          </cell>
          <cell r="BI2493">
            <v>30.62857929229736</v>
          </cell>
          <cell r="BJ2493">
            <v>29.70904747009277</v>
          </cell>
          <cell r="BK2493">
            <v>28.372269525527951</v>
          </cell>
        </row>
        <row r="2494">
          <cell r="A2494" t="str">
            <v>2009-10-01</v>
          </cell>
          <cell r="B2494">
            <v>3502980</v>
          </cell>
          <cell r="C2494">
            <v>32.439288783943979</v>
          </cell>
          <cell r="D2494">
            <v>32.690605883427878</v>
          </cell>
          <cell r="E2494">
            <v>31.96887428471927</v>
          </cell>
          <cell r="F2494">
            <v>32.026870727539063</v>
          </cell>
          <cell r="BE2494" t="e">
            <v>#N/A</v>
          </cell>
          <cell r="BF2494" t="e">
            <v>#N/A</v>
          </cell>
          <cell r="BG2494">
            <v>32.436712646484366</v>
          </cell>
          <cell r="BH2494">
            <v>31.668743228912351</v>
          </cell>
          <cell r="BI2494">
            <v>30.672269897460939</v>
          </cell>
          <cell r="BJ2494">
            <v>29.740043296813969</v>
          </cell>
          <cell r="BK2494">
            <v>28.393068304061892</v>
          </cell>
        </row>
        <row r="2495">
          <cell r="A2495" t="str">
            <v>2009-10-02</v>
          </cell>
          <cell r="B2495">
            <v>3671712</v>
          </cell>
          <cell r="C2495">
            <v>32.013982356000717</v>
          </cell>
          <cell r="D2495">
            <v>32.419957455739222</v>
          </cell>
          <cell r="E2495">
            <v>31.76910821318323</v>
          </cell>
          <cell r="F2495">
            <v>32.026870727539063</v>
          </cell>
          <cell r="BE2495" t="e">
            <v>#N/A</v>
          </cell>
          <cell r="BF2495" t="e">
            <v>#N/A</v>
          </cell>
          <cell r="BG2495">
            <v>32.316853332519528</v>
          </cell>
          <cell r="BH2495">
            <v>31.769592475891109</v>
          </cell>
          <cell r="BI2495">
            <v>30.718022537231441</v>
          </cell>
          <cell r="BJ2495">
            <v>29.775356636047359</v>
          </cell>
          <cell r="BK2495">
            <v>28.41211013793945</v>
          </cell>
        </row>
        <row r="2496">
          <cell r="A2496" t="str">
            <v>2009-10-05</v>
          </cell>
          <cell r="B2496">
            <v>2509042</v>
          </cell>
          <cell r="C2496">
            <v>32.059092706413622</v>
          </cell>
          <cell r="D2496">
            <v>32.11708915335646</v>
          </cell>
          <cell r="E2496">
            <v>31.736890769665742</v>
          </cell>
          <cell r="F2496">
            <v>32.091312408447273</v>
          </cell>
          <cell r="BE2496" t="e">
            <v>#N/A</v>
          </cell>
          <cell r="BF2496" t="e">
            <v>#N/A</v>
          </cell>
          <cell r="BG2496">
            <v>32.185395050048832</v>
          </cell>
          <cell r="BH2496">
            <v>31.855298423767088</v>
          </cell>
          <cell r="BI2496">
            <v>30.76583721160889</v>
          </cell>
          <cell r="BJ2496">
            <v>29.808736801147461</v>
          </cell>
          <cell r="BK2496">
            <v>28.42794494628906</v>
          </cell>
        </row>
        <row r="2497">
          <cell r="A2497" t="str">
            <v>2009-10-06</v>
          </cell>
          <cell r="B2497">
            <v>3743626</v>
          </cell>
          <cell r="C2497">
            <v>32.126752949919279</v>
          </cell>
          <cell r="D2497">
            <v>32.419957875248201</v>
          </cell>
          <cell r="E2497">
            <v>31.74977729581542</v>
          </cell>
          <cell r="F2497">
            <v>32.368404388427727</v>
          </cell>
          <cell r="BE2497" t="e">
            <v>#N/A</v>
          </cell>
          <cell r="BF2497" t="e">
            <v>#N/A</v>
          </cell>
          <cell r="BG2497">
            <v>32.166062927246102</v>
          </cell>
          <cell r="BH2497">
            <v>31.94954252243042</v>
          </cell>
          <cell r="BI2497">
            <v>30.807723464965822</v>
          </cell>
          <cell r="BJ2497">
            <v>29.84649881362915</v>
          </cell>
          <cell r="BK2497">
            <v>28.447640247344971</v>
          </cell>
        </row>
        <row r="2498">
          <cell r="A2498" t="str">
            <v>2009-10-07</v>
          </cell>
          <cell r="B2498">
            <v>2615332</v>
          </cell>
          <cell r="C2498">
            <v>32.226636729269572</v>
          </cell>
          <cell r="D2498">
            <v>32.735716380838532</v>
          </cell>
          <cell r="E2498">
            <v>31.972099361690798</v>
          </cell>
          <cell r="F2498">
            <v>32.568172454833977</v>
          </cell>
          <cell r="BE2498" t="e">
            <v>#N/A</v>
          </cell>
          <cell r="BF2498" t="e">
            <v>#N/A</v>
          </cell>
          <cell r="BG2498">
            <v>32.21632614135742</v>
          </cell>
          <cell r="BH2498">
            <v>32.046042251586911</v>
          </cell>
          <cell r="BI2498">
            <v>30.851800689697271</v>
          </cell>
          <cell r="BJ2498">
            <v>29.881779937744142</v>
          </cell>
          <cell r="BK2498">
            <v>28.47449144363403</v>
          </cell>
        </row>
        <row r="2499">
          <cell r="A2499" t="str">
            <v>2009-10-08</v>
          </cell>
          <cell r="B2499">
            <v>2962174</v>
          </cell>
          <cell r="C2499">
            <v>32.864593047795807</v>
          </cell>
          <cell r="D2499">
            <v>33.2383484231799</v>
          </cell>
          <cell r="E2499">
            <v>32.619718921102972</v>
          </cell>
          <cell r="F2499">
            <v>33.225460052490227</v>
          </cell>
          <cell r="BE2499" t="e">
            <v>#N/A</v>
          </cell>
          <cell r="BF2499" t="e">
            <v>#N/A</v>
          </cell>
          <cell r="BG2499">
            <v>32.456044006347653</v>
          </cell>
          <cell r="BH2499">
            <v>32.16960697174072</v>
          </cell>
          <cell r="BI2499">
            <v>30.909990348815921</v>
          </cell>
          <cell r="BJ2499">
            <v>29.928531417846681</v>
          </cell>
          <cell r="BK2499">
            <v>28.505713796615598</v>
          </cell>
        </row>
        <row r="2500">
          <cell r="A2500" t="str">
            <v>2009-10-09</v>
          </cell>
          <cell r="B2500">
            <v>2216596</v>
          </cell>
          <cell r="C2500">
            <v>32.948371002649772</v>
          </cell>
          <cell r="D2500">
            <v>33.244796196850203</v>
          </cell>
          <cell r="E2500">
            <v>32.755050330701913</v>
          </cell>
          <cell r="F2500">
            <v>33.051475524902337</v>
          </cell>
          <cell r="BE2500" t="e">
            <v>#N/A</v>
          </cell>
          <cell r="BF2500" t="e">
            <v>#N/A</v>
          </cell>
          <cell r="BG2500">
            <v>32.660964965820313</v>
          </cell>
          <cell r="BH2500">
            <v>32.272550582885742</v>
          </cell>
          <cell r="BI2500">
            <v>30.978683853149409</v>
          </cell>
          <cell r="BJ2500">
            <v>29.976314010620118</v>
          </cell>
          <cell r="BK2500">
            <v>28.533682870864869</v>
          </cell>
        </row>
        <row r="2501">
          <cell r="A2501" t="str">
            <v>2009-10-12</v>
          </cell>
          <cell r="B2501">
            <v>3018629</v>
          </cell>
          <cell r="C2501">
            <v>33.077252106365208</v>
          </cell>
          <cell r="D2501">
            <v>33.856980205680401</v>
          </cell>
          <cell r="E2501">
            <v>33.064363733871687</v>
          </cell>
          <cell r="F2501">
            <v>33.831203460693359</v>
          </cell>
          <cell r="BE2501" t="e">
            <v>#N/A</v>
          </cell>
          <cell r="BF2501" t="e">
            <v>#N/A</v>
          </cell>
          <cell r="BG2501">
            <v>33.008943176269533</v>
          </cell>
          <cell r="BH2501">
            <v>32.410131168365481</v>
          </cell>
          <cell r="BI2501">
            <v>31.056656799316411</v>
          </cell>
          <cell r="BJ2501">
            <v>30.027415237426759</v>
          </cell>
          <cell r="BK2501">
            <v>28.563044996261599</v>
          </cell>
        </row>
        <row r="2502">
          <cell r="A2502" t="str">
            <v>2009-10-13</v>
          </cell>
          <cell r="B2502">
            <v>2938744</v>
          </cell>
          <cell r="C2502">
            <v>33.689432427804952</v>
          </cell>
          <cell r="D2502">
            <v>33.8956414627594</v>
          </cell>
          <cell r="E2502">
            <v>33.579884953450353</v>
          </cell>
          <cell r="F2502">
            <v>33.663658142089837</v>
          </cell>
          <cell r="BE2502" t="e">
            <v>#N/A</v>
          </cell>
          <cell r="BF2502" t="e">
            <v>#N/A</v>
          </cell>
          <cell r="BG2502">
            <v>33.267993927001953</v>
          </cell>
          <cell r="BH2502">
            <v>32.545455932617188</v>
          </cell>
          <cell r="BI2502">
            <v>31.123352622985841</v>
          </cell>
          <cell r="BJ2502">
            <v>30.0738768196106</v>
          </cell>
          <cell r="BK2502">
            <v>28.592638854980471</v>
          </cell>
        </row>
        <row r="2503">
          <cell r="A2503" t="str">
            <v>2009-10-14</v>
          </cell>
          <cell r="B2503">
            <v>3677558</v>
          </cell>
          <cell r="C2503">
            <v>34.024524941354883</v>
          </cell>
          <cell r="D2503">
            <v>34.540047562334877</v>
          </cell>
          <cell r="E2503">
            <v>33.927865832661873</v>
          </cell>
          <cell r="F2503">
            <v>34.353172302246087</v>
          </cell>
          <cell r="BE2503" t="e">
            <v>#N/A</v>
          </cell>
          <cell r="BF2503" t="e">
            <v>#N/A</v>
          </cell>
          <cell r="BG2503">
            <v>33.624993896484384</v>
          </cell>
          <cell r="BH2503">
            <v>32.700757217407229</v>
          </cell>
          <cell r="BI2503">
            <v>31.21318252563476</v>
          </cell>
          <cell r="BJ2503">
            <v>30.131325454711909</v>
          </cell>
          <cell r="BK2503">
            <v>28.621738557815551</v>
          </cell>
        </row>
        <row r="2504">
          <cell r="A2504" t="str">
            <v>2009-10-15</v>
          </cell>
          <cell r="B2504">
            <v>3476421</v>
          </cell>
          <cell r="C2504">
            <v>34.353173684118737</v>
          </cell>
          <cell r="D2504">
            <v>34.733372093298733</v>
          </cell>
          <cell r="E2504">
            <v>34.256512113331709</v>
          </cell>
          <cell r="F2504">
            <v>34.520717620849609</v>
          </cell>
          <cell r="BE2504" t="e">
            <v>#N/A</v>
          </cell>
          <cell r="BF2504" t="e">
            <v>#N/A</v>
          </cell>
          <cell r="BG2504">
            <v>33.884045410156247</v>
          </cell>
          <cell r="BH2504">
            <v>32.843170738220223</v>
          </cell>
          <cell r="BI2504">
            <v>31.30752326965332</v>
          </cell>
          <cell r="BJ2504">
            <v>30.186454238891599</v>
          </cell>
          <cell r="BK2504">
            <v>28.654945468902589</v>
          </cell>
        </row>
        <row r="2505">
          <cell r="A2505" t="str">
            <v>2009-10-16</v>
          </cell>
          <cell r="B2505">
            <v>6454952</v>
          </cell>
          <cell r="C2505">
            <v>33.509004114040998</v>
          </cell>
          <cell r="D2505">
            <v>33.79898637205369</v>
          </cell>
          <cell r="E2505">
            <v>32.929039598015628</v>
          </cell>
          <cell r="F2505">
            <v>33.045032501220703</v>
          </cell>
          <cell r="BE2505" t="e">
            <v>#N/A</v>
          </cell>
          <cell r="BF2505" t="e">
            <v>#N/A</v>
          </cell>
          <cell r="BG2505">
            <v>33.882756805419923</v>
          </cell>
          <cell r="BH2505">
            <v>32.884573745727543</v>
          </cell>
          <cell r="BI2505">
            <v>31.366228523254399</v>
          </cell>
          <cell r="BJ2505">
            <v>30.227245044708251</v>
          </cell>
          <cell r="BK2505">
            <v>28.67591554641724</v>
          </cell>
        </row>
        <row r="2506">
          <cell r="A2506" t="str">
            <v>2009-10-19</v>
          </cell>
          <cell r="B2506">
            <v>2418847</v>
          </cell>
          <cell r="C2506">
            <v>33.148132789274747</v>
          </cell>
          <cell r="D2506">
            <v>33.992302708311961</v>
          </cell>
          <cell r="E2506">
            <v>33.109470131957629</v>
          </cell>
          <cell r="F2506">
            <v>33.9600830078125</v>
          </cell>
          <cell r="BE2506" t="e">
            <v>#N/A</v>
          </cell>
          <cell r="BF2506" t="e">
            <v>#N/A</v>
          </cell>
          <cell r="BG2506">
            <v>33.908532714843751</v>
          </cell>
          <cell r="BH2506">
            <v>32.945147705078128</v>
          </cell>
          <cell r="BI2506">
            <v>31.44851894378662</v>
          </cell>
          <cell r="BJ2506">
            <v>30.266747016906741</v>
          </cell>
          <cell r="BK2506">
            <v>28.700284471511839</v>
          </cell>
        </row>
        <row r="2507">
          <cell r="A2507" t="str">
            <v>2009-10-20</v>
          </cell>
          <cell r="B2507">
            <v>2498733</v>
          </cell>
          <cell r="C2507">
            <v>34.15340405331844</v>
          </cell>
          <cell r="D2507">
            <v>34.15340405331844</v>
          </cell>
          <cell r="E2507">
            <v>33.50900020325583</v>
          </cell>
          <cell r="F2507">
            <v>33.670101165771477</v>
          </cell>
          <cell r="BE2507" t="e">
            <v>#N/A</v>
          </cell>
          <cell r="BF2507" t="e">
            <v>#N/A</v>
          </cell>
          <cell r="BG2507">
            <v>33.909821319580082</v>
          </cell>
          <cell r="BH2507">
            <v>32.982201194763192</v>
          </cell>
          <cell r="BI2507">
            <v>31.528425025939939</v>
          </cell>
          <cell r="BJ2507">
            <v>30.306925563812261</v>
          </cell>
          <cell r="BK2507">
            <v>28.72557155609131</v>
          </cell>
        </row>
        <row r="2508">
          <cell r="A2508" t="str">
            <v>2009-10-21</v>
          </cell>
          <cell r="B2508">
            <v>3013748</v>
          </cell>
          <cell r="C2508">
            <v>33.702316666133576</v>
          </cell>
          <cell r="D2508">
            <v>34.243615931049384</v>
          </cell>
          <cell r="E2508">
            <v>33.657208598907701</v>
          </cell>
          <cell r="F2508">
            <v>34.037406921386719</v>
          </cell>
          <cell r="BE2508" t="e">
            <v>#N/A</v>
          </cell>
          <cell r="BF2508" t="e">
            <v>#N/A</v>
          </cell>
          <cell r="BG2508">
            <v>33.846668243408203</v>
          </cell>
          <cell r="BH2508">
            <v>33.045030212402352</v>
          </cell>
          <cell r="BI2508">
            <v>31.611553039550781</v>
          </cell>
          <cell r="BJ2508">
            <v>30.358026752471929</v>
          </cell>
          <cell r="BK2508">
            <v>28.751121578216551</v>
          </cell>
        </row>
        <row r="2509">
          <cell r="A2509" t="str">
            <v>2009-10-22</v>
          </cell>
          <cell r="B2509">
            <v>3115148</v>
          </cell>
          <cell r="C2509">
            <v>33.728094729474797</v>
          </cell>
          <cell r="D2509">
            <v>33.837642194688961</v>
          </cell>
          <cell r="E2509">
            <v>33.135241959793113</v>
          </cell>
          <cell r="F2509">
            <v>33.573436737060547</v>
          </cell>
          <cell r="BE2509" t="e">
            <v>#N/A</v>
          </cell>
          <cell r="BF2509" t="e">
            <v>#N/A</v>
          </cell>
          <cell r="BG2509">
            <v>33.657212066650388</v>
          </cell>
          <cell r="BH2509">
            <v>33.108503532409671</v>
          </cell>
          <cell r="BI2509">
            <v>31.693134536743159</v>
          </cell>
          <cell r="BJ2509">
            <v>30.394628849029541</v>
          </cell>
          <cell r="BK2509">
            <v>28.77488649368286</v>
          </cell>
        </row>
        <row r="2510">
          <cell r="A2510" t="str">
            <v>2009-10-23</v>
          </cell>
          <cell r="B2510">
            <v>3885163</v>
          </cell>
          <cell r="C2510">
            <v>33.541220128664008</v>
          </cell>
          <cell r="D2510">
            <v>34.179181026107372</v>
          </cell>
          <cell r="E2510">
            <v>33.257683317692297</v>
          </cell>
          <cell r="F2510">
            <v>33.528331756591797</v>
          </cell>
          <cell r="BE2510" t="e">
            <v>#N/A</v>
          </cell>
          <cell r="BF2510" t="e">
            <v>#N/A</v>
          </cell>
          <cell r="BG2510">
            <v>33.753871917724609</v>
          </cell>
          <cell r="BH2510">
            <v>33.153611755371102</v>
          </cell>
          <cell r="BI2510">
            <v>31.77619819641113</v>
          </cell>
          <cell r="BJ2510">
            <v>30.432713146209721</v>
          </cell>
          <cell r="BK2510">
            <v>28.796714696884159</v>
          </cell>
        </row>
        <row r="2511">
          <cell r="A2511" t="str">
            <v>2009-10-26</v>
          </cell>
          <cell r="B2511">
            <v>2305389</v>
          </cell>
          <cell r="C2511">
            <v>33.560549050923967</v>
          </cell>
          <cell r="D2511">
            <v>33.837640406589493</v>
          </cell>
          <cell r="E2511">
            <v>32.813038328329121</v>
          </cell>
          <cell r="F2511">
            <v>32.993473052978523</v>
          </cell>
          <cell r="BE2511" t="e">
            <v>#N/A</v>
          </cell>
          <cell r="BF2511" t="e">
            <v>#N/A</v>
          </cell>
          <cell r="BG2511">
            <v>33.560549926757822</v>
          </cell>
          <cell r="BH2511">
            <v>33.165855216979978</v>
          </cell>
          <cell r="BI2511">
            <v>31.855331001281741</v>
          </cell>
          <cell r="BJ2511">
            <v>30.464353351593019</v>
          </cell>
          <cell r="BK2511">
            <v>28.81290470123291</v>
          </cell>
        </row>
        <row r="2512">
          <cell r="A2512" t="str">
            <v>2009-10-27</v>
          </cell>
          <cell r="B2512">
            <v>3388567</v>
          </cell>
          <cell r="C2512">
            <v>32.780823383843099</v>
          </cell>
          <cell r="D2512">
            <v>33.882755843063457</v>
          </cell>
          <cell r="E2512">
            <v>32.639056207460058</v>
          </cell>
          <cell r="F2512">
            <v>33.528331756591797</v>
          </cell>
          <cell r="BE2512" t="e">
            <v>#N/A</v>
          </cell>
          <cell r="BF2512" t="e">
            <v>#N/A</v>
          </cell>
          <cell r="BG2512">
            <v>33.532196044921882</v>
          </cell>
          <cell r="BH2512">
            <v>33.219018554687501</v>
          </cell>
          <cell r="BI2512">
            <v>31.947351875305181</v>
          </cell>
          <cell r="BJ2512">
            <v>30.501793212890629</v>
          </cell>
          <cell r="BK2512">
            <v>28.83341900825501</v>
          </cell>
        </row>
        <row r="2513">
          <cell r="A2513" t="str">
            <v>2009-10-28</v>
          </cell>
          <cell r="B2513">
            <v>4114615</v>
          </cell>
          <cell r="C2513">
            <v>33.509001734352253</v>
          </cell>
          <cell r="D2513">
            <v>34.069632421225528</v>
          </cell>
          <cell r="E2513">
            <v>33.315681062141358</v>
          </cell>
          <cell r="F2513">
            <v>33.605663299560547</v>
          </cell>
          <cell r="BE2513" t="e">
            <v>#N/A</v>
          </cell>
          <cell r="BF2513" t="e">
            <v>#N/A</v>
          </cell>
          <cell r="BG2513">
            <v>33.445847320556638</v>
          </cell>
          <cell r="BH2513">
            <v>33.283458900451663</v>
          </cell>
          <cell r="BI2513">
            <v>32.033766403198243</v>
          </cell>
          <cell r="BJ2513">
            <v>30.542293968200681</v>
          </cell>
          <cell r="BK2513">
            <v>28.851906051635741</v>
          </cell>
        </row>
        <row r="2514">
          <cell r="A2514" t="str">
            <v>2009-10-29</v>
          </cell>
          <cell r="B2514">
            <v>4337144</v>
          </cell>
          <cell r="C2514">
            <v>33.380116089043703</v>
          </cell>
          <cell r="D2514">
            <v>33.637878590323417</v>
          </cell>
          <cell r="E2514">
            <v>32.639053199723939</v>
          </cell>
          <cell r="F2514">
            <v>32.787265777587891</v>
          </cell>
          <cell r="BE2514" t="e">
            <v>#N/A</v>
          </cell>
          <cell r="BF2514" t="e">
            <v>#N/A</v>
          </cell>
          <cell r="BG2514">
            <v>33.288613128662107</v>
          </cell>
          <cell r="BH2514">
            <v>33.321478652954099</v>
          </cell>
          <cell r="BI2514">
            <v>32.097691192626947</v>
          </cell>
          <cell r="BJ2514">
            <v>30.572097606658939</v>
          </cell>
          <cell r="BK2514">
            <v>28.865842761993409</v>
          </cell>
        </row>
        <row r="2515">
          <cell r="A2515" t="str">
            <v>2009-10-30</v>
          </cell>
          <cell r="B2515">
            <v>5404138</v>
          </cell>
          <cell r="C2515">
            <v>32.787265928740013</v>
          </cell>
          <cell r="D2515">
            <v>33.186795595180591</v>
          </cell>
          <cell r="E2515">
            <v>32.055866241455078</v>
          </cell>
          <cell r="F2515">
            <v>32.055866241455078</v>
          </cell>
          <cell r="BE2515" t="e">
            <v>#N/A</v>
          </cell>
          <cell r="BF2515" t="e">
            <v>#N/A</v>
          </cell>
          <cell r="BG2515">
            <v>32.994120025634757</v>
          </cell>
          <cell r="BH2515">
            <v>33.322928428649902</v>
          </cell>
          <cell r="BI2515">
            <v>32.12958915710449</v>
          </cell>
          <cell r="BJ2515">
            <v>30.5855978012085</v>
          </cell>
          <cell r="BK2515">
            <v>28.876580820083621</v>
          </cell>
        </row>
        <row r="2516">
          <cell r="A2516" t="str">
            <v>2009-11-02</v>
          </cell>
          <cell r="B2516">
            <v>4038652</v>
          </cell>
          <cell r="C2516">
            <v>32.213750221839653</v>
          </cell>
          <cell r="D2516">
            <v>32.432847633784156</v>
          </cell>
          <cell r="E2516">
            <v>31.90443420410157</v>
          </cell>
          <cell r="F2516">
            <v>31.904434204101559</v>
          </cell>
          <cell r="BE2516" t="e">
            <v>#N/A</v>
          </cell>
          <cell r="BF2516" t="e">
            <v>#N/A</v>
          </cell>
          <cell r="BG2516">
            <v>32.776312255859366</v>
          </cell>
          <cell r="BH2516">
            <v>33.31358451843262</v>
          </cell>
          <cell r="BI2516">
            <v>32.157813911437991</v>
          </cell>
          <cell r="BJ2516">
            <v>30.609182987213131</v>
          </cell>
          <cell r="BK2516">
            <v>28.89122153282166</v>
          </cell>
        </row>
        <row r="2517">
          <cell r="A2517" t="str">
            <v>2009-11-03</v>
          </cell>
          <cell r="B2517">
            <v>4393638</v>
          </cell>
          <cell r="C2517">
            <v>31.736887191782099</v>
          </cell>
          <cell r="D2517">
            <v>31.830326037889769</v>
          </cell>
          <cell r="E2517">
            <v>31.156922787736399</v>
          </cell>
          <cell r="F2517">
            <v>31.59511756896973</v>
          </cell>
          <cell r="BE2517" t="e">
            <v>#N/A</v>
          </cell>
          <cell r="BF2517" t="e">
            <v>#N/A</v>
          </cell>
          <cell r="BG2517">
            <v>32.389669418334961</v>
          </cell>
          <cell r="BH2517">
            <v>33.27492017745972</v>
          </cell>
          <cell r="BI2517">
            <v>32.175921630859378</v>
          </cell>
          <cell r="BJ2517">
            <v>30.626517391204839</v>
          </cell>
          <cell r="BK2517">
            <v>28.90616426467896</v>
          </cell>
        </row>
        <row r="2518">
          <cell r="A2518" t="str">
            <v>2009-11-04</v>
          </cell>
          <cell r="B2518">
            <v>4150241</v>
          </cell>
          <cell r="C2518">
            <v>31.988203151598579</v>
          </cell>
          <cell r="D2518">
            <v>32.252408602291602</v>
          </cell>
          <cell r="E2518">
            <v>31.430795260136591</v>
          </cell>
          <cell r="F2518">
            <v>32.187969207763672</v>
          </cell>
          <cell r="BE2518" t="e">
            <v>#N/A</v>
          </cell>
          <cell r="BF2518" t="e">
            <v>#N/A</v>
          </cell>
          <cell r="BG2518">
            <v>32.106130599975593</v>
          </cell>
          <cell r="BH2518">
            <v>33.255910015106203</v>
          </cell>
          <cell r="BI2518">
            <v>32.204210968017577</v>
          </cell>
          <cell r="BJ2518">
            <v>30.64546279907227</v>
          </cell>
          <cell r="BK2518">
            <v>28.922115678787229</v>
          </cell>
        </row>
        <row r="2519">
          <cell r="A2519" t="str">
            <v>2009-11-05</v>
          </cell>
          <cell r="B2519">
            <v>2981732</v>
          </cell>
          <cell r="C2519">
            <v>31.897990190318669</v>
          </cell>
          <cell r="D2519">
            <v>32.23952344007408</v>
          </cell>
          <cell r="E2519">
            <v>31.66600441380346</v>
          </cell>
          <cell r="F2519">
            <v>32.071979522705078</v>
          </cell>
          <cell r="BE2519" t="e">
            <v>#N/A</v>
          </cell>
          <cell r="BF2519" t="e">
            <v>#N/A</v>
          </cell>
          <cell r="BG2519">
            <v>31.963073348999021</v>
          </cell>
          <cell r="BH2519">
            <v>33.198235988616943</v>
          </cell>
          <cell r="BI2519">
            <v>32.234497947692873</v>
          </cell>
          <cell r="BJ2519">
            <v>30.657513179779048</v>
          </cell>
          <cell r="BK2519">
            <v>28.940237188339228</v>
          </cell>
        </row>
        <row r="2520">
          <cell r="A2520" t="str">
            <v>2009-11-06</v>
          </cell>
          <cell r="B2520">
            <v>4006434</v>
          </cell>
          <cell r="C2520">
            <v>32.168636558411897</v>
          </cell>
          <cell r="D2520">
            <v>32.210524378718517</v>
          </cell>
          <cell r="E2520">
            <v>31.324469152552009</v>
          </cell>
          <cell r="F2520">
            <v>31.59511756896973</v>
          </cell>
          <cell r="BE2520" t="e">
            <v>#N/A</v>
          </cell>
          <cell r="BF2520" t="e">
            <v>#N/A</v>
          </cell>
          <cell r="BG2520">
            <v>31.870923614501951</v>
          </cell>
          <cell r="BH2520">
            <v>33.125418090820311</v>
          </cell>
          <cell r="BI2520">
            <v>32.245581665039062</v>
          </cell>
          <cell r="BJ2520">
            <v>30.66157289505005</v>
          </cell>
          <cell r="BK2520">
            <v>28.95979388236999</v>
          </cell>
        </row>
        <row r="2521">
          <cell r="A2521" t="str">
            <v>2009-11-09</v>
          </cell>
          <cell r="B2521">
            <v>3323690</v>
          </cell>
          <cell r="C2521">
            <v>32.026865762565087</v>
          </cell>
          <cell r="D2521">
            <v>32.619716012189002</v>
          </cell>
          <cell r="E2521">
            <v>31.9495380035283</v>
          </cell>
          <cell r="F2521">
            <v>32.50372314453125</v>
          </cell>
          <cell r="BE2521" t="e">
            <v>#N/A</v>
          </cell>
          <cell r="BF2521" t="e">
            <v>#N/A</v>
          </cell>
          <cell r="BG2521">
            <v>31.990781402587888</v>
          </cell>
          <cell r="BH2521">
            <v>33.05904407501221</v>
          </cell>
          <cell r="BI2521">
            <v>32.285792198181163</v>
          </cell>
          <cell r="BJ2521">
            <v>30.683418159484859</v>
          </cell>
          <cell r="BK2521">
            <v>28.98817148208618</v>
          </cell>
        </row>
        <row r="2522">
          <cell r="A2522" t="str">
            <v>2009-11-10</v>
          </cell>
          <cell r="B2522">
            <v>2207744</v>
          </cell>
          <cell r="C2522">
            <v>32.716384326376613</v>
          </cell>
          <cell r="D2522">
            <v>32.929036322294408</v>
          </cell>
          <cell r="E2522">
            <v>32.445733426419999</v>
          </cell>
          <cell r="F2522">
            <v>32.523063659667969</v>
          </cell>
          <cell r="BE2522" t="e">
            <v>#N/A</v>
          </cell>
          <cell r="BF2522" t="e">
            <v>#N/A</v>
          </cell>
          <cell r="BG2522">
            <v>32.176370620727539</v>
          </cell>
          <cell r="BH2522">
            <v>33.002014350891123</v>
          </cell>
          <cell r="BI2522">
            <v>32.330256118774408</v>
          </cell>
          <cell r="BJ2522">
            <v>30.7031690788269</v>
          </cell>
          <cell r="BK2522">
            <v>29.01753189086914</v>
          </cell>
        </row>
        <row r="2523">
          <cell r="A2523" t="str">
            <v>2009-11-11</v>
          </cell>
          <cell r="B2523">
            <v>1727190</v>
          </cell>
          <cell r="C2523">
            <v>32.742162703647118</v>
          </cell>
          <cell r="D2523">
            <v>32.890375304121967</v>
          </cell>
          <cell r="E2523">
            <v>32.477957205721381</v>
          </cell>
          <cell r="F2523">
            <v>32.548839569091797</v>
          </cell>
          <cell r="BE2523" t="e">
            <v>#N/A</v>
          </cell>
          <cell r="BF2523" t="e">
            <v>#N/A</v>
          </cell>
          <cell r="BG2523">
            <v>32.248544692993157</v>
          </cell>
          <cell r="BH2523">
            <v>32.911797714233401</v>
          </cell>
          <cell r="BI2523">
            <v>32.376137657165529</v>
          </cell>
          <cell r="BJ2523">
            <v>30.728494129180909</v>
          </cell>
          <cell r="BK2523">
            <v>29.045569772720341</v>
          </cell>
        </row>
        <row r="2524">
          <cell r="A2524" t="str">
            <v>2009-11-12</v>
          </cell>
          <cell r="B2524">
            <v>2999007</v>
          </cell>
          <cell r="C2524">
            <v>32.63905607545945</v>
          </cell>
          <cell r="D2524">
            <v>33.270571555209898</v>
          </cell>
          <cell r="E2524">
            <v>32.581059630471877</v>
          </cell>
          <cell r="F2524">
            <v>32.967700958251953</v>
          </cell>
          <cell r="BE2524" t="e">
            <v>#N/A</v>
          </cell>
          <cell r="BF2524" t="e">
            <v>#N/A</v>
          </cell>
          <cell r="BG2524">
            <v>32.427688980102538</v>
          </cell>
          <cell r="BH2524">
            <v>32.834146881103507</v>
          </cell>
          <cell r="BI2524">
            <v>32.435164985656741</v>
          </cell>
          <cell r="BJ2524">
            <v>30.771733570098881</v>
          </cell>
          <cell r="BK2524">
            <v>29.074708900451661</v>
          </cell>
        </row>
        <row r="2525">
          <cell r="A2525" t="str">
            <v>2009-11-13</v>
          </cell>
          <cell r="B2525">
            <v>1802411</v>
          </cell>
          <cell r="C2525">
            <v>33.025697470118317</v>
          </cell>
          <cell r="D2525">
            <v>33.154578732374553</v>
          </cell>
          <cell r="E2525">
            <v>32.690607171534403</v>
          </cell>
          <cell r="F2525">
            <v>32.974143981933587</v>
          </cell>
          <cell r="BE2525" t="e">
            <v>#N/A</v>
          </cell>
          <cell r="BF2525" t="e">
            <v>#N/A</v>
          </cell>
          <cell r="BG2525">
            <v>32.703494262695322</v>
          </cell>
          <cell r="BH2525">
            <v>32.830602455139157</v>
          </cell>
          <cell r="BI2525">
            <v>32.494450149536142</v>
          </cell>
          <cell r="BJ2525">
            <v>30.83823608398437</v>
          </cell>
          <cell r="BK2525">
            <v>29.101298227310181</v>
          </cell>
        </row>
        <row r="2526">
          <cell r="A2526" t="str">
            <v>2009-11-16</v>
          </cell>
          <cell r="B2526">
            <v>2462106</v>
          </cell>
          <cell r="C2526">
            <v>33.251234983805389</v>
          </cell>
          <cell r="D2526">
            <v>33.528328813520893</v>
          </cell>
          <cell r="E2526">
            <v>32.993474939603921</v>
          </cell>
          <cell r="F2526">
            <v>33.425224304199219</v>
          </cell>
          <cell r="BE2526" t="e">
            <v>#N/A</v>
          </cell>
          <cell r="BF2526" t="e">
            <v>#N/A</v>
          </cell>
          <cell r="BG2526">
            <v>32.887794494628913</v>
          </cell>
          <cell r="BH2526">
            <v>32.803859519958493</v>
          </cell>
          <cell r="BI2526">
            <v>32.555410766601561</v>
          </cell>
          <cell r="BJ2526">
            <v>30.905382919311521</v>
          </cell>
          <cell r="BK2526">
            <v>29.130204076766969</v>
          </cell>
        </row>
        <row r="2527">
          <cell r="A2527" t="str">
            <v>2009-11-17</v>
          </cell>
          <cell r="B2527">
            <v>1843243</v>
          </cell>
          <cell r="C2527">
            <v>33.476776470247948</v>
          </cell>
          <cell r="D2527">
            <v>33.50899616722922</v>
          </cell>
          <cell r="E2527">
            <v>33.128797843157443</v>
          </cell>
          <cell r="F2527">
            <v>33.186794281005859</v>
          </cell>
          <cell r="BE2527" t="e">
            <v>#N/A</v>
          </cell>
          <cell r="BF2527" t="e">
            <v>#N/A</v>
          </cell>
          <cell r="BG2527">
            <v>33.020540618896483</v>
          </cell>
          <cell r="BH2527">
            <v>32.779694175720223</v>
          </cell>
          <cell r="BI2527">
            <v>32.609476203918447</v>
          </cell>
          <cell r="BJ2527">
            <v>30.967438945770269</v>
          </cell>
          <cell r="BK2527">
            <v>29.15649693489075</v>
          </cell>
        </row>
        <row r="2528">
          <cell r="A2528" t="str">
            <v>2009-11-18</v>
          </cell>
          <cell r="B2528">
            <v>2535751</v>
          </cell>
          <cell r="C2528">
            <v>33.29635125534481</v>
          </cell>
          <cell r="D2528">
            <v>33.451009286529057</v>
          </cell>
          <cell r="E2528">
            <v>32.851713410274861</v>
          </cell>
          <cell r="F2528">
            <v>32.903266906738281</v>
          </cell>
          <cell r="BE2528" t="e">
            <v>#N/A</v>
          </cell>
          <cell r="BF2528" t="e">
            <v>#N/A</v>
          </cell>
          <cell r="BG2528">
            <v>33.091426086425777</v>
          </cell>
          <cell r="BH2528">
            <v>32.722987174987793</v>
          </cell>
          <cell r="BI2528">
            <v>32.654777984619137</v>
          </cell>
          <cell r="BJ2528">
            <v>31.018443565368649</v>
          </cell>
          <cell r="BK2528">
            <v>29.18476386070251</v>
          </cell>
        </row>
        <row r="2529">
          <cell r="A2529" t="str">
            <v>2009-11-19</v>
          </cell>
          <cell r="B2529">
            <v>3231086</v>
          </cell>
          <cell r="C2529">
            <v>32.864596370516473</v>
          </cell>
          <cell r="D2529">
            <v>32.961257931359057</v>
          </cell>
          <cell r="E2529">
            <v>32.233080892106898</v>
          </cell>
          <cell r="F2529">
            <v>32.41351318359375</v>
          </cell>
          <cell r="BE2529" t="e">
            <v>#N/A</v>
          </cell>
          <cell r="BF2529" t="e">
            <v>#N/A</v>
          </cell>
          <cell r="BG2529">
            <v>32.980588531494142</v>
          </cell>
          <cell r="BH2529">
            <v>32.664990997314447</v>
          </cell>
          <cell r="BI2529">
            <v>32.687964935302738</v>
          </cell>
          <cell r="BJ2529">
            <v>31.069834747314449</v>
          </cell>
          <cell r="BK2529">
            <v>29.210307025909419</v>
          </cell>
        </row>
        <row r="2530">
          <cell r="A2530" t="str">
            <v>2009-11-20</v>
          </cell>
          <cell r="B2530">
            <v>3977953</v>
          </cell>
          <cell r="C2530">
            <v>32.374851246251367</v>
          </cell>
          <cell r="D2530">
            <v>32.677719391100297</v>
          </cell>
          <cell r="E2530">
            <v>32.026872569321313</v>
          </cell>
          <cell r="F2530">
            <v>32.458621978759773</v>
          </cell>
          <cell r="BE2530" t="e">
            <v>#N/A</v>
          </cell>
          <cell r="BF2530" t="e">
            <v>#N/A</v>
          </cell>
          <cell r="BG2530">
            <v>32.877484130859372</v>
          </cell>
          <cell r="BH2530">
            <v>32.611505508422852</v>
          </cell>
          <cell r="BI2530">
            <v>32.717285308837887</v>
          </cell>
          <cell r="BJ2530">
            <v>31.11851951599121</v>
          </cell>
          <cell r="BK2530">
            <v>29.23830634117126</v>
          </cell>
        </row>
        <row r="2531">
          <cell r="A2531" t="str">
            <v>2009-11-23</v>
          </cell>
          <cell r="B2531">
            <v>2844766</v>
          </cell>
          <cell r="C2531">
            <v>32.716386351628927</v>
          </cell>
          <cell r="D2531">
            <v>33.483226108932207</v>
          </cell>
          <cell r="E2531">
            <v>32.716386351628927</v>
          </cell>
          <cell r="F2531">
            <v>33.360790252685547</v>
          </cell>
          <cell r="BE2531" t="e">
            <v>#N/A</v>
          </cell>
          <cell r="BF2531" t="e">
            <v>#N/A</v>
          </cell>
          <cell r="BG2531">
            <v>32.864597320556641</v>
          </cell>
          <cell r="BH2531">
            <v>32.629871368408203</v>
          </cell>
          <cell r="BI2531">
            <v>32.762909278869628</v>
          </cell>
          <cell r="BJ2531">
            <v>31.173744926452638</v>
          </cell>
          <cell r="BK2531">
            <v>29.259999628067021</v>
          </cell>
        </row>
        <row r="2532">
          <cell r="A2532" t="str">
            <v>2009-11-24</v>
          </cell>
          <cell r="B2532">
            <v>2712159</v>
          </cell>
          <cell r="C2532">
            <v>33.083698922199218</v>
          </cell>
          <cell r="D2532">
            <v>33.431677645493359</v>
          </cell>
          <cell r="E2532">
            <v>32.916154976653523</v>
          </cell>
          <cell r="F2532">
            <v>33.122364044189453</v>
          </cell>
          <cell r="BE2532" t="e">
            <v>#N/A</v>
          </cell>
          <cell r="BF2532" t="e">
            <v>#N/A</v>
          </cell>
          <cell r="BG2532">
            <v>32.851711273193359</v>
          </cell>
          <cell r="BH2532">
            <v>32.609572982788087</v>
          </cell>
          <cell r="BI2532">
            <v>32.806213302612313</v>
          </cell>
          <cell r="BJ2532">
            <v>31.22929256439209</v>
          </cell>
          <cell r="BK2532">
            <v>29.283938350677492</v>
          </cell>
        </row>
        <row r="2533">
          <cell r="A2533" t="str">
            <v>2009-11-25</v>
          </cell>
          <cell r="B2533">
            <v>3108361</v>
          </cell>
          <cell r="C2533">
            <v>33.322119545159111</v>
          </cell>
          <cell r="D2533">
            <v>33.80542238989603</v>
          </cell>
          <cell r="E2533">
            <v>33.193238294921521</v>
          </cell>
          <cell r="F2533">
            <v>33.644321441650391</v>
          </cell>
          <cell r="BE2533" t="e">
            <v>#N/A</v>
          </cell>
          <cell r="BF2533" t="e">
            <v>#N/A</v>
          </cell>
          <cell r="BG2533">
            <v>32.99992218017578</v>
          </cell>
          <cell r="BH2533">
            <v>32.611505889892577</v>
          </cell>
          <cell r="BI2533">
            <v>32.854156799316407</v>
          </cell>
          <cell r="BJ2533">
            <v>31.292766304016109</v>
          </cell>
          <cell r="BK2533">
            <v>29.308622970581059</v>
          </cell>
        </row>
        <row r="2534">
          <cell r="A2534" t="str">
            <v>2009-11-26</v>
          </cell>
          <cell r="B2534">
            <v>3030790</v>
          </cell>
          <cell r="C2534">
            <v>33.644329863354173</v>
          </cell>
          <cell r="D2534">
            <v>33.779654103784999</v>
          </cell>
          <cell r="E2534">
            <v>33.03214561514033</v>
          </cell>
          <cell r="F2534">
            <v>33.05792236328125</v>
          </cell>
          <cell r="BE2534" t="e">
            <v>#N/A</v>
          </cell>
          <cell r="BF2534" t="e">
            <v>#N/A</v>
          </cell>
          <cell r="BG2534">
            <v>33.128804016113278</v>
          </cell>
          <cell r="BH2534">
            <v>32.625038719177248</v>
          </cell>
          <cell r="BI2534">
            <v>32.881866302490238</v>
          </cell>
          <cell r="BJ2534">
            <v>31.35137483596802</v>
          </cell>
          <cell r="BK2534">
            <v>29.332101993560791</v>
          </cell>
        </row>
        <row r="2535">
          <cell r="A2535" t="str">
            <v>2009-11-27</v>
          </cell>
          <cell r="B2535">
            <v>2991398</v>
          </cell>
          <cell r="C2535">
            <v>32.458616751440182</v>
          </cell>
          <cell r="D2535">
            <v>33.289898193052522</v>
          </cell>
          <cell r="E2535">
            <v>32.413508684829146</v>
          </cell>
          <cell r="F2535">
            <v>32.993473052978523</v>
          </cell>
          <cell r="BE2535" t="e">
            <v>#N/A</v>
          </cell>
          <cell r="BF2535" t="e">
            <v>#N/A</v>
          </cell>
          <cell r="BG2535">
            <v>33.235774230957027</v>
          </cell>
          <cell r="BH2535">
            <v>32.671919059753421</v>
          </cell>
          <cell r="BI2535">
            <v>32.897396316528322</v>
          </cell>
          <cell r="BJ2535">
            <v>31.41549299240112</v>
          </cell>
          <cell r="BK2535">
            <v>29.356389322280879</v>
          </cell>
        </row>
        <row r="2536">
          <cell r="A2536" t="str">
            <v>2009-11-30</v>
          </cell>
          <cell r="B2536">
            <v>2690049</v>
          </cell>
          <cell r="C2536">
            <v>32.999922105553949</v>
          </cell>
          <cell r="D2536">
            <v>33.077252341063762</v>
          </cell>
          <cell r="E2536">
            <v>32.426403045654297</v>
          </cell>
          <cell r="F2536">
            <v>32.426403045654297</v>
          </cell>
          <cell r="BE2536" t="e">
            <v>#N/A</v>
          </cell>
          <cell r="BF2536" t="e">
            <v>#N/A</v>
          </cell>
          <cell r="BG2536">
            <v>33.048896789550781</v>
          </cell>
          <cell r="BH2536">
            <v>32.698017501831053</v>
          </cell>
          <cell r="BI2536">
            <v>32.890952301025393</v>
          </cell>
          <cell r="BJ2536">
            <v>31.468011913299559</v>
          </cell>
          <cell r="BK2536">
            <v>29.377260770797729</v>
          </cell>
        </row>
        <row r="2537">
          <cell r="A2537" t="str">
            <v>2009-12-01</v>
          </cell>
          <cell r="B2537">
            <v>3213514</v>
          </cell>
          <cell r="C2537">
            <v>32.651945021180943</v>
          </cell>
          <cell r="D2537">
            <v>33.554111480712891</v>
          </cell>
          <cell r="E2537">
            <v>32.523066205424243</v>
          </cell>
          <cell r="F2537">
            <v>33.554111480712891</v>
          </cell>
          <cell r="BE2537" t="e">
            <v>#N/A</v>
          </cell>
          <cell r="BF2537" t="e">
            <v>#N/A</v>
          </cell>
          <cell r="BG2537">
            <v>33.135246276855469</v>
          </cell>
          <cell r="BH2537">
            <v>32.795967197418207</v>
          </cell>
          <cell r="BI2537">
            <v>32.90345390319824</v>
          </cell>
          <cell r="BJ2537">
            <v>31.53180791854858</v>
          </cell>
          <cell r="BK2537">
            <v>29.40508467674255</v>
          </cell>
        </row>
        <row r="2538">
          <cell r="A2538" t="str">
            <v>2009-12-02</v>
          </cell>
          <cell r="B2538">
            <v>2915994</v>
          </cell>
          <cell r="C2538">
            <v>33.373677780305783</v>
          </cell>
          <cell r="D2538">
            <v>34.108297815588813</v>
          </cell>
          <cell r="E2538">
            <v>33.283461629756047</v>
          </cell>
          <cell r="F2538">
            <v>34.018081665039063</v>
          </cell>
          <cell r="BE2538" t="e">
            <v>#N/A</v>
          </cell>
          <cell r="BF2538" t="e">
            <v>#N/A</v>
          </cell>
          <cell r="BG2538">
            <v>33.209998321533213</v>
          </cell>
          <cell r="BH2538">
            <v>32.887472820281992</v>
          </cell>
          <cell r="BI2538">
            <v>32.928199005126963</v>
          </cell>
          <cell r="BJ2538">
            <v>31.59360624313355</v>
          </cell>
          <cell r="BK2538">
            <v>29.439307641983032</v>
          </cell>
        </row>
        <row r="2539">
          <cell r="A2539" t="str">
            <v>2009-12-03</v>
          </cell>
          <cell r="B2539">
            <v>2395842</v>
          </cell>
          <cell r="C2539">
            <v>34.018076396587553</v>
          </cell>
          <cell r="D2539">
            <v>34.198508669743099</v>
          </cell>
          <cell r="E2539">
            <v>33.876306777276547</v>
          </cell>
          <cell r="F2539">
            <v>33.927860260009773</v>
          </cell>
          <cell r="BE2539" t="e">
            <v>#N/A</v>
          </cell>
          <cell r="BF2539" t="e">
            <v>#N/A</v>
          </cell>
          <cell r="BG2539">
            <v>33.383985900878898</v>
          </cell>
          <cell r="BH2539">
            <v>32.980266857147207</v>
          </cell>
          <cell r="BI2539">
            <v>32.960676803588868</v>
          </cell>
          <cell r="BJ2539">
            <v>31.650313796997072</v>
          </cell>
          <cell r="BK2539">
            <v>29.471612806320191</v>
          </cell>
        </row>
        <row r="2540">
          <cell r="A2540" t="str">
            <v>2009-12-04</v>
          </cell>
          <cell r="B2540">
            <v>2990333</v>
          </cell>
          <cell r="C2540">
            <v>33.676541048924861</v>
          </cell>
          <cell r="D2540">
            <v>34.720476960651851</v>
          </cell>
          <cell r="E2540">
            <v>33.637878394701517</v>
          </cell>
          <cell r="F2540">
            <v>34.340278625488281</v>
          </cell>
          <cell r="BE2540" t="e">
            <v>#N/A</v>
          </cell>
          <cell r="BF2540" t="e">
            <v>#N/A</v>
          </cell>
          <cell r="BG2540">
            <v>33.653347015380859</v>
          </cell>
          <cell r="BH2540">
            <v>33.117524909973142</v>
          </cell>
          <cell r="BI2540">
            <v>32.994959030151357</v>
          </cell>
          <cell r="BJ2540">
            <v>31.709566688537599</v>
          </cell>
          <cell r="BK2540">
            <v>29.5082412147522</v>
          </cell>
        </row>
        <row r="2541">
          <cell r="A2541" t="str">
            <v>2009-12-07</v>
          </cell>
          <cell r="B2541">
            <v>2483168</v>
          </cell>
          <cell r="C2541">
            <v>33.702326764577641</v>
          </cell>
          <cell r="D2541">
            <v>34.03741712023605</v>
          </cell>
          <cell r="E2541">
            <v>33.60566764507616</v>
          </cell>
          <cell r="F2541">
            <v>33.798988342285163</v>
          </cell>
          <cell r="BE2541" t="e">
            <v>#N/A</v>
          </cell>
          <cell r="BF2541" t="e">
            <v>#N/A</v>
          </cell>
          <cell r="BG2541">
            <v>33.927864074707031</v>
          </cell>
          <cell r="BH2541">
            <v>33.18228816986084</v>
          </cell>
          <cell r="BI2541">
            <v>33.015966720581048</v>
          </cell>
          <cell r="BJ2541">
            <v>31.759862461090091</v>
          </cell>
          <cell r="BK2541">
            <v>29.543752079010009</v>
          </cell>
        </row>
        <row r="2542">
          <cell r="A2542" t="str">
            <v>2009-12-08</v>
          </cell>
          <cell r="B2542">
            <v>3357418</v>
          </cell>
          <cell r="C2542">
            <v>33.554114148110543</v>
          </cell>
          <cell r="D2542">
            <v>34.024528745994651</v>
          </cell>
          <cell r="E2542">
            <v>33.48322931888584</v>
          </cell>
          <cell r="F2542">
            <v>33.798988342285163</v>
          </cell>
          <cell r="BE2542" t="e">
            <v>#N/A</v>
          </cell>
          <cell r="BF2542" t="e">
            <v>#N/A</v>
          </cell>
          <cell r="BG2542">
            <v>33.976839447021483</v>
          </cell>
          <cell r="BH2542">
            <v>33.246084403991702</v>
          </cell>
          <cell r="BI2542">
            <v>33.042645187377929</v>
          </cell>
          <cell r="BJ2542">
            <v>31.807387294769288</v>
          </cell>
          <cell r="BK2542">
            <v>29.58260884284973</v>
          </cell>
        </row>
        <row r="2543">
          <cell r="A2543" t="str">
            <v>2009-12-09</v>
          </cell>
          <cell r="B2543">
            <v>3178664</v>
          </cell>
          <cell r="C2543">
            <v>33.637881419618509</v>
          </cell>
          <cell r="D2543">
            <v>34.198512080120572</v>
          </cell>
          <cell r="E2543">
            <v>33.637881419618509</v>
          </cell>
          <cell r="F2543">
            <v>33.747428894042969</v>
          </cell>
          <cell r="BE2543" t="e">
            <v>#N/A</v>
          </cell>
          <cell r="BF2543" t="e">
            <v>#N/A</v>
          </cell>
          <cell r="BG2543">
            <v>33.922708892822257</v>
          </cell>
          <cell r="BH2543">
            <v>33.306013870239248</v>
          </cell>
          <cell r="BI2543">
            <v>33.071256637573242</v>
          </cell>
          <cell r="BJ2543">
            <v>31.849917964935301</v>
          </cell>
          <cell r="BK2543">
            <v>29.626325922012331</v>
          </cell>
        </row>
        <row r="2544">
          <cell r="A2544" t="str">
            <v>2009-12-10</v>
          </cell>
          <cell r="B2544">
            <v>2463510</v>
          </cell>
          <cell r="C2544">
            <v>33.670102862695863</v>
          </cell>
          <cell r="D2544">
            <v>34.153405774600579</v>
          </cell>
          <cell r="E2544">
            <v>33.637883160210023</v>
          </cell>
          <cell r="F2544">
            <v>34.088966369628913</v>
          </cell>
          <cell r="BE2544" t="e">
            <v>#N/A</v>
          </cell>
          <cell r="BF2544" t="e">
            <v>#N/A</v>
          </cell>
          <cell r="BG2544">
            <v>33.954930114746091</v>
          </cell>
          <cell r="BH2544">
            <v>33.362077140808097</v>
          </cell>
          <cell r="BI2544">
            <v>33.11249855041504</v>
          </cell>
          <cell r="BJ2544">
            <v>31.892384223937992</v>
          </cell>
          <cell r="BK2544">
            <v>29.67120069503784</v>
          </cell>
        </row>
        <row r="2545">
          <cell r="A2545" t="str">
            <v>2009-12-11</v>
          </cell>
          <cell r="B2545">
            <v>3055367</v>
          </cell>
          <cell r="C2545">
            <v>33.844090119449973</v>
          </cell>
          <cell r="D2545">
            <v>34.346724330217228</v>
          </cell>
          <cell r="E2545">
            <v>33.844090119449973</v>
          </cell>
          <cell r="F2545">
            <v>33.9600830078125</v>
          </cell>
          <cell r="BE2545" t="e">
            <v>#N/A</v>
          </cell>
          <cell r="BF2545" t="e">
            <v>#N/A</v>
          </cell>
          <cell r="BG2545">
            <v>33.878890991210938</v>
          </cell>
          <cell r="BH2545">
            <v>33.411374092102051</v>
          </cell>
          <cell r="BI2545">
            <v>33.151162796020508</v>
          </cell>
          <cell r="BJ2545">
            <v>31.934592666625981</v>
          </cell>
          <cell r="BK2545">
            <v>29.715507411956789</v>
          </cell>
        </row>
        <row r="2546">
          <cell r="A2546" t="str">
            <v>2009-12-14</v>
          </cell>
          <cell r="B2546">
            <v>4206826</v>
          </cell>
          <cell r="C2546">
            <v>33.895640340792241</v>
          </cell>
          <cell r="D2546">
            <v>34.146959898391891</v>
          </cell>
          <cell r="E2546">
            <v>33.86342064106065</v>
          </cell>
          <cell r="F2546">
            <v>34.069629669189453</v>
          </cell>
          <cell r="BE2546" t="e">
            <v>#N/A</v>
          </cell>
          <cell r="BF2546" t="e">
            <v>#N/A</v>
          </cell>
          <cell r="BG2546">
            <v>33.933019256591798</v>
          </cell>
          <cell r="BH2546">
            <v>33.443594360351561</v>
          </cell>
          <cell r="BI2546">
            <v>33.190729141235352</v>
          </cell>
          <cell r="BJ2546">
            <v>31.978283176422121</v>
          </cell>
          <cell r="BK2546">
            <v>29.760148000717159</v>
          </cell>
        </row>
        <row r="2547">
          <cell r="A2547" t="str">
            <v>2009-12-15</v>
          </cell>
          <cell r="B2547">
            <v>2702833</v>
          </cell>
          <cell r="C2547">
            <v>34.095412257977827</v>
          </cell>
          <cell r="D2547">
            <v>34.610934916687143</v>
          </cell>
          <cell r="E2547">
            <v>34.082523884234362</v>
          </cell>
          <cell r="F2547">
            <v>34.275844573974609</v>
          </cell>
          <cell r="BE2547" t="e">
            <v>#N/A</v>
          </cell>
          <cell r="BF2547" t="e">
            <v>#N/A</v>
          </cell>
          <cell r="BG2547">
            <v>34.028390502929689</v>
          </cell>
          <cell r="BH2547">
            <v>33.498046875</v>
          </cell>
          <cell r="BI2547">
            <v>33.228877944946291</v>
          </cell>
          <cell r="BJ2547">
            <v>32.018300704956047</v>
          </cell>
          <cell r="BK2547">
            <v>29.805315475463871</v>
          </cell>
        </row>
        <row r="2548">
          <cell r="A2548" t="str">
            <v>2009-12-16</v>
          </cell>
          <cell r="B2548">
            <v>3342003</v>
          </cell>
          <cell r="C2548">
            <v>34.159849970809923</v>
          </cell>
          <cell r="D2548">
            <v>35.074904795472662</v>
          </cell>
          <cell r="E2548">
            <v>34.159849970809923</v>
          </cell>
          <cell r="F2548">
            <v>34.958911895751953</v>
          </cell>
          <cell r="BE2548" t="e">
            <v>#N/A</v>
          </cell>
          <cell r="BF2548" t="e">
            <v>#N/A</v>
          </cell>
          <cell r="BG2548">
            <v>34.270687103271477</v>
          </cell>
          <cell r="BH2548">
            <v>33.600829124450676</v>
          </cell>
          <cell r="BI2548">
            <v>33.276692733764648</v>
          </cell>
          <cell r="BJ2548">
            <v>32.064246711730959</v>
          </cell>
          <cell r="BK2548">
            <v>29.859321985244751</v>
          </cell>
        </row>
        <row r="2549">
          <cell r="A2549" t="str">
            <v>2009-12-17</v>
          </cell>
          <cell r="B2549">
            <v>2760593</v>
          </cell>
          <cell r="C2549">
            <v>34.707590122040358</v>
          </cell>
          <cell r="D2549">
            <v>34.920242104272567</v>
          </cell>
          <cell r="E2549">
            <v>34.436939239501953</v>
          </cell>
          <cell r="F2549">
            <v>34.436939239501953</v>
          </cell>
          <cell r="BE2549" t="e">
            <v>#N/A</v>
          </cell>
          <cell r="BF2549" t="e">
            <v>#N/A</v>
          </cell>
          <cell r="BG2549">
            <v>34.340281677246097</v>
          </cell>
          <cell r="BH2549">
            <v>33.702000427246091</v>
          </cell>
          <cell r="BI2549">
            <v>33.300922317504877</v>
          </cell>
          <cell r="BJ2549">
            <v>32.105456333160397</v>
          </cell>
          <cell r="BK2549">
            <v>29.90836584091187</v>
          </cell>
        </row>
        <row r="2550">
          <cell r="A2550" t="str">
            <v>2009-12-18</v>
          </cell>
          <cell r="B2550">
            <v>5707592</v>
          </cell>
          <cell r="C2550">
            <v>34.585152307925483</v>
          </cell>
          <cell r="D2550">
            <v>35.764412494437479</v>
          </cell>
          <cell r="E2550">
            <v>34.507824536775601</v>
          </cell>
          <cell r="F2550">
            <v>35.248889923095703</v>
          </cell>
          <cell r="BE2550" t="e">
            <v>#N/A</v>
          </cell>
          <cell r="BF2550" t="e">
            <v>#N/A</v>
          </cell>
          <cell r="BG2550">
            <v>34.598043060302743</v>
          </cell>
          <cell r="BH2550">
            <v>33.841513824462893</v>
          </cell>
          <cell r="BI2550">
            <v>33.344870605468749</v>
          </cell>
          <cell r="BJ2550">
            <v>32.161777229309081</v>
          </cell>
          <cell r="BK2550">
            <v>29.959865245819088</v>
          </cell>
        </row>
        <row r="2551">
          <cell r="A2551" t="str">
            <v>2009-12-21</v>
          </cell>
          <cell r="B2551">
            <v>2947891</v>
          </cell>
          <cell r="C2551">
            <v>35.268221141608997</v>
          </cell>
          <cell r="D2551">
            <v>35.596868469833232</v>
          </cell>
          <cell r="E2551">
            <v>34.797806643085281</v>
          </cell>
          <cell r="F2551">
            <v>35.319774627685547</v>
          </cell>
          <cell r="BE2551" t="e">
            <v>#N/A</v>
          </cell>
          <cell r="BF2551" t="e">
            <v>#N/A</v>
          </cell>
          <cell r="BG2551">
            <v>34.848072052001953</v>
          </cell>
          <cell r="BH2551">
            <v>33.939463043212889</v>
          </cell>
          <cell r="BI2551">
            <v>33.374642028808587</v>
          </cell>
          <cell r="BJ2551">
            <v>32.215649414062497</v>
          </cell>
          <cell r="BK2551">
            <v>30.014866371154781</v>
          </cell>
        </row>
        <row r="2552">
          <cell r="A2552" t="str">
            <v>2009-12-22</v>
          </cell>
          <cell r="B2552">
            <v>5340958</v>
          </cell>
          <cell r="C2552">
            <v>35.255333832962677</v>
          </cell>
          <cell r="D2552">
            <v>35.957734123595714</v>
          </cell>
          <cell r="E2552">
            <v>35.255333832962677</v>
          </cell>
          <cell r="F2552">
            <v>35.699974060058587</v>
          </cell>
          <cell r="BE2552" t="e">
            <v>#N/A</v>
          </cell>
          <cell r="BF2552" t="e">
            <v>#N/A</v>
          </cell>
          <cell r="BG2552">
            <v>35.132897949218751</v>
          </cell>
          <cell r="BH2552">
            <v>34.068343544006353</v>
          </cell>
          <cell r="BI2552">
            <v>33.41536834716797</v>
          </cell>
          <cell r="BJ2552">
            <v>32.269360485076902</v>
          </cell>
          <cell r="BK2552">
            <v>30.072944869995119</v>
          </cell>
        </row>
        <row r="2553">
          <cell r="A2553" t="str">
            <v>2009-12-23</v>
          </cell>
          <cell r="B2553">
            <v>3127721</v>
          </cell>
          <cell r="C2553">
            <v>35.880403867704374</v>
          </cell>
          <cell r="D2553">
            <v>36.557027367704819</v>
          </cell>
          <cell r="E2553">
            <v>35.693526175281697</v>
          </cell>
          <cell r="F2553">
            <v>35.861072540283203</v>
          </cell>
          <cell r="BE2553" t="e">
            <v>#N/A</v>
          </cell>
          <cell r="BF2553" t="e">
            <v>#N/A</v>
          </cell>
          <cell r="BG2553">
            <v>35.313330078124999</v>
          </cell>
          <cell r="BH2553">
            <v>34.179181098937988</v>
          </cell>
          <cell r="BI2553">
            <v>33.445526351928713</v>
          </cell>
          <cell r="BJ2553">
            <v>32.329354438781728</v>
          </cell>
          <cell r="BK2553">
            <v>30.129598283767699</v>
          </cell>
        </row>
        <row r="2554">
          <cell r="A2554" t="str">
            <v>2009-12-24</v>
          </cell>
          <cell r="B2554">
            <v>391497</v>
          </cell>
          <cell r="C2554">
            <v>35.738636784466983</v>
          </cell>
          <cell r="D2554">
            <v>36.022176050555778</v>
          </cell>
          <cell r="E2554">
            <v>35.635532267218039</v>
          </cell>
          <cell r="F2554">
            <v>35.706417083740227</v>
          </cell>
          <cell r="BE2554" t="e">
            <v>#N/A</v>
          </cell>
          <cell r="BF2554" t="e">
            <v>#N/A</v>
          </cell>
          <cell r="BG2554">
            <v>35.567225646972659</v>
          </cell>
          <cell r="BH2554">
            <v>34.311605834960943</v>
          </cell>
          <cell r="BI2554">
            <v>33.46924034118652</v>
          </cell>
          <cell r="BJ2554">
            <v>32.388381805419932</v>
          </cell>
          <cell r="BK2554">
            <v>30.180406122207639</v>
          </cell>
        </row>
        <row r="2555">
          <cell r="A2555" t="str">
            <v>2009-12-28</v>
          </cell>
          <cell r="B2555">
            <v>1401316</v>
          </cell>
          <cell r="C2555">
            <v>36.041506297443583</v>
          </cell>
          <cell r="D2555">
            <v>36.267046653966048</v>
          </cell>
          <cell r="E2555">
            <v>35.912625040199813</v>
          </cell>
          <cell r="F2555">
            <v>36.035060882568359</v>
          </cell>
          <cell r="BE2555" t="e">
            <v>#N/A</v>
          </cell>
          <cell r="BF2555" t="e">
            <v>#N/A</v>
          </cell>
          <cell r="BG2555">
            <v>35.72445983886719</v>
          </cell>
          <cell r="BH2555">
            <v>34.463685226440433</v>
          </cell>
          <cell r="BI2555">
            <v>33.529040908813478</v>
          </cell>
          <cell r="BJ2555">
            <v>32.447634716033939</v>
          </cell>
          <cell r="BK2555">
            <v>30.232979393005369</v>
          </cell>
        </row>
        <row r="2556">
          <cell r="A2556" t="str">
            <v>2009-12-29</v>
          </cell>
          <cell r="B2556">
            <v>1956708</v>
          </cell>
          <cell r="C2556">
            <v>36.202606967570652</v>
          </cell>
          <cell r="D2556">
            <v>36.589248278032642</v>
          </cell>
          <cell r="E2556">
            <v>36.157498896623608</v>
          </cell>
          <cell r="F2556">
            <v>36.170387268066413</v>
          </cell>
          <cell r="BE2556" t="e">
            <v>#N/A</v>
          </cell>
          <cell r="BF2556" t="e">
            <v>#N/A</v>
          </cell>
          <cell r="BG2556">
            <v>35.894582366943361</v>
          </cell>
          <cell r="BH2556">
            <v>34.650884437561032</v>
          </cell>
          <cell r="BI2556">
            <v>33.573246994018547</v>
          </cell>
          <cell r="BJ2556">
            <v>32.510882968902592</v>
          </cell>
          <cell r="BK2556">
            <v>30.284212608337398</v>
          </cell>
        </row>
        <row r="2557">
          <cell r="A2557" t="str">
            <v>2009-12-30</v>
          </cell>
          <cell r="B2557">
            <v>1573818</v>
          </cell>
          <cell r="C2557">
            <v>36.06083566705594</v>
          </cell>
          <cell r="D2557">
            <v>36.221936615309268</v>
          </cell>
          <cell r="E2557">
            <v>35.596866607666023</v>
          </cell>
          <cell r="F2557">
            <v>35.596866607666023</v>
          </cell>
          <cell r="BE2557" t="e">
            <v>#N/A</v>
          </cell>
          <cell r="BF2557" t="e">
            <v>#N/A</v>
          </cell>
          <cell r="BG2557">
            <v>35.873960876464842</v>
          </cell>
          <cell r="BH2557">
            <v>34.753022193908691</v>
          </cell>
          <cell r="BI2557">
            <v>33.611782302856447</v>
          </cell>
          <cell r="BJ2557">
            <v>32.570103664398196</v>
          </cell>
          <cell r="BK2557">
            <v>30.338383874893189</v>
          </cell>
        </row>
        <row r="2558">
          <cell r="A2558" t="str">
            <v>2009-12-31</v>
          </cell>
          <cell r="B2558">
            <v>672117</v>
          </cell>
          <cell r="C2558">
            <v>35.706413448239253</v>
          </cell>
          <cell r="D2558">
            <v>35.893291134914989</v>
          </cell>
          <cell r="E2558">
            <v>35.190890914483212</v>
          </cell>
          <cell r="F2558">
            <v>35.480873107910163</v>
          </cell>
          <cell r="BE2558" t="e">
            <v>#N/A</v>
          </cell>
          <cell r="BF2558" t="e">
            <v>#N/A</v>
          </cell>
          <cell r="BG2558">
            <v>35.797920989990232</v>
          </cell>
          <cell r="BH2558">
            <v>34.826161766052238</v>
          </cell>
          <cell r="BI2558">
            <v>33.640651626586923</v>
          </cell>
          <cell r="BJ2558">
            <v>32.62610233306885</v>
          </cell>
          <cell r="BK2558">
            <v>30.391089019775389</v>
          </cell>
        </row>
        <row r="2559">
          <cell r="A2559" t="str">
            <v>2010-01-04</v>
          </cell>
          <cell r="B2559">
            <v>6099206</v>
          </cell>
          <cell r="C2559">
            <v>35.513093929286512</v>
          </cell>
          <cell r="D2559">
            <v>36.595692513539298</v>
          </cell>
          <cell r="E2559">
            <v>35.513093929286512</v>
          </cell>
          <cell r="F2559">
            <v>36.569915771484382</v>
          </cell>
          <cell r="BE2559" t="e">
            <v>#N/A</v>
          </cell>
          <cell r="BF2559" t="e">
            <v>#N/A</v>
          </cell>
          <cell r="BG2559">
            <v>35.970620727539057</v>
          </cell>
          <cell r="BH2559">
            <v>34.958264541625979</v>
          </cell>
          <cell r="BI2559">
            <v>33.700581207275391</v>
          </cell>
          <cell r="BJ2559">
            <v>32.696857872009282</v>
          </cell>
          <cell r="BK2559">
            <v>30.44844490051269</v>
          </cell>
        </row>
        <row r="2560">
          <cell r="A2560" t="str">
            <v>2010-01-05</v>
          </cell>
          <cell r="B2560">
            <v>2773347</v>
          </cell>
          <cell r="C2560">
            <v>36.370149487687478</v>
          </cell>
          <cell r="D2560">
            <v>36.370149487687478</v>
          </cell>
          <cell r="E2560">
            <v>35.803075915144547</v>
          </cell>
          <cell r="F2560">
            <v>36.086612701416023</v>
          </cell>
          <cell r="BE2560" t="e">
            <v>#N/A</v>
          </cell>
          <cell r="BF2560" t="e">
            <v>#N/A</v>
          </cell>
          <cell r="BG2560">
            <v>35.980931091308591</v>
          </cell>
          <cell r="BH2560">
            <v>35.045581245422362</v>
          </cell>
          <cell r="BI2560">
            <v>33.751746826171868</v>
          </cell>
          <cell r="BJ2560">
            <v>32.763972511291513</v>
          </cell>
          <cell r="BK2560">
            <v>30.500603694915771</v>
          </cell>
        </row>
        <row r="2561">
          <cell r="A2561" t="str">
            <v>2010-01-06</v>
          </cell>
          <cell r="B2561">
            <v>2623904</v>
          </cell>
          <cell r="C2561">
            <v>35.931956454122563</v>
          </cell>
          <cell r="D2561">
            <v>36.189718969224941</v>
          </cell>
          <cell r="E2561">
            <v>35.687084768801363</v>
          </cell>
          <cell r="F2561">
            <v>35.880405426025391</v>
          </cell>
          <cell r="BE2561" t="e">
            <v>#N/A</v>
          </cell>
          <cell r="BF2561" t="e">
            <v>#N/A</v>
          </cell>
          <cell r="BG2561">
            <v>35.922934722900393</v>
          </cell>
          <cell r="BH2561">
            <v>35.149652099609384</v>
          </cell>
          <cell r="BI2561">
            <v>33.809485473632812</v>
          </cell>
          <cell r="BJ2561">
            <v>32.832408237457273</v>
          </cell>
          <cell r="BK2561">
            <v>30.55197590827942</v>
          </cell>
        </row>
        <row r="2562">
          <cell r="A2562" t="str">
            <v>2010-01-07</v>
          </cell>
          <cell r="B2562">
            <v>2776263</v>
          </cell>
          <cell r="C2562">
            <v>35.68063466944767</v>
          </cell>
          <cell r="D2562">
            <v>36.138163196596373</v>
          </cell>
          <cell r="E2562">
            <v>35.558198842861508</v>
          </cell>
          <cell r="F2562">
            <v>36.060832977294922</v>
          </cell>
          <cell r="BE2562" t="e">
            <v>#N/A</v>
          </cell>
          <cell r="BF2562" t="e">
            <v>#N/A</v>
          </cell>
          <cell r="BG2562">
            <v>36.015727996826172</v>
          </cell>
          <cell r="BH2562">
            <v>35.262744331359862</v>
          </cell>
          <cell r="BI2562">
            <v>33.860135498046873</v>
          </cell>
          <cell r="BJ2562">
            <v>32.903743686676023</v>
          </cell>
          <cell r="BK2562">
            <v>30.603089132308959</v>
          </cell>
        </row>
        <row r="2563">
          <cell r="A2563" t="str">
            <v>2010-01-08</v>
          </cell>
          <cell r="B2563">
            <v>2659970</v>
          </cell>
          <cell r="C2563">
            <v>35.983508377626293</v>
          </cell>
          <cell r="D2563">
            <v>36.086612887548213</v>
          </cell>
          <cell r="E2563">
            <v>35.699971589892357</v>
          </cell>
          <cell r="F2563">
            <v>35.861072540283203</v>
          </cell>
          <cell r="BE2563" t="e">
            <v>#N/A</v>
          </cell>
          <cell r="BF2563" t="e">
            <v>#N/A</v>
          </cell>
          <cell r="BG2563">
            <v>36.091767883300783</v>
          </cell>
          <cell r="BH2563">
            <v>35.368426513671878</v>
          </cell>
          <cell r="BI2563">
            <v>33.905243682861332</v>
          </cell>
          <cell r="BJ2563">
            <v>32.969505043029777</v>
          </cell>
          <cell r="BK2563">
            <v>30.655556354522709</v>
          </cell>
        </row>
        <row r="2564">
          <cell r="A2564" t="str">
            <v>2010-01-11</v>
          </cell>
          <cell r="B2564">
            <v>2376580</v>
          </cell>
          <cell r="C2564">
            <v>36.022175447721317</v>
          </cell>
          <cell r="D2564">
            <v>36.518364238661768</v>
          </cell>
          <cell r="E2564">
            <v>35.899737145520866</v>
          </cell>
          <cell r="F2564">
            <v>36.138168334960938</v>
          </cell>
          <cell r="BE2564" t="e">
            <v>#N/A</v>
          </cell>
          <cell r="BF2564" t="e">
            <v>#N/A</v>
          </cell>
          <cell r="BG2564">
            <v>36.005418395996102</v>
          </cell>
          <cell r="BH2564">
            <v>35.470886611938482</v>
          </cell>
          <cell r="BI2564">
            <v>33.972261734008789</v>
          </cell>
          <cell r="BJ2564">
            <v>33.034976463317868</v>
          </cell>
          <cell r="BK2564">
            <v>30.710432710647581</v>
          </cell>
        </row>
        <row r="2565">
          <cell r="A2565" t="str">
            <v>2010-01-12</v>
          </cell>
          <cell r="B2565">
            <v>3279144</v>
          </cell>
          <cell r="C2565">
            <v>36.131725409574969</v>
          </cell>
          <cell r="D2565">
            <v>36.718132842933393</v>
          </cell>
          <cell r="E2565">
            <v>35.764415394076053</v>
          </cell>
          <cell r="F2565">
            <v>35.977069854736328</v>
          </cell>
          <cell r="BE2565" t="e">
            <v>#N/A</v>
          </cell>
          <cell r="BF2565" t="e">
            <v>#N/A</v>
          </cell>
          <cell r="BG2565">
            <v>35.983509826660153</v>
          </cell>
          <cell r="BH2565">
            <v>35.571735954284669</v>
          </cell>
          <cell r="BI2565">
            <v>34.050685806274423</v>
          </cell>
          <cell r="BJ2565">
            <v>33.090137481689453</v>
          </cell>
          <cell r="BK2565">
            <v>30.76082155227661</v>
          </cell>
        </row>
        <row r="2566">
          <cell r="A2566" t="str">
            <v>2010-01-13</v>
          </cell>
          <cell r="B2566">
            <v>2707717</v>
          </cell>
          <cell r="C2566">
            <v>36.086617121322718</v>
          </cell>
          <cell r="D2566">
            <v>36.325045867576719</v>
          </cell>
          <cell r="E2566">
            <v>35.873962661919037</v>
          </cell>
          <cell r="F2566">
            <v>36.202610015869141</v>
          </cell>
          <cell r="BE2566" t="e">
            <v>#N/A</v>
          </cell>
          <cell r="BF2566" t="e">
            <v>#N/A</v>
          </cell>
          <cell r="BG2566">
            <v>36.047950744628913</v>
          </cell>
          <cell r="BH2566">
            <v>35.678384971618662</v>
          </cell>
          <cell r="BI2566">
            <v>34.136649322509768</v>
          </cell>
          <cell r="BJ2566">
            <v>33.147231616973883</v>
          </cell>
          <cell r="BK2566">
            <v>30.813774223327641</v>
          </cell>
        </row>
        <row r="2567">
          <cell r="A2567" t="str">
            <v>2010-01-14</v>
          </cell>
          <cell r="B2567">
            <v>3095804</v>
          </cell>
          <cell r="C2567">
            <v>36.118835516259082</v>
          </cell>
          <cell r="D2567">
            <v>36.859900931460771</v>
          </cell>
          <cell r="E2567">
            <v>36.099504187269581</v>
          </cell>
          <cell r="F2567">
            <v>36.673023223876953</v>
          </cell>
          <cell r="BE2567" t="e">
            <v>#N/A</v>
          </cell>
          <cell r="BF2567" t="e">
            <v>#N/A</v>
          </cell>
          <cell r="BG2567">
            <v>36.170388793945307</v>
          </cell>
          <cell r="BH2567">
            <v>35.798243904113768</v>
          </cell>
          <cell r="BI2567">
            <v>34.238207435607912</v>
          </cell>
          <cell r="BJ2567">
            <v>33.207064533233641</v>
          </cell>
          <cell r="BK2567">
            <v>30.865534458160401</v>
          </cell>
        </row>
        <row r="2568">
          <cell r="A2568" t="str">
            <v>2010-01-15</v>
          </cell>
          <cell r="B2568">
            <v>4757559</v>
          </cell>
          <cell r="C2568">
            <v>36.898562929413991</v>
          </cell>
          <cell r="D2568">
            <v>37.240098637421347</v>
          </cell>
          <cell r="E2568">
            <v>36.634357452392578</v>
          </cell>
          <cell r="F2568">
            <v>36.634357452392578</v>
          </cell>
          <cell r="BE2568" t="e">
            <v>#N/A</v>
          </cell>
          <cell r="BF2568" t="e">
            <v>#N/A</v>
          </cell>
          <cell r="BG2568">
            <v>36.32504577636719</v>
          </cell>
          <cell r="BH2568">
            <v>35.882016181945801</v>
          </cell>
          <cell r="BI2568">
            <v>34.327135200500493</v>
          </cell>
          <cell r="BJ2568">
            <v>33.265673084259028</v>
          </cell>
          <cell r="BK2568">
            <v>30.92189867019653</v>
          </cell>
        </row>
        <row r="2569">
          <cell r="A2569" t="str">
            <v>2010-01-18</v>
          </cell>
          <cell r="B2569">
            <v>2016316</v>
          </cell>
          <cell r="C2569">
            <v>36.550586110777452</v>
          </cell>
          <cell r="D2569">
            <v>36.769683511824489</v>
          </cell>
          <cell r="E2569">
            <v>36.093057522157807</v>
          </cell>
          <cell r="F2569">
            <v>36.518363952636719</v>
          </cell>
          <cell r="BE2569" t="e">
            <v>#N/A</v>
          </cell>
          <cell r="BF2569" t="e">
            <v>#N/A</v>
          </cell>
          <cell r="BG2569">
            <v>36.401084899902337</v>
          </cell>
          <cell r="BH2569">
            <v>35.98608741760254</v>
          </cell>
          <cell r="BI2569">
            <v>34.416062889099123</v>
          </cell>
          <cell r="BJ2569">
            <v>33.325280418395998</v>
          </cell>
          <cell r="BK2569">
            <v>30.97801900863648</v>
          </cell>
        </row>
        <row r="2570">
          <cell r="A2570" t="str">
            <v>2010-01-19</v>
          </cell>
          <cell r="B2570">
            <v>2687900</v>
          </cell>
          <cell r="C2570">
            <v>36.305718645077327</v>
          </cell>
          <cell r="D2570">
            <v>37.278767528067178</v>
          </cell>
          <cell r="E2570">
            <v>36.080178245836429</v>
          </cell>
          <cell r="F2570">
            <v>37.175662994384773</v>
          </cell>
          <cell r="BE2570" t="e">
            <v>#N/A</v>
          </cell>
          <cell r="BF2570" t="e">
            <v>#N/A</v>
          </cell>
          <cell r="BG2570">
            <v>36.640803527832027</v>
          </cell>
          <cell r="BH2570">
            <v>36.082426071166992</v>
          </cell>
          <cell r="BI2570">
            <v>34.52767379760742</v>
          </cell>
          <cell r="BJ2570">
            <v>33.386627731323237</v>
          </cell>
          <cell r="BK2570">
            <v>31.035775833129879</v>
          </cell>
        </row>
        <row r="2571">
          <cell r="A2571" t="str">
            <v>2010-01-20</v>
          </cell>
          <cell r="B2571">
            <v>4916147</v>
          </cell>
          <cell r="C2571">
            <v>37.310982828634501</v>
          </cell>
          <cell r="D2571">
            <v>37.95538666016045</v>
          </cell>
          <cell r="E2571">
            <v>36.292823594884851</v>
          </cell>
          <cell r="F2571">
            <v>36.518363952636719</v>
          </cell>
          <cell r="BE2571" t="e">
            <v>#N/A</v>
          </cell>
          <cell r="BF2571" t="e">
            <v>#N/A</v>
          </cell>
          <cell r="BG2571">
            <v>36.703954315185548</v>
          </cell>
          <cell r="BH2571">
            <v>36.142355537414552</v>
          </cell>
          <cell r="BI2571">
            <v>34.607966613769527</v>
          </cell>
          <cell r="BJ2571">
            <v>33.446879405975338</v>
          </cell>
          <cell r="BK2571">
            <v>31.090093383789061</v>
          </cell>
        </row>
        <row r="2572">
          <cell r="A2572" t="str">
            <v>2010-01-21</v>
          </cell>
          <cell r="B2572">
            <v>4194791</v>
          </cell>
          <cell r="C2572">
            <v>36.666578479328109</v>
          </cell>
          <cell r="D2572">
            <v>36.776125949201912</v>
          </cell>
          <cell r="E2572">
            <v>35.53887179008241</v>
          </cell>
          <cell r="F2572">
            <v>35.622642517089837</v>
          </cell>
          <cell r="BE2572" t="e">
            <v>#N/A</v>
          </cell>
          <cell r="BF2572" t="e">
            <v>#N/A</v>
          </cell>
          <cell r="BG2572">
            <v>36.493878173828122</v>
          </cell>
          <cell r="BH2572">
            <v>36.138488960266123</v>
          </cell>
          <cell r="BI2572">
            <v>34.669958190917967</v>
          </cell>
          <cell r="BJ2572">
            <v>33.500107154846191</v>
          </cell>
          <cell r="BK2572">
            <v>31.1406351184845</v>
          </cell>
        </row>
        <row r="2573">
          <cell r="A2573" t="str">
            <v>2010-01-22</v>
          </cell>
          <cell r="B2573">
            <v>5710396</v>
          </cell>
          <cell r="C2573">
            <v>35.268225839425263</v>
          </cell>
          <cell r="D2573">
            <v>35.571096464954337</v>
          </cell>
          <cell r="E2573">
            <v>34.894472848407489</v>
          </cell>
          <cell r="F2573">
            <v>35.2166748046875</v>
          </cell>
          <cell r="BE2573" t="e">
            <v>#N/A</v>
          </cell>
          <cell r="BF2573" t="e">
            <v>#N/A</v>
          </cell>
          <cell r="BG2573">
            <v>36.210341644287112</v>
          </cell>
          <cell r="BH2573">
            <v>36.106269073486331</v>
          </cell>
          <cell r="BI2573">
            <v>34.723314895629883</v>
          </cell>
          <cell r="BJ2573">
            <v>33.549726276397713</v>
          </cell>
          <cell r="BK2573">
            <v>31.191988735198979</v>
          </cell>
        </row>
        <row r="2574">
          <cell r="A2574" t="str">
            <v>2010-01-25</v>
          </cell>
          <cell r="B2574">
            <v>3128567</v>
          </cell>
          <cell r="C2574">
            <v>34.894467599953522</v>
          </cell>
          <cell r="D2574">
            <v>35.074899881705761</v>
          </cell>
          <cell r="E2574">
            <v>34.527157621697633</v>
          </cell>
          <cell r="F2574">
            <v>34.578708648681641</v>
          </cell>
          <cell r="BE2574" t="e">
            <v>#N/A</v>
          </cell>
          <cell r="BF2574" t="e">
            <v>#N/A</v>
          </cell>
          <cell r="BG2574">
            <v>35.822410583496087</v>
          </cell>
          <cell r="BH2574">
            <v>36.049883651733403</v>
          </cell>
          <cell r="BI2574">
            <v>34.755535049438478</v>
          </cell>
          <cell r="BJ2574">
            <v>33.595350017547609</v>
          </cell>
          <cell r="BK2574">
            <v>31.238212194442749</v>
          </cell>
        </row>
        <row r="2575">
          <cell r="A2575" t="str">
            <v>2010-01-26</v>
          </cell>
          <cell r="B2575">
            <v>3774633</v>
          </cell>
          <cell r="C2575">
            <v>34.185622196373288</v>
          </cell>
          <cell r="D2575">
            <v>35.184447626813672</v>
          </cell>
          <cell r="E2575">
            <v>34.172733824974678</v>
          </cell>
          <cell r="F2575">
            <v>35.068454742431641</v>
          </cell>
          <cell r="BE2575" t="e">
            <v>#N/A</v>
          </cell>
          <cell r="BF2575" t="e">
            <v>#N/A</v>
          </cell>
          <cell r="BG2575">
            <v>35.400968933105467</v>
          </cell>
          <cell r="BH2575">
            <v>36.00155334472656</v>
          </cell>
          <cell r="BI2575">
            <v>34.797421264648428</v>
          </cell>
          <cell r="BJ2575">
            <v>33.645935707092278</v>
          </cell>
          <cell r="BK2575">
            <v>31.28560104370117</v>
          </cell>
        </row>
        <row r="2576">
          <cell r="A2576" t="str">
            <v>2010-01-27</v>
          </cell>
          <cell r="B2576">
            <v>3468249</v>
          </cell>
          <cell r="C2576">
            <v>34.752695602931261</v>
          </cell>
          <cell r="D2576">
            <v>34.907351131537588</v>
          </cell>
          <cell r="E2576">
            <v>34.443382087513299</v>
          </cell>
          <cell r="F2576">
            <v>34.668922424316413</v>
          </cell>
          <cell r="BE2576" t="e">
            <v>#N/A</v>
          </cell>
          <cell r="BF2576" t="e">
            <v>#N/A</v>
          </cell>
          <cell r="BG2576">
            <v>35.031080627441398</v>
          </cell>
          <cell r="BH2576">
            <v>35.92648010253906</v>
          </cell>
          <cell r="BI2576">
            <v>34.82229522705078</v>
          </cell>
          <cell r="BJ2576">
            <v>33.688852996826171</v>
          </cell>
          <cell r="BK2576">
            <v>31.329663047790529</v>
          </cell>
        </row>
        <row r="2577">
          <cell r="A2577" t="str">
            <v>2010-01-28</v>
          </cell>
          <cell r="B2577">
            <v>3581821</v>
          </cell>
          <cell r="C2577">
            <v>34.849359469366973</v>
          </cell>
          <cell r="D2577">
            <v>34.926687238812256</v>
          </cell>
          <cell r="E2577">
            <v>33.947193145751953</v>
          </cell>
          <cell r="F2577">
            <v>33.947193145751953</v>
          </cell>
          <cell r="BE2577" t="e">
            <v>#N/A</v>
          </cell>
          <cell r="BF2577" t="e">
            <v>#N/A</v>
          </cell>
          <cell r="BG2577">
            <v>34.695990753173831</v>
          </cell>
          <cell r="BH2577">
            <v>35.843996429443358</v>
          </cell>
          <cell r="BI2577">
            <v>34.837503204345701</v>
          </cell>
          <cell r="BJ2577">
            <v>33.723489704132078</v>
          </cell>
          <cell r="BK2577">
            <v>31.368985824584961</v>
          </cell>
        </row>
        <row r="2578">
          <cell r="A2578" t="str">
            <v>2010-01-29</v>
          </cell>
          <cell r="B2578">
            <v>4701275</v>
          </cell>
          <cell r="C2578">
            <v>33.831199676775569</v>
          </cell>
          <cell r="D2578">
            <v>34.823582123930287</v>
          </cell>
          <cell r="E2578">
            <v>33.624990656354512</v>
          </cell>
          <cell r="F2578">
            <v>34.540042877197273</v>
          </cell>
          <cell r="BE2578" t="e">
            <v>#N/A</v>
          </cell>
          <cell r="BF2578" t="e">
            <v>#N/A</v>
          </cell>
          <cell r="BG2578">
            <v>34.560664367675777</v>
          </cell>
          <cell r="BH2578">
            <v>35.796954917907712</v>
          </cell>
          <cell r="BI2578">
            <v>34.870238723754881</v>
          </cell>
          <cell r="BJ2578">
            <v>33.762508354187013</v>
          </cell>
          <cell r="BK2578">
            <v>31.4115784072876</v>
          </cell>
        </row>
        <row r="2579">
          <cell r="A2579" t="str">
            <v>2010-02-01</v>
          </cell>
          <cell r="B2579">
            <v>3345168</v>
          </cell>
          <cell r="C2579">
            <v>34.282289152358501</v>
          </cell>
          <cell r="D2579">
            <v>34.578714366598298</v>
          </cell>
          <cell r="E2579">
            <v>34.04386038944439</v>
          </cell>
          <cell r="F2579">
            <v>34.301620483398438</v>
          </cell>
          <cell r="BE2579" t="e">
            <v>#N/A</v>
          </cell>
          <cell r="BF2579" t="e">
            <v>#N/A</v>
          </cell>
          <cell r="BG2579">
            <v>34.505246734619142</v>
          </cell>
          <cell r="BH2579">
            <v>35.683540153503422</v>
          </cell>
          <cell r="BI2579">
            <v>34.908000869750978</v>
          </cell>
          <cell r="BJ2579">
            <v>33.797982902526847</v>
          </cell>
          <cell r="BK2579">
            <v>31.452933044433589</v>
          </cell>
        </row>
        <row r="2580">
          <cell r="A2580" t="str">
            <v>2010-02-02</v>
          </cell>
          <cell r="B2580">
            <v>2476272</v>
          </cell>
          <cell r="C2580">
            <v>34.353165952792061</v>
          </cell>
          <cell r="D2580">
            <v>34.733364276406803</v>
          </cell>
          <cell r="E2580">
            <v>34.069626720004948</v>
          </cell>
          <cell r="F2580">
            <v>34.668922424316413</v>
          </cell>
          <cell r="BE2580" t="e">
            <v>#N/A</v>
          </cell>
          <cell r="BF2580" t="e">
            <v>#N/A</v>
          </cell>
          <cell r="BG2580">
            <v>34.425340270996102</v>
          </cell>
          <cell r="BH2580">
            <v>35.612655639648438</v>
          </cell>
          <cell r="BI2580">
            <v>34.952206878662111</v>
          </cell>
          <cell r="BJ2580">
            <v>33.834746093749999</v>
          </cell>
          <cell r="BK2580">
            <v>31.497574110031131</v>
          </cell>
        </row>
        <row r="2581">
          <cell r="A2581" t="str">
            <v>2010-02-03</v>
          </cell>
          <cell r="B2581">
            <v>3169675</v>
          </cell>
          <cell r="C2581">
            <v>34.668925187035939</v>
          </cell>
          <cell r="D2581">
            <v>35.113565398173833</v>
          </cell>
          <cell r="E2581">
            <v>34.449827788879652</v>
          </cell>
          <cell r="F2581">
            <v>34.836471557617188</v>
          </cell>
          <cell r="BE2581" t="e">
            <v>#N/A</v>
          </cell>
          <cell r="BF2581" t="e">
            <v>#N/A</v>
          </cell>
          <cell r="BG2581">
            <v>34.458850097656253</v>
          </cell>
          <cell r="BH2581">
            <v>35.560458946228017</v>
          </cell>
          <cell r="BI2581">
            <v>34.981720504760737</v>
          </cell>
          <cell r="BJ2581">
            <v>33.872314891815194</v>
          </cell>
          <cell r="BK2581">
            <v>31.540588054656979</v>
          </cell>
        </row>
        <row r="2582">
          <cell r="A2582" t="str">
            <v>2010-02-04</v>
          </cell>
          <cell r="B2582">
            <v>3480419</v>
          </cell>
          <cell r="C2582">
            <v>34.804251569754157</v>
          </cell>
          <cell r="D2582">
            <v>35.087790842813227</v>
          </cell>
          <cell r="E2582">
            <v>34.424053192138672</v>
          </cell>
          <cell r="F2582">
            <v>34.424053192138672</v>
          </cell>
          <cell r="BE2582" t="e">
            <v>#N/A</v>
          </cell>
          <cell r="BF2582" t="e">
            <v>#N/A</v>
          </cell>
          <cell r="BG2582">
            <v>34.554222106933587</v>
          </cell>
          <cell r="BH2582">
            <v>35.478619956970213</v>
          </cell>
          <cell r="BI2582">
            <v>35.007754287719727</v>
          </cell>
          <cell r="BJ2582">
            <v>33.906983795166013</v>
          </cell>
          <cell r="BK2582">
            <v>31.578350095748899</v>
          </cell>
        </row>
        <row r="2583">
          <cell r="A2583" t="str">
            <v>2010-02-05</v>
          </cell>
          <cell r="B2583">
            <v>7230154</v>
          </cell>
          <cell r="C2583">
            <v>34.353170572844178</v>
          </cell>
          <cell r="D2583">
            <v>34.507826122249647</v>
          </cell>
          <cell r="E2583">
            <v>33.302791595458977</v>
          </cell>
          <cell r="F2583">
            <v>33.302791595458977</v>
          </cell>
          <cell r="BE2583" t="e">
            <v>#N/A</v>
          </cell>
          <cell r="BF2583" t="e">
            <v>#N/A</v>
          </cell>
          <cell r="BG2583">
            <v>34.306771850585939</v>
          </cell>
          <cell r="BH2583">
            <v>35.350705909729001</v>
          </cell>
          <cell r="BI2583">
            <v>35.000923690795901</v>
          </cell>
          <cell r="BJ2583">
            <v>33.92754024505615</v>
          </cell>
          <cell r="BK2583">
            <v>31.610731391906739</v>
          </cell>
        </row>
        <row r="2584">
          <cell r="A2584" t="str">
            <v>2010-02-08</v>
          </cell>
          <cell r="B2584">
            <v>3834453</v>
          </cell>
          <cell r="C2584">
            <v>33.347901689677613</v>
          </cell>
          <cell r="D2584">
            <v>34.295176205459533</v>
          </cell>
          <cell r="E2584">
            <v>33.328570359381906</v>
          </cell>
          <cell r="F2584">
            <v>34.140518188476563</v>
          </cell>
          <cell r="BE2584" t="e">
            <v>#N/A</v>
          </cell>
          <cell r="BF2584" t="e">
            <v>#N/A</v>
          </cell>
          <cell r="BG2584">
            <v>34.274551391601563</v>
          </cell>
          <cell r="BH2584">
            <v>35.250823402404777</v>
          </cell>
          <cell r="BI2584">
            <v>35.022575607299807</v>
          </cell>
          <cell r="BJ2584">
            <v>33.952220954895019</v>
          </cell>
          <cell r="BK2584">
            <v>31.641598348617549</v>
          </cell>
        </row>
        <row r="2585">
          <cell r="A2585" t="str">
            <v>2010-02-09</v>
          </cell>
          <cell r="B2585">
            <v>4164248</v>
          </cell>
          <cell r="C2585">
            <v>33.972968395818157</v>
          </cell>
          <cell r="D2585">
            <v>34.134069342371617</v>
          </cell>
          <cell r="E2585">
            <v>33.354338892816827</v>
          </cell>
          <cell r="F2585">
            <v>33.934303283691413</v>
          </cell>
          <cell r="BE2585" t="e">
            <v>#N/A</v>
          </cell>
          <cell r="BF2585" t="e">
            <v>#N/A</v>
          </cell>
          <cell r="BG2585">
            <v>34.127627563476572</v>
          </cell>
          <cell r="BH2585">
            <v>35.14868507385254</v>
          </cell>
          <cell r="BI2585">
            <v>35.041392211914072</v>
          </cell>
          <cell r="BJ2585">
            <v>33.969394264221187</v>
          </cell>
          <cell r="BK2585">
            <v>31.670242061614989</v>
          </cell>
        </row>
        <row r="2586">
          <cell r="A2586" t="str">
            <v>2010-02-10</v>
          </cell>
          <cell r="B2586">
            <v>5720391</v>
          </cell>
          <cell r="C2586">
            <v>34.153408706001358</v>
          </cell>
          <cell r="D2586">
            <v>34.482053632693777</v>
          </cell>
          <cell r="E2586">
            <v>33.386568904915087</v>
          </cell>
          <cell r="F2586">
            <v>33.637886047363281</v>
          </cell>
          <cell r="BE2586" t="e">
            <v>#N/A</v>
          </cell>
          <cell r="BF2586" t="e">
            <v>#N/A</v>
          </cell>
          <cell r="BG2586">
            <v>33.887910461425783</v>
          </cell>
          <cell r="BH2586">
            <v>35.020448875427249</v>
          </cell>
          <cell r="BI2586">
            <v>35.065621871948252</v>
          </cell>
          <cell r="BJ2586">
            <v>33.978287086486823</v>
          </cell>
          <cell r="BK2586">
            <v>31.697403688430789</v>
          </cell>
        </row>
        <row r="2587">
          <cell r="A2587" t="str">
            <v>2010-02-11</v>
          </cell>
          <cell r="B2587">
            <v>5902227</v>
          </cell>
          <cell r="C2587">
            <v>33.521891370852067</v>
          </cell>
          <cell r="D2587">
            <v>34.46272048043604</v>
          </cell>
          <cell r="E2587">
            <v>33.51544595521878</v>
          </cell>
          <cell r="F2587">
            <v>33.844093322753913</v>
          </cell>
          <cell r="BE2587" t="e">
            <v>#N/A</v>
          </cell>
          <cell r="BF2587" t="e">
            <v>#N/A</v>
          </cell>
          <cell r="BG2587">
            <v>33.771918487548831</v>
          </cell>
          <cell r="BH2587">
            <v>34.879002380371091</v>
          </cell>
          <cell r="BI2587">
            <v>35.071421508789072</v>
          </cell>
          <cell r="BJ2587">
            <v>33.987437705993649</v>
          </cell>
          <cell r="BK2587">
            <v>31.72749735832214</v>
          </cell>
        </row>
        <row r="2588">
          <cell r="A2588" t="str">
            <v>2010-02-12</v>
          </cell>
          <cell r="B2588">
            <v>3205524</v>
          </cell>
          <cell r="C2588">
            <v>34.043853025468437</v>
          </cell>
          <cell r="D2588">
            <v>34.443382682509352</v>
          </cell>
          <cell r="E2588">
            <v>33.86986370912674</v>
          </cell>
          <cell r="F2588">
            <v>34.159843444824219</v>
          </cell>
          <cell r="BE2588" t="e">
            <v>#N/A</v>
          </cell>
          <cell r="BF2588" t="e">
            <v>#N/A</v>
          </cell>
          <cell r="BG2588">
            <v>33.943328857421882</v>
          </cell>
          <cell r="BH2588">
            <v>34.755276679992683</v>
          </cell>
          <cell r="BI2588">
            <v>35.074256744384769</v>
          </cell>
          <cell r="BJ2588">
            <v>34.001227874755863</v>
          </cell>
          <cell r="BK2588">
            <v>31.756672744750979</v>
          </cell>
        </row>
        <row r="2589">
          <cell r="A2589" t="str">
            <v>2010-02-15</v>
          </cell>
          <cell r="B2589">
            <v>1827435</v>
          </cell>
          <cell r="C2589">
            <v>34.204963624890198</v>
          </cell>
          <cell r="D2589">
            <v>34.739817637303346</v>
          </cell>
          <cell r="E2589">
            <v>34.204963624890198</v>
          </cell>
          <cell r="F2589">
            <v>34.282291412353523</v>
          </cell>
          <cell r="BE2589" t="e">
            <v>#N/A</v>
          </cell>
          <cell r="BF2589" t="e">
            <v>#N/A</v>
          </cell>
          <cell r="BG2589">
            <v>33.971683502197273</v>
          </cell>
          <cell r="BH2589">
            <v>34.643473052978507</v>
          </cell>
          <cell r="BI2589">
            <v>35.081345367431638</v>
          </cell>
          <cell r="BJ2589">
            <v>34.021011085510253</v>
          </cell>
          <cell r="BK2589">
            <v>31.786879215240479</v>
          </cell>
        </row>
        <row r="2590">
          <cell r="A2590" t="str">
            <v>2010-02-16</v>
          </cell>
          <cell r="B2590">
            <v>2882975</v>
          </cell>
          <cell r="C2590">
            <v>34.475605666862272</v>
          </cell>
          <cell r="D2590">
            <v>34.623818256052893</v>
          </cell>
          <cell r="E2590">
            <v>34.088964343600253</v>
          </cell>
          <cell r="F2590">
            <v>34.514270782470703</v>
          </cell>
          <cell r="BE2590" t="e">
            <v>#N/A</v>
          </cell>
          <cell r="BF2590" t="e">
            <v>#N/A</v>
          </cell>
          <cell r="BG2590">
            <v>34.087677001953118</v>
          </cell>
          <cell r="BH2590">
            <v>34.51040344238281</v>
          </cell>
          <cell r="BI2590">
            <v>35.084825210571289</v>
          </cell>
          <cell r="BJ2590">
            <v>34.03989212036133</v>
          </cell>
          <cell r="BK2590">
            <v>31.816070699691771</v>
          </cell>
        </row>
        <row r="2591">
          <cell r="A2591" t="str">
            <v>2010-02-17</v>
          </cell>
          <cell r="B2591">
            <v>4125377</v>
          </cell>
          <cell r="C2591">
            <v>34.404719108561871</v>
          </cell>
          <cell r="D2591">
            <v>35.216669287785933</v>
          </cell>
          <cell r="E2591">
            <v>34.404719108561871</v>
          </cell>
          <cell r="F2591">
            <v>34.720478057861328</v>
          </cell>
          <cell r="BE2591" t="e">
            <v>#N/A</v>
          </cell>
          <cell r="BF2591" t="e">
            <v>#N/A</v>
          </cell>
          <cell r="BG2591">
            <v>34.304195404052727</v>
          </cell>
          <cell r="BH2591">
            <v>34.42050914764404</v>
          </cell>
          <cell r="BI2591">
            <v>35.103255004882811</v>
          </cell>
          <cell r="BJ2591">
            <v>34.059610862731937</v>
          </cell>
          <cell r="BK2591">
            <v>31.847904224395752</v>
          </cell>
        </row>
        <row r="2592">
          <cell r="A2592" t="str">
            <v>2010-02-18</v>
          </cell>
          <cell r="B2592">
            <v>2655986</v>
          </cell>
          <cell r="C2592">
            <v>34.57870656301764</v>
          </cell>
          <cell r="D2592">
            <v>35.216667383627843</v>
          </cell>
          <cell r="E2592">
            <v>34.57870656301764</v>
          </cell>
          <cell r="F2592">
            <v>35.074897766113281</v>
          </cell>
          <cell r="BE2592" t="e">
            <v>#N/A</v>
          </cell>
          <cell r="BF2592" t="e">
            <v>#N/A</v>
          </cell>
          <cell r="BG2592">
            <v>34.550356292724608</v>
          </cell>
          <cell r="BH2592">
            <v>34.393121910095218</v>
          </cell>
          <cell r="BI2592">
            <v>35.128773193359372</v>
          </cell>
          <cell r="BJ2592">
            <v>34.085709190368647</v>
          </cell>
          <cell r="BK2592">
            <v>31.881912631988531</v>
          </cell>
        </row>
        <row r="2593">
          <cell r="A2593" t="str">
            <v>2010-02-19</v>
          </cell>
          <cell r="B2593">
            <v>3252556</v>
          </cell>
          <cell r="C2593">
            <v>34.643148816680572</v>
          </cell>
          <cell r="D2593">
            <v>35.35199450455255</v>
          </cell>
          <cell r="E2593">
            <v>34.643148816680572</v>
          </cell>
          <cell r="F2593">
            <v>35.255332946777337</v>
          </cell>
          <cell r="BE2593" t="e">
            <v>#N/A</v>
          </cell>
          <cell r="BF2593" t="e">
            <v>#N/A</v>
          </cell>
          <cell r="BG2593">
            <v>34.769454193115237</v>
          </cell>
          <cell r="BH2593">
            <v>34.395054817199707</v>
          </cell>
          <cell r="BI2593">
            <v>35.158931274414073</v>
          </cell>
          <cell r="BJ2593">
            <v>34.11509395599365</v>
          </cell>
          <cell r="BK2593">
            <v>31.91207071304321</v>
          </cell>
        </row>
        <row r="2594">
          <cell r="A2594" t="str">
            <v>2010-02-22</v>
          </cell>
          <cell r="B2594">
            <v>3140482</v>
          </cell>
          <cell r="C2594">
            <v>35.287553067503502</v>
          </cell>
          <cell r="D2594">
            <v>35.364883297928181</v>
          </cell>
          <cell r="E2594">
            <v>34.804250189274207</v>
          </cell>
          <cell r="F2594">
            <v>34.888023376464837</v>
          </cell>
          <cell r="BE2594" t="e">
            <v>#N/A</v>
          </cell>
          <cell r="BF2594" t="e">
            <v>#N/A</v>
          </cell>
          <cell r="BG2594">
            <v>34.890600585937499</v>
          </cell>
          <cell r="BH2594">
            <v>34.410520553588867</v>
          </cell>
          <cell r="BI2594">
            <v>35.174912414550782</v>
          </cell>
          <cell r="BJ2594">
            <v>34.143705482482908</v>
          </cell>
          <cell r="BK2594">
            <v>31.94187438964844</v>
          </cell>
        </row>
        <row r="2595">
          <cell r="A2595" t="str">
            <v>2010-02-23</v>
          </cell>
          <cell r="B2595">
            <v>3607448</v>
          </cell>
          <cell r="C2595">
            <v>35.113567808782989</v>
          </cell>
          <cell r="D2595">
            <v>35.178007212227037</v>
          </cell>
          <cell r="E2595">
            <v>34.830028533935547</v>
          </cell>
          <cell r="F2595">
            <v>34.830028533935547</v>
          </cell>
          <cell r="BE2595" t="e">
            <v>#N/A</v>
          </cell>
          <cell r="BF2595" t="e">
            <v>#N/A</v>
          </cell>
          <cell r="BG2595">
            <v>34.95375213623047</v>
          </cell>
          <cell r="BH2595">
            <v>34.398599243164057</v>
          </cell>
          <cell r="BI2595">
            <v>35.192311325073241</v>
          </cell>
          <cell r="BJ2595">
            <v>34.171737060546867</v>
          </cell>
          <cell r="BK2595">
            <v>31.973546848297119</v>
          </cell>
        </row>
        <row r="2596">
          <cell r="A2596" t="str">
            <v>2010-02-24</v>
          </cell>
          <cell r="B2596">
            <v>2866216</v>
          </cell>
          <cell r="C2596">
            <v>34.739807196488186</v>
          </cell>
          <cell r="D2596">
            <v>34.952461620858003</v>
          </cell>
          <cell r="E2596">
            <v>34.540041142523087</v>
          </cell>
          <cell r="F2596">
            <v>34.746250152587891</v>
          </cell>
          <cell r="BE2596" t="e">
            <v>#N/A</v>
          </cell>
          <cell r="BF2596" t="e">
            <v>#N/A</v>
          </cell>
          <cell r="BG2596">
            <v>34.95890655517578</v>
          </cell>
          <cell r="BH2596">
            <v>34.402465629577627</v>
          </cell>
          <cell r="BI2596">
            <v>35.205843734741208</v>
          </cell>
          <cell r="BJ2596">
            <v>34.19828643798828</v>
          </cell>
          <cell r="BK2596">
            <v>32.003511619567867</v>
          </cell>
        </row>
        <row r="2597">
          <cell r="A2597" t="str">
            <v>2010-02-25</v>
          </cell>
          <cell r="B2597">
            <v>4692171</v>
          </cell>
          <cell r="C2597">
            <v>34.430499774963721</v>
          </cell>
          <cell r="D2597">
            <v>34.662485566895207</v>
          </cell>
          <cell r="E2597">
            <v>33.824761007969272</v>
          </cell>
          <cell r="F2597">
            <v>34.101852416992188</v>
          </cell>
          <cell r="BE2597" t="e">
            <v>#N/A</v>
          </cell>
          <cell r="BF2597" t="e">
            <v>#N/A</v>
          </cell>
          <cell r="BG2597">
            <v>34.764297485351563</v>
          </cell>
          <cell r="BH2597">
            <v>34.410198593139647</v>
          </cell>
          <cell r="BI2597">
            <v>35.202363891601557</v>
          </cell>
          <cell r="BJ2597">
            <v>34.215620918273927</v>
          </cell>
          <cell r="BK2597">
            <v>32.031059865951541</v>
          </cell>
        </row>
        <row r="2598">
          <cell r="A2598" t="str">
            <v>2010-02-26</v>
          </cell>
          <cell r="B2598">
            <v>4153790</v>
          </cell>
          <cell r="C2598">
            <v>34.121183177716233</v>
          </cell>
          <cell r="D2598">
            <v>34.701145147882023</v>
          </cell>
          <cell r="E2598">
            <v>34.114737762842367</v>
          </cell>
          <cell r="F2598">
            <v>34.617374420166023</v>
          </cell>
          <cell r="BE2598" t="e">
            <v>#N/A</v>
          </cell>
          <cell r="BF2598" t="e">
            <v>#N/A</v>
          </cell>
          <cell r="BG2598">
            <v>34.636705780029303</v>
          </cell>
          <cell r="BH2598">
            <v>34.414065170288083</v>
          </cell>
          <cell r="BI2598">
            <v>35.195533142089843</v>
          </cell>
          <cell r="BJ2598">
            <v>34.236112937927253</v>
          </cell>
          <cell r="BK2598">
            <v>32.058946437835687</v>
          </cell>
        </row>
        <row r="2599">
          <cell r="A2599" t="str">
            <v>2010-03-01</v>
          </cell>
          <cell r="B2599">
            <v>3034866</v>
          </cell>
          <cell r="C2599">
            <v>34.868699054077268</v>
          </cell>
          <cell r="D2599">
            <v>35.332670697028291</v>
          </cell>
          <cell r="E2599">
            <v>34.810702598708389</v>
          </cell>
          <cell r="F2599">
            <v>35.326225280761719</v>
          </cell>
          <cell r="BE2599" t="e">
            <v>#N/A</v>
          </cell>
          <cell r="BF2599" t="e">
            <v>#N/A</v>
          </cell>
          <cell r="BG2599">
            <v>34.724346160888672</v>
          </cell>
          <cell r="BH2599">
            <v>34.465295410156251</v>
          </cell>
          <cell r="BI2599">
            <v>35.213318862915038</v>
          </cell>
          <cell r="BJ2599">
            <v>34.257120590209958</v>
          </cell>
          <cell r="BK2599">
            <v>32.092826004028318</v>
          </cell>
        </row>
        <row r="2600">
          <cell r="A2600" t="str">
            <v>2010-03-02</v>
          </cell>
          <cell r="B2600">
            <v>2149775</v>
          </cell>
          <cell r="C2600">
            <v>35.016908419133792</v>
          </cell>
          <cell r="D2600">
            <v>35.435771942138672</v>
          </cell>
          <cell r="E2600">
            <v>35.016908419133792</v>
          </cell>
          <cell r="F2600">
            <v>35.435771942138672</v>
          </cell>
          <cell r="BE2600" t="e">
            <v>#N/A</v>
          </cell>
          <cell r="BF2600" t="e">
            <v>#N/A</v>
          </cell>
          <cell r="BG2600">
            <v>34.845494842529298</v>
          </cell>
          <cell r="BH2600">
            <v>34.503637886047358</v>
          </cell>
          <cell r="BI2600">
            <v>35.2170565032959</v>
          </cell>
          <cell r="BJ2600">
            <v>34.280963554382318</v>
          </cell>
          <cell r="BK2600">
            <v>32.12863878250122</v>
          </cell>
        </row>
        <row r="2601">
          <cell r="A2601" t="str">
            <v>2010-03-03</v>
          </cell>
          <cell r="B2601">
            <v>2056625</v>
          </cell>
          <cell r="C2601">
            <v>35.190891701420583</v>
          </cell>
          <cell r="D2601">
            <v>35.596866781296697</v>
          </cell>
          <cell r="E2601">
            <v>35.068453406899387</v>
          </cell>
          <cell r="F2601">
            <v>35.532424926757813</v>
          </cell>
          <cell r="BE2601" t="e">
            <v>#N/A</v>
          </cell>
          <cell r="BF2601" t="e">
            <v>#N/A</v>
          </cell>
          <cell r="BG2601">
            <v>35.00272979736328</v>
          </cell>
          <cell r="BH2601">
            <v>34.538435554504403</v>
          </cell>
          <cell r="BI2601">
            <v>35.221309509277347</v>
          </cell>
          <cell r="BJ2601">
            <v>34.297975769042971</v>
          </cell>
          <cell r="BK2601">
            <v>32.162695503234858</v>
          </cell>
        </row>
        <row r="2602">
          <cell r="A2602" t="str">
            <v>2010-03-04</v>
          </cell>
          <cell r="B2602">
            <v>2546407</v>
          </cell>
          <cell r="C2602">
            <v>35.223113070394767</v>
          </cell>
          <cell r="D2602">
            <v>35.377771070418909</v>
          </cell>
          <cell r="E2602">
            <v>35.042680785537868</v>
          </cell>
          <cell r="F2602">
            <v>35.319774627685547</v>
          </cell>
          <cell r="BE2602" t="e">
            <v>#N/A</v>
          </cell>
          <cell r="BF2602" t="e">
            <v>#N/A</v>
          </cell>
          <cell r="BG2602">
            <v>35.246314239501963</v>
          </cell>
          <cell r="BH2602">
            <v>34.583221626281741</v>
          </cell>
          <cell r="BI2602">
            <v>35.21370552062988</v>
          </cell>
          <cell r="BJ2602">
            <v>34.314536933898928</v>
          </cell>
          <cell r="BK2602">
            <v>32.194206876754762</v>
          </cell>
        </row>
        <row r="2603">
          <cell r="A2603" t="str">
            <v>2010-03-05</v>
          </cell>
          <cell r="B2603">
            <v>2824574</v>
          </cell>
          <cell r="C2603">
            <v>35.377768248293933</v>
          </cell>
          <cell r="D2603">
            <v>35.957730171157813</v>
          </cell>
          <cell r="E2603">
            <v>35.287549654856797</v>
          </cell>
          <cell r="F2603">
            <v>35.931953430175781</v>
          </cell>
          <cell r="BE2603" t="e">
            <v>#N/A</v>
          </cell>
          <cell r="BF2603" t="e">
            <v>#N/A</v>
          </cell>
          <cell r="BG2603">
            <v>35.509230041503898</v>
          </cell>
          <cell r="BH2603">
            <v>34.714679718017578</v>
          </cell>
          <cell r="BI2603">
            <v>35.215123138427742</v>
          </cell>
          <cell r="BJ2603">
            <v>34.330324745178217</v>
          </cell>
          <cell r="BK2603">
            <v>32.230825099945058</v>
          </cell>
        </row>
        <row r="2604">
          <cell r="A2604" t="str">
            <v>2010-03-08</v>
          </cell>
          <cell r="B2604">
            <v>1893761</v>
          </cell>
          <cell r="C2604">
            <v>36.054399309721369</v>
          </cell>
          <cell r="D2604">
            <v>36.086619013628088</v>
          </cell>
          <cell r="E2604">
            <v>35.751528684945413</v>
          </cell>
          <cell r="F2604">
            <v>35.925518035888672</v>
          </cell>
          <cell r="BE2604" t="e">
            <v>#N/A</v>
          </cell>
          <cell r="BF2604" t="e">
            <v>#N/A</v>
          </cell>
          <cell r="BG2604">
            <v>35.6290885925293</v>
          </cell>
          <cell r="BH2604">
            <v>34.803929710388182</v>
          </cell>
          <cell r="BI2604">
            <v>35.219505157470707</v>
          </cell>
          <cell r="BJ2604">
            <v>34.344372749328613</v>
          </cell>
          <cell r="BK2604">
            <v>32.265413494110113</v>
          </cell>
        </row>
        <row r="2605">
          <cell r="A2605" t="str">
            <v>2010-03-09</v>
          </cell>
          <cell r="B2605">
            <v>2770020</v>
          </cell>
          <cell r="C2605">
            <v>36.086608096313199</v>
          </cell>
          <cell r="D2605">
            <v>36.292817088778577</v>
          </cell>
          <cell r="E2605">
            <v>36.009280338689948</v>
          </cell>
          <cell r="F2605">
            <v>36.196155548095703</v>
          </cell>
          <cell r="BE2605" t="e">
            <v>#N/A</v>
          </cell>
          <cell r="BF2605" t="e">
            <v>#N/A</v>
          </cell>
          <cell r="BG2605">
            <v>35.781165313720713</v>
          </cell>
          <cell r="BH2605">
            <v>34.9170223236084</v>
          </cell>
          <cell r="BI2605">
            <v>35.222727050781252</v>
          </cell>
          <cell r="BJ2605">
            <v>34.375883979797358</v>
          </cell>
          <cell r="BK2605">
            <v>32.30156451225281</v>
          </cell>
        </row>
        <row r="2606">
          <cell r="A2606" t="str">
            <v>2010-03-10</v>
          </cell>
          <cell r="B2606">
            <v>2765237</v>
          </cell>
          <cell r="C2606">
            <v>36.157498896623608</v>
          </cell>
          <cell r="D2606">
            <v>36.376596294740203</v>
          </cell>
          <cell r="E2606">
            <v>36.002840897515512</v>
          </cell>
          <cell r="F2606">
            <v>36.170387268066413</v>
          </cell>
          <cell r="BE2606" t="e">
            <v>#N/A</v>
          </cell>
          <cell r="BF2606" t="e">
            <v>#N/A</v>
          </cell>
          <cell r="BG2606">
            <v>35.908757781982423</v>
          </cell>
          <cell r="BH2606">
            <v>35.043647384643563</v>
          </cell>
          <cell r="BI2606">
            <v>35.222727050781252</v>
          </cell>
          <cell r="BJ2606">
            <v>34.397987022399903</v>
          </cell>
          <cell r="BK2606">
            <v>32.332367019653319</v>
          </cell>
        </row>
        <row r="2607">
          <cell r="A2607" t="str">
            <v>2010-03-11</v>
          </cell>
          <cell r="B2607">
            <v>2446590</v>
          </cell>
          <cell r="C2607">
            <v>36.086612887548213</v>
          </cell>
          <cell r="D2607">
            <v>36.086612887548213</v>
          </cell>
          <cell r="E2607">
            <v>35.648418105828704</v>
          </cell>
          <cell r="F2607">
            <v>35.861072540283203</v>
          </cell>
          <cell r="BE2607" t="e">
            <v>#N/A</v>
          </cell>
          <cell r="BF2607" t="e">
            <v>#N/A</v>
          </cell>
          <cell r="BG2607">
            <v>36.017017364501953</v>
          </cell>
          <cell r="BH2607">
            <v>35.144496345520018</v>
          </cell>
          <cell r="BI2607">
            <v>35.228011169433593</v>
          </cell>
          <cell r="BJ2607">
            <v>34.41989673614502</v>
          </cell>
          <cell r="BK2607">
            <v>32.363411149978639</v>
          </cell>
        </row>
        <row r="2608">
          <cell r="A2608" t="str">
            <v>2010-03-12</v>
          </cell>
          <cell r="B2608">
            <v>2765897</v>
          </cell>
          <cell r="C2608">
            <v>35.957734123595714</v>
          </cell>
          <cell r="D2608">
            <v>36.125280500190158</v>
          </cell>
          <cell r="E2608">
            <v>35.571092799187227</v>
          </cell>
          <cell r="F2608">
            <v>35.699974060058587</v>
          </cell>
          <cell r="BE2608" t="e">
            <v>#N/A</v>
          </cell>
          <cell r="BF2608" t="e">
            <v>#N/A</v>
          </cell>
          <cell r="BG2608">
            <v>35.970621490478507</v>
          </cell>
          <cell r="BH2608">
            <v>35.22150287628174</v>
          </cell>
          <cell r="BI2608">
            <v>35.232393188476557</v>
          </cell>
          <cell r="BJ2608">
            <v>34.43652240753174</v>
          </cell>
          <cell r="BK2608">
            <v>32.397274580001827</v>
          </cell>
        </row>
        <row r="2609">
          <cell r="A2609" t="str">
            <v>2010-03-15</v>
          </cell>
          <cell r="B2609">
            <v>3205162</v>
          </cell>
          <cell r="C2609">
            <v>35.699979717794257</v>
          </cell>
          <cell r="D2609">
            <v>36.215502384774183</v>
          </cell>
          <cell r="E2609">
            <v>35.661314595943523</v>
          </cell>
          <cell r="F2609">
            <v>36.054401397705078</v>
          </cell>
          <cell r="BE2609" t="e">
            <v>#N/A</v>
          </cell>
          <cell r="BF2609" t="e">
            <v>#N/A</v>
          </cell>
          <cell r="BG2609">
            <v>35.9963981628418</v>
          </cell>
          <cell r="BH2609">
            <v>35.310108375549319</v>
          </cell>
          <cell r="BI2609">
            <v>35.222082901000967</v>
          </cell>
          <cell r="BJ2609">
            <v>34.461332054138182</v>
          </cell>
          <cell r="BK2609">
            <v>32.427980451583863</v>
          </cell>
        </row>
        <row r="2610">
          <cell r="A2610" t="str">
            <v>2010-03-16</v>
          </cell>
          <cell r="B2610">
            <v>4247751</v>
          </cell>
          <cell r="C2610">
            <v>36.312156735815464</v>
          </cell>
          <cell r="D2610">
            <v>37.001668673310462</v>
          </cell>
          <cell r="E2610">
            <v>36.228386003443447</v>
          </cell>
          <cell r="F2610">
            <v>36.866344451904297</v>
          </cell>
          <cell r="BE2610" t="e">
            <v>#N/A</v>
          </cell>
          <cell r="BF2610" t="e">
            <v>#N/A</v>
          </cell>
          <cell r="BG2610">
            <v>36.130435943603523</v>
          </cell>
          <cell r="BH2610">
            <v>35.427712059020998</v>
          </cell>
          <cell r="BI2610">
            <v>35.237677536010743</v>
          </cell>
          <cell r="BJ2610">
            <v>34.494712181091309</v>
          </cell>
          <cell r="BK2610">
            <v>32.463712663650512</v>
          </cell>
        </row>
        <row r="2611">
          <cell r="A2611" t="str">
            <v>2010-03-17</v>
          </cell>
          <cell r="B2611">
            <v>4200532</v>
          </cell>
          <cell r="C2611">
            <v>37.014556249560293</v>
          </cell>
          <cell r="D2611">
            <v>37.021001664653767</v>
          </cell>
          <cell r="E2611">
            <v>36.093058547639991</v>
          </cell>
          <cell r="F2611">
            <v>36.267047882080078</v>
          </cell>
          <cell r="BE2611" t="e">
            <v>#N/A</v>
          </cell>
          <cell r="BF2611" t="e">
            <v>#N/A</v>
          </cell>
          <cell r="BG2611">
            <v>36.149768066406253</v>
          </cell>
          <cell r="BH2611">
            <v>35.505040550231932</v>
          </cell>
          <cell r="BI2611">
            <v>35.245410385131827</v>
          </cell>
          <cell r="BJ2611">
            <v>34.527447929382333</v>
          </cell>
          <cell r="BK2611">
            <v>32.495900640487669</v>
          </cell>
        </row>
        <row r="2612">
          <cell r="A2612" t="str">
            <v>2010-03-18</v>
          </cell>
          <cell r="B2612">
            <v>2874431</v>
          </cell>
          <cell r="C2612">
            <v>36.357264457807368</v>
          </cell>
          <cell r="D2612">
            <v>36.634358313170502</v>
          </cell>
          <cell r="E2612">
            <v>36.151055420077462</v>
          </cell>
          <cell r="F2612">
            <v>36.447483062744141</v>
          </cell>
          <cell r="BE2612" t="e">
            <v>#N/A</v>
          </cell>
          <cell r="BF2612" t="e">
            <v>#N/A</v>
          </cell>
          <cell r="BG2612">
            <v>36.267050170898443</v>
          </cell>
          <cell r="BH2612">
            <v>35.573669815063482</v>
          </cell>
          <cell r="BI2612">
            <v>35.253143386840819</v>
          </cell>
          <cell r="BJ2612">
            <v>34.556639442443853</v>
          </cell>
          <cell r="BK2612">
            <v>32.529216327667243</v>
          </cell>
        </row>
        <row r="2613">
          <cell r="A2613" t="str">
            <v>2010-03-19</v>
          </cell>
          <cell r="B2613">
            <v>6456134</v>
          </cell>
          <cell r="C2613">
            <v>36.55703060547944</v>
          </cell>
          <cell r="D2613">
            <v>36.595695721951678</v>
          </cell>
          <cell r="E2613">
            <v>36.19616355968882</v>
          </cell>
          <cell r="F2613">
            <v>36.453926086425781</v>
          </cell>
          <cell r="BE2613" t="e">
            <v>#N/A</v>
          </cell>
          <cell r="BF2613" t="e">
            <v>#N/A</v>
          </cell>
          <cell r="BG2613">
            <v>36.417840576171884</v>
          </cell>
          <cell r="BH2613">
            <v>35.633599472045901</v>
          </cell>
          <cell r="BI2613">
            <v>35.265000457763669</v>
          </cell>
          <cell r="BJ2613">
            <v>34.585122070312501</v>
          </cell>
          <cell r="BK2613">
            <v>32.563708019256588</v>
          </cell>
        </row>
        <row r="2614">
          <cell r="A2614" t="str">
            <v>2010-03-22</v>
          </cell>
          <cell r="B2614">
            <v>4584014</v>
          </cell>
          <cell r="C2614">
            <v>35.764410487417123</v>
          </cell>
          <cell r="D2614">
            <v>36.3250410986521</v>
          </cell>
          <cell r="E2614">
            <v>35.506647987108543</v>
          </cell>
          <cell r="F2614">
            <v>36.299266815185547</v>
          </cell>
          <cell r="BE2614" t="e">
            <v>#N/A</v>
          </cell>
          <cell r="BF2614" t="e">
            <v>#N/A</v>
          </cell>
          <cell r="BG2614">
            <v>36.46681365966797</v>
          </cell>
          <cell r="BH2614">
            <v>35.704161643981926</v>
          </cell>
          <cell r="BI2614">
            <v>35.268222427368173</v>
          </cell>
          <cell r="BJ2614">
            <v>34.620242080688477</v>
          </cell>
          <cell r="BK2614">
            <v>32.596169843673707</v>
          </cell>
        </row>
        <row r="2615">
          <cell r="A2615" t="str">
            <v>2010-03-23</v>
          </cell>
          <cell r="B2615">
            <v>2607629</v>
          </cell>
          <cell r="C2615">
            <v>36.215493913429349</v>
          </cell>
          <cell r="D2615">
            <v>36.292821680836717</v>
          </cell>
          <cell r="E2615">
            <v>35.970619782066358</v>
          </cell>
          <cell r="F2615">
            <v>36.1639404296875</v>
          </cell>
          <cell r="BE2615" t="e">
            <v>#N/A</v>
          </cell>
          <cell r="BF2615" t="e">
            <v>#N/A</v>
          </cell>
          <cell r="BG2615">
            <v>36.326332855224607</v>
          </cell>
          <cell r="BH2615">
            <v>35.77085723876953</v>
          </cell>
          <cell r="BI2615">
            <v>35.27195983886719</v>
          </cell>
          <cell r="BJ2615">
            <v>34.661322822570803</v>
          </cell>
          <cell r="BK2615">
            <v>32.623460311889652</v>
          </cell>
        </row>
        <row r="2616">
          <cell r="A2616" t="str">
            <v>2010-03-24</v>
          </cell>
          <cell r="B2616">
            <v>2671513</v>
          </cell>
          <cell r="C2616">
            <v>36.331495292120401</v>
          </cell>
          <cell r="D2616">
            <v>36.370157955765158</v>
          </cell>
          <cell r="E2616">
            <v>35.77086208721164</v>
          </cell>
          <cell r="F2616">
            <v>36.054401397705078</v>
          </cell>
          <cell r="BE2616" t="e">
            <v>#N/A</v>
          </cell>
          <cell r="BF2616" t="e">
            <v>#N/A</v>
          </cell>
          <cell r="BG2616">
            <v>36.283803558349611</v>
          </cell>
          <cell r="BH2616">
            <v>35.836264801025393</v>
          </cell>
          <cell r="BI2616">
            <v>35.268995666503898</v>
          </cell>
          <cell r="BJ2616">
            <v>34.702822494506833</v>
          </cell>
          <cell r="BK2616">
            <v>32.656002740859982</v>
          </cell>
        </row>
        <row r="2617">
          <cell r="A2617" t="str">
            <v>2010-03-25</v>
          </cell>
          <cell r="B2617">
            <v>2865797</v>
          </cell>
          <cell r="C2617">
            <v>36.086612383700157</v>
          </cell>
          <cell r="D2617">
            <v>36.37014916747529</v>
          </cell>
          <cell r="E2617">
            <v>35.92551143555864</v>
          </cell>
          <cell r="F2617">
            <v>36.299266815185547</v>
          </cell>
          <cell r="BE2617" t="e">
            <v>#N/A</v>
          </cell>
          <cell r="BF2617" t="e">
            <v>#N/A</v>
          </cell>
          <cell r="BG2617">
            <v>36.254160308837889</v>
          </cell>
          <cell r="BH2617">
            <v>35.946135520935059</v>
          </cell>
          <cell r="BI2617">
            <v>35.261520538330068</v>
          </cell>
          <cell r="BJ2617">
            <v>34.749863986968997</v>
          </cell>
          <cell r="BK2617">
            <v>32.688190689086923</v>
          </cell>
        </row>
        <row r="2618">
          <cell r="A2618" t="str">
            <v>2010-03-26</v>
          </cell>
          <cell r="B2618">
            <v>2803286</v>
          </cell>
          <cell r="C2618">
            <v>36.383038781649013</v>
          </cell>
          <cell r="D2618">
            <v>36.389484196389951</v>
          </cell>
          <cell r="E2618">
            <v>35.777300080890598</v>
          </cell>
          <cell r="F2618">
            <v>35.906181335449219</v>
          </cell>
          <cell r="BE2618" t="e">
            <v>#N/A</v>
          </cell>
          <cell r="BF2618" t="e">
            <v>#N/A</v>
          </cell>
          <cell r="BG2618">
            <v>36.144611358642578</v>
          </cell>
          <cell r="BH2618">
            <v>36.01057586669922</v>
          </cell>
          <cell r="BI2618">
            <v>35.246957015991207</v>
          </cell>
          <cell r="BJ2618">
            <v>34.787046108245853</v>
          </cell>
          <cell r="BK2618">
            <v>32.716254453659047</v>
          </cell>
        </row>
        <row r="2619">
          <cell r="A2619" t="str">
            <v>2010-03-29</v>
          </cell>
          <cell r="B2619">
            <v>2259584</v>
          </cell>
          <cell r="C2619">
            <v>36.086617617548733</v>
          </cell>
          <cell r="D2619">
            <v>36.151057022869203</v>
          </cell>
          <cell r="E2619">
            <v>35.53887529770752</v>
          </cell>
          <cell r="F2619">
            <v>35.757972717285163</v>
          </cell>
          <cell r="BE2619" t="e">
            <v>#N/A</v>
          </cell>
          <cell r="BF2619" t="e">
            <v>#N/A</v>
          </cell>
          <cell r="BG2619">
            <v>36.036352539062499</v>
          </cell>
          <cell r="BH2619">
            <v>36.032163238525392</v>
          </cell>
          <cell r="BI2619">
            <v>35.23174919128418</v>
          </cell>
          <cell r="BJ2619">
            <v>34.823906040191652</v>
          </cell>
          <cell r="BK2619">
            <v>32.740709609985352</v>
          </cell>
        </row>
        <row r="2620">
          <cell r="A2620" t="str">
            <v>2010-03-30</v>
          </cell>
          <cell r="B2620">
            <v>2106150</v>
          </cell>
          <cell r="C2620">
            <v>35.893297127021647</v>
          </cell>
          <cell r="D2620">
            <v>36.041509726581623</v>
          </cell>
          <cell r="E2620">
            <v>35.641980003497977</v>
          </cell>
          <cell r="F2620">
            <v>35.693531036376953</v>
          </cell>
          <cell r="BE2620" t="e">
            <v>#N/A</v>
          </cell>
          <cell r="BF2620" t="e">
            <v>#N/A</v>
          </cell>
          <cell r="BG2620">
            <v>35.942270660400389</v>
          </cell>
          <cell r="BH2620">
            <v>36.045051193237313</v>
          </cell>
          <cell r="BI2620">
            <v>35.202106552124022</v>
          </cell>
          <cell r="BJ2620">
            <v>34.864890174865721</v>
          </cell>
          <cell r="BK2620">
            <v>32.763231534957889</v>
          </cell>
        </row>
        <row r="2621">
          <cell r="A2621" t="str">
            <v>2010-03-31</v>
          </cell>
          <cell r="B2621">
            <v>3138818</v>
          </cell>
          <cell r="C2621">
            <v>35.719301849224237</v>
          </cell>
          <cell r="D2621">
            <v>35.809517985432578</v>
          </cell>
          <cell r="E2621">
            <v>35.293995451238281</v>
          </cell>
          <cell r="F2621">
            <v>35.564643859863281</v>
          </cell>
          <cell r="BE2621" t="e">
            <v>#N/A</v>
          </cell>
          <cell r="BF2621" t="e">
            <v>#N/A</v>
          </cell>
          <cell r="BG2621">
            <v>35.844319152832028</v>
          </cell>
          <cell r="BH2621">
            <v>36.046662139892582</v>
          </cell>
          <cell r="BI2621">
            <v>35.183032150268552</v>
          </cell>
          <cell r="BJ2621">
            <v>34.89549938201904</v>
          </cell>
          <cell r="BK2621">
            <v>32.789458770751963</v>
          </cell>
        </row>
        <row r="2622">
          <cell r="A2622" t="str">
            <v>2010-04-01</v>
          </cell>
          <cell r="B2622">
            <v>3239095</v>
          </cell>
          <cell r="C2622">
            <v>35.925513142828542</v>
          </cell>
          <cell r="D2622">
            <v>35.989952541865307</v>
          </cell>
          <cell r="E2622">
            <v>35.435767318814747</v>
          </cell>
          <cell r="F2622">
            <v>35.545314788818359</v>
          </cell>
          <cell r="BE2622" t="e">
            <v>#N/A</v>
          </cell>
          <cell r="BF2622" t="e">
            <v>#N/A</v>
          </cell>
          <cell r="BG2622">
            <v>35.693528747558602</v>
          </cell>
          <cell r="BH2622">
            <v>36.05793914794922</v>
          </cell>
          <cell r="BI2622">
            <v>35.181485595703123</v>
          </cell>
          <cell r="BJ2622">
            <v>34.925721893310538</v>
          </cell>
          <cell r="BK2622">
            <v>32.814445486068728</v>
          </cell>
        </row>
        <row r="2623">
          <cell r="A2623" t="str">
            <v>2010-04-06</v>
          </cell>
          <cell r="B2623">
            <v>3444409</v>
          </cell>
          <cell r="C2623">
            <v>35.603310873116072</v>
          </cell>
          <cell r="D2623">
            <v>35.674195686266827</v>
          </cell>
          <cell r="E2623">
            <v>34.933130313770462</v>
          </cell>
          <cell r="F2623">
            <v>35.210224151611328</v>
          </cell>
          <cell r="BE2623" t="e">
            <v>#N/A</v>
          </cell>
          <cell r="BF2623" t="e">
            <v>#N/A</v>
          </cell>
          <cell r="BG2623">
            <v>35.554337310791013</v>
          </cell>
          <cell r="BH2623">
            <v>36.021852684020999</v>
          </cell>
          <cell r="BI2623">
            <v>35.181356582641598</v>
          </cell>
          <cell r="BJ2623">
            <v>34.952335739135741</v>
          </cell>
          <cell r="BK2623">
            <v>32.840414934158318</v>
          </cell>
        </row>
        <row r="2624">
          <cell r="A2624" t="str">
            <v>2010-04-07</v>
          </cell>
          <cell r="B2624">
            <v>3628822</v>
          </cell>
          <cell r="C2624">
            <v>35.326222608017993</v>
          </cell>
          <cell r="D2624">
            <v>35.661312940551603</v>
          </cell>
          <cell r="E2624">
            <v>35.248894826112043</v>
          </cell>
          <cell r="F2624">
            <v>35.635536193847663</v>
          </cell>
          <cell r="BE2624" t="e">
            <v>#N/A</v>
          </cell>
          <cell r="BF2624" t="e">
            <v>#N/A</v>
          </cell>
          <cell r="BG2624">
            <v>35.529850006103523</v>
          </cell>
          <cell r="BH2624">
            <v>36.007353591918942</v>
          </cell>
          <cell r="BI2624">
            <v>35.20249313354492</v>
          </cell>
          <cell r="BJ2624">
            <v>34.979014091491699</v>
          </cell>
          <cell r="BK2624">
            <v>32.87537383079529</v>
          </cell>
        </row>
        <row r="2625">
          <cell r="A2625" t="str">
            <v>2010-04-08</v>
          </cell>
          <cell r="B2625">
            <v>2524557</v>
          </cell>
          <cell r="C2625">
            <v>35.461547134398778</v>
          </cell>
          <cell r="D2625">
            <v>35.616205157696562</v>
          </cell>
          <cell r="E2625">
            <v>35.236006744387318</v>
          </cell>
          <cell r="F2625">
            <v>35.416439056396477</v>
          </cell>
          <cell r="BE2625" t="e">
            <v>#N/A</v>
          </cell>
          <cell r="BF2625" t="e">
            <v>#N/A</v>
          </cell>
          <cell r="BG2625">
            <v>35.474431610107423</v>
          </cell>
          <cell r="BH2625">
            <v>35.968367767333987</v>
          </cell>
          <cell r="BI2625">
            <v>35.209452819824222</v>
          </cell>
          <cell r="BJ2625">
            <v>35.003437042236328</v>
          </cell>
          <cell r="BK2625">
            <v>32.920836563110349</v>
          </cell>
        </row>
        <row r="2626">
          <cell r="A2626" t="str">
            <v>2010-04-09</v>
          </cell>
          <cell r="B2626">
            <v>2489555</v>
          </cell>
          <cell r="C2626">
            <v>35.474431305378708</v>
          </cell>
          <cell r="D2626">
            <v>35.828852929784112</v>
          </cell>
          <cell r="E2626">
            <v>35.364883831266653</v>
          </cell>
          <cell r="F2626">
            <v>35.706417083740227</v>
          </cell>
          <cell r="BE2626" t="e">
            <v>#N/A</v>
          </cell>
          <cell r="BF2626" t="e">
            <v>#N/A</v>
          </cell>
          <cell r="BG2626">
            <v>35.502786254882807</v>
          </cell>
          <cell r="BH2626">
            <v>35.945169258117673</v>
          </cell>
          <cell r="BI2626">
            <v>35.230202713012687</v>
          </cell>
          <cell r="BJ2626">
            <v>35.026248970031737</v>
          </cell>
          <cell r="BK2626">
            <v>32.965815944671633</v>
          </cell>
        </row>
        <row r="2627">
          <cell r="A2627" t="str">
            <v>2010-04-12</v>
          </cell>
          <cell r="B2627">
            <v>2191199</v>
          </cell>
          <cell r="C2627">
            <v>35.957736583302569</v>
          </cell>
          <cell r="D2627">
            <v>35.989956286173019</v>
          </cell>
          <cell r="E2627">
            <v>35.506653368499038</v>
          </cell>
          <cell r="F2627">
            <v>35.616203308105469</v>
          </cell>
          <cell r="BE2627" t="e">
            <v>#N/A</v>
          </cell>
          <cell r="BF2627" t="e">
            <v>#N/A</v>
          </cell>
          <cell r="BG2627">
            <v>35.516963958740227</v>
          </cell>
          <cell r="BH2627">
            <v>35.93292579650879</v>
          </cell>
          <cell r="BI2627">
            <v>35.263582916259757</v>
          </cell>
          <cell r="BJ2627">
            <v>35.050543060302743</v>
          </cell>
          <cell r="BK2627">
            <v>33.008991003036499</v>
          </cell>
        </row>
        <row r="2628">
          <cell r="A2628" t="str">
            <v>2010-04-13</v>
          </cell>
          <cell r="B2628">
            <v>2575383</v>
          </cell>
          <cell r="C2628">
            <v>35.603316302678337</v>
          </cell>
          <cell r="D2628">
            <v>35.687089499923459</v>
          </cell>
          <cell r="E2628">
            <v>35.229560852050781</v>
          </cell>
          <cell r="F2628">
            <v>35.229560852050781</v>
          </cell>
          <cell r="BE2628" t="e">
            <v>#N/A</v>
          </cell>
          <cell r="BF2628" t="e">
            <v>#N/A</v>
          </cell>
          <cell r="BG2628">
            <v>35.520831298828128</v>
          </cell>
          <cell r="BH2628">
            <v>35.909405136108397</v>
          </cell>
          <cell r="BI2628">
            <v>35.277373275756837</v>
          </cell>
          <cell r="BJ2628">
            <v>35.073805999755862</v>
          </cell>
          <cell r="BK2628">
            <v>33.046124782562259</v>
          </cell>
        </row>
        <row r="2629">
          <cell r="A2629" t="str">
            <v>2010-04-14</v>
          </cell>
          <cell r="B2629">
            <v>2505630</v>
          </cell>
          <cell r="C2629">
            <v>35.577533911971408</v>
          </cell>
          <cell r="D2629">
            <v>35.699972209645459</v>
          </cell>
          <cell r="E2629">
            <v>35.332662233034263</v>
          </cell>
          <cell r="F2629">
            <v>35.351993560791023</v>
          </cell>
          <cell r="BE2629" t="e">
            <v>#N/A</v>
          </cell>
          <cell r="BF2629" t="e">
            <v>#N/A</v>
          </cell>
          <cell r="BG2629">
            <v>35.464122772216797</v>
          </cell>
          <cell r="BH2629">
            <v>35.874284744262702</v>
          </cell>
          <cell r="BI2629">
            <v>35.29838073730469</v>
          </cell>
          <cell r="BJ2629">
            <v>35.103190803527831</v>
          </cell>
          <cell r="BK2629">
            <v>33.086512775421141</v>
          </cell>
        </row>
        <row r="2630">
          <cell r="A2630" t="str">
            <v>2010-04-15</v>
          </cell>
          <cell r="B2630">
            <v>2095516</v>
          </cell>
          <cell r="C2630">
            <v>35.384211662004937</v>
          </cell>
          <cell r="D2630">
            <v>35.635528744316382</v>
          </cell>
          <cell r="E2630">
            <v>35.313326852490363</v>
          </cell>
          <cell r="F2630">
            <v>35.409988403320313</v>
          </cell>
          <cell r="BE2630" t="e">
            <v>#N/A</v>
          </cell>
          <cell r="BF2630" t="e">
            <v>#N/A</v>
          </cell>
          <cell r="BG2630">
            <v>35.462832641601572</v>
          </cell>
          <cell r="BH2630">
            <v>35.801466941833503</v>
          </cell>
          <cell r="BI2630">
            <v>35.313202056884762</v>
          </cell>
          <cell r="BJ2630">
            <v>35.132704467773443</v>
          </cell>
          <cell r="BK2630">
            <v>33.125611991882323</v>
          </cell>
        </row>
        <row r="2631">
          <cell r="A2631" t="str">
            <v>2010-04-16</v>
          </cell>
          <cell r="B2631">
            <v>4815635</v>
          </cell>
          <cell r="C2631">
            <v>35.403547514757904</v>
          </cell>
          <cell r="D2631">
            <v>35.583982268826269</v>
          </cell>
          <cell r="E2631">
            <v>34.804251722693138</v>
          </cell>
          <cell r="F2631">
            <v>34.823585510253913</v>
          </cell>
          <cell r="BE2631" t="e">
            <v>#N/A</v>
          </cell>
          <cell r="BF2631" t="e">
            <v>#N/A</v>
          </cell>
          <cell r="BG2631">
            <v>35.286266326904297</v>
          </cell>
          <cell r="BH2631">
            <v>35.729293823242188</v>
          </cell>
          <cell r="BI2631">
            <v>35.312944335937502</v>
          </cell>
          <cell r="BJ2631">
            <v>35.147332420349123</v>
          </cell>
          <cell r="BK2631">
            <v>33.160538673400879</v>
          </cell>
        </row>
        <row r="2632">
          <cell r="A2632" t="str">
            <v>2010-04-19</v>
          </cell>
          <cell r="B2632">
            <v>2670573</v>
          </cell>
          <cell r="C2632">
            <v>34.920244682039488</v>
          </cell>
          <cell r="D2632">
            <v>34.971798171359268</v>
          </cell>
          <cell r="E2632">
            <v>34.520714972633883</v>
          </cell>
          <cell r="F2632">
            <v>34.830028533935547</v>
          </cell>
          <cell r="BE2632" t="e">
            <v>#N/A</v>
          </cell>
          <cell r="BF2632" t="e">
            <v>#N/A</v>
          </cell>
          <cell r="BG2632">
            <v>35.129031372070322</v>
          </cell>
          <cell r="BH2632">
            <v>35.648421096801748</v>
          </cell>
          <cell r="BI2632">
            <v>35.321063842773441</v>
          </cell>
          <cell r="BJ2632">
            <v>35.164409065246581</v>
          </cell>
          <cell r="BK2632">
            <v>33.196850814819342</v>
          </cell>
        </row>
        <row r="2633">
          <cell r="A2633" t="str">
            <v>2010-04-20</v>
          </cell>
          <cell r="B2633">
            <v>2778929</v>
          </cell>
          <cell r="C2633">
            <v>34.862243339841442</v>
          </cell>
          <cell r="D2633">
            <v>35.139337160507907</v>
          </cell>
          <cell r="E2633">
            <v>34.572263606860311</v>
          </cell>
          <cell r="F2633">
            <v>35.074897766113281</v>
          </cell>
          <cell r="BE2633" t="e">
            <v>#N/A</v>
          </cell>
          <cell r="BF2633" t="e">
            <v>#N/A</v>
          </cell>
          <cell r="BG2633">
            <v>35.098098754882813</v>
          </cell>
          <cell r="BH2633">
            <v>35.579469680786133</v>
          </cell>
          <cell r="BI2633">
            <v>35.356505966186518</v>
          </cell>
          <cell r="BJ2633">
            <v>35.178714828491209</v>
          </cell>
          <cell r="BK2633">
            <v>33.235740566253661</v>
          </cell>
        </row>
        <row r="2634">
          <cell r="A2634" t="str">
            <v>2010-04-21</v>
          </cell>
          <cell r="B2634">
            <v>2663043</v>
          </cell>
          <cell r="C2634">
            <v>35.210224607357077</v>
          </cell>
          <cell r="D2634">
            <v>35.293997792910972</v>
          </cell>
          <cell r="E2634">
            <v>34.759141438181771</v>
          </cell>
          <cell r="F2634">
            <v>34.765586853027337</v>
          </cell>
          <cell r="BE2634" t="e">
            <v>#N/A</v>
          </cell>
          <cell r="BF2634" t="e">
            <v>#N/A</v>
          </cell>
          <cell r="BG2634">
            <v>34.98081741333008</v>
          </cell>
          <cell r="BH2634">
            <v>35.502785682678223</v>
          </cell>
          <cell r="BI2634">
            <v>35.369007339477541</v>
          </cell>
          <cell r="BJ2634">
            <v>35.195791473388667</v>
          </cell>
          <cell r="BK2634">
            <v>33.273583154678342</v>
          </cell>
        </row>
        <row r="2635">
          <cell r="A2635" t="str">
            <v>2010-04-22</v>
          </cell>
          <cell r="B2635">
            <v>3428274</v>
          </cell>
          <cell r="C2635">
            <v>34.630265232489442</v>
          </cell>
          <cell r="D2635">
            <v>35.100679765010177</v>
          </cell>
          <cell r="E2635">
            <v>34.469164264165663</v>
          </cell>
          <cell r="F2635">
            <v>34.533603668212891</v>
          </cell>
          <cell r="BE2635" t="e">
            <v>#N/A</v>
          </cell>
          <cell r="BF2635" t="e">
            <v>#N/A</v>
          </cell>
          <cell r="BG2635">
            <v>34.805540466308592</v>
          </cell>
          <cell r="BH2635">
            <v>35.421268844604491</v>
          </cell>
          <cell r="BI2635">
            <v>35.380993347167973</v>
          </cell>
          <cell r="BJ2635">
            <v>35.211192779541022</v>
          </cell>
          <cell r="BK2635">
            <v>33.313342885971068</v>
          </cell>
        </row>
        <row r="2636">
          <cell r="A2636" t="str">
            <v>2010-04-23</v>
          </cell>
          <cell r="B2636">
            <v>2773569</v>
          </cell>
          <cell r="C2636">
            <v>34.462711266251723</v>
          </cell>
          <cell r="D2636">
            <v>34.759136392777783</v>
          </cell>
          <cell r="E2636">
            <v>34.359606767538082</v>
          </cell>
          <cell r="F2636">
            <v>34.456268310546882</v>
          </cell>
          <cell r="BE2636" t="e">
            <v>#N/A</v>
          </cell>
          <cell r="BF2636" t="e">
            <v>#N/A</v>
          </cell>
          <cell r="BG2636">
            <v>34.732077026367193</v>
          </cell>
          <cell r="BH2636">
            <v>35.341362190246578</v>
          </cell>
          <cell r="BI2636">
            <v>35.397360992431643</v>
          </cell>
          <cell r="BJ2636">
            <v>35.231491432189941</v>
          </cell>
          <cell r="BK2636">
            <v>33.349751672744752</v>
          </cell>
        </row>
        <row r="2637">
          <cell r="A2637" t="str">
            <v>2010-04-26</v>
          </cell>
          <cell r="B2637">
            <v>2920602</v>
          </cell>
          <cell r="C2637">
            <v>34.946020589301497</v>
          </cell>
          <cell r="D2637">
            <v>35.087790223328057</v>
          </cell>
          <cell r="E2637">
            <v>34.739811553375027</v>
          </cell>
          <cell r="F2637">
            <v>34.855804443359382</v>
          </cell>
          <cell r="BE2637" t="e">
            <v>#N/A</v>
          </cell>
          <cell r="BF2637" t="e">
            <v>#N/A</v>
          </cell>
          <cell r="BG2637">
            <v>34.737232208251953</v>
          </cell>
          <cell r="BH2637">
            <v>35.269189071655283</v>
          </cell>
          <cell r="BI2637">
            <v>35.41759521484375</v>
          </cell>
          <cell r="BJ2637">
            <v>35.244508361816408</v>
          </cell>
          <cell r="BK2637">
            <v>33.388158140182497</v>
          </cell>
        </row>
        <row r="2638">
          <cell r="A2638" t="str">
            <v>2010-04-27</v>
          </cell>
          <cell r="B2638">
            <v>4617527</v>
          </cell>
          <cell r="C2638">
            <v>34.913799291026393</v>
          </cell>
          <cell r="D2638">
            <v>35.068454831792863</v>
          </cell>
          <cell r="E2638">
            <v>33.579883575439453</v>
          </cell>
          <cell r="F2638">
            <v>33.579883575439453</v>
          </cell>
          <cell r="BE2638" t="e">
            <v>#N/A</v>
          </cell>
          <cell r="BF2638" t="e">
            <v>#N/A</v>
          </cell>
          <cell r="BG2638">
            <v>34.438229370117178</v>
          </cell>
          <cell r="BH2638">
            <v>35.152874183654788</v>
          </cell>
          <cell r="BI2638">
            <v>35.405996017456047</v>
          </cell>
          <cell r="BJ2638">
            <v>35.240126380920408</v>
          </cell>
          <cell r="BK2638">
            <v>33.416866312026983</v>
          </cell>
        </row>
        <row r="2639">
          <cell r="A2639" t="str">
            <v>2010-04-28</v>
          </cell>
          <cell r="B2639">
            <v>5906284</v>
          </cell>
          <cell r="C2639">
            <v>33.573442143428203</v>
          </cell>
          <cell r="D2639">
            <v>33.831204686224609</v>
          </cell>
          <cell r="E2639">
            <v>33.064364931624269</v>
          </cell>
          <cell r="F2639">
            <v>33.431674957275391</v>
          </cell>
          <cell r="BE2639" t="e">
            <v>#N/A</v>
          </cell>
          <cell r="BF2639" t="e">
            <v>#N/A</v>
          </cell>
          <cell r="BG2639">
            <v>34.1714469909668</v>
          </cell>
          <cell r="BH2639">
            <v>35.0365592956543</v>
          </cell>
          <cell r="BI2639">
            <v>35.388983688354493</v>
          </cell>
          <cell r="BJ2639">
            <v>35.235164527893069</v>
          </cell>
          <cell r="BK2639">
            <v>33.442739162445058</v>
          </cell>
        </row>
        <row r="2640">
          <cell r="A2640" t="str">
            <v>2010-04-29</v>
          </cell>
          <cell r="B2640">
            <v>6703641</v>
          </cell>
          <cell r="C2640">
            <v>33.818311311541613</v>
          </cell>
          <cell r="D2640">
            <v>33.882753166812662</v>
          </cell>
          <cell r="E2640">
            <v>32.703493026509292</v>
          </cell>
          <cell r="F2640">
            <v>33.128799438476563</v>
          </cell>
          <cell r="BE2640" t="e">
            <v>#N/A</v>
          </cell>
          <cell r="BF2640" t="e">
            <v>#N/A</v>
          </cell>
          <cell r="BG2640">
            <v>33.89048614501953</v>
          </cell>
          <cell r="BH2640">
            <v>34.908322715759283</v>
          </cell>
          <cell r="BI2640">
            <v>35.361274261474613</v>
          </cell>
          <cell r="BJ2640">
            <v>35.223049736022951</v>
          </cell>
          <cell r="BK2640">
            <v>33.466308212280268</v>
          </cell>
        </row>
        <row r="2641">
          <cell r="A2641" t="str">
            <v>2010-04-30</v>
          </cell>
          <cell r="B2641">
            <v>4742176</v>
          </cell>
          <cell r="C2641">
            <v>33.032139218318108</v>
          </cell>
          <cell r="D2641">
            <v>33.566995576737853</v>
          </cell>
          <cell r="E2641">
            <v>32.903260418983471</v>
          </cell>
          <cell r="F2641">
            <v>33.289901733398438</v>
          </cell>
          <cell r="BE2641" t="e">
            <v>#N/A</v>
          </cell>
          <cell r="BF2641" t="e">
            <v>#N/A</v>
          </cell>
          <cell r="BG2641">
            <v>33.657212829589852</v>
          </cell>
          <cell r="BH2641">
            <v>34.794585609436027</v>
          </cell>
          <cell r="BI2641">
            <v>35.332662734985348</v>
          </cell>
          <cell r="BJ2641">
            <v>35.21795886993408</v>
          </cell>
          <cell r="BK2641">
            <v>33.488910665512087</v>
          </cell>
        </row>
        <row r="2642">
          <cell r="A2642" t="str">
            <v>2010-05-03</v>
          </cell>
          <cell r="B2642">
            <v>2742980</v>
          </cell>
          <cell r="C2642">
            <v>33.038581775580447</v>
          </cell>
          <cell r="D2642">
            <v>33.1932373046875</v>
          </cell>
          <cell r="E2642">
            <v>32.56172190138885</v>
          </cell>
          <cell r="F2642">
            <v>33.1932373046875</v>
          </cell>
          <cell r="BE2642" t="e">
            <v>#N/A</v>
          </cell>
          <cell r="BF2642" t="e">
            <v>#N/A</v>
          </cell>
          <cell r="BG2642">
            <v>33.324699401855469</v>
          </cell>
          <cell r="BH2642">
            <v>34.676981735229489</v>
          </cell>
          <cell r="BI2642">
            <v>35.295029525756838</v>
          </cell>
          <cell r="BJ2642">
            <v>35.211901359558112</v>
          </cell>
          <cell r="BK2642">
            <v>33.509644327163699</v>
          </cell>
        </row>
        <row r="2643">
          <cell r="A2643" t="str">
            <v>2010-05-04</v>
          </cell>
          <cell r="B2643">
            <v>6007956</v>
          </cell>
          <cell r="C2643">
            <v>33.315681639474377</v>
          </cell>
          <cell r="D2643">
            <v>33.425229120950149</v>
          </cell>
          <cell r="E2643">
            <v>32.490842987832053</v>
          </cell>
          <cell r="F2643">
            <v>32.535953521728523</v>
          </cell>
          <cell r="BE2643" t="e">
            <v>#N/A</v>
          </cell>
          <cell r="BF2643" t="e">
            <v>#N/A</v>
          </cell>
          <cell r="BG2643">
            <v>33.115913391113281</v>
          </cell>
          <cell r="BH2643">
            <v>34.543268203735352</v>
          </cell>
          <cell r="BI2643">
            <v>35.240641937255859</v>
          </cell>
          <cell r="BJ2643">
            <v>35.199786605834959</v>
          </cell>
          <cell r="BK2643">
            <v>33.52485228538513</v>
          </cell>
        </row>
        <row r="2644">
          <cell r="A2644" t="str">
            <v>2010-05-05</v>
          </cell>
          <cell r="B2644">
            <v>7231737</v>
          </cell>
          <cell r="C2644">
            <v>32.800158684886419</v>
          </cell>
          <cell r="D2644">
            <v>33.122360626945401</v>
          </cell>
          <cell r="E2644">
            <v>32.484399700058098</v>
          </cell>
          <cell r="F2644">
            <v>32.832378387451172</v>
          </cell>
          <cell r="BE2644" t="e">
            <v>#N/A</v>
          </cell>
          <cell r="BF2644" t="e">
            <v>#N/A</v>
          </cell>
          <cell r="BG2644">
            <v>32.996054077148443</v>
          </cell>
          <cell r="BH2644">
            <v>34.403110313415517</v>
          </cell>
          <cell r="BI2644">
            <v>35.199529037475592</v>
          </cell>
          <cell r="BJ2644">
            <v>35.18722072601318</v>
          </cell>
          <cell r="BK2644">
            <v>33.539802474975588</v>
          </cell>
        </row>
        <row r="2645">
          <cell r="A2645" t="str">
            <v>2010-05-06</v>
          </cell>
          <cell r="B2645">
            <v>7767630</v>
          </cell>
          <cell r="C2645">
            <v>32.381296523587103</v>
          </cell>
          <cell r="D2645">
            <v>32.832379752870281</v>
          </cell>
          <cell r="E2645">
            <v>32.284634953667187</v>
          </cell>
          <cell r="F2645">
            <v>32.445735931396477</v>
          </cell>
          <cell r="BE2645" t="e">
            <v>#N/A</v>
          </cell>
          <cell r="BF2645" t="e">
            <v>#N/A</v>
          </cell>
          <cell r="BG2645">
            <v>32.859441375732423</v>
          </cell>
          <cell r="BH2645">
            <v>34.254575157165533</v>
          </cell>
          <cell r="BI2645">
            <v>35.151843185424802</v>
          </cell>
          <cell r="BJ2645">
            <v>35.172077255249022</v>
          </cell>
          <cell r="BK2645">
            <v>33.553334960937498</v>
          </cell>
        </row>
        <row r="2646">
          <cell r="A2646" t="str">
            <v>2010-05-07</v>
          </cell>
          <cell r="B2646">
            <v>10727061</v>
          </cell>
          <cell r="C2646">
            <v>32.171864760897861</v>
          </cell>
          <cell r="D2646">
            <v>32.542397501316387</v>
          </cell>
          <cell r="E2646">
            <v>30.995827131832879</v>
          </cell>
          <cell r="F2646">
            <v>32.445735931396477</v>
          </cell>
          <cell r="BE2646" t="e">
            <v>#N/A</v>
          </cell>
          <cell r="BF2646" t="e">
            <v>#N/A</v>
          </cell>
          <cell r="BG2646">
            <v>32.690608215332027</v>
          </cell>
          <cell r="BH2646">
            <v>34.091541099548337</v>
          </cell>
          <cell r="BI2646">
            <v>35.10583290100098</v>
          </cell>
          <cell r="BJ2646">
            <v>35.155838317871087</v>
          </cell>
          <cell r="BK2646">
            <v>33.567060747146613</v>
          </cell>
        </row>
        <row r="2647">
          <cell r="A2647" t="str">
            <v>2010-05-10</v>
          </cell>
          <cell r="B2647">
            <v>9883145</v>
          </cell>
          <cell r="C2647">
            <v>32.026875293082178</v>
          </cell>
          <cell r="D2647">
            <v>33.264129638671882</v>
          </cell>
          <cell r="E2647">
            <v>31.41469107787222</v>
          </cell>
          <cell r="F2647">
            <v>33.264129638671882</v>
          </cell>
          <cell r="BE2647" t="e">
            <v>#N/A</v>
          </cell>
          <cell r="BF2647" t="e">
            <v>#N/A</v>
          </cell>
          <cell r="BG2647">
            <v>32.704786682128898</v>
          </cell>
          <cell r="BH2647">
            <v>33.973937416076659</v>
          </cell>
          <cell r="BI2647">
            <v>35.089078445434573</v>
          </cell>
          <cell r="BJ2647">
            <v>35.145721168518072</v>
          </cell>
          <cell r="BK2647">
            <v>33.582010936737063</v>
          </cell>
        </row>
        <row r="2648">
          <cell r="A2648" t="str">
            <v>2010-05-11</v>
          </cell>
          <cell r="B2648">
            <v>5505125</v>
          </cell>
          <cell r="C2648">
            <v>32.510174702844402</v>
          </cell>
          <cell r="D2648">
            <v>33.225463369188716</v>
          </cell>
          <cell r="E2648">
            <v>32.477955002006617</v>
          </cell>
          <cell r="F2648">
            <v>33.038585662841797</v>
          </cell>
          <cell r="BE2648" t="e">
            <v>#N/A</v>
          </cell>
          <cell r="BF2648" t="e">
            <v>#N/A</v>
          </cell>
          <cell r="BG2648">
            <v>32.805313110351563</v>
          </cell>
          <cell r="BH2648">
            <v>33.864388656616207</v>
          </cell>
          <cell r="BI2648">
            <v>35.057502670288088</v>
          </cell>
          <cell r="BJ2648">
            <v>35.126517906188973</v>
          </cell>
          <cell r="BK2648">
            <v>33.595382308959962</v>
          </cell>
        </row>
        <row r="2649">
          <cell r="A2649" t="str">
            <v>2010-05-12</v>
          </cell>
          <cell r="B2649">
            <v>4924715</v>
          </cell>
          <cell r="C2649">
            <v>32.86459372700125</v>
          </cell>
          <cell r="D2649">
            <v>33.728094915411447</v>
          </cell>
          <cell r="E2649">
            <v>32.600388267916323</v>
          </cell>
          <cell r="F2649">
            <v>33.347896575927727</v>
          </cell>
          <cell r="BE2649" t="e">
            <v>#N/A</v>
          </cell>
          <cell r="BF2649" t="e">
            <v>#N/A</v>
          </cell>
          <cell r="BG2649">
            <v>32.908416748046882</v>
          </cell>
          <cell r="BH2649">
            <v>33.764183807373037</v>
          </cell>
          <cell r="BI2649">
            <v>35.017936096191413</v>
          </cell>
          <cell r="BJ2649">
            <v>35.115627479553233</v>
          </cell>
          <cell r="BK2649">
            <v>33.610541906356808</v>
          </cell>
        </row>
        <row r="2650">
          <cell r="A2650" t="str">
            <v>2010-05-13</v>
          </cell>
          <cell r="B2650">
            <v>3126275</v>
          </cell>
          <cell r="C2650">
            <v>33.515445156091673</v>
          </cell>
          <cell r="D2650">
            <v>33.66366021365365</v>
          </cell>
          <cell r="E2650">
            <v>33.141692179064137</v>
          </cell>
          <cell r="F2650">
            <v>33.322124481201172</v>
          </cell>
          <cell r="BE2650" t="e">
            <v>#N/A</v>
          </cell>
          <cell r="BF2650" t="e">
            <v>#N/A</v>
          </cell>
          <cell r="BG2650">
            <v>33.083694458007813</v>
          </cell>
          <cell r="BH2650">
            <v>33.659790611267091</v>
          </cell>
          <cell r="BI2650">
            <v>34.975663146972657</v>
          </cell>
          <cell r="BJ2650">
            <v>35.096359825134279</v>
          </cell>
          <cell r="BK2650">
            <v>33.629068527221683</v>
          </cell>
        </row>
        <row r="2651">
          <cell r="A2651" t="str">
            <v>2010-05-14</v>
          </cell>
          <cell r="B2651">
            <v>5609899</v>
          </cell>
          <cell r="C2651">
            <v>33.347898287091319</v>
          </cell>
          <cell r="D2651">
            <v>33.515442201705881</v>
          </cell>
          <cell r="E2651">
            <v>32.484397054372707</v>
          </cell>
          <cell r="F2651">
            <v>32.510173797607422</v>
          </cell>
          <cell r="BE2651" t="e">
            <v>#N/A</v>
          </cell>
          <cell r="BF2651" t="e">
            <v>#N/A</v>
          </cell>
          <cell r="BG2651">
            <v>33.096582031250001</v>
          </cell>
          <cell r="BH2651">
            <v>33.544120025634768</v>
          </cell>
          <cell r="BI2651">
            <v>34.915218124389646</v>
          </cell>
          <cell r="BJ2651">
            <v>35.068263816833493</v>
          </cell>
          <cell r="BK2651">
            <v>33.641956615448002</v>
          </cell>
        </row>
        <row r="2652">
          <cell r="A2652" t="str">
            <v>2010-05-17</v>
          </cell>
          <cell r="B2652">
            <v>3650850</v>
          </cell>
          <cell r="C2652">
            <v>32.484403010356367</v>
          </cell>
          <cell r="D2652">
            <v>32.980594346675893</v>
          </cell>
          <cell r="E2652">
            <v>32.303970691042359</v>
          </cell>
          <cell r="F2652">
            <v>32.645503997802727</v>
          </cell>
          <cell r="BE2652" t="e">
            <v>#N/A</v>
          </cell>
          <cell r="BF2652" t="e">
            <v>#N/A</v>
          </cell>
          <cell r="BG2652">
            <v>32.97285690307617</v>
          </cell>
          <cell r="BH2652">
            <v>33.434893798828128</v>
          </cell>
          <cell r="BI2652">
            <v>34.861732711791987</v>
          </cell>
          <cell r="BJ2652">
            <v>35.037719116210937</v>
          </cell>
          <cell r="BK2652">
            <v>33.653539800643919</v>
          </cell>
        </row>
        <row r="2653">
          <cell r="A2653" t="str">
            <v>2010-05-18</v>
          </cell>
          <cell r="B2653">
            <v>3597772</v>
          </cell>
          <cell r="C2653">
            <v>32.883930911060318</v>
          </cell>
          <cell r="D2653">
            <v>32.993480854594978</v>
          </cell>
          <cell r="E2653">
            <v>32.548840581139373</v>
          </cell>
          <cell r="F2653">
            <v>32.845268249511719</v>
          </cell>
          <cell r="BE2653" t="e">
            <v>#N/A</v>
          </cell>
          <cell r="BF2653" t="e">
            <v>#N/A</v>
          </cell>
          <cell r="BG2653">
            <v>32.934193420410153</v>
          </cell>
          <cell r="BH2653">
            <v>33.323412322998053</v>
          </cell>
          <cell r="BI2653">
            <v>34.799999008178709</v>
          </cell>
          <cell r="BJ2653">
            <v>35.007561073303222</v>
          </cell>
          <cell r="BK2653">
            <v>33.668457756042478</v>
          </cell>
        </row>
        <row r="2654">
          <cell r="A2654" t="str">
            <v>2010-05-19</v>
          </cell>
          <cell r="B2654">
            <v>6361682</v>
          </cell>
          <cell r="C2654">
            <v>32.703493726534369</v>
          </cell>
          <cell r="D2654">
            <v>32.800155282407303</v>
          </cell>
          <cell r="E2654">
            <v>32.026870210040272</v>
          </cell>
          <cell r="F2654">
            <v>32.465065002441413</v>
          </cell>
          <cell r="BE2654" t="e">
            <v>#N/A</v>
          </cell>
          <cell r="BF2654" t="e">
            <v>#N/A</v>
          </cell>
          <cell r="BG2654">
            <v>32.757627105712892</v>
          </cell>
          <cell r="BH2654">
            <v>33.208386230468747</v>
          </cell>
          <cell r="BI2654">
            <v>34.730789947509763</v>
          </cell>
          <cell r="BJ2654">
            <v>34.975147552490228</v>
          </cell>
          <cell r="BK2654">
            <v>33.681764678955084</v>
          </cell>
        </row>
        <row r="2655">
          <cell r="A2655" t="str">
            <v>2010-05-20</v>
          </cell>
          <cell r="B2655">
            <v>8426448</v>
          </cell>
          <cell r="C2655">
            <v>32.938710535089299</v>
          </cell>
          <cell r="D2655">
            <v>33.14508515921252</v>
          </cell>
          <cell r="E2655">
            <v>31.61587794865952</v>
          </cell>
          <cell r="F2655">
            <v>32.119979858398438</v>
          </cell>
          <cell r="BE2655" t="e">
            <v>#N/A</v>
          </cell>
          <cell r="BF2655" t="e">
            <v>#N/A</v>
          </cell>
          <cell r="BG2655">
            <v>32.517198181152352</v>
          </cell>
          <cell r="BH2655">
            <v>33.087705039978033</v>
          </cell>
          <cell r="BI2655">
            <v>34.649266433715823</v>
          </cell>
          <cell r="BJ2655">
            <v>34.935996742248527</v>
          </cell>
          <cell r="BK2655">
            <v>33.691815729141233</v>
          </cell>
        </row>
        <row r="2656">
          <cell r="A2656" t="str">
            <v>2010-05-21</v>
          </cell>
          <cell r="B2656">
            <v>8344236</v>
          </cell>
          <cell r="C2656">
            <v>31.927141852616511</v>
          </cell>
          <cell r="D2656">
            <v>32.184262248089198</v>
          </cell>
          <cell r="E2656">
            <v>30.776857568876991</v>
          </cell>
          <cell r="F2656">
            <v>31.673402786254879</v>
          </cell>
          <cell r="BE2656" t="e">
            <v>#N/A</v>
          </cell>
          <cell r="BF2656" t="e">
            <v>#N/A</v>
          </cell>
          <cell r="BG2656">
            <v>32.349843978881843</v>
          </cell>
          <cell r="BH2656">
            <v>32.948561763763429</v>
          </cell>
          <cell r="BI2656">
            <v>34.559326744079591</v>
          </cell>
          <cell r="BJ2656">
            <v>34.891026897430422</v>
          </cell>
          <cell r="BK2656">
            <v>33.700954933166507</v>
          </cell>
        </row>
        <row r="2657">
          <cell r="A2657" t="str">
            <v>2010-05-24</v>
          </cell>
          <cell r="B2657">
            <v>3836390</v>
          </cell>
          <cell r="C2657">
            <v>31.663248690337092</v>
          </cell>
          <cell r="D2657">
            <v>31.896694640321339</v>
          </cell>
          <cell r="E2657">
            <v>31.341852039353711</v>
          </cell>
          <cell r="F2657">
            <v>31.727535247802731</v>
          </cell>
          <cell r="BE2657" t="e">
            <v>#N/A</v>
          </cell>
          <cell r="BF2657" t="e">
            <v>#N/A</v>
          </cell>
          <cell r="BG2657">
            <v>32.166250228881843</v>
          </cell>
          <cell r="BH2657">
            <v>32.792148303985599</v>
          </cell>
          <cell r="BI2657">
            <v>34.47665599822998</v>
          </cell>
          <cell r="BJ2657">
            <v>34.852333583831793</v>
          </cell>
          <cell r="BK2657">
            <v>33.711218624114991</v>
          </cell>
        </row>
        <row r="2658">
          <cell r="A2658" t="str">
            <v>2010-05-25</v>
          </cell>
          <cell r="B2658">
            <v>5557707</v>
          </cell>
          <cell r="C2658">
            <v>30.807300798848718</v>
          </cell>
          <cell r="D2658">
            <v>31.45010686183327</v>
          </cell>
          <cell r="E2658">
            <v>30.59077703169957</v>
          </cell>
          <cell r="F2658">
            <v>31.328311920166019</v>
          </cell>
          <cell r="BE2658" t="e">
            <v>#N/A</v>
          </cell>
          <cell r="BF2658" t="e">
            <v>#N/A</v>
          </cell>
          <cell r="BG2658">
            <v>31.862858963012691</v>
          </cell>
          <cell r="BH2658">
            <v>32.679569721221917</v>
          </cell>
          <cell r="BI2658">
            <v>34.389222755432129</v>
          </cell>
          <cell r="BJ2658">
            <v>34.810807971954347</v>
          </cell>
          <cell r="BK2658">
            <v>33.718455152511588</v>
          </cell>
        </row>
        <row r="2659">
          <cell r="A2659" t="str">
            <v>2010-05-26</v>
          </cell>
          <cell r="B2659">
            <v>5272925</v>
          </cell>
          <cell r="C2659">
            <v>31.548218873747949</v>
          </cell>
          <cell r="D2659">
            <v>32.366949510830587</v>
          </cell>
          <cell r="E2659">
            <v>31.538069725702879</v>
          </cell>
          <cell r="F2659">
            <v>32.025249481201172</v>
          </cell>
          <cell r="BE2659" t="e">
            <v>#N/A</v>
          </cell>
          <cell r="BF2659" t="e">
            <v>#N/A</v>
          </cell>
          <cell r="BG2659">
            <v>31.774895858764651</v>
          </cell>
          <cell r="BH2659">
            <v>32.60924844741821</v>
          </cell>
          <cell r="BI2659">
            <v>34.308639717102047</v>
          </cell>
          <cell r="BJ2659">
            <v>34.765361309051507</v>
          </cell>
          <cell r="BK2659">
            <v>33.731109590530387</v>
          </cell>
        </row>
        <row r="2660">
          <cell r="A2660" t="str">
            <v>2010-05-27</v>
          </cell>
          <cell r="B2660">
            <v>4464888</v>
          </cell>
          <cell r="C2660">
            <v>32.356805631639602</v>
          </cell>
          <cell r="D2660">
            <v>33.219519492287603</v>
          </cell>
          <cell r="E2660">
            <v>32.194414074141527</v>
          </cell>
          <cell r="F2660">
            <v>33.185680389404297</v>
          </cell>
          <cell r="BE2660" t="e">
            <v>#N/A</v>
          </cell>
          <cell r="BF2660" t="e">
            <v>#N/A</v>
          </cell>
          <cell r="BG2660">
            <v>31.988035964965821</v>
          </cell>
          <cell r="BH2660">
            <v>32.6120924949646</v>
          </cell>
          <cell r="BI2660">
            <v>34.235026435852049</v>
          </cell>
          <cell r="BJ2660">
            <v>34.7363519859314</v>
          </cell>
          <cell r="BK2660">
            <v>33.750162248611453</v>
          </cell>
        </row>
        <row r="2661">
          <cell r="A2661" t="str">
            <v>2010-05-28</v>
          </cell>
          <cell r="B2661">
            <v>4333928</v>
          </cell>
          <cell r="C2661">
            <v>33.24657298975351</v>
          </cell>
          <cell r="D2661">
            <v>33.517234149754422</v>
          </cell>
          <cell r="E2661">
            <v>32.99283912221194</v>
          </cell>
          <cell r="F2661">
            <v>33.165382385253913</v>
          </cell>
          <cell r="BE2661" t="e">
            <v>#N/A</v>
          </cell>
          <cell r="BF2661" t="e">
            <v>#N/A</v>
          </cell>
          <cell r="BG2661">
            <v>32.286431884765634</v>
          </cell>
          <cell r="BH2661">
            <v>32.605866527557367</v>
          </cell>
          <cell r="BI2661">
            <v>34.172993125915532</v>
          </cell>
          <cell r="BJ2661">
            <v>34.709201755523679</v>
          </cell>
          <cell r="BK2661">
            <v>33.770804996490483</v>
          </cell>
        </row>
        <row r="2662">
          <cell r="A2662" t="str">
            <v>2010-05-31</v>
          </cell>
          <cell r="B2662">
            <v>2169921</v>
          </cell>
          <cell r="C2662">
            <v>33.351454926311703</v>
          </cell>
          <cell r="D2662">
            <v>33.628876130953067</v>
          </cell>
          <cell r="E2662">
            <v>33.134931185185103</v>
          </cell>
          <cell r="F2662">
            <v>33.459716796875</v>
          </cell>
          <cell r="BE2662" t="e">
            <v>#N/A</v>
          </cell>
          <cell r="BF2662" t="e">
            <v>#N/A</v>
          </cell>
          <cell r="BG2662">
            <v>32.632868194580077</v>
          </cell>
          <cell r="BH2662">
            <v>32.619190502166752</v>
          </cell>
          <cell r="BI2662">
            <v>34.113237800598142</v>
          </cell>
          <cell r="BJ2662">
            <v>34.68319059371948</v>
          </cell>
          <cell r="BK2662">
            <v>33.793467140197762</v>
          </cell>
        </row>
        <row r="2663">
          <cell r="A2663" t="str">
            <v>2010-06-01</v>
          </cell>
          <cell r="B2663">
            <v>4502328</v>
          </cell>
          <cell r="C2663">
            <v>33.233054344412963</v>
          </cell>
          <cell r="D2663">
            <v>33.520624786414167</v>
          </cell>
          <cell r="E2663">
            <v>32.613930367792193</v>
          </cell>
          <cell r="F2663">
            <v>33.439426422119141</v>
          </cell>
          <cell r="BE2663" t="e">
            <v>#N/A</v>
          </cell>
          <cell r="BF2663" t="e">
            <v>#N/A</v>
          </cell>
          <cell r="BG2663">
            <v>33.055091094970713</v>
          </cell>
          <cell r="BH2663">
            <v>32.664364147186276</v>
          </cell>
          <cell r="BI2663">
            <v>34.052947807312009</v>
          </cell>
          <cell r="BJ2663">
            <v>34.658974132537843</v>
          </cell>
          <cell r="BK2663">
            <v>33.814239587783817</v>
          </cell>
        </row>
        <row r="2664">
          <cell r="A2664" t="str">
            <v>2010-06-02</v>
          </cell>
          <cell r="B2664">
            <v>3378361</v>
          </cell>
          <cell r="C2664">
            <v>33.263497514588387</v>
          </cell>
          <cell r="D2664">
            <v>33.611965394384107</v>
          </cell>
          <cell r="E2664">
            <v>32.989460168567888</v>
          </cell>
          <cell r="F2664">
            <v>33.527385711669922</v>
          </cell>
          <cell r="BE2664" t="e">
            <v>#N/A</v>
          </cell>
          <cell r="BF2664" t="e">
            <v>#N/A</v>
          </cell>
          <cell r="BG2664">
            <v>33.355518341064453</v>
          </cell>
          <cell r="BH2664">
            <v>32.69911451339722</v>
          </cell>
          <cell r="BI2664">
            <v>33.997510185241701</v>
          </cell>
          <cell r="BJ2664">
            <v>34.632866306304933</v>
          </cell>
          <cell r="BK2664">
            <v>33.833921384811397</v>
          </cell>
        </row>
        <row r="2665">
          <cell r="A2665" t="str">
            <v>2010-06-03</v>
          </cell>
          <cell r="B2665">
            <v>3728256</v>
          </cell>
          <cell r="C2665">
            <v>33.808184327788787</v>
          </cell>
          <cell r="D2665">
            <v>34.33934452908062</v>
          </cell>
          <cell r="E2665">
            <v>33.808184327788787</v>
          </cell>
          <cell r="F2665">
            <v>34.021324157714837</v>
          </cell>
          <cell r="BE2665" t="e">
            <v>#N/A</v>
          </cell>
          <cell r="BF2665" t="e">
            <v>#N/A</v>
          </cell>
          <cell r="BG2665">
            <v>33.522647094726572</v>
          </cell>
          <cell r="BH2665">
            <v>32.777893924713133</v>
          </cell>
          <cell r="BI2665">
            <v>33.954657859802253</v>
          </cell>
          <cell r="BJ2665">
            <v>34.613308849334707</v>
          </cell>
          <cell r="BK2665">
            <v>33.851723165512077</v>
          </cell>
        </row>
        <row r="2666">
          <cell r="A2666" t="str">
            <v>2010-06-04</v>
          </cell>
          <cell r="B2666">
            <v>5243177</v>
          </cell>
          <cell r="C2666">
            <v>33.858937363534189</v>
          </cell>
          <cell r="D2666">
            <v>34.176955198063013</v>
          </cell>
          <cell r="E2666">
            <v>32.877812581136162</v>
          </cell>
          <cell r="F2666">
            <v>33.124786376953118</v>
          </cell>
          <cell r="BE2666" t="e">
            <v>#N/A</v>
          </cell>
          <cell r="BF2666" t="e">
            <v>#N/A</v>
          </cell>
          <cell r="BG2666">
            <v>33.514527893066408</v>
          </cell>
          <cell r="BH2666">
            <v>32.81184644699097</v>
          </cell>
          <cell r="BI2666">
            <v>33.89606555938721</v>
          </cell>
          <cell r="BJ2666">
            <v>34.582530612945547</v>
          </cell>
          <cell r="BK2666">
            <v>33.864881114959722</v>
          </cell>
        </row>
        <row r="2667">
          <cell r="A2667" t="str">
            <v>2010-06-07</v>
          </cell>
          <cell r="B2667">
            <v>6218386</v>
          </cell>
          <cell r="C2667">
            <v>32.34326746304513</v>
          </cell>
          <cell r="D2667">
            <v>32.833831130677822</v>
          </cell>
          <cell r="E2667">
            <v>32.248538639272432</v>
          </cell>
          <cell r="F2667">
            <v>32.481979370117188</v>
          </cell>
          <cell r="BE2667" t="e">
            <v>#N/A</v>
          </cell>
          <cell r="BF2667" t="e">
            <v>#N/A</v>
          </cell>
          <cell r="BG2667">
            <v>33.318980407714847</v>
          </cell>
          <cell r="BH2667">
            <v>32.772738933563232</v>
          </cell>
          <cell r="BI2667">
            <v>33.819719810485843</v>
          </cell>
          <cell r="BJ2667">
            <v>34.540620174407962</v>
          </cell>
          <cell r="BK2667">
            <v>33.873842353820798</v>
          </cell>
        </row>
        <row r="2668">
          <cell r="A2668" t="str">
            <v>2010-06-08</v>
          </cell>
          <cell r="B2668">
            <v>3616117</v>
          </cell>
          <cell r="C2668">
            <v>32.732334402446497</v>
          </cell>
          <cell r="D2668">
            <v>32.816914077905018</v>
          </cell>
          <cell r="E2668">
            <v>32.113210558610113</v>
          </cell>
          <cell r="F2668">
            <v>32.417697906494141</v>
          </cell>
          <cell r="BE2668" t="e">
            <v>#N/A</v>
          </cell>
          <cell r="BF2668" t="e">
            <v>#N/A</v>
          </cell>
          <cell r="BG2668">
            <v>33.114634704589847</v>
          </cell>
          <cell r="BH2668">
            <v>32.741694545745851</v>
          </cell>
          <cell r="BI2668">
            <v>33.749950141906737</v>
          </cell>
          <cell r="BJ2668">
            <v>34.498453578948983</v>
          </cell>
          <cell r="BK2668">
            <v>33.882063331604002</v>
          </cell>
        </row>
        <row r="2669">
          <cell r="A2669" t="str">
            <v>2010-06-09</v>
          </cell>
          <cell r="B2669">
            <v>3543269</v>
          </cell>
          <cell r="C2669">
            <v>32.546259632231063</v>
          </cell>
          <cell r="D2669">
            <v>32.823680877685547</v>
          </cell>
          <cell r="E2669">
            <v>32.157195171547151</v>
          </cell>
          <cell r="F2669">
            <v>32.823680877685547</v>
          </cell>
          <cell r="BE2669" t="e">
            <v>#N/A</v>
          </cell>
          <cell r="BF2669" t="e">
            <v>#N/A</v>
          </cell>
          <cell r="BG2669">
            <v>32.97389373779297</v>
          </cell>
          <cell r="BH2669">
            <v>32.715483760833742</v>
          </cell>
          <cell r="BI2669">
            <v>33.691264305114743</v>
          </cell>
          <cell r="BJ2669">
            <v>34.461506748199461</v>
          </cell>
          <cell r="BK2669">
            <v>33.89339358329773</v>
          </cell>
        </row>
        <row r="2670">
          <cell r="A2670" t="str">
            <v>2010-06-10</v>
          </cell>
          <cell r="B2670">
            <v>3964122</v>
          </cell>
          <cell r="C2670">
            <v>32.478596253455613</v>
          </cell>
          <cell r="D2670">
            <v>33.598430360804471</v>
          </cell>
          <cell r="E2670">
            <v>32.475212343619141</v>
          </cell>
          <cell r="F2670">
            <v>33.290561676025391</v>
          </cell>
          <cell r="BE2670" t="e">
            <v>#N/A</v>
          </cell>
          <cell r="BF2670" t="e">
            <v>#N/A</v>
          </cell>
          <cell r="BG2670">
            <v>32.82774124145508</v>
          </cell>
          <cell r="BH2670">
            <v>32.713905620574948</v>
          </cell>
          <cell r="BI2670">
            <v>33.643204917907717</v>
          </cell>
          <cell r="BJ2670">
            <v>34.422655735015873</v>
          </cell>
          <cell r="BK2670">
            <v>33.904641733169562</v>
          </cell>
        </row>
        <row r="2671">
          <cell r="A2671" t="str">
            <v>2010-06-11</v>
          </cell>
          <cell r="B2671">
            <v>4313944</v>
          </cell>
          <cell r="C2671">
            <v>33.452956171094158</v>
          </cell>
          <cell r="D2671">
            <v>33.737145255658113</v>
          </cell>
          <cell r="E2671">
            <v>33.12817048956903</v>
          </cell>
          <cell r="F2671">
            <v>33.628883361816413</v>
          </cell>
          <cell r="BE2671" t="e">
            <v>#N/A</v>
          </cell>
          <cell r="BF2671" t="e">
            <v>#N/A</v>
          </cell>
          <cell r="BG2671">
            <v>32.928560638427733</v>
          </cell>
          <cell r="BH2671">
            <v>32.769841098785399</v>
          </cell>
          <cell r="BI2671">
            <v>33.604489707946783</v>
          </cell>
          <cell r="BJ2671">
            <v>34.393760929107657</v>
          </cell>
          <cell r="BK2671">
            <v>33.920320167541497</v>
          </cell>
        </row>
        <row r="2672">
          <cell r="A2672" t="str">
            <v>2010-06-14</v>
          </cell>
          <cell r="B2672">
            <v>3704151</v>
          </cell>
          <cell r="C2672">
            <v>33.635650585068163</v>
          </cell>
          <cell r="D2672">
            <v>34.3258211669595</v>
          </cell>
          <cell r="E2672">
            <v>33.635650585068163</v>
          </cell>
          <cell r="F2672">
            <v>34.224327087402337</v>
          </cell>
          <cell r="BE2672" t="e">
            <v>#N/A</v>
          </cell>
          <cell r="BF2672" t="e">
            <v>#N/A</v>
          </cell>
          <cell r="BG2672">
            <v>33.277030181884768</v>
          </cell>
          <cell r="BH2672">
            <v>32.848782253265377</v>
          </cell>
          <cell r="BI2672">
            <v>33.578069953918458</v>
          </cell>
          <cell r="BJ2672">
            <v>34.37977777481079</v>
          </cell>
          <cell r="BK2672">
            <v>33.939942464828491</v>
          </cell>
        </row>
        <row r="2673">
          <cell r="A2673" t="str">
            <v>2010-06-15</v>
          </cell>
          <cell r="B2673">
            <v>3784746</v>
          </cell>
          <cell r="C2673">
            <v>33.926603075862097</v>
          </cell>
          <cell r="D2673">
            <v>34.55587614323759</v>
          </cell>
          <cell r="E2673">
            <v>33.872473419283473</v>
          </cell>
          <cell r="F2673">
            <v>34.461147308349609</v>
          </cell>
          <cell r="BE2673" t="e">
            <v>#N/A</v>
          </cell>
          <cell r="BF2673" t="e">
            <v>#N/A</v>
          </cell>
          <cell r="BG2673">
            <v>33.685720062255861</v>
          </cell>
          <cell r="BH2673">
            <v>32.929576206207273</v>
          </cell>
          <cell r="BI2673">
            <v>33.563088417053223</v>
          </cell>
          <cell r="BJ2673">
            <v>34.37222249984741</v>
          </cell>
          <cell r="BK2673">
            <v>33.960974388122558</v>
          </cell>
        </row>
        <row r="2674">
          <cell r="A2674" t="str">
            <v>2010-06-16</v>
          </cell>
          <cell r="B2674">
            <v>4266979</v>
          </cell>
          <cell r="C2674">
            <v>34.603237570493683</v>
          </cell>
          <cell r="D2674">
            <v>34.76563168853086</v>
          </cell>
          <cell r="E2674">
            <v>34.346114625754367</v>
          </cell>
          <cell r="F2674">
            <v>34.745330810546882</v>
          </cell>
          <cell r="BE2674" t="e">
            <v>#N/A</v>
          </cell>
          <cell r="BF2674" t="e">
            <v>#N/A</v>
          </cell>
          <cell r="BG2674">
            <v>34.070050048828122</v>
          </cell>
          <cell r="BH2674">
            <v>33.043589496612547</v>
          </cell>
          <cell r="BI2674">
            <v>33.545284309387213</v>
          </cell>
          <cell r="BJ2674">
            <v>34.373888721466074</v>
          </cell>
          <cell r="BK2674">
            <v>33.984619369506838</v>
          </cell>
        </row>
        <row r="2675">
          <cell r="A2675" t="str">
            <v>2010-06-17</v>
          </cell>
          <cell r="B2675">
            <v>3279424</v>
          </cell>
          <cell r="C2675">
            <v>34.76563539698855</v>
          </cell>
          <cell r="D2675">
            <v>34.975391369584557</v>
          </cell>
          <cell r="E2675">
            <v>34.434081886997269</v>
          </cell>
          <cell r="F2675">
            <v>34.582942962646477</v>
          </cell>
          <cell r="BE2675" t="e">
            <v>#N/A</v>
          </cell>
          <cell r="BF2675" t="e">
            <v>#N/A</v>
          </cell>
          <cell r="BG2675">
            <v>34.328526306152341</v>
          </cell>
          <cell r="BH2675">
            <v>33.166737651824953</v>
          </cell>
          <cell r="BI2675">
            <v>33.528614387512206</v>
          </cell>
          <cell r="BJ2675">
            <v>34.369033603668207</v>
          </cell>
          <cell r="BK2675">
            <v>34.007484655380253</v>
          </cell>
        </row>
        <row r="2676">
          <cell r="A2676" t="str">
            <v>2010-06-18</v>
          </cell>
          <cell r="B2676">
            <v>14610282</v>
          </cell>
          <cell r="C2676">
            <v>34.670906210930902</v>
          </cell>
          <cell r="D2676">
            <v>34.914493539766028</v>
          </cell>
          <cell r="E2676">
            <v>32.103065587684739</v>
          </cell>
          <cell r="F2676">
            <v>33.540920257568359</v>
          </cell>
          <cell r="BE2676" t="e">
            <v>#N/A</v>
          </cell>
          <cell r="BF2676" t="e">
            <v>#N/A</v>
          </cell>
          <cell r="BG2676">
            <v>34.310933685302743</v>
          </cell>
          <cell r="BH2676">
            <v>33.260113525390622</v>
          </cell>
          <cell r="BI2676">
            <v>33.485304450988771</v>
          </cell>
          <cell r="BJ2676">
            <v>34.357753582000733</v>
          </cell>
          <cell r="BK2676">
            <v>34.023303289413462</v>
          </cell>
        </row>
        <row r="2677">
          <cell r="A2677" t="str">
            <v>2010-06-21</v>
          </cell>
          <cell r="B2677">
            <v>3678066</v>
          </cell>
          <cell r="C2677">
            <v>33.946894327598862</v>
          </cell>
          <cell r="D2677">
            <v>34.001026554107668</v>
          </cell>
          <cell r="E2677">
            <v>33.551062100628037</v>
          </cell>
          <cell r="F2677">
            <v>33.831867218017578</v>
          </cell>
          <cell r="BE2677" t="e">
            <v>#N/A</v>
          </cell>
          <cell r="BF2677" t="e">
            <v>#N/A</v>
          </cell>
          <cell r="BG2677">
            <v>34.232441711425778</v>
          </cell>
          <cell r="BH2677">
            <v>33.365330123901373</v>
          </cell>
          <cell r="BI2677">
            <v>33.449617729187011</v>
          </cell>
          <cell r="BJ2677">
            <v>34.356600322723388</v>
          </cell>
          <cell r="BK2677">
            <v>34.040045013427743</v>
          </cell>
        </row>
        <row r="2678">
          <cell r="A2678" t="str">
            <v>2010-06-22</v>
          </cell>
          <cell r="B2678">
            <v>4090059</v>
          </cell>
          <cell r="C2678">
            <v>33.649178431833931</v>
          </cell>
          <cell r="D2678">
            <v>34.312282790638903</v>
          </cell>
          <cell r="E2678">
            <v>33.4597207810802</v>
          </cell>
          <cell r="F2678">
            <v>34.210788726806641</v>
          </cell>
          <cell r="BE2678" t="e">
            <v>#N/A</v>
          </cell>
          <cell r="BF2678" t="e">
            <v>#N/A</v>
          </cell>
          <cell r="BG2678">
            <v>34.182369995117178</v>
          </cell>
          <cell r="BH2678">
            <v>33.509453964233401</v>
          </cell>
          <cell r="BI2678">
            <v>33.429242286682133</v>
          </cell>
          <cell r="BJ2678">
            <v>34.353307781219478</v>
          </cell>
          <cell r="BK2678">
            <v>34.057908067703252</v>
          </cell>
        </row>
        <row r="2679">
          <cell r="A2679" t="str">
            <v>2010-06-23</v>
          </cell>
          <cell r="B2679">
            <v>3931933</v>
          </cell>
          <cell r="C2679">
            <v>34.04839735822943</v>
          </cell>
          <cell r="D2679">
            <v>34.420547451308359</v>
          </cell>
          <cell r="E2679">
            <v>33.88600581052853</v>
          </cell>
          <cell r="F2679">
            <v>34.028099060058587</v>
          </cell>
          <cell r="BE2679" t="e">
            <v>#N/A</v>
          </cell>
          <cell r="BF2679" t="e">
            <v>#N/A</v>
          </cell>
          <cell r="BG2679">
            <v>34.03892364501953</v>
          </cell>
          <cell r="BH2679">
            <v>33.609596443176272</v>
          </cell>
          <cell r="BI2679">
            <v>33.402764396667479</v>
          </cell>
          <cell r="BJ2679">
            <v>34.350572566986081</v>
          </cell>
          <cell r="BK2679">
            <v>34.074277734756471</v>
          </cell>
        </row>
        <row r="2680">
          <cell r="A2680" t="str">
            <v>2010-06-24</v>
          </cell>
          <cell r="B2680">
            <v>3969983</v>
          </cell>
          <cell r="C2680">
            <v>34.149889842786372</v>
          </cell>
          <cell r="D2680">
            <v>34.197254253514679</v>
          </cell>
          <cell r="E2680">
            <v>33.310858344860812</v>
          </cell>
          <cell r="F2680">
            <v>33.442802429199219</v>
          </cell>
          <cell r="BE2680" t="e">
            <v>#N/A</v>
          </cell>
          <cell r="BF2680" t="e">
            <v>#N/A</v>
          </cell>
          <cell r="BG2680">
            <v>33.81089553833008</v>
          </cell>
          <cell r="BH2680">
            <v>33.622452545166013</v>
          </cell>
          <cell r="BI2680">
            <v>33.363420677185061</v>
          </cell>
          <cell r="BJ2680">
            <v>34.338311367034912</v>
          </cell>
          <cell r="BK2680">
            <v>34.086528730392459</v>
          </cell>
        </row>
        <row r="2681">
          <cell r="A2681" t="str">
            <v>2010-06-25</v>
          </cell>
          <cell r="B2681">
            <v>2877955</v>
          </cell>
          <cell r="C2681">
            <v>33.39544277450257</v>
          </cell>
          <cell r="D2681">
            <v>33.655949651775323</v>
          </cell>
          <cell r="E2681">
            <v>32.996226554961623</v>
          </cell>
          <cell r="F2681">
            <v>33.168769836425781</v>
          </cell>
          <cell r="BE2681" t="e">
            <v>#N/A</v>
          </cell>
          <cell r="BF2681" t="e">
            <v>#N/A</v>
          </cell>
          <cell r="BG2681">
            <v>33.736465454101563</v>
          </cell>
          <cell r="BH2681">
            <v>33.622621917724608</v>
          </cell>
          <cell r="BI2681">
            <v>33.330324363708499</v>
          </cell>
          <cell r="BJ2681">
            <v>34.321634349823</v>
          </cell>
          <cell r="BK2681">
            <v>34.09697462081909</v>
          </cell>
        </row>
        <row r="2682">
          <cell r="A2682" t="str">
            <v>2010-06-28</v>
          </cell>
          <cell r="B2682">
            <v>3085132</v>
          </cell>
          <cell r="C2682">
            <v>33.36161340828108</v>
          </cell>
          <cell r="D2682">
            <v>33.872475462867783</v>
          </cell>
          <cell r="E2682">
            <v>33.162003996009631</v>
          </cell>
          <cell r="F2682">
            <v>33.764213562011719</v>
          </cell>
          <cell r="BE2682" t="e">
            <v>#N/A</v>
          </cell>
          <cell r="BF2682" t="e">
            <v>#N/A</v>
          </cell>
          <cell r="BG2682">
            <v>33.722934722900391</v>
          </cell>
          <cell r="BH2682">
            <v>33.637846755981442</v>
          </cell>
          <cell r="BI2682">
            <v>33.309008064270017</v>
          </cell>
          <cell r="BJ2682">
            <v>34.315035953521729</v>
          </cell>
          <cell r="BK2682">
            <v>34.111009874343871</v>
          </cell>
        </row>
        <row r="2683">
          <cell r="A2683" t="str">
            <v>2010-06-29</v>
          </cell>
          <cell r="B2683">
            <v>4981733</v>
          </cell>
          <cell r="C2683">
            <v>33.307473826128927</v>
          </cell>
          <cell r="D2683">
            <v>33.530770596278863</v>
          </cell>
          <cell r="E2683">
            <v>32.837216145397512</v>
          </cell>
          <cell r="F2683">
            <v>32.942096710205078</v>
          </cell>
          <cell r="BE2683" t="e">
            <v>#N/A</v>
          </cell>
          <cell r="BF2683" t="e">
            <v>#N/A</v>
          </cell>
          <cell r="BG2683">
            <v>33.469196319580078</v>
          </cell>
          <cell r="BH2683">
            <v>33.612980270385741</v>
          </cell>
          <cell r="BI2683">
            <v>33.266352043151848</v>
          </cell>
          <cell r="BJ2683">
            <v>34.311429004669193</v>
          </cell>
          <cell r="BK2683">
            <v>34.119484624862672</v>
          </cell>
        </row>
        <row r="2684">
          <cell r="A2684" t="str">
            <v>2010-06-30</v>
          </cell>
          <cell r="B2684">
            <v>4238586</v>
          </cell>
          <cell r="C2684">
            <v>33.277032884886893</v>
          </cell>
          <cell r="D2684">
            <v>33.523998967778141</v>
          </cell>
          <cell r="E2684">
            <v>33.046976028678557</v>
          </cell>
          <cell r="F2684">
            <v>33.51385498046875</v>
          </cell>
          <cell r="BE2684" t="e">
            <v>#N/A</v>
          </cell>
          <cell r="BF2684" t="e">
            <v>#N/A</v>
          </cell>
          <cell r="BG2684">
            <v>33.366347503662112</v>
          </cell>
          <cell r="BH2684">
            <v>33.612303733825676</v>
          </cell>
          <cell r="BI2684">
            <v>33.241317405700677</v>
          </cell>
          <cell r="BJ2684">
            <v>34.305162372589109</v>
          </cell>
          <cell r="BK2684">
            <v>34.128691663742067</v>
          </cell>
        </row>
        <row r="2685">
          <cell r="A2685" t="str">
            <v>2010-07-01</v>
          </cell>
          <cell r="B2685">
            <v>5491378</v>
          </cell>
          <cell r="C2685">
            <v>32.90488543223082</v>
          </cell>
          <cell r="D2685">
            <v>33.253353364409449</v>
          </cell>
          <cell r="E2685">
            <v>32.475219134000262</v>
          </cell>
          <cell r="F2685">
            <v>32.630840301513672</v>
          </cell>
          <cell r="BE2685" t="e">
            <v>#N/A</v>
          </cell>
          <cell r="BF2685" t="e">
            <v>#N/A</v>
          </cell>
          <cell r="BG2685">
            <v>33.203955078124999</v>
          </cell>
          <cell r="BH2685">
            <v>33.542779541015634</v>
          </cell>
          <cell r="BI2685">
            <v>33.203262138366703</v>
          </cell>
          <cell r="BJ2685">
            <v>34.292127742767327</v>
          </cell>
          <cell r="BK2685">
            <v>34.130761003494257</v>
          </cell>
        </row>
        <row r="2686">
          <cell r="A2686" t="str">
            <v>2010-07-02</v>
          </cell>
          <cell r="B2686">
            <v>5457607</v>
          </cell>
          <cell r="C2686">
            <v>32.583474126640773</v>
          </cell>
          <cell r="D2686">
            <v>32.613924152740573</v>
          </cell>
          <cell r="E2686">
            <v>31.734296023176039</v>
          </cell>
          <cell r="F2686">
            <v>31.842557907104489</v>
          </cell>
          <cell r="BE2686" t="e">
            <v>#N/A</v>
          </cell>
          <cell r="BF2686" t="e">
            <v>#N/A</v>
          </cell>
          <cell r="BG2686">
            <v>32.938712692260737</v>
          </cell>
          <cell r="BH2686">
            <v>33.478668117523192</v>
          </cell>
          <cell r="BI2686">
            <v>33.150987930297852</v>
          </cell>
          <cell r="BJ2686">
            <v>34.274174461364737</v>
          </cell>
          <cell r="BK2686">
            <v>34.126230773925784</v>
          </cell>
        </row>
        <row r="2687">
          <cell r="A2687" t="str">
            <v>2010-07-05</v>
          </cell>
          <cell r="B2687">
            <v>2673658</v>
          </cell>
          <cell r="C2687">
            <v>31.869623438540369</v>
          </cell>
          <cell r="D2687">
            <v>31.94743788241027</v>
          </cell>
          <cell r="E2687">
            <v>31.456876754760739</v>
          </cell>
          <cell r="F2687">
            <v>31.456876754760739</v>
          </cell>
          <cell r="BE2687" t="e">
            <v>#N/A</v>
          </cell>
          <cell r="BF2687" t="e">
            <v>#N/A</v>
          </cell>
          <cell r="BG2687">
            <v>32.477245330810547</v>
          </cell>
          <cell r="BH2687">
            <v>33.427412986755371</v>
          </cell>
          <cell r="BI2687">
            <v>33.083009376525879</v>
          </cell>
          <cell r="BJ2687">
            <v>34.250302295684811</v>
          </cell>
          <cell r="BK2687">
            <v>34.11887000083923</v>
          </cell>
        </row>
        <row r="2688">
          <cell r="A2688" t="str">
            <v>2010-07-06</v>
          </cell>
          <cell r="B2688">
            <v>4544006</v>
          </cell>
          <cell r="C2688">
            <v>31.48056144949398</v>
          </cell>
          <cell r="D2688">
            <v>31.981271765643751</v>
          </cell>
          <cell r="E2688">
            <v>31.192988440396022</v>
          </cell>
          <cell r="F2688">
            <v>31.82564544677734</v>
          </cell>
          <cell r="BE2688" t="e">
            <v>#N/A</v>
          </cell>
          <cell r="BF2688" t="e">
            <v>#N/A</v>
          </cell>
          <cell r="BG2688">
            <v>32.253955078125003</v>
          </cell>
          <cell r="BH2688">
            <v>33.39781036376953</v>
          </cell>
          <cell r="BI2688">
            <v>33.047924613952638</v>
          </cell>
          <cell r="BJ2688">
            <v>34.226960315704353</v>
          </cell>
          <cell r="BK2688">
            <v>34.114094095230101</v>
          </cell>
        </row>
        <row r="2689">
          <cell r="A2689" t="str">
            <v>2010-07-07</v>
          </cell>
          <cell r="B2689">
            <v>4852532</v>
          </cell>
          <cell r="C2689">
            <v>31.592202446119352</v>
          </cell>
          <cell r="D2689">
            <v>31.75798048419038</v>
          </cell>
          <cell r="E2689">
            <v>31.341847305730361</v>
          </cell>
          <cell r="F2689">
            <v>31.6091194152832</v>
          </cell>
          <cell r="BE2689" t="e">
            <v>#N/A</v>
          </cell>
          <cell r="BF2689" t="e">
            <v>#N/A</v>
          </cell>
          <cell r="BG2689">
            <v>31.87300796508789</v>
          </cell>
          <cell r="BH2689">
            <v>33.337082290649413</v>
          </cell>
          <cell r="BI2689">
            <v>33.011473503112803</v>
          </cell>
          <cell r="BJ2689">
            <v>34.200228595733641</v>
          </cell>
          <cell r="BK2689">
            <v>34.110619840621951</v>
          </cell>
        </row>
        <row r="2690">
          <cell r="A2690" t="str">
            <v>2010-07-08</v>
          </cell>
          <cell r="B2690">
            <v>5253420</v>
          </cell>
          <cell r="C2690">
            <v>31.67001826880205</v>
          </cell>
          <cell r="D2690">
            <v>32.255308258534747</v>
          </cell>
          <cell r="E2690">
            <v>31.497474984257291</v>
          </cell>
          <cell r="F2690">
            <v>31.869625091552731</v>
          </cell>
          <cell r="BE2690" t="e">
            <v>#N/A</v>
          </cell>
          <cell r="BF2690" t="e">
            <v>#N/A</v>
          </cell>
          <cell r="BG2690">
            <v>31.7207649230957</v>
          </cell>
          <cell r="BH2690">
            <v>33.26603546142578</v>
          </cell>
          <cell r="BI2690">
            <v>32.986290016174323</v>
          </cell>
          <cell r="BJ2690">
            <v>34.173782138824457</v>
          </cell>
          <cell r="BK2690">
            <v>34.106837129592897</v>
          </cell>
        </row>
        <row r="2691">
          <cell r="A2691" t="str">
            <v>2010-07-09</v>
          </cell>
          <cell r="B2691">
            <v>3581510</v>
          </cell>
          <cell r="C2691">
            <v>32.018485880293312</v>
          </cell>
          <cell r="D2691">
            <v>32.248542730571018</v>
          </cell>
          <cell r="E2691">
            <v>31.629418806580961</v>
          </cell>
          <cell r="F2691">
            <v>32.167346954345703</v>
          </cell>
          <cell r="BE2691" t="e">
            <v>#N/A</v>
          </cell>
          <cell r="BF2691" t="e">
            <v>#N/A</v>
          </cell>
          <cell r="BG2691">
            <v>31.785722732543949</v>
          </cell>
          <cell r="BH2691">
            <v>33.192958641052243</v>
          </cell>
          <cell r="BI2691">
            <v>32.963838920593261</v>
          </cell>
          <cell r="BJ2691">
            <v>34.148250827789298</v>
          </cell>
          <cell r="BK2691">
            <v>34.103930845260621</v>
          </cell>
        </row>
        <row r="2692">
          <cell r="A2692" t="str">
            <v>2010-07-12</v>
          </cell>
          <cell r="B2692">
            <v>2417398</v>
          </cell>
          <cell r="C2692">
            <v>32.377105263401617</v>
          </cell>
          <cell r="D2692">
            <v>32.712042704213182</v>
          </cell>
          <cell r="E2692">
            <v>32.30944254185421</v>
          </cell>
          <cell r="F2692">
            <v>32.5462646484375</v>
          </cell>
          <cell r="BE2692" t="e">
            <v>#N/A</v>
          </cell>
          <cell r="BF2692" t="e">
            <v>#N/A</v>
          </cell>
          <cell r="BG2692">
            <v>32.0036003112793</v>
          </cell>
          <cell r="BH2692">
            <v>33.109055519103997</v>
          </cell>
          <cell r="BI2692">
            <v>32.950899467468261</v>
          </cell>
          <cell r="BJ2692">
            <v>34.122964496612553</v>
          </cell>
          <cell r="BK2692">
            <v>34.1043368434906</v>
          </cell>
        </row>
        <row r="2693">
          <cell r="A2693" t="str">
            <v>2010-07-13</v>
          </cell>
          <cell r="B2693">
            <v>2893480</v>
          </cell>
          <cell r="C2693">
            <v>32.431231822179008</v>
          </cell>
          <cell r="D2693">
            <v>33.148468418259661</v>
          </cell>
          <cell r="E2693">
            <v>32.410933525505428</v>
          </cell>
          <cell r="F2693">
            <v>32.996223449707031</v>
          </cell>
          <cell r="BE2693" t="e">
            <v>#N/A</v>
          </cell>
          <cell r="BF2693" t="e">
            <v>#N/A</v>
          </cell>
          <cell r="BG2693">
            <v>32.237715911865237</v>
          </cell>
          <cell r="BH2693">
            <v>33.035809326171872</v>
          </cell>
          <cell r="BI2693">
            <v>32.960104866027827</v>
          </cell>
          <cell r="BJ2693">
            <v>34.100373401641853</v>
          </cell>
          <cell r="BK2693">
            <v>34.107733678817752</v>
          </cell>
        </row>
        <row r="2694">
          <cell r="A2694" t="str">
            <v>2010-07-14</v>
          </cell>
          <cell r="B2694">
            <v>3084876</v>
          </cell>
          <cell r="C2694">
            <v>32.992839747897882</v>
          </cell>
          <cell r="D2694">
            <v>33.446188165412707</v>
          </cell>
          <cell r="E2694">
            <v>32.762782919868023</v>
          </cell>
          <cell r="F2694">
            <v>33.222896575927727</v>
          </cell>
          <cell r="BE2694" t="e">
            <v>#N/A</v>
          </cell>
          <cell r="BF2694" t="e">
            <v>#N/A</v>
          </cell>
          <cell r="BG2694">
            <v>32.560471343994138</v>
          </cell>
          <cell r="BH2694">
            <v>32.959687614440917</v>
          </cell>
          <cell r="BI2694">
            <v>32.967915229797363</v>
          </cell>
          <cell r="BJ2694">
            <v>34.083722133636478</v>
          </cell>
          <cell r="BK2694">
            <v>34.113713808059693</v>
          </cell>
        </row>
        <row r="2695">
          <cell r="A2695" t="str">
            <v>2010-07-15</v>
          </cell>
          <cell r="B2695">
            <v>3177135</v>
          </cell>
          <cell r="C2695">
            <v>33.155240404246712</v>
          </cell>
          <cell r="D2695">
            <v>33.486793944002862</v>
          </cell>
          <cell r="E2695">
            <v>32.884584348071598</v>
          </cell>
          <cell r="F2695">
            <v>32.959014892578118</v>
          </cell>
          <cell r="BE2695" t="e">
            <v>#N/A</v>
          </cell>
          <cell r="BF2695" t="e">
            <v>#N/A</v>
          </cell>
          <cell r="BG2695">
            <v>32.778349304199217</v>
          </cell>
          <cell r="BH2695">
            <v>32.878491210937497</v>
          </cell>
          <cell r="BI2695">
            <v>32.978180809020998</v>
          </cell>
          <cell r="BJ2695">
            <v>34.065011997222904</v>
          </cell>
          <cell r="BK2695">
            <v>34.118374528884893</v>
          </cell>
        </row>
        <row r="2696">
          <cell r="A2696" t="str">
            <v>2010-07-16</v>
          </cell>
          <cell r="B2696">
            <v>4946820</v>
          </cell>
          <cell r="C2696">
            <v>32.975922885563591</v>
          </cell>
          <cell r="D2696">
            <v>33.277026310963073</v>
          </cell>
          <cell r="E2696">
            <v>32.201172781402732</v>
          </cell>
          <cell r="F2696">
            <v>32.255302429199219</v>
          </cell>
          <cell r="BE2696" t="e">
            <v>#N/A</v>
          </cell>
          <cell r="BF2696" t="e">
            <v>#N/A</v>
          </cell>
          <cell r="BG2696">
            <v>32.795940399169922</v>
          </cell>
          <cell r="BH2696">
            <v>32.814210319519042</v>
          </cell>
          <cell r="BI2696">
            <v>32.974372138977053</v>
          </cell>
          <cell r="BJ2696">
            <v>34.040102519989013</v>
          </cell>
          <cell r="BK2696">
            <v>34.119194478988653</v>
          </cell>
        </row>
        <row r="2697">
          <cell r="A2697" t="str">
            <v>2010-07-19</v>
          </cell>
          <cell r="B2697">
            <v>2257359</v>
          </cell>
          <cell r="C2697">
            <v>31.977885764658151</v>
          </cell>
          <cell r="D2697">
            <v>32.803384305791447</v>
          </cell>
          <cell r="E2697">
            <v>31.97450443574126</v>
          </cell>
          <cell r="F2697">
            <v>32.441383361816413</v>
          </cell>
          <cell r="BE2697" t="e">
            <v>#N/A</v>
          </cell>
          <cell r="BF2697" t="e">
            <v>#N/A</v>
          </cell>
          <cell r="BG2697">
            <v>32.7749641418457</v>
          </cell>
          <cell r="BH2697">
            <v>32.744686126708977</v>
          </cell>
          <cell r="BI2697">
            <v>32.957917213439941</v>
          </cell>
          <cell r="BJ2697">
            <v>34.023497829437247</v>
          </cell>
          <cell r="BK2697">
            <v>34.119559373855587</v>
          </cell>
        </row>
        <row r="2698">
          <cell r="A2698" t="str">
            <v>2010-07-20</v>
          </cell>
          <cell r="B2698">
            <v>3021359</v>
          </cell>
          <cell r="C2698">
            <v>32.573323952490121</v>
          </cell>
          <cell r="D2698">
            <v>32.630832349551888</v>
          </cell>
          <cell r="E2698">
            <v>31.717378056329991</v>
          </cell>
          <cell r="F2698">
            <v>31.896686553955082</v>
          </cell>
          <cell r="BE2698" t="e">
            <v>#N/A</v>
          </cell>
          <cell r="BF2698" t="e">
            <v>#N/A</v>
          </cell>
          <cell r="BG2698">
            <v>32.555056762695322</v>
          </cell>
          <cell r="BH2698">
            <v>32.628981018066398</v>
          </cell>
          <cell r="BI2698">
            <v>32.935079231262208</v>
          </cell>
          <cell r="BJ2698">
            <v>33.996290950775148</v>
          </cell>
          <cell r="BK2698">
            <v>34.116201944351197</v>
          </cell>
        </row>
        <row r="2699">
          <cell r="A2699" t="str">
            <v>2010-07-21</v>
          </cell>
          <cell r="B2699">
            <v>2761006</v>
          </cell>
          <cell r="C2699">
            <v>31.822260416295379</v>
          </cell>
          <cell r="D2699">
            <v>32.207943580163331</v>
          </cell>
          <cell r="E2699">
            <v>31.66324503038668</v>
          </cell>
          <cell r="F2699">
            <v>31.71738243103027</v>
          </cell>
          <cell r="BE2699" t="e">
            <v>#N/A</v>
          </cell>
          <cell r="BF2699" t="e">
            <v>#N/A</v>
          </cell>
          <cell r="BG2699">
            <v>32.25395393371582</v>
          </cell>
          <cell r="BH2699">
            <v>32.513445186614987</v>
          </cell>
          <cell r="BI2699">
            <v>32.902468948364259</v>
          </cell>
          <cell r="BJ2699">
            <v>33.960202522277832</v>
          </cell>
          <cell r="BK2699">
            <v>34.108661556243902</v>
          </cell>
        </row>
        <row r="2700">
          <cell r="A2700" t="str">
            <v>2010-07-22</v>
          </cell>
          <cell r="B2700">
            <v>3995614</v>
          </cell>
          <cell r="C2700">
            <v>31.463640147470599</v>
          </cell>
          <cell r="D2700">
            <v>32.4210827198253</v>
          </cell>
          <cell r="E2700">
            <v>31.341845204922521</v>
          </cell>
          <cell r="F2700">
            <v>32.160575866699219</v>
          </cell>
          <cell r="BE2700" t="e">
            <v>#N/A</v>
          </cell>
          <cell r="BF2700" t="e">
            <v>#N/A</v>
          </cell>
          <cell r="BG2700">
            <v>32.094266128540042</v>
          </cell>
          <cell r="BH2700">
            <v>32.449333858489993</v>
          </cell>
          <cell r="BI2700">
            <v>32.879237976074222</v>
          </cell>
          <cell r="BJ2700">
            <v>33.927450561523443</v>
          </cell>
          <cell r="BK2700">
            <v>34.104207057952877</v>
          </cell>
        </row>
        <row r="2701">
          <cell r="A2701" t="str">
            <v>2010-07-23</v>
          </cell>
          <cell r="B2701">
            <v>9400053</v>
          </cell>
          <cell r="C2701">
            <v>32.072618797523617</v>
          </cell>
          <cell r="D2701">
            <v>32.140281515615911</v>
          </cell>
          <cell r="E2701">
            <v>30.455452990978461</v>
          </cell>
          <cell r="F2701">
            <v>30.793771743774411</v>
          </cell>
          <cell r="BE2701" t="e">
            <v>#N/A</v>
          </cell>
          <cell r="BF2701" t="e">
            <v>#N/A</v>
          </cell>
          <cell r="BG2701">
            <v>31.801959991455082</v>
          </cell>
          <cell r="BH2701">
            <v>32.33058395385742</v>
          </cell>
          <cell r="BI2701">
            <v>32.84490993499756</v>
          </cell>
          <cell r="BJ2701">
            <v>33.880064029693607</v>
          </cell>
          <cell r="BK2701">
            <v>34.089019899368289</v>
          </cell>
        </row>
        <row r="2702">
          <cell r="A2702" t="str">
            <v>2010-07-26</v>
          </cell>
          <cell r="B2702">
            <v>5245653</v>
          </cell>
          <cell r="C2702">
            <v>30.516349073317041</v>
          </cell>
          <cell r="D2702">
            <v>31.165923010648239</v>
          </cell>
          <cell r="E2702">
            <v>30.387788882357629</v>
          </cell>
          <cell r="F2702">
            <v>30.84451866149902</v>
          </cell>
          <cell r="BE2702" t="e">
            <v>#N/A</v>
          </cell>
          <cell r="BF2702" t="e">
            <v>#N/A</v>
          </cell>
          <cell r="BG2702">
            <v>31.482587051391601</v>
          </cell>
          <cell r="BH2702">
            <v>32.184599208831777</v>
          </cell>
          <cell r="BI2702">
            <v>32.808890228271487</v>
          </cell>
          <cell r="BJ2702">
            <v>33.835311470031741</v>
          </cell>
          <cell r="BK2702">
            <v>34.074924201965331</v>
          </cell>
        </row>
        <row r="2703">
          <cell r="A2703" t="str">
            <v>2010-07-27</v>
          </cell>
          <cell r="B2703">
            <v>5614670</v>
          </cell>
          <cell r="C2703">
            <v>31.152395511072019</v>
          </cell>
          <cell r="D2703">
            <v>31.220058238143629</v>
          </cell>
          <cell r="E2703">
            <v>30.333664640134639</v>
          </cell>
          <cell r="F2703">
            <v>30.553569793701168</v>
          </cell>
          <cell r="BE2703" t="e">
            <v>#N/A</v>
          </cell>
          <cell r="BF2703" t="e">
            <v>#N/A</v>
          </cell>
          <cell r="BG2703">
            <v>31.21396369934082</v>
          </cell>
          <cell r="BH2703">
            <v>32.065172863006588</v>
          </cell>
          <cell r="BI2703">
            <v>32.76305625915527</v>
          </cell>
          <cell r="BJ2703">
            <v>33.78152763366699</v>
          </cell>
          <cell r="BK2703">
            <v>34.055926189422607</v>
          </cell>
        </row>
        <row r="2704">
          <cell r="A2704" t="str">
            <v>2010-07-28</v>
          </cell>
          <cell r="B2704">
            <v>3205159</v>
          </cell>
          <cell r="C2704">
            <v>30.685510855735149</v>
          </cell>
          <cell r="D2704">
            <v>30.864821968797148</v>
          </cell>
          <cell r="E2704">
            <v>30.536652354800939</v>
          </cell>
          <cell r="F2704">
            <v>30.739643096923832</v>
          </cell>
          <cell r="BE2704" t="e">
            <v>#N/A</v>
          </cell>
          <cell r="BF2704" t="e">
            <v>#N/A</v>
          </cell>
          <cell r="BG2704">
            <v>31.01841583251953</v>
          </cell>
          <cell r="BH2704">
            <v>31.926462268829351</v>
          </cell>
          <cell r="BI2704">
            <v>32.72854782104492</v>
          </cell>
          <cell r="BJ2704">
            <v>33.729668884277338</v>
          </cell>
          <cell r="BK2704">
            <v>34.037020816802979</v>
          </cell>
        </row>
        <row r="2705">
          <cell r="A2705" t="str">
            <v>2010-07-29</v>
          </cell>
          <cell r="B2705">
            <v>4506334</v>
          </cell>
          <cell r="C2705">
            <v>31.111794214254289</v>
          </cell>
          <cell r="D2705">
            <v>31.260655301108219</v>
          </cell>
          <cell r="E2705">
            <v>30.326894760131839</v>
          </cell>
          <cell r="F2705">
            <v>30.326894760131839</v>
          </cell>
          <cell r="BE2705" t="e">
            <v>#N/A</v>
          </cell>
          <cell r="BF2705" t="e">
            <v>#N/A</v>
          </cell>
          <cell r="BG2705">
            <v>30.65167961120606</v>
          </cell>
          <cell r="BH2705">
            <v>31.81126499176025</v>
          </cell>
          <cell r="BI2705">
            <v>32.692686119079589</v>
          </cell>
          <cell r="BJ2705">
            <v>33.670976276397703</v>
          </cell>
          <cell r="BK2705">
            <v>34.023430128097537</v>
          </cell>
        </row>
        <row r="2706">
          <cell r="A2706" t="str">
            <v>2010-07-30</v>
          </cell>
          <cell r="B2706">
            <v>4110454</v>
          </cell>
          <cell r="C2706">
            <v>30.17803030813435</v>
          </cell>
          <cell r="D2706">
            <v>30.360722735855621</v>
          </cell>
          <cell r="E2706">
            <v>29.778814095225009</v>
          </cell>
          <cell r="F2706">
            <v>30.157732009887699</v>
          </cell>
          <cell r="BE2706" t="e">
            <v>#N/A</v>
          </cell>
          <cell r="BF2706" t="e">
            <v>#N/A</v>
          </cell>
          <cell r="BG2706">
            <v>30.52447166442871</v>
          </cell>
          <cell r="BH2706">
            <v>31.727023696899419</v>
          </cell>
          <cell r="BI2706">
            <v>32.662372703552244</v>
          </cell>
          <cell r="BJ2706">
            <v>33.610849723815917</v>
          </cell>
          <cell r="BK2706">
            <v>34.00441837310791</v>
          </cell>
        </row>
        <row r="2707">
          <cell r="A2707" t="str">
            <v>2010-08-02</v>
          </cell>
          <cell r="B2707">
            <v>3387372</v>
          </cell>
          <cell r="C2707">
            <v>30.25584569839701</v>
          </cell>
          <cell r="D2707">
            <v>30.77685687939427</v>
          </cell>
          <cell r="E2707">
            <v>30.15773295186176</v>
          </cell>
          <cell r="F2707">
            <v>30.726108551025391</v>
          </cell>
          <cell r="BE2707" t="e">
            <v>#N/A</v>
          </cell>
          <cell r="BF2707" t="e">
            <v>#N/A</v>
          </cell>
          <cell r="BG2707">
            <v>30.500789642333981</v>
          </cell>
          <cell r="BH2707">
            <v>31.690485286712651</v>
          </cell>
          <cell r="BI2707">
            <v>32.642344169616699</v>
          </cell>
          <cell r="BJ2707">
            <v>33.559500083923339</v>
          </cell>
          <cell r="BK2707">
            <v>33.98969841003418</v>
          </cell>
        </row>
        <row r="2708">
          <cell r="A2708" t="str">
            <v>2010-08-03</v>
          </cell>
          <cell r="B2708">
            <v>2697154</v>
          </cell>
          <cell r="C2708">
            <v>30.526495768324661</v>
          </cell>
          <cell r="D2708">
            <v>30.905411039668721</v>
          </cell>
          <cell r="E2708">
            <v>30.506194892240721</v>
          </cell>
          <cell r="F2708">
            <v>30.90202713012695</v>
          </cell>
          <cell r="BE2708" t="e">
            <v>#N/A</v>
          </cell>
          <cell r="BF2708" t="e">
            <v>#N/A</v>
          </cell>
          <cell r="BG2708">
            <v>30.570481109619141</v>
          </cell>
          <cell r="BH2708">
            <v>31.644304370880128</v>
          </cell>
          <cell r="BI2708">
            <v>32.633818473815921</v>
          </cell>
          <cell r="BJ2708">
            <v>33.511520614624033</v>
          </cell>
          <cell r="BK2708">
            <v>33.974021511077879</v>
          </cell>
        </row>
        <row r="2709">
          <cell r="A2709" t="str">
            <v>2010-08-04</v>
          </cell>
          <cell r="B2709">
            <v>3311063</v>
          </cell>
          <cell r="C2709">
            <v>30.695658696946051</v>
          </cell>
          <cell r="D2709">
            <v>31.389210526406629</v>
          </cell>
          <cell r="E2709">
            <v>30.624609494097751</v>
          </cell>
          <cell r="F2709">
            <v>31.280948638916019</v>
          </cell>
          <cell r="BE2709" t="e">
            <v>#N/A</v>
          </cell>
          <cell r="BF2709" t="e">
            <v>#N/A</v>
          </cell>
          <cell r="BG2709">
            <v>30.678742218017579</v>
          </cell>
          <cell r="BH2709">
            <v>31.627895832061771</v>
          </cell>
          <cell r="BI2709">
            <v>32.618932456970207</v>
          </cell>
          <cell r="BJ2709">
            <v>33.463786087036127</v>
          </cell>
          <cell r="BK2709">
            <v>33.962559070587162</v>
          </cell>
        </row>
        <row r="2710">
          <cell r="A2710" t="str">
            <v>2010-08-05</v>
          </cell>
          <cell r="B2710">
            <v>3058645</v>
          </cell>
          <cell r="C2710">
            <v>31.324932856586759</v>
          </cell>
          <cell r="D2710">
            <v>31.456884732192218</v>
          </cell>
          <cell r="E2710">
            <v>31.111798093488041</v>
          </cell>
          <cell r="F2710">
            <v>31.159162521362301</v>
          </cell>
          <cell r="BE2710" t="e">
            <v>#N/A</v>
          </cell>
          <cell r="BF2710" t="e">
            <v>#N/A</v>
          </cell>
          <cell r="BG2710">
            <v>30.845195770263668</v>
          </cell>
          <cell r="BH2710">
            <v>31.59237270355225</v>
          </cell>
          <cell r="BI2710">
            <v>32.578402099609377</v>
          </cell>
          <cell r="BJ2710">
            <v>33.406714267730713</v>
          </cell>
          <cell r="BK2710">
            <v>33.950713224411011</v>
          </cell>
        </row>
        <row r="2711">
          <cell r="A2711" t="str">
            <v>2010-08-06</v>
          </cell>
          <cell r="B2711">
            <v>3609686</v>
          </cell>
          <cell r="C2711">
            <v>31.3046336741685</v>
          </cell>
          <cell r="D2711">
            <v>31.314782823730258</v>
          </cell>
          <cell r="E2711">
            <v>30.462220705368068</v>
          </cell>
          <cell r="F2711">
            <v>30.631380081176761</v>
          </cell>
          <cell r="BE2711" t="e">
            <v>#N/A</v>
          </cell>
          <cell r="BF2711" t="e">
            <v>#N/A</v>
          </cell>
          <cell r="BG2711">
            <v>30.93992538452148</v>
          </cell>
          <cell r="BH2711">
            <v>31.515574359893801</v>
          </cell>
          <cell r="BI2711">
            <v>32.527722053527832</v>
          </cell>
          <cell r="BJ2711">
            <v>33.350357589721682</v>
          </cell>
          <cell r="BK2711">
            <v>33.938902759552001</v>
          </cell>
        </row>
        <row r="2712">
          <cell r="A2712" t="str">
            <v>2010-08-09</v>
          </cell>
          <cell r="B2712">
            <v>3101489</v>
          </cell>
          <cell r="C2712">
            <v>30.908796799216571</v>
          </cell>
          <cell r="D2712">
            <v>31.26064855878619</v>
          </cell>
          <cell r="E2712">
            <v>30.84451541990892</v>
          </cell>
          <cell r="F2712">
            <v>31.132085800170898</v>
          </cell>
          <cell r="BE2712" t="e">
            <v>#N/A</v>
          </cell>
          <cell r="BF2712" t="e">
            <v>#N/A</v>
          </cell>
          <cell r="BG2712">
            <v>31.02112083435059</v>
          </cell>
          <cell r="BH2712">
            <v>31.444865417480472</v>
          </cell>
          <cell r="BI2712">
            <v>32.481169433593749</v>
          </cell>
          <cell r="BJ2712">
            <v>33.297203617095953</v>
          </cell>
          <cell r="BK2712">
            <v>33.926921529769899</v>
          </cell>
        </row>
        <row r="2713">
          <cell r="A2713" t="str">
            <v>2010-08-10</v>
          </cell>
          <cell r="B2713">
            <v>2848735</v>
          </cell>
          <cell r="C2713">
            <v>31.125322336971202</v>
          </cell>
          <cell r="D2713">
            <v>31.551604648226039</v>
          </cell>
          <cell r="E2713">
            <v>30.962928215151781</v>
          </cell>
          <cell r="F2713">
            <v>31.280948638916019</v>
          </cell>
          <cell r="BE2713" t="e">
            <v>#N/A</v>
          </cell>
          <cell r="BF2713" t="e">
            <v>#N/A</v>
          </cell>
          <cell r="BG2713">
            <v>31.096905136108401</v>
          </cell>
          <cell r="BH2713">
            <v>31.35910167694092</v>
          </cell>
          <cell r="BI2713">
            <v>32.437999877929677</v>
          </cell>
          <cell r="BJ2713">
            <v>33.245473842620846</v>
          </cell>
          <cell r="BK2713">
            <v>33.915297956466667</v>
          </cell>
        </row>
        <row r="2714">
          <cell r="A2714" t="str">
            <v>2010-08-11</v>
          </cell>
          <cell r="B2714">
            <v>3045669</v>
          </cell>
          <cell r="C2714">
            <v>31.132089163079229</v>
          </cell>
          <cell r="D2714">
            <v>31.355380769320512</v>
          </cell>
          <cell r="E2714">
            <v>30.702425501145871</v>
          </cell>
          <cell r="F2714">
            <v>30.753173828125</v>
          </cell>
          <cell r="BE2714" t="e">
            <v>#N/A</v>
          </cell>
          <cell r="BF2714" t="e">
            <v>#N/A</v>
          </cell>
          <cell r="BG2714">
            <v>30.991350173950199</v>
          </cell>
          <cell r="BH2714">
            <v>31.235615539550778</v>
          </cell>
          <cell r="BI2714">
            <v>32.382515640258788</v>
          </cell>
          <cell r="BJ2714">
            <v>33.190012912750241</v>
          </cell>
          <cell r="BK2714">
            <v>33.905127496719359</v>
          </cell>
        </row>
        <row r="2715">
          <cell r="A2715" t="str">
            <v>2010-08-12</v>
          </cell>
          <cell r="B2715">
            <v>3926964</v>
          </cell>
          <cell r="C2715">
            <v>30.651675757881382</v>
          </cell>
          <cell r="D2715">
            <v>30.9561631245199</v>
          </cell>
          <cell r="E2715">
            <v>30.465602009111802</v>
          </cell>
          <cell r="F2715">
            <v>30.66520881652832</v>
          </cell>
          <cell r="BE2715" t="e">
            <v>#N/A</v>
          </cell>
          <cell r="BF2715" t="e">
            <v>#N/A</v>
          </cell>
          <cell r="BG2715">
            <v>30.892559432983401</v>
          </cell>
          <cell r="BH2715">
            <v>31.120925235748292</v>
          </cell>
          <cell r="BI2715">
            <v>32.315393333435061</v>
          </cell>
          <cell r="BJ2715">
            <v>33.135025596618647</v>
          </cell>
          <cell r="BK2715">
            <v>33.898174209594728</v>
          </cell>
        </row>
        <row r="2716">
          <cell r="A2716" t="str">
            <v>2010-08-13</v>
          </cell>
          <cell r="B2716">
            <v>3441209</v>
          </cell>
          <cell r="C2716">
            <v>30.820839209374221</v>
          </cell>
          <cell r="D2716">
            <v>30.989998593159111</v>
          </cell>
          <cell r="E2716">
            <v>30.130668613791769</v>
          </cell>
          <cell r="F2716">
            <v>30.286294937133789</v>
          </cell>
          <cell r="BE2716" t="e">
            <v>#N/A</v>
          </cell>
          <cell r="BF2716" t="e">
            <v>#N/A</v>
          </cell>
          <cell r="BG2716">
            <v>30.823542404174809</v>
          </cell>
          <cell r="BH2716">
            <v>31.022474861145021</v>
          </cell>
          <cell r="BI2716">
            <v>32.25862350463867</v>
          </cell>
          <cell r="BJ2716">
            <v>33.077344532012937</v>
          </cell>
          <cell r="BK2716">
            <v>33.890083513259889</v>
          </cell>
        </row>
        <row r="2717">
          <cell r="A2717" t="str">
            <v>2010-08-16</v>
          </cell>
          <cell r="B2717">
            <v>2459975</v>
          </cell>
          <cell r="C2717">
            <v>30.404704908464499</v>
          </cell>
          <cell r="D2717">
            <v>30.50619897781004</v>
          </cell>
          <cell r="E2717">
            <v>29.920909025866319</v>
          </cell>
          <cell r="F2717">
            <v>30.25922775268555</v>
          </cell>
          <cell r="BE2717" t="e">
            <v>#N/A</v>
          </cell>
          <cell r="BF2717" t="e">
            <v>#N/A</v>
          </cell>
          <cell r="BG2717">
            <v>30.64897079467773</v>
          </cell>
          <cell r="BH2717">
            <v>30.913367080688481</v>
          </cell>
          <cell r="BI2717">
            <v>32.214168472290041</v>
          </cell>
          <cell r="BJ2717">
            <v>33.016944141387938</v>
          </cell>
          <cell r="BK2717">
            <v>33.883404064178457</v>
          </cell>
        </row>
        <row r="2718">
          <cell r="A2718" t="str">
            <v>2010-08-17</v>
          </cell>
          <cell r="B2718">
            <v>2613615</v>
          </cell>
          <cell r="C2718">
            <v>30.391175626863859</v>
          </cell>
          <cell r="D2718">
            <v>30.66859691408866</v>
          </cell>
          <cell r="E2718">
            <v>30.31336117431065</v>
          </cell>
          <cell r="F2718">
            <v>30.57048416137695</v>
          </cell>
          <cell r="BE2718" t="e">
            <v>#N/A</v>
          </cell>
          <cell r="BF2718" t="e">
            <v>#N/A</v>
          </cell>
          <cell r="BG2718">
            <v>30.506877899169918</v>
          </cell>
          <cell r="BH2718">
            <v>30.847056961059572</v>
          </cell>
          <cell r="BI2718">
            <v>32.177224197387687</v>
          </cell>
          <cell r="BJ2718">
            <v>32.963587169647219</v>
          </cell>
          <cell r="BK2718">
            <v>33.875316638946543</v>
          </cell>
        </row>
        <row r="2719">
          <cell r="A2719" t="str">
            <v>2010-08-18</v>
          </cell>
          <cell r="B2719">
            <v>3279852</v>
          </cell>
          <cell r="C2719">
            <v>30.68212654872357</v>
          </cell>
          <cell r="D2719">
            <v>30.949398656026439</v>
          </cell>
          <cell r="E2719">
            <v>30.52988157103184</v>
          </cell>
          <cell r="F2719">
            <v>30.86820030212402</v>
          </cell>
          <cell r="BE2719" t="e">
            <v>#N/A</v>
          </cell>
          <cell r="BF2719" t="e">
            <v>#N/A</v>
          </cell>
          <cell r="BG2719">
            <v>30.529883193969731</v>
          </cell>
          <cell r="BH2719">
            <v>30.804597854614261</v>
          </cell>
          <cell r="BI2719">
            <v>32.138114585876473</v>
          </cell>
          <cell r="BJ2719">
            <v>32.914689445495597</v>
          </cell>
          <cell r="BK2719">
            <v>33.869297742843628</v>
          </cell>
        </row>
        <row r="2720">
          <cell r="A2720" t="str">
            <v>2010-08-19</v>
          </cell>
          <cell r="B2720">
            <v>3829685</v>
          </cell>
          <cell r="C2720">
            <v>30.99338477819288</v>
          </cell>
          <cell r="D2720">
            <v>31.1760772358286</v>
          </cell>
          <cell r="E2720">
            <v>30.479133605957031</v>
          </cell>
          <cell r="F2720">
            <v>30.479133605957031</v>
          </cell>
          <cell r="BE2720" t="e">
            <v>#N/A</v>
          </cell>
          <cell r="BF2720" t="e">
            <v>#N/A</v>
          </cell>
          <cell r="BG2720">
            <v>30.492668151855469</v>
          </cell>
          <cell r="BH2720">
            <v>30.720525741577148</v>
          </cell>
          <cell r="BI2720">
            <v>32.081886024475097</v>
          </cell>
          <cell r="BJ2720">
            <v>32.862545471191403</v>
          </cell>
          <cell r="BK2720">
            <v>33.863717823028573</v>
          </cell>
        </row>
        <row r="2721">
          <cell r="A2721" t="str">
            <v>2010-08-20</v>
          </cell>
          <cell r="B2721">
            <v>4369448</v>
          </cell>
          <cell r="C2721">
            <v>30.68889509213507</v>
          </cell>
          <cell r="D2721">
            <v>30.952783317815062</v>
          </cell>
          <cell r="E2721">
            <v>30.401324655975269</v>
          </cell>
          <cell r="F2721">
            <v>30.425006866455082</v>
          </cell>
          <cell r="BE2721" t="e">
            <v>#N/A</v>
          </cell>
          <cell r="BF2721" t="e">
            <v>#N/A</v>
          </cell>
          <cell r="BG2721">
            <v>30.52041053771973</v>
          </cell>
          <cell r="BH2721">
            <v>30.70208749771118</v>
          </cell>
          <cell r="BI2721">
            <v>32.017808494567873</v>
          </cell>
          <cell r="BJ2721">
            <v>32.811149101257321</v>
          </cell>
          <cell r="BK2721">
            <v>33.853324241638177</v>
          </cell>
        </row>
        <row r="2722">
          <cell r="A2722" t="str">
            <v>2010-08-23</v>
          </cell>
          <cell r="B2722">
            <v>3052077</v>
          </cell>
          <cell r="C2722">
            <v>30.556943940119261</v>
          </cell>
          <cell r="D2722">
            <v>31.192982147320041</v>
          </cell>
          <cell r="E2722">
            <v>30.46559902964454</v>
          </cell>
          <cell r="F2722">
            <v>31.00690841674805</v>
          </cell>
          <cell r="BE2722" t="e">
            <v>#N/A</v>
          </cell>
          <cell r="BF2722" t="e">
            <v>#N/A</v>
          </cell>
          <cell r="BG2722">
            <v>30.66994667053223</v>
          </cell>
          <cell r="BH2722">
            <v>30.710206985473629</v>
          </cell>
          <cell r="BI2722">
            <v>31.95346012115478</v>
          </cell>
          <cell r="BJ2722">
            <v>32.765765037536617</v>
          </cell>
          <cell r="BK2722">
            <v>33.845743465423581</v>
          </cell>
        </row>
        <row r="2723">
          <cell r="A2723" t="str">
            <v>2010-08-24</v>
          </cell>
          <cell r="B2723">
            <v>3513439</v>
          </cell>
          <cell r="C2723">
            <v>30.624609995768619</v>
          </cell>
          <cell r="D2723">
            <v>30.719341407395859</v>
          </cell>
          <cell r="E2723">
            <v>30.147581933474939</v>
          </cell>
          <cell r="F2723">
            <v>30.276142120361332</v>
          </cell>
          <cell r="BE2723" t="e">
            <v>#N/A</v>
          </cell>
          <cell r="BF2723" t="e">
            <v>#N/A</v>
          </cell>
          <cell r="BG2723">
            <v>30.611078262329102</v>
          </cell>
          <cell r="BH2723">
            <v>30.696335601806641</v>
          </cell>
          <cell r="BI2723">
            <v>31.86976001739502</v>
          </cell>
          <cell r="BJ2723">
            <v>32.716424217224123</v>
          </cell>
          <cell r="BK2723">
            <v>33.834379978179932</v>
          </cell>
        </row>
        <row r="2724">
          <cell r="A2724" t="str">
            <v>2010-08-25</v>
          </cell>
          <cell r="B2724">
            <v>3523167</v>
          </cell>
          <cell r="C2724">
            <v>30.134053317014409</v>
          </cell>
          <cell r="D2724">
            <v>30.42162376078117</v>
          </cell>
          <cell r="E2724">
            <v>29.887079474477002</v>
          </cell>
          <cell r="F2724">
            <v>30.178033828735352</v>
          </cell>
          <cell r="BE2724" t="e">
            <v>#N/A</v>
          </cell>
          <cell r="BF2724" t="e">
            <v>#N/A</v>
          </cell>
          <cell r="BG2724">
            <v>30.473044967651369</v>
          </cell>
          <cell r="BH2724">
            <v>30.668255138397221</v>
          </cell>
          <cell r="BI2724">
            <v>31.778414077758789</v>
          </cell>
          <cell r="BJ2724">
            <v>32.661849193572998</v>
          </cell>
          <cell r="BK2724">
            <v>33.820431642532348</v>
          </cell>
        </row>
        <row r="2725">
          <cell r="A2725" t="str">
            <v>2010-08-26</v>
          </cell>
          <cell r="B2725">
            <v>3075462</v>
          </cell>
          <cell r="C2725">
            <v>30.320124578028459</v>
          </cell>
          <cell r="D2725">
            <v>30.32688981670659</v>
          </cell>
          <cell r="E2725">
            <v>29.8464778543823</v>
          </cell>
          <cell r="F2725">
            <v>30.2186279296875</v>
          </cell>
          <cell r="BE2725" t="e">
            <v>#N/A</v>
          </cell>
          <cell r="BF2725" t="e">
            <v>#N/A</v>
          </cell>
          <cell r="BG2725">
            <v>30.420943832397459</v>
          </cell>
          <cell r="BH2725">
            <v>30.662841796875</v>
          </cell>
          <cell r="BI2725">
            <v>31.691127777099609</v>
          </cell>
          <cell r="BJ2725">
            <v>32.609871082305908</v>
          </cell>
          <cell r="BK2725">
            <v>33.806654062271122</v>
          </cell>
        </row>
        <row r="2726">
          <cell r="A2726" t="str">
            <v>2010-08-27</v>
          </cell>
          <cell r="B2726">
            <v>2173868</v>
          </cell>
          <cell r="C2726">
            <v>30.120516706078941</v>
          </cell>
          <cell r="D2726">
            <v>30.6753592276016</v>
          </cell>
          <cell r="E2726">
            <v>29.988572605300199</v>
          </cell>
          <cell r="F2726">
            <v>30.62461090087891</v>
          </cell>
          <cell r="BE2726" t="e">
            <v>#N/A</v>
          </cell>
          <cell r="BF2726" t="e">
            <v>#N/A</v>
          </cell>
          <cell r="BG2726">
            <v>30.460864639282232</v>
          </cell>
          <cell r="BH2726">
            <v>30.686185741424559</v>
          </cell>
          <cell r="BI2726">
            <v>31.632801589965819</v>
          </cell>
          <cell r="BJ2726">
            <v>32.559053020477293</v>
          </cell>
          <cell r="BK2726">
            <v>33.792650995254519</v>
          </cell>
        </row>
        <row r="2727">
          <cell r="A2727" t="str">
            <v>2010-08-30</v>
          </cell>
          <cell r="B2727">
            <v>2491467</v>
          </cell>
          <cell r="C2727">
            <v>30.719342401057279</v>
          </cell>
          <cell r="D2727">
            <v>31.084724675912959</v>
          </cell>
          <cell r="E2727">
            <v>30.37425584331335</v>
          </cell>
          <cell r="F2727">
            <v>30.827604293823239</v>
          </cell>
          <cell r="BE2727" t="e">
            <v>#N/A</v>
          </cell>
          <cell r="BF2727" t="e">
            <v>#N/A</v>
          </cell>
          <cell r="BG2727">
            <v>30.42500381469727</v>
          </cell>
          <cell r="BH2727">
            <v>30.691260528564449</v>
          </cell>
          <cell r="BI2727">
            <v>31.572716331481939</v>
          </cell>
          <cell r="BJ2727">
            <v>32.51116703033447</v>
          </cell>
          <cell r="BK2727">
            <v>33.780855045318603</v>
          </cell>
        </row>
        <row r="2728">
          <cell r="A2728" t="str">
            <v>2010-08-31</v>
          </cell>
          <cell r="B2728">
            <v>4703065</v>
          </cell>
          <cell r="C2728">
            <v>30.357342718340199</v>
          </cell>
          <cell r="D2728">
            <v>30.675360589666809</v>
          </cell>
          <cell r="E2728">
            <v>30.279528269754621</v>
          </cell>
          <cell r="F2728">
            <v>30.631380081176761</v>
          </cell>
          <cell r="BE2728" t="e">
            <v>#N/A</v>
          </cell>
          <cell r="BF2728" t="e">
            <v>#N/A</v>
          </cell>
          <cell r="BG2728">
            <v>30.496051406860349</v>
          </cell>
          <cell r="BH2728">
            <v>30.67772817611694</v>
          </cell>
          <cell r="BI2728">
            <v>31.50112815856934</v>
          </cell>
          <cell r="BJ2728">
            <v>32.465185222625728</v>
          </cell>
          <cell r="BK2728">
            <v>33.769495611190798</v>
          </cell>
        </row>
        <row r="2729">
          <cell r="A2729" t="str">
            <v>2010-09-01</v>
          </cell>
          <cell r="B2729">
            <v>3682353</v>
          </cell>
          <cell r="C2729">
            <v>30.577249866183411</v>
          </cell>
          <cell r="D2729">
            <v>31.592206188226019</v>
          </cell>
          <cell r="E2729">
            <v>30.533269354781829</v>
          </cell>
          <cell r="F2729">
            <v>31.544841766357418</v>
          </cell>
          <cell r="BE2729" t="e">
            <v>#N/A</v>
          </cell>
          <cell r="BF2729" t="e">
            <v>#N/A</v>
          </cell>
          <cell r="BG2729">
            <v>30.769412994384769</v>
          </cell>
          <cell r="BH2729">
            <v>30.690922832489019</v>
          </cell>
          <cell r="BI2729">
            <v>31.45146301269531</v>
          </cell>
          <cell r="BJ2729">
            <v>32.427113704681403</v>
          </cell>
          <cell r="BK2729">
            <v>33.765152254104613</v>
          </cell>
        </row>
        <row r="2730">
          <cell r="A2730" t="str">
            <v>2010-09-02</v>
          </cell>
          <cell r="B2730">
            <v>1960318</v>
          </cell>
          <cell r="C2730">
            <v>31.490704626281751</v>
          </cell>
          <cell r="D2730">
            <v>31.676778359100162</v>
          </cell>
          <cell r="E2730">
            <v>31.26403172100289</v>
          </cell>
          <cell r="F2730">
            <v>31.379058837890621</v>
          </cell>
          <cell r="BE2730" t="e">
            <v>#N/A</v>
          </cell>
          <cell r="BF2730" t="e">
            <v>#N/A</v>
          </cell>
          <cell r="BG2730">
            <v>31.001499176025391</v>
          </cell>
          <cell r="BH2730">
            <v>30.70191764831543</v>
          </cell>
          <cell r="BI2730">
            <v>31.410188140869138</v>
          </cell>
          <cell r="BJ2730">
            <v>32.3868044090271</v>
          </cell>
          <cell r="BK2730">
            <v>33.759754438400272</v>
          </cell>
        </row>
        <row r="2731">
          <cell r="A2731" t="str">
            <v>2010-09-03</v>
          </cell>
          <cell r="B2731">
            <v>2614047</v>
          </cell>
          <cell r="C2731">
            <v>31.4467207459852</v>
          </cell>
          <cell r="D2731">
            <v>31.788428559074209</v>
          </cell>
          <cell r="E2731">
            <v>31.206519912218159</v>
          </cell>
          <cell r="F2731">
            <v>31.666633605957031</v>
          </cell>
          <cell r="BE2731" t="e">
            <v>#N/A</v>
          </cell>
          <cell r="BF2731" t="e">
            <v>#N/A</v>
          </cell>
          <cell r="BG2731">
            <v>31.209903717041019</v>
          </cell>
          <cell r="BH2731">
            <v>30.753680324554441</v>
          </cell>
          <cell r="BI2731">
            <v>31.380145416259769</v>
          </cell>
          <cell r="BJ2731">
            <v>32.355234889984132</v>
          </cell>
          <cell r="BK2731">
            <v>33.751283655166617</v>
          </cell>
        </row>
        <row r="2732">
          <cell r="A2732" t="str">
            <v>2010-09-06</v>
          </cell>
          <cell r="B2732">
            <v>1626341</v>
          </cell>
          <cell r="C2732">
            <v>31.84256548273552</v>
          </cell>
          <cell r="D2732">
            <v>31.896695146994212</v>
          </cell>
          <cell r="E2732">
            <v>31.602359451283569</v>
          </cell>
          <cell r="F2732">
            <v>31.639572143554691</v>
          </cell>
          <cell r="BE2732" t="e">
            <v>#N/A</v>
          </cell>
          <cell r="BF2732" t="e">
            <v>#N/A</v>
          </cell>
          <cell r="BG2732">
            <v>31.372297286987301</v>
          </cell>
          <cell r="BH2732">
            <v>30.779054641723629</v>
          </cell>
          <cell r="BI2732">
            <v>31.33765258789062</v>
          </cell>
          <cell r="BJ2732">
            <v>32.323330326080317</v>
          </cell>
          <cell r="BK2732">
            <v>33.743869695663449</v>
          </cell>
        </row>
        <row r="2733">
          <cell r="A2733" t="str">
            <v>2010-09-07</v>
          </cell>
          <cell r="B2733">
            <v>2535053</v>
          </cell>
          <cell r="C2733">
            <v>31.63279937756003</v>
          </cell>
          <cell r="D2733">
            <v>31.747826499972859</v>
          </cell>
          <cell r="E2733">
            <v>31.463640022599819</v>
          </cell>
          <cell r="F2733">
            <v>31.686931610107418</v>
          </cell>
          <cell r="BE2733" t="e">
            <v>#N/A</v>
          </cell>
          <cell r="BF2733" t="e">
            <v>#N/A</v>
          </cell>
          <cell r="BG2733">
            <v>31.58340759277344</v>
          </cell>
          <cell r="BH2733">
            <v>30.799353790283199</v>
          </cell>
          <cell r="BI2733">
            <v>31.312549285888672</v>
          </cell>
          <cell r="BJ2733">
            <v>32.289450664520267</v>
          </cell>
          <cell r="BK2733">
            <v>33.734082746505727</v>
          </cell>
        </row>
        <row r="2734">
          <cell r="A2734" t="str">
            <v>2010-09-08</v>
          </cell>
          <cell r="B2734">
            <v>4202287</v>
          </cell>
          <cell r="C2734">
            <v>31.754597242284479</v>
          </cell>
          <cell r="D2734">
            <v>32.634225452804273</v>
          </cell>
          <cell r="E2734">
            <v>31.65986840777472</v>
          </cell>
          <cell r="F2734">
            <v>32.336505889892578</v>
          </cell>
          <cell r="BE2734" t="e">
            <v>#N/A</v>
          </cell>
          <cell r="BF2734" t="e">
            <v>#N/A</v>
          </cell>
          <cell r="BG2734">
            <v>31.741740417480472</v>
          </cell>
          <cell r="BH2734">
            <v>30.878520393371581</v>
          </cell>
          <cell r="BI2734">
            <v>31.289002304077151</v>
          </cell>
          <cell r="BJ2734">
            <v>32.265159854888907</v>
          </cell>
          <cell r="BK2734">
            <v>33.730475664138787</v>
          </cell>
        </row>
        <row r="2735">
          <cell r="A2735" t="str">
            <v>2010-09-09</v>
          </cell>
          <cell r="B2735">
            <v>3263643</v>
          </cell>
          <cell r="C2735">
            <v>32.211323113932977</v>
          </cell>
          <cell r="D2735">
            <v>32.894728333315832</v>
          </cell>
          <cell r="E2735">
            <v>32.20793920420661</v>
          </cell>
          <cell r="F2735">
            <v>32.796615600585938</v>
          </cell>
          <cell r="BE2735" t="e">
            <v>#N/A</v>
          </cell>
          <cell r="BF2735" t="e">
            <v>#N/A</v>
          </cell>
          <cell r="BG2735">
            <v>32.02525177001953</v>
          </cell>
          <cell r="BH2735">
            <v>30.985090732574459</v>
          </cell>
          <cell r="BI2735">
            <v>31.292317810058599</v>
          </cell>
          <cell r="BJ2735">
            <v>32.247789974212637</v>
          </cell>
          <cell r="BK2735">
            <v>33.72949137687683</v>
          </cell>
        </row>
        <row r="2736">
          <cell r="A2736" t="str">
            <v>2010-09-10</v>
          </cell>
          <cell r="B2736">
            <v>2393800</v>
          </cell>
          <cell r="C2736">
            <v>32.793234211998232</v>
          </cell>
          <cell r="D2736">
            <v>33.107870730401608</v>
          </cell>
          <cell r="E2736">
            <v>32.698505381711968</v>
          </cell>
          <cell r="F2736">
            <v>32.847358703613281</v>
          </cell>
          <cell r="BE2736" t="e">
            <v>#N/A</v>
          </cell>
          <cell r="BF2736" t="e">
            <v>#N/A</v>
          </cell>
          <cell r="BG2736">
            <v>32.26139678955078</v>
          </cell>
          <cell r="BH2736">
            <v>31.113143920898441</v>
          </cell>
          <cell r="BI2736">
            <v>31.31241382598877</v>
          </cell>
          <cell r="BJ2736">
            <v>32.231700878143307</v>
          </cell>
          <cell r="BK2736">
            <v>33.731596155166628</v>
          </cell>
        </row>
        <row r="2737">
          <cell r="A2737" t="str">
            <v>2010-09-13</v>
          </cell>
          <cell r="B2737">
            <v>2914205</v>
          </cell>
          <cell r="C2737">
            <v>33.033443009090433</v>
          </cell>
          <cell r="D2737">
            <v>33.290565985441219</v>
          </cell>
          <cell r="E2737">
            <v>32.850750571775428</v>
          </cell>
          <cell r="F2737">
            <v>33.202602386474609</v>
          </cell>
          <cell r="BE2737" t="e">
            <v>#N/A</v>
          </cell>
          <cell r="BF2737" t="e">
            <v>#N/A</v>
          </cell>
          <cell r="BG2737">
            <v>32.574002838134767</v>
          </cell>
          <cell r="BH2737">
            <v>31.260312652587888</v>
          </cell>
          <cell r="BI2737">
            <v>31.347328338623051</v>
          </cell>
          <cell r="BJ2737">
            <v>32.215168857574461</v>
          </cell>
          <cell r="BK2737">
            <v>33.729838609695427</v>
          </cell>
        </row>
        <row r="2738">
          <cell r="A2738" t="str">
            <v>2010-09-14</v>
          </cell>
          <cell r="B2738">
            <v>3439911</v>
          </cell>
          <cell r="C2738">
            <v>33.212749266063483</v>
          </cell>
          <cell r="D2738">
            <v>33.348077274954697</v>
          </cell>
          <cell r="E2738">
            <v>32.911645801393213</v>
          </cell>
          <cell r="F2738">
            <v>33.297328948974609</v>
          </cell>
          <cell r="BE2738" t="e">
            <v>#N/A</v>
          </cell>
          <cell r="BF2738" t="e">
            <v>#N/A</v>
          </cell>
          <cell r="BG2738">
            <v>32.896082305908202</v>
          </cell>
          <cell r="BH2738">
            <v>31.396654891967771</v>
          </cell>
          <cell r="BI2738">
            <v>31.37676200866699</v>
          </cell>
          <cell r="BJ2738">
            <v>32.212343311309823</v>
          </cell>
          <cell r="BK2738">
            <v>33.726234846115112</v>
          </cell>
        </row>
        <row r="2739">
          <cell r="A2739" t="str">
            <v>2010-09-15</v>
          </cell>
          <cell r="B2739">
            <v>3558036</v>
          </cell>
          <cell r="C2739">
            <v>33.283793982495197</v>
          </cell>
          <cell r="D2739">
            <v>33.513850810075738</v>
          </cell>
          <cell r="E2739">
            <v>32.8845777987868</v>
          </cell>
          <cell r="F2739">
            <v>33.452953338623047</v>
          </cell>
          <cell r="BE2739" t="e">
            <v>#N/A</v>
          </cell>
          <cell r="BF2739" t="e">
            <v>#N/A</v>
          </cell>
          <cell r="BG2739">
            <v>33.119371795654303</v>
          </cell>
          <cell r="BH2739">
            <v>31.525892543792729</v>
          </cell>
          <cell r="BI2739">
            <v>31.41363868713379</v>
          </cell>
          <cell r="BJ2739">
            <v>32.21255609512329</v>
          </cell>
          <cell r="BK2739">
            <v>33.723860311508183</v>
          </cell>
        </row>
        <row r="2740">
          <cell r="A2740" t="str">
            <v>2010-09-16</v>
          </cell>
          <cell r="B2740">
            <v>3882359</v>
          </cell>
          <cell r="C2740">
            <v>33.540919257598858</v>
          </cell>
          <cell r="D2740">
            <v>33.784509160338928</v>
          </cell>
          <cell r="E2740">
            <v>33.4597234837412</v>
          </cell>
          <cell r="F2740">
            <v>33.733760833740227</v>
          </cell>
          <cell r="BE2740" t="e">
            <v>#N/A</v>
          </cell>
          <cell r="BF2740" t="e">
            <v>#N/A</v>
          </cell>
          <cell r="BG2740">
            <v>33.306800842285163</v>
          </cell>
          <cell r="BH2740">
            <v>31.688623905181881</v>
          </cell>
          <cell r="BI2740">
            <v>31.450921401977538</v>
          </cell>
          <cell r="BJ2740">
            <v>32.218605709075931</v>
          </cell>
          <cell r="BK2740">
            <v>33.720827722549437</v>
          </cell>
        </row>
        <row r="2741">
          <cell r="A2741" t="str">
            <v>2010-09-17</v>
          </cell>
          <cell r="B2741">
            <v>14171915</v>
          </cell>
          <cell r="C2741">
            <v>33.90630489217785</v>
          </cell>
          <cell r="D2741">
            <v>34.339352470942899</v>
          </cell>
          <cell r="E2741">
            <v>33.591668357424012</v>
          </cell>
          <cell r="F2741">
            <v>33.919837951660163</v>
          </cell>
          <cell r="BE2741" t="e">
            <v>#N/A</v>
          </cell>
          <cell r="BF2741" t="e">
            <v>#N/A</v>
          </cell>
          <cell r="BG2741">
            <v>33.521296691894527</v>
          </cell>
          <cell r="BH2741">
            <v>31.863365459442139</v>
          </cell>
          <cell r="BI2741">
            <v>31.48597122192383</v>
          </cell>
          <cell r="BJ2741">
            <v>32.224905071258547</v>
          </cell>
          <cell r="BK2741">
            <v>33.721431970596313</v>
          </cell>
        </row>
        <row r="2742">
          <cell r="A2742" t="str">
            <v>2010-09-20</v>
          </cell>
          <cell r="B2742">
            <v>3395046</v>
          </cell>
          <cell r="C2742">
            <v>33.899531317256617</v>
          </cell>
          <cell r="D2742">
            <v>34.440843279989977</v>
          </cell>
          <cell r="E2742">
            <v>33.872467784053342</v>
          </cell>
          <cell r="F2742">
            <v>34.305515289306641</v>
          </cell>
          <cell r="BE2742" t="e">
            <v>#N/A</v>
          </cell>
          <cell r="BF2742" t="e">
            <v>#N/A</v>
          </cell>
          <cell r="BG2742">
            <v>33.741879272460928</v>
          </cell>
          <cell r="BH2742">
            <v>32.028295803070073</v>
          </cell>
          <cell r="BI2742">
            <v>31.521156234741209</v>
          </cell>
          <cell r="BJ2742">
            <v>32.236027851104737</v>
          </cell>
          <cell r="BK2742">
            <v>33.723964605331417</v>
          </cell>
        </row>
        <row r="2743">
          <cell r="A2743" t="str">
            <v>2010-09-21</v>
          </cell>
          <cell r="B2743">
            <v>2885227</v>
          </cell>
          <cell r="C2743">
            <v>34.116057675026852</v>
          </cell>
          <cell r="D2743">
            <v>34.440845909934787</v>
          </cell>
          <cell r="E2743">
            <v>34.082226320064287</v>
          </cell>
          <cell r="F2743">
            <v>34.271686553955078</v>
          </cell>
          <cell r="BE2743" t="e">
            <v>#N/A</v>
          </cell>
          <cell r="BF2743" t="e">
            <v>#N/A</v>
          </cell>
          <cell r="BG2743">
            <v>33.93675079345703</v>
          </cell>
          <cell r="BH2743">
            <v>32.228073024749747</v>
          </cell>
          <cell r="BI2743">
            <v>31.546665496826169</v>
          </cell>
          <cell r="BJ2743">
            <v>32.253385181426999</v>
          </cell>
          <cell r="BK2743">
            <v>33.726585893630983</v>
          </cell>
        </row>
        <row r="2744">
          <cell r="A2744" t="str">
            <v>2010-09-22</v>
          </cell>
          <cell r="B2744">
            <v>2988646</v>
          </cell>
          <cell r="C2744">
            <v>34.156661984677179</v>
          </cell>
          <cell r="D2744">
            <v>34.291990006039079</v>
          </cell>
          <cell r="E2744">
            <v>33.625501630294757</v>
          </cell>
          <cell r="F2744">
            <v>33.764213562011719</v>
          </cell>
          <cell r="BE2744" t="e">
            <v>#N/A</v>
          </cell>
          <cell r="BF2744" t="e">
            <v>#N/A</v>
          </cell>
          <cell r="BG2744">
            <v>33.999002838134757</v>
          </cell>
          <cell r="BH2744">
            <v>32.407382011413567</v>
          </cell>
          <cell r="BI2744">
            <v>31.55749183654785</v>
          </cell>
          <cell r="BJ2744">
            <v>32.262703533172598</v>
          </cell>
          <cell r="BK2744">
            <v>33.724962129592903</v>
          </cell>
        </row>
        <row r="2745">
          <cell r="A2745" t="str">
            <v>2010-09-23</v>
          </cell>
          <cell r="B2745">
            <v>2827763</v>
          </cell>
          <cell r="C2745">
            <v>33.967197557271582</v>
          </cell>
          <cell r="D2745">
            <v>34.07545943662582</v>
          </cell>
          <cell r="E2745">
            <v>33.429269489016519</v>
          </cell>
          <cell r="F2745">
            <v>33.801422119140618</v>
          </cell>
          <cell r="BE2745" t="e">
            <v>#N/A</v>
          </cell>
          <cell r="BF2745" t="e">
            <v>#N/A</v>
          </cell>
          <cell r="BG2745">
            <v>34.012535095214837</v>
          </cell>
          <cell r="BH2745">
            <v>32.586521720886232</v>
          </cell>
          <cell r="BI2745">
            <v>31.574339981079099</v>
          </cell>
          <cell r="BJ2745">
            <v>32.276260395050052</v>
          </cell>
          <cell r="BK2745">
            <v>33.724168825149533</v>
          </cell>
        </row>
        <row r="2746">
          <cell r="A2746" t="str">
            <v>2010-09-24</v>
          </cell>
          <cell r="B2746">
            <v>2690475</v>
          </cell>
          <cell r="C2746">
            <v>33.449574252740611</v>
          </cell>
          <cell r="D2746">
            <v>34.258155822753913</v>
          </cell>
          <cell r="E2746">
            <v>33.449574252740611</v>
          </cell>
          <cell r="F2746">
            <v>34.258155822753913</v>
          </cell>
          <cell r="BE2746" t="e">
            <v>#N/A</v>
          </cell>
          <cell r="BF2746" t="e">
            <v>#N/A</v>
          </cell>
          <cell r="BG2746">
            <v>34.080198669433592</v>
          </cell>
          <cell r="BH2746">
            <v>32.76819896697998</v>
          </cell>
          <cell r="BI2746">
            <v>31.614397048950199</v>
          </cell>
          <cell r="BJ2746">
            <v>32.29438459396362</v>
          </cell>
          <cell r="BK2746">
            <v>33.725111455917357</v>
          </cell>
        </row>
        <row r="2747">
          <cell r="A2747" t="str">
            <v>2010-09-27</v>
          </cell>
          <cell r="B2747">
            <v>2093180</v>
          </cell>
          <cell r="C2747">
            <v>34.26491676627915</v>
          </cell>
          <cell r="D2747">
            <v>34.305515938602589</v>
          </cell>
          <cell r="E2747">
            <v>33.747289579697537</v>
          </cell>
          <cell r="F2747">
            <v>33.838634490966797</v>
          </cell>
          <cell r="BE2747" t="e">
            <v>#N/A</v>
          </cell>
          <cell r="BF2747" t="e">
            <v>#N/A</v>
          </cell>
          <cell r="BG2747">
            <v>33.986822509765616</v>
          </cell>
          <cell r="BH2747">
            <v>32.918750476837161</v>
          </cell>
          <cell r="BI2747">
            <v>31.6423420715332</v>
          </cell>
          <cell r="BJ2747">
            <v>32.300129642486567</v>
          </cell>
          <cell r="BK2747">
            <v>33.722925405502323</v>
          </cell>
        </row>
        <row r="2748">
          <cell r="A2748" t="str">
            <v>2010-09-28</v>
          </cell>
          <cell r="B2748">
            <v>2785586</v>
          </cell>
          <cell r="C2748">
            <v>33.59843079700515</v>
          </cell>
          <cell r="D2748">
            <v>33.960431719199889</v>
          </cell>
          <cell r="E2748">
            <v>33.189065461152559</v>
          </cell>
          <cell r="F2748">
            <v>33.726993560791023</v>
          </cell>
          <cell r="BE2748" t="e">
            <v>#N/A</v>
          </cell>
          <cell r="BF2748" t="e">
            <v>#N/A</v>
          </cell>
          <cell r="BG2748">
            <v>33.877883911132813</v>
          </cell>
          <cell r="BH2748">
            <v>33.073531150817871</v>
          </cell>
          <cell r="BI2748">
            <v>31.678948211669919</v>
          </cell>
          <cell r="BJ2748">
            <v>32.307013721466063</v>
          </cell>
          <cell r="BK2748">
            <v>33.716765813827507</v>
          </cell>
        </row>
        <row r="2749">
          <cell r="A2749" t="str">
            <v>2010-09-29</v>
          </cell>
          <cell r="B2749">
            <v>2562836</v>
          </cell>
          <cell r="C2749">
            <v>33.662716927407693</v>
          </cell>
          <cell r="D2749">
            <v>33.852174608764287</v>
          </cell>
          <cell r="E2749">
            <v>33.29056680424268</v>
          </cell>
          <cell r="F2749">
            <v>33.469875335693359</v>
          </cell>
          <cell r="BE2749" t="e">
            <v>#N/A</v>
          </cell>
          <cell r="BF2749" t="e">
            <v>#N/A</v>
          </cell>
          <cell r="BG2749">
            <v>33.819016265869138</v>
          </cell>
          <cell r="BH2749">
            <v>33.169782829284671</v>
          </cell>
          <cell r="BI2749">
            <v>31.713998069763178</v>
          </cell>
          <cell r="BJ2749">
            <v>32.308233509063719</v>
          </cell>
          <cell r="BK2749">
            <v>33.711930494308469</v>
          </cell>
        </row>
        <row r="2750">
          <cell r="A2750" t="str">
            <v>2010-09-30</v>
          </cell>
          <cell r="B2750">
            <v>4165866</v>
          </cell>
          <cell r="C2750">
            <v>33.354837154361</v>
          </cell>
          <cell r="D2750">
            <v>33.53415341158707</v>
          </cell>
          <cell r="E2750">
            <v>32.921794755736848</v>
          </cell>
          <cell r="F2750">
            <v>33.070655822753913</v>
          </cell>
          <cell r="BE2750" t="e">
            <v>#N/A</v>
          </cell>
          <cell r="BF2750" t="e">
            <v>#N/A</v>
          </cell>
          <cell r="BG2750">
            <v>33.672863006591797</v>
          </cell>
          <cell r="BH2750">
            <v>33.254362678527833</v>
          </cell>
          <cell r="BI2750">
            <v>31.732199668884281</v>
          </cell>
          <cell r="BJ2750">
            <v>32.30571882247925</v>
          </cell>
          <cell r="BK2750">
            <v>33.701039323806761</v>
          </cell>
        </row>
        <row r="2751">
          <cell r="A2751" t="str">
            <v>2010-10-01</v>
          </cell>
          <cell r="B2751">
            <v>3567472</v>
          </cell>
          <cell r="C2751">
            <v>33.043589939961947</v>
          </cell>
          <cell r="D2751">
            <v>33.310862048022457</v>
          </cell>
          <cell r="E2751">
            <v>32.397402503951007</v>
          </cell>
          <cell r="F2751">
            <v>32.674823760986328</v>
          </cell>
          <cell r="BE2751" t="e">
            <v>#N/A</v>
          </cell>
          <cell r="BF2751" t="e">
            <v>#N/A</v>
          </cell>
          <cell r="BG2751">
            <v>33.356196594238277</v>
          </cell>
          <cell r="BH2751">
            <v>33.304772186279287</v>
          </cell>
          <cell r="BI2751">
            <v>31.769820709228519</v>
          </cell>
          <cell r="BJ2751">
            <v>32.307365322113043</v>
          </cell>
          <cell r="BK2751">
            <v>33.687814569473268</v>
          </cell>
        </row>
        <row r="2752">
          <cell r="A2752" t="str">
            <v>2010-10-04</v>
          </cell>
          <cell r="B2752">
            <v>2920479</v>
          </cell>
          <cell r="C2752">
            <v>32.546260480653054</v>
          </cell>
          <cell r="D2752">
            <v>32.789850376898052</v>
          </cell>
          <cell r="E2752">
            <v>32.147044279844188</v>
          </cell>
          <cell r="F2752">
            <v>32.485363006591797</v>
          </cell>
          <cell r="BE2752" t="e">
            <v>#N/A</v>
          </cell>
          <cell r="BF2752" t="e">
            <v>#N/A</v>
          </cell>
          <cell r="BG2752">
            <v>33.085542297363283</v>
          </cell>
          <cell r="BH2752">
            <v>33.347061729431147</v>
          </cell>
          <cell r="BI2752">
            <v>31.802637596130371</v>
          </cell>
          <cell r="BJ2752">
            <v>32.305763912200931</v>
          </cell>
          <cell r="BK2752">
            <v>33.671741514205927</v>
          </cell>
        </row>
        <row r="2753">
          <cell r="A2753" t="str">
            <v>2010-10-05</v>
          </cell>
          <cell r="B2753">
            <v>2876483</v>
          </cell>
          <cell r="C2753">
            <v>32.529349178333632</v>
          </cell>
          <cell r="D2753">
            <v>33.520623244970373</v>
          </cell>
          <cell r="E2753">
            <v>32.410938128974422</v>
          </cell>
          <cell r="F2753">
            <v>33.344696044921882</v>
          </cell>
          <cell r="BE2753" t="e">
            <v>#N/A</v>
          </cell>
          <cell r="BF2753" t="e">
            <v>#N/A</v>
          </cell>
          <cell r="BG2753">
            <v>33.009082794189453</v>
          </cell>
          <cell r="BH2753">
            <v>33.429949951171878</v>
          </cell>
          <cell r="BI2753">
            <v>31.858460121154781</v>
          </cell>
          <cell r="BJ2753">
            <v>32.310758190155028</v>
          </cell>
          <cell r="BK2753">
            <v>33.659159631729118</v>
          </cell>
        </row>
        <row r="2754">
          <cell r="A2754" t="str">
            <v>2010-10-06</v>
          </cell>
          <cell r="B2754">
            <v>3420961</v>
          </cell>
          <cell r="C2754">
            <v>33.601813699859633</v>
          </cell>
          <cell r="D2754">
            <v>33.798039168371112</v>
          </cell>
          <cell r="E2754">
            <v>33.263494994633028</v>
          </cell>
          <cell r="F2754">
            <v>33.314243316650391</v>
          </cell>
          <cell r="BE2754" t="e">
            <v>#N/A</v>
          </cell>
          <cell r="BF2754" t="e">
            <v>#N/A</v>
          </cell>
          <cell r="BG2754">
            <v>32.977956390380861</v>
          </cell>
          <cell r="BH2754">
            <v>33.478836822509763</v>
          </cell>
          <cell r="BI2754">
            <v>31.909952125549321</v>
          </cell>
          <cell r="BJ2754">
            <v>32.319249973297119</v>
          </cell>
          <cell r="BK2754">
            <v>33.64719876289368</v>
          </cell>
        </row>
        <row r="2755">
          <cell r="A2755" t="str">
            <v>2010-10-07</v>
          </cell>
          <cell r="B2755">
            <v>3087773</v>
          </cell>
          <cell r="C2755">
            <v>33.280416971641188</v>
          </cell>
          <cell r="D2755">
            <v>33.534156038753267</v>
          </cell>
          <cell r="E2755">
            <v>33.026677904529102</v>
          </cell>
          <cell r="F2755">
            <v>33.185680389404297</v>
          </cell>
          <cell r="BE2755" t="e">
            <v>#N/A</v>
          </cell>
          <cell r="BF2755" t="e">
            <v>#N/A</v>
          </cell>
          <cell r="BG2755">
            <v>33.000961303710938</v>
          </cell>
          <cell r="BH2755">
            <v>33.498290061950676</v>
          </cell>
          <cell r="BI2755">
            <v>31.967127838134761</v>
          </cell>
          <cell r="BJ2755">
            <v>32.329906978607177</v>
          </cell>
          <cell r="BK2755">
            <v>33.632951860427859</v>
          </cell>
        </row>
        <row r="2756">
          <cell r="A2756" t="str">
            <v>2010-10-08</v>
          </cell>
          <cell r="B2756">
            <v>2263708</v>
          </cell>
          <cell r="C2756">
            <v>32.955629316488327</v>
          </cell>
          <cell r="D2756">
            <v>33.273647173171049</v>
          </cell>
          <cell r="E2756">
            <v>32.837215693941097</v>
          </cell>
          <cell r="F2756">
            <v>33.128170013427727</v>
          </cell>
          <cell r="BE2756" t="e">
            <v>#N/A</v>
          </cell>
          <cell r="BF2756" t="e">
            <v>#N/A</v>
          </cell>
          <cell r="BG2756">
            <v>33.09163055419922</v>
          </cell>
          <cell r="BH2756">
            <v>33.512330627441408</v>
          </cell>
          <cell r="BI2756">
            <v>32.026536598205567</v>
          </cell>
          <cell r="BJ2756">
            <v>32.344454650878909</v>
          </cell>
          <cell r="BK2756">
            <v>33.617740774154662</v>
          </cell>
        </row>
        <row r="2757">
          <cell r="A2757" t="str">
            <v>2010-10-11</v>
          </cell>
          <cell r="B2757">
            <v>1956935</v>
          </cell>
          <cell r="C2757">
            <v>33.253348035417368</v>
          </cell>
          <cell r="D2757">
            <v>33.618732880594187</v>
          </cell>
          <cell r="E2757">
            <v>33.182301412383048</v>
          </cell>
          <cell r="F2757">
            <v>33.449573516845703</v>
          </cell>
          <cell r="BE2757" t="e">
            <v>#N/A</v>
          </cell>
          <cell r="BF2757" t="e">
            <v>#N/A</v>
          </cell>
          <cell r="BG2757">
            <v>33.284472656250003</v>
          </cell>
          <cell r="BH2757">
            <v>33.524679183959961</v>
          </cell>
          <cell r="BI2757">
            <v>32.081005897521983</v>
          </cell>
          <cell r="BJ2757">
            <v>32.361675033569327</v>
          </cell>
          <cell r="BK2757">
            <v>33.60700430870056</v>
          </cell>
        </row>
        <row r="2758">
          <cell r="A2758" t="str">
            <v>2010-10-12</v>
          </cell>
          <cell r="B2758">
            <v>3232528</v>
          </cell>
          <cell r="C2758">
            <v>32.999610976434212</v>
          </cell>
          <cell r="D2758">
            <v>33.148472051468048</v>
          </cell>
          <cell r="E2758">
            <v>32.816918542847368</v>
          </cell>
          <cell r="F2758">
            <v>33.063892364501953</v>
          </cell>
          <cell r="BE2758" t="e">
            <v>#N/A</v>
          </cell>
          <cell r="BF2758" t="e">
            <v>#N/A</v>
          </cell>
          <cell r="BG2758">
            <v>33.228311920166007</v>
          </cell>
          <cell r="BH2758">
            <v>33.513007354736331</v>
          </cell>
          <cell r="BI2758">
            <v>32.12424320220947</v>
          </cell>
          <cell r="BJ2758">
            <v>32.379030838012703</v>
          </cell>
          <cell r="BK2758">
            <v>33.594919404983521</v>
          </cell>
        </row>
        <row r="2759">
          <cell r="A2759" t="str">
            <v>2010-10-13</v>
          </cell>
          <cell r="B2759">
            <v>3355041</v>
          </cell>
          <cell r="C2759">
            <v>33.273640892686963</v>
          </cell>
          <cell r="D2759">
            <v>34.001026554107668</v>
          </cell>
          <cell r="E2759">
            <v>33.155229873657227</v>
          </cell>
          <cell r="F2759">
            <v>33.831867218017578</v>
          </cell>
          <cell r="BE2759" t="e">
            <v>#N/A</v>
          </cell>
          <cell r="BF2759" t="e">
            <v>#N/A</v>
          </cell>
          <cell r="BG2759">
            <v>33.331836700439453</v>
          </cell>
          <cell r="BH2759">
            <v>33.531953048706058</v>
          </cell>
          <cell r="BI2759">
            <v>32.175261573791502</v>
          </cell>
          <cell r="BJ2759">
            <v>32.397097015380858</v>
          </cell>
          <cell r="BK2759">
            <v>33.581229162216189</v>
          </cell>
        </row>
        <row r="2760">
          <cell r="A2760" t="str">
            <v>2010-10-14</v>
          </cell>
          <cell r="B2760">
            <v>3466856</v>
          </cell>
          <cell r="C2760">
            <v>34.068699163369253</v>
          </cell>
          <cell r="D2760">
            <v>34.068699163369253</v>
          </cell>
          <cell r="E2760">
            <v>33.540922707262332</v>
          </cell>
          <cell r="F2760">
            <v>33.672866821289063</v>
          </cell>
          <cell r="BE2760" t="e">
            <v>#N/A</v>
          </cell>
          <cell r="BF2760" t="e">
            <v>#N/A</v>
          </cell>
          <cell r="BG2760">
            <v>33.429273986816398</v>
          </cell>
          <cell r="BH2760">
            <v>33.528908348083498</v>
          </cell>
          <cell r="BI2760">
            <v>32.22553565979004</v>
          </cell>
          <cell r="BJ2760">
            <v>32.401968879699709</v>
          </cell>
          <cell r="BK2760">
            <v>33.569160432815551</v>
          </cell>
        </row>
        <row r="2761">
          <cell r="A2761" t="str">
            <v>2010-10-15</v>
          </cell>
          <cell r="B2761">
            <v>3919560</v>
          </cell>
          <cell r="C2761">
            <v>33.696546256927313</v>
          </cell>
          <cell r="D2761">
            <v>34.204024370980932</v>
          </cell>
          <cell r="E2761">
            <v>33.683013197479148</v>
          </cell>
          <cell r="F2761">
            <v>34.149894714355469</v>
          </cell>
          <cell r="BE2761" t="e">
            <v>#N/A</v>
          </cell>
          <cell r="BF2761" t="e">
            <v>#N/A</v>
          </cell>
          <cell r="BG2761">
            <v>33.633618927001947</v>
          </cell>
          <cell r="BH2761">
            <v>33.540411186218257</v>
          </cell>
          <cell r="BI2761">
            <v>32.295905952453623</v>
          </cell>
          <cell r="BJ2761">
            <v>32.411814002990717</v>
          </cell>
          <cell r="BK2761">
            <v>33.560507879257202</v>
          </cell>
        </row>
        <row r="2762">
          <cell r="A2762" t="str">
            <v>2010-10-18</v>
          </cell>
          <cell r="B2762">
            <v>1764840</v>
          </cell>
          <cell r="C2762">
            <v>33.980737020917807</v>
          </cell>
          <cell r="D2762">
            <v>34.156661640096388</v>
          </cell>
          <cell r="E2762">
            <v>33.747296250952729</v>
          </cell>
          <cell r="F2762">
            <v>34.09576416015625</v>
          </cell>
          <cell r="BE2762" t="e">
            <v>#N/A</v>
          </cell>
          <cell r="BF2762" t="e">
            <v>#N/A</v>
          </cell>
          <cell r="BG2762">
            <v>33.762857055664057</v>
          </cell>
          <cell r="BH2762">
            <v>33.529923629760752</v>
          </cell>
          <cell r="BI2762">
            <v>32.355179519653319</v>
          </cell>
          <cell r="BJ2762">
            <v>32.418174476623527</v>
          </cell>
          <cell r="BK2762">
            <v>33.550682535171511</v>
          </cell>
        </row>
        <row r="2763">
          <cell r="A2763" t="str">
            <v>2010-10-19</v>
          </cell>
          <cell r="B2763">
            <v>2139573</v>
          </cell>
          <cell r="C2763">
            <v>33.933372943422263</v>
          </cell>
          <cell r="D2763">
            <v>34.197261165435947</v>
          </cell>
          <cell r="E2763">
            <v>33.58828635989105</v>
          </cell>
          <cell r="F2763">
            <v>33.764213562011719</v>
          </cell>
          <cell r="BE2763" t="e">
            <v>#N/A</v>
          </cell>
          <cell r="BF2763" t="e">
            <v>#N/A</v>
          </cell>
          <cell r="BG2763">
            <v>33.902921295166017</v>
          </cell>
          <cell r="BH2763">
            <v>33.504549980163567</v>
          </cell>
          <cell r="BI2763">
            <v>32.404844818115237</v>
          </cell>
          <cell r="BJ2763">
            <v>32.42142234802246</v>
          </cell>
          <cell r="BK2763">
            <v>33.540198240280148</v>
          </cell>
        </row>
        <row r="2764">
          <cell r="A2764" t="str">
            <v>2010-10-20</v>
          </cell>
          <cell r="B2764">
            <v>1659571</v>
          </cell>
          <cell r="C2764">
            <v>33.831876282109008</v>
          </cell>
          <cell r="D2764">
            <v>33.90630682291642</v>
          </cell>
          <cell r="E2764">
            <v>33.480024459035</v>
          </cell>
          <cell r="F2764">
            <v>33.764213562011719</v>
          </cell>
          <cell r="BE2764" t="e">
            <v>#N/A</v>
          </cell>
          <cell r="BF2764" t="e">
            <v>#N/A</v>
          </cell>
          <cell r="BG2764">
            <v>33.889390563964852</v>
          </cell>
          <cell r="BH2764">
            <v>33.504549980163567</v>
          </cell>
          <cell r="BI2764">
            <v>32.465065612792969</v>
          </cell>
          <cell r="BJ2764">
            <v>32.423790626525879</v>
          </cell>
          <cell r="BK2764">
            <v>33.528328466415402</v>
          </cell>
        </row>
        <row r="2765">
          <cell r="A2765" t="str">
            <v>2010-10-21</v>
          </cell>
          <cell r="B2765">
            <v>2758708</v>
          </cell>
          <cell r="C2765">
            <v>33.608577676800877</v>
          </cell>
          <cell r="D2765">
            <v>33.919832835613683</v>
          </cell>
          <cell r="E2765">
            <v>33.385288681938938</v>
          </cell>
          <cell r="F2765">
            <v>33.838634490966797</v>
          </cell>
          <cell r="BE2765" t="e">
            <v>#N/A</v>
          </cell>
          <cell r="BF2765" t="e">
            <v>#N/A</v>
          </cell>
          <cell r="BG2765">
            <v>33.922544097900392</v>
          </cell>
          <cell r="BH2765">
            <v>33.506410598754883</v>
          </cell>
          <cell r="BI2765">
            <v>32.528534126281741</v>
          </cell>
          <cell r="BJ2765">
            <v>32.421963729858398</v>
          </cell>
          <cell r="BK2765">
            <v>33.51763628959656</v>
          </cell>
        </row>
        <row r="2766">
          <cell r="A2766" t="str">
            <v>2010-10-22</v>
          </cell>
          <cell r="B2766">
            <v>1706471</v>
          </cell>
          <cell r="C2766">
            <v>33.672869449400949</v>
          </cell>
          <cell r="D2766">
            <v>33.926608547128168</v>
          </cell>
          <cell r="E2766">
            <v>33.56122362692075</v>
          </cell>
          <cell r="F2766">
            <v>33.6390380859375</v>
          </cell>
          <cell r="BE2766" t="e">
            <v>#N/A</v>
          </cell>
          <cell r="BF2766" t="e">
            <v>#N/A</v>
          </cell>
          <cell r="BG2766">
            <v>33.8203727722168</v>
          </cell>
          <cell r="BH2766">
            <v>33.475454711914061</v>
          </cell>
          <cell r="BI2766">
            <v>32.595588989257813</v>
          </cell>
          <cell r="BJ2766">
            <v>32.427106246948242</v>
          </cell>
          <cell r="BK2766">
            <v>33.504818429946901</v>
          </cell>
        </row>
        <row r="2767">
          <cell r="A2767" t="str">
            <v>2010-10-25</v>
          </cell>
          <cell r="B2767">
            <v>1413052</v>
          </cell>
          <cell r="C2767">
            <v>33.831871517138097</v>
          </cell>
          <cell r="D2767">
            <v>34.014563933070683</v>
          </cell>
          <cell r="E2767">
            <v>33.666096069430871</v>
          </cell>
          <cell r="F2767">
            <v>33.743907928466797</v>
          </cell>
          <cell r="BE2767" t="e">
            <v>#N/A</v>
          </cell>
          <cell r="BF2767" t="e">
            <v>#N/A</v>
          </cell>
          <cell r="BG2767">
            <v>33.750001525878908</v>
          </cell>
          <cell r="BH2767">
            <v>33.470718383789063</v>
          </cell>
          <cell r="BI2767">
            <v>32.665282592773437</v>
          </cell>
          <cell r="BJ2767">
            <v>32.439725532531739</v>
          </cell>
          <cell r="BK2767">
            <v>33.490172853469851</v>
          </cell>
        </row>
        <row r="2768">
          <cell r="A2768" t="str">
            <v>2010-10-26</v>
          </cell>
          <cell r="B2768">
            <v>2605082</v>
          </cell>
          <cell r="C2768">
            <v>33.787891813986477</v>
          </cell>
          <cell r="D2768">
            <v>34.034863036460052</v>
          </cell>
          <cell r="E2768">
            <v>33.412357824754658</v>
          </cell>
          <cell r="F2768">
            <v>33.618732452392578</v>
          </cell>
          <cell r="BE2768" t="e">
            <v>#N/A</v>
          </cell>
          <cell r="BF2768" t="e">
            <v>#N/A</v>
          </cell>
          <cell r="BG2768">
            <v>33.720905303955078</v>
          </cell>
          <cell r="BH2768">
            <v>33.465305328369141</v>
          </cell>
          <cell r="BI2768">
            <v>32.726247558593748</v>
          </cell>
          <cell r="BJ2768">
            <v>32.451735877990721</v>
          </cell>
          <cell r="BK2768">
            <v>33.475094728469848</v>
          </cell>
        </row>
        <row r="2769">
          <cell r="A2769" t="str">
            <v>2010-10-27</v>
          </cell>
          <cell r="B2769">
            <v>2927994</v>
          </cell>
          <cell r="C2769">
            <v>33.493556681180948</v>
          </cell>
          <cell r="D2769">
            <v>34.136362830689578</v>
          </cell>
          <cell r="E2769">
            <v>33.41912614223601</v>
          </cell>
          <cell r="F2769">
            <v>33.51385498046875</v>
          </cell>
          <cell r="BE2769" t="e">
            <v>#N/A</v>
          </cell>
          <cell r="BF2769" t="e">
            <v>#N/A</v>
          </cell>
          <cell r="BG2769">
            <v>33.670833587646477</v>
          </cell>
          <cell r="BH2769">
            <v>33.467504310607907</v>
          </cell>
          <cell r="BI2769">
            <v>32.779160652160641</v>
          </cell>
          <cell r="BJ2769">
            <v>32.458637619018553</v>
          </cell>
          <cell r="BK2769">
            <v>33.460072183609007</v>
          </cell>
        </row>
        <row r="2770">
          <cell r="A2770" t="str">
            <v>2010-10-28</v>
          </cell>
          <cell r="B2770">
            <v>2210171</v>
          </cell>
          <cell r="C2770">
            <v>33.798042732267021</v>
          </cell>
          <cell r="D2770">
            <v>34.170192831024963</v>
          </cell>
          <cell r="E2770">
            <v>33.348078187388261</v>
          </cell>
          <cell r="F2770">
            <v>33.628883361816413</v>
          </cell>
          <cell r="BE2770" t="e">
            <v>#N/A</v>
          </cell>
          <cell r="BF2770" t="e">
            <v>#N/A</v>
          </cell>
          <cell r="BG2770">
            <v>33.628883361816413</v>
          </cell>
          <cell r="BH2770">
            <v>33.495415687561042</v>
          </cell>
          <cell r="BI2770">
            <v>32.842155647277828</v>
          </cell>
          <cell r="BJ2770">
            <v>32.462020835876473</v>
          </cell>
          <cell r="BK2770">
            <v>33.442338285446169</v>
          </cell>
        </row>
        <row r="2771">
          <cell r="A2771" t="str">
            <v>2010-10-29</v>
          </cell>
          <cell r="B2771">
            <v>2997132</v>
          </cell>
          <cell r="C2771">
            <v>33.683010680606962</v>
          </cell>
          <cell r="D2771">
            <v>34.285217584632228</v>
          </cell>
          <cell r="E2771">
            <v>33.618731879490227</v>
          </cell>
          <cell r="F2771">
            <v>33.953666687011719</v>
          </cell>
          <cell r="BE2771" t="e">
            <v>#N/A</v>
          </cell>
          <cell r="BF2771" t="e">
            <v>#N/A</v>
          </cell>
          <cell r="BG2771">
            <v>33.691809082031249</v>
          </cell>
          <cell r="BH2771">
            <v>33.559357833862308</v>
          </cell>
          <cell r="BI2771">
            <v>32.912728843688967</v>
          </cell>
          <cell r="BJ2771">
            <v>32.46526866912842</v>
          </cell>
          <cell r="BK2771">
            <v>33.429514799118039</v>
          </cell>
        </row>
        <row r="2772">
          <cell r="A2772" t="str">
            <v>2010-11-01</v>
          </cell>
          <cell r="B2772">
            <v>2640180</v>
          </cell>
          <cell r="C2772">
            <v>34.305516247965137</v>
          </cell>
          <cell r="D2772">
            <v>34.785928176207591</v>
          </cell>
          <cell r="E2772">
            <v>33.973962790584117</v>
          </cell>
          <cell r="F2772">
            <v>34.129589080810547</v>
          </cell>
          <cell r="BE2772" t="e">
            <v>#N/A</v>
          </cell>
          <cell r="BF2772" t="e">
            <v>#N/A</v>
          </cell>
          <cell r="BG2772">
            <v>33.768945312500001</v>
          </cell>
          <cell r="BH2772">
            <v>33.641569137573242</v>
          </cell>
          <cell r="BI2772">
            <v>32.975182456970217</v>
          </cell>
          <cell r="BJ2772">
            <v>32.464321289062497</v>
          </cell>
          <cell r="BK2772">
            <v>33.422049531936644</v>
          </cell>
        </row>
        <row r="2773">
          <cell r="A2773" t="str">
            <v>2010-11-02</v>
          </cell>
          <cell r="B2773">
            <v>2369159</v>
          </cell>
          <cell r="C2773">
            <v>33.913073245409947</v>
          </cell>
          <cell r="D2773">
            <v>34.562647254371953</v>
          </cell>
          <cell r="E2773">
            <v>33.913073245409947</v>
          </cell>
          <cell r="F2773">
            <v>34.190494537353523</v>
          </cell>
          <cell r="BE2773" t="e">
            <v>#N/A</v>
          </cell>
          <cell r="BF2773" t="e">
            <v>#N/A</v>
          </cell>
          <cell r="BG2773">
            <v>33.883297729492178</v>
          </cell>
          <cell r="BH2773">
            <v>33.683859062194827</v>
          </cell>
          <cell r="BI2773">
            <v>33.053469505310062</v>
          </cell>
          <cell r="BJ2773">
            <v>32.461614761352543</v>
          </cell>
          <cell r="BK2773">
            <v>33.416918630599973</v>
          </cell>
        </row>
        <row r="2774">
          <cell r="A2774" t="str">
            <v>2010-11-03</v>
          </cell>
          <cell r="B2774">
            <v>2029380</v>
          </cell>
          <cell r="C2774">
            <v>34.298751728915619</v>
          </cell>
          <cell r="D2774">
            <v>34.407013618671527</v>
          </cell>
          <cell r="E2774">
            <v>33.71007786469076</v>
          </cell>
          <cell r="F2774">
            <v>33.825107574462891</v>
          </cell>
          <cell r="BE2774" t="e">
            <v>#N/A</v>
          </cell>
          <cell r="BF2774" t="e">
            <v>#N/A</v>
          </cell>
          <cell r="BG2774">
            <v>33.945548248291018</v>
          </cell>
          <cell r="BH2774">
            <v>33.709402275085452</v>
          </cell>
          <cell r="BI2774">
            <v>33.126410980224613</v>
          </cell>
          <cell r="BJ2774">
            <v>32.452412528991701</v>
          </cell>
          <cell r="BK2774">
            <v>33.41315062522888</v>
          </cell>
        </row>
        <row r="2775">
          <cell r="A2775" t="str">
            <v>2010-11-04</v>
          </cell>
          <cell r="B2775">
            <v>2817173</v>
          </cell>
          <cell r="C2775">
            <v>34.001028312128298</v>
          </cell>
          <cell r="D2775">
            <v>34.562638575945392</v>
          </cell>
          <cell r="E2775">
            <v>34.001028312128298</v>
          </cell>
          <cell r="F2775">
            <v>34.366413116455078</v>
          </cell>
          <cell r="BE2775" t="e">
            <v>#N/A</v>
          </cell>
          <cell r="BF2775" t="e">
            <v>#N/A</v>
          </cell>
          <cell r="BG2775">
            <v>34.093054199218749</v>
          </cell>
          <cell r="BH2775">
            <v>33.76843891143799</v>
          </cell>
          <cell r="BI2775">
            <v>33.209366683959963</v>
          </cell>
          <cell r="BJ2775">
            <v>32.450247230529783</v>
          </cell>
          <cell r="BK2775">
            <v>33.409640417098998</v>
          </cell>
        </row>
        <row r="2776">
          <cell r="A2776" t="str">
            <v>2010-11-05</v>
          </cell>
          <cell r="B2776">
            <v>2525470</v>
          </cell>
          <cell r="C2776">
            <v>34.637070778262277</v>
          </cell>
          <cell r="D2776">
            <v>34.684435194146801</v>
          </cell>
          <cell r="E2776">
            <v>34.251387631107193</v>
          </cell>
          <cell r="F2776">
            <v>34.508510589599609</v>
          </cell>
          <cell r="BE2776" t="e">
            <v>#N/A</v>
          </cell>
          <cell r="BF2776" t="e">
            <v>#N/A</v>
          </cell>
          <cell r="BG2776">
            <v>34.20402297973633</v>
          </cell>
          <cell r="BH2776">
            <v>33.837455940246578</v>
          </cell>
          <cell r="BI2776">
            <v>33.287044677734372</v>
          </cell>
          <cell r="BJ2776">
            <v>32.459923133850097</v>
          </cell>
          <cell r="BK2776">
            <v>33.408838357925418</v>
          </cell>
        </row>
        <row r="2777">
          <cell r="A2777" t="str">
            <v>2010-11-08</v>
          </cell>
          <cell r="B2777">
            <v>1634345</v>
          </cell>
          <cell r="C2777">
            <v>34.515275534874263</v>
          </cell>
          <cell r="D2777">
            <v>34.637070483588872</v>
          </cell>
          <cell r="E2777">
            <v>34.231089041984873</v>
          </cell>
          <cell r="F2777">
            <v>34.52880859375</v>
          </cell>
          <cell r="BE2777" t="e">
            <v>#N/A</v>
          </cell>
          <cell r="BF2777" t="e">
            <v>#N/A</v>
          </cell>
          <cell r="BG2777">
            <v>34.283866882324219</v>
          </cell>
          <cell r="BH2777">
            <v>33.8914176940918</v>
          </cell>
          <cell r="BI2777">
            <v>33.361068763732909</v>
          </cell>
          <cell r="BJ2777">
            <v>32.466892547607422</v>
          </cell>
          <cell r="BK2777">
            <v>33.411746435165398</v>
          </cell>
        </row>
        <row r="2778">
          <cell r="A2778" t="str">
            <v>2010-11-09</v>
          </cell>
          <cell r="B2778">
            <v>2035381</v>
          </cell>
          <cell r="C2778">
            <v>34.352886999069383</v>
          </cell>
          <cell r="D2778">
            <v>34.691205757089158</v>
          </cell>
          <cell r="E2778">
            <v>34.271691219871471</v>
          </cell>
          <cell r="F2778">
            <v>34.637073516845703</v>
          </cell>
          <cell r="BE2778" t="e">
            <v>#N/A</v>
          </cell>
          <cell r="BF2778" t="e">
            <v>#N/A</v>
          </cell>
          <cell r="BG2778">
            <v>34.373182678222648</v>
          </cell>
          <cell r="BH2778">
            <v>33.970076751708987</v>
          </cell>
          <cell r="BI2778">
            <v>33.441182632446292</v>
          </cell>
          <cell r="BJ2778">
            <v>32.471155395507807</v>
          </cell>
          <cell r="BK2778">
            <v>33.412231588363653</v>
          </cell>
        </row>
        <row r="2779">
          <cell r="A2779" t="str">
            <v>2010-11-10</v>
          </cell>
          <cell r="B2779">
            <v>3090457</v>
          </cell>
          <cell r="C2779">
            <v>34.589707531168322</v>
          </cell>
          <cell r="D2779">
            <v>34.637071948653279</v>
          </cell>
          <cell r="E2779">
            <v>33.838639509382197</v>
          </cell>
          <cell r="F2779">
            <v>34.149894714355469</v>
          </cell>
          <cell r="BE2779" t="e">
            <v>#N/A</v>
          </cell>
          <cell r="BF2779" t="e">
            <v>#N/A</v>
          </cell>
          <cell r="BG2779">
            <v>34.438140106201168</v>
          </cell>
          <cell r="BH2779">
            <v>33.985978126525879</v>
          </cell>
          <cell r="BI2779">
            <v>33.493283691406248</v>
          </cell>
          <cell r="BJ2779">
            <v>32.472373352050781</v>
          </cell>
          <cell r="BK2779">
            <v>33.411472959518427</v>
          </cell>
        </row>
        <row r="2780">
          <cell r="A2780" t="str">
            <v>2010-11-11</v>
          </cell>
          <cell r="B2780">
            <v>2316498</v>
          </cell>
          <cell r="C2780">
            <v>34.170185890197757</v>
          </cell>
          <cell r="D2780">
            <v>34.325812169660637</v>
          </cell>
          <cell r="E2780">
            <v>33.757436697151277</v>
          </cell>
          <cell r="F2780">
            <v>33.831867218017578</v>
          </cell>
          <cell r="BE2780" t="e">
            <v>#N/A</v>
          </cell>
          <cell r="BF2780" t="e">
            <v>#N/A</v>
          </cell>
          <cell r="BG2780">
            <v>34.331230926513669</v>
          </cell>
          <cell r="BH2780">
            <v>33.993928146362308</v>
          </cell>
          <cell r="BI2780">
            <v>33.542339859008791</v>
          </cell>
          <cell r="BJ2780">
            <v>32.476263999938958</v>
          </cell>
          <cell r="BK2780">
            <v>33.407287683486942</v>
          </cell>
        </row>
        <row r="2781">
          <cell r="A2781" t="str">
            <v>2010-11-12</v>
          </cell>
          <cell r="B2781">
            <v>3130352</v>
          </cell>
          <cell r="C2781">
            <v>33.341309289382139</v>
          </cell>
          <cell r="D2781">
            <v>33.615346613465583</v>
          </cell>
          <cell r="E2781">
            <v>33.019904972096839</v>
          </cell>
          <cell r="F2781">
            <v>33.480018615722663</v>
          </cell>
          <cell r="BE2781" t="e">
            <v>#N/A</v>
          </cell>
          <cell r="BF2781" t="e">
            <v>#N/A</v>
          </cell>
          <cell r="BG2781">
            <v>34.12553253173828</v>
          </cell>
          <cell r="BH2781">
            <v>33.960434341430663</v>
          </cell>
          <cell r="BI2781">
            <v>33.578607559204102</v>
          </cell>
          <cell r="BJ2781">
            <v>32.479376487731933</v>
          </cell>
          <cell r="BK2781">
            <v>33.400505418777463</v>
          </cell>
        </row>
        <row r="2782">
          <cell r="A2782" t="str">
            <v>2010-11-15</v>
          </cell>
          <cell r="B2782">
            <v>2623941</v>
          </cell>
          <cell r="C2782">
            <v>33.31086109567012</v>
          </cell>
          <cell r="D2782">
            <v>33.655947637949957</v>
          </cell>
          <cell r="E2782">
            <v>33.131552585796108</v>
          </cell>
          <cell r="F2782">
            <v>33.554450988769531</v>
          </cell>
          <cell r="BE2782" t="e">
            <v>#N/A</v>
          </cell>
          <cell r="BF2782" t="e">
            <v>#N/A</v>
          </cell>
          <cell r="BG2782">
            <v>33.930661010742178</v>
          </cell>
          <cell r="BH2782">
            <v>33.933368682861328</v>
          </cell>
          <cell r="BI2782">
            <v>33.6169051361084</v>
          </cell>
          <cell r="BJ2782">
            <v>32.477278861999508</v>
          </cell>
          <cell r="BK2782">
            <v>33.396157407760619</v>
          </cell>
        </row>
        <row r="2783">
          <cell r="A2783" t="str">
            <v>2010-11-16</v>
          </cell>
          <cell r="B2783">
            <v>2772185</v>
          </cell>
          <cell r="C2783">
            <v>33.246574848670868</v>
          </cell>
          <cell r="D2783">
            <v>33.388675837366982</v>
          </cell>
          <cell r="E2783">
            <v>32.925178254325701</v>
          </cell>
          <cell r="F2783">
            <v>32.928562164306641</v>
          </cell>
          <cell r="BE2783" t="e">
            <v>#N/A</v>
          </cell>
          <cell r="BF2783" t="e">
            <v>#N/A</v>
          </cell>
          <cell r="BG2783">
            <v>33.588958740234382</v>
          </cell>
          <cell r="BH2783">
            <v>33.891586112976071</v>
          </cell>
          <cell r="BI2783">
            <v>33.64173774719238</v>
          </cell>
          <cell r="BJ2783">
            <v>32.477143516540529</v>
          </cell>
          <cell r="BK2783">
            <v>33.394286260604858</v>
          </cell>
        </row>
        <row r="2784">
          <cell r="A2784" t="str">
            <v>2010-11-17</v>
          </cell>
          <cell r="B2784">
            <v>2030975</v>
          </cell>
          <cell r="C2784">
            <v>32.972545780280001</v>
          </cell>
          <cell r="D2784">
            <v>33.527388335818557</v>
          </cell>
          <cell r="E2784">
            <v>32.884582180645658</v>
          </cell>
          <cell r="F2784">
            <v>33.493556976318359</v>
          </cell>
          <cell r="BE2784" t="e">
            <v>#N/A</v>
          </cell>
          <cell r="BF2784" t="e">
            <v>#N/A</v>
          </cell>
          <cell r="BG2784">
            <v>33.457691192626953</v>
          </cell>
          <cell r="BH2784">
            <v>33.878053283691408</v>
          </cell>
          <cell r="BI2784">
            <v>33.6648787689209</v>
          </cell>
          <cell r="BJ2784">
            <v>32.476940536499022</v>
          </cell>
          <cell r="BK2784">
            <v>33.391051454544069</v>
          </cell>
        </row>
        <row r="2785">
          <cell r="A2785" t="str">
            <v>2010-11-18</v>
          </cell>
          <cell r="B2785">
            <v>2525424</v>
          </cell>
          <cell r="C2785">
            <v>33.693152425053157</v>
          </cell>
          <cell r="D2785">
            <v>34.149889890452222</v>
          </cell>
          <cell r="E2785">
            <v>33.615345733010273</v>
          </cell>
          <cell r="F2785">
            <v>34.048393249511719</v>
          </cell>
          <cell r="BE2785" t="e">
            <v>#N/A</v>
          </cell>
          <cell r="BF2785" t="e">
            <v>#N/A</v>
          </cell>
          <cell r="BG2785">
            <v>33.500996398925778</v>
          </cell>
          <cell r="BH2785">
            <v>33.888541221618652</v>
          </cell>
          <cell r="BI2785">
            <v>33.689914321899423</v>
          </cell>
          <cell r="BJ2785">
            <v>32.491116065979007</v>
          </cell>
          <cell r="BK2785">
            <v>33.391621904373167</v>
          </cell>
        </row>
        <row r="2786">
          <cell r="A2786" t="str">
            <v>2010-11-19</v>
          </cell>
          <cell r="B2786">
            <v>2485733</v>
          </cell>
          <cell r="C2786">
            <v>34.048390961719562</v>
          </cell>
          <cell r="D2786">
            <v>34.244616411064058</v>
          </cell>
          <cell r="E2786">
            <v>33.507081602464609</v>
          </cell>
          <cell r="F2786">
            <v>33.831867218017578</v>
          </cell>
          <cell r="BE2786" t="e">
            <v>#N/A</v>
          </cell>
          <cell r="BF2786" t="e">
            <v>#N/A</v>
          </cell>
          <cell r="BG2786">
            <v>33.571366119384763</v>
          </cell>
          <cell r="BH2786">
            <v>33.898182678222653</v>
          </cell>
          <cell r="BI2786">
            <v>33.709604492187502</v>
          </cell>
          <cell r="BJ2786">
            <v>32.511009159088132</v>
          </cell>
          <cell r="BK2786">
            <v>33.392591810226442</v>
          </cell>
        </row>
        <row r="2787">
          <cell r="A2787" t="str">
            <v>2010-11-22</v>
          </cell>
          <cell r="B2787">
            <v>2133587</v>
          </cell>
          <cell r="C2787">
            <v>34.149889196210843</v>
          </cell>
          <cell r="D2787">
            <v>34.210786663303779</v>
          </cell>
          <cell r="E2787">
            <v>33.34807297634822</v>
          </cell>
          <cell r="F2787">
            <v>33.385288238525391</v>
          </cell>
          <cell r="BE2787" t="e">
            <v>#N/A</v>
          </cell>
          <cell r="BF2787" t="e">
            <v>#N/A</v>
          </cell>
          <cell r="BG2787">
            <v>33.537533569335928</v>
          </cell>
          <cell r="BH2787">
            <v>33.880251693725583</v>
          </cell>
          <cell r="BI2787">
            <v>33.713258209228513</v>
          </cell>
          <cell r="BJ2787">
            <v>32.530293273925778</v>
          </cell>
          <cell r="BK2787">
            <v>33.390297784805298</v>
          </cell>
        </row>
        <row r="2788">
          <cell r="A2788" t="str">
            <v>2010-11-23</v>
          </cell>
          <cell r="B2788">
            <v>2880151</v>
          </cell>
          <cell r="C2788">
            <v>33.162000045668229</v>
          </cell>
          <cell r="D2788">
            <v>33.371758582850568</v>
          </cell>
          <cell r="E2788">
            <v>32.637607574462891</v>
          </cell>
          <cell r="F2788">
            <v>32.637607574462891</v>
          </cell>
          <cell r="BE2788" t="e">
            <v>#N/A</v>
          </cell>
          <cell r="BF2788" t="e">
            <v>#N/A</v>
          </cell>
          <cell r="BG2788">
            <v>33.47934265136719</v>
          </cell>
          <cell r="BH2788">
            <v>33.831195449829103</v>
          </cell>
          <cell r="BI2788">
            <v>33.70006378173828</v>
          </cell>
          <cell r="BJ2788">
            <v>32.53841289520264</v>
          </cell>
          <cell r="BK2788">
            <v>33.382686605453493</v>
          </cell>
        </row>
        <row r="2789">
          <cell r="A2789" t="str">
            <v>2010-11-24</v>
          </cell>
          <cell r="B2789">
            <v>2180939</v>
          </cell>
          <cell r="C2789">
            <v>32.840596083723597</v>
          </cell>
          <cell r="D2789">
            <v>33.019904581616629</v>
          </cell>
          <cell r="E2789">
            <v>32.515810441681502</v>
          </cell>
          <cell r="F2789">
            <v>32.813529968261719</v>
          </cell>
          <cell r="BE2789" t="e">
            <v>#N/A</v>
          </cell>
          <cell r="BF2789" t="e">
            <v>#N/A</v>
          </cell>
          <cell r="BG2789">
            <v>33.343337249755862</v>
          </cell>
          <cell r="BH2789">
            <v>33.796179199218749</v>
          </cell>
          <cell r="BI2789">
            <v>33.687275314331053</v>
          </cell>
          <cell r="BJ2789">
            <v>32.550457000732422</v>
          </cell>
          <cell r="BK2789">
            <v>33.375342798233042</v>
          </cell>
        </row>
        <row r="2790">
          <cell r="A2790" t="str">
            <v>2010-11-25</v>
          </cell>
          <cell r="B2790">
            <v>1578895</v>
          </cell>
          <cell r="C2790">
            <v>32.989460402248191</v>
          </cell>
          <cell r="D2790">
            <v>33.009758700269913</v>
          </cell>
          <cell r="E2790">
            <v>32.63422469986547</v>
          </cell>
          <cell r="F2790">
            <v>32.837215423583977</v>
          </cell>
          <cell r="BE2790" t="e">
            <v>#N/A</v>
          </cell>
          <cell r="BF2790" t="e">
            <v>#N/A</v>
          </cell>
          <cell r="BG2790">
            <v>33.10110168457031</v>
          </cell>
          <cell r="BH2790">
            <v>33.756595802307132</v>
          </cell>
          <cell r="BI2790">
            <v>33.669344406127927</v>
          </cell>
          <cell r="BJ2790">
            <v>32.560132904052743</v>
          </cell>
          <cell r="BK2790">
            <v>33.3669575214386</v>
          </cell>
        </row>
        <row r="2791">
          <cell r="A2791" t="str">
            <v>2010-11-26</v>
          </cell>
          <cell r="B2791">
            <v>2581798</v>
          </cell>
          <cell r="C2791">
            <v>32.512427924707183</v>
          </cell>
          <cell r="D2791">
            <v>32.843981400401098</v>
          </cell>
          <cell r="E2791">
            <v>32.187642268752079</v>
          </cell>
          <cell r="F2791">
            <v>32.762783050537109</v>
          </cell>
          <cell r="BE2791" t="e">
            <v>#N/A</v>
          </cell>
          <cell r="BF2791" t="e">
            <v>#N/A</v>
          </cell>
          <cell r="BG2791">
            <v>32.88728485107422</v>
          </cell>
          <cell r="BH2791">
            <v>33.6970516204834</v>
          </cell>
          <cell r="BI2791">
            <v>33.64620330810547</v>
          </cell>
          <cell r="BJ2791">
            <v>32.566087265014652</v>
          </cell>
          <cell r="BK2791">
            <v>33.357169046401978</v>
          </cell>
        </row>
        <row r="2792">
          <cell r="A2792" t="str">
            <v>2010-11-29</v>
          </cell>
          <cell r="B2792">
            <v>4336856</v>
          </cell>
          <cell r="C2792">
            <v>32.813528615681221</v>
          </cell>
          <cell r="D2792">
            <v>33.060502392048647</v>
          </cell>
          <cell r="E2792">
            <v>31.781658172607429</v>
          </cell>
          <cell r="F2792">
            <v>31.781658172607418</v>
          </cell>
          <cell r="BE2792" t="e">
            <v>#N/A</v>
          </cell>
          <cell r="BF2792" t="e">
            <v>#N/A</v>
          </cell>
          <cell r="BG2792">
            <v>32.566558837890618</v>
          </cell>
          <cell r="BH2792">
            <v>33.579655075073241</v>
          </cell>
          <cell r="BI2792">
            <v>33.595726165771481</v>
          </cell>
          <cell r="BJ2792">
            <v>32.558441200256347</v>
          </cell>
          <cell r="BK2792">
            <v>33.340702848434447</v>
          </cell>
        </row>
        <row r="2793">
          <cell r="A2793" t="str">
            <v>2010-11-30</v>
          </cell>
          <cell r="B2793">
            <v>4486543</v>
          </cell>
          <cell r="C2793">
            <v>31.66663115371292</v>
          </cell>
          <cell r="D2793">
            <v>31.981267661372531</v>
          </cell>
          <cell r="E2793">
            <v>31.280948025764619</v>
          </cell>
          <cell r="F2793">
            <v>31.51777267456055</v>
          </cell>
          <cell r="BE2793" t="e">
            <v>#N/A</v>
          </cell>
          <cell r="BF2793" t="e">
            <v>#N/A</v>
          </cell>
          <cell r="BG2793">
            <v>32.342591857910158</v>
          </cell>
          <cell r="BH2793">
            <v>33.446018981933591</v>
          </cell>
          <cell r="BI2793">
            <v>33.540647888183592</v>
          </cell>
          <cell r="BJ2793">
            <v>32.543656692504882</v>
          </cell>
          <cell r="BK2793">
            <v>33.322015047073357</v>
          </cell>
        </row>
        <row r="2794">
          <cell r="A2794" t="str">
            <v>2010-12-01</v>
          </cell>
          <cell r="B2794">
            <v>4718548</v>
          </cell>
          <cell r="C2794">
            <v>31.835787509655209</v>
          </cell>
          <cell r="D2794">
            <v>32.613921511936383</v>
          </cell>
          <cell r="E2794">
            <v>31.829022271717999</v>
          </cell>
          <cell r="F2794">
            <v>32.343265533447273</v>
          </cell>
          <cell r="BE2794" t="e">
            <v>#N/A</v>
          </cell>
          <cell r="BF2794" t="e">
            <v>#N/A</v>
          </cell>
          <cell r="BG2794">
            <v>32.248538970947273</v>
          </cell>
          <cell r="BH2794">
            <v>33.371926879882807</v>
          </cell>
          <cell r="BI2794">
            <v>33.512228927612313</v>
          </cell>
          <cell r="BJ2794">
            <v>32.534860382080083</v>
          </cell>
          <cell r="BK2794">
            <v>33.309291257858277</v>
          </cell>
        </row>
        <row r="2795">
          <cell r="A2795" t="str">
            <v>2010-12-02</v>
          </cell>
          <cell r="B2795">
            <v>5443470</v>
          </cell>
          <cell r="C2795">
            <v>32.444769031872362</v>
          </cell>
          <cell r="D2795">
            <v>32.47183515167837</v>
          </cell>
          <cell r="E2795">
            <v>31.45011106892305</v>
          </cell>
          <cell r="F2795">
            <v>32.451534271240227</v>
          </cell>
          <cell r="BE2795" t="e">
            <v>#N/A</v>
          </cell>
          <cell r="BF2795" t="e">
            <v>#N/A</v>
          </cell>
          <cell r="BG2795">
            <v>32.171402740478513</v>
          </cell>
          <cell r="BH2795">
            <v>33.276182937622067</v>
          </cell>
          <cell r="BI2795">
            <v>33.485231170654288</v>
          </cell>
          <cell r="BJ2795">
            <v>32.529785575866697</v>
          </cell>
          <cell r="BK2795">
            <v>33.297398786544797</v>
          </cell>
        </row>
        <row r="2796">
          <cell r="A2796" t="str">
            <v>2010-12-03</v>
          </cell>
          <cell r="B2796">
            <v>2858349</v>
          </cell>
          <cell r="C2796">
            <v>32.306050341838187</v>
          </cell>
          <cell r="D2796">
            <v>32.559789354283723</v>
          </cell>
          <cell r="E2796">
            <v>32.089526591044667</v>
          </cell>
          <cell r="F2796">
            <v>32.424461364746087</v>
          </cell>
          <cell r="BE2796" t="e">
            <v>#N/A</v>
          </cell>
          <cell r="BF2796" t="e">
            <v>#N/A</v>
          </cell>
          <cell r="BG2796">
            <v>32.103738403320307</v>
          </cell>
          <cell r="BH2796">
            <v>33.171980476379403</v>
          </cell>
          <cell r="BI2796">
            <v>33.448557281494139</v>
          </cell>
          <cell r="BJ2796">
            <v>32.531477165222171</v>
          </cell>
          <cell r="BK2796">
            <v>33.285789842605588</v>
          </cell>
        </row>
        <row r="2797">
          <cell r="A2797" t="str">
            <v>2010-12-06</v>
          </cell>
          <cell r="B2797">
            <v>1910441</v>
          </cell>
          <cell r="C2797">
            <v>32.441381519387839</v>
          </cell>
          <cell r="D2797">
            <v>32.502278991605827</v>
          </cell>
          <cell r="E2797">
            <v>32.153811126590057</v>
          </cell>
          <cell r="F2797">
            <v>32.366950988769531</v>
          </cell>
          <cell r="BE2797" t="e">
            <v>#N/A</v>
          </cell>
          <cell r="BF2797" t="e">
            <v>#N/A</v>
          </cell>
          <cell r="BG2797">
            <v>32.220796966552733</v>
          </cell>
          <cell r="BH2797">
            <v>33.063887596130371</v>
          </cell>
          <cell r="BI2797">
            <v>33.419123611450203</v>
          </cell>
          <cell r="BJ2797">
            <v>32.530732841491698</v>
          </cell>
          <cell r="BK2797">
            <v>33.27711533546448</v>
          </cell>
        </row>
        <row r="2798">
          <cell r="A2798" t="str">
            <v>2010-12-07</v>
          </cell>
          <cell r="B2798">
            <v>2989760</v>
          </cell>
          <cell r="C2798">
            <v>32.316205727268709</v>
          </cell>
          <cell r="D2798">
            <v>33.17215432932003</v>
          </cell>
          <cell r="E2798">
            <v>32.309440488010971</v>
          </cell>
          <cell r="F2798">
            <v>32.850749969482422</v>
          </cell>
          <cell r="BE2798" t="e">
            <v>#N/A</v>
          </cell>
          <cell r="BF2798" t="e">
            <v>#N/A</v>
          </cell>
          <cell r="BG2798">
            <v>32.487392425537109</v>
          </cell>
          <cell r="BH2798">
            <v>32.97457141876221</v>
          </cell>
          <cell r="BI2798">
            <v>33.401598739624021</v>
          </cell>
          <cell r="BJ2798">
            <v>32.54027347564697</v>
          </cell>
          <cell r="BK2798">
            <v>33.268282213211059</v>
          </cell>
        </row>
        <row r="2799">
          <cell r="A2799" t="str">
            <v>2010-12-08</v>
          </cell>
          <cell r="B2799">
            <v>2429378</v>
          </cell>
          <cell r="C2799">
            <v>32.77971007212269</v>
          </cell>
          <cell r="D2799">
            <v>33.392066306777508</v>
          </cell>
          <cell r="E2799">
            <v>32.715428670723917</v>
          </cell>
          <cell r="F2799">
            <v>33.25335693359375</v>
          </cell>
          <cell r="BE2799" t="e">
            <v>#N/A</v>
          </cell>
          <cell r="BF2799" t="e">
            <v>#N/A</v>
          </cell>
          <cell r="BG2799">
            <v>32.669410705566413</v>
          </cell>
          <cell r="BH2799">
            <v>32.929744529724118</v>
          </cell>
          <cell r="BI2799">
            <v>33.39726837158203</v>
          </cell>
          <cell r="BJ2799">
            <v>32.555633220672597</v>
          </cell>
          <cell r="BK2799">
            <v>33.257917871475222</v>
          </cell>
        </row>
        <row r="2800">
          <cell r="A2800" t="str">
            <v>2010-12-09</v>
          </cell>
          <cell r="B2800">
            <v>2429301</v>
          </cell>
          <cell r="C2800">
            <v>33.358222124002587</v>
          </cell>
          <cell r="D2800">
            <v>33.547682344495477</v>
          </cell>
          <cell r="E2800">
            <v>33.185673708044632</v>
          </cell>
          <cell r="F2800">
            <v>33.385288238525391</v>
          </cell>
          <cell r="BE2800" t="e">
            <v>#N/A</v>
          </cell>
          <cell r="BF2800" t="e">
            <v>#N/A</v>
          </cell>
          <cell r="BG2800">
            <v>32.856161499023443</v>
          </cell>
          <cell r="BH2800">
            <v>32.907415580749507</v>
          </cell>
          <cell r="BI2800">
            <v>33.40356101989746</v>
          </cell>
          <cell r="BJ2800">
            <v>32.567880344390872</v>
          </cell>
          <cell r="BK2800">
            <v>33.24766545295715</v>
          </cell>
        </row>
        <row r="2801">
          <cell r="A2801" t="str">
            <v>2010-12-10</v>
          </cell>
          <cell r="B2801">
            <v>1612156</v>
          </cell>
          <cell r="C2801">
            <v>33.561213113460823</v>
          </cell>
          <cell r="D2801">
            <v>33.561213113460823</v>
          </cell>
          <cell r="E2801">
            <v>33.195830888881417</v>
          </cell>
          <cell r="F2801">
            <v>33.364990234375</v>
          </cell>
          <cell r="BE2801" t="e">
            <v>#N/A</v>
          </cell>
          <cell r="BF2801" t="e">
            <v>#N/A</v>
          </cell>
          <cell r="BG2801">
            <v>33.04426727294922</v>
          </cell>
          <cell r="BH2801">
            <v>32.901664161682127</v>
          </cell>
          <cell r="BI2801">
            <v>33.417364349365243</v>
          </cell>
          <cell r="BJ2801">
            <v>32.593592529296878</v>
          </cell>
          <cell r="BK2801">
            <v>33.236828279495242</v>
          </cell>
        </row>
        <row r="2802">
          <cell r="A2802" t="str">
            <v>2010-12-13</v>
          </cell>
          <cell r="B2802">
            <v>3373787</v>
          </cell>
          <cell r="C2802">
            <v>33.442805692630138</v>
          </cell>
          <cell r="D2802">
            <v>33.493554017981701</v>
          </cell>
          <cell r="E2802">
            <v>33.033440342150413</v>
          </cell>
          <cell r="F2802">
            <v>33.155235290527337</v>
          </cell>
          <cell r="BE2802" t="e">
            <v>#N/A</v>
          </cell>
          <cell r="BF2802" t="e">
            <v>#N/A</v>
          </cell>
          <cell r="BG2802">
            <v>33.201924133300778</v>
          </cell>
          <cell r="BH2802">
            <v>32.88170337677002</v>
          </cell>
          <cell r="BI2802">
            <v>33.430761795043942</v>
          </cell>
          <cell r="BJ2802">
            <v>32.616699695587158</v>
          </cell>
          <cell r="BK2802">
            <v>33.226005582809449</v>
          </cell>
        </row>
        <row r="2803">
          <cell r="A2803" t="str">
            <v>2010-12-14</v>
          </cell>
          <cell r="B2803">
            <v>2479548</v>
          </cell>
          <cell r="C2803">
            <v>33.27703646733076</v>
          </cell>
          <cell r="D2803">
            <v>33.591673046000182</v>
          </cell>
          <cell r="E2803">
            <v>33.141708434786402</v>
          </cell>
          <cell r="F2803">
            <v>33.581523895263672</v>
          </cell>
          <cell r="BE2803" t="e">
            <v>#N/A</v>
          </cell>
          <cell r="BF2803" t="e">
            <v>#N/A</v>
          </cell>
          <cell r="BG2803">
            <v>33.348078918457027</v>
          </cell>
          <cell r="BH2803">
            <v>32.914351463317871</v>
          </cell>
          <cell r="BI2803">
            <v>33.435498352050779</v>
          </cell>
          <cell r="BJ2803">
            <v>32.646979236602782</v>
          </cell>
          <cell r="BK2803">
            <v>33.214253435134893</v>
          </cell>
        </row>
        <row r="2804">
          <cell r="A2804" t="str">
            <v>2010-12-15</v>
          </cell>
          <cell r="B2804">
            <v>2515102</v>
          </cell>
          <cell r="C2804">
            <v>33.503705830824849</v>
          </cell>
          <cell r="D2804">
            <v>33.720229627118897</v>
          </cell>
          <cell r="E2804">
            <v>33.398827842948208</v>
          </cell>
          <cell r="F2804">
            <v>33.51385498046875</v>
          </cell>
          <cell r="BE2804" t="e">
            <v>#N/A</v>
          </cell>
          <cell r="BF2804" t="e">
            <v>#N/A</v>
          </cell>
          <cell r="BG2804">
            <v>33.400178527832033</v>
          </cell>
          <cell r="BH2804">
            <v>32.915366363525393</v>
          </cell>
          <cell r="BI2804">
            <v>33.43949058532715</v>
          </cell>
          <cell r="BJ2804">
            <v>32.67472135543823</v>
          </cell>
          <cell r="BK2804">
            <v>33.202195119857791</v>
          </cell>
        </row>
        <row r="2805">
          <cell r="A2805" t="str">
            <v>2010-12-16</v>
          </cell>
          <cell r="B2805">
            <v>3012206</v>
          </cell>
          <cell r="C2805">
            <v>33.591665398160828</v>
          </cell>
          <cell r="D2805">
            <v>33.632264573031151</v>
          </cell>
          <cell r="E2805">
            <v>33.006372887656681</v>
          </cell>
          <cell r="F2805">
            <v>33.287178039550781</v>
          </cell>
          <cell r="BE2805" t="e">
            <v>#N/A</v>
          </cell>
          <cell r="BF2805" t="e">
            <v>#N/A</v>
          </cell>
          <cell r="BG2805">
            <v>33.380556488037108</v>
          </cell>
          <cell r="BH2805">
            <v>32.877305603027352</v>
          </cell>
          <cell r="BI2805">
            <v>33.441520538330082</v>
          </cell>
          <cell r="BJ2805">
            <v>32.70432418823242</v>
          </cell>
          <cell r="BK2805">
            <v>33.187650232315058</v>
          </cell>
        </row>
        <row r="2806">
          <cell r="A2806" t="str">
            <v>2010-12-17</v>
          </cell>
          <cell r="B2806">
            <v>4442469</v>
          </cell>
          <cell r="C2806">
            <v>33.422511621723139</v>
          </cell>
          <cell r="D2806">
            <v>33.425895532152403</v>
          </cell>
          <cell r="E2806">
            <v>32.891351255693451</v>
          </cell>
          <cell r="F2806">
            <v>32.921798706054688</v>
          </cell>
          <cell r="BE2806" t="e">
            <v>#N/A</v>
          </cell>
          <cell r="BF2806" t="e">
            <v>#N/A</v>
          </cell>
          <cell r="BG2806">
            <v>33.291918182373053</v>
          </cell>
          <cell r="BH2806">
            <v>32.831802177429203</v>
          </cell>
          <cell r="BI2806">
            <v>33.437393112182619</v>
          </cell>
          <cell r="BJ2806">
            <v>32.731964855194093</v>
          </cell>
          <cell r="BK2806">
            <v>33.171407289505012</v>
          </cell>
        </row>
        <row r="2807">
          <cell r="A2807" t="str">
            <v>2010-12-20</v>
          </cell>
          <cell r="B2807">
            <v>2725445</v>
          </cell>
          <cell r="C2807">
            <v>33.08757427882766</v>
          </cell>
          <cell r="D2807">
            <v>33.473257441463637</v>
          </cell>
          <cell r="E2807">
            <v>33.026676801507918</v>
          </cell>
          <cell r="F2807">
            <v>33.084190368652337</v>
          </cell>
          <cell r="BE2807" t="e">
            <v>#N/A</v>
          </cell>
          <cell r="BF2807" t="e">
            <v>#N/A</v>
          </cell>
          <cell r="BG2807">
            <v>33.27770919799805</v>
          </cell>
          <cell r="BH2807">
            <v>32.816747283935548</v>
          </cell>
          <cell r="BI2807">
            <v>33.430085449218751</v>
          </cell>
          <cell r="BJ2807">
            <v>32.755545673370356</v>
          </cell>
          <cell r="BK2807">
            <v>33.157522878646851</v>
          </cell>
        </row>
        <row r="2808">
          <cell r="A2808" t="str">
            <v>2010-12-21</v>
          </cell>
          <cell r="B2808">
            <v>2799730</v>
          </cell>
          <cell r="C2808">
            <v>33.249963986789822</v>
          </cell>
          <cell r="D2808">
            <v>33.463106436171188</v>
          </cell>
          <cell r="E2808">
            <v>33.141702097688842</v>
          </cell>
          <cell r="F2808">
            <v>33.304096221923828</v>
          </cell>
          <cell r="BE2808" t="e">
            <v>#N/A</v>
          </cell>
          <cell r="BF2808" t="e">
            <v>#N/A</v>
          </cell>
          <cell r="BG2808">
            <v>33.222223663330077</v>
          </cell>
          <cell r="BH2808">
            <v>32.850071716308591</v>
          </cell>
          <cell r="BI2808">
            <v>33.434889526367193</v>
          </cell>
          <cell r="BJ2808">
            <v>32.779566364288328</v>
          </cell>
          <cell r="BK2808">
            <v>33.145543489456173</v>
          </cell>
        </row>
        <row r="2809">
          <cell r="A2809" t="str">
            <v>2010-12-22</v>
          </cell>
          <cell r="B2809">
            <v>2184180</v>
          </cell>
          <cell r="C2809">
            <v>33.449576467084817</v>
          </cell>
          <cell r="D2809">
            <v>33.666100265286843</v>
          </cell>
          <cell r="E2809">
            <v>33.310864537616553</v>
          </cell>
          <cell r="F2809">
            <v>33.493556976318359</v>
          </cell>
          <cell r="BE2809" t="e">
            <v>#N/A</v>
          </cell>
          <cell r="BF2809" t="e">
            <v>#N/A</v>
          </cell>
          <cell r="BG2809">
            <v>33.218164062500001</v>
          </cell>
          <cell r="BH2809">
            <v>32.884073066711423</v>
          </cell>
          <cell r="BI2809">
            <v>33.428123321533207</v>
          </cell>
          <cell r="BJ2809">
            <v>32.801692447662347</v>
          </cell>
          <cell r="BK2809">
            <v>33.132739267349237</v>
          </cell>
        </row>
        <row r="2810">
          <cell r="A2810" t="str">
            <v>2010-12-23</v>
          </cell>
          <cell r="B2810">
            <v>1395439</v>
          </cell>
          <cell r="C2810">
            <v>33.595049159457297</v>
          </cell>
          <cell r="D2810">
            <v>33.622112694750889</v>
          </cell>
          <cell r="E2810">
            <v>33.229664330741087</v>
          </cell>
          <cell r="F2810">
            <v>33.452953338623047</v>
          </cell>
          <cell r="BE2810" t="e">
            <v>#N/A</v>
          </cell>
          <cell r="BF2810" t="e">
            <v>#N/A</v>
          </cell>
          <cell r="BG2810">
            <v>33.251319122314463</v>
          </cell>
          <cell r="BH2810">
            <v>32.914859962463382</v>
          </cell>
          <cell r="BI2810">
            <v>33.423725051879877</v>
          </cell>
          <cell r="BJ2810">
            <v>32.824630355834962</v>
          </cell>
          <cell r="BK2810">
            <v>33.115672311782838</v>
          </cell>
        </row>
        <row r="2811">
          <cell r="A2811" t="str">
            <v>2010-12-27</v>
          </cell>
          <cell r="B2811">
            <v>1286178</v>
          </cell>
          <cell r="C2811">
            <v>33.087571221216848</v>
          </cell>
          <cell r="D2811">
            <v>33.182300048034328</v>
          </cell>
          <cell r="E2811">
            <v>32.559792272828538</v>
          </cell>
          <cell r="F2811">
            <v>32.992839813232422</v>
          </cell>
          <cell r="BE2811" t="e">
            <v>#N/A</v>
          </cell>
          <cell r="BF2811" t="e">
            <v>#N/A</v>
          </cell>
          <cell r="BG2811">
            <v>33.265527343750001</v>
          </cell>
          <cell r="BH2811">
            <v>32.926362800598142</v>
          </cell>
          <cell r="BI2811">
            <v>33.400583953857421</v>
          </cell>
          <cell r="BJ2811">
            <v>32.848244953155508</v>
          </cell>
          <cell r="BK2811">
            <v>33.099301271438598</v>
          </cell>
        </row>
        <row r="2812">
          <cell r="A2812" t="str">
            <v>2010-12-28</v>
          </cell>
          <cell r="B2812">
            <v>1033950</v>
          </cell>
          <cell r="C2812">
            <v>32.999608219181788</v>
          </cell>
          <cell r="D2812">
            <v>33.138312389675541</v>
          </cell>
          <cell r="E2812">
            <v>32.881197183556417</v>
          </cell>
          <cell r="F2812">
            <v>32.952243804931641</v>
          </cell>
          <cell r="BE2812" t="e">
            <v>#N/A</v>
          </cell>
          <cell r="BF2812" t="e">
            <v>#N/A</v>
          </cell>
          <cell r="BG2812">
            <v>33.239138031005858</v>
          </cell>
          <cell r="BH2812">
            <v>32.984892082214358</v>
          </cell>
          <cell r="BI2812">
            <v>33.377713546752929</v>
          </cell>
          <cell r="BJ2812">
            <v>32.866446533203117</v>
          </cell>
          <cell r="BK2812">
            <v>33.081825075149538</v>
          </cell>
        </row>
        <row r="2813">
          <cell r="A2813" t="str">
            <v>2010-12-29</v>
          </cell>
          <cell r="B2813">
            <v>1301269</v>
          </cell>
          <cell r="C2813">
            <v>33.053735841754133</v>
          </cell>
          <cell r="D2813">
            <v>33.48001812498768</v>
          </cell>
          <cell r="E2813">
            <v>33.053735841754133</v>
          </cell>
          <cell r="F2813">
            <v>33.256729125976563</v>
          </cell>
          <cell r="BE2813" t="e">
            <v>#N/A</v>
          </cell>
          <cell r="BF2813" t="e">
            <v>#N/A</v>
          </cell>
          <cell r="BG2813">
            <v>33.229664611816403</v>
          </cell>
          <cell r="BH2813">
            <v>33.071839904785158</v>
          </cell>
          <cell r="BI2813">
            <v>33.367563858032227</v>
          </cell>
          <cell r="BJ2813">
            <v>32.886204338073732</v>
          </cell>
          <cell r="BK2813">
            <v>33.065839090347289</v>
          </cell>
        </row>
        <row r="2814">
          <cell r="A2814" t="str">
            <v>2010-12-30</v>
          </cell>
          <cell r="B2814">
            <v>1530358</v>
          </cell>
          <cell r="C2814">
            <v>33.297322696529207</v>
          </cell>
          <cell r="D2814">
            <v>33.351454922387788</v>
          </cell>
          <cell r="E2814">
            <v>32.745864196719573</v>
          </cell>
          <cell r="F2814">
            <v>32.918407440185547</v>
          </cell>
          <cell r="BE2814" t="e">
            <v>#N/A</v>
          </cell>
          <cell r="BF2814" t="e">
            <v>#N/A</v>
          </cell>
          <cell r="BG2814">
            <v>33.114634704589847</v>
          </cell>
          <cell r="BH2814">
            <v>33.100597000122072</v>
          </cell>
          <cell r="BI2814">
            <v>33.3506477355957</v>
          </cell>
          <cell r="BJ2814">
            <v>32.907856674194328</v>
          </cell>
          <cell r="BK2814">
            <v>33.048934793472291</v>
          </cell>
        </row>
        <row r="2815">
          <cell r="A2815" t="str">
            <v>2011-01-03</v>
          </cell>
          <cell r="B2815">
            <v>2279536</v>
          </cell>
          <cell r="C2815">
            <v>32.712039678190607</v>
          </cell>
          <cell r="D2815">
            <v>33.419124603271477</v>
          </cell>
          <cell r="E2815">
            <v>32.553029457979306</v>
          </cell>
          <cell r="F2815">
            <v>33.419124603271477</v>
          </cell>
          <cell r="BE2815" t="e">
            <v>#N/A</v>
          </cell>
          <cell r="BF2815" t="e">
            <v>#N/A</v>
          </cell>
          <cell r="BG2815">
            <v>33.107868957519528</v>
          </cell>
          <cell r="BH2815">
            <v>33.148976516723643</v>
          </cell>
          <cell r="BI2815">
            <v>33.342257537841803</v>
          </cell>
          <cell r="BJ2815">
            <v>32.935395832061772</v>
          </cell>
          <cell r="BK2815">
            <v>33.035210714340209</v>
          </cell>
        </row>
        <row r="2816">
          <cell r="A2816" t="str">
            <v>2011-01-04</v>
          </cell>
          <cell r="B2816">
            <v>3004649</v>
          </cell>
          <cell r="C2816">
            <v>33.39205923806265</v>
          </cell>
          <cell r="D2816">
            <v>33.926603476868372</v>
          </cell>
          <cell r="E2816">
            <v>33.24320074483655</v>
          </cell>
          <cell r="F2816">
            <v>33.622116088867188</v>
          </cell>
          <cell r="BE2816" t="e">
            <v>#N/A</v>
          </cell>
          <cell r="BF2816" t="e">
            <v>#N/A</v>
          </cell>
          <cell r="BG2816">
            <v>33.233724212646493</v>
          </cell>
          <cell r="BH2816">
            <v>33.208859252929678</v>
          </cell>
          <cell r="BI2816">
            <v>33.341919097900387</v>
          </cell>
          <cell r="BJ2816">
            <v>32.968754043579104</v>
          </cell>
          <cell r="BK2816">
            <v>33.02304928779602</v>
          </cell>
        </row>
        <row r="2817">
          <cell r="A2817" t="str">
            <v>2011-01-05</v>
          </cell>
          <cell r="B2817">
            <v>2575237</v>
          </cell>
          <cell r="C2817">
            <v>33.517242882482549</v>
          </cell>
          <cell r="D2817">
            <v>33.757448916942181</v>
          </cell>
          <cell r="E2817">
            <v>33.168774936982423</v>
          </cell>
          <cell r="F2817">
            <v>33.723617553710938</v>
          </cell>
          <cell r="BE2817" t="e">
            <v>#N/A</v>
          </cell>
          <cell r="BF2817" t="e">
            <v>#N/A</v>
          </cell>
          <cell r="BG2817">
            <v>33.387998962402342</v>
          </cell>
          <cell r="BH2817">
            <v>33.276692581176761</v>
          </cell>
          <cell r="BI2817">
            <v>33.341513290405267</v>
          </cell>
          <cell r="BJ2817">
            <v>33.003397941589363</v>
          </cell>
          <cell r="BK2817">
            <v>33.010171041488647</v>
          </cell>
        </row>
        <row r="2818">
          <cell r="A2818" t="str">
            <v>2011-01-06</v>
          </cell>
          <cell r="B2818">
            <v>3229713</v>
          </cell>
          <cell r="C2818">
            <v>33.710071605108567</v>
          </cell>
          <cell r="D2818">
            <v>34.461139455085963</v>
          </cell>
          <cell r="E2818">
            <v>33.703306367515637</v>
          </cell>
          <cell r="F2818">
            <v>34.021324157714837</v>
          </cell>
          <cell r="BE2818" t="e">
            <v>#N/A</v>
          </cell>
          <cell r="BF2818" t="e">
            <v>#N/A</v>
          </cell>
          <cell r="BG2818">
            <v>33.540917968750001</v>
          </cell>
          <cell r="BH2818">
            <v>33.335221290588379</v>
          </cell>
          <cell r="BI2818">
            <v>33.34956512451172</v>
          </cell>
          <cell r="BJ2818">
            <v>33.037906341552727</v>
          </cell>
          <cell r="BK2818">
            <v>33.000746755599977</v>
          </cell>
        </row>
        <row r="2819">
          <cell r="A2819" t="str">
            <v>2011-01-07</v>
          </cell>
          <cell r="B2819">
            <v>3290574</v>
          </cell>
          <cell r="C2819">
            <v>33.858937571083793</v>
          </cell>
          <cell r="D2819">
            <v>34.02132910861161</v>
          </cell>
          <cell r="E2819">
            <v>33.635645980524352</v>
          </cell>
          <cell r="F2819">
            <v>33.662712097167969</v>
          </cell>
          <cell r="BE2819" t="e">
            <v>#N/A</v>
          </cell>
          <cell r="BF2819" t="e">
            <v>#N/A</v>
          </cell>
          <cell r="BG2819">
            <v>33.689778900146493</v>
          </cell>
          <cell r="BH2819">
            <v>33.35568904876709</v>
          </cell>
          <cell r="BI2819">
            <v>33.352542266845703</v>
          </cell>
          <cell r="BJ2819">
            <v>33.065851459503172</v>
          </cell>
          <cell r="BK2819">
            <v>32.990270452499388</v>
          </cell>
        </row>
        <row r="2820">
          <cell r="A2820" t="str">
            <v>2011-01-10</v>
          </cell>
          <cell r="B2820">
            <v>3583213</v>
          </cell>
          <cell r="C2820">
            <v>33.429268699848173</v>
          </cell>
          <cell r="D2820">
            <v>33.523992357067527</v>
          </cell>
          <cell r="E2820">
            <v>32.935323725632109</v>
          </cell>
          <cell r="F2820">
            <v>33.090950012207031</v>
          </cell>
          <cell r="BE2820" t="e">
            <v>#N/A</v>
          </cell>
          <cell r="BF2820" t="e">
            <v>#N/A</v>
          </cell>
          <cell r="BG2820">
            <v>33.624143981933592</v>
          </cell>
          <cell r="BH2820">
            <v>33.340972137451168</v>
          </cell>
          <cell r="BI2820">
            <v>33.341783599853507</v>
          </cell>
          <cell r="BJ2820">
            <v>33.091969623565667</v>
          </cell>
          <cell r="BK2820">
            <v>32.977257547378542</v>
          </cell>
        </row>
        <row r="2821">
          <cell r="A2821" t="str">
            <v>2011-01-11</v>
          </cell>
          <cell r="B2821">
            <v>3413899</v>
          </cell>
          <cell r="C2821">
            <v>33.087571091073762</v>
          </cell>
          <cell r="D2821">
            <v>33.452953338623047</v>
          </cell>
          <cell r="E2821">
            <v>32.928560883326867</v>
          </cell>
          <cell r="F2821">
            <v>33.452953338623047</v>
          </cell>
          <cell r="BE2821" t="e">
            <v>#N/A</v>
          </cell>
          <cell r="BF2821" t="e">
            <v>#N/A</v>
          </cell>
          <cell r="BG2821">
            <v>33.590311431884757</v>
          </cell>
          <cell r="BH2821">
            <v>33.345370292663567</v>
          </cell>
          <cell r="BI2821">
            <v>33.331769332885742</v>
          </cell>
          <cell r="BJ2821">
            <v>33.122249088287347</v>
          </cell>
          <cell r="BK2821">
            <v>32.966699094772338</v>
          </cell>
        </row>
        <row r="2822">
          <cell r="A2822" t="str">
            <v>2011-01-12</v>
          </cell>
          <cell r="B2822">
            <v>4248395</v>
          </cell>
          <cell r="C2822">
            <v>33.52738164869853</v>
          </cell>
          <cell r="D2822">
            <v>34.84682505537824</v>
          </cell>
          <cell r="E2822">
            <v>33.452951123943073</v>
          </cell>
          <cell r="F2822">
            <v>34.677665710449219</v>
          </cell>
          <cell r="BE2822" t="e">
            <v>#N/A</v>
          </cell>
          <cell r="BF2822" t="e">
            <v>#N/A</v>
          </cell>
          <cell r="BG2822">
            <v>33.781121063232419</v>
          </cell>
          <cell r="BH2822">
            <v>33.421491813659671</v>
          </cell>
          <cell r="BI2822">
            <v>33.342730865478522</v>
          </cell>
          <cell r="BJ2822">
            <v>33.158956661224373</v>
          </cell>
          <cell r="BK2822">
            <v>32.962360849380502</v>
          </cell>
        </row>
        <row r="2823">
          <cell r="A2823" t="str">
            <v>2011-01-13</v>
          </cell>
          <cell r="B2823">
            <v>4348339</v>
          </cell>
          <cell r="C2823">
            <v>34.846829224322541</v>
          </cell>
          <cell r="D2823">
            <v>35.049819946289063</v>
          </cell>
          <cell r="E2823">
            <v>34.467911317129179</v>
          </cell>
          <cell r="F2823">
            <v>35.049819946289063</v>
          </cell>
          <cell r="BE2823" t="e">
            <v>#N/A</v>
          </cell>
          <cell r="BF2823" t="e">
            <v>#N/A</v>
          </cell>
          <cell r="BG2823">
            <v>33.986820220947273</v>
          </cell>
          <cell r="BH2823">
            <v>33.49490661621094</v>
          </cell>
          <cell r="BI2823">
            <v>33.359917373657233</v>
          </cell>
          <cell r="BJ2823">
            <v>33.206693439483637</v>
          </cell>
          <cell r="BK2823">
            <v>32.96155882835388</v>
          </cell>
        </row>
        <row r="2824">
          <cell r="A2824" t="str">
            <v>2011-01-14</v>
          </cell>
          <cell r="B2824">
            <v>4954369</v>
          </cell>
          <cell r="C2824">
            <v>35.151318918802168</v>
          </cell>
          <cell r="D2824">
            <v>35.340776594324687</v>
          </cell>
          <cell r="E2824">
            <v>34.325820336310187</v>
          </cell>
          <cell r="F2824">
            <v>34.643840789794922</v>
          </cell>
          <cell r="BE2824" t="e">
            <v>#N/A</v>
          </cell>
          <cell r="BF2824" t="e">
            <v>#N/A</v>
          </cell>
          <cell r="BG2824">
            <v>34.183045959472658</v>
          </cell>
          <cell r="BH2824">
            <v>33.551405906677253</v>
          </cell>
          <cell r="BI2824">
            <v>33.376292037963857</v>
          </cell>
          <cell r="BJ2824">
            <v>33.251351509094228</v>
          </cell>
          <cell r="BK2824">
            <v>32.95660035133362</v>
          </cell>
        </row>
        <row r="2825">
          <cell r="A2825" t="str">
            <v>2011-01-17</v>
          </cell>
          <cell r="B2825">
            <v>1641661</v>
          </cell>
          <cell r="C2825">
            <v>34.542340519503973</v>
          </cell>
          <cell r="D2825">
            <v>34.745331233647093</v>
          </cell>
          <cell r="E2825">
            <v>34.400247277720482</v>
          </cell>
          <cell r="F2825">
            <v>34.576171875</v>
          </cell>
          <cell r="BE2825" t="e">
            <v>#N/A</v>
          </cell>
          <cell r="BF2825" t="e">
            <v>#N/A</v>
          </cell>
          <cell r="BG2825">
            <v>34.480090332031253</v>
          </cell>
          <cell r="BH2825">
            <v>33.615855598449713</v>
          </cell>
          <cell r="BI2825">
            <v>33.380487213134757</v>
          </cell>
          <cell r="BJ2825">
            <v>33.294926948547356</v>
          </cell>
          <cell r="BK2825">
            <v>32.952399015426643</v>
          </cell>
        </row>
        <row r="2826">
          <cell r="A2826" t="str">
            <v>2011-01-18</v>
          </cell>
          <cell r="B2826">
            <v>3201049</v>
          </cell>
          <cell r="C2826">
            <v>34.589709839084158</v>
          </cell>
          <cell r="D2826">
            <v>34.677673440782762</v>
          </cell>
          <cell r="E2826">
            <v>34.149896992925861</v>
          </cell>
          <cell r="F2826">
            <v>34.447616577148438</v>
          </cell>
          <cell r="BE2826" t="e">
            <v>#N/A</v>
          </cell>
          <cell r="BF2826" t="e">
            <v>#N/A</v>
          </cell>
          <cell r="BG2826">
            <v>34.679022979736331</v>
          </cell>
          <cell r="BH2826">
            <v>33.692146492004397</v>
          </cell>
          <cell r="BI2826">
            <v>33.379269332885741</v>
          </cell>
          <cell r="BJ2826">
            <v>33.333157005310063</v>
          </cell>
          <cell r="BK2826">
            <v>32.946105012893668</v>
          </cell>
        </row>
        <row r="2827">
          <cell r="A2827" t="str">
            <v>2011-01-19</v>
          </cell>
          <cell r="B2827">
            <v>2905148</v>
          </cell>
          <cell r="C2827">
            <v>34.440846521515731</v>
          </cell>
          <cell r="D2827">
            <v>34.704734708543342</v>
          </cell>
          <cell r="E2827">
            <v>34.278452401178058</v>
          </cell>
          <cell r="F2827">
            <v>34.346115112304688</v>
          </cell>
          <cell r="BE2827" t="e">
            <v>#N/A</v>
          </cell>
          <cell r="BF2827" t="e">
            <v>#N/A</v>
          </cell>
          <cell r="BG2827">
            <v>34.612712860107422</v>
          </cell>
          <cell r="BH2827">
            <v>33.75524272918701</v>
          </cell>
          <cell r="BI2827">
            <v>33.375615463256842</v>
          </cell>
          <cell r="BJ2827">
            <v>33.368342113494883</v>
          </cell>
          <cell r="BK2827">
            <v>32.939754571914683</v>
          </cell>
        </row>
        <row r="2828">
          <cell r="A2828" t="str">
            <v>2011-01-20</v>
          </cell>
          <cell r="B2828">
            <v>2977109</v>
          </cell>
          <cell r="C2828">
            <v>34.278452345997238</v>
          </cell>
          <cell r="D2828">
            <v>34.407012529397683</v>
          </cell>
          <cell r="E2828">
            <v>33.86570309775513</v>
          </cell>
          <cell r="F2828">
            <v>33.953666687011719</v>
          </cell>
          <cell r="BE2828" t="e">
            <v>#N/A</v>
          </cell>
          <cell r="BF2828" t="e">
            <v>#N/A</v>
          </cell>
          <cell r="BG2828">
            <v>34.393482208251953</v>
          </cell>
          <cell r="BH2828">
            <v>33.787721252441408</v>
          </cell>
          <cell r="BI2828">
            <v>33.361947326660157</v>
          </cell>
          <cell r="BJ2828">
            <v>33.401564979553221</v>
          </cell>
          <cell r="BK2828">
            <v>32.933375101089467</v>
          </cell>
        </row>
        <row r="2829">
          <cell r="A2829" t="str">
            <v>2011-01-21</v>
          </cell>
          <cell r="B2829">
            <v>4554699</v>
          </cell>
          <cell r="C2829">
            <v>34.102529628636468</v>
          </cell>
          <cell r="D2829">
            <v>34.488212781266448</v>
          </cell>
          <cell r="E2829">
            <v>33.926602440424872</v>
          </cell>
          <cell r="F2829">
            <v>34.420547485351563</v>
          </cell>
          <cell r="BE2829" t="e">
            <v>#N/A</v>
          </cell>
          <cell r="BF2829" t="e">
            <v>#N/A</v>
          </cell>
          <cell r="BG2829">
            <v>34.348823547363281</v>
          </cell>
          <cell r="BH2829">
            <v>33.834070777893068</v>
          </cell>
          <cell r="BI2829">
            <v>33.367360382080079</v>
          </cell>
          <cell r="BJ2829">
            <v>33.430322036743163</v>
          </cell>
          <cell r="BK2829">
            <v>32.928717870712283</v>
          </cell>
        </row>
        <row r="2830">
          <cell r="A2830" t="str">
            <v>2011-01-24</v>
          </cell>
          <cell r="B2830">
            <v>2184116</v>
          </cell>
          <cell r="C2830">
            <v>34.420545513043237</v>
          </cell>
          <cell r="D2830">
            <v>34.555873515951568</v>
          </cell>
          <cell r="E2830">
            <v>34.197256502236421</v>
          </cell>
          <cell r="F2830">
            <v>34.494976043701172</v>
          </cell>
          <cell r="BE2830" t="e">
            <v>#N/A</v>
          </cell>
          <cell r="BF2830" t="e">
            <v>#N/A</v>
          </cell>
          <cell r="BG2830">
            <v>34.332584381103523</v>
          </cell>
          <cell r="BH2830">
            <v>33.886171913146967</v>
          </cell>
          <cell r="BI2830">
            <v>33.38062255859375</v>
          </cell>
          <cell r="BJ2830">
            <v>33.461481208801267</v>
          </cell>
          <cell r="BK2830">
            <v>32.924142808914183</v>
          </cell>
        </row>
        <row r="2831">
          <cell r="A2831" t="str">
            <v>2011-01-25</v>
          </cell>
          <cell r="B2831">
            <v>2557527</v>
          </cell>
          <cell r="C2831">
            <v>34.271686553955078</v>
          </cell>
          <cell r="D2831">
            <v>34.52880691660404</v>
          </cell>
          <cell r="E2831">
            <v>34.102527197975377</v>
          </cell>
          <cell r="F2831">
            <v>34.271686553955078</v>
          </cell>
          <cell r="BE2831" t="e">
            <v>#N/A</v>
          </cell>
          <cell r="BF2831" t="e">
            <v>#N/A</v>
          </cell>
          <cell r="BG2831">
            <v>34.297398376464841</v>
          </cell>
          <cell r="BH2831">
            <v>33.950114250183113</v>
          </cell>
          <cell r="BI2831">
            <v>33.396455917358402</v>
          </cell>
          <cell r="BJ2831">
            <v>33.487531738281248</v>
          </cell>
          <cell r="BK2831">
            <v>32.92138331413269</v>
          </cell>
        </row>
        <row r="2832">
          <cell r="A2832" t="str">
            <v>2011-01-26</v>
          </cell>
          <cell r="B2832">
            <v>3305424</v>
          </cell>
          <cell r="C2832">
            <v>34.501745914365358</v>
          </cell>
          <cell r="D2832">
            <v>34.907727366056022</v>
          </cell>
          <cell r="E2832">
            <v>34.298752607352917</v>
          </cell>
          <cell r="F2832">
            <v>34.779167175292969</v>
          </cell>
          <cell r="BE2832" t="e">
            <v>#N/A</v>
          </cell>
          <cell r="BF2832" t="e">
            <v>#N/A</v>
          </cell>
          <cell r="BG2832">
            <v>34.384008789062499</v>
          </cell>
          <cell r="BH2832">
            <v>34.04146041870117</v>
          </cell>
          <cell r="BI2832">
            <v>33.420950241088867</v>
          </cell>
          <cell r="BJ2832">
            <v>33.51892768859863</v>
          </cell>
          <cell r="BK2832">
            <v>32.921129007339481</v>
          </cell>
        </row>
        <row r="2833">
          <cell r="A2833" t="str">
            <v>2011-01-27</v>
          </cell>
          <cell r="B2833">
            <v>2014118</v>
          </cell>
          <cell r="C2833">
            <v>34.677667388206331</v>
          </cell>
          <cell r="D2833">
            <v>34.907724211686961</v>
          </cell>
          <cell r="E2833">
            <v>34.481441919114957</v>
          </cell>
          <cell r="F2833">
            <v>34.62353515625</v>
          </cell>
          <cell r="BE2833" t="e">
            <v>#N/A</v>
          </cell>
          <cell r="BF2833" t="e">
            <v>#N/A</v>
          </cell>
          <cell r="BG2833">
            <v>34.517982482910163</v>
          </cell>
          <cell r="BH2833">
            <v>34.109800720214842</v>
          </cell>
          <cell r="BI2833">
            <v>33.454849700927731</v>
          </cell>
          <cell r="BJ2833">
            <v>33.548293724060059</v>
          </cell>
          <cell r="BK2833">
            <v>32.918872194290159</v>
          </cell>
        </row>
        <row r="2834">
          <cell r="A2834" t="str">
            <v>2011-01-28</v>
          </cell>
          <cell r="B2834">
            <v>6825069</v>
          </cell>
          <cell r="C2834">
            <v>33.493554157655709</v>
          </cell>
          <cell r="D2834">
            <v>33.66947876095211</v>
          </cell>
          <cell r="E2834">
            <v>32.816916699925287</v>
          </cell>
          <cell r="F2834">
            <v>33.300712585449219</v>
          </cell>
          <cell r="BE2834" t="e">
            <v>#N/A</v>
          </cell>
          <cell r="BF2834" t="e">
            <v>#N/A</v>
          </cell>
          <cell r="BG2834">
            <v>34.294015502929689</v>
          </cell>
          <cell r="BH2834">
            <v>34.12891597747803</v>
          </cell>
          <cell r="BI2834">
            <v>33.450992813110354</v>
          </cell>
          <cell r="BJ2834">
            <v>33.557935791015623</v>
          </cell>
          <cell r="BK2834">
            <v>32.911547822952272</v>
          </cell>
        </row>
        <row r="2835">
          <cell r="A2835" t="str">
            <v>2011-01-31</v>
          </cell>
          <cell r="B2835">
            <v>4577318</v>
          </cell>
          <cell r="C2835">
            <v>33.473261801287869</v>
          </cell>
          <cell r="D2835">
            <v>33.953673862067888</v>
          </cell>
          <cell r="E2835">
            <v>33.009764131253128</v>
          </cell>
          <cell r="F2835">
            <v>33.747299194335938</v>
          </cell>
          <cell r="BE2835" t="e">
            <v>#N/A</v>
          </cell>
          <cell r="BF2835" t="e">
            <v>#N/A</v>
          </cell>
          <cell r="BG2835">
            <v>34.144480133056639</v>
          </cell>
          <cell r="BH2835">
            <v>34.14532470703125</v>
          </cell>
          <cell r="BI2835">
            <v>33.444970932006839</v>
          </cell>
          <cell r="BJ2835">
            <v>33.567442626953117</v>
          </cell>
          <cell r="BK2835">
            <v>32.907616300582887</v>
          </cell>
        </row>
        <row r="2836">
          <cell r="A2836" t="str">
            <v>2011-02-01</v>
          </cell>
          <cell r="B2836">
            <v>3495892</v>
          </cell>
          <cell r="C2836">
            <v>34.068694991992388</v>
          </cell>
          <cell r="D2836">
            <v>34.427314600075043</v>
          </cell>
          <cell r="E2836">
            <v>33.683011847265462</v>
          </cell>
          <cell r="F2836">
            <v>34.298751831054688</v>
          </cell>
          <cell r="BE2836" t="e">
            <v>#N/A</v>
          </cell>
          <cell r="BF2836" t="e">
            <v>#N/A</v>
          </cell>
          <cell r="BG2836">
            <v>34.149893188476561</v>
          </cell>
          <cell r="BH2836">
            <v>34.179156494140628</v>
          </cell>
          <cell r="BI2836">
            <v>33.454308624267583</v>
          </cell>
          <cell r="BJ2836">
            <v>33.581956558227539</v>
          </cell>
          <cell r="BK2836">
            <v>32.906828718185423</v>
          </cell>
        </row>
        <row r="2837">
          <cell r="A2837" t="str">
            <v>2011-02-02</v>
          </cell>
          <cell r="B2837">
            <v>3151410</v>
          </cell>
          <cell r="C2837">
            <v>34.62353280550267</v>
          </cell>
          <cell r="D2837">
            <v>34.643833681691419</v>
          </cell>
          <cell r="E2837">
            <v>34.170187008899077</v>
          </cell>
          <cell r="F2837">
            <v>34.325813293457031</v>
          </cell>
          <cell r="BE2837" t="e">
            <v>#N/A</v>
          </cell>
          <cell r="BF2837" t="e">
            <v>#N/A</v>
          </cell>
          <cell r="BG2837">
            <v>34.059222412109378</v>
          </cell>
          <cell r="BH2837">
            <v>34.209266281127931</v>
          </cell>
          <cell r="BI2837">
            <v>33.47311912536621</v>
          </cell>
          <cell r="BJ2837">
            <v>33.593188667297362</v>
          </cell>
          <cell r="BK2837">
            <v>32.904178762435912</v>
          </cell>
        </row>
        <row r="2838">
          <cell r="A2838" t="str">
            <v>2011-02-03</v>
          </cell>
          <cell r="B2838">
            <v>3976470</v>
          </cell>
          <cell r="C2838">
            <v>34.332579988557548</v>
          </cell>
          <cell r="D2838">
            <v>34.339345226287847</v>
          </cell>
          <cell r="E2838">
            <v>33.561211247806789</v>
          </cell>
          <cell r="F2838">
            <v>33.831867218017578</v>
          </cell>
          <cell r="BE2838" t="e">
            <v>#N/A</v>
          </cell>
          <cell r="BF2838" t="e">
            <v>#N/A</v>
          </cell>
          <cell r="BG2838">
            <v>33.900888824462889</v>
          </cell>
          <cell r="BH2838">
            <v>34.199793434143068</v>
          </cell>
          <cell r="BI2838">
            <v>33.497004318237302</v>
          </cell>
          <cell r="BJ2838">
            <v>33.598534049987791</v>
          </cell>
          <cell r="BK2838">
            <v>32.905438680648807</v>
          </cell>
        </row>
        <row r="2839">
          <cell r="A2839" t="str">
            <v>2011-02-04</v>
          </cell>
          <cell r="B2839">
            <v>2428664</v>
          </cell>
          <cell r="C2839">
            <v>33.967203614283378</v>
          </cell>
          <cell r="D2839">
            <v>34.082230752348373</v>
          </cell>
          <cell r="E2839">
            <v>33.845408655645599</v>
          </cell>
          <cell r="F2839">
            <v>34.034866333007813</v>
          </cell>
          <cell r="BE2839" t="e">
            <v>#N/A</v>
          </cell>
          <cell r="BF2839" t="e">
            <v>#N/A</v>
          </cell>
          <cell r="BG2839">
            <v>34.047719573974611</v>
          </cell>
          <cell r="BH2839">
            <v>34.218401145935061</v>
          </cell>
          <cell r="BI2839">
            <v>33.521431045532218</v>
          </cell>
          <cell r="BJ2839">
            <v>33.604353179931643</v>
          </cell>
          <cell r="BK2839">
            <v>32.908454637527463</v>
          </cell>
        </row>
        <row r="2840">
          <cell r="A2840" t="str">
            <v>2011-02-07</v>
          </cell>
          <cell r="B2840">
            <v>2802827</v>
          </cell>
          <cell r="C2840">
            <v>34.339347001801222</v>
          </cell>
          <cell r="D2840">
            <v>34.434075821922953</v>
          </cell>
          <cell r="E2840">
            <v>34.122823246903891</v>
          </cell>
          <cell r="F2840">
            <v>34.366413116455078</v>
          </cell>
          <cell r="BE2840" t="e">
            <v>#N/A</v>
          </cell>
          <cell r="BF2840" t="e">
            <v>#N/A</v>
          </cell>
          <cell r="BG2840">
            <v>34.17154235839844</v>
          </cell>
          <cell r="BH2840">
            <v>34.282174301147457</v>
          </cell>
          <cell r="BI2840">
            <v>33.552014999389648</v>
          </cell>
          <cell r="BJ2840">
            <v>33.610679702758787</v>
          </cell>
          <cell r="BK2840">
            <v>32.914642705917359</v>
          </cell>
        </row>
        <row r="2841">
          <cell r="A2841" t="str">
            <v>2011-02-08</v>
          </cell>
          <cell r="B2841">
            <v>2877893</v>
          </cell>
          <cell r="C2841">
            <v>34.305521399202348</v>
          </cell>
          <cell r="D2841">
            <v>34.752102041177743</v>
          </cell>
          <cell r="E2841">
            <v>34.305521399202348</v>
          </cell>
          <cell r="F2841">
            <v>34.603240966796882</v>
          </cell>
          <cell r="BE2841" t="e">
            <v>#N/A</v>
          </cell>
          <cell r="BF2841" t="e">
            <v>#N/A</v>
          </cell>
          <cell r="BG2841">
            <v>34.232440185546878</v>
          </cell>
          <cell r="BH2841">
            <v>34.339688682556151</v>
          </cell>
          <cell r="BI2841">
            <v>33.588824157714853</v>
          </cell>
          <cell r="BJ2841">
            <v>33.617513732910147</v>
          </cell>
          <cell r="BK2841">
            <v>32.921209402084351</v>
          </cell>
        </row>
        <row r="2842">
          <cell r="A2842" t="str">
            <v>2011-02-09</v>
          </cell>
          <cell r="B2842">
            <v>3677800</v>
          </cell>
          <cell r="C2842">
            <v>34.156656621138247</v>
          </cell>
          <cell r="D2842">
            <v>34.305517679377772</v>
          </cell>
          <cell r="E2842">
            <v>33.872470143953983</v>
          </cell>
          <cell r="F2842">
            <v>34.061927795410163</v>
          </cell>
          <cell r="BE2842" t="e">
            <v>#N/A</v>
          </cell>
          <cell r="BF2842" t="e">
            <v>#N/A</v>
          </cell>
          <cell r="BG2842">
            <v>34.179663085937499</v>
          </cell>
          <cell r="BH2842">
            <v>34.308901786804199</v>
          </cell>
          <cell r="BI2842">
            <v>33.6344295501709</v>
          </cell>
          <cell r="BJ2842">
            <v>33.615077857971187</v>
          </cell>
          <cell r="BK2842">
            <v>32.925552854537962</v>
          </cell>
        </row>
        <row r="2843">
          <cell r="A2843" t="str">
            <v>2011-02-10</v>
          </cell>
          <cell r="B2843">
            <v>2676171</v>
          </cell>
          <cell r="C2843">
            <v>34.129595519863592</v>
          </cell>
          <cell r="D2843">
            <v>34.170194700212789</v>
          </cell>
          <cell r="E2843">
            <v>33.608584320635117</v>
          </cell>
          <cell r="F2843">
            <v>34.09576416015625</v>
          </cell>
          <cell r="BE2843" t="e">
            <v>#N/A</v>
          </cell>
          <cell r="BF2843" t="e">
            <v>#N/A</v>
          </cell>
          <cell r="BG2843">
            <v>34.232442474365243</v>
          </cell>
          <cell r="BH2843">
            <v>34.261198997497559</v>
          </cell>
          <cell r="BI2843">
            <v>33.685989379882813</v>
          </cell>
          <cell r="BJ2843">
            <v>33.613318634033213</v>
          </cell>
          <cell r="BK2843">
            <v>32.933351907730099</v>
          </cell>
        </row>
        <row r="2844">
          <cell r="A2844" t="str">
            <v>2011-02-11</v>
          </cell>
          <cell r="B2844">
            <v>3778445</v>
          </cell>
          <cell r="C2844">
            <v>34.041635296068883</v>
          </cell>
          <cell r="D2844">
            <v>34.149897198361749</v>
          </cell>
          <cell r="E2844">
            <v>33.595054626464837</v>
          </cell>
          <cell r="F2844">
            <v>33.595054626464837</v>
          </cell>
          <cell r="BE2844" t="e">
            <v>#N/A</v>
          </cell>
          <cell r="BF2844" t="e">
            <v>#N/A</v>
          </cell>
          <cell r="BG2844">
            <v>34.144480133056639</v>
          </cell>
          <cell r="BH2844">
            <v>34.208759689331053</v>
          </cell>
          <cell r="BI2844">
            <v>33.711025161743173</v>
          </cell>
          <cell r="BJ2844">
            <v>33.611627044677732</v>
          </cell>
          <cell r="BK2844">
            <v>32.937165288925172</v>
          </cell>
        </row>
        <row r="2845">
          <cell r="A2845" t="str">
            <v>2011-02-14</v>
          </cell>
          <cell r="B2845">
            <v>2209460</v>
          </cell>
          <cell r="C2845">
            <v>33.960432351014582</v>
          </cell>
          <cell r="D2845">
            <v>33.960432351014582</v>
          </cell>
          <cell r="E2845">
            <v>33.605199241971746</v>
          </cell>
          <cell r="F2845">
            <v>33.784507751464837</v>
          </cell>
          <cell r="BE2845" t="e">
            <v>#N/A</v>
          </cell>
          <cell r="BF2845" t="e">
            <v>#N/A</v>
          </cell>
          <cell r="BG2845">
            <v>34.028099060058587</v>
          </cell>
          <cell r="BH2845">
            <v>34.169176483154303</v>
          </cell>
          <cell r="BI2845">
            <v>33.737684631347648</v>
          </cell>
          <cell r="BJ2845">
            <v>33.611457901000968</v>
          </cell>
          <cell r="BK2845">
            <v>32.94385914802551</v>
          </cell>
        </row>
        <row r="2846">
          <cell r="A2846" t="str">
            <v>2011-02-15</v>
          </cell>
          <cell r="B2846">
            <v>2351817</v>
          </cell>
          <cell r="C2846">
            <v>33.750680703248918</v>
          </cell>
          <cell r="D2846">
            <v>33.899539204585103</v>
          </cell>
          <cell r="E2846">
            <v>33.639034891371281</v>
          </cell>
          <cell r="F2846">
            <v>33.696548461914063</v>
          </cell>
          <cell r="BE2846" t="e">
            <v>#N/A</v>
          </cell>
          <cell r="BF2846" t="e">
            <v>#N/A</v>
          </cell>
          <cell r="BG2846">
            <v>33.846760559082028</v>
          </cell>
          <cell r="BH2846">
            <v>34.131623077392582</v>
          </cell>
          <cell r="BI2846">
            <v>33.763126373291023</v>
          </cell>
          <cell r="BJ2846">
            <v>33.605841827392581</v>
          </cell>
          <cell r="BK2846">
            <v>32.950113210678097</v>
          </cell>
        </row>
        <row r="2847">
          <cell r="A2847" t="str">
            <v>2011-02-16</v>
          </cell>
          <cell r="B2847">
            <v>9101881</v>
          </cell>
          <cell r="C2847">
            <v>34.57616607066408</v>
          </cell>
          <cell r="D2847">
            <v>35.117477992397788</v>
          </cell>
          <cell r="E2847">
            <v>34.379943209260468</v>
          </cell>
          <cell r="F2847">
            <v>34.880653381347663</v>
          </cell>
          <cell r="BE2847" t="e">
            <v>#N/A</v>
          </cell>
          <cell r="BF2847" t="e">
            <v>#N/A</v>
          </cell>
          <cell r="BG2847">
            <v>34.010505676269531</v>
          </cell>
          <cell r="BH2847">
            <v>34.158349990844727</v>
          </cell>
          <cell r="BI2847">
            <v>33.813400421142568</v>
          </cell>
          <cell r="BJ2847">
            <v>33.616262016296389</v>
          </cell>
          <cell r="BK2847">
            <v>32.958195829391478</v>
          </cell>
        </row>
        <row r="2848">
          <cell r="A2848" t="str">
            <v>2011-02-17</v>
          </cell>
          <cell r="B2848">
            <v>3309159</v>
          </cell>
          <cell r="C2848">
            <v>34.846830733803358</v>
          </cell>
          <cell r="D2848">
            <v>34.948327389766753</v>
          </cell>
          <cell r="E2848">
            <v>34.420548392391183</v>
          </cell>
          <cell r="F2848">
            <v>34.752101898193359</v>
          </cell>
          <cell r="BE2848" t="e">
            <v>#N/A</v>
          </cell>
          <cell r="BF2848" t="e">
            <v>#N/A</v>
          </cell>
          <cell r="BG2848">
            <v>34.141773223876953</v>
          </cell>
          <cell r="BH2848">
            <v>34.198271751403809</v>
          </cell>
          <cell r="BI2848">
            <v>33.851427459716803</v>
          </cell>
          <cell r="BJ2848">
            <v>33.626513099670412</v>
          </cell>
          <cell r="BK2848">
            <v>32.966763410568227</v>
          </cell>
        </row>
        <row r="2849">
          <cell r="A2849" t="str">
            <v>2011-02-18</v>
          </cell>
          <cell r="B2849">
            <v>4469781</v>
          </cell>
          <cell r="C2849">
            <v>34.921260350453302</v>
          </cell>
          <cell r="D2849">
            <v>34.921260350453302</v>
          </cell>
          <cell r="E2849">
            <v>34.163427104376318</v>
          </cell>
          <cell r="F2849">
            <v>34.420547485351563</v>
          </cell>
          <cell r="BE2849" t="e">
            <v>#N/A</v>
          </cell>
          <cell r="BF2849" t="e">
            <v>#N/A</v>
          </cell>
          <cell r="BG2849">
            <v>34.306871795654303</v>
          </cell>
          <cell r="BH2849">
            <v>34.198271751403809</v>
          </cell>
          <cell r="BI2849">
            <v>33.87477127075195</v>
          </cell>
          <cell r="BJ2849">
            <v>33.63601982116699</v>
          </cell>
          <cell r="BK2849">
            <v>32.972126665115347</v>
          </cell>
        </row>
        <row r="2850">
          <cell r="A2850" t="str">
            <v>2011-02-21</v>
          </cell>
          <cell r="B2850">
            <v>2306330</v>
          </cell>
          <cell r="C2850">
            <v>34.379948503862018</v>
          </cell>
          <cell r="D2850">
            <v>34.420545097427457</v>
          </cell>
          <cell r="E2850">
            <v>33.899533970279947</v>
          </cell>
          <cell r="F2850">
            <v>34.041629791259773</v>
          </cell>
          <cell r="BE2850" t="e">
            <v>#N/A</v>
          </cell>
          <cell r="BF2850" t="e">
            <v>#N/A</v>
          </cell>
          <cell r="BG2850">
            <v>34.358296203613278</v>
          </cell>
          <cell r="BH2850">
            <v>34.17560443878174</v>
          </cell>
          <cell r="BI2850">
            <v>33.887898101806641</v>
          </cell>
          <cell r="BJ2850">
            <v>33.645729560852047</v>
          </cell>
          <cell r="BK2850">
            <v>32.975724191665648</v>
          </cell>
        </row>
        <row r="2851">
          <cell r="A2851" t="str">
            <v>2011-02-22</v>
          </cell>
          <cell r="B2851">
            <v>4391525</v>
          </cell>
          <cell r="C2851">
            <v>33.967206602755063</v>
          </cell>
          <cell r="D2851">
            <v>34.034869327432531</v>
          </cell>
          <cell r="E2851">
            <v>33.148475760787228</v>
          </cell>
          <cell r="F2851">
            <v>33.293952941894531</v>
          </cell>
          <cell r="BE2851" t="e">
            <v>#N/A</v>
          </cell>
          <cell r="BF2851" t="e">
            <v>#N/A</v>
          </cell>
          <cell r="BG2851">
            <v>34.277777099609366</v>
          </cell>
          <cell r="BH2851">
            <v>34.126717758178707</v>
          </cell>
          <cell r="BI2851">
            <v>33.886477355957027</v>
          </cell>
          <cell r="BJ2851">
            <v>33.651920852661142</v>
          </cell>
          <cell r="BK2851">
            <v>32.979643087387082</v>
          </cell>
        </row>
        <row r="2852">
          <cell r="A2852" t="str">
            <v>2011-02-23</v>
          </cell>
          <cell r="B2852">
            <v>3403755</v>
          </cell>
          <cell r="C2852">
            <v>33.425892880541028</v>
          </cell>
          <cell r="D2852">
            <v>33.55106916365262</v>
          </cell>
          <cell r="E2852">
            <v>33.189068211459627</v>
          </cell>
          <cell r="F2852">
            <v>33.233051300048828</v>
          </cell>
          <cell r="BE2852" t="e">
            <v>#N/A</v>
          </cell>
          <cell r="BF2852" t="e">
            <v>#N/A</v>
          </cell>
          <cell r="BG2852">
            <v>33.948256683349612</v>
          </cell>
          <cell r="BH2852">
            <v>34.049411964416507</v>
          </cell>
          <cell r="BI2852">
            <v>33.888033676147458</v>
          </cell>
          <cell r="BJ2852">
            <v>33.659397735595697</v>
          </cell>
          <cell r="BK2852">
            <v>32.982580823898317</v>
          </cell>
        </row>
        <row r="2853">
          <cell r="A2853" t="str">
            <v>2011-02-24</v>
          </cell>
          <cell r="B2853">
            <v>3035530</v>
          </cell>
          <cell r="C2853">
            <v>33.084185101375617</v>
          </cell>
          <cell r="D2853">
            <v>33.510467374746163</v>
          </cell>
          <cell r="E2853">
            <v>32.884575731486471</v>
          </cell>
          <cell r="F2853">
            <v>33.364990234375</v>
          </cell>
          <cell r="BE2853" t="e">
            <v>#N/A</v>
          </cell>
          <cell r="BF2853" t="e">
            <v>#N/A</v>
          </cell>
          <cell r="BG2853">
            <v>33.670834350585928</v>
          </cell>
          <cell r="BH2853">
            <v>33.986484718322757</v>
          </cell>
          <cell r="BI2853">
            <v>33.883703002929693</v>
          </cell>
          <cell r="BJ2853">
            <v>33.659600677490232</v>
          </cell>
          <cell r="BK2853">
            <v>32.98517943382263</v>
          </cell>
        </row>
        <row r="2854">
          <cell r="A2854" t="str">
            <v>2011-02-25</v>
          </cell>
          <cell r="B2854">
            <v>1974761</v>
          </cell>
          <cell r="C2854">
            <v>33.493560899993852</v>
          </cell>
          <cell r="D2854">
            <v>33.733766936102192</v>
          </cell>
          <cell r="E2854">
            <v>33.202606528106557</v>
          </cell>
          <cell r="F2854">
            <v>33.6390380859375</v>
          </cell>
          <cell r="BE2854" t="e">
            <v>#N/A</v>
          </cell>
          <cell r="BF2854" t="e">
            <v>#N/A</v>
          </cell>
          <cell r="BG2854">
            <v>33.514532470703116</v>
          </cell>
          <cell r="BH2854">
            <v>34.003400993347171</v>
          </cell>
          <cell r="BI2854">
            <v>33.886206665039062</v>
          </cell>
          <cell r="BJ2854">
            <v>33.662848625183102</v>
          </cell>
          <cell r="BK2854">
            <v>32.99104929924011</v>
          </cell>
        </row>
        <row r="2855">
          <cell r="A2855" t="str">
            <v>2011-02-28</v>
          </cell>
          <cell r="B2855">
            <v>2790293</v>
          </cell>
          <cell r="C2855">
            <v>33.483399398658662</v>
          </cell>
          <cell r="D2855">
            <v>33.994261316377383</v>
          </cell>
          <cell r="E2855">
            <v>33.243193451150731</v>
          </cell>
          <cell r="F2855">
            <v>33.831867218017578</v>
          </cell>
          <cell r="BE2855" t="e">
            <v>#N/A</v>
          </cell>
          <cell r="BF2855" t="e">
            <v>#N/A</v>
          </cell>
          <cell r="BG2855">
            <v>33.472579956054688</v>
          </cell>
          <cell r="BH2855">
            <v>34.00762939453125</v>
          </cell>
          <cell r="BI2855">
            <v>33.897100448608398</v>
          </cell>
          <cell r="BJ2855">
            <v>33.66931049346924</v>
          </cell>
          <cell r="BK2855">
            <v>32.999608736038198</v>
          </cell>
        </row>
        <row r="2856">
          <cell r="A2856" t="str">
            <v>2011-03-01</v>
          </cell>
          <cell r="B2856">
            <v>4102724</v>
          </cell>
          <cell r="C2856">
            <v>34.143128726355847</v>
          </cell>
          <cell r="D2856">
            <v>34.407016946838681</v>
          </cell>
          <cell r="E2856">
            <v>33.967204106423068</v>
          </cell>
          <cell r="F2856">
            <v>34.224327087402337</v>
          </cell>
          <cell r="BE2856" t="e">
            <v>#N/A</v>
          </cell>
          <cell r="BF2856" t="e">
            <v>#N/A</v>
          </cell>
          <cell r="BG2856">
            <v>33.658654785156251</v>
          </cell>
          <cell r="BH2856">
            <v>34.003908157348633</v>
          </cell>
          <cell r="BI2856">
            <v>33.923151016235352</v>
          </cell>
          <cell r="BJ2856">
            <v>33.680272064208992</v>
          </cell>
          <cell r="BK2856">
            <v>33.012363357543947</v>
          </cell>
        </row>
        <row r="2857">
          <cell r="A2857" t="str">
            <v>2011-03-02</v>
          </cell>
          <cell r="B2857">
            <v>5503015</v>
          </cell>
          <cell r="C2857">
            <v>34.515274695210053</v>
          </cell>
          <cell r="D2857">
            <v>34.833295118135737</v>
          </cell>
          <cell r="E2857">
            <v>34.413780627861662</v>
          </cell>
          <cell r="F2857">
            <v>34.555873870849609</v>
          </cell>
          <cell r="BE2857" t="e">
            <v>#N/A</v>
          </cell>
          <cell r="BF2857" t="e">
            <v>#N/A</v>
          </cell>
          <cell r="BG2857">
            <v>33.923219299316408</v>
          </cell>
          <cell r="BH2857">
            <v>34.015411186218259</v>
          </cell>
          <cell r="BI2857">
            <v>33.952584686279287</v>
          </cell>
          <cell r="BJ2857">
            <v>33.691335067749023</v>
          </cell>
          <cell r="BK2857">
            <v>33.026505050659182</v>
          </cell>
        </row>
        <row r="2858">
          <cell r="A2858" t="str">
            <v>2011-03-03</v>
          </cell>
          <cell r="B2858">
            <v>4156931</v>
          </cell>
          <cell r="C2858">
            <v>34.603239402193928</v>
          </cell>
          <cell r="D2858">
            <v>35.124250557801957</v>
          </cell>
          <cell r="E2858">
            <v>34.55587498633566</v>
          </cell>
          <cell r="F2858">
            <v>34.81976318359375</v>
          </cell>
          <cell r="BE2858" t="e">
            <v>#N/A</v>
          </cell>
          <cell r="BF2858" t="e">
            <v>#N/A</v>
          </cell>
          <cell r="BG2858">
            <v>34.214173889160158</v>
          </cell>
          <cell r="BH2858">
            <v>34.06480598449707</v>
          </cell>
          <cell r="BI2858">
            <v>33.982898025512696</v>
          </cell>
          <cell r="BJ2858">
            <v>33.708893775939941</v>
          </cell>
          <cell r="BK2858">
            <v>33.043962306976319</v>
          </cell>
        </row>
        <row r="2859">
          <cell r="A2859" t="str">
            <v>2011-03-04</v>
          </cell>
          <cell r="B2859">
            <v>3040057</v>
          </cell>
          <cell r="C2859">
            <v>35.043053356812848</v>
          </cell>
          <cell r="D2859">
            <v>35.232511012524171</v>
          </cell>
          <cell r="E2859">
            <v>34.481443047144339</v>
          </cell>
          <cell r="F2859">
            <v>34.576171875</v>
          </cell>
          <cell r="BE2859" t="e">
            <v>#N/A</v>
          </cell>
          <cell r="BF2859" t="e">
            <v>#N/A</v>
          </cell>
          <cell r="BG2859">
            <v>34.401600646972653</v>
          </cell>
          <cell r="BH2859">
            <v>34.09187126159668</v>
          </cell>
          <cell r="BI2859">
            <v>34.004550323486328</v>
          </cell>
          <cell r="BJ2859">
            <v>33.716336822509767</v>
          </cell>
          <cell r="BK2859">
            <v>33.056716918945313</v>
          </cell>
        </row>
        <row r="2860">
          <cell r="A2860" t="str">
            <v>2011-03-07</v>
          </cell>
          <cell r="B2860">
            <v>2802607</v>
          </cell>
          <cell r="C2860">
            <v>34.271691708879708</v>
          </cell>
          <cell r="D2860">
            <v>34.494980750151797</v>
          </cell>
          <cell r="E2860">
            <v>34.082231446491548</v>
          </cell>
          <cell r="F2860">
            <v>34.156661987304688</v>
          </cell>
          <cell r="BE2860" t="e">
            <v>#N/A</v>
          </cell>
          <cell r="BF2860" t="e">
            <v>#N/A</v>
          </cell>
          <cell r="BG2860">
            <v>34.466559600830081</v>
          </cell>
          <cell r="BH2860">
            <v>34.08138370513916</v>
          </cell>
          <cell r="BI2860">
            <v>34.018624496459957</v>
          </cell>
          <cell r="BJ2860">
            <v>33.721174774169917</v>
          </cell>
          <cell r="BK2860">
            <v>33.061571826934824</v>
          </cell>
        </row>
        <row r="2861">
          <cell r="A2861" t="str">
            <v>2011-03-08</v>
          </cell>
          <cell r="B2861">
            <v>2144703</v>
          </cell>
          <cell r="C2861">
            <v>34.271686745327308</v>
          </cell>
          <cell r="D2861">
            <v>34.332584217066717</v>
          </cell>
          <cell r="E2861">
            <v>33.764208674554453</v>
          </cell>
          <cell r="F2861">
            <v>34.204021453857422</v>
          </cell>
          <cell r="BE2861" t="e">
            <v>#N/A</v>
          </cell>
          <cell r="BF2861" t="e">
            <v>#N/A</v>
          </cell>
          <cell r="BG2861">
            <v>34.462498474121091</v>
          </cell>
          <cell r="BH2861">
            <v>34.061422729492193</v>
          </cell>
          <cell r="BI2861">
            <v>34.042848129272457</v>
          </cell>
          <cell r="BJ2861">
            <v>33.721716041564939</v>
          </cell>
          <cell r="BK2861">
            <v>33.066765022277828</v>
          </cell>
        </row>
        <row r="2862">
          <cell r="A2862" t="str">
            <v>2011-03-09</v>
          </cell>
          <cell r="B2862">
            <v>2296343</v>
          </cell>
          <cell r="C2862">
            <v>34.163419958832122</v>
          </cell>
          <cell r="D2862">
            <v>34.481437749031322</v>
          </cell>
          <cell r="E2862">
            <v>33.973959751064612</v>
          </cell>
          <cell r="F2862">
            <v>34.021324157714837</v>
          </cell>
          <cell r="BE2862" t="e">
            <v>#N/A</v>
          </cell>
          <cell r="BF2862" t="e">
            <v>#N/A</v>
          </cell>
          <cell r="BG2862">
            <v>34.355588531494142</v>
          </cell>
          <cell r="BH2862">
            <v>34.059392547607423</v>
          </cell>
          <cell r="BI2862">
            <v>34.064229736328123</v>
          </cell>
          <cell r="BJ2862">
            <v>33.72097164154053</v>
          </cell>
          <cell r="BK2862">
            <v>33.069573059082032</v>
          </cell>
        </row>
        <row r="2863">
          <cell r="A2863" t="str">
            <v>2011-03-10</v>
          </cell>
          <cell r="B2863">
            <v>2881063</v>
          </cell>
          <cell r="C2863">
            <v>33.730382305850199</v>
          </cell>
          <cell r="D2863">
            <v>34.494983493417593</v>
          </cell>
          <cell r="E2863">
            <v>33.730382305850199</v>
          </cell>
          <cell r="F2863">
            <v>34.285224914550781</v>
          </cell>
          <cell r="BE2863" t="e">
            <v>#N/A</v>
          </cell>
          <cell r="BF2863" t="e">
            <v>#N/A</v>
          </cell>
          <cell r="BG2863">
            <v>34.248680877685537</v>
          </cell>
          <cell r="BH2863">
            <v>34.068865585327153</v>
          </cell>
          <cell r="BI2863">
            <v>34.084799652099612</v>
          </cell>
          <cell r="BJ2863">
            <v>33.726181755065923</v>
          </cell>
          <cell r="BK2863">
            <v>33.073802051544192</v>
          </cell>
        </row>
        <row r="2864">
          <cell r="A2864" t="str">
            <v>2011-03-11</v>
          </cell>
          <cell r="B2864">
            <v>3911875</v>
          </cell>
          <cell r="C2864">
            <v>34.021331545305387</v>
          </cell>
          <cell r="D2864">
            <v>34.068695962240611</v>
          </cell>
          <cell r="E2864">
            <v>33.419124603271477</v>
          </cell>
          <cell r="F2864">
            <v>33.419124603271477</v>
          </cell>
          <cell r="BE2864" t="e">
            <v>#N/A</v>
          </cell>
          <cell r="BF2864" t="e">
            <v>#N/A</v>
          </cell>
          <cell r="BG2864">
            <v>34.017271423339842</v>
          </cell>
          <cell r="BH2864">
            <v>34.06006908416748</v>
          </cell>
          <cell r="BI2864">
            <v>34.094813995361328</v>
          </cell>
          <cell r="BJ2864">
            <v>33.722730865478518</v>
          </cell>
          <cell r="BK2864">
            <v>33.073260746002198</v>
          </cell>
        </row>
        <row r="2865">
          <cell r="A2865" t="str">
            <v>2011-03-14</v>
          </cell>
          <cell r="B2865">
            <v>5063892</v>
          </cell>
          <cell r="C2865">
            <v>33.439420219657109</v>
          </cell>
          <cell r="D2865">
            <v>33.554449923821927</v>
          </cell>
          <cell r="E2865">
            <v>32.620689556965438</v>
          </cell>
          <cell r="F2865">
            <v>32.749252319335938</v>
          </cell>
          <cell r="BE2865" t="e">
            <v>#N/A</v>
          </cell>
          <cell r="BF2865" t="e">
            <v>#N/A</v>
          </cell>
          <cell r="BG2865">
            <v>33.735789489746097</v>
          </cell>
          <cell r="BH2865">
            <v>34.008306312561032</v>
          </cell>
          <cell r="BI2865">
            <v>34.081416549682608</v>
          </cell>
          <cell r="BJ2865">
            <v>33.711837043762209</v>
          </cell>
          <cell r="BK2865">
            <v>33.066900386810303</v>
          </cell>
        </row>
        <row r="2866">
          <cell r="A2866" t="str">
            <v>2011-03-15</v>
          </cell>
          <cell r="B2866">
            <v>8312194</v>
          </cell>
          <cell r="C2866">
            <v>32.140277442440677</v>
          </cell>
          <cell r="D2866">
            <v>32.47183091387614</v>
          </cell>
          <cell r="E2866">
            <v>31.172685725574901</v>
          </cell>
          <cell r="F2866">
            <v>31.686931610107418</v>
          </cell>
          <cell r="BE2866" t="e">
            <v>#N/A</v>
          </cell>
          <cell r="BF2866" t="e">
            <v>#N/A</v>
          </cell>
          <cell r="BG2866">
            <v>33.232371520996097</v>
          </cell>
          <cell r="BH2866">
            <v>33.907825469970703</v>
          </cell>
          <cell r="BI2866">
            <v>34.042712860107422</v>
          </cell>
          <cell r="BJ2866">
            <v>33.692315979003908</v>
          </cell>
          <cell r="BK2866">
            <v>33.059711112976068</v>
          </cell>
        </row>
        <row r="2867">
          <cell r="A2867" t="str">
            <v>2011-03-16</v>
          </cell>
          <cell r="B2867">
            <v>5659318</v>
          </cell>
          <cell r="C2867">
            <v>31.734293255157329</v>
          </cell>
          <cell r="D2867">
            <v>31.940667856702269</v>
          </cell>
          <cell r="E2867">
            <v>31.152384711861188</v>
          </cell>
          <cell r="F2867">
            <v>31.206514358520511</v>
          </cell>
          <cell r="BE2867" t="e">
            <v>#N/A</v>
          </cell>
          <cell r="BF2867" t="e">
            <v>#N/A</v>
          </cell>
          <cell r="BG2867">
            <v>32.669409561157217</v>
          </cell>
          <cell r="BH2867">
            <v>33.724118518829343</v>
          </cell>
          <cell r="BI2867">
            <v>33.992370796203623</v>
          </cell>
          <cell r="BJ2867">
            <v>33.666942043304452</v>
          </cell>
          <cell r="BK2867">
            <v>33.053333787918092</v>
          </cell>
        </row>
        <row r="2868">
          <cell r="A2868" t="str">
            <v>2011-03-17</v>
          </cell>
          <cell r="B2868">
            <v>5362861</v>
          </cell>
          <cell r="C2868">
            <v>31.473793876872929</v>
          </cell>
          <cell r="D2868">
            <v>32.187646668033658</v>
          </cell>
          <cell r="E2868">
            <v>31.308018406951899</v>
          </cell>
          <cell r="F2868">
            <v>31.977888107299801</v>
          </cell>
          <cell r="BE2868" t="e">
            <v>#N/A</v>
          </cell>
          <cell r="BF2868" t="e">
            <v>#N/A</v>
          </cell>
          <cell r="BG2868">
            <v>32.207942199707027</v>
          </cell>
          <cell r="BH2868">
            <v>33.585407829284669</v>
          </cell>
          <cell r="BI2868">
            <v>33.951502075195307</v>
          </cell>
          <cell r="BJ2868">
            <v>33.650533599853517</v>
          </cell>
          <cell r="BK2868">
            <v>33.051134738922123</v>
          </cell>
        </row>
        <row r="2869">
          <cell r="A2869" t="str">
            <v>2011-03-18</v>
          </cell>
          <cell r="B2869">
            <v>6655253</v>
          </cell>
          <cell r="C2869">
            <v>31.977888077352791</v>
          </cell>
          <cell r="D2869">
            <v>32.404170437917813</v>
          </cell>
          <cell r="E2869">
            <v>31.71738376772085</v>
          </cell>
          <cell r="F2869">
            <v>31.879777908325199</v>
          </cell>
          <cell r="BE2869" t="e">
            <v>#N/A</v>
          </cell>
          <cell r="BF2869" t="e">
            <v>#N/A</v>
          </cell>
          <cell r="BG2869">
            <v>31.900072860717771</v>
          </cell>
          <cell r="BH2869">
            <v>33.458369350433351</v>
          </cell>
          <cell r="BI2869">
            <v>33.915843391418463</v>
          </cell>
          <cell r="BJ2869">
            <v>33.634192829132083</v>
          </cell>
          <cell r="BK2869">
            <v>33.046415224075318</v>
          </cell>
        </row>
        <row r="2870">
          <cell r="A2870" t="str">
            <v>2011-03-21</v>
          </cell>
          <cell r="B2870">
            <v>2982427</v>
          </cell>
          <cell r="C2870">
            <v>32.140278790053429</v>
          </cell>
          <cell r="D2870">
            <v>32.515812780304259</v>
          </cell>
          <cell r="E2870">
            <v>32.079381316467703</v>
          </cell>
          <cell r="F2870">
            <v>32.471832275390618</v>
          </cell>
          <cell r="BE2870" t="e">
            <v>#N/A</v>
          </cell>
          <cell r="BF2870" t="e">
            <v>#N/A</v>
          </cell>
          <cell r="BG2870">
            <v>31.844588851928709</v>
          </cell>
          <cell r="BH2870">
            <v>33.379879474639893</v>
          </cell>
          <cell r="BI2870">
            <v>33.903461036682131</v>
          </cell>
          <cell r="BJ2870">
            <v>33.622622318267823</v>
          </cell>
          <cell r="BK2870">
            <v>33.042321577072137</v>
          </cell>
        </row>
        <row r="2871">
          <cell r="A2871" t="str">
            <v>2011-03-22</v>
          </cell>
          <cell r="B2871">
            <v>2710427</v>
          </cell>
          <cell r="C2871">
            <v>32.333126571762058</v>
          </cell>
          <cell r="D2871">
            <v>32.573332602288318</v>
          </cell>
          <cell r="E2871">
            <v>32.059089178558537</v>
          </cell>
          <cell r="F2871">
            <v>32.245162963867188</v>
          </cell>
          <cell r="BE2871" t="e">
            <v>#N/A</v>
          </cell>
          <cell r="BF2871" t="e">
            <v>#N/A</v>
          </cell>
          <cell r="BG2871">
            <v>31.95623512268066</v>
          </cell>
          <cell r="BH2871">
            <v>33.327439975738528</v>
          </cell>
          <cell r="BI2871">
            <v>33.879305229187011</v>
          </cell>
          <cell r="BJ2871">
            <v>33.605537281036383</v>
          </cell>
          <cell r="BK2871">
            <v>33.035402975082398</v>
          </cell>
        </row>
        <row r="2872">
          <cell r="A2872" t="str">
            <v>2011-03-23</v>
          </cell>
          <cell r="B2872">
            <v>2478503</v>
          </cell>
          <cell r="C2872">
            <v>32.086148434641053</v>
          </cell>
          <cell r="D2872">
            <v>32.620692669518583</v>
          </cell>
          <cell r="E2872">
            <v>32.055700986648283</v>
          </cell>
          <cell r="F2872">
            <v>32.333122253417969</v>
          </cell>
          <cell r="BE2872" t="e">
            <v>#N/A</v>
          </cell>
          <cell r="BF2872" t="e">
            <v>#N/A</v>
          </cell>
          <cell r="BG2872">
            <v>32.181556701660163</v>
          </cell>
          <cell r="BH2872">
            <v>33.282443523406982</v>
          </cell>
          <cell r="BI2872">
            <v>33.832414360046393</v>
          </cell>
          <cell r="BJ2872">
            <v>33.58757261276245</v>
          </cell>
          <cell r="BK2872">
            <v>33.025946950912477</v>
          </cell>
        </row>
        <row r="2873">
          <cell r="A2873" t="str">
            <v>2011-03-24</v>
          </cell>
          <cell r="B2873">
            <v>2725366</v>
          </cell>
          <cell r="C2873">
            <v>32.326355456266008</v>
          </cell>
          <cell r="D2873">
            <v>32.915029319592719</v>
          </cell>
          <cell r="E2873">
            <v>32.089530798233923</v>
          </cell>
          <cell r="F2873">
            <v>32.843982696533203</v>
          </cell>
          <cell r="BE2873" t="e">
            <v>#N/A</v>
          </cell>
          <cell r="BF2873" t="e">
            <v>#N/A</v>
          </cell>
          <cell r="BG2873">
            <v>32.354775619506839</v>
          </cell>
          <cell r="BH2873">
            <v>33.256393146514903</v>
          </cell>
          <cell r="BI2873">
            <v>33.78829761505127</v>
          </cell>
          <cell r="BJ2873">
            <v>33.574107494354251</v>
          </cell>
          <cell r="BK2873">
            <v>33.017861127853386</v>
          </cell>
        </row>
        <row r="2874">
          <cell r="A2874" t="str">
            <v>2011-03-25</v>
          </cell>
          <cell r="B2874">
            <v>3223411</v>
          </cell>
          <cell r="C2874">
            <v>32.894729592579012</v>
          </cell>
          <cell r="D2874">
            <v>33.337926280526133</v>
          </cell>
          <cell r="E2874">
            <v>32.77969988798062</v>
          </cell>
          <cell r="F2874">
            <v>33.222896575927727</v>
          </cell>
          <cell r="BE2874" t="e">
            <v>#N/A</v>
          </cell>
          <cell r="BF2874" t="e">
            <v>#N/A</v>
          </cell>
          <cell r="BG2874">
            <v>32.623399353027352</v>
          </cell>
          <cell r="BH2874">
            <v>33.235586071014403</v>
          </cell>
          <cell r="BI2874">
            <v>33.759878730773927</v>
          </cell>
          <cell r="BJ2874">
            <v>33.568085384368899</v>
          </cell>
          <cell r="BK2874">
            <v>33.0102489566803</v>
          </cell>
        </row>
        <row r="2875">
          <cell r="A2875" t="str">
            <v>2011-03-28</v>
          </cell>
          <cell r="B2875">
            <v>2218639</v>
          </cell>
          <cell r="C2875">
            <v>33.182306141463428</v>
          </cell>
          <cell r="D2875">
            <v>33.527390156977567</v>
          </cell>
          <cell r="E2875">
            <v>33.104491687335653</v>
          </cell>
          <cell r="F2875">
            <v>33.192455291748047</v>
          </cell>
          <cell r="BE2875" t="e">
            <v>#N/A</v>
          </cell>
          <cell r="BF2875" t="e">
            <v>#N/A</v>
          </cell>
          <cell r="BG2875">
            <v>32.767523956298831</v>
          </cell>
          <cell r="BH2875">
            <v>33.203615474700918</v>
          </cell>
          <cell r="BI2875">
            <v>33.732204399108888</v>
          </cell>
          <cell r="BJ2875">
            <v>33.556345806121833</v>
          </cell>
          <cell r="BK2875">
            <v>33.003296518325797</v>
          </cell>
        </row>
        <row r="2876">
          <cell r="A2876" t="str">
            <v>2011-03-29</v>
          </cell>
          <cell r="B2876">
            <v>2528271</v>
          </cell>
          <cell r="C2876">
            <v>33.219514051151833</v>
          </cell>
          <cell r="D2876">
            <v>33.35822337624645</v>
          </cell>
          <cell r="E2876">
            <v>32.908253722455051</v>
          </cell>
          <cell r="F2876">
            <v>33.189064025878913</v>
          </cell>
          <cell r="BE2876" t="e">
            <v>#N/A</v>
          </cell>
          <cell r="BF2876" t="e">
            <v>#N/A</v>
          </cell>
          <cell r="BG2876">
            <v>32.956304168701173</v>
          </cell>
          <cell r="BH2876">
            <v>33.151852321624759</v>
          </cell>
          <cell r="BI2876">
            <v>33.707033348083499</v>
          </cell>
          <cell r="BJ2876">
            <v>33.54315134048462</v>
          </cell>
          <cell r="BK2876">
            <v>33.001537237167348</v>
          </cell>
        </row>
        <row r="2877">
          <cell r="A2877" t="str">
            <v>2011-03-30</v>
          </cell>
          <cell r="B2877">
            <v>2756790</v>
          </cell>
          <cell r="C2877">
            <v>33.493556829167247</v>
          </cell>
          <cell r="D2877">
            <v>33.781127255406439</v>
          </cell>
          <cell r="E2877">
            <v>33.49017291888191</v>
          </cell>
          <cell r="F2877">
            <v>33.642417907714837</v>
          </cell>
          <cell r="BE2877" t="e">
            <v>#N/A</v>
          </cell>
          <cell r="BF2877" t="e">
            <v>#N/A</v>
          </cell>
          <cell r="BG2877">
            <v>33.218163299560537</v>
          </cell>
          <cell r="BH2877">
            <v>33.106179523468008</v>
          </cell>
          <cell r="BI2877">
            <v>33.692959403991701</v>
          </cell>
          <cell r="BJ2877">
            <v>33.534287433624257</v>
          </cell>
          <cell r="BK2877">
            <v>33.000589990615843</v>
          </cell>
        </row>
        <row r="2878">
          <cell r="A2878" t="str">
            <v>2011-03-31</v>
          </cell>
          <cell r="B2878">
            <v>2990640</v>
          </cell>
          <cell r="C2878">
            <v>33.628885131701097</v>
          </cell>
          <cell r="D2878">
            <v>33.804809750515098</v>
          </cell>
          <cell r="E2878">
            <v>33.476634979248047</v>
          </cell>
          <cell r="F2878">
            <v>33.476634979248047</v>
          </cell>
          <cell r="BE2878" t="e">
            <v>#N/A</v>
          </cell>
          <cell r="BF2878" t="e">
            <v>#N/A</v>
          </cell>
          <cell r="BG2878">
            <v>33.344693756103517</v>
          </cell>
          <cell r="BH2878">
            <v>33.039023113250742</v>
          </cell>
          <cell r="BI2878">
            <v>33.683418769836429</v>
          </cell>
          <cell r="BJ2878">
            <v>33.52268304824829</v>
          </cell>
          <cell r="BK2878">
            <v>32.996919221878052</v>
          </cell>
        </row>
        <row r="2879">
          <cell r="A2879" t="str">
            <v>2011-04-01</v>
          </cell>
          <cell r="B2879">
            <v>3252917</v>
          </cell>
          <cell r="C2879">
            <v>34.021324157714837</v>
          </cell>
          <cell r="D2879">
            <v>34.122820789774813</v>
          </cell>
          <cell r="E2879">
            <v>33.588276679103238</v>
          </cell>
          <cell r="F2879">
            <v>34.021324157714837</v>
          </cell>
          <cell r="BC2879" t="e">
            <v>#N/A</v>
          </cell>
          <cell r="BD2879" t="e">
            <v>#N/A</v>
          </cell>
          <cell r="BE2879" t="e">
            <v>#N/A</v>
          </cell>
          <cell r="BF2879" t="e">
            <v>#N/A</v>
          </cell>
          <cell r="BG2879">
            <v>33.504379272460938</v>
          </cell>
          <cell r="BH2879">
            <v>33.011280727386477</v>
          </cell>
          <cell r="BI2879">
            <v>33.675434303283687</v>
          </cell>
          <cell r="BJ2879">
            <v>33.521397342681887</v>
          </cell>
          <cell r="BK2879">
            <v>32.99688534736633</v>
          </cell>
        </row>
        <row r="2880">
          <cell r="A2880" t="str">
            <v>2011-04-04</v>
          </cell>
          <cell r="B2880">
            <v>2139426</v>
          </cell>
          <cell r="C2880">
            <v>34.001029610827111</v>
          </cell>
          <cell r="D2880">
            <v>34.109291492410932</v>
          </cell>
          <cell r="E2880">
            <v>33.899532967581777</v>
          </cell>
          <cell r="F2880">
            <v>33.940132141113281</v>
          </cell>
          <cell r="BC2880" t="e">
            <v>#N/A</v>
          </cell>
          <cell r="BD2880" t="e">
            <v>#N/A</v>
          </cell>
          <cell r="BE2880" t="e">
            <v>#N/A</v>
          </cell>
          <cell r="BF2880" t="e">
            <v>#N/A</v>
          </cell>
          <cell r="BG2880">
            <v>33.653914642333987</v>
          </cell>
          <cell r="BH2880">
            <v>33.000454235076901</v>
          </cell>
          <cell r="BI2880">
            <v>33.664337425231928</v>
          </cell>
          <cell r="BJ2880">
            <v>33.522479991912839</v>
          </cell>
          <cell r="BK2880">
            <v>32.999371995925912</v>
          </cell>
        </row>
        <row r="2881">
          <cell r="A2881" t="str">
            <v>2011-04-05</v>
          </cell>
          <cell r="B2881">
            <v>2664828</v>
          </cell>
          <cell r="C2881">
            <v>33.865707445698597</v>
          </cell>
          <cell r="D2881">
            <v>34.25139062658387</v>
          </cell>
          <cell r="E2881">
            <v>33.845409146020643</v>
          </cell>
          <cell r="F2881">
            <v>34.224327087402337</v>
          </cell>
          <cell r="BC2881" t="e">
            <v>#N/A</v>
          </cell>
          <cell r="BD2881" t="e">
            <v>#N/A</v>
          </cell>
          <cell r="BE2881" t="e">
            <v>#N/A</v>
          </cell>
          <cell r="BF2881" t="e">
            <v>#N/A</v>
          </cell>
          <cell r="BG2881">
            <v>33.860967254638673</v>
          </cell>
          <cell r="BH2881">
            <v>33.001469516754149</v>
          </cell>
          <cell r="BI2881">
            <v>33.663390235900877</v>
          </cell>
          <cell r="BJ2881">
            <v>33.529923076629643</v>
          </cell>
          <cell r="BK2881">
            <v>33.004649782180778</v>
          </cell>
        </row>
        <row r="2882">
          <cell r="A2882" t="str">
            <v>2011-04-06</v>
          </cell>
          <cell r="B2882">
            <v>2378844</v>
          </cell>
          <cell r="C2882">
            <v>34.149891801848462</v>
          </cell>
          <cell r="D2882">
            <v>34.427313043957618</v>
          </cell>
          <cell r="E2882">
            <v>34.048395155227112</v>
          </cell>
          <cell r="F2882">
            <v>34.204021453857422</v>
          </cell>
          <cell r="BC2882" t="e">
            <v>#N/A</v>
          </cell>
          <cell r="BD2882" t="e">
            <v>#N/A</v>
          </cell>
          <cell r="BE2882" t="e">
            <v>#N/A</v>
          </cell>
          <cell r="BF2882" t="e">
            <v>#N/A</v>
          </cell>
          <cell r="BG2882">
            <v>33.973287963867193</v>
          </cell>
          <cell r="BH2882">
            <v>33.010604381561279</v>
          </cell>
          <cell r="BI2882">
            <v>33.651887321472167</v>
          </cell>
          <cell r="BJ2882">
            <v>33.536418781280517</v>
          </cell>
          <cell r="BK2882">
            <v>33.006848821640013</v>
          </cell>
        </row>
        <row r="2883">
          <cell r="A2883" t="str">
            <v>2011-04-07</v>
          </cell>
          <cell r="B2883">
            <v>2798292</v>
          </cell>
          <cell r="C2883">
            <v>34.271692005698647</v>
          </cell>
          <cell r="D2883">
            <v>34.420550507446833</v>
          </cell>
          <cell r="E2883">
            <v>34.021334260583018</v>
          </cell>
          <cell r="F2883">
            <v>34.136363983154297</v>
          </cell>
          <cell r="BC2883" t="e">
            <v>#N/A</v>
          </cell>
          <cell r="BD2883" t="e">
            <v>#N/A</v>
          </cell>
          <cell r="BE2883" t="e">
            <v>#N/A</v>
          </cell>
          <cell r="BF2883" t="e">
            <v>#N/A</v>
          </cell>
          <cell r="BG2883">
            <v>34.105233764648439</v>
          </cell>
          <cell r="BH2883">
            <v>33.003161334991447</v>
          </cell>
          <cell r="BI2883">
            <v>33.642143898010247</v>
          </cell>
          <cell r="BJ2883">
            <v>33.548496799468992</v>
          </cell>
          <cell r="BK2883">
            <v>33.012820158004757</v>
          </cell>
        </row>
        <row r="2884">
          <cell r="A2884" t="str">
            <v>2011-04-08</v>
          </cell>
          <cell r="B2884">
            <v>2085986</v>
          </cell>
          <cell r="C2884">
            <v>34.204021617279963</v>
          </cell>
          <cell r="D2884">
            <v>34.393481853133899</v>
          </cell>
          <cell r="E2884">
            <v>34.122825848295101</v>
          </cell>
          <cell r="F2884">
            <v>34.332584381103523</v>
          </cell>
          <cell r="BC2884" t="e">
            <v>#N/A</v>
          </cell>
          <cell r="BD2884" t="e">
            <v>#N/A</v>
          </cell>
          <cell r="BE2884" t="e">
            <v>#N/A</v>
          </cell>
          <cell r="BF2884" t="e">
            <v>#N/A</v>
          </cell>
          <cell r="BG2884">
            <v>34.167485809326173</v>
          </cell>
          <cell r="BH2884">
            <v>33.048834323883057</v>
          </cell>
          <cell r="BI2884">
            <v>33.662781333923341</v>
          </cell>
          <cell r="BJ2884">
            <v>33.556887073516847</v>
          </cell>
          <cell r="BK2884">
            <v>33.016913805007931</v>
          </cell>
        </row>
        <row r="2885">
          <cell r="A2885" t="str">
            <v>2011-04-11</v>
          </cell>
          <cell r="B2885">
            <v>3100546</v>
          </cell>
          <cell r="C2885">
            <v>34.204020496074328</v>
          </cell>
          <cell r="D2885">
            <v>34.894190962739252</v>
          </cell>
          <cell r="E2885">
            <v>34.204020496074328</v>
          </cell>
          <cell r="F2885">
            <v>34.691200256347663</v>
          </cell>
          <cell r="BC2885" t="e">
            <v>#N/A</v>
          </cell>
          <cell r="BD2885" t="e">
            <v>#N/A</v>
          </cell>
          <cell r="BE2885" t="e">
            <v>#N/A</v>
          </cell>
          <cell r="BF2885" t="e">
            <v>#N/A</v>
          </cell>
          <cell r="BG2885">
            <v>34.317699432373047</v>
          </cell>
          <cell r="BH2885">
            <v>33.145931720733643</v>
          </cell>
          <cell r="BI2885">
            <v>33.681659355163568</v>
          </cell>
          <cell r="BJ2885">
            <v>33.563315143585207</v>
          </cell>
          <cell r="BK2885">
            <v>33.027215604782107</v>
          </cell>
        </row>
        <row r="2886">
          <cell r="A2886" t="str">
            <v>2011-04-12</v>
          </cell>
          <cell r="B2886">
            <v>4309238</v>
          </cell>
          <cell r="C2886">
            <v>34.643841337459783</v>
          </cell>
          <cell r="D2886">
            <v>35.029524515108953</v>
          </cell>
          <cell r="E2886">
            <v>34.576176037155449</v>
          </cell>
          <cell r="F2886">
            <v>34.637073516845703</v>
          </cell>
          <cell r="BC2886" t="e">
            <v>#N/A</v>
          </cell>
          <cell r="BD2886" t="e">
            <v>#N/A</v>
          </cell>
          <cell r="BE2886" t="e">
            <v>#N/A</v>
          </cell>
          <cell r="BF2886" t="e">
            <v>#N/A</v>
          </cell>
          <cell r="BG2886">
            <v>34.400248718261722</v>
          </cell>
          <cell r="BH2886">
            <v>33.293438816070562</v>
          </cell>
          <cell r="BI2886">
            <v>33.688425788879393</v>
          </cell>
          <cell r="BJ2886">
            <v>33.571367206573477</v>
          </cell>
          <cell r="BK2886">
            <v>33.041188182830808</v>
          </cell>
        </row>
        <row r="2887">
          <cell r="A2887" t="str">
            <v>2011-04-13</v>
          </cell>
          <cell r="B2887">
            <v>2535415</v>
          </cell>
          <cell r="C2887">
            <v>34.610007514411073</v>
          </cell>
          <cell r="D2887">
            <v>34.921260130154707</v>
          </cell>
          <cell r="E2887">
            <v>34.569408337118247</v>
          </cell>
          <cell r="F2887">
            <v>34.799465179443359</v>
          </cell>
          <cell r="BC2887" t="e">
            <v>#N/A</v>
          </cell>
          <cell r="BD2887" t="e">
            <v>#N/A</v>
          </cell>
          <cell r="BE2887" t="e">
            <v>#N/A</v>
          </cell>
          <cell r="BF2887" t="e">
            <v>#N/A</v>
          </cell>
          <cell r="BG2887">
            <v>34.519337463378903</v>
          </cell>
          <cell r="BH2887">
            <v>33.473086357116699</v>
          </cell>
          <cell r="BI2887">
            <v>33.697898826599122</v>
          </cell>
          <cell r="BJ2887">
            <v>33.585508975982663</v>
          </cell>
          <cell r="BK2887">
            <v>33.057901124954221</v>
          </cell>
        </row>
        <row r="2888">
          <cell r="A2888" t="str">
            <v>2011-04-14</v>
          </cell>
          <cell r="B2888">
            <v>2491698</v>
          </cell>
          <cell r="C2888">
            <v>34.515273273504228</v>
          </cell>
          <cell r="D2888">
            <v>34.677667388206331</v>
          </cell>
          <cell r="E2888">
            <v>34.31905038557975</v>
          </cell>
          <cell r="F2888">
            <v>34.62353515625</v>
          </cell>
          <cell r="BC2888" t="e">
            <v>#N/A</v>
          </cell>
          <cell r="BD2888" t="e">
            <v>#N/A</v>
          </cell>
          <cell r="BE2888" t="e">
            <v>#N/A</v>
          </cell>
          <cell r="BF2888" t="e">
            <v>#N/A</v>
          </cell>
          <cell r="BG2888">
            <v>34.616771697998047</v>
          </cell>
          <cell r="BH2888">
            <v>33.60536870956421</v>
          </cell>
          <cell r="BI2888">
            <v>33.713732185363767</v>
          </cell>
          <cell r="BJ2888">
            <v>33.605368251800527</v>
          </cell>
          <cell r="BK2888">
            <v>33.071890573501577</v>
          </cell>
        </row>
        <row r="2889">
          <cell r="A2889" t="str">
            <v>2011-04-15</v>
          </cell>
          <cell r="B2889">
            <v>4291534</v>
          </cell>
          <cell r="C2889">
            <v>34.528805673988217</v>
          </cell>
          <cell r="D2889">
            <v>35.185144777542689</v>
          </cell>
          <cell r="E2889">
            <v>34.50850737797456</v>
          </cell>
          <cell r="F2889">
            <v>35.090415954589837</v>
          </cell>
          <cell r="BC2889" t="e">
            <v>#N/A</v>
          </cell>
          <cell r="BD2889" t="e">
            <v>#N/A</v>
          </cell>
          <cell r="BE2889" t="e">
            <v>#N/A</v>
          </cell>
          <cell r="BF2889" t="e">
            <v>#N/A</v>
          </cell>
          <cell r="BG2889">
            <v>34.76833801269531</v>
          </cell>
          <cell r="BH2889">
            <v>33.765900611877441</v>
          </cell>
          <cell r="BI2889">
            <v>33.734843177795412</v>
          </cell>
          <cell r="BJ2889">
            <v>33.628137111663818</v>
          </cell>
          <cell r="BK2889">
            <v>33.08929705619812</v>
          </cell>
        </row>
        <row r="2890">
          <cell r="A2890" t="str">
            <v>2011-04-18</v>
          </cell>
          <cell r="B2890">
            <v>4240343</v>
          </cell>
          <cell r="C2890">
            <v>35.144552916457442</v>
          </cell>
          <cell r="D2890">
            <v>35.252814819666433</v>
          </cell>
          <cell r="E2890">
            <v>34.224328029764678</v>
          </cell>
          <cell r="F2890">
            <v>34.359653472900391</v>
          </cell>
          <cell r="BC2890" t="e">
            <v>#N/A</v>
          </cell>
          <cell r="BD2890" t="e">
            <v>#N/A</v>
          </cell>
          <cell r="BE2890" t="e">
            <v>#N/A</v>
          </cell>
          <cell r="BF2890" t="e">
            <v>#N/A</v>
          </cell>
          <cell r="BG2890">
            <v>34.702028656005858</v>
          </cell>
          <cell r="BH2890">
            <v>33.860291671752933</v>
          </cell>
          <cell r="BI2890">
            <v>33.734707984924313</v>
          </cell>
          <cell r="BJ2890">
            <v>33.643361492156977</v>
          </cell>
          <cell r="BK2890">
            <v>33.10174719810486</v>
          </cell>
        </row>
        <row r="2891">
          <cell r="A2891" t="str">
            <v>2011-04-19</v>
          </cell>
          <cell r="B2891">
            <v>2778410</v>
          </cell>
          <cell r="C2891">
            <v>34.623540456784838</v>
          </cell>
          <cell r="D2891">
            <v>34.819765955916473</v>
          </cell>
          <cell r="E2891">
            <v>34.427317538820503</v>
          </cell>
          <cell r="F2891">
            <v>34.637073516845703</v>
          </cell>
          <cell r="BC2891" t="e">
            <v>#N/A</v>
          </cell>
          <cell r="BD2891" t="e">
            <v>#N/A</v>
          </cell>
          <cell r="BE2891" t="e">
            <v>#N/A</v>
          </cell>
          <cell r="BF2891" t="e">
            <v>#N/A</v>
          </cell>
          <cell r="BG2891">
            <v>34.702028656005858</v>
          </cell>
          <cell r="BH2891">
            <v>33.979887199401858</v>
          </cell>
          <cell r="BI2891">
            <v>33.735384635925293</v>
          </cell>
          <cell r="BJ2891">
            <v>33.662104396820069</v>
          </cell>
          <cell r="BK2891">
            <v>33.114095830917357</v>
          </cell>
        </row>
        <row r="2892">
          <cell r="A2892" t="str">
            <v>2011-04-20</v>
          </cell>
          <cell r="B2892">
            <v>3652554</v>
          </cell>
          <cell r="C2892">
            <v>34.860363590990062</v>
          </cell>
          <cell r="D2892">
            <v>35.584365494569226</v>
          </cell>
          <cell r="E2892">
            <v>34.860363590990062</v>
          </cell>
          <cell r="F2892">
            <v>35.523468017578118</v>
          </cell>
          <cell r="BC2892" t="e">
            <v>#N/A</v>
          </cell>
          <cell r="BD2892" t="e">
            <v>#N/A</v>
          </cell>
          <cell r="BE2892" t="e">
            <v>#N/A</v>
          </cell>
          <cell r="BF2892" t="e">
            <v>#N/A</v>
          </cell>
          <cell r="BG2892">
            <v>34.84682922363281</v>
          </cell>
          <cell r="BH2892">
            <v>34.139404487609873</v>
          </cell>
          <cell r="BI2892">
            <v>33.764615440368651</v>
          </cell>
          <cell r="BJ2892">
            <v>33.699522495269782</v>
          </cell>
          <cell r="BK2892">
            <v>33.128981847763058</v>
          </cell>
        </row>
        <row r="2893">
          <cell r="A2893" t="str">
            <v>2011-04-21</v>
          </cell>
          <cell r="B2893">
            <v>2704902</v>
          </cell>
          <cell r="C2893">
            <v>35.523466103560537</v>
          </cell>
          <cell r="D2893">
            <v>35.780589057132119</v>
          </cell>
          <cell r="E2893">
            <v>35.449035571118728</v>
          </cell>
          <cell r="F2893">
            <v>35.679092407226563</v>
          </cell>
          <cell r="BC2893" t="e">
            <v>#N/A</v>
          </cell>
          <cell r="BD2893" t="e">
            <v>#N/A</v>
          </cell>
          <cell r="BE2893" t="e">
            <v>#N/A</v>
          </cell>
          <cell r="BF2893" t="e">
            <v>#N/A</v>
          </cell>
          <cell r="BG2893">
            <v>35.057940673828128</v>
          </cell>
          <cell r="BH2893">
            <v>34.281159973144533</v>
          </cell>
          <cell r="BI2893">
            <v>33.796282005310061</v>
          </cell>
          <cell r="BJ2893">
            <v>33.741135692596437</v>
          </cell>
          <cell r="BK2893">
            <v>33.142396192550663</v>
          </cell>
        </row>
        <row r="2894">
          <cell r="A2894" t="str">
            <v>2011-04-26</v>
          </cell>
          <cell r="B2894">
            <v>2983416</v>
          </cell>
          <cell r="C2894">
            <v>35.536997680131442</v>
          </cell>
          <cell r="D2894">
            <v>36.010644391324341</v>
          </cell>
          <cell r="E2894">
            <v>35.320473911786152</v>
          </cell>
          <cell r="F2894">
            <v>35.976810455322273</v>
          </cell>
          <cell r="BC2894" t="e">
            <v>#N/A</v>
          </cell>
          <cell r="BD2894" t="e">
            <v>#N/A</v>
          </cell>
          <cell r="BE2894" t="e">
            <v>#N/A</v>
          </cell>
          <cell r="BF2894" t="e">
            <v>#N/A</v>
          </cell>
          <cell r="BG2894">
            <v>35.235219573974611</v>
          </cell>
          <cell r="BH2894">
            <v>34.418855667114258</v>
          </cell>
          <cell r="BI2894">
            <v>33.843917121887209</v>
          </cell>
          <cell r="BJ2894">
            <v>33.777471141815177</v>
          </cell>
          <cell r="BK2894">
            <v>33.156165761947634</v>
          </cell>
        </row>
        <row r="2895">
          <cell r="A2895" t="str">
            <v>2011-04-27</v>
          </cell>
          <cell r="B2895">
            <v>3004711</v>
          </cell>
          <cell r="C2895">
            <v>35.997111688734272</v>
          </cell>
          <cell r="D2895">
            <v>36.220400697785458</v>
          </cell>
          <cell r="E2895">
            <v>35.780587918250177</v>
          </cell>
          <cell r="F2895">
            <v>36.037708282470703</v>
          </cell>
          <cell r="BC2895" t="e">
            <v>#N/A</v>
          </cell>
          <cell r="BD2895" t="e">
            <v>#N/A</v>
          </cell>
          <cell r="BE2895" t="e">
            <v>#N/A</v>
          </cell>
          <cell r="BF2895" t="e">
            <v>#N/A</v>
          </cell>
          <cell r="BG2895">
            <v>35.570830535888668</v>
          </cell>
          <cell r="BH2895">
            <v>34.561118316650393</v>
          </cell>
          <cell r="BI2895">
            <v>33.888981132507332</v>
          </cell>
          <cell r="BJ2895">
            <v>33.813332881927487</v>
          </cell>
          <cell r="BK2895">
            <v>33.171559228897102</v>
          </cell>
        </row>
        <row r="2896">
          <cell r="A2896" t="str">
            <v>2011-04-28</v>
          </cell>
          <cell r="B2896">
            <v>3450476</v>
          </cell>
          <cell r="C2896">
            <v>36.247469804653697</v>
          </cell>
          <cell r="D2896">
            <v>36.328665579991807</v>
          </cell>
          <cell r="E2896">
            <v>35.814422227960883</v>
          </cell>
          <cell r="F2896">
            <v>36.064777374267578</v>
          </cell>
          <cell r="BC2896" t="e">
            <v>#N/A</v>
          </cell>
          <cell r="BD2896" t="e">
            <v>#N/A</v>
          </cell>
          <cell r="BE2896" t="e">
            <v>#N/A</v>
          </cell>
          <cell r="BF2896" t="e">
            <v>#N/A</v>
          </cell>
          <cell r="BG2896">
            <v>35.856371307373053</v>
          </cell>
          <cell r="BH2896">
            <v>34.704903984069823</v>
          </cell>
          <cell r="BI2896">
            <v>33.936345710754402</v>
          </cell>
          <cell r="BJ2896">
            <v>33.849736042022712</v>
          </cell>
          <cell r="BK2896">
            <v>33.190606603622427</v>
          </cell>
        </row>
        <row r="2897">
          <cell r="A2897" t="str">
            <v>2011-04-29</v>
          </cell>
          <cell r="B2897">
            <v>2144621</v>
          </cell>
          <cell r="C2897">
            <v>35.976809784228827</v>
          </cell>
          <cell r="D2897">
            <v>36.369260720263398</v>
          </cell>
          <cell r="E2897">
            <v>35.976809784228827</v>
          </cell>
          <cell r="F2897">
            <v>36.132438659667969</v>
          </cell>
          <cell r="BC2897" t="e">
            <v>#N/A</v>
          </cell>
          <cell r="BD2897" t="e">
            <v>#N/A</v>
          </cell>
          <cell r="BE2897" t="e">
            <v>#N/A</v>
          </cell>
          <cell r="BF2897" t="e">
            <v>#N/A</v>
          </cell>
          <cell r="BG2897">
            <v>35.978165435791013</v>
          </cell>
          <cell r="BH2897">
            <v>34.829405021667483</v>
          </cell>
          <cell r="BI2897">
            <v>33.961381416320798</v>
          </cell>
          <cell r="BJ2897">
            <v>33.88739091873169</v>
          </cell>
          <cell r="BK2897">
            <v>33.209061880111697</v>
          </cell>
        </row>
        <row r="2898">
          <cell r="A2898" t="str">
            <v>2011-05-02</v>
          </cell>
          <cell r="B2898">
            <v>2485261</v>
          </cell>
          <cell r="C2898">
            <v>36.233934206566339</v>
          </cell>
          <cell r="D2898">
            <v>36.788776697975798</v>
          </cell>
          <cell r="E2898">
            <v>36.105374022857752</v>
          </cell>
          <cell r="F2898">
            <v>36.457225799560547</v>
          </cell>
          <cell r="BC2898" t="e">
            <v>#N/A</v>
          </cell>
          <cell r="BD2898" t="e">
            <v>#N/A</v>
          </cell>
          <cell r="BE2898" t="e">
            <v>#N/A</v>
          </cell>
          <cell r="BF2898" t="e">
            <v>#N/A</v>
          </cell>
          <cell r="BG2898">
            <v>36.133792114257822</v>
          </cell>
          <cell r="BH2898">
            <v>34.978434562683113</v>
          </cell>
          <cell r="BI2898">
            <v>33.995483894348148</v>
          </cell>
          <cell r="BJ2898">
            <v>33.923455677032472</v>
          </cell>
          <cell r="BK2898">
            <v>33.231864576339717</v>
          </cell>
        </row>
        <row r="2899">
          <cell r="A2899" t="str">
            <v>2011-05-03</v>
          </cell>
          <cell r="B2899">
            <v>3462692</v>
          </cell>
          <cell r="C2899">
            <v>36.348965395434291</v>
          </cell>
          <cell r="D2899">
            <v>36.518124761450032</v>
          </cell>
          <cell r="E2899">
            <v>36.206869566294088</v>
          </cell>
          <cell r="F2899">
            <v>36.470760345458977</v>
          </cell>
          <cell r="BC2899" t="e">
            <v>#N/A</v>
          </cell>
          <cell r="BD2899" t="e">
            <v>#N/A</v>
          </cell>
          <cell r="BE2899" t="e">
            <v>#N/A</v>
          </cell>
          <cell r="BF2899" t="e">
            <v>#N/A</v>
          </cell>
          <cell r="BG2899">
            <v>36.232582092285163</v>
          </cell>
          <cell r="BH2899">
            <v>35.100906372070313</v>
          </cell>
          <cell r="BI2899">
            <v>34.036488151550287</v>
          </cell>
          <cell r="BJ2899">
            <v>33.955629711151133</v>
          </cell>
          <cell r="BK2899">
            <v>33.255631465911868</v>
          </cell>
        </row>
        <row r="2900">
          <cell r="A2900" t="str">
            <v>2011-05-04</v>
          </cell>
          <cell r="B2900">
            <v>5075731</v>
          </cell>
          <cell r="C2900">
            <v>36.403095863441877</v>
          </cell>
          <cell r="D2900">
            <v>37.045901984892623</v>
          </cell>
          <cell r="E2900">
            <v>36.213638195246048</v>
          </cell>
          <cell r="F2900">
            <v>36.754947662353523</v>
          </cell>
          <cell r="BC2900" t="e">
            <v>#N/A</v>
          </cell>
          <cell r="BD2900" t="e">
            <v>#N/A</v>
          </cell>
          <cell r="BE2900" t="e">
            <v>#N/A</v>
          </cell>
          <cell r="BF2900" t="e">
            <v>#N/A</v>
          </cell>
          <cell r="BG2900">
            <v>36.376029968261719</v>
          </cell>
          <cell r="BH2900">
            <v>35.241647148132323</v>
          </cell>
          <cell r="BI2900">
            <v>34.090754508972168</v>
          </cell>
          <cell r="BJ2900">
            <v>33.989326305389397</v>
          </cell>
          <cell r="BK2900">
            <v>33.278603324890128</v>
          </cell>
        </row>
        <row r="2901">
          <cell r="A2901" t="str">
            <v>2011-05-05</v>
          </cell>
          <cell r="B2901">
            <v>4364110</v>
          </cell>
          <cell r="C2901">
            <v>36.910572910761502</v>
          </cell>
          <cell r="D2901">
            <v>37.127096691374248</v>
          </cell>
          <cell r="E2901">
            <v>36.267766807806822</v>
          </cell>
          <cell r="F2901">
            <v>36.572254180908203</v>
          </cell>
          <cell r="BC2901" t="e">
            <v>#N/A</v>
          </cell>
          <cell r="BD2901" t="e">
            <v>#N/A</v>
          </cell>
          <cell r="BE2901" t="e">
            <v>#N/A</v>
          </cell>
          <cell r="BF2901" t="e">
            <v>#N/A</v>
          </cell>
          <cell r="BG2901">
            <v>36.477525329589852</v>
          </cell>
          <cell r="BH2901">
            <v>35.359043502807623</v>
          </cell>
          <cell r="BI2901">
            <v>34.156320533752442</v>
          </cell>
          <cell r="BJ2901">
            <v>34.021398944854738</v>
          </cell>
          <cell r="BK2901">
            <v>33.307495737075797</v>
          </cell>
        </row>
        <row r="2902">
          <cell r="A2902" t="str">
            <v>2011-05-06</v>
          </cell>
          <cell r="B2902">
            <v>4890731</v>
          </cell>
          <cell r="C2902">
            <v>36.666984303251112</v>
          </cell>
          <cell r="D2902">
            <v>37.357154846191413</v>
          </cell>
          <cell r="E2902">
            <v>36.599321587365012</v>
          </cell>
          <cell r="F2902">
            <v>37.357154846191413</v>
          </cell>
          <cell r="BC2902" t="e">
            <v>#N/A</v>
          </cell>
          <cell r="BD2902" t="e">
            <v>#N/A</v>
          </cell>
          <cell r="BE2902" t="e">
            <v>#N/A</v>
          </cell>
          <cell r="BF2902" t="e">
            <v>#N/A</v>
          </cell>
          <cell r="BG2902">
            <v>36.722468566894527</v>
          </cell>
          <cell r="BH2902">
            <v>35.516700172424308</v>
          </cell>
          <cell r="BI2902">
            <v>34.238802604675293</v>
          </cell>
          <cell r="BJ2902">
            <v>34.063418140411379</v>
          </cell>
          <cell r="BK2902">
            <v>33.340058917999272</v>
          </cell>
        </row>
        <row r="2903">
          <cell r="A2903" t="str">
            <v>2011-05-09</v>
          </cell>
          <cell r="B2903">
            <v>4761389</v>
          </cell>
          <cell r="C2903">
            <v>37.397754462214408</v>
          </cell>
          <cell r="D2903">
            <v>37.614278252985223</v>
          </cell>
          <cell r="E2903">
            <v>37.154164552305438</v>
          </cell>
          <cell r="F2903">
            <v>37.187995910644531</v>
          </cell>
          <cell r="BC2903" t="e">
            <v>#N/A</v>
          </cell>
          <cell r="BD2903" t="e">
            <v>#N/A</v>
          </cell>
          <cell r="BE2903" t="e">
            <v>#N/A</v>
          </cell>
          <cell r="BF2903" t="e">
            <v>#N/A</v>
          </cell>
          <cell r="BG2903">
            <v>36.868622589111332</v>
          </cell>
          <cell r="BH2903">
            <v>35.669281768798832</v>
          </cell>
          <cell r="BI2903">
            <v>34.315262718200692</v>
          </cell>
          <cell r="BJ2903">
            <v>34.099482860565189</v>
          </cell>
          <cell r="BK2903">
            <v>33.373231048583982</v>
          </cell>
        </row>
        <row r="2904">
          <cell r="A2904" t="str">
            <v>2011-05-10</v>
          </cell>
          <cell r="B2904">
            <v>4299461</v>
          </cell>
          <cell r="C2904">
            <v>37.384222599554342</v>
          </cell>
          <cell r="D2904">
            <v>37.729306595528939</v>
          </cell>
          <cell r="E2904">
            <v>37.20153016127346</v>
          </cell>
          <cell r="F2904">
            <v>37.221828460693359</v>
          </cell>
          <cell r="BC2904" t="e">
            <v>#N/A</v>
          </cell>
          <cell r="BD2904" t="e">
            <v>#N/A</v>
          </cell>
          <cell r="BE2904" t="e">
            <v>#N/A</v>
          </cell>
          <cell r="BF2904" t="e">
            <v>#N/A</v>
          </cell>
          <cell r="BG2904">
            <v>37.018836212158213</v>
          </cell>
          <cell r="BH2904">
            <v>35.813743972778319</v>
          </cell>
          <cell r="BI2904">
            <v>34.386918525695798</v>
          </cell>
          <cell r="BJ2904">
            <v>34.13656259536743</v>
          </cell>
          <cell r="BK2904">
            <v>33.40564197540283</v>
          </cell>
        </row>
        <row r="2905">
          <cell r="A2905" t="str">
            <v>2011-05-11</v>
          </cell>
          <cell r="B2905">
            <v>5146304</v>
          </cell>
          <cell r="C2905">
            <v>37.336858971358083</v>
          </cell>
          <cell r="D2905">
            <v>37.851102356508846</v>
          </cell>
          <cell r="E2905">
            <v>37.282726730201517</v>
          </cell>
          <cell r="F2905">
            <v>37.783439636230469</v>
          </cell>
          <cell r="BC2905" t="e">
            <v>#N/A</v>
          </cell>
          <cell r="BD2905" t="e">
            <v>#N/A</v>
          </cell>
          <cell r="BE2905" t="e">
            <v>#N/A</v>
          </cell>
          <cell r="BF2905" t="e">
            <v>#N/A</v>
          </cell>
          <cell r="BG2905">
            <v>37.224534606933602</v>
          </cell>
          <cell r="BH2905">
            <v>35.968355941772458</v>
          </cell>
          <cell r="BI2905">
            <v>34.465949974060059</v>
          </cell>
          <cell r="BJ2905">
            <v>34.181525211334232</v>
          </cell>
          <cell r="BK2905">
            <v>33.442924699783333</v>
          </cell>
        </row>
        <row r="2906">
          <cell r="A2906" t="str">
            <v>2011-05-12</v>
          </cell>
          <cell r="B2906">
            <v>4689020</v>
          </cell>
          <cell r="C2906">
            <v>37.451881848082799</v>
          </cell>
          <cell r="D2906">
            <v>37.87139892578125</v>
          </cell>
          <cell r="E2906">
            <v>37.16769535786807</v>
          </cell>
          <cell r="F2906">
            <v>37.87139892578125</v>
          </cell>
          <cell r="BC2906" t="e">
            <v>#N/A</v>
          </cell>
          <cell r="BD2906" t="e">
            <v>#N/A</v>
          </cell>
          <cell r="BE2906" t="e">
            <v>#N/A</v>
          </cell>
          <cell r="BF2906" t="e">
            <v>#N/A</v>
          </cell>
          <cell r="BG2906">
            <v>37.484363555908203</v>
          </cell>
          <cell r="BH2906">
            <v>36.13007221221924</v>
          </cell>
          <cell r="BI2906">
            <v>34.538891410827638</v>
          </cell>
          <cell r="BJ2906">
            <v>34.231021213531491</v>
          </cell>
          <cell r="BK2906">
            <v>33.481493034362792</v>
          </cell>
        </row>
        <row r="2907">
          <cell r="A2907" t="str">
            <v>2011-05-13</v>
          </cell>
          <cell r="B2907">
            <v>5157875</v>
          </cell>
          <cell r="C2907">
            <v>37.891698530961797</v>
          </cell>
          <cell r="D2907">
            <v>38.23001726784539</v>
          </cell>
          <cell r="E2907">
            <v>37.810502756836527</v>
          </cell>
          <cell r="F2907">
            <v>38.067623138427727</v>
          </cell>
          <cell r="BC2907" t="e">
            <v>#N/A</v>
          </cell>
          <cell r="BD2907" t="e">
            <v>#N/A</v>
          </cell>
          <cell r="BE2907" t="e">
            <v>#N/A</v>
          </cell>
          <cell r="BF2907" t="e">
            <v>#N/A</v>
          </cell>
          <cell r="BG2907">
            <v>37.626457214355469</v>
          </cell>
          <cell r="BH2907">
            <v>36.29348011016846</v>
          </cell>
          <cell r="BI2907">
            <v>34.6091263961792</v>
          </cell>
          <cell r="BJ2907">
            <v>34.280855541229251</v>
          </cell>
          <cell r="BK2907">
            <v>33.518200607299804</v>
          </cell>
        </row>
        <row r="2908">
          <cell r="A2908" t="str">
            <v>2011-05-16</v>
          </cell>
          <cell r="B2908">
            <v>5348988</v>
          </cell>
          <cell r="C2908">
            <v>38.166759373701488</v>
          </cell>
          <cell r="D2908">
            <v>38.584540323920152</v>
          </cell>
          <cell r="E2908">
            <v>37.947246433349633</v>
          </cell>
          <cell r="F2908">
            <v>38.053462982177727</v>
          </cell>
          <cell r="BC2908" t="e">
            <v>#N/A</v>
          </cell>
          <cell r="BD2908" t="e">
            <v>#N/A</v>
          </cell>
          <cell r="BE2908" t="e">
            <v>#N/A</v>
          </cell>
          <cell r="BF2908" t="e">
            <v>#N/A</v>
          </cell>
          <cell r="BG2908">
            <v>37.799550628662111</v>
          </cell>
          <cell r="BH2908">
            <v>36.464976501464847</v>
          </cell>
          <cell r="BI2908">
            <v>34.673800392150881</v>
          </cell>
          <cell r="BJ2908">
            <v>34.328349208831789</v>
          </cell>
          <cell r="BK2908">
            <v>33.553957786560062</v>
          </cell>
        </row>
        <row r="2909">
          <cell r="A2909" t="str">
            <v>2011-05-17</v>
          </cell>
          <cell r="B2909">
            <v>4205062</v>
          </cell>
          <cell r="C2909">
            <v>37.989730804532257</v>
          </cell>
          <cell r="D2909">
            <v>37.996810646708226</v>
          </cell>
          <cell r="E2909">
            <v>37.302869961913188</v>
          </cell>
          <cell r="F2909">
            <v>37.550704956054688</v>
          </cell>
          <cell r="BC2909" t="e">
            <v>#N/A</v>
          </cell>
          <cell r="BD2909" t="e">
            <v>#N/A</v>
          </cell>
          <cell r="BE2909" t="e">
            <v>#N/A</v>
          </cell>
          <cell r="BF2909" t="e">
            <v>#N/A</v>
          </cell>
          <cell r="BG2909">
            <v>37.865325927734382</v>
          </cell>
          <cell r="BH2909">
            <v>36.587990951538089</v>
          </cell>
          <cell r="BI2909">
            <v>34.733291053771971</v>
          </cell>
          <cell r="BJ2909">
            <v>34.368920688629153</v>
          </cell>
          <cell r="BK2909">
            <v>33.585306568145747</v>
          </cell>
        </row>
        <row r="2910">
          <cell r="A2910" t="str">
            <v>2011-05-18</v>
          </cell>
          <cell r="B2910">
            <v>2978676</v>
          </cell>
          <cell r="C2910">
            <v>37.798544373072112</v>
          </cell>
          <cell r="D2910">
            <v>37.982649991220313</v>
          </cell>
          <cell r="E2910">
            <v>37.366601048294868</v>
          </cell>
          <cell r="F2910">
            <v>37.897678375244141</v>
          </cell>
          <cell r="BC2910" t="e">
            <v>#N/A</v>
          </cell>
          <cell r="BD2910" t="e">
            <v>#N/A</v>
          </cell>
          <cell r="BE2910" t="e">
            <v>#N/A</v>
          </cell>
          <cell r="BF2910" t="e">
            <v>#N/A</v>
          </cell>
          <cell r="BG2910">
            <v>37.888173675537111</v>
          </cell>
          <cell r="BH2910">
            <v>36.764892196655268</v>
          </cell>
          <cell r="BI2910">
            <v>34.808111381530757</v>
          </cell>
          <cell r="BJ2910">
            <v>34.413367938995357</v>
          </cell>
          <cell r="BK2910">
            <v>33.61899914741516</v>
          </cell>
        </row>
        <row r="2911">
          <cell r="A2911" t="str">
            <v>2011-05-19</v>
          </cell>
          <cell r="B2911">
            <v>4463748</v>
          </cell>
          <cell r="C2911">
            <v>38.230492582009248</v>
          </cell>
          <cell r="D2911">
            <v>38.761569976806641</v>
          </cell>
          <cell r="E2911">
            <v>38.138438410575233</v>
          </cell>
          <cell r="F2911">
            <v>38.761569976806641</v>
          </cell>
          <cell r="BC2911" t="e">
            <v>#N/A</v>
          </cell>
          <cell r="BD2911" t="e">
            <v>#N/A</v>
          </cell>
          <cell r="BE2911" t="e">
            <v>#N/A</v>
          </cell>
          <cell r="BF2911" t="e">
            <v>#N/A</v>
          </cell>
          <cell r="BG2911">
            <v>38.066207885742188</v>
          </cell>
          <cell r="BH2911">
            <v>36.97111701965332</v>
          </cell>
          <cell r="BI2911">
            <v>34.899262351989748</v>
          </cell>
          <cell r="BJ2911">
            <v>34.471055240631102</v>
          </cell>
          <cell r="BK2911">
            <v>33.659650096893309</v>
          </cell>
        </row>
        <row r="2912">
          <cell r="A2912" t="str">
            <v>2011-05-20</v>
          </cell>
          <cell r="B2912">
            <v>3421567</v>
          </cell>
          <cell r="C2912">
            <v>38.76156860130034</v>
          </cell>
          <cell r="D2912">
            <v>38.76156860130034</v>
          </cell>
          <cell r="E2912">
            <v>38.258813299154937</v>
          </cell>
          <cell r="F2912">
            <v>38.265895843505859</v>
          </cell>
          <cell r="BC2912" t="e">
            <v>#N/A</v>
          </cell>
          <cell r="BD2912" t="e">
            <v>#N/A</v>
          </cell>
          <cell r="BE2912" t="e">
            <v>#N/A</v>
          </cell>
          <cell r="BF2912" t="e">
            <v>#N/A</v>
          </cell>
          <cell r="BG2912">
            <v>38.10586242675781</v>
          </cell>
          <cell r="BH2912">
            <v>37.10823841094971</v>
          </cell>
          <cell r="BI2912">
            <v>34.984153785705573</v>
          </cell>
          <cell r="BJ2912">
            <v>34.524191761016837</v>
          </cell>
          <cell r="BK2912">
            <v>33.695319147109977</v>
          </cell>
        </row>
        <row r="2913">
          <cell r="A2913" t="str">
            <v>2011-05-23</v>
          </cell>
          <cell r="B2913">
            <v>3351427</v>
          </cell>
          <cell r="C2913">
            <v>37.904763850713159</v>
          </cell>
          <cell r="D2913">
            <v>38.188006214324588</v>
          </cell>
          <cell r="E2913">
            <v>37.748982981806307</v>
          </cell>
          <cell r="F2913">
            <v>37.918926239013672</v>
          </cell>
          <cell r="BC2913" t="e">
            <v>#N/A</v>
          </cell>
          <cell r="BD2913" t="e">
            <v>#N/A</v>
          </cell>
          <cell r="BE2913" t="e">
            <v>#N/A</v>
          </cell>
          <cell r="BF2913" t="e">
            <v>#N/A</v>
          </cell>
          <cell r="BG2913">
            <v>38.078955078124999</v>
          </cell>
          <cell r="BH2913">
            <v>37.220230102539063</v>
          </cell>
          <cell r="BI2913">
            <v>35.056827812194832</v>
          </cell>
          <cell r="BJ2913">
            <v>34.570813732147222</v>
          </cell>
          <cell r="BK2913">
            <v>33.728509035110477</v>
          </cell>
        </row>
        <row r="2914">
          <cell r="A2914" t="str">
            <v>2011-05-24</v>
          </cell>
          <cell r="B2914">
            <v>2805829</v>
          </cell>
          <cell r="C2914">
            <v>37.883513098560613</v>
          </cell>
          <cell r="D2914">
            <v>38.372103229643201</v>
          </cell>
          <cell r="E2914">
            <v>37.763136876878903</v>
          </cell>
          <cell r="F2914">
            <v>38.315456390380859</v>
          </cell>
          <cell r="BC2914" t="e">
            <v>#N/A</v>
          </cell>
          <cell r="BD2914" t="e">
            <v>#N/A</v>
          </cell>
          <cell r="BE2914" t="e">
            <v>#N/A</v>
          </cell>
          <cell r="BF2914" t="e">
            <v>#N/A</v>
          </cell>
          <cell r="BG2914">
            <v>38.231905364990233</v>
          </cell>
          <cell r="BH2914">
            <v>37.337162399291991</v>
          </cell>
          <cell r="BI2914">
            <v>35.154754447937009</v>
          </cell>
          <cell r="BJ2914">
            <v>34.624784221649172</v>
          </cell>
          <cell r="BK2914">
            <v>33.76632044792175</v>
          </cell>
        </row>
        <row r="2915">
          <cell r="A2915" t="str">
            <v>2011-05-25</v>
          </cell>
          <cell r="B2915">
            <v>2843331</v>
          </cell>
          <cell r="C2915">
            <v>37.989733535593651</v>
          </cell>
          <cell r="D2915">
            <v>38.336702552335161</v>
          </cell>
          <cell r="E2915">
            <v>37.805625211396944</v>
          </cell>
          <cell r="F2915">
            <v>38.209243774414063</v>
          </cell>
          <cell r="BC2915" t="e">
            <v>#N/A</v>
          </cell>
          <cell r="BD2915" t="e">
            <v>#N/A</v>
          </cell>
          <cell r="BE2915" t="e">
            <v>#N/A</v>
          </cell>
          <cell r="BF2915" t="e">
            <v>#N/A</v>
          </cell>
          <cell r="BG2915">
            <v>38.294218444824217</v>
          </cell>
          <cell r="BH2915">
            <v>37.445739173889159</v>
          </cell>
          <cell r="BI2915">
            <v>35.263954277038572</v>
          </cell>
          <cell r="BJ2915">
            <v>34.672685413360597</v>
          </cell>
          <cell r="BK2915">
            <v>33.804040622711177</v>
          </cell>
        </row>
        <row r="2916">
          <cell r="A2916" t="str">
            <v>2011-05-26</v>
          </cell>
          <cell r="B2916">
            <v>2976941</v>
          </cell>
          <cell r="C2916">
            <v>38.188003240374442</v>
          </cell>
          <cell r="D2916">
            <v>38.485405267926353</v>
          </cell>
          <cell r="E2916">
            <v>38.131353691584067</v>
          </cell>
          <cell r="F2916">
            <v>38.336704254150391</v>
          </cell>
          <cell r="BC2916" t="e">
            <v>#N/A</v>
          </cell>
          <cell r="BD2916" t="e">
            <v>#N/A</v>
          </cell>
          <cell r="BE2916" t="e">
            <v>#N/A</v>
          </cell>
          <cell r="BF2916" t="e">
            <v>#N/A</v>
          </cell>
          <cell r="BG2916">
            <v>38.20924530029297</v>
          </cell>
          <cell r="BH2916">
            <v>37.559335517883298</v>
          </cell>
          <cell r="BI2916">
            <v>35.396949729919427</v>
          </cell>
          <cell r="BJ2916">
            <v>34.719831295013428</v>
          </cell>
          <cell r="BK2916">
            <v>33.844292669296273</v>
          </cell>
        </row>
        <row r="2917">
          <cell r="A2917" t="str">
            <v>2011-05-27</v>
          </cell>
          <cell r="B2917">
            <v>3189988</v>
          </cell>
          <cell r="C2917">
            <v>38.627025909175721</v>
          </cell>
          <cell r="D2917">
            <v>38.811134239021349</v>
          </cell>
          <cell r="E2917">
            <v>38.258811950683587</v>
          </cell>
          <cell r="F2917">
            <v>38.258811950683587</v>
          </cell>
          <cell r="BC2917" t="e">
            <v>#N/A</v>
          </cell>
          <cell r="BD2917" t="e">
            <v>#N/A</v>
          </cell>
          <cell r="BE2917" t="e">
            <v>#N/A</v>
          </cell>
          <cell r="BF2917" t="e">
            <v>#N/A</v>
          </cell>
          <cell r="BG2917">
            <v>38.207828521728523</v>
          </cell>
          <cell r="BH2917">
            <v>37.665654182434082</v>
          </cell>
          <cell r="BI2917">
            <v>35.537995681762688</v>
          </cell>
          <cell r="BJ2917">
            <v>34.765183238983163</v>
          </cell>
          <cell r="BK2917">
            <v>33.884290590286263</v>
          </cell>
        </row>
        <row r="2918">
          <cell r="A2918" t="str">
            <v>2011-05-30</v>
          </cell>
          <cell r="B2918">
            <v>1016507</v>
          </cell>
          <cell r="C2918">
            <v>38.209242076124042</v>
          </cell>
          <cell r="D2918">
            <v>38.513726620824421</v>
          </cell>
          <cell r="E2918">
            <v>38.152595233565251</v>
          </cell>
          <cell r="F2918">
            <v>38.301296234130859</v>
          </cell>
          <cell r="BC2918" t="e">
            <v>#N/A</v>
          </cell>
          <cell r="BD2918" t="e">
            <v>#N/A</v>
          </cell>
          <cell r="BE2918" t="e">
            <v>#N/A</v>
          </cell>
          <cell r="BF2918" t="e">
            <v>#N/A</v>
          </cell>
          <cell r="BG2918">
            <v>38.28430252075195</v>
          </cell>
          <cell r="BH2918">
            <v>37.757857704162603</v>
          </cell>
          <cell r="BI2918">
            <v>35.66446384429932</v>
          </cell>
          <cell r="BJ2918">
            <v>34.807982959747306</v>
          </cell>
          <cell r="BK2918">
            <v>33.922944650650017</v>
          </cell>
        </row>
        <row r="2919">
          <cell r="A2919" t="str">
            <v>2011-05-31</v>
          </cell>
          <cell r="B2919">
            <v>7728496</v>
          </cell>
          <cell r="C2919">
            <v>38.591624874516093</v>
          </cell>
          <cell r="D2919">
            <v>39.101460049168722</v>
          </cell>
          <cell r="E2919">
            <v>38.40751922878006</v>
          </cell>
          <cell r="F2919">
            <v>38.9598388671875</v>
          </cell>
          <cell r="BC2919" t="e">
            <v>#N/A</v>
          </cell>
          <cell r="BD2919" t="e">
            <v>#N/A</v>
          </cell>
          <cell r="BE2919" t="e">
            <v>#N/A</v>
          </cell>
          <cell r="BF2919" t="e">
            <v>#N/A</v>
          </cell>
          <cell r="BG2919">
            <v>38.413179016113283</v>
          </cell>
          <cell r="BH2919">
            <v>37.882311630249021</v>
          </cell>
          <cell r="BI2919">
            <v>35.806065063476559</v>
          </cell>
          <cell r="BJ2919">
            <v>34.860954227447507</v>
          </cell>
          <cell r="BK2919">
            <v>33.963402843475343</v>
          </cell>
        </row>
        <row r="2920">
          <cell r="A2920" t="str">
            <v>2011-06-01</v>
          </cell>
          <cell r="B2920">
            <v>4165070</v>
          </cell>
          <cell r="C2920">
            <v>38.846533132341897</v>
          </cell>
          <cell r="D2920">
            <v>38.910262513868027</v>
          </cell>
          <cell r="E2920">
            <v>38.237564086914063</v>
          </cell>
          <cell r="F2920">
            <v>38.237564086914063</v>
          </cell>
          <cell r="BC2920" t="e">
            <v>#N/A</v>
          </cell>
          <cell r="BD2920" t="e">
            <v>#N/A</v>
          </cell>
          <cell r="BE2920" t="e">
            <v>#N/A</v>
          </cell>
          <cell r="BF2920" t="e">
            <v>#N/A</v>
          </cell>
          <cell r="BG2920">
            <v>38.418843078613278</v>
          </cell>
          <cell r="BH2920">
            <v>37.956442451477052</v>
          </cell>
          <cell r="BI2920">
            <v>35.921379699707032</v>
          </cell>
          <cell r="BJ2920">
            <v>34.912420368194581</v>
          </cell>
          <cell r="BK2920">
            <v>34.002194995880117</v>
          </cell>
        </row>
        <row r="2921">
          <cell r="A2921" t="str">
            <v>2011-06-02</v>
          </cell>
          <cell r="B2921">
            <v>2436486</v>
          </cell>
          <cell r="C2921">
            <v>38.230491324774732</v>
          </cell>
          <cell r="D2921">
            <v>38.237571167944843</v>
          </cell>
          <cell r="E2921">
            <v>37.671089172363281</v>
          </cell>
          <cell r="F2921">
            <v>37.671089172363281</v>
          </cell>
          <cell r="BC2921" t="e">
            <v>#N/A</v>
          </cell>
          <cell r="BD2921" t="e">
            <v>#N/A</v>
          </cell>
          <cell r="BE2921" t="e">
            <v>#N/A</v>
          </cell>
          <cell r="BF2921" t="e">
            <v>#N/A</v>
          </cell>
          <cell r="BG2921">
            <v>38.285720062255862</v>
          </cell>
          <cell r="BH2921">
            <v>38.011384201049808</v>
          </cell>
          <cell r="BI2921">
            <v>36.029898223876963</v>
          </cell>
          <cell r="BJ2921">
            <v>34.954601726531983</v>
          </cell>
          <cell r="BK2921">
            <v>34.038425407409669</v>
          </cell>
        </row>
        <row r="2922">
          <cell r="A2922" t="str">
            <v>2011-06-03</v>
          </cell>
          <cell r="B2922">
            <v>4637859</v>
          </cell>
          <cell r="C2922">
            <v>37.47281587952989</v>
          </cell>
          <cell r="D2922">
            <v>37.614437044018018</v>
          </cell>
          <cell r="E2922">
            <v>36.828442147247991</v>
          </cell>
          <cell r="F2922">
            <v>37.125846862792969</v>
          </cell>
          <cell r="BC2922" t="e">
            <v>#N/A</v>
          </cell>
          <cell r="BD2922" t="e">
            <v>#N/A</v>
          </cell>
          <cell r="BE2922" t="e">
            <v>#N/A</v>
          </cell>
          <cell r="BF2922" t="e">
            <v>#N/A</v>
          </cell>
          <cell r="BG2922">
            <v>38.059127044677737</v>
          </cell>
          <cell r="BH2922">
            <v>37.999818801879883</v>
          </cell>
          <cell r="BI2922">
            <v>36.125752716064447</v>
          </cell>
          <cell r="BJ2922">
            <v>34.97908353805542</v>
          </cell>
          <cell r="BK2922">
            <v>34.069020099639893</v>
          </cell>
        </row>
        <row r="2923">
          <cell r="A2923" t="str">
            <v>2011-06-06</v>
          </cell>
          <cell r="B2923">
            <v>3253289</v>
          </cell>
          <cell r="C2923">
            <v>37.055041672790388</v>
          </cell>
          <cell r="D2923">
            <v>37.380768495801213</v>
          </cell>
          <cell r="E2923">
            <v>36.96298750065278</v>
          </cell>
          <cell r="F2923">
            <v>37.132930755615227</v>
          </cell>
          <cell r="BC2923" t="e">
            <v>#N/A</v>
          </cell>
          <cell r="BD2923" t="e">
            <v>#N/A</v>
          </cell>
          <cell r="BE2923" t="e">
            <v>#N/A</v>
          </cell>
          <cell r="BF2923" t="e">
            <v>#N/A</v>
          </cell>
          <cell r="BG2923">
            <v>37.825453948974612</v>
          </cell>
          <cell r="BH2923">
            <v>37.997065544128418</v>
          </cell>
          <cell r="BI2923">
            <v>36.211531677246093</v>
          </cell>
          <cell r="BJ2923">
            <v>34.999914646148682</v>
          </cell>
          <cell r="BK2923">
            <v>34.103304042816163</v>
          </cell>
        </row>
        <row r="2924">
          <cell r="A2924" t="str">
            <v>2011-06-07</v>
          </cell>
          <cell r="B2924">
            <v>2878918</v>
          </cell>
          <cell r="C2924">
            <v>37.140007899651231</v>
          </cell>
          <cell r="D2924">
            <v>37.486976903778903</v>
          </cell>
          <cell r="E2924">
            <v>36.977144511828193</v>
          </cell>
          <cell r="F2924">
            <v>37.118762969970703</v>
          </cell>
          <cell r="BC2924" t="e">
            <v>#N/A</v>
          </cell>
          <cell r="BD2924" t="e">
            <v>#N/A</v>
          </cell>
          <cell r="BE2924" t="e">
            <v>#N/A</v>
          </cell>
          <cell r="BF2924" t="e">
            <v>#N/A</v>
          </cell>
          <cell r="BG2924">
            <v>37.457238769531251</v>
          </cell>
          <cell r="BH2924">
            <v>37.991912269592277</v>
          </cell>
          <cell r="BI2924">
            <v>36.289449005126947</v>
          </cell>
          <cell r="BJ2924">
            <v>35.024663867950437</v>
          </cell>
          <cell r="BK2924">
            <v>34.138007688522343</v>
          </cell>
        </row>
        <row r="2925">
          <cell r="A2925" t="str">
            <v>2011-06-08</v>
          </cell>
          <cell r="B2925">
            <v>3328901</v>
          </cell>
          <cell r="C2925">
            <v>36.962984288011732</v>
          </cell>
          <cell r="D2925">
            <v>37.267468852987768</v>
          </cell>
          <cell r="E2925">
            <v>36.892172353599207</v>
          </cell>
          <cell r="F2925">
            <v>37.055038452148438</v>
          </cell>
          <cell r="BC2925" t="e">
            <v>#N/A</v>
          </cell>
          <cell r="BD2925" t="e">
            <v>#N/A</v>
          </cell>
          <cell r="BE2925" t="e">
            <v>#N/A</v>
          </cell>
          <cell r="BF2925" t="e">
            <v>#N/A</v>
          </cell>
          <cell r="BG2925">
            <v>37.220733642578118</v>
          </cell>
          <cell r="BH2925">
            <v>37.955492210388194</v>
          </cell>
          <cell r="BI2925">
            <v>36.366700668334957</v>
          </cell>
          <cell r="BJ2925">
            <v>35.049452533721933</v>
          </cell>
          <cell r="BK2925">
            <v>34.172189741134638</v>
          </cell>
        </row>
        <row r="2926">
          <cell r="A2926" t="str">
            <v>2011-06-09</v>
          </cell>
          <cell r="B2926">
            <v>3166456</v>
          </cell>
          <cell r="C2926">
            <v>37.026709586891421</v>
          </cell>
          <cell r="D2926">
            <v>37.437407956304952</v>
          </cell>
          <cell r="E2926">
            <v>36.842601278962157</v>
          </cell>
          <cell r="F2926">
            <v>37.2037353515625</v>
          </cell>
          <cell r="BC2926" t="e">
            <v>#N/A</v>
          </cell>
          <cell r="BD2926" t="e">
            <v>#N/A</v>
          </cell>
          <cell r="BE2926" t="e">
            <v>#N/A</v>
          </cell>
          <cell r="BF2926" t="e">
            <v>#N/A</v>
          </cell>
          <cell r="BG2926">
            <v>37.127262878417973</v>
          </cell>
          <cell r="BH2926">
            <v>37.922109031677238</v>
          </cell>
          <cell r="BI2926">
            <v>36.446994094848627</v>
          </cell>
          <cell r="BJ2926">
            <v>35.077013721466074</v>
          </cell>
          <cell r="BK2926">
            <v>34.205085363388058</v>
          </cell>
        </row>
        <row r="2927">
          <cell r="A2927" t="str">
            <v>2011-06-10</v>
          </cell>
          <cell r="B2927">
            <v>2863372</v>
          </cell>
          <cell r="C2927">
            <v>37.047959568873587</v>
          </cell>
          <cell r="D2927">
            <v>37.15417613038823</v>
          </cell>
          <cell r="E2927">
            <v>36.375260982079418</v>
          </cell>
          <cell r="F2927">
            <v>36.389423370361328</v>
          </cell>
          <cell r="BC2927" t="e">
            <v>#N/A</v>
          </cell>
          <cell r="BD2927" t="e">
            <v>#N/A</v>
          </cell>
          <cell r="BE2927" t="e">
            <v>#N/A</v>
          </cell>
          <cell r="BF2927" t="e">
            <v>#N/A</v>
          </cell>
          <cell r="BG2927">
            <v>36.979978179931642</v>
          </cell>
          <cell r="BH2927">
            <v>37.838199043273917</v>
          </cell>
          <cell r="BI2927">
            <v>36.501934204101559</v>
          </cell>
          <cell r="BJ2927">
            <v>35.097446804046633</v>
          </cell>
          <cell r="BK2927">
            <v>34.232894458770751</v>
          </cell>
        </row>
        <row r="2928">
          <cell r="A2928" t="str">
            <v>2011-06-13</v>
          </cell>
          <cell r="B2928">
            <v>1874678</v>
          </cell>
          <cell r="C2928">
            <v>36.488547165788297</v>
          </cell>
          <cell r="D2928">
            <v>36.991302354764088</v>
          </cell>
          <cell r="E2928">
            <v>36.389413176784181</v>
          </cell>
          <cell r="F2928">
            <v>36.878005981445313</v>
          </cell>
          <cell r="BC2928" t="e">
            <v>#N/A</v>
          </cell>
          <cell r="BD2928" t="e">
            <v>#N/A</v>
          </cell>
          <cell r="BE2928" t="e">
            <v>#N/A</v>
          </cell>
          <cell r="BF2928" t="e">
            <v>#N/A</v>
          </cell>
          <cell r="BG2928">
            <v>36.928993225097663</v>
          </cell>
          <cell r="BH2928">
            <v>37.779426193237313</v>
          </cell>
          <cell r="BI2928">
            <v>36.569961624145513</v>
          </cell>
          <cell r="BJ2928">
            <v>35.126690196990957</v>
          </cell>
          <cell r="BK2928">
            <v>34.264127588272103</v>
          </cell>
        </row>
        <row r="2929">
          <cell r="A2929" t="str">
            <v>2011-06-14</v>
          </cell>
          <cell r="B2929">
            <v>3096266</v>
          </cell>
          <cell r="C2929">
            <v>36.970063659390092</v>
          </cell>
          <cell r="D2929">
            <v>37.557790552122952</v>
          </cell>
          <cell r="E2929">
            <v>36.906334269831099</v>
          </cell>
          <cell r="F2929">
            <v>37.465736389160163</v>
          </cell>
          <cell r="BC2929" t="e">
            <v>#N/A</v>
          </cell>
          <cell r="BD2929" t="e">
            <v>#N/A</v>
          </cell>
          <cell r="BE2929" t="e">
            <v>#N/A</v>
          </cell>
          <cell r="BF2929" t="e">
            <v>#N/A</v>
          </cell>
          <cell r="BG2929">
            <v>36.998387908935548</v>
          </cell>
          <cell r="BH2929">
            <v>37.775177764892582</v>
          </cell>
          <cell r="BI2929">
            <v>36.638849868774408</v>
          </cell>
          <cell r="BJ2929">
            <v>35.157142086029047</v>
          </cell>
          <cell r="BK2929">
            <v>34.293732061386109</v>
          </cell>
        </row>
        <row r="2930">
          <cell r="A2930" t="str">
            <v>2011-06-15</v>
          </cell>
          <cell r="B2930">
            <v>3111944</v>
          </cell>
          <cell r="C2930">
            <v>37.423249176080994</v>
          </cell>
          <cell r="D2930">
            <v>37.515303338913483</v>
          </cell>
          <cell r="E2930">
            <v>36.736390979805272</v>
          </cell>
          <cell r="F2930">
            <v>36.757633209228523</v>
          </cell>
          <cell r="BC2930" t="e">
            <v>#N/A</v>
          </cell>
          <cell r="BD2930" t="e">
            <v>#N/A</v>
          </cell>
          <cell r="BE2930" t="e">
            <v>#N/A</v>
          </cell>
          <cell r="BF2930" t="e">
            <v>#N/A</v>
          </cell>
          <cell r="BG2930">
            <v>36.938906860351572</v>
          </cell>
          <cell r="BH2930">
            <v>37.718175506591798</v>
          </cell>
          <cell r="BI2930">
            <v>36.69519989013672</v>
          </cell>
          <cell r="BJ2930">
            <v>35.179768657684328</v>
          </cell>
          <cell r="BK2930">
            <v>34.320624933242797</v>
          </cell>
        </row>
        <row r="2931">
          <cell r="A2931" t="str">
            <v>2011-06-16</v>
          </cell>
          <cell r="B2931">
            <v>4387985</v>
          </cell>
          <cell r="C2931">
            <v>36.523963101771869</v>
          </cell>
          <cell r="D2931">
            <v>36.715148582169093</v>
          </cell>
          <cell r="E2931">
            <v>36.304450144857569</v>
          </cell>
          <cell r="F2931">
            <v>36.594772338867188</v>
          </cell>
          <cell r="BC2931" t="e">
            <v>#N/A</v>
          </cell>
          <cell r="BD2931" t="e">
            <v>#N/A</v>
          </cell>
          <cell r="BE2931" t="e">
            <v>#N/A</v>
          </cell>
          <cell r="BF2931" t="e">
            <v>#N/A</v>
          </cell>
          <cell r="BG2931">
            <v>36.817114257812499</v>
          </cell>
          <cell r="BH2931">
            <v>37.609835624694817</v>
          </cell>
          <cell r="BI2931">
            <v>36.742608795166007</v>
          </cell>
          <cell r="BJ2931">
            <v>35.202999515533449</v>
          </cell>
          <cell r="BK2931">
            <v>34.345265626907349</v>
          </cell>
        </row>
        <row r="2932">
          <cell r="A2932" t="str">
            <v>2011-06-17</v>
          </cell>
          <cell r="B2932">
            <v>5890190</v>
          </cell>
          <cell r="C2932">
            <v>36.538126568165367</v>
          </cell>
          <cell r="D2932">
            <v>37.295796828504493</v>
          </cell>
          <cell r="E2932">
            <v>36.184074943662978</v>
          </cell>
          <cell r="F2932">
            <v>37.083366394042969</v>
          </cell>
          <cell r="BC2932" t="e">
            <v>#N/A</v>
          </cell>
          <cell r="BD2932" t="e">
            <v>#N/A</v>
          </cell>
          <cell r="BE2932" t="e">
            <v>#N/A</v>
          </cell>
          <cell r="BF2932" t="e">
            <v>#N/A</v>
          </cell>
          <cell r="BG2932">
            <v>36.955902862548832</v>
          </cell>
          <cell r="BH2932">
            <v>37.550709152221678</v>
          </cell>
          <cell r="BI2932">
            <v>36.800195693969727</v>
          </cell>
          <cell r="BJ2932">
            <v>35.22604150772095</v>
          </cell>
          <cell r="BK2932">
            <v>34.372484598159787</v>
          </cell>
        </row>
        <row r="2933">
          <cell r="A2933" t="str">
            <v>2011-06-20</v>
          </cell>
          <cell r="B2933">
            <v>2201027</v>
          </cell>
          <cell r="C2933">
            <v>36.254883352739853</v>
          </cell>
          <cell r="D2933">
            <v>37.005470994699863</v>
          </cell>
          <cell r="E2933">
            <v>36.254883352739853</v>
          </cell>
          <cell r="F2933">
            <v>36.821365356445313</v>
          </cell>
          <cell r="BC2933" t="e">
            <v>#N/A</v>
          </cell>
          <cell r="BD2933" t="e">
            <v>#N/A</v>
          </cell>
          <cell r="BE2933" t="e">
            <v>#N/A</v>
          </cell>
          <cell r="BF2933" t="e">
            <v>#N/A</v>
          </cell>
          <cell r="BG2933">
            <v>36.944574737548827</v>
          </cell>
          <cell r="BH2933">
            <v>37.495831108093263</v>
          </cell>
          <cell r="BI2933">
            <v>36.853895721435549</v>
          </cell>
          <cell r="BJ2933">
            <v>35.248019809722898</v>
          </cell>
          <cell r="BK2933">
            <v>34.398156766891482</v>
          </cell>
        </row>
        <row r="2934">
          <cell r="A2934" t="str">
            <v>2011-06-21</v>
          </cell>
          <cell r="B2934">
            <v>2745106</v>
          </cell>
          <cell r="C2934">
            <v>37.040879284676961</v>
          </cell>
          <cell r="D2934">
            <v>37.302876711777017</v>
          </cell>
          <cell r="E2934">
            <v>36.934662724425927</v>
          </cell>
          <cell r="F2934">
            <v>37.132930755615227</v>
          </cell>
          <cell r="BC2934" t="e">
            <v>#N/A</v>
          </cell>
          <cell r="BD2934" t="e">
            <v>#N/A</v>
          </cell>
          <cell r="BE2934" t="e">
            <v>#N/A</v>
          </cell>
          <cell r="BF2934" t="e">
            <v>#N/A</v>
          </cell>
          <cell r="BG2934">
            <v>36.878013610839837</v>
          </cell>
          <cell r="BH2934">
            <v>37.436704826354983</v>
          </cell>
          <cell r="BI2934">
            <v>36.90990264892578</v>
          </cell>
          <cell r="BJ2934">
            <v>35.286341991424557</v>
          </cell>
          <cell r="BK2934">
            <v>34.422138891220087</v>
          </cell>
        </row>
        <row r="2935">
          <cell r="A2935" t="str">
            <v>2011-06-22</v>
          </cell>
          <cell r="B2935">
            <v>2513469</v>
          </cell>
          <cell r="C2935">
            <v>37.055035247525758</v>
          </cell>
          <cell r="D2935">
            <v>37.529463011663793</v>
          </cell>
          <cell r="E2935">
            <v>36.955898547921862</v>
          </cell>
          <cell r="F2935">
            <v>37.402004241943359</v>
          </cell>
          <cell r="BC2935" t="e">
            <v>#N/A</v>
          </cell>
          <cell r="BD2935" t="e">
            <v>#N/A</v>
          </cell>
          <cell r="BE2935" t="e">
            <v>#N/A</v>
          </cell>
          <cell r="BF2935" t="e">
            <v>#N/A</v>
          </cell>
          <cell r="BG2935">
            <v>37.006887817382811</v>
          </cell>
          <cell r="BH2935">
            <v>37.396342849731447</v>
          </cell>
          <cell r="BI2935">
            <v>36.964118728637693</v>
          </cell>
          <cell r="BJ2935">
            <v>35.322889041900638</v>
          </cell>
          <cell r="BK2935">
            <v>34.445165834426881</v>
          </cell>
        </row>
        <row r="2936">
          <cell r="A2936" t="str">
            <v>2011-06-23</v>
          </cell>
          <cell r="B2936">
            <v>3455997</v>
          </cell>
          <cell r="C2936">
            <v>37.281628049929139</v>
          </cell>
          <cell r="D2936">
            <v>37.423246504238612</v>
          </cell>
          <cell r="E2936">
            <v>36.828439812062683</v>
          </cell>
          <cell r="F2936">
            <v>37.026710510253913</v>
          </cell>
          <cell r="BC2936" t="e">
            <v>#N/A</v>
          </cell>
          <cell r="BD2936" t="e">
            <v>#N/A</v>
          </cell>
          <cell r="BE2936" t="e">
            <v>#N/A</v>
          </cell>
          <cell r="BF2936" t="e">
            <v>#N/A</v>
          </cell>
          <cell r="BG2936">
            <v>37.093275451660148</v>
          </cell>
          <cell r="BH2936">
            <v>37.330843162536617</v>
          </cell>
          <cell r="BI2936">
            <v>37.011911468505858</v>
          </cell>
          <cell r="BJ2936">
            <v>35.350168628692629</v>
          </cell>
          <cell r="BK2936">
            <v>34.46606259346008</v>
          </cell>
        </row>
        <row r="2937">
          <cell r="A2937" t="str">
            <v>2011-06-24</v>
          </cell>
          <cell r="B2937">
            <v>3568471</v>
          </cell>
          <cell r="C2937">
            <v>37.203740874172333</v>
          </cell>
          <cell r="D2937">
            <v>37.855194488289783</v>
          </cell>
          <cell r="E2937">
            <v>37.005470151493768</v>
          </cell>
          <cell r="F2937">
            <v>37.111686706542969</v>
          </cell>
          <cell r="BC2937" t="e">
            <v>#N/A</v>
          </cell>
          <cell r="BD2937" t="e">
            <v>#N/A</v>
          </cell>
          <cell r="BE2937" t="e">
            <v>#N/A</v>
          </cell>
          <cell r="BF2937" t="e">
            <v>#N/A</v>
          </cell>
          <cell r="BG2937">
            <v>37.098939514160158</v>
          </cell>
          <cell r="BH2937">
            <v>37.273486900329587</v>
          </cell>
          <cell r="BI2937">
            <v>37.058155899047847</v>
          </cell>
          <cell r="BJ2937">
            <v>35.378027362823488</v>
          </cell>
          <cell r="BK2937">
            <v>34.485608015060421</v>
          </cell>
        </row>
        <row r="2938">
          <cell r="A2938" t="str">
            <v>2011-06-27</v>
          </cell>
          <cell r="B2938">
            <v>2331153</v>
          </cell>
          <cell r="C2938">
            <v>36.927580883399017</v>
          </cell>
          <cell r="D2938">
            <v>37.416171091485332</v>
          </cell>
          <cell r="E2938">
            <v>36.927580883399017</v>
          </cell>
          <cell r="F2938">
            <v>37.373683929443359</v>
          </cell>
          <cell r="BC2938" t="e">
            <v>#N/A</v>
          </cell>
          <cell r="BD2938" t="e">
            <v>#N/A</v>
          </cell>
          <cell r="BE2938" t="e">
            <v>#N/A</v>
          </cell>
          <cell r="BF2938" t="e">
            <v>#N/A</v>
          </cell>
          <cell r="BG2938">
            <v>37.209403228759768</v>
          </cell>
          <cell r="BH2938">
            <v>37.227106285095218</v>
          </cell>
          <cell r="BI2938">
            <v>37.113158874511718</v>
          </cell>
          <cell r="BJ2938">
            <v>35.413445529937754</v>
          </cell>
          <cell r="BK2938">
            <v>34.505989789962769</v>
          </cell>
        </row>
        <row r="2939">
          <cell r="A2939" t="str">
            <v>2011-06-28</v>
          </cell>
          <cell r="B2939">
            <v>3598442</v>
          </cell>
          <cell r="C2939">
            <v>37.288713011703898</v>
          </cell>
          <cell r="D2939">
            <v>38.202166753886132</v>
          </cell>
          <cell r="E2939">
            <v>37.232066162442578</v>
          </cell>
          <cell r="F2939">
            <v>38.117195129394531</v>
          </cell>
          <cell r="BC2939" t="e">
            <v>#N/A</v>
          </cell>
          <cell r="BD2939" t="e">
            <v>#N/A</v>
          </cell>
          <cell r="BE2939" t="e">
            <v>#N/A</v>
          </cell>
          <cell r="BF2939" t="e">
            <v>#N/A</v>
          </cell>
          <cell r="BG2939">
            <v>37.406256103515616</v>
          </cell>
          <cell r="BH2939">
            <v>37.184974098205558</v>
          </cell>
          <cell r="BI2939">
            <v>37.173694458007823</v>
          </cell>
          <cell r="BJ2939">
            <v>35.454268817901607</v>
          </cell>
          <cell r="BK2939">
            <v>34.529310998916628</v>
          </cell>
        </row>
        <row r="2940">
          <cell r="A2940" t="str">
            <v>2011-06-29</v>
          </cell>
          <cell r="B2940">
            <v>3418448</v>
          </cell>
          <cell r="C2940">
            <v>38.202165617355917</v>
          </cell>
          <cell r="D2940">
            <v>38.811134760693648</v>
          </cell>
          <cell r="E2940">
            <v>38.131353681386898</v>
          </cell>
          <cell r="F2940">
            <v>38.556217193603523</v>
          </cell>
          <cell r="BC2940" t="e">
            <v>#N/A</v>
          </cell>
          <cell r="BD2940" t="e">
            <v>#N/A</v>
          </cell>
          <cell r="BE2940" t="e">
            <v>#N/A</v>
          </cell>
          <cell r="BF2940" t="e">
            <v>#N/A</v>
          </cell>
          <cell r="BG2940">
            <v>37.637098693847648</v>
          </cell>
          <cell r="BH2940">
            <v>37.200906753540039</v>
          </cell>
          <cell r="BI2940">
            <v>37.257625732421872</v>
          </cell>
          <cell r="BJ2940">
            <v>35.496166858673092</v>
          </cell>
          <cell r="BK2940">
            <v>34.55342328071594</v>
          </cell>
        </row>
        <row r="2941">
          <cell r="A2941" t="str">
            <v>2011-06-30</v>
          </cell>
          <cell r="B2941">
            <v>3582965</v>
          </cell>
          <cell r="C2941">
            <v>38.556212149428973</v>
          </cell>
          <cell r="D2941">
            <v>39.257232666015618</v>
          </cell>
          <cell r="E2941">
            <v>38.513724993406008</v>
          </cell>
          <cell r="F2941">
            <v>39.257232666015618</v>
          </cell>
          <cell r="BC2941" t="e">
            <v>#N/A</v>
          </cell>
          <cell r="BD2941" t="e">
            <v>#N/A</v>
          </cell>
          <cell r="BE2941" t="e">
            <v>#N/A</v>
          </cell>
          <cell r="BF2941" t="e">
            <v>#N/A</v>
          </cell>
          <cell r="BG2941">
            <v>38.083203124999997</v>
          </cell>
          <cell r="BH2941">
            <v>37.280213928222658</v>
          </cell>
          <cell r="BI2941">
            <v>37.350028915405282</v>
          </cell>
          <cell r="BJ2941">
            <v>35.54270677566528</v>
          </cell>
          <cell r="BK2941">
            <v>34.580110254287717</v>
          </cell>
        </row>
        <row r="2942">
          <cell r="A2942" t="str">
            <v>2011-07-01</v>
          </cell>
          <cell r="B2942">
            <v>2630225</v>
          </cell>
          <cell r="C2942">
            <v>39.186428183614993</v>
          </cell>
          <cell r="D2942">
            <v>39.597126603419127</v>
          </cell>
          <cell r="E2942">
            <v>38.988160167240508</v>
          </cell>
          <cell r="F2942">
            <v>39.299724578857422</v>
          </cell>
          <cell r="BC2942" t="e">
            <v>#N/A</v>
          </cell>
          <cell r="BD2942" t="e">
            <v>#N/A</v>
          </cell>
          <cell r="BE2942" t="e">
            <v>#N/A</v>
          </cell>
          <cell r="BF2942" t="e">
            <v>#N/A</v>
          </cell>
          <cell r="BG2942">
            <v>38.520810699462892</v>
          </cell>
          <cell r="BH2942">
            <v>37.388907814025877</v>
          </cell>
          <cell r="BI2942">
            <v>37.425554046630857</v>
          </cell>
          <cell r="BJ2942">
            <v>35.595084743499747</v>
          </cell>
          <cell r="BK2942">
            <v>34.605081300735471</v>
          </cell>
        </row>
        <row r="2943">
          <cell r="A2943" t="str">
            <v>2011-07-04</v>
          </cell>
          <cell r="B2943">
            <v>2376798</v>
          </cell>
          <cell r="C2943">
            <v>39.299725749556778</v>
          </cell>
          <cell r="D2943">
            <v>39.490913928698532</v>
          </cell>
          <cell r="E2943">
            <v>39.094375182937952</v>
          </cell>
          <cell r="F2943">
            <v>39.349292755126953</v>
          </cell>
          <cell r="BC2943" t="e">
            <v>#N/A</v>
          </cell>
          <cell r="BD2943" t="e">
            <v>#N/A</v>
          </cell>
          <cell r="BE2943" t="e">
            <v>#N/A</v>
          </cell>
          <cell r="BF2943" t="e">
            <v>#N/A</v>
          </cell>
          <cell r="BG2943">
            <v>38.915932464599607</v>
          </cell>
          <cell r="BH2943">
            <v>37.499725914001473</v>
          </cell>
          <cell r="BI2943">
            <v>37.498958053588858</v>
          </cell>
          <cell r="BJ2943">
            <v>35.647620029449463</v>
          </cell>
          <cell r="BK2943">
            <v>34.630469331741331</v>
          </cell>
        </row>
        <row r="2944">
          <cell r="A2944" t="str">
            <v>2011-07-05</v>
          </cell>
          <cell r="B2944">
            <v>2933460</v>
          </cell>
          <cell r="C2944">
            <v>39.370533935134063</v>
          </cell>
          <cell r="D2944">
            <v>39.420100939381527</v>
          </cell>
          <cell r="E2944">
            <v>38.945673126956017</v>
          </cell>
          <cell r="F2944">
            <v>39.193508148193359</v>
          </cell>
          <cell r="BC2944" t="e">
            <v>#N/A</v>
          </cell>
          <cell r="BD2944" t="e">
            <v>#N/A</v>
          </cell>
          <cell r="BE2944" t="e">
            <v>#N/A</v>
          </cell>
          <cell r="BF2944" t="e">
            <v>#N/A</v>
          </cell>
          <cell r="BG2944">
            <v>39.131195068359382</v>
          </cell>
          <cell r="BH2944">
            <v>37.603463172912598</v>
          </cell>
          <cell r="BI2944">
            <v>37.563292007446293</v>
          </cell>
          <cell r="BJ2944">
            <v>35.703604564666747</v>
          </cell>
          <cell r="BK2944">
            <v>34.65761580467224</v>
          </cell>
        </row>
        <row r="2945">
          <cell r="A2945" t="str">
            <v>2011-07-06</v>
          </cell>
          <cell r="B2945">
            <v>2865412</v>
          </cell>
          <cell r="C2945">
            <v>39.278481290346839</v>
          </cell>
          <cell r="D2945">
            <v>39.597125536304553</v>
          </cell>
          <cell r="E2945">
            <v>39.186427127568429</v>
          </cell>
          <cell r="F2945">
            <v>39.582965850830078</v>
          </cell>
          <cell r="BC2945" t="e">
            <v>#N/A</v>
          </cell>
          <cell r="BD2945" t="e">
            <v>#N/A</v>
          </cell>
          <cell r="BE2945" t="e">
            <v>#N/A</v>
          </cell>
          <cell r="BF2945" t="e">
            <v>#N/A</v>
          </cell>
          <cell r="BG2945">
            <v>39.336544799804678</v>
          </cell>
          <cell r="BH2945">
            <v>37.729859542846683</v>
          </cell>
          <cell r="BI2945">
            <v>37.634197158813478</v>
          </cell>
          <cell r="BJ2945">
            <v>35.761589145660402</v>
          </cell>
          <cell r="BK2945">
            <v>34.686523523330692</v>
          </cell>
        </row>
        <row r="2946">
          <cell r="A2946" t="str">
            <v>2011-07-07</v>
          </cell>
          <cell r="B2946">
            <v>5678637</v>
          </cell>
          <cell r="C2946">
            <v>39.675018922030468</v>
          </cell>
          <cell r="D2946">
            <v>40.234421062934139</v>
          </cell>
          <cell r="E2946">
            <v>38.775727590769911</v>
          </cell>
          <cell r="F2946">
            <v>39.158103942871087</v>
          </cell>
          <cell r="BC2946" t="e">
            <v>#N/A</v>
          </cell>
          <cell r="BD2946" t="e">
            <v>#N/A</v>
          </cell>
          <cell r="BE2946" t="e">
            <v>#N/A</v>
          </cell>
          <cell r="BF2946" t="e">
            <v>#N/A</v>
          </cell>
          <cell r="BG2946">
            <v>39.316719055175781</v>
          </cell>
          <cell r="BH2946">
            <v>37.827577972412108</v>
          </cell>
          <cell r="BI2946">
            <v>37.696063690185547</v>
          </cell>
          <cell r="BJ2946">
            <v>35.816204700469967</v>
          </cell>
          <cell r="BK2946">
            <v>34.711023263931267</v>
          </cell>
        </row>
        <row r="2947">
          <cell r="A2947" t="str">
            <v>2011-07-08</v>
          </cell>
          <cell r="B2947">
            <v>3626224</v>
          </cell>
          <cell r="C2947">
            <v>39.519235283956768</v>
          </cell>
          <cell r="D2947">
            <v>39.795395062864998</v>
          </cell>
          <cell r="E2947">
            <v>39.172263573790673</v>
          </cell>
          <cell r="F2947">
            <v>39.313884735107422</v>
          </cell>
          <cell r="BC2947" t="e">
            <v>#N/A</v>
          </cell>
          <cell r="BD2947" t="e">
            <v>#N/A</v>
          </cell>
          <cell r="BE2947" t="e">
            <v>#N/A</v>
          </cell>
          <cell r="BF2947" t="e">
            <v>#N/A</v>
          </cell>
          <cell r="BG2947">
            <v>39.319551086425783</v>
          </cell>
          <cell r="BH2947">
            <v>37.973801040649413</v>
          </cell>
          <cell r="BI2947">
            <v>37.759692611694327</v>
          </cell>
          <cell r="BJ2947">
            <v>35.860537014007569</v>
          </cell>
          <cell r="BK2947">
            <v>34.738399515151983</v>
          </cell>
        </row>
        <row r="2948">
          <cell r="A2948" t="str">
            <v>2011-07-11</v>
          </cell>
          <cell r="B2948">
            <v>3581109</v>
          </cell>
          <cell r="C2948">
            <v>39.044804309413287</v>
          </cell>
          <cell r="D2948">
            <v>39.250154855689161</v>
          </cell>
          <cell r="E2948">
            <v>38.485402214882008</v>
          </cell>
          <cell r="F2948">
            <v>38.641185760498047</v>
          </cell>
          <cell r="BC2948" t="e">
            <v>#N/A</v>
          </cell>
          <cell r="BD2948" t="e">
            <v>#N/A</v>
          </cell>
          <cell r="BE2948" t="e">
            <v>#N/A</v>
          </cell>
          <cell r="BF2948" t="e">
            <v>#N/A</v>
          </cell>
          <cell r="BG2948">
            <v>39.177929687499997</v>
          </cell>
          <cell r="BH2948">
            <v>38.061960029602048</v>
          </cell>
          <cell r="BI2948">
            <v>37.803371810913077</v>
          </cell>
          <cell r="BJ2948">
            <v>35.899427852630623</v>
          </cell>
          <cell r="BK2948">
            <v>34.762970476150507</v>
          </cell>
        </row>
        <row r="2949">
          <cell r="A2949" t="str">
            <v>2011-07-12</v>
          </cell>
          <cell r="B2949">
            <v>5041675</v>
          </cell>
          <cell r="C2949">
            <v>38.060541836202908</v>
          </cell>
          <cell r="D2949">
            <v>38.55621454919325</v>
          </cell>
          <cell r="E2949">
            <v>37.409088277163413</v>
          </cell>
          <cell r="F2949">
            <v>38.386268615722663</v>
          </cell>
          <cell r="BC2949" t="e">
            <v>#N/A</v>
          </cell>
          <cell r="BD2949" t="e">
            <v>#N/A</v>
          </cell>
          <cell r="BE2949" t="e">
            <v>#N/A</v>
          </cell>
          <cell r="BF2949" t="e">
            <v>#N/A</v>
          </cell>
          <cell r="BG2949">
            <v>39.016481781005858</v>
          </cell>
          <cell r="BH2949">
            <v>38.107986640930179</v>
          </cell>
          <cell r="BI2949">
            <v>37.841681976318363</v>
          </cell>
          <cell r="BJ2949">
            <v>35.939085063934328</v>
          </cell>
          <cell r="BK2949">
            <v>34.787552442550663</v>
          </cell>
        </row>
        <row r="2950">
          <cell r="A2950" t="str">
            <v>2011-07-13</v>
          </cell>
          <cell r="B2950">
            <v>3615941</v>
          </cell>
          <cell r="C2950">
            <v>38.584541893908039</v>
          </cell>
          <cell r="D2950">
            <v>38.966915542609918</v>
          </cell>
          <cell r="E2950">
            <v>38.110111378023603</v>
          </cell>
          <cell r="F2950">
            <v>38.931510925292969</v>
          </cell>
          <cell r="BC2950" t="e">
            <v>#N/A</v>
          </cell>
          <cell r="BD2950" t="e">
            <v>#N/A</v>
          </cell>
          <cell r="BE2950" t="e">
            <v>#N/A</v>
          </cell>
          <cell r="BF2950" t="e">
            <v>#N/A</v>
          </cell>
          <cell r="BG2950">
            <v>38.886190795898443</v>
          </cell>
          <cell r="BH2950">
            <v>38.216680526733398</v>
          </cell>
          <cell r="BI2950">
            <v>37.885213241577148</v>
          </cell>
          <cell r="BJ2950">
            <v>35.987983875274658</v>
          </cell>
          <cell r="BK2950">
            <v>34.816856718063363</v>
          </cell>
        </row>
        <row r="2951">
          <cell r="A2951" t="str">
            <v>2011-07-14</v>
          </cell>
          <cell r="B2951">
            <v>2038226</v>
          </cell>
          <cell r="C2951">
            <v>38.428757470686207</v>
          </cell>
          <cell r="D2951">
            <v>38.903185274685249</v>
          </cell>
          <cell r="E2951">
            <v>38.393352854166743</v>
          </cell>
          <cell r="F2951">
            <v>38.733242034912109</v>
          </cell>
          <cell r="BC2951" t="e">
            <v>#N/A</v>
          </cell>
          <cell r="BD2951" t="e">
            <v>#N/A</v>
          </cell>
          <cell r="BE2951" t="e">
            <v>#N/A</v>
          </cell>
          <cell r="BF2951" t="e">
            <v>#N/A</v>
          </cell>
          <cell r="BG2951">
            <v>38.801218414306639</v>
          </cell>
          <cell r="BH2951">
            <v>38.323604011535643</v>
          </cell>
          <cell r="BI2951">
            <v>37.928432998657229</v>
          </cell>
          <cell r="BJ2951">
            <v>36.042376766204832</v>
          </cell>
          <cell r="BK2951">
            <v>34.84714880943298</v>
          </cell>
        </row>
        <row r="2952">
          <cell r="A2952" t="str">
            <v>2011-07-15</v>
          </cell>
          <cell r="B2952">
            <v>3911102</v>
          </cell>
          <cell r="C2952">
            <v>38.63410940540507</v>
          </cell>
          <cell r="D2952">
            <v>39.441346576101573</v>
          </cell>
          <cell r="E2952">
            <v>38.570380012918548</v>
          </cell>
          <cell r="F2952">
            <v>39.228916168212891</v>
          </cell>
          <cell r="BC2952" t="e">
            <v>#N/A</v>
          </cell>
          <cell r="BD2952" t="e">
            <v>#N/A</v>
          </cell>
          <cell r="BE2952" t="e">
            <v>#N/A</v>
          </cell>
          <cell r="BF2952" t="e">
            <v>#N/A</v>
          </cell>
          <cell r="BG2952">
            <v>38.784224700927737</v>
          </cell>
          <cell r="BH2952">
            <v>38.430881500244141</v>
          </cell>
          <cell r="BI2952">
            <v>37.965868225097658</v>
          </cell>
          <cell r="BJ2952">
            <v>36.102335414886483</v>
          </cell>
          <cell r="BK2952">
            <v>34.880866575241093</v>
          </cell>
        </row>
        <row r="2953">
          <cell r="A2953" t="str">
            <v>2011-07-18</v>
          </cell>
          <cell r="B2953">
            <v>3036972</v>
          </cell>
          <cell r="C2953">
            <v>38.761566697248753</v>
          </cell>
          <cell r="D2953">
            <v>38.938592480536663</v>
          </cell>
          <cell r="E2953">
            <v>38.308378423024458</v>
          </cell>
          <cell r="F2953">
            <v>38.400432586669922</v>
          </cell>
          <cell r="BC2953" t="e">
            <v>#N/A</v>
          </cell>
          <cell r="BD2953" t="e">
            <v>#N/A</v>
          </cell>
          <cell r="BE2953" t="e">
            <v>#N/A</v>
          </cell>
          <cell r="BF2953" t="e">
            <v>#N/A</v>
          </cell>
          <cell r="BG2953">
            <v>38.736074066162111</v>
          </cell>
          <cell r="BH2953">
            <v>38.509834861755373</v>
          </cell>
          <cell r="BI2953">
            <v>37.990116958618167</v>
          </cell>
          <cell r="BJ2953">
            <v>36.152689838409422</v>
          </cell>
          <cell r="BK2953">
            <v>34.906145257949831</v>
          </cell>
        </row>
        <row r="2954">
          <cell r="A2954" t="str">
            <v>2011-07-19</v>
          </cell>
          <cell r="B2954">
            <v>2463229</v>
          </cell>
          <cell r="C2954">
            <v>38.379186264919092</v>
          </cell>
          <cell r="D2954">
            <v>38.619941412568359</v>
          </cell>
          <cell r="E2954">
            <v>38.237565113149152</v>
          </cell>
          <cell r="F2954">
            <v>38.549129486083977</v>
          </cell>
          <cell r="BC2954" t="e">
            <v>#N/A</v>
          </cell>
          <cell r="BD2954" t="e">
            <v>#N/A</v>
          </cell>
          <cell r="BE2954" t="e">
            <v>#N/A</v>
          </cell>
          <cell r="BF2954" t="e">
            <v>#N/A</v>
          </cell>
          <cell r="BG2954">
            <v>38.768646240234382</v>
          </cell>
          <cell r="BH2954">
            <v>38.580644798278811</v>
          </cell>
          <cell r="BI2954">
            <v>38.016662979125982</v>
          </cell>
          <cell r="BJ2954">
            <v>36.201790752410894</v>
          </cell>
          <cell r="BK2954">
            <v>34.932319688796987</v>
          </cell>
        </row>
        <row r="2955">
          <cell r="A2955" t="str">
            <v>2011-07-20</v>
          </cell>
          <cell r="B2955">
            <v>2830013</v>
          </cell>
          <cell r="C2955">
            <v>38.86070314479965</v>
          </cell>
          <cell r="D2955">
            <v>39.051891326904297</v>
          </cell>
          <cell r="E2955">
            <v>38.740324199978538</v>
          </cell>
          <cell r="F2955">
            <v>39.051891326904297</v>
          </cell>
          <cell r="BC2955" t="e">
            <v>#N/A</v>
          </cell>
          <cell r="BD2955" t="e">
            <v>#N/A</v>
          </cell>
          <cell r="BE2955" t="e">
            <v>#N/A</v>
          </cell>
          <cell r="BF2955" t="e">
            <v>#N/A</v>
          </cell>
          <cell r="BG2955">
            <v>38.792722320556642</v>
          </cell>
          <cell r="BH2955">
            <v>38.663139152526853</v>
          </cell>
          <cell r="BI2955">
            <v>38.042032012939451</v>
          </cell>
          <cell r="BJ2955">
            <v>36.253990993499762</v>
          </cell>
          <cell r="BK2955">
            <v>34.961650743484498</v>
          </cell>
        </row>
        <row r="2956">
          <cell r="A2956" t="str">
            <v>2011-07-21</v>
          </cell>
          <cell r="B2956">
            <v>3114968</v>
          </cell>
          <cell r="C2956">
            <v>39.20059260119195</v>
          </cell>
          <cell r="D2956">
            <v>39.391780784541609</v>
          </cell>
          <cell r="E2956">
            <v>38.478327031159672</v>
          </cell>
          <cell r="F2956">
            <v>38.839458465576172</v>
          </cell>
          <cell r="BC2956" t="e">
            <v>#N/A</v>
          </cell>
          <cell r="BD2956" t="e">
            <v>#N/A</v>
          </cell>
          <cell r="BE2956" t="e">
            <v>#N/A</v>
          </cell>
          <cell r="BF2956" t="e">
            <v>#N/A</v>
          </cell>
          <cell r="BG2956">
            <v>38.81396560668945</v>
          </cell>
          <cell r="BH2956">
            <v>38.753776550292969</v>
          </cell>
          <cell r="BI2956">
            <v>38.061393203735349</v>
          </cell>
          <cell r="BJ2956">
            <v>36.300142307281497</v>
          </cell>
          <cell r="BK2956">
            <v>34.990207185745241</v>
          </cell>
        </row>
        <row r="2957">
          <cell r="A2957" t="str">
            <v>2011-07-22</v>
          </cell>
          <cell r="B2957">
            <v>2484361</v>
          </cell>
          <cell r="C2957">
            <v>39.016480021878813</v>
          </cell>
          <cell r="D2957">
            <v>39.243072799480792</v>
          </cell>
          <cell r="E2957">
            <v>38.506647622873821</v>
          </cell>
          <cell r="F2957">
            <v>39.094371795654297</v>
          </cell>
          <cell r="BC2957" t="e">
            <v>#N/A</v>
          </cell>
          <cell r="BD2957" t="e">
            <v>#N/A</v>
          </cell>
          <cell r="BE2957" t="e">
            <v>#N/A</v>
          </cell>
          <cell r="BF2957" t="e">
            <v>#N/A</v>
          </cell>
          <cell r="BG2957">
            <v>38.787056732177732</v>
          </cell>
          <cell r="BH2957">
            <v>38.852910804748532</v>
          </cell>
          <cell r="BI2957">
            <v>38.081928176879877</v>
          </cell>
          <cell r="BJ2957">
            <v>36.345527286529538</v>
          </cell>
          <cell r="BK2957">
            <v>35.018431177139277</v>
          </cell>
        </row>
        <row r="2958">
          <cell r="A2958" t="str">
            <v>2011-07-25</v>
          </cell>
          <cell r="B2958">
            <v>2477321</v>
          </cell>
          <cell r="C2958">
            <v>38.796972808159701</v>
          </cell>
          <cell r="D2958">
            <v>39.625452209285307</v>
          </cell>
          <cell r="E2958">
            <v>38.76864803345476</v>
          </cell>
          <cell r="F2958">
            <v>39.228916168212891</v>
          </cell>
          <cell r="BC2958" t="e">
            <v>#N/A</v>
          </cell>
          <cell r="BD2958" t="e">
            <v>#N/A</v>
          </cell>
          <cell r="BE2958" t="e">
            <v>#N/A</v>
          </cell>
          <cell r="BF2958" t="e">
            <v>#N/A</v>
          </cell>
          <cell r="BG2958">
            <v>38.952753448486327</v>
          </cell>
          <cell r="BH2958">
            <v>38.94567241668701</v>
          </cell>
          <cell r="BI2958">
            <v>38.105437240600587</v>
          </cell>
          <cell r="BJ2958">
            <v>36.38961881637573</v>
          </cell>
          <cell r="BK2958">
            <v>35.049256296157843</v>
          </cell>
        </row>
        <row r="2959">
          <cell r="A2959" t="str">
            <v>2011-07-26</v>
          </cell>
          <cell r="B2959">
            <v>2045062</v>
          </cell>
          <cell r="C2959">
            <v>39.221832995383927</v>
          </cell>
          <cell r="D2959">
            <v>39.405941326816418</v>
          </cell>
          <cell r="E2959">
            <v>38.818214416503913</v>
          </cell>
          <cell r="F2959">
            <v>38.818214416503913</v>
          </cell>
          <cell r="BC2959" t="e">
            <v>#N/A</v>
          </cell>
          <cell r="BD2959" t="e">
            <v>#N/A</v>
          </cell>
          <cell r="BE2959" t="e">
            <v>#N/A</v>
          </cell>
          <cell r="BF2959" t="e">
            <v>#N/A</v>
          </cell>
          <cell r="BG2959">
            <v>39.006570434570307</v>
          </cell>
          <cell r="BH2959">
            <v>38.98072338104248</v>
          </cell>
          <cell r="BI2959">
            <v>38.130787429809573</v>
          </cell>
          <cell r="BJ2959">
            <v>36.432039241790768</v>
          </cell>
          <cell r="BK2959">
            <v>35.074188032150268</v>
          </cell>
        </row>
        <row r="2960">
          <cell r="A2960" t="str">
            <v>2011-07-27</v>
          </cell>
          <cell r="B2960">
            <v>2772922</v>
          </cell>
          <cell r="C2960">
            <v>38.506648371260049</v>
          </cell>
          <cell r="D2960">
            <v>38.91026693303295</v>
          </cell>
          <cell r="E2960">
            <v>38.053462807248287</v>
          </cell>
          <cell r="F2960">
            <v>38.095947265625</v>
          </cell>
          <cell r="BC2960" t="e">
            <v>#N/A</v>
          </cell>
          <cell r="BD2960" t="e">
            <v>#N/A</v>
          </cell>
          <cell r="BE2960" t="e">
            <v>#N/A</v>
          </cell>
          <cell r="BF2960" t="e">
            <v>#N/A</v>
          </cell>
          <cell r="BG2960">
            <v>38.815381622314447</v>
          </cell>
          <cell r="BH2960">
            <v>38.957709884643563</v>
          </cell>
          <cell r="BI2960">
            <v>38.13475280761719</v>
          </cell>
          <cell r="BJ2960">
            <v>36.471432094573977</v>
          </cell>
          <cell r="BK2960">
            <v>35.096303434371947</v>
          </cell>
        </row>
        <row r="2961">
          <cell r="A2961" t="str">
            <v>2011-07-28</v>
          </cell>
          <cell r="B2961">
            <v>2625936</v>
          </cell>
          <cell r="C2961">
            <v>38.209244526346893</v>
          </cell>
          <cell r="D2961">
            <v>38.825296198822031</v>
          </cell>
          <cell r="E2961">
            <v>37.621520328766067</v>
          </cell>
          <cell r="F2961">
            <v>38.733242034912109</v>
          </cell>
          <cell r="BC2961" t="e">
            <v>#N/A</v>
          </cell>
          <cell r="BD2961" t="e">
            <v>#N/A</v>
          </cell>
          <cell r="BE2961" t="e">
            <v>#N/A</v>
          </cell>
          <cell r="BF2961" t="e">
            <v>#N/A</v>
          </cell>
          <cell r="BG2961">
            <v>38.794138336181639</v>
          </cell>
          <cell r="BH2961">
            <v>38.931510353088377</v>
          </cell>
          <cell r="BI2961">
            <v>38.134186248779287</v>
          </cell>
          <cell r="BJ2961">
            <v>36.516724300384517</v>
          </cell>
          <cell r="BK2961">
            <v>35.119220170974728</v>
          </cell>
        </row>
        <row r="2962">
          <cell r="A2962" t="str">
            <v>2011-07-29</v>
          </cell>
          <cell r="B2962">
            <v>2862368</v>
          </cell>
          <cell r="C2962">
            <v>38.499575172861498</v>
          </cell>
          <cell r="D2962">
            <v>38.945681002498773</v>
          </cell>
          <cell r="E2962">
            <v>38.074714278768667</v>
          </cell>
          <cell r="F2962">
            <v>38.442928314208977</v>
          </cell>
          <cell r="BC2962" t="e">
            <v>#N/A</v>
          </cell>
          <cell r="BD2962" t="e">
            <v>#N/A</v>
          </cell>
          <cell r="BE2962" t="e">
            <v>#N/A</v>
          </cell>
          <cell r="BF2962" t="e">
            <v>#N/A</v>
          </cell>
          <cell r="BG2962">
            <v>38.663849639892582</v>
          </cell>
          <cell r="BH2962">
            <v>38.888670539855958</v>
          </cell>
          <cell r="BI2962">
            <v>38.137726898193357</v>
          </cell>
          <cell r="BJ2962">
            <v>36.560940341949461</v>
          </cell>
          <cell r="BK2962">
            <v>35.140955991745003</v>
          </cell>
        </row>
        <row r="2963">
          <cell r="A2963" t="str">
            <v>2011-08-01</v>
          </cell>
          <cell r="B2963">
            <v>3166902</v>
          </cell>
          <cell r="C2963">
            <v>38.520810996211587</v>
          </cell>
          <cell r="D2963">
            <v>38.768646008939797</v>
          </cell>
          <cell r="E2963">
            <v>37.458656311035163</v>
          </cell>
          <cell r="F2963">
            <v>37.458656311035163</v>
          </cell>
          <cell r="BC2963" t="e">
            <v>#N/A</v>
          </cell>
          <cell r="BD2963" t="e">
            <v>#N/A</v>
          </cell>
          <cell r="BE2963" t="e">
            <v>#N/A</v>
          </cell>
          <cell r="BF2963" t="e">
            <v>#N/A</v>
          </cell>
          <cell r="BG2963">
            <v>38.30979766845703</v>
          </cell>
          <cell r="BH2963">
            <v>38.794138717651357</v>
          </cell>
          <cell r="BI2963">
            <v>38.128521499633791</v>
          </cell>
          <cell r="BJ2963">
            <v>36.592674655914308</v>
          </cell>
          <cell r="BK2963">
            <v>35.159428205490123</v>
          </cell>
        </row>
        <row r="2964">
          <cell r="A2964" t="str">
            <v>2011-08-02</v>
          </cell>
          <cell r="B2964">
            <v>2795081</v>
          </cell>
          <cell r="C2964">
            <v>37.239147315866269</v>
          </cell>
          <cell r="D2964">
            <v>37.720657706925451</v>
          </cell>
          <cell r="E2964">
            <v>37.132930755615227</v>
          </cell>
          <cell r="F2964">
            <v>37.132930755615227</v>
          </cell>
          <cell r="BC2964" t="e">
            <v>#N/A</v>
          </cell>
          <cell r="BD2964" t="e">
            <v>#N/A</v>
          </cell>
          <cell r="BE2964" t="e">
            <v>#N/A</v>
          </cell>
          <cell r="BF2964" t="e">
            <v>#N/A</v>
          </cell>
          <cell r="BG2964">
            <v>37.972740936279287</v>
          </cell>
          <cell r="BH2964">
            <v>38.691109848022457</v>
          </cell>
          <cell r="BI2964">
            <v>38.104870986938479</v>
          </cell>
          <cell r="BJ2964">
            <v>36.629812717437737</v>
          </cell>
          <cell r="BK2964">
            <v>35.176271791458127</v>
          </cell>
        </row>
        <row r="2965">
          <cell r="A2965" t="str">
            <v>2011-08-03</v>
          </cell>
          <cell r="B2965">
            <v>4633543</v>
          </cell>
          <cell r="C2965">
            <v>36.821365012419292</v>
          </cell>
          <cell r="D2965">
            <v>37.494063567309112</v>
          </cell>
          <cell r="E2965">
            <v>36.665581449906071</v>
          </cell>
          <cell r="F2965">
            <v>36.70098876953125</v>
          </cell>
          <cell r="BC2965" t="e">
            <v>#N/A</v>
          </cell>
          <cell r="BD2965" t="e">
            <v>#N/A</v>
          </cell>
          <cell r="BE2965" t="e">
            <v>#N/A</v>
          </cell>
          <cell r="BF2965" t="e">
            <v>#N/A</v>
          </cell>
          <cell r="BG2965">
            <v>37.693749237060537</v>
          </cell>
          <cell r="BH2965">
            <v>38.547010993957521</v>
          </cell>
          <cell r="BI2965">
            <v>38.074705886840817</v>
          </cell>
          <cell r="BJ2965">
            <v>36.669330081939698</v>
          </cell>
          <cell r="BK2965">
            <v>35.190583562850946</v>
          </cell>
        </row>
        <row r="2966">
          <cell r="A2966" t="str">
            <v>2011-08-04</v>
          </cell>
          <cell r="B2966">
            <v>5424689</v>
          </cell>
          <cell r="C2966">
            <v>37.175419173011967</v>
          </cell>
          <cell r="D2966">
            <v>37.281635736843207</v>
          </cell>
          <cell r="E2966">
            <v>35.766292572021477</v>
          </cell>
          <cell r="F2966">
            <v>35.766292572021477</v>
          </cell>
          <cell r="BC2966" t="e">
            <v>#N/A</v>
          </cell>
          <cell r="BD2966" t="e">
            <v>#N/A</v>
          </cell>
          <cell r="BE2966" t="e">
            <v>#N/A</v>
          </cell>
          <cell r="BF2966" t="e">
            <v>#N/A</v>
          </cell>
          <cell r="BG2966">
            <v>37.10035934448242</v>
          </cell>
          <cell r="BH2966">
            <v>38.377420425415039</v>
          </cell>
          <cell r="BI2966">
            <v>38.023297653198242</v>
          </cell>
          <cell r="BJ2966">
            <v>36.710123691558827</v>
          </cell>
          <cell r="BK2966">
            <v>35.201219835281371</v>
          </cell>
        </row>
        <row r="2967">
          <cell r="A2967" t="str">
            <v>2011-08-05</v>
          </cell>
          <cell r="B2967">
            <v>7707532</v>
          </cell>
          <cell r="C2967">
            <v>35.03694726051593</v>
          </cell>
          <cell r="D2967">
            <v>36.212398506359129</v>
          </cell>
          <cell r="E2967">
            <v>34.718300268919997</v>
          </cell>
          <cell r="F2967">
            <v>35.171485900878913</v>
          </cell>
          <cell r="BC2967" t="e">
            <v>#N/A</v>
          </cell>
          <cell r="BD2967" t="e">
            <v>#N/A</v>
          </cell>
          <cell r="BE2967" t="e">
            <v>#N/A</v>
          </cell>
          <cell r="BF2967" t="e">
            <v>#N/A</v>
          </cell>
          <cell r="BG2967">
            <v>36.446070861816409</v>
          </cell>
          <cell r="BH2967">
            <v>38.170300483703613</v>
          </cell>
          <cell r="BI2967">
            <v>37.961551132202153</v>
          </cell>
          <cell r="BJ2967">
            <v>36.74977340698242</v>
          </cell>
          <cell r="BK2967">
            <v>35.208357725143429</v>
          </cell>
        </row>
        <row r="2968">
          <cell r="A2968" t="str">
            <v>2011-08-08</v>
          </cell>
          <cell r="B2968">
            <v>6719817</v>
          </cell>
          <cell r="C2968">
            <v>34.959050278801342</v>
          </cell>
          <cell r="D2968">
            <v>35.575101938077637</v>
          </cell>
          <cell r="E2968">
            <v>33.811923980712891</v>
          </cell>
          <cell r="F2968">
            <v>33.811923980712891</v>
          </cell>
          <cell r="BC2968" t="e">
            <v>#N/A</v>
          </cell>
          <cell r="BD2968" t="e">
            <v>#N/A</v>
          </cell>
          <cell r="BE2968" t="e">
            <v>#N/A</v>
          </cell>
          <cell r="BF2968" t="e">
            <v>#N/A</v>
          </cell>
          <cell r="BG2968">
            <v>35.716724395751953</v>
          </cell>
          <cell r="BH2968">
            <v>37.928837394714357</v>
          </cell>
          <cell r="BI2968">
            <v>37.871763687133793</v>
          </cell>
          <cell r="BJ2968">
            <v>36.768113765716549</v>
          </cell>
          <cell r="BK2968">
            <v>35.209323682785033</v>
          </cell>
        </row>
        <row r="2969">
          <cell r="A2969" t="str">
            <v>2011-08-09</v>
          </cell>
          <cell r="B2969">
            <v>8954825</v>
          </cell>
          <cell r="C2969">
            <v>33.811929969710853</v>
          </cell>
          <cell r="D2969">
            <v>34.413816647854169</v>
          </cell>
          <cell r="E2969">
            <v>31.861104772190629</v>
          </cell>
          <cell r="F2969">
            <v>33.464958190917969</v>
          </cell>
          <cell r="BC2969" t="e">
            <v>#N/A</v>
          </cell>
          <cell r="BD2969" t="e">
            <v>#N/A</v>
          </cell>
          <cell r="BE2969" t="e">
            <v>#N/A</v>
          </cell>
          <cell r="BF2969" t="e">
            <v>#N/A</v>
          </cell>
          <cell r="BG2969">
            <v>34.983129882812499</v>
          </cell>
          <cell r="BH2969">
            <v>37.682771873474117</v>
          </cell>
          <cell r="BI2969">
            <v>37.761866073608402</v>
          </cell>
          <cell r="BJ2969">
            <v>36.783965568542477</v>
          </cell>
          <cell r="BK2969">
            <v>35.20907919883728</v>
          </cell>
        </row>
        <row r="2970">
          <cell r="A2970" t="str">
            <v>2011-08-10</v>
          </cell>
          <cell r="B2970">
            <v>9807447</v>
          </cell>
          <cell r="C2970">
            <v>33.486200047328403</v>
          </cell>
          <cell r="D2970">
            <v>33.82608924975542</v>
          </cell>
          <cell r="E2970">
            <v>31.29107856750489</v>
          </cell>
          <cell r="F2970">
            <v>31.291078567504879</v>
          </cell>
          <cell r="BC2970" t="e">
            <v>#N/A</v>
          </cell>
          <cell r="BD2970" t="e">
            <v>#N/A</v>
          </cell>
          <cell r="BE2970" t="e">
            <v>#N/A</v>
          </cell>
          <cell r="BF2970" t="e">
            <v>#N/A</v>
          </cell>
          <cell r="BG2970">
            <v>33.901147842407227</v>
          </cell>
          <cell r="BH2970">
            <v>37.300750255584717</v>
          </cell>
          <cell r="BI2970">
            <v>37.622936363220212</v>
          </cell>
          <cell r="BJ2970">
            <v>36.772158031463633</v>
          </cell>
          <cell r="BK2970">
            <v>35.197390174865717</v>
          </cell>
        </row>
        <row r="2971">
          <cell r="A2971" t="str">
            <v>2011-08-11</v>
          </cell>
          <cell r="B2971">
            <v>11025741</v>
          </cell>
          <cell r="C2971">
            <v>32.254099502638908</v>
          </cell>
          <cell r="D2971">
            <v>32.54088312907826</v>
          </cell>
          <cell r="E2971">
            <v>30.34222036490679</v>
          </cell>
          <cell r="F2971">
            <v>32.310749053955078</v>
          </cell>
          <cell r="BC2971" t="e">
            <v>#N/A</v>
          </cell>
          <cell r="BD2971" t="e">
            <v>#N/A</v>
          </cell>
          <cell r="BE2971" t="e">
            <v>#N/A</v>
          </cell>
          <cell r="BF2971" t="e">
            <v>#N/A</v>
          </cell>
          <cell r="BG2971">
            <v>33.210039138793952</v>
          </cell>
          <cell r="BH2971">
            <v>36.979625606536857</v>
          </cell>
          <cell r="BI2971">
            <v>37.515729560852051</v>
          </cell>
          <cell r="BJ2971">
            <v>36.772813892364503</v>
          </cell>
          <cell r="BK2971">
            <v>35.189175586700443</v>
          </cell>
        </row>
        <row r="2972">
          <cell r="A2972" t="str">
            <v>2011-08-12</v>
          </cell>
          <cell r="B2972">
            <v>5795276</v>
          </cell>
          <cell r="C2972">
            <v>32.193902021635019</v>
          </cell>
          <cell r="D2972">
            <v>34.335914611816413</v>
          </cell>
          <cell r="E2972">
            <v>31.687608284021159</v>
          </cell>
          <cell r="F2972">
            <v>34.335914611816413</v>
          </cell>
          <cell r="BC2972" t="e">
            <v>#N/A</v>
          </cell>
          <cell r="BD2972" t="e">
            <v>#N/A</v>
          </cell>
          <cell r="BE2972" t="e">
            <v>#N/A</v>
          </cell>
          <cell r="BF2972" t="e">
            <v>#N/A</v>
          </cell>
          <cell r="BG2972">
            <v>33.042924880981452</v>
          </cell>
          <cell r="BH2972">
            <v>36.734975528717037</v>
          </cell>
          <cell r="BI2972">
            <v>37.459930915832523</v>
          </cell>
          <cell r="BJ2972">
            <v>36.792841815948478</v>
          </cell>
          <cell r="BK2972">
            <v>35.190207214355468</v>
          </cell>
        </row>
        <row r="2973">
          <cell r="A2973" t="str">
            <v>2011-08-15</v>
          </cell>
          <cell r="B2973">
            <v>3609115</v>
          </cell>
          <cell r="C2973">
            <v>34.541266907912721</v>
          </cell>
          <cell r="D2973">
            <v>34.898859714781601</v>
          </cell>
          <cell r="E2973">
            <v>34.258027300486923</v>
          </cell>
          <cell r="F2973">
            <v>34.307594299316413</v>
          </cell>
          <cell r="BC2973" t="e">
            <v>#N/A</v>
          </cell>
          <cell r="BD2973" t="e">
            <v>#N/A</v>
          </cell>
          <cell r="BE2973" t="e">
            <v>#N/A</v>
          </cell>
          <cell r="BF2973" t="e">
            <v>#N/A</v>
          </cell>
          <cell r="BG2973">
            <v>33.14205894470215</v>
          </cell>
          <cell r="BH2973">
            <v>36.530333614349367</v>
          </cell>
          <cell r="BI2973">
            <v>37.403424186706538</v>
          </cell>
          <cell r="BJ2973">
            <v>36.807477931976322</v>
          </cell>
          <cell r="BK2973">
            <v>35.19079271316528</v>
          </cell>
        </row>
        <row r="2974">
          <cell r="A2974" t="str">
            <v>2011-08-16</v>
          </cell>
          <cell r="B2974">
            <v>3007529</v>
          </cell>
          <cell r="C2974">
            <v>33.964171596433843</v>
          </cell>
          <cell r="D2974">
            <v>34.481086631124931</v>
          </cell>
          <cell r="E2974">
            <v>33.663228263379366</v>
          </cell>
          <cell r="F2974">
            <v>34.367790222167969</v>
          </cell>
          <cell r="BC2974" t="e">
            <v>#N/A</v>
          </cell>
          <cell r="BD2974" t="e">
            <v>#N/A</v>
          </cell>
          <cell r="BE2974" t="e">
            <v>#N/A</v>
          </cell>
          <cell r="BF2974" t="e">
            <v>#N/A</v>
          </cell>
          <cell r="BG2974">
            <v>33.322625350952151</v>
          </cell>
          <cell r="BH2974">
            <v>36.321266651153557</v>
          </cell>
          <cell r="BI2974">
            <v>37.348404731750492</v>
          </cell>
          <cell r="BJ2974">
            <v>36.818926868438723</v>
          </cell>
          <cell r="BK2974">
            <v>35.193506126403811</v>
          </cell>
        </row>
        <row r="2975">
          <cell r="A2975" t="str">
            <v>2011-08-17</v>
          </cell>
          <cell r="B2975">
            <v>3876648</v>
          </cell>
          <cell r="C2975">
            <v>34.194299350809231</v>
          </cell>
          <cell r="D2975">
            <v>35.624667937100412</v>
          </cell>
          <cell r="E2975">
            <v>34.130569963754709</v>
          </cell>
          <cell r="F2975">
            <v>35.344966888427727</v>
          </cell>
          <cell r="BC2975" t="e">
            <v>#N/A</v>
          </cell>
          <cell r="BD2975" t="e">
            <v>#N/A</v>
          </cell>
          <cell r="BE2975" t="e">
            <v>#N/A</v>
          </cell>
          <cell r="BF2975" t="e">
            <v>#N/A</v>
          </cell>
          <cell r="BG2975">
            <v>34.133403015136722</v>
          </cell>
          <cell r="BH2975">
            <v>36.135920429229728</v>
          </cell>
          <cell r="BI2975">
            <v>37.314203300476073</v>
          </cell>
          <cell r="BJ2975">
            <v>36.840451984405519</v>
          </cell>
          <cell r="BK2975">
            <v>35.198398895263672</v>
          </cell>
        </row>
        <row r="2976">
          <cell r="A2976" t="str">
            <v>2011-08-18</v>
          </cell>
          <cell r="B2976">
            <v>6522349</v>
          </cell>
          <cell r="C2976">
            <v>35.051102641360693</v>
          </cell>
          <cell r="D2976">
            <v>35.582179954108582</v>
          </cell>
          <cell r="E2976">
            <v>34.038515015625471</v>
          </cell>
          <cell r="F2976">
            <v>34.279270172119141</v>
          </cell>
          <cell r="BC2976" t="e">
            <v>#N/A</v>
          </cell>
          <cell r="BD2976" t="e">
            <v>#N/A</v>
          </cell>
          <cell r="BE2976" t="e">
            <v>#N/A</v>
          </cell>
          <cell r="BF2976" t="e">
            <v>#N/A</v>
          </cell>
          <cell r="BG2976">
            <v>34.527107238769531</v>
          </cell>
          <cell r="BH2976">
            <v>35.907911014556888</v>
          </cell>
          <cell r="BI2976">
            <v>37.255713996887209</v>
          </cell>
          <cell r="BJ2976">
            <v>36.851354045867922</v>
          </cell>
          <cell r="BK2976">
            <v>35.197252693176267</v>
          </cell>
        </row>
        <row r="2977">
          <cell r="A2977" t="str">
            <v>2011-08-19</v>
          </cell>
          <cell r="B2977">
            <v>6166509</v>
          </cell>
          <cell r="C2977">
            <v>34.173056576075773</v>
          </cell>
          <cell r="D2977">
            <v>34.357164906376717</v>
          </cell>
          <cell r="E2977">
            <v>33.015309122972077</v>
          </cell>
          <cell r="F2977">
            <v>33.641979217529297</v>
          </cell>
          <cell r="BC2977" t="e">
            <v>#N/A</v>
          </cell>
          <cell r="BD2977" t="e">
            <v>#N/A</v>
          </cell>
          <cell r="BE2977" t="e">
            <v>#N/A</v>
          </cell>
          <cell r="BF2977" t="e">
            <v>#N/A</v>
          </cell>
          <cell r="BG2977">
            <v>34.388320159912112</v>
          </cell>
          <cell r="BH2977">
            <v>35.635291385650632</v>
          </cell>
          <cell r="BI2977">
            <v>37.200765113830563</v>
          </cell>
          <cell r="BJ2977">
            <v>36.851349658966058</v>
          </cell>
          <cell r="BK2977">
            <v>35.192818546295157</v>
          </cell>
        </row>
        <row r="2978">
          <cell r="A2978" t="str">
            <v>2011-08-22</v>
          </cell>
          <cell r="B2978">
            <v>4413551</v>
          </cell>
          <cell r="C2978">
            <v>33.464954636307347</v>
          </cell>
          <cell r="D2978">
            <v>35.334349274708778</v>
          </cell>
          <cell r="E2978">
            <v>33.387065556589938</v>
          </cell>
          <cell r="F2978">
            <v>34.785568237304688</v>
          </cell>
          <cell r="BC2978" t="e">
            <v>#N/A</v>
          </cell>
          <cell r="BD2978" t="e">
            <v>#N/A</v>
          </cell>
          <cell r="BE2978" t="e">
            <v>#N/A</v>
          </cell>
          <cell r="BF2978" t="e">
            <v>#N/A</v>
          </cell>
          <cell r="BG2978">
            <v>34.483914947509767</v>
          </cell>
          <cell r="BH2978">
            <v>35.413123989105223</v>
          </cell>
          <cell r="BI2978">
            <v>37.158916358947756</v>
          </cell>
          <cell r="BJ2978">
            <v>36.864438991546628</v>
          </cell>
          <cell r="BK2978">
            <v>35.193561019897459</v>
          </cell>
        </row>
        <row r="2979">
          <cell r="A2979" t="str">
            <v>2011-08-23</v>
          </cell>
          <cell r="B2979">
            <v>3818088</v>
          </cell>
          <cell r="C2979">
            <v>34.962594917799962</v>
          </cell>
          <cell r="D2979">
            <v>35.723806385364071</v>
          </cell>
          <cell r="E2979">
            <v>34.948432529891868</v>
          </cell>
          <cell r="F2979">
            <v>35.369754791259773</v>
          </cell>
          <cell r="BC2979" t="e">
            <v>#N/A</v>
          </cell>
          <cell r="BD2979" t="e">
            <v>#N/A</v>
          </cell>
          <cell r="BE2979" t="e">
            <v>#N/A</v>
          </cell>
          <cell r="BF2979" t="e">
            <v>#N/A</v>
          </cell>
          <cell r="BG2979">
            <v>34.684307861328122</v>
          </cell>
          <cell r="BH2979">
            <v>35.240701007843008</v>
          </cell>
          <cell r="BI2979">
            <v>37.116996726989747</v>
          </cell>
          <cell r="BJ2979">
            <v>36.877923297882077</v>
          </cell>
          <cell r="BK2979">
            <v>35.199660320281993</v>
          </cell>
        </row>
        <row r="2980">
          <cell r="A2980" t="str">
            <v>2011-08-24</v>
          </cell>
          <cell r="B2980">
            <v>3052578</v>
          </cell>
          <cell r="C2980">
            <v>35.759209438263582</v>
          </cell>
          <cell r="D2980">
            <v>36.134503247192313</v>
          </cell>
          <cell r="E2980">
            <v>35.132539332675123</v>
          </cell>
          <cell r="F2980">
            <v>35.844181060791023</v>
          </cell>
          <cell r="BC2980" t="e">
            <v>#N/A</v>
          </cell>
          <cell r="BD2980" t="e">
            <v>#N/A</v>
          </cell>
          <cell r="BE2980" t="e">
            <v>#N/A</v>
          </cell>
          <cell r="BF2980" t="e">
            <v>#N/A</v>
          </cell>
          <cell r="BG2980">
            <v>34.784150695800783</v>
          </cell>
          <cell r="BH2980">
            <v>35.128112697601317</v>
          </cell>
          <cell r="BI2980">
            <v>37.098727684020993</v>
          </cell>
          <cell r="BJ2980">
            <v>36.89696378707886</v>
          </cell>
          <cell r="BK2980">
            <v>35.209721889495853</v>
          </cell>
        </row>
        <row r="2981">
          <cell r="A2981" t="str">
            <v>2011-08-25</v>
          </cell>
          <cell r="B2981">
            <v>2982677</v>
          </cell>
          <cell r="C2981">
            <v>35.992885337490193</v>
          </cell>
          <cell r="D2981">
            <v>36.219478135226488</v>
          </cell>
          <cell r="E2981">
            <v>35.121916063517212</v>
          </cell>
          <cell r="F2981">
            <v>35.380374908447273</v>
          </cell>
          <cell r="BC2981" t="e">
            <v>#N/A</v>
          </cell>
          <cell r="BD2981" t="e">
            <v>#N/A</v>
          </cell>
          <cell r="BE2981" t="e">
            <v>#N/A</v>
          </cell>
          <cell r="BF2981" t="e">
            <v>#N/A</v>
          </cell>
          <cell r="BG2981">
            <v>35.004371643066413</v>
          </cell>
          <cell r="BH2981">
            <v>34.960469341278078</v>
          </cell>
          <cell r="BI2981">
            <v>37.074439735412597</v>
          </cell>
          <cell r="BJ2981">
            <v>36.908524265289309</v>
          </cell>
          <cell r="BK2981">
            <v>35.219223670959472</v>
          </cell>
        </row>
        <row r="2982">
          <cell r="A2982" t="str">
            <v>2011-08-26</v>
          </cell>
          <cell r="B2982">
            <v>3577854</v>
          </cell>
          <cell r="C2982">
            <v>35.185640703995531</v>
          </cell>
          <cell r="D2982">
            <v>35.419316014521897</v>
          </cell>
          <cell r="E2982">
            <v>34.144731024120318</v>
          </cell>
          <cell r="F2982">
            <v>35.015697479248047</v>
          </cell>
          <cell r="BC2982" t="e">
            <v>#N/A</v>
          </cell>
          <cell r="BD2982" t="e">
            <v>#N/A</v>
          </cell>
          <cell r="BE2982" t="e">
            <v>#N/A</v>
          </cell>
          <cell r="BF2982" t="e">
            <v>#N/A</v>
          </cell>
          <cell r="BG2982">
            <v>35.279115295410158</v>
          </cell>
          <cell r="BH2982">
            <v>34.789107799530029</v>
          </cell>
          <cell r="BI2982">
            <v>37.033086357116701</v>
          </cell>
          <cell r="BJ2982">
            <v>36.916641025543207</v>
          </cell>
          <cell r="BK2982">
            <v>35.226529903411873</v>
          </cell>
        </row>
        <row r="2983">
          <cell r="A2983" t="str">
            <v>2011-08-29</v>
          </cell>
          <cell r="B2983">
            <v>1814151</v>
          </cell>
          <cell r="C2983">
            <v>35.309564914059841</v>
          </cell>
          <cell r="D2983">
            <v>35.511374204623657</v>
          </cell>
          <cell r="E2983">
            <v>35.061727189782012</v>
          </cell>
          <cell r="F2983">
            <v>35.295402526855469</v>
          </cell>
          <cell r="BC2983" t="e">
            <v>#N/A</v>
          </cell>
          <cell r="BD2983" t="e">
            <v>#N/A</v>
          </cell>
          <cell r="BE2983" t="e">
            <v>#N/A</v>
          </cell>
          <cell r="BF2983" t="e">
            <v>#N/A</v>
          </cell>
          <cell r="BG2983">
            <v>35.381082153320307</v>
          </cell>
          <cell r="BH2983">
            <v>34.680945110321048</v>
          </cell>
          <cell r="BI2983">
            <v>37.0025671005249</v>
          </cell>
          <cell r="BJ2983">
            <v>36.928231410980217</v>
          </cell>
          <cell r="BK2983">
            <v>35.238364105224612</v>
          </cell>
        </row>
        <row r="2984">
          <cell r="A2984" t="str">
            <v>2011-08-30</v>
          </cell>
          <cell r="B2984">
            <v>2918128</v>
          </cell>
          <cell r="C2984">
            <v>35.306021466223051</v>
          </cell>
          <cell r="D2984">
            <v>35.674235407248133</v>
          </cell>
          <cell r="E2984">
            <v>34.774944134182867</v>
          </cell>
          <cell r="F2984">
            <v>35.036941528320313</v>
          </cell>
          <cell r="BC2984" t="e">
            <v>#N/A</v>
          </cell>
          <cell r="BD2984" t="e">
            <v>#N/A</v>
          </cell>
          <cell r="BE2984" t="e">
            <v>#N/A</v>
          </cell>
          <cell r="BF2984" t="e">
            <v>#N/A</v>
          </cell>
          <cell r="BG2984">
            <v>35.314519500732423</v>
          </cell>
          <cell r="BH2984">
            <v>34.576145648956299</v>
          </cell>
          <cell r="BI2984">
            <v>36.960647315979003</v>
          </cell>
          <cell r="BJ2984">
            <v>36.935274982452391</v>
          </cell>
          <cell r="BK2984">
            <v>35.246081027984623</v>
          </cell>
        </row>
        <row r="2985">
          <cell r="A2985" t="str">
            <v>2011-08-31</v>
          </cell>
          <cell r="B2985">
            <v>3604954</v>
          </cell>
          <cell r="C2985">
            <v>35.468885744840328</v>
          </cell>
          <cell r="D2985">
            <v>36.049530092972191</v>
          </cell>
          <cell r="E2985">
            <v>35.164401184088369</v>
          </cell>
          <cell r="F2985">
            <v>35.454723358154297</v>
          </cell>
          <cell r="BC2985" t="e">
            <v>#N/A</v>
          </cell>
          <cell r="BD2985" t="e">
            <v>#N/A</v>
          </cell>
          <cell r="BE2985" t="e">
            <v>#N/A</v>
          </cell>
          <cell r="BF2985" t="e">
            <v>#N/A</v>
          </cell>
          <cell r="BG2985">
            <v>35.236627960205077</v>
          </cell>
          <cell r="BH2985">
            <v>34.513832378387448</v>
          </cell>
          <cell r="BI2985">
            <v>36.921701698303217</v>
          </cell>
          <cell r="BJ2985">
            <v>36.942910213470462</v>
          </cell>
          <cell r="BK2985">
            <v>35.253112678527827</v>
          </cell>
        </row>
        <row r="2986">
          <cell r="A2986" t="str">
            <v>2011-09-01</v>
          </cell>
          <cell r="B2986">
            <v>4148541</v>
          </cell>
          <cell r="C2986">
            <v>36.0141254685091</v>
          </cell>
          <cell r="D2986">
            <v>36.750553368817521</v>
          </cell>
          <cell r="E2986">
            <v>35.454723349936408</v>
          </cell>
          <cell r="F2986">
            <v>36.538120269775391</v>
          </cell>
          <cell r="BC2986" t="e">
            <v>#N/A</v>
          </cell>
          <cell r="BD2986" t="e">
            <v>#N/A</v>
          </cell>
          <cell r="BE2986" t="e">
            <v>#N/A</v>
          </cell>
          <cell r="BF2986" t="e">
            <v>#N/A</v>
          </cell>
          <cell r="BG2986">
            <v>35.468177032470713</v>
          </cell>
          <cell r="BH2986">
            <v>34.552423763275137</v>
          </cell>
          <cell r="BI2986">
            <v>36.91192989349365</v>
          </cell>
          <cell r="BJ2986">
            <v>36.961920680999746</v>
          </cell>
          <cell r="BK2986">
            <v>35.266643943786619</v>
          </cell>
        </row>
        <row r="2987">
          <cell r="A2987" t="str">
            <v>2011-09-02</v>
          </cell>
          <cell r="B2987">
            <v>3824939</v>
          </cell>
          <cell r="C2987">
            <v>35.971637238439158</v>
          </cell>
          <cell r="D2987">
            <v>36.070771241070453</v>
          </cell>
          <cell r="E2987">
            <v>35.051103741035597</v>
          </cell>
          <cell r="F2987">
            <v>35.196266174316413</v>
          </cell>
          <cell r="BC2987" t="e">
            <v>#N/A</v>
          </cell>
          <cell r="BD2987" t="e">
            <v>#N/A</v>
          </cell>
          <cell r="BE2987" t="e">
            <v>#N/A</v>
          </cell>
          <cell r="BF2987" t="e">
            <v>#N/A</v>
          </cell>
          <cell r="BG2987">
            <v>35.504290771484378</v>
          </cell>
          <cell r="BH2987">
            <v>34.553662776947021</v>
          </cell>
          <cell r="BI2987">
            <v>36.873621482849117</v>
          </cell>
          <cell r="BJ2987">
            <v>36.965888690948489</v>
          </cell>
          <cell r="BK2987">
            <v>35.275698833465583</v>
          </cell>
        </row>
        <row r="2988">
          <cell r="A2988" t="str">
            <v>2011-09-05</v>
          </cell>
          <cell r="B2988">
            <v>3764826</v>
          </cell>
          <cell r="C2988">
            <v>34.212002563174067</v>
          </cell>
          <cell r="D2988">
            <v>34.831592816587197</v>
          </cell>
          <cell r="E2988">
            <v>33.77652064058951</v>
          </cell>
          <cell r="F2988">
            <v>34.194301605224609</v>
          </cell>
          <cell r="BC2988" t="e">
            <v>#N/A</v>
          </cell>
          <cell r="BD2988" t="e">
            <v>#N/A</v>
          </cell>
          <cell r="BE2988" t="e">
            <v>#N/A</v>
          </cell>
          <cell r="BF2988" t="e">
            <v>#N/A</v>
          </cell>
          <cell r="BG2988">
            <v>35.284070587158197</v>
          </cell>
          <cell r="BH2988">
            <v>34.572781658172609</v>
          </cell>
          <cell r="BI2988">
            <v>36.810033836364752</v>
          </cell>
          <cell r="BJ2988">
            <v>36.961596355438232</v>
          </cell>
          <cell r="BK2988">
            <v>35.283482303619387</v>
          </cell>
        </row>
        <row r="2989">
          <cell r="A2989" t="str">
            <v>2011-09-06</v>
          </cell>
          <cell r="B2989">
            <v>6590611</v>
          </cell>
          <cell r="C2989">
            <v>34.08808635097099</v>
          </cell>
          <cell r="D2989">
            <v>35.107756649903742</v>
          </cell>
          <cell r="E2989">
            <v>34.077465235556978</v>
          </cell>
          <cell r="F2989">
            <v>34.845756530761719</v>
          </cell>
          <cell r="BC2989" t="e">
            <v>#N/A</v>
          </cell>
          <cell r="BD2989" t="e">
            <v>#N/A</v>
          </cell>
          <cell r="BE2989" t="e">
            <v>#N/A</v>
          </cell>
          <cell r="BF2989" t="e">
            <v>#N/A</v>
          </cell>
          <cell r="BG2989">
            <v>35.245833587646487</v>
          </cell>
          <cell r="BH2989">
            <v>34.641821575164798</v>
          </cell>
          <cell r="BI2989">
            <v>36.74460506439209</v>
          </cell>
          <cell r="BJ2989">
            <v>36.959149761199953</v>
          </cell>
          <cell r="BK2989">
            <v>35.293643436431893</v>
          </cell>
        </row>
        <row r="2990">
          <cell r="A2990" t="str">
            <v>2011-09-07</v>
          </cell>
          <cell r="B2990">
            <v>4930837</v>
          </cell>
          <cell r="C2990">
            <v>35.192724436090522</v>
          </cell>
          <cell r="D2990">
            <v>35.624667757144913</v>
          </cell>
          <cell r="E2990">
            <v>35.079428048699121</v>
          </cell>
          <cell r="F2990">
            <v>35.284778594970703</v>
          </cell>
          <cell r="BC2990" t="e">
            <v>#N/A</v>
          </cell>
          <cell r="BD2990" t="e">
            <v>#N/A</v>
          </cell>
          <cell r="BE2990" t="e">
            <v>#N/A</v>
          </cell>
          <cell r="BF2990" t="e">
            <v>#N/A</v>
          </cell>
          <cell r="BG2990">
            <v>35.211844635009768</v>
          </cell>
          <cell r="BH2990">
            <v>34.841506576538087</v>
          </cell>
          <cell r="BI2990">
            <v>36.679176292419427</v>
          </cell>
          <cell r="BJ2990">
            <v>36.968401012420657</v>
          </cell>
          <cell r="BK2990">
            <v>35.30588125228882</v>
          </cell>
        </row>
        <row r="2991">
          <cell r="A2991" t="str">
            <v>2011-09-08</v>
          </cell>
          <cell r="B2991">
            <v>3253392</v>
          </cell>
          <cell r="C2991">
            <v>35.316643586199483</v>
          </cell>
          <cell r="D2991">
            <v>35.596344646514773</v>
          </cell>
          <cell r="E2991">
            <v>34.732457964082677</v>
          </cell>
          <cell r="F2991">
            <v>35.026321411132813</v>
          </cell>
          <cell r="BC2991" t="e">
            <v>#N/A</v>
          </cell>
          <cell r="BD2991" t="e">
            <v>#N/A</v>
          </cell>
          <cell r="BE2991" t="e">
            <v>#N/A</v>
          </cell>
          <cell r="BF2991" t="e">
            <v>#N/A</v>
          </cell>
          <cell r="BG2991">
            <v>34.90948486328125</v>
          </cell>
          <cell r="BH2991">
            <v>34.97728519439697</v>
          </cell>
          <cell r="BI2991">
            <v>36.594558067321778</v>
          </cell>
          <cell r="BJ2991">
            <v>36.972293491363523</v>
          </cell>
          <cell r="BK2991">
            <v>35.3171989440918</v>
          </cell>
        </row>
        <row r="2992">
          <cell r="A2992" t="str">
            <v>2011-09-09</v>
          </cell>
          <cell r="B2992">
            <v>5393383</v>
          </cell>
          <cell r="C2992">
            <v>34.343003460554968</v>
          </cell>
          <cell r="D2992">
            <v>34.697055042622551</v>
          </cell>
          <cell r="E2992">
            <v>33.903980255126953</v>
          </cell>
          <cell r="F2992">
            <v>33.903980255126953</v>
          </cell>
          <cell r="BC2992" t="e">
            <v>#N/A</v>
          </cell>
          <cell r="BD2992" t="e">
            <v>#N/A</v>
          </cell>
          <cell r="BE2992" t="e">
            <v>#N/A</v>
          </cell>
          <cell r="BF2992" t="e">
            <v>#N/A</v>
          </cell>
          <cell r="BG2992">
            <v>34.651027679443359</v>
          </cell>
          <cell r="BH2992">
            <v>34.9556884765625</v>
          </cell>
          <cell r="BI2992">
            <v>36.486643180847167</v>
          </cell>
          <cell r="BJ2992">
            <v>36.956098613739023</v>
          </cell>
          <cell r="BK2992">
            <v>35.327810554504403</v>
          </cell>
        </row>
        <row r="2993">
          <cell r="A2993" t="str">
            <v>2011-09-12</v>
          </cell>
          <cell r="B2993">
            <v>5521675</v>
          </cell>
          <cell r="C2993">
            <v>32.933877710092929</v>
          </cell>
          <cell r="D2993">
            <v>33.323336620014743</v>
          </cell>
          <cell r="E2993">
            <v>32.424045257357648</v>
          </cell>
          <cell r="F2993">
            <v>33.280849456787109</v>
          </cell>
          <cell r="BC2993" t="e">
            <v>#N/A</v>
          </cell>
          <cell r="BD2993" t="e">
            <v>#N/A</v>
          </cell>
          <cell r="BE2993" t="e">
            <v>#N/A</v>
          </cell>
          <cell r="BF2993" t="e">
            <v>#N/A</v>
          </cell>
          <cell r="BG2993">
            <v>34.468337249755862</v>
          </cell>
          <cell r="BH2993">
            <v>34.904351234436042</v>
          </cell>
          <cell r="BI2993">
            <v>36.365274314880367</v>
          </cell>
          <cell r="BJ2993">
            <v>36.932116184234623</v>
          </cell>
          <cell r="BK2993">
            <v>35.33662593841553</v>
          </cell>
        </row>
        <row r="2994">
          <cell r="A2994" t="str">
            <v>2011-09-13</v>
          </cell>
          <cell r="B2994">
            <v>5568318</v>
          </cell>
          <cell r="C2994">
            <v>33.493275786196968</v>
          </cell>
          <cell r="D2994">
            <v>33.684463945608023</v>
          </cell>
          <cell r="E2994">
            <v>32.385095417172479</v>
          </cell>
          <cell r="F2994">
            <v>33.054252624511719</v>
          </cell>
          <cell r="BC2994" t="e">
            <v>#N/A</v>
          </cell>
          <cell r="BD2994" t="e">
            <v>#N/A</v>
          </cell>
          <cell r="BE2994" t="e">
            <v>#N/A</v>
          </cell>
          <cell r="BF2994" t="e">
            <v>#N/A</v>
          </cell>
          <cell r="BG2994">
            <v>34.110036468505861</v>
          </cell>
          <cell r="BH2994">
            <v>34.83867435455322</v>
          </cell>
          <cell r="BI2994">
            <v>36.242489204406738</v>
          </cell>
          <cell r="BJ2994">
            <v>36.902890605926522</v>
          </cell>
          <cell r="BK2994">
            <v>35.34018087387085</v>
          </cell>
        </row>
        <row r="2995">
          <cell r="A2995" t="str">
            <v>2011-09-14</v>
          </cell>
          <cell r="B2995">
            <v>4102878</v>
          </cell>
          <cell r="C2995">
            <v>32.717904128922868</v>
          </cell>
          <cell r="D2995">
            <v>33.695084435085313</v>
          </cell>
          <cell r="E2995">
            <v>32.714362857184923</v>
          </cell>
          <cell r="F2995">
            <v>33.624275207519531</v>
          </cell>
          <cell r="BC2995" t="e">
            <v>#N/A</v>
          </cell>
          <cell r="BD2995" t="e">
            <v>#N/A</v>
          </cell>
          <cell r="BE2995" t="e">
            <v>#N/A</v>
          </cell>
          <cell r="BF2995" t="e">
            <v>#N/A</v>
          </cell>
          <cell r="BG2995">
            <v>33.777935791015622</v>
          </cell>
          <cell r="BH2995">
            <v>34.752639770507813</v>
          </cell>
          <cell r="BI2995">
            <v>36.12331539154053</v>
          </cell>
          <cell r="BJ2995">
            <v>36.878756275176997</v>
          </cell>
          <cell r="BK2995">
            <v>35.346044578552252</v>
          </cell>
        </row>
        <row r="2996">
          <cell r="A2996" t="str">
            <v>2011-09-15</v>
          </cell>
          <cell r="B2996">
            <v>5151467</v>
          </cell>
          <cell r="C2996">
            <v>33.695085739126483</v>
          </cell>
          <cell r="D2996">
            <v>34.654565126129953</v>
          </cell>
          <cell r="E2996">
            <v>33.557005849190134</v>
          </cell>
          <cell r="F2996">
            <v>34.109325408935547</v>
          </cell>
          <cell r="BC2996" t="e">
            <v>#N/A</v>
          </cell>
          <cell r="BD2996" t="e">
            <v>#N/A</v>
          </cell>
          <cell r="BE2996" t="e">
            <v>#N/A</v>
          </cell>
          <cell r="BF2996" t="e">
            <v>#N/A</v>
          </cell>
          <cell r="BG2996">
            <v>33.594536590576169</v>
          </cell>
          <cell r="BH2996">
            <v>34.744142532348633</v>
          </cell>
          <cell r="BI2996">
            <v>36.022339820861824</v>
          </cell>
          <cell r="BJ2996">
            <v>36.859201755523692</v>
          </cell>
          <cell r="BK2996">
            <v>35.354468898773192</v>
          </cell>
        </row>
        <row r="2997">
          <cell r="A2997" t="str">
            <v>2011-09-16</v>
          </cell>
          <cell r="B2997">
            <v>11055608</v>
          </cell>
          <cell r="C2997">
            <v>34.180137004958539</v>
          </cell>
          <cell r="D2997">
            <v>34.750160217285163</v>
          </cell>
          <cell r="E2997">
            <v>33.953544228764002</v>
          </cell>
          <cell r="F2997">
            <v>34.750160217285163</v>
          </cell>
          <cell r="BC2997" t="e">
            <v>#N/A</v>
          </cell>
          <cell r="BD2997" t="e">
            <v>#N/A</v>
          </cell>
          <cell r="BE2997" t="e">
            <v>#N/A</v>
          </cell>
          <cell r="BF2997" t="e">
            <v>#N/A</v>
          </cell>
          <cell r="BG2997">
            <v>33.763772583007807</v>
          </cell>
          <cell r="BH2997">
            <v>34.799551582336427</v>
          </cell>
          <cell r="BI2997">
            <v>35.931065330505369</v>
          </cell>
          <cell r="BJ2997">
            <v>36.845378971099848</v>
          </cell>
          <cell r="BK2997">
            <v>35.366384944915772</v>
          </cell>
        </row>
        <row r="2998">
          <cell r="A2998" t="str">
            <v>2011-09-19</v>
          </cell>
          <cell r="B2998">
            <v>3623320</v>
          </cell>
          <cell r="C2998">
            <v>34.073922568005621</v>
          </cell>
          <cell r="D2998">
            <v>34.105788614141957</v>
          </cell>
          <cell r="E2998">
            <v>33.433090086409933</v>
          </cell>
          <cell r="F2998">
            <v>33.641979217529297</v>
          </cell>
          <cell r="BC2998" t="e">
            <v>#N/A</v>
          </cell>
          <cell r="BD2998" t="e">
            <v>#N/A</v>
          </cell>
          <cell r="BE2998" t="e">
            <v>#N/A</v>
          </cell>
          <cell r="BF2998" t="e">
            <v>#N/A</v>
          </cell>
          <cell r="BG2998">
            <v>33.83599853515625</v>
          </cell>
          <cell r="BH2998">
            <v>34.742372131347658</v>
          </cell>
          <cell r="BI2998">
            <v>35.831081199645993</v>
          </cell>
          <cell r="BJ2998">
            <v>36.817226505279542</v>
          </cell>
          <cell r="BK2998">
            <v>35.370341091156007</v>
          </cell>
        </row>
        <row r="2999">
          <cell r="A2999" t="str">
            <v>2011-09-20</v>
          </cell>
          <cell r="B2999">
            <v>3081771</v>
          </cell>
          <cell r="C2999">
            <v>33.649059338250318</v>
          </cell>
          <cell r="D2999">
            <v>34.810347979777653</v>
          </cell>
          <cell r="E2999">
            <v>33.464951021208797</v>
          </cell>
          <cell r="F2999">
            <v>34.732456207275391</v>
          </cell>
          <cell r="BC2999" t="e">
            <v>#N/A</v>
          </cell>
          <cell r="BD2999" t="e">
            <v>#N/A</v>
          </cell>
          <cell r="BE2999" t="e">
            <v>#N/A</v>
          </cell>
          <cell r="BF2999" t="e">
            <v>#N/A</v>
          </cell>
          <cell r="BG2999">
            <v>34.171639251708982</v>
          </cell>
          <cell r="BH2999">
            <v>34.710507202148428</v>
          </cell>
          <cell r="BI2999">
            <v>35.758004951477048</v>
          </cell>
          <cell r="BJ2999">
            <v>36.799843463897702</v>
          </cell>
          <cell r="BK2999">
            <v>35.377736587524417</v>
          </cell>
        </row>
        <row r="3000">
          <cell r="A3000" t="str">
            <v>2011-09-21</v>
          </cell>
          <cell r="B3000">
            <v>3999457</v>
          </cell>
          <cell r="C3000">
            <v>34.693513525719361</v>
          </cell>
          <cell r="D3000">
            <v>34.693513525719361</v>
          </cell>
          <cell r="E3000">
            <v>33.99957275390625</v>
          </cell>
          <cell r="F3000">
            <v>33.99957275390625</v>
          </cell>
          <cell r="BC3000" t="e">
            <v>#N/A</v>
          </cell>
          <cell r="BD3000" t="e">
            <v>#N/A</v>
          </cell>
          <cell r="BE3000" t="e">
            <v>#N/A</v>
          </cell>
          <cell r="BF3000" t="e">
            <v>#N/A</v>
          </cell>
          <cell r="BG3000">
            <v>34.246698760986327</v>
          </cell>
          <cell r="BH3000">
            <v>34.618276786804202</v>
          </cell>
          <cell r="BI3000">
            <v>35.659366188049319</v>
          </cell>
          <cell r="BJ3000">
            <v>36.772289714813233</v>
          </cell>
          <cell r="BK3000">
            <v>35.380808010101319</v>
          </cell>
        </row>
        <row r="3001">
          <cell r="A3001" t="str">
            <v>2011-09-22</v>
          </cell>
          <cell r="B3001">
            <v>6870552</v>
          </cell>
          <cell r="C3001">
            <v>33.28084752892935</v>
          </cell>
          <cell r="D3001">
            <v>33.4578733136577</v>
          </cell>
          <cell r="E3001">
            <v>32.232855207481421</v>
          </cell>
          <cell r="F3001">
            <v>32.926795959472663</v>
          </cell>
          <cell r="BC3001" t="e">
            <v>#N/A</v>
          </cell>
          <cell r="BD3001" t="e">
            <v>#N/A</v>
          </cell>
          <cell r="BE3001" t="e">
            <v>#N/A</v>
          </cell>
          <cell r="BF3001" t="e">
            <v>#N/A</v>
          </cell>
          <cell r="BG3001">
            <v>34.01019287109375</v>
          </cell>
          <cell r="BH3001">
            <v>34.495597839355469</v>
          </cell>
          <cell r="BI3001">
            <v>35.54323726654053</v>
          </cell>
          <cell r="BJ3001">
            <v>36.735835132598879</v>
          </cell>
          <cell r="BK3001">
            <v>35.378617038726809</v>
          </cell>
        </row>
        <row r="3002">
          <cell r="A3002" t="str">
            <v>2011-09-23</v>
          </cell>
          <cell r="B3002">
            <v>5358176</v>
          </cell>
          <cell r="C3002">
            <v>33.284384331439647</v>
          </cell>
          <cell r="D3002">
            <v>33.387059596938457</v>
          </cell>
          <cell r="E3002">
            <v>32.239930721075083</v>
          </cell>
          <cell r="F3002">
            <v>33.277301788330078</v>
          </cell>
          <cell r="BC3002" t="e">
            <v>#N/A</v>
          </cell>
          <cell r="BD3002" t="e">
            <v>#N/A</v>
          </cell>
          <cell r="BE3002" t="e">
            <v>#N/A</v>
          </cell>
          <cell r="BF3002" t="e">
            <v>#N/A</v>
          </cell>
          <cell r="BG3002">
            <v>33.715621185302737</v>
          </cell>
          <cell r="BH3002">
            <v>34.40867805480957</v>
          </cell>
          <cell r="BI3002">
            <v>35.424204978942868</v>
          </cell>
          <cell r="BJ3002">
            <v>36.695036602020267</v>
          </cell>
          <cell r="BK3002">
            <v>35.379227371215819</v>
          </cell>
        </row>
        <row r="3003">
          <cell r="A3003" t="str">
            <v>2011-09-26</v>
          </cell>
          <cell r="B3003">
            <v>4917463</v>
          </cell>
          <cell r="C3003">
            <v>32.721446501974633</v>
          </cell>
          <cell r="D3003">
            <v>34.520029183624622</v>
          </cell>
          <cell r="E3003">
            <v>32.710825386725389</v>
          </cell>
          <cell r="F3003">
            <v>34.059761047363281</v>
          </cell>
          <cell r="BC3003" t="e">
            <v>#N/A</v>
          </cell>
          <cell r="BD3003" t="e">
            <v>#N/A</v>
          </cell>
          <cell r="BE3003" t="e">
            <v>#N/A</v>
          </cell>
          <cell r="BF3003" t="e">
            <v>#N/A</v>
          </cell>
          <cell r="BG3003">
            <v>33.79917755126953</v>
          </cell>
          <cell r="BH3003">
            <v>34.346895980834958</v>
          </cell>
          <cell r="BI3003">
            <v>35.337391548156738</v>
          </cell>
          <cell r="BJ3003">
            <v>36.663754253387452</v>
          </cell>
          <cell r="BK3003">
            <v>35.381618556976321</v>
          </cell>
        </row>
        <row r="3004">
          <cell r="A3004" t="str">
            <v>2011-09-27</v>
          </cell>
          <cell r="B3004">
            <v>5235302</v>
          </cell>
          <cell r="C3004">
            <v>34.608535069215733</v>
          </cell>
          <cell r="D3004">
            <v>35.065261840820313</v>
          </cell>
          <cell r="E3004">
            <v>34.148267026178921</v>
          </cell>
          <cell r="F3004">
            <v>35.065261840820313</v>
          </cell>
          <cell r="BC3004" t="e">
            <v>#N/A</v>
          </cell>
          <cell r="BD3004" t="e">
            <v>#N/A</v>
          </cell>
          <cell r="BE3004" t="e">
            <v>#N/A</v>
          </cell>
          <cell r="BF3004" t="e">
            <v>#N/A</v>
          </cell>
          <cell r="BG3004">
            <v>33.865738677978513</v>
          </cell>
          <cell r="BH3004">
            <v>34.348311996459962</v>
          </cell>
          <cell r="BI3004">
            <v>35.267714195251457</v>
          </cell>
          <cell r="BJ3004">
            <v>36.64218858718872</v>
          </cell>
          <cell r="BK3004">
            <v>35.389375591278068</v>
          </cell>
        </row>
        <row r="3005">
          <cell r="A3005" t="str">
            <v>2011-09-28</v>
          </cell>
          <cell r="B3005">
            <v>3890076</v>
          </cell>
          <cell r="C3005">
            <v>34.803273415601431</v>
          </cell>
          <cell r="D3005">
            <v>35.879587904250677</v>
          </cell>
          <cell r="E3005">
            <v>34.707677970778391</v>
          </cell>
          <cell r="F3005">
            <v>34.852840423583977</v>
          </cell>
          <cell r="BC3005" t="e">
            <v>#N/A</v>
          </cell>
          <cell r="BD3005" t="e">
            <v>#N/A</v>
          </cell>
          <cell r="BE3005" t="e">
            <v>#N/A</v>
          </cell>
          <cell r="BF3005" t="e">
            <v>#N/A</v>
          </cell>
          <cell r="BG3005">
            <v>34.036392211914063</v>
          </cell>
          <cell r="BH3005">
            <v>34.318217849731447</v>
          </cell>
          <cell r="BI3005">
            <v>35.183733177185061</v>
          </cell>
          <cell r="BJ3005">
            <v>36.612882595062253</v>
          </cell>
          <cell r="BK3005">
            <v>35.397203903198239</v>
          </cell>
        </row>
        <row r="3006">
          <cell r="A3006" t="str">
            <v>2011-09-29</v>
          </cell>
          <cell r="B3006">
            <v>2677468</v>
          </cell>
          <cell r="C3006">
            <v>34.85283828834325</v>
          </cell>
          <cell r="D3006">
            <v>35.745047078567929</v>
          </cell>
          <cell r="E3006">
            <v>34.675812498908257</v>
          </cell>
          <cell r="F3006">
            <v>35.302482604980469</v>
          </cell>
          <cell r="BC3006" t="e">
            <v>#N/A</v>
          </cell>
          <cell r="BD3006" t="e">
            <v>#N/A</v>
          </cell>
          <cell r="BE3006" t="e">
            <v>#N/A</v>
          </cell>
          <cell r="BF3006" t="e">
            <v>#N/A</v>
          </cell>
          <cell r="BG3006">
            <v>34.511529541015634</v>
          </cell>
          <cell r="BH3006">
            <v>34.256435966491701</v>
          </cell>
          <cell r="BI3006">
            <v>35.112993659973142</v>
          </cell>
          <cell r="BJ3006">
            <v>36.587193431854253</v>
          </cell>
          <cell r="BK3006">
            <v>35.409107322692869</v>
          </cell>
        </row>
        <row r="3007">
          <cell r="A3007" t="str">
            <v>2011-09-30</v>
          </cell>
          <cell r="B3007">
            <v>4556672</v>
          </cell>
          <cell r="C3007">
            <v>35.104217728779311</v>
          </cell>
          <cell r="D3007">
            <v>35.281243534066959</v>
          </cell>
          <cell r="E3007">
            <v>34.714761497386377</v>
          </cell>
          <cell r="F3007">
            <v>34.944892883300781</v>
          </cell>
          <cell r="BC3007" t="e">
            <v>#N/A</v>
          </cell>
          <cell r="BD3007" t="e">
            <v>#N/A</v>
          </cell>
          <cell r="BE3007" t="e">
            <v>#N/A</v>
          </cell>
          <cell r="BF3007" t="e">
            <v>#N/A</v>
          </cell>
          <cell r="BG3007">
            <v>34.845047760009763</v>
          </cell>
          <cell r="BH3007">
            <v>34.243867301940917</v>
          </cell>
          <cell r="BI3007">
            <v>35.030004081726076</v>
          </cell>
          <cell r="BJ3007">
            <v>36.555966129302981</v>
          </cell>
          <cell r="BK3007">
            <v>35.418410835266123</v>
          </cell>
        </row>
        <row r="3008">
          <cell r="A3008" t="str">
            <v>2011-10-03</v>
          </cell>
          <cell r="B3008">
            <v>2296826</v>
          </cell>
          <cell r="C3008">
            <v>34.31114343271431</v>
          </cell>
          <cell r="D3008">
            <v>34.8811640498622</v>
          </cell>
          <cell r="E3008">
            <v>34.286357226421458</v>
          </cell>
          <cell r="F3008">
            <v>34.700599670410163</v>
          </cell>
          <cell r="BC3008" t="e">
            <v>#N/A</v>
          </cell>
          <cell r="BD3008" t="e">
            <v>#N/A</v>
          </cell>
          <cell r="BE3008" t="e">
            <v>#N/A</v>
          </cell>
          <cell r="BF3008" t="e">
            <v>#N/A</v>
          </cell>
          <cell r="BG3008">
            <v>34.973215484619139</v>
          </cell>
          <cell r="BH3008">
            <v>34.269182205200202</v>
          </cell>
          <cell r="BI3008">
            <v>34.939437751770022</v>
          </cell>
          <cell r="BJ3008">
            <v>36.522437496185297</v>
          </cell>
          <cell r="BK3008">
            <v>35.425393352508543</v>
          </cell>
        </row>
        <row r="3009">
          <cell r="A3009" t="str">
            <v>2011-10-04</v>
          </cell>
          <cell r="B3009">
            <v>4334727</v>
          </cell>
          <cell r="C3009">
            <v>34.51294938961788</v>
          </cell>
          <cell r="D3009">
            <v>34.665191677871732</v>
          </cell>
          <cell r="E3009">
            <v>33.950005969814427</v>
          </cell>
          <cell r="F3009">
            <v>34.226165771484382</v>
          </cell>
          <cell r="BC3009" t="e">
            <v>#N/A</v>
          </cell>
          <cell r="BD3009" t="e">
            <v>#N/A</v>
          </cell>
          <cell r="BE3009" t="e">
            <v>#N/A</v>
          </cell>
          <cell r="BF3009" t="e">
            <v>#N/A</v>
          </cell>
          <cell r="BG3009">
            <v>34.805396270751963</v>
          </cell>
          <cell r="BH3009">
            <v>34.23820266723633</v>
          </cell>
          <cell r="BI3009">
            <v>34.847596778869629</v>
          </cell>
          <cell r="BJ3009">
            <v>36.489192104339601</v>
          </cell>
          <cell r="BK3009">
            <v>35.429056396484377</v>
          </cell>
        </row>
        <row r="3010">
          <cell r="A3010" t="str">
            <v>2011-10-05</v>
          </cell>
          <cell r="B3010">
            <v>4512565</v>
          </cell>
          <cell r="C3010">
            <v>35.100672819738563</v>
          </cell>
          <cell r="D3010">
            <v>35.224590330361558</v>
          </cell>
          <cell r="E3010">
            <v>34.084543830231567</v>
          </cell>
          <cell r="F3010">
            <v>34.46337890625</v>
          </cell>
          <cell r="BC3010" t="e">
            <v>#N/A</v>
          </cell>
          <cell r="BD3010" t="e">
            <v>#N/A</v>
          </cell>
          <cell r="BE3010" t="e">
            <v>#N/A</v>
          </cell>
          <cell r="BF3010" t="e">
            <v>#N/A</v>
          </cell>
          <cell r="BG3010">
            <v>34.727503967285159</v>
          </cell>
          <cell r="BH3010">
            <v>34.197132682800287</v>
          </cell>
          <cell r="BI3010">
            <v>34.774945411682133</v>
          </cell>
          <cell r="BJ3010">
            <v>36.454849109649658</v>
          </cell>
          <cell r="BK3010">
            <v>35.434108524322511</v>
          </cell>
        </row>
        <row r="3011">
          <cell r="A3011" t="str">
            <v>2011-10-06</v>
          </cell>
          <cell r="B3011">
            <v>4745221</v>
          </cell>
          <cell r="C3011">
            <v>34.484627655230433</v>
          </cell>
          <cell r="D3011">
            <v>34.874083889389823</v>
          </cell>
          <cell r="E3011">
            <v>34.296980732484514</v>
          </cell>
          <cell r="F3011">
            <v>34.849300384521477</v>
          </cell>
          <cell r="BC3011" t="e">
            <v>#N/A</v>
          </cell>
          <cell r="BD3011" t="e">
            <v>#N/A</v>
          </cell>
          <cell r="BE3011" t="e">
            <v>#N/A</v>
          </cell>
          <cell r="BF3011" t="e">
            <v>#N/A</v>
          </cell>
          <cell r="BG3011">
            <v>34.636867523193359</v>
          </cell>
          <cell r="BH3011">
            <v>34.188281631469728</v>
          </cell>
          <cell r="BI3011">
            <v>34.697266578674324</v>
          </cell>
          <cell r="BJ3011">
            <v>36.415726413726809</v>
          </cell>
          <cell r="BK3011">
            <v>35.443390827178952</v>
          </cell>
        </row>
        <row r="3012">
          <cell r="A3012" t="str">
            <v>2011-10-07</v>
          </cell>
          <cell r="B3012">
            <v>3294128</v>
          </cell>
          <cell r="C3012">
            <v>35.022774826011513</v>
          </cell>
          <cell r="D3012">
            <v>35.33434188451362</v>
          </cell>
          <cell r="E3012">
            <v>34.435050722271107</v>
          </cell>
          <cell r="F3012">
            <v>34.803264617919922</v>
          </cell>
          <cell r="BC3012" t="e">
            <v>#N/A</v>
          </cell>
          <cell r="BD3012" t="e">
            <v>#N/A</v>
          </cell>
          <cell r="BE3012" t="e">
            <v>#N/A</v>
          </cell>
          <cell r="BF3012" t="e">
            <v>#N/A</v>
          </cell>
          <cell r="BG3012">
            <v>34.608541870117193</v>
          </cell>
          <cell r="BH3012">
            <v>34.233245849609382</v>
          </cell>
          <cell r="BI3012">
            <v>34.624473304748527</v>
          </cell>
          <cell r="BJ3012">
            <v>36.381100101470949</v>
          </cell>
          <cell r="BK3012">
            <v>35.452645931243893</v>
          </cell>
        </row>
        <row r="3013">
          <cell r="A3013" t="str">
            <v>2011-10-10</v>
          </cell>
          <cell r="B3013">
            <v>3133766</v>
          </cell>
          <cell r="C3013">
            <v>35.274159866204187</v>
          </cell>
          <cell r="D3013">
            <v>35.61759034972075</v>
          </cell>
          <cell r="E3013">
            <v>35.171484578262167</v>
          </cell>
          <cell r="F3013">
            <v>35.447647094726563</v>
          </cell>
          <cell r="BC3013" t="e">
            <v>#N/A</v>
          </cell>
          <cell r="BD3013" t="e">
            <v>#N/A</v>
          </cell>
          <cell r="BE3013" t="e">
            <v>#N/A</v>
          </cell>
          <cell r="BF3013" t="e">
            <v>#N/A</v>
          </cell>
          <cell r="BG3013">
            <v>34.75795135498047</v>
          </cell>
          <cell r="BH3013">
            <v>34.341585731506349</v>
          </cell>
          <cell r="BI3013">
            <v>34.58425312042236</v>
          </cell>
          <cell r="BJ3013">
            <v>36.356387310028083</v>
          </cell>
          <cell r="BK3013">
            <v>35.463600521087649</v>
          </cell>
        </row>
        <row r="3014">
          <cell r="A3014" t="str">
            <v>2011-10-11</v>
          </cell>
          <cell r="B3014">
            <v>2367578</v>
          </cell>
          <cell r="C3014">
            <v>35.235214337290721</v>
          </cell>
          <cell r="D3014">
            <v>35.461809848283643</v>
          </cell>
          <cell r="E3014">
            <v>35.051108692283208</v>
          </cell>
          <cell r="F3014">
            <v>35.3485107421875</v>
          </cell>
          <cell r="BC3014" t="e">
            <v>#N/A</v>
          </cell>
          <cell r="BD3014" t="e">
            <v>#N/A</v>
          </cell>
          <cell r="BE3014" t="e">
            <v>#N/A</v>
          </cell>
          <cell r="BF3014" t="e">
            <v>#N/A</v>
          </cell>
          <cell r="BG3014">
            <v>34.982420349121092</v>
          </cell>
          <cell r="BH3014">
            <v>34.456298637390127</v>
          </cell>
          <cell r="BI3014">
            <v>34.548564720153813</v>
          </cell>
          <cell r="BJ3014">
            <v>36.326717853546143</v>
          </cell>
          <cell r="BK3014">
            <v>35.475751037597647</v>
          </cell>
        </row>
        <row r="3015">
          <cell r="A3015" t="str">
            <v>2011-10-12</v>
          </cell>
          <cell r="B3015">
            <v>3383167</v>
          </cell>
          <cell r="C3015">
            <v>35.171481668356961</v>
          </cell>
          <cell r="D3015">
            <v>35.723803954390142</v>
          </cell>
          <cell r="E3015">
            <v>35.128997208723028</v>
          </cell>
          <cell r="F3015">
            <v>35.426399230957031</v>
          </cell>
          <cell r="BC3015" t="e">
            <v>#N/A</v>
          </cell>
          <cell r="BD3015" t="e">
            <v>#N/A</v>
          </cell>
          <cell r="BE3015" t="e">
            <v>#N/A</v>
          </cell>
          <cell r="BF3015" t="e">
            <v>#N/A</v>
          </cell>
          <cell r="BG3015">
            <v>35.175024414062499</v>
          </cell>
          <cell r="BH3015">
            <v>34.546404838562012</v>
          </cell>
          <cell r="BI3015">
            <v>34.523072929382323</v>
          </cell>
          <cell r="BJ3015">
            <v>36.29888940811157</v>
          </cell>
          <cell r="BK3015">
            <v>35.485787410736087</v>
          </cell>
        </row>
        <row r="3016">
          <cell r="A3016" t="str">
            <v>2011-10-13</v>
          </cell>
          <cell r="B3016">
            <v>3641642</v>
          </cell>
          <cell r="C3016">
            <v>35.334348513980629</v>
          </cell>
          <cell r="D3016">
            <v>35.999964507230111</v>
          </cell>
          <cell r="E3016">
            <v>35.19626861485547</v>
          </cell>
          <cell r="F3016">
            <v>35.730884552001953</v>
          </cell>
          <cell r="BC3016" t="e">
            <v>#N/A</v>
          </cell>
          <cell r="BD3016" t="e">
            <v>#N/A</v>
          </cell>
          <cell r="BE3016" t="e">
            <v>#N/A</v>
          </cell>
          <cell r="BF3016" t="e">
            <v>#N/A</v>
          </cell>
          <cell r="BG3016">
            <v>35.351341247558587</v>
          </cell>
          <cell r="BH3016">
            <v>34.627482795715331</v>
          </cell>
          <cell r="BI3016">
            <v>34.52236476898193</v>
          </cell>
          <cell r="BJ3016">
            <v>36.272831211090093</v>
          </cell>
          <cell r="BK3016">
            <v>35.496331253051757</v>
          </cell>
        </row>
        <row r="3017">
          <cell r="A3017" t="str">
            <v>2011-10-14</v>
          </cell>
          <cell r="B3017">
            <v>2888668</v>
          </cell>
          <cell r="C3017">
            <v>35.900825863171107</v>
          </cell>
          <cell r="D3017">
            <v>36.37525361918668</v>
          </cell>
          <cell r="E3017">
            <v>35.900825863171107</v>
          </cell>
          <cell r="F3017">
            <v>36.021202087402337</v>
          </cell>
          <cell r="BC3017" t="e">
            <v>#N/A</v>
          </cell>
          <cell r="BD3017" t="e">
            <v>#N/A</v>
          </cell>
          <cell r="BE3017" t="e">
            <v>#N/A</v>
          </cell>
          <cell r="BF3017" t="e">
            <v>#N/A</v>
          </cell>
          <cell r="BG3017">
            <v>35.594928741455078</v>
          </cell>
          <cell r="BH3017">
            <v>34.691034889221193</v>
          </cell>
          <cell r="BI3017">
            <v>34.539359092712402</v>
          </cell>
          <cell r="BJ3017">
            <v>36.250455112457267</v>
          </cell>
          <cell r="BK3017">
            <v>35.507819175720208</v>
          </cell>
        </row>
        <row r="3018">
          <cell r="A3018" t="str">
            <v>2011-10-17</v>
          </cell>
          <cell r="B3018">
            <v>2737661</v>
          </cell>
          <cell r="C3018">
            <v>36.191154706021948</v>
          </cell>
          <cell r="D3018">
            <v>36.396505280731439</v>
          </cell>
          <cell r="E3018">
            <v>35.688402086174008</v>
          </cell>
          <cell r="F3018">
            <v>35.709644317626953</v>
          </cell>
          <cell r="BC3018" t="e">
            <v>#N/A</v>
          </cell>
          <cell r="BD3018" t="e">
            <v>#N/A</v>
          </cell>
          <cell r="BE3018" t="e">
            <v>#N/A</v>
          </cell>
          <cell r="BF3018" t="e">
            <v>#N/A</v>
          </cell>
          <cell r="BG3018">
            <v>35.647328186035153</v>
          </cell>
          <cell r="BH3018">
            <v>34.794418144226071</v>
          </cell>
          <cell r="BI3018">
            <v>34.577313499450682</v>
          </cell>
          <cell r="BJ3018">
            <v>36.224538593292237</v>
          </cell>
          <cell r="BK3018">
            <v>35.516260776519772</v>
          </cell>
        </row>
        <row r="3019">
          <cell r="A3019" t="str">
            <v>2011-10-18</v>
          </cell>
          <cell r="B3019">
            <v>2644028</v>
          </cell>
          <cell r="C3019">
            <v>35.483052701602418</v>
          </cell>
          <cell r="D3019">
            <v>35.610511496993801</v>
          </cell>
          <cell r="E3019">
            <v>34.923650510851303</v>
          </cell>
          <cell r="F3019">
            <v>35.539699554443359</v>
          </cell>
          <cell r="BC3019" t="e">
            <v>#N/A</v>
          </cell>
          <cell r="BD3019" t="e">
            <v>#N/A</v>
          </cell>
          <cell r="BE3019" t="e">
            <v>#N/A</v>
          </cell>
          <cell r="BF3019" t="e">
            <v>#N/A</v>
          </cell>
          <cell r="BG3019">
            <v>35.685565948486328</v>
          </cell>
          <cell r="BH3019">
            <v>34.834780311584467</v>
          </cell>
          <cell r="BI3019">
            <v>34.618808326721187</v>
          </cell>
          <cell r="BJ3019">
            <v>36.190337200164798</v>
          </cell>
          <cell r="BK3019">
            <v>35.525645713806149</v>
          </cell>
        </row>
        <row r="3020">
          <cell r="A3020" t="str">
            <v>2011-10-19</v>
          </cell>
          <cell r="B3020">
            <v>1868552</v>
          </cell>
          <cell r="C3020">
            <v>35.546778985226837</v>
          </cell>
          <cell r="D3020">
            <v>35.830018627017189</v>
          </cell>
          <cell r="E3020">
            <v>35.330807306467143</v>
          </cell>
          <cell r="F3020">
            <v>35.575103759765618</v>
          </cell>
          <cell r="BC3020" t="e">
            <v>#N/A</v>
          </cell>
          <cell r="BD3020" t="e">
            <v>#N/A</v>
          </cell>
          <cell r="BE3020" t="e">
            <v>#N/A</v>
          </cell>
          <cell r="BF3020" t="e">
            <v>#N/A</v>
          </cell>
          <cell r="BG3020">
            <v>35.715306854248048</v>
          </cell>
          <cell r="BH3020">
            <v>34.913556861877439</v>
          </cell>
          <cell r="BI3020">
            <v>34.704488830566397</v>
          </cell>
          <cell r="BJ3020">
            <v>36.163712596893312</v>
          </cell>
          <cell r="BK3020">
            <v>35.538066482543947</v>
          </cell>
        </row>
        <row r="3021">
          <cell r="A3021" t="str">
            <v>2011-10-20</v>
          </cell>
          <cell r="B3021">
            <v>3265121</v>
          </cell>
          <cell r="C3021">
            <v>35.461808242956387</v>
          </cell>
          <cell r="D3021">
            <v>36.219478422879362</v>
          </cell>
          <cell r="E3021">
            <v>35.373295346225198</v>
          </cell>
          <cell r="F3021">
            <v>35.553859710693359</v>
          </cell>
          <cell r="BC3021" t="e">
            <v>#N/A</v>
          </cell>
          <cell r="BD3021" t="e">
            <v>#N/A</v>
          </cell>
          <cell r="BE3021" t="e">
            <v>#N/A</v>
          </cell>
          <cell r="BF3021" t="e">
            <v>#N/A</v>
          </cell>
          <cell r="BG3021">
            <v>35.679901885986332</v>
          </cell>
          <cell r="BH3021">
            <v>35.044910049438478</v>
          </cell>
          <cell r="BI3021">
            <v>34.769351043701171</v>
          </cell>
          <cell r="BJ3021">
            <v>36.142540302276608</v>
          </cell>
          <cell r="BK3021">
            <v>35.548571014404303</v>
          </cell>
        </row>
        <row r="3022">
          <cell r="A3022" t="str">
            <v>2011-10-21</v>
          </cell>
          <cell r="B3022">
            <v>3492205</v>
          </cell>
          <cell r="C3022">
            <v>35.716725399197713</v>
          </cell>
          <cell r="D3022">
            <v>36.092021942138672</v>
          </cell>
          <cell r="E3022">
            <v>35.341431557456147</v>
          </cell>
          <cell r="F3022">
            <v>36.092021942138672</v>
          </cell>
          <cell r="BC3022" t="e">
            <v>#N/A</v>
          </cell>
          <cell r="BD3022" t="e">
            <v>#N/A</v>
          </cell>
          <cell r="BE3022" t="e">
            <v>#N/A</v>
          </cell>
          <cell r="BF3022" t="e">
            <v>#N/A</v>
          </cell>
          <cell r="BG3022">
            <v>35.694065856933591</v>
          </cell>
          <cell r="BH3022">
            <v>35.185646057128913</v>
          </cell>
          <cell r="BI3022">
            <v>34.804473190307618</v>
          </cell>
          <cell r="BJ3022">
            <v>36.132202053070067</v>
          </cell>
          <cell r="BK3022">
            <v>35.555642795562747</v>
          </cell>
        </row>
        <row r="3023">
          <cell r="A3023" t="str">
            <v>2011-10-24</v>
          </cell>
          <cell r="B3023">
            <v>1990040</v>
          </cell>
          <cell r="C3023">
            <v>36.205318007042329</v>
          </cell>
          <cell r="D3023">
            <v>36.495640216083927</v>
          </cell>
          <cell r="E3023">
            <v>35.766292070482351</v>
          </cell>
          <cell r="F3023">
            <v>36.460235595703118</v>
          </cell>
          <cell r="BC3023" t="e">
            <v>#N/A</v>
          </cell>
          <cell r="BD3023" t="e">
            <v>#N/A</v>
          </cell>
          <cell r="BE3023" t="e">
            <v>#N/A</v>
          </cell>
          <cell r="BF3023" t="e">
            <v>#N/A</v>
          </cell>
          <cell r="BG3023">
            <v>35.844184112548831</v>
          </cell>
          <cell r="BH3023">
            <v>35.305669784545898</v>
          </cell>
          <cell r="BI3023">
            <v>34.847526016235349</v>
          </cell>
          <cell r="BJ3023">
            <v>36.125475101470947</v>
          </cell>
          <cell r="BK3023">
            <v>35.562694873809818</v>
          </cell>
        </row>
        <row r="3024">
          <cell r="A3024" t="str">
            <v>2011-10-25</v>
          </cell>
          <cell r="B3024">
            <v>2718028</v>
          </cell>
          <cell r="C3024">
            <v>36.453148778726337</v>
          </cell>
          <cell r="D3024">
            <v>36.573527715352341</v>
          </cell>
          <cell r="E3024">
            <v>35.433481244784012</v>
          </cell>
          <cell r="F3024">
            <v>35.568019866943359</v>
          </cell>
          <cell r="BC3024" t="e">
            <v>#N/A</v>
          </cell>
          <cell r="BD3024" t="e">
            <v>#N/A</v>
          </cell>
          <cell r="BE3024" t="e">
            <v>#N/A</v>
          </cell>
          <cell r="BF3024" t="e">
            <v>#N/A</v>
          </cell>
          <cell r="BG3024">
            <v>35.849848175048827</v>
          </cell>
          <cell r="BH3024">
            <v>35.330807685852051</v>
          </cell>
          <cell r="BI3024">
            <v>34.871530609130858</v>
          </cell>
          <cell r="BJ3024">
            <v>36.109967670440668</v>
          </cell>
          <cell r="BK3024">
            <v>35.567315769195559</v>
          </cell>
        </row>
        <row r="3025">
          <cell r="A3025" t="str">
            <v>2011-10-26</v>
          </cell>
          <cell r="B3025">
            <v>2161560</v>
          </cell>
          <cell r="C3025">
            <v>35.688397455090268</v>
          </cell>
          <cell r="D3025">
            <v>36.155745394805074</v>
          </cell>
          <cell r="E3025">
            <v>35.475964363329837</v>
          </cell>
          <cell r="F3025">
            <v>35.780448913574219</v>
          </cell>
          <cell r="BC3025" t="e">
            <v>#N/A</v>
          </cell>
          <cell r="BD3025" t="e">
            <v>#N/A</v>
          </cell>
          <cell r="BE3025" t="e">
            <v>#N/A</v>
          </cell>
          <cell r="BF3025" t="e">
            <v>#N/A</v>
          </cell>
          <cell r="BG3025">
            <v>35.890917205810553</v>
          </cell>
          <cell r="BH3025">
            <v>35.377188110351561</v>
          </cell>
          <cell r="BI3025">
            <v>34.880240249633793</v>
          </cell>
          <cell r="BJ3025">
            <v>36.097221775054933</v>
          </cell>
          <cell r="BK3025">
            <v>35.573337154388433</v>
          </cell>
        </row>
        <row r="3026">
          <cell r="A3026" t="str">
            <v>2011-10-27</v>
          </cell>
          <cell r="B3026">
            <v>5226211</v>
          </cell>
          <cell r="C3026">
            <v>36.679741023823738</v>
          </cell>
          <cell r="D3026">
            <v>37.869354479835238</v>
          </cell>
          <cell r="E3026">
            <v>36.247797689043509</v>
          </cell>
          <cell r="F3026">
            <v>37.232063293457031</v>
          </cell>
          <cell r="BC3026" t="e">
            <v>#N/A</v>
          </cell>
          <cell r="BD3026" t="e">
            <v>#N/A</v>
          </cell>
          <cell r="BE3026" t="e">
            <v>#N/A</v>
          </cell>
          <cell r="BF3026" t="e">
            <v>#N/A</v>
          </cell>
          <cell r="BG3026">
            <v>36.226557922363277</v>
          </cell>
          <cell r="BH3026">
            <v>35.473667144775391</v>
          </cell>
          <cell r="BI3026">
            <v>34.939296112060553</v>
          </cell>
          <cell r="BJ3026">
            <v>36.097505054473878</v>
          </cell>
          <cell r="BK3026">
            <v>35.587259387969972</v>
          </cell>
        </row>
        <row r="3027">
          <cell r="A3027" t="str">
            <v>2011-10-28</v>
          </cell>
          <cell r="B3027">
            <v>3354546</v>
          </cell>
          <cell r="C3027">
            <v>37.458657024102891</v>
          </cell>
          <cell r="D3027">
            <v>37.904760055505747</v>
          </cell>
          <cell r="E3027">
            <v>37.040876065265941</v>
          </cell>
          <cell r="F3027">
            <v>37.055038452148438</v>
          </cell>
          <cell r="BC3027" t="e">
            <v>#N/A</v>
          </cell>
          <cell r="BD3027" t="e">
            <v>#N/A</v>
          </cell>
          <cell r="BE3027" t="e">
            <v>#N/A</v>
          </cell>
          <cell r="BF3027" t="e">
            <v>#N/A</v>
          </cell>
          <cell r="BG3027">
            <v>36.419161224365233</v>
          </cell>
          <cell r="BH3027">
            <v>35.579174423217772</v>
          </cell>
          <cell r="BI3027">
            <v>35.007557296752928</v>
          </cell>
          <cell r="BJ3027">
            <v>36.104161205291753</v>
          </cell>
          <cell r="BK3027">
            <v>35.600804004669193</v>
          </cell>
        </row>
        <row r="3028">
          <cell r="A3028" t="str">
            <v>2011-10-31</v>
          </cell>
          <cell r="B3028">
            <v>3321660</v>
          </cell>
          <cell r="C3028">
            <v>36.878015557200548</v>
          </cell>
          <cell r="D3028">
            <v>37.423252638299559</v>
          </cell>
          <cell r="E3028">
            <v>36.686827371106389</v>
          </cell>
          <cell r="F3028">
            <v>36.793041229248047</v>
          </cell>
          <cell r="BC3028" t="e">
            <v>#N/A</v>
          </cell>
          <cell r="BD3028" t="e">
            <v>#N/A</v>
          </cell>
          <cell r="BE3028" t="e">
            <v>#N/A</v>
          </cell>
          <cell r="BF3028" t="e">
            <v>#N/A</v>
          </cell>
          <cell r="BG3028">
            <v>36.485722351074223</v>
          </cell>
          <cell r="BH3028">
            <v>35.683796501159669</v>
          </cell>
          <cell r="BI3028">
            <v>35.047706756591793</v>
          </cell>
          <cell r="BJ3028">
            <v>36.103311557769779</v>
          </cell>
          <cell r="BK3028">
            <v>35.615000877380368</v>
          </cell>
        </row>
        <row r="3029">
          <cell r="A3029" t="str">
            <v>2011-11-01</v>
          </cell>
          <cell r="B3029">
            <v>5296949</v>
          </cell>
          <cell r="C3029">
            <v>36.113260993489568</v>
          </cell>
          <cell r="D3029">
            <v>36.311529012991663</v>
          </cell>
          <cell r="E3029">
            <v>35.1042145353819</v>
          </cell>
          <cell r="F3029">
            <v>35.136077880859382</v>
          </cell>
          <cell r="BC3029" t="e">
            <v>#N/A</v>
          </cell>
          <cell r="BD3029" t="e">
            <v>#N/A</v>
          </cell>
          <cell r="BE3029" t="e">
            <v>#N/A</v>
          </cell>
          <cell r="BF3029" t="e">
            <v>#N/A</v>
          </cell>
          <cell r="BG3029">
            <v>36.399333953857422</v>
          </cell>
          <cell r="BH3029">
            <v>35.729292106628421</v>
          </cell>
          <cell r="BI3029">
            <v>35.04303321838379</v>
          </cell>
          <cell r="BJ3029">
            <v>36.080014972686769</v>
          </cell>
          <cell r="BK3029">
            <v>35.618578529357912</v>
          </cell>
        </row>
        <row r="3030">
          <cell r="A3030" t="str">
            <v>2011-11-02</v>
          </cell>
          <cell r="B3030">
            <v>3763846</v>
          </cell>
          <cell r="C3030">
            <v>35.42639911615651</v>
          </cell>
          <cell r="D3030">
            <v>35.610507444637328</v>
          </cell>
          <cell r="E3030">
            <v>34.643945473110783</v>
          </cell>
          <cell r="F3030">
            <v>35.313102722167969</v>
          </cell>
          <cell r="BC3030" t="e">
            <v>#N/A</v>
          </cell>
          <cell r="BD3030" t="e">
            <v>#N/A</v>
          </cell>
          <cell r="BE3030" t="e">
            <v>#N/A</v>
          </cell>
          <cell r="BF3030" t="e">
            <v>#N/A</v>
          </cell>
          <cell r="BG3030">
            <v>36.30586471557617</v>
          </cell>
          <cell r="BH3030">
            <v>35.771778297424319</v>
          </cell>
          <cell r="BI3030">
            <v>35.032411651611334</v>
          </cell>
          <cell r="BJ3030">
            <v>36.065569667816163</v>
          </cell>
          <cell r="BK3030">
            <v>35.622669162750242</v>
          </cell>
        </row>
        <row r="3031">
          <cell r="A3031" t="str">
            <v>2011-11-03</v>
          </cell>
          <cell r="B3031">
            <v>3916480</v>
          </cell>
          <cell r="C3031">
            <v>34.413811117989063</v>
          </cell>
          <cell r="D3031">
            <v>36.099097327665447</v>
          </cell>
          <cell r="E3031">
            <v>34.34300188530311</v>
          </cell>
          <cell r="F3031">
            <v>35.900829315185547</v>
          </cell>
          <cell r="BC3031" t="e">
            <v>#N/A</v>
          </cell>
          <cell r="BD3031" t="e">
            <v>#N/A</v>
          </cell>
          <cell r="BE3031" t="e">
            <v>#N/A</v>
          </cell>
          <cell r="BF3031" t="e">
            <v>#N/A</v>
          </cell>
          <cell r="BG3031">
            <v>36.039617919921866</v>
          </cell>
          <cell r="BH3031">
            <v>35.824354743957521</v>
          </cell>
          <cell r="BI3031">
            <v>35.042820739746091</v>
          </cell>
          <cell r="BJ3031">
            <v>36.058630237579337</v>
          </cell>
          <cell r="BK3031">
            <v>35.6308148765564</v>
          </cell>
        </row>
        <row r="3032">
          <cell r="A3032" t="str">
            <v>2011-11-04</v>
          </cell>
          <cell r="B3032">
            <v>3554500</v>
          </cell>
          <cell r="C3032">
            <v>35.936236963777809</v>
          </cell>
          <cell r="D3032">
            <v>36.077858142298567</v>
          </cell>
          <cell r="E3032">
            <v>34.941352844238281</v>
          </cell>
          <cell r="F3032">
            <v>34.941352844238281</v>
          </cell>
          <cell r="BC3032" t="e">
            <v>#N/A</v>
          </cell>
          <cell r="BD3032" t="e">
            <v>#N/A</v>
          </cell>
          <cell r="BE3032" t="e">
            <v>#N/A</v>
          </cell>
          <cell r="BF3032" t="e">
            <v>#N/A</v>
          </cell>
          <cell r="BG3032">
            <v>35.616880798339842</v>
          </cell>
          <cell r="BH3032">
            <v>35.831259155273443</v>
          </cell>
          <cell r="BI3032">
            <v>35.041333847045898</v>
          </cell>
          <cell r="BJ3032">
            <v>36.037210102081303</v>
          </cell>
          <cell r="BK3032">
            <v>35.63162580490112</v>
          </cell>
        </row>
        <row r="3033">
          <cell r="A3033" t="str">
            <v>2011-11-07</v>
          </cell>
          <cell r="B3033">
            <v>3743551</v>
          </cell>
          <cell r="C3033">
            <v>34.626237785366882</v>
          </cell>
          <cell r="D3033">
            <v>35.051098504947412</v>
          </cell>
          <cell r="E3033">
            <v>34.19783309325166</v>
          </cell>
          <cell r="F3033">
            <v>34.647480010986328</v>
          </cell>
          <cell r="BC3033" t="e">
            <v>#N/A</v>
          </cell>
          <cell r="BD3033" t="e">
            <v>#N/A</v>
          </cell>
          <cell r="BE3033" t="e">
            <v>#N/A</v>
          </cell>
          <cell r="BF3033" t="e">
            <v>#N/A</v>
          </cell>
          <cell r="BG3033">
            <v>35.187768554687501</v>
          </cell>
          <cell r="BH3033">
            <v>35.791250801086427</v>
          </cell>
          <cell r="BI3033">
            <v>35.028375396728507</v>
          </cell>
          <cell r="BJ3033">
            <v>36.01547124862671</v>
          </cell>
          <cell r="BK3033">
            <v>35.631745529174808</v>
          </cell>
        </row>
        <row r="3034">
          <cell r="A3034" t="str">
            <v>2011-11-08</v>
          </cell>
          <cell r="B3034">
            <v>3417863</v>
          </cell>
          <cell r="C3034">
            <v>34.682888294386721</v>
          </cell>
          <cell r="D3034">
            <v>35.582179523911023</v>
          </cell>
          <cell r="E3034">
            <v>34.52356618296816</v>
          </cell>
          <cell r="F3034">
            <v>35.128993988037109</v>
          </cell>
          <cell r="BC3034" t="e">
            <v>#N/A</v>
          </cell>
          <cell r="BD3034" t="e">
            <v>#N/A</v>
          </cell>
          <cell r="BE3034" t="e">
            <v>#N/A</v>
          </cell>
          <cell r="BF3034" t="e">
            <v>#N/A</v>
          </cell>
          <cell r="BG3034">
            <v>35.186351776123047</v>
          </cell>
          <cell r="BH3034">
            <v>35.780274963378908</v>
          </cell>
          <cell r="BI3034">
            <v>35.030216445922854</v>
          </cell>
          <cell r="BJ3034">
            <v>35.995431880950918</v>
          </cell>
          <cell r="BK3034">
            <v>35.640886936187741</v>
          </cell>
        </row>
        <row r="3035">
          <cell r="A3035" t="str">
            <v>2011-11-09</v>
          </cell>
          <cell r="B3035">
            <v>4245847</v>
          </cell>
          <cell r="C3035">
            <v>35.125456312958221</v>
          </cell>
          <cell r="D3035">
            <v>35.405157380407331</v>
          </cell>
          <cell r="E3035">
            <v>34.233247535499572</v>
          </cell>
          <cell r="F3035">
            <v>34.682891845703118</v>
          </cell>
          <cell r="BC3035" t="e">
            <v>#N/A</v>
          </cell>
          <cell r="BD3035" t="e">
            <v>#N/A</v>
          </cell>
          <cell r="BE3035" t="e">
            <v>#N/A</v>
          </cell>
          <cell r="BF3035" t="e">
            <v>#N/A</v>
          </cell>
          <cell r="BG3035">
            <v>35.060309600830081</v>
          </cell>
          <cell r="BH3035">
            <v>35.74309959411621</v>
          </cell>
          <cell r="BI3035">
            <v>35.014779815673833</v>
          </cell>
          <cell r="BJ3035">
            <v>35.968240756988529</v>
          </cell>
          <cell r="BK3035">
            <v>35.64556489944458</v>
          </cell>
        </row>
        <row r="3036">
          <cell r="A3036" t="str">
            <v>2011-11-10</v>
          </cell>
          <cell r="B3036">
            <v>3915194</v>
          </cell>
          <cell r="C3036">
            <v>34.148275921350098</v>
          </cell>
          <cell r="D3036">
            <v>34.856379125120547</v>
          </cell>
          <cell r="E3036">
            <v>34.102250185536789</v>
          </cell>
          <cell r="F3036">
            <v>34.746623992919922</v>
          </cell>
          <cell r="BC3036" t="e">
            <v>#N/A</v>
          </cell>
          <cell r="BD3036" t="e">
            <v>#N/A</v>
          </cell>
          <cell r="BE3036" t="e">
            <v>#N/A</v>
          </cell>
          <cell r="BF3036" t="e">
            <v>#N/A</v>
          </cell>
          <cell r="BG3036">
            <v>34.82946853637695</v>
          </cell>
          <cell r="BH3036">
            <v>35.693886566162107</v>
          </cell>
          <cell r="BI3036">
            <v>34.978949890136718</v>
          </cell>
          <cell r="BJ3036">
            <v>35.945439891815177</v>
          </cell>
          <cell r="BK3036">
            <v>35.647804260253913</v>
          </cell>
        </row>
        <row r="3037">
          <cell r="A3037" t="str">
            <v>2011-11-11</v>
          </cell>
          <cell r="B3037">
            <v>3600544</v>
          </cell>
          <cell r="C3037">
            <v>34.767864261975937</v>
          </cell>
          <cell r="D3037">
            <v>35.217511283658887</v>
          </cell>
          <cell r="E3037">
            <v>34.661650408125837</v>
          </cell>
          <cell r="F3037">
            <v>35.153781890869141</v>
          </cell>
          <cell r="BC3037" t="e">
            <v>#N/A</v>
          </cell>
          <cell r="BD3037" t="e">
            <v>#N/A</v>
          </cell>
          <cell r="BE3037" t="e">
            <v>#N/A</v>
          </cell>
          <cell r="BF3037" t="e">
            <v>#N/A</v>
          </cell>
          <cell r="BG3037">
            <v>34.871954345703116</v>
          </cell>
          <cell r="BH3037">
            <v>35.650515556335449</v>
          </cell>
          <cell r="BI3037">
            <v>34.978100204467772</v>
          </cell>
          <cell r="BJ3037">
            <v>35.925860843658448</v>
          </cell>
          <cell r="BK3037">
            <v>35.651944103240957</v>
          </cell>
        </row>
        <row r="3038">
          <cell r="A3038" t="str">
            <v>2011-11-14</v>
          </cell>
          <cell r="B3038">
            <v>3877260</v>
          </cell>
          <cell r="C3038">
            <v>35.224588773616993</v>
          </cell>
          <cell r="D3038">
            <v>35.274155775675588</v>
          </cell>
          <cell r="E3038">
            <v>34.764323368615841</v>
          </cell>
          <cell r="F3038">
            <v>35.054645538330078</v>
          </cell>
          <cell r="BC3038" t="e">
            <v>#N/A</v>
          </cell>
          <cell r="BD3038" t="e">
            <v>#N/A</v>
          </cell>
          <cell r="BE3038" t="e">
            <v>#N/A</v>
          </cell>
          <cell r="BF3038" t="e">
            <v>#N/A</v>
          </cell>
          <cell r="BG3038">
            <v>34.953387451171878</v>
          </cell>
          <cell r="BH3038">
            <v>35.617765617370608</v>
          </cell>
          <cell r="BI3038">
            <v>34.99530708312988</v>
          </cell>
          <cell r="BJ3038">
            <v>35.902670459747313</v>
          </cell>
          <cell r="BK3038">
            <v>35.65805799484253</v>
          </cell>
        </row>
        <row r="3039">
          <cell r="A3039" t="str">
            <v>2011-11-15</v>
          </cell>
          <cell r="B3039">
            <v>4325466</v>
          </cell>
          <cell r="C3039">
            <v>34.951975127583523</v>
          </cell>
          <cell r="D3039">
            <v>35.295405619079823</v>
          </cell>
          <cell r="E3039">
            <v>34.463382180424091</v>
          </cell>
          <cell r="F3039">
            <v>34.990921020507813</v>
          </cell>
          <cell r="BC3039" t="e">
            <v>#N/A</v>
          </cell>
          <cell r="BD3039" t="e">
            <v>#N/A</v>
          </cell>
          <cell r="BE3039" t="e">
            <v>#N/A</v>
          </cell>
          <cell r="BF3039" t="e">
            <v>#N/A</v>
          </cell>
          <cell r="BG3039">
            <v>34.925772857666018</v>
          </cell>
          <cell r="BH3039">
            <v>35.590326690673827</v>
          </cell>
          <cell r="BI3039">
            <v>34.998210372924802</v>
          </cell>
          <cell r="BJ3039">
            <v>35.871407718658453</v>
          </cell>
          <cell r="BK3039">
            <v>35.662838268280026</v>
          </cell>
        </row>
        <row r="3040">
          <cell r="A3040" t="str">
            <v>2011-11-16</v>
          </cell>
          <cell r="B3040">
            <v>3510022</v>
          </cell>
          <cell r="C3040">
            <v>34.994458971401542</v>
          </cell>
          <cell r="D3040">
            <v>35.709644718606903</v>
          </cell>
          <cell r="E3040">
            <v>34.909487343436318</v>
          </cell>
          <cell r="F3040">
            <v>35.288322448730469</v>
          </cell>
          <cell r="BC3040" t="e">
            <v>#N/A</v>
          </cell>
          <cell r="BD3040" t="e">
            <v>#N/A</v>
          </cell>
          <cell r="BE3040" t="e">
            <v>#N/A</v>
          </cell>
          <cell r="BF3040" t="e">
            <v>#N/A</v>
          </cell>
          <cell r="BG3040">
            <v>35.046858978271487</v>
          </cell>
          <cell r="BH3040">
            <v>35.575987625122067</v>
          </cell>
          <cell r="BI3040">
            <v>34.998281249999998</v>
          </cell>
          <cell r="BJ3040">
            <v>35.838728771209723</v>
          </cell>
          <cell r="BK3040">
            <v>35.667447814941397</v>
          </cell>
        </row>
        <row r="3041">
          <cell r="A3041" t="str">
            <v>2011-11-17</v>
          </cell>
          <cell r="B3041">
            <v>3641692</v>
          </cell>
          <cell r="C3041">
            <v>35.323724661591477</v>
          </cell>
          <cell r="D3041">
            <v>35.631750506125051</v>
          </cell>
          <cell r="E3041">
            <v>34.881160190180744</v>
          </cell>
          <cell r="F3041">
            <v>35.242294311523438</v>
          </cell>
          <cell r="BC3041" t="e">
            <v>#N/A</v>
          </cell>
          <cell r="BD3041" t="e">
            <v>#N/A</v>
          </cell>
          <cell r="BE3041" t="e">
            <v>#N/A</v>
          </cell>
          <cell r="BF3041" t="e">
            <v>#N/A</v>
          </cell>
          <cell r="BG3041">
            <v>35.145993041992178</v>
          </cell>
          <cell r="BH3041">
            <v>35.560409355163571</v>
          </cell>
          <cell r="BI3041">
            <v>35.002600708007812</v>
          </cell>
          <cell r="BJ3041">
            <v>35.798579387664788</v>
          </cell>
          <cell r="BK3041">
            <v>35.670643081665041</v>
          </cell>
        </row>
        <row r="3042">
          <cell r="A3042" t="str">
            <v>2011-11-18</v>
          </cell>
          <cell r="B3042">
            <v>3466274</v>
          </cell>
          <cell r="C3042">
            <v>35.118370107508973</v>
          </cell>
          <cell r="D3042">
            <v>35.359125242125373</v>
          </cell>
          <cell r="E3042">
            <v>34.927181968149</v>
          </cell>
          <cell r="F3042">
            <v>35.065261840820313</v>
          </cell>
          <cell r="BC3042" t="e">
            <v>#N/A</v>
          </cell>
          <cell r="BD3042" t="e">
            <v>#N/A</v>
          </cell>
          <cell r="BE3042" t="e">
            <v>#N/A</v>
          </cell>
          <cell r="BF3042" t="e">
            <v>#N/A</v>
          </cell>
          <cell r="BG3042">
            <v>35.128289031982419</v>
          </cell>
          <cell r="BH3042">
            <v>35.509071350097663</v>
          </cell>
          <cell r="BI3042">
            <v>35.025826339721682</v>
          </cell>
          <cell r="BJ3042">
            <v>35.756234760284421</v>
          </cell>
          <cell r="BK3042">
            <v>35.675659751892091</v>
          </cell>
        </row>
        <row r="3043">
          <cell r="A3043" t="str">
            <v>2011-11-21</v>
          </cell>
          <cell r="B3043">
            <v>3969532</v>
          </cell>
          <cell r="C3043">
            <v>34.888240393085759</v>
          </cell>
          <cell r="D3043">
            <v>35.012157896524982</v>
          </cell>
          <cell r="E3043">
            <v>34.197838243297603</v>
          </cell>
          <cell r="F3043">
            <v>34.381946563720703</v>
          </cell>
          <cell r="BC3043" t="e">
            <v>#N/A</v>
          </cell>
          <cell r="BD3043" t="e">
            <v>#N/A</v>
          </cell>
          <cell r="BE3043" t="e">
            <v>#N/A</v>
          </cell>
          <cell r="BF3043" t="e">
            <v>#N/A</v>
          </cell>
          <cell r="BG3043">
            <v>34.993749237060548</v>
          </cell>
          <cell r="BH3043">
            <v>35.405156898498532</v>
          </cell>
          <cell r="BI3043">
            <v>35.047848281860347</v>
          </cell>
          <cell r="BJ3043">
            <v>35.70656129837036</v>
          </cell>
          <cell r="BK3043">
            <v>35.677090663909922</v>
          </cell>
        </row>
        <row r="3044">
          <cell r="A3044" t="str">
            <v>2011-11-22</v>
          </cell>
          <cell r="B3044">
            <v>3916062</v>
          </cell>
          <cell r="C3044">
            <v>34.675815237606251</v>
          </cell>
          <cell r="D3044">
            <v>34.948433786339912</v>
          </cell>
          <cell r="E3044">
            <v>34.169521331787109</v>
          </cell>
          <cell r="F3044">
            <v>34.169521331787109</v>
          </cell>
          <cell r="BC3044" t="e">
            <v>#N/A</v>
          </cell>
          <cell r="BD3044" t="e">
            <v>#N/A</v>
          </cell>
          <cell r="BE3044" t="e">
            <v>#N/A</v>
          </cell>
          <cell r="BF3044" t="e">
            <v>#N/A</v>
          </cell>
          <cell r="BG3044">
            <v>34.829469299316408</v>
          </cell>
          <cell r="BH3044">
            <v>35.335231971740733</v>
          </cell>
          <cell r="BI3044">
            <v>35.070153656005857</v>
          </cell>
          <cell r="BJ3044">
            <v>35.656321430206297</v>
          </cell>
          <cell r="BK3044">
            <v>35.679962997436533</v>
          </cell>
        </row>
        <row r="3045">
          <cell r="A3045" t="str">
            <v>2011-11-23</v>
          </cell>
          <cell r="B3045">
            <v>3770129</v>
          </cell>
          <cell r="C3045">
            <v>33.868576975095053</v>
          </cell>
          <cell r="D3045">
            <v>34.463381063314323</v>
          </cell>
          <cell r="E3045">
            <v>33.783602647178597</v>
          </cell>
          <cell r="F3045">
            <v>34.013736724853523</v>
          </cell>
          <cell r="BC3045" t="e">
            <v>#N/A</v>
          </cell>
          <cell r="BD3045" t="e">
            <v>#N/A</v>
          </cell>
          <cell r="BE3045" t="e">
            <v>#N/A</v>
          </cell>
          <cell r="BF3045" t="e">
            <v>#N/A</v>
          </cell>
          <cell r="BG3045">
            <v>34.574552154541017</v>
          </cell>
          <cell r="BH3045">
            <v>35.246896362304689</v>
          </cell>
          <cell r="BI3045">
            <v>35.077942886352538</v>
          </cell>
          <cell r="BJ3045">
            <v>35.60062913894653</v>
          </cell>
          <cell r="BK3045">
            <v>35.68110914230347</v>
          </cell>
        </row>
        <row r="3046">
          <cell r="A3046" t="str">
            <v>2011-11-24</v>
          </cell>
          <cell r="B3046">
            <v>4458144</v>
          </cell>
          <cell r="C3046">
            <v>34.219083993624459</v>
          </cell>
          <cell r="D3046">
            <v>34.392568502598181</v>
          </cell>
          <cell r="E3046">
            <v>33.422467979448413</v>
          </cell>
          <cell r="F3046">
            <v>33.5499267578125</v>
          </cell>
          <cell r="BC3046" t="e">
            <v>#N/A</v>
          </cell>
          <cell r="BD3046" t="e">
            <v>#N/A</v>
          </cell>
          <cell r="BE3046" t="e">
            <v>#N/A</v>
          </cell>
          <cell r="BF3046" t="e">
            <v>#N/A</v>
          </cell>
          <cell r="BG3046">
            <v>34.236078643798827</v>
          </cell>
          <cell r="BH3046">
            <v>35.062789535522462</v>
          </cell>
          <cell r="BI3046">
            <v>35.06675491333008</v>
          </cell>
          <cell r="BJ3046">
            <v>35.544547367095937</v>
          </cell>
          <cell r="BK3046">
            <v>35.680376033782963</v>
          </cell>
        </row>
        <row r="3047">
          <cell r="A3047" t="str">
            <v>2011-11-25</v>
          </cell>
          <cell r="B3047">
            <v>3598850</v>
          </cell>
          <cell r="C3047">
            <v>33.482657476725329</v>
          </cell>
          <cell r="D3047">
            <v>34.254490021431913</v>
          </cell>
          <cell r="E3047">
            <v>33.280848186197417</v>
          </cell>
          <cell r="F3047">
            <v>34.148273468017578</v>
          </cell>
          <cell r="BC3047" t="e">
            <v>#N/A</v>
          </cell>
          <cell r="BD3047" t="e">
            <v>#N/A</v>
          </cell>
          <cell r="BE3047" t="e">
            <v>#N/A</v>
          </cell>
          <cell r="BF3047" t="e">
            <v>#N/A</v>
          </cell>
          <cell r="BG3047">
            <v>34.052680969238281</v>
          </cell>
          <cell r="BH3047">
            <v>34.917451286315917</v>
          </cell>
          <cell r="BI3047">
            <v>35.054717178344717</v>
          </cell>
          <cell r="BJ3047">
            <v>35.492891254425047</v>
          </cell>
          <cell r="BK3047">
            <v>35.676714134216311</v>
          </cell>
        </row>
        <row r="3048">
          <cell r="A3048" t="str">
            <v>2011-11-28</v>
          </cell>
          <cell r="B3048">
            <v>4577456</v>
          </cell>
          <cell r="C3048">
            <v>34.424431422620877</v>
          </cell>
          <cell r="D3048">
            <v>35.638828277587891</v>
          </cell>
          <cell r="E3048">
            <v>34.254485499830672</v>
          </cell>
          <cell r="F3048">
            <v>35.638828277587891</v>
          </cell>
          <cell r="BC3048" t="e">
            <v>#N/A</v>
          </cell>
          <cell r="BD3048" t="e">
            <v>#N/A</v>
          </cell>
          <cell r="BE3048" t="e">
            <v>#N/A</v>
          </cell>
          <cell r="BF3048" t="e">
            <v>#N/A</v>
          </cell>
          <cell r="BG3048">
            <v>34.304057312011722</v>
          </cell>
          <cell r="BH3048">
            <v>34.859740638732909</v>
          </cell>
          <cell r="BI3048">
            <v>35.094654159545897</v>
          </cell>
          <cell r="BJ3048">
            <v>35.462867679595938</v>
          </cell>
          <cell r="BK3048">
            <v>35.681147766113277</v>
          </cell>
        </row>
        <row r="3049">
          <cell r="A3049" t="str">
            <v>2011-11-29</v>
          </cell>
          <cell r="B3049">
            <v>3682984</v>
          </cell>
          <cell r="C3049">
            <v>35.461811729871521</v>
          </cell>
          <cell r="D3049">
            <v>35.830023039423658</v>
          </cell>
          <cell r="E3049">
            <v>35.164406962987712</v>
          </cell>
          <cell r="F3049">
            <v>35.702564239501953</v>
          </cell>
          <cell r="BC3049" t="e">
            <v>#N/A</v>
          </cell>
          <cell r="BD3049" t="e">
            <v>#N/A</v>
          </cell>
          <cell r="BE3049" t="e">
            <v>#N/A</v>
          </cell>
          <cell r="BF3049" t="e">
            <v>#N/A</v>
          </cell>
          <cell r="BG3049">
            <v>34.610665893554689</v>
          </cell>
          <cell r="BH3049">
            <v>34.88806495666504</v>
          </cell>
          <cell r="BI3049">
            <v>35.114056320190429</v>
          </cell>
          <cell r="BJ3049">
            <v>35.436030635833738</v>
          </cell>
          <cell r="BK3049">
            <v>35.68755784988403</v>
          </cell>
        </row>
        <row r="3050">
          <cell r="A3050" t="str">
            <v>2011-11-30</v>
          </cell>
          <cell r="B3050">
            <v>8226457</v>
          </cell>
          <cell r="C3050">
            <v>35.553862669696109</v>
          </cell>
          <cell r="D3050">
            <v>37.182499564854801</v>
          </cell>
          <cell r="E3050">
            <v>35.475970881898171</v>
          </cell>
          <cell r="F3050">
            <v>36.885097503662109</v>
          </cell>
          <cell r="BC3050" t="e">
            <v>#N/A</v>
          </cell>
          <cell r="BD3050" t="e">
            <v>#N/A</v>
          </cell>
          <cell r="BE3050" t="e">
            <v>#N/A</v>
          </cell>
          <cell r="BF3050" t="e">
            <v>#N/A</v>
          </cell>
          <cell r="BG3050">
            <v>35.184938049316408</v>
          </cell>
          <cell r="BH3050">
            <v>34.966664695739738</v>
          </cell>
          <cell r="BI3050">
            <v>35.171766815185549</v>
          </cell>
          <cell r="BJ3050">
            <v>35.415566501617427</v>
          </cell>
          <cell r="BK3050">
            <v>35.701775188446042</v>
          </cell>
        </row>
        <row r="3051">
          <cell r="A3051" t="str">
            <v>2011-12-01</v>
          </cell>
          <cell r="B3051">
            <v>3224305</v>
          </cell>
          <cell r="C3051">
            <v>36.467310221738728</v>
          </cell>
          <cell r="D3051">
            <v>37.295789565152234</v>
          </cell>
          <cell r="E3051">
            <v>36.467310221738728</v>
          </cell>
          <cell r="F3051">
            <v>36.828441619873047</v>
          </cell>
          <cell r="BC3051" t="e">
            <v>#N/A</v>
          </cell>
          <cell r="BD3051" t="e">
            <v>#N/A</v>
          </cell>
          <cell r="BE3051" t="e">
            <v>#N/A</v>
          </cell>
          <cell r="BF3051" t="e">
            <v>#N/A</v>
          </cell>
          <cell r="BG3051">
            <v>35.840641021728523</v>
          </cell>
          <cell r="BH3051">
            <v>35.013045310974121</v>
          </cell>
          <cell r="BI3051">
            <v>35.249799728393548</v>
          </cell>
          <cell r="BJ3051">
            <v>35.396518497467042</v>
          </cell>
          <cell r="BK3051">
            <v>35.719447631835941</v>
          </cell>
        </row>
        <row r="3052">
          <cell r="A3052" t="str">
            <v>2011-12-02</v>
          </cell>
          <cell r="B3052">
            <v>3228970</v>
          </cell>
          <cell r="C3052">
            <v>37.097521614459858</v>
          </cell>
          <cell r="D3052">
            <v>37.317034551664598</v>
          </cell>
          <cell r="E3052">
            <v>36.55936443773728</v>
          </cell>
          <cell r="F3052">
            <v>36.672660827636719</v>
          </cell>
          <cell r="BC3052" t="e">
            <v>#N/A</v>
          </cell>
          <cell r="BD3052" t="e">
            <v>#N/A</v>
          </cell>
          <cell r="BE3052" t="e">
            <v>#N/A</v>
          </cell>
          <cell r="BF3052" t="e">
            <v>#N/A</v>
          </cell>
          <cell r="BG3052">
            <v>36.345518493652342</v>
          </cell>
          <cell r="BH3052">
            <v>35.099610710144042</v>
          </cell>
          <cell r="BI3052">
            <v>35.317706909179691</v>
          </cell>
          <cell r="BJ3052">
            <v>35.370955944061279</v>
          </cell>
          <cell r="BK3052">
            <v>35.736645679473867</v>
          </cell>
        </row>
        <row r="3053">
          <cell r="A3053" t="str">
            <v>2011-12-05</v>
          </cell>
          <cell r="B3053">
            <v>2925781</v>
          </cell>
          <cell r="C3053">
            <v>36.955903549024313</v>
          </cell>
          <cell r="D3053">
            <v>37.040877874469757</v>
          </cell>
          <cell r="E3053">
            <v>36.212395759171628</v>
          </cell>
          <cell r="F3053">
            <v>36.368179321289063</v>
          </cell>
          <cell r="BC3053" t="e">
            <v>#N/A</v>
          </cell>
          <cell r="BD3053" t="e">
            <v>#N/A</v>
          </cell>
          <cell r="BE3053" t="e">
            <v>#N/A</v>
          </cell>
          <cell r="BF3053" t="e">
            <v>#N/A</v>
          </cell>
          <cell r="BG3053">
            <v>36.491388702392577</v>
          </cell>
          <cell r="BH3053">
            <v>35.185645675659181</v>
          </cell>
          <cell r="BI3053">
            <v>35.363875274658213</v>
          </cell>
          <cell r="BJ3053">
            <v>35.350633411407472</v>
          </cell>
          <cell r="BK3053">
            <v>35.751661624908451</v>
          </cell>
        </row>
        <row r="3054">
          <cell r="A3054" t="str">
            <v>2011-12-06</v>
          </cell>
          <cell r="B3054">
            <v>3039120</v>
          </cell>
          <cell r="C3054">
            <v>36.30445222814609</v>
          </cell>
          <cell r="D3054">
            <v>36.87801680584883</v>
          </cell>
          <cell r="E3054">
            <v>36.212398053680353</v>
          </cell>
          <cell r="F3054">
            <v>36.68682861328125</v>
          </cell>
          <cell r="BC3054" t="e">
            <v>#N/A</v>
          </cell>
          <cell r="BD3054" t="e">
            <v>#N/A</v>
          </cell>
          <cell r="BE3054" t="e">
            <v>#N/A</v>
          </cell>
          <cell r="BF3054" t="e">
            <v>#N/A</v>
          </cell>
          <cell r="BG3054">
            <v>36.688241577148439</v>
          </cell>
          <cell r="BH3054">
            <v>35.263537406921387</v>
          </cell>
          <cell r="BI3054">
            <v>35.396306610107423</v>
          </cell>
          <cell r="BJ3054">
            <v>35.332010402679437</v>
          </cell>
          <cell r="BK3054">
            <v>35.766900577545172</v>
          </cell>
        </row>
        <row r="3055">
          <cell r="A3055" t="str">
            <v>2011-12-07</v>
          </cell>
          <cell r="B3055">
            <v>5647179</v>
          </cell>
          <cell r="C3055">
            <v>37.132925890133649</v>
          </cell>
          <cell r="D3055">
            <v>37.465735214193252</v>
          </cell>
          <cell r="E3055">
            <v>36.722227493454909</v>
          </cell>
          <cell r="F3055">
            <v>37.416168212890618</v>
          </cell>
          <cell r="BC3055" t="e">
            <v>#N/A</v>
          </cell>
          <cell r="BD3055" t="e">
            <v>#N/A</v>
          </cell>
          <cell r="BE3055" t="e">
            <v>#N/A</v>
          </cell>
          <cell r="BF3055" t="e">
            <v>#N/A</v>
          </cell>
          <cell r="BG3055">
            <v>36.794455718994143</v>
          </cell>
          <cell r="BH3055">
            <v>35.40020122528076</v>
          </cell>
          <cell r="BI3055">
            <v>35.447573165893552</v>
          </cell>
          <cell r="BJ3055">
            <v>35.31565317153931</v>
          </cell>
          <cell r="BK3055">
            <v>35.784822082519533</v>
          </cell>
        </row>
        <row r="3056">
          <cell r="A3056" t="str">
            <v>2011-12-08</v>
          </cell>
          <cell r="B3056">
            <v>5026534</v>
          </cell>
          <cell r="C3056">
            <v>37.593193868454563</v>
          </cell>
          <cell r="D3056">
            <v>38.166758354653929</v>
          </cell>
          <cell r="E3056">
            <v>37.267467089170509</v>
          </cell>
          <cell r="F3056">
            <v>37.302871704101563</v>
          </cell>
          <cell r="BC3056" t="e">
            <v>#N/A</v>
          </cell>
          <cell r="BD3056" t="e">
            <v>#N/A</v>
          </cell>
          <cell r="BE3056" t="e">
            <v>#N/A</v>
          </cell>
          <cell r="BF3056" t="e">
            <v>#N/A</v>
          </cell>
          <cell r="BG3056">
            <v>36.889341735839842</v>
          </cell>
          <cell r="BH3056">
            <v>35.528013610839842</v>
          </cell>
          <cell r="BI3056">
            <v>35.487580947875983</v>
          </cell>
          <cell r="BJ3056">
            <v>35.300287303924563</v>
          </cell>
          <cell r="BK3056">
            <v>35.800214805603026</v>
          </cell>
        </row>
        <row r="3057">
          <cell r="A3057" t="str">
            <v>2011-12-09</v>
          </cell>
          <cell r="B3057">
            <v>3364475</v>
          </cell>
          <cell r="C3057">
            <v>36.970071871009239</v>
          </cell>
          <cell r="D3057">
            <v>37.904767991352109</v>
          </cell>
          <cell r="E3057">
            <v>36.962992026685278</v>
          </cell>
          <cell r="F3057">
            <v>37.770229339599609</v>
          </cell>
          <cell r="BC3057" t="e">
            <v>#N/A</v>
          </cell>
          <cell r="BD3057" t="e">
            <v>#N/A</v>
          </cell>
          <cell r="BE3057" t="e">
            <v>#N/A</v>
          </cell>
          <cell r="BF3057" t="e">
            <v>#N/A</v>
          </cell>
          <cell r="BG3057">
            <v>37.108855438232418</v>
          </cell>
          <cell r="BH3057">
            <v>35.658835983276369</v>
          </cell>
          <cell r="BI3057">
            <v>35.544087677001947</v>
          </cell>
          <cell r="BJ3057">
            <v>35.287045879364022</v>
          </cell>
          <cell r="BK3057">
            <v>35.81628658294678</v>
          </cell>
        </row>
        <row r="3058">
          <cell r="A3058" t="str">
            <v>2011-12-12</v>
          </cell>
          <cell r="B3058">
            <v>3128684</v>
          </cell>
          <cell r="C3058">
            <v>37.444493688916438</v>
          </cell>
          <cell r="D3058">
            <v>37.918921482069138</v>
          </cell>
          <cell r="E3058">
            <v>37.232063293457031</v>
          </cell>
          <cell r="F3058">
            <v>37.232063293457031</v>
          </cell>
          <cell r="BC3058" t="e">
            <v>#N/A</v>
          </cell>
          <cell r="BD3058" t="e">
            <v>#N/A</v>
          </cell>
          <cell r="BE3058" t="e">
            <v>#N/A</v>
          </cell>
          <cell r="BF3058" t="e">
            <v>#N/A</v>
          </cell>
          <cell r="BG3058">
            <v>37.281632232666013</v>
          </cell>
          <cell r="BH3058">
            <v>35.767706871032708</v>
          </cell>
          <cell r="BI3058">
            <v>35.594716949462892</v>
          </cell>
          <cell r="BJ3058">
            <v>35.267077350616447</v>
          </cell>
          <cell r="BK3058">
            <v>35.828348083496103</v>
          </cell>
        </row>
        <row r="3059">
          <cell r="A3059" t="str">
            <v>2011-12-13</v>
          </cell>
          <cell r="B3059">
            <v>2587964</v>
          </cell>
          <cell r="C3059">
            <v>37.338277610042169</v>
          </cell>
          <cell r="D3059">
            <v>37.706491560694253</v>
          </cell>
          <cell r="E3059">
            <v>37.175414214768971</v>
          </cell>
          <cell r="F3059">
            <v>37.465736389160163</v>
          </cell>
          <cell r="BC3059" t="e">
            <v>#N/A</v>
          </cell>
          <cell r="BD3059" t="e">
            <v>#N/A</v>
          </cell>
          <cell r="BE3059" t="e">
            <v>#N/A</v>
          </cell>
          <cell r="BF3059" t="e">
            <v>#N/A</v>
          </cell>
          <cell r="BG3059">
            <v>37.437413787841798</v>
          </cell>
          <cell r="BH3059">
            <v>35.891447639465333</v>
          </cell>
          <cell r="BI3059">
            <v>35.659508361816407</v>
          </cell>
          <cell r="BJ3059">
            <v>35.253552570343018</v>
          </cell>
          <cell r="BK3059">
            <v>35.842795906066897</v>
          </cell>
        </row>
        <row r="3060">
          <cell r="A3060" t="str">
            <v>2011-12-14</v>
          </cell>
          <cell r="B3060">
            <v>3444107</v>
          </cell>
          <cell r="C3060">
            <v>37.409094218136751</v>
          </cell>
          <cell r="D3060">
            <v>37.458661227187669</v>
          </cell>
          <cell r="E3060">
            <v>36.68682861328125</v>
          </cell>
          <cell r="F3060">
            <v>36.68682861328125</v>
          </cell>
          <cell r="BC3060" t="e">
            <v>#N/A</v>
          </cell>
          <cell r="BD3060" t="e">
            <v>#N/A</v>
          </cell>
          <cell r="BE3060" t="e">
            <v>#N/A</v>
          </cell>
          <cell r="BF3060" t="e">
            <v>#N/A</v>
          </cell>
          <cell r="BG3060">
            <v>37.291545867919922</v>
          </cell>
          <cell r="BH3060">
            <v>35.961372947692873</v>
          </cell>
          <cell r="BI3060">
            <v>35.703977355957029</v>
          </cell>
          <cell r="BJ3060">
            <v>35.239461383819581</v>
          </cell>
          <cell r="BK3060">
            <v>35.855446739196779</v>
          </cell>
        </row>
        <row r="3061">
          <cell r="A3061" t="str">
            <v>2011-12-15</v>
          </cell>
          <cell r="B3061">
            <v>3561738</v>
          </cell>
          <cell r="C3061">
            <v>36.892174064889311</v>
          </cell>
          <cell r="D3061">
            <v>37.69941394744216</v>
          </cell>
          <cell r="E3061">
            <v>36.750555591893338</v>
          </cell>
          <cell r="F3061">
            <v>37.671089172363281</v>
          </cell>
          <cell r="BC3061" t="e">
            <v>#N/A</v>
          </cell>
          <cell r="BD3061" t="e">
            <v>#N/A</v>
          </cell>
          <cell r="BE3061" t="e">
            <v>#N/A</v>
          </cell>
          <cell r="BF3061" t="e">
            <v>#N/A</v>
          </cell>
          <cell r="BG3061">
            <v>37.365189361572263</v>
          </cell>
          <cell r="BH3061">
            <v>36.082812690734862</v>
          </cell>
          <cell r="BI3061">
            <v>35.760413131713868</v>
          </cell>
          <cell r="BJ3061">
            <v>35.228839855194089</v>
          </cell>
          <cell r="BK3061">
            <v>35.87278207778931</v>
          </cell>
        </row>
        <row r="3062">
          <cell r="A3062" t="str">
            <v>2011-12-16</v>
          </cell>
          <cell r="B3062">
            <v>8224767</v>
          </cell>
          <cell r="C3062">
            <v>37.876437202496668</v>
          </cell>
          <cell r="D3062">
            <v>38.350864997888962</v>
          </cell>
          <cell r="E3062">
            <v>37.600274715776848</v>
          </cell>
          <cell r="F3062">
            <v>37.833950042724609</v>
          </cell>
          <cell r="BC3062" t="e">
            <v>#N/A</v>
          </cell>
          <cell r="BD3062" t="e">
            <v>#N/A</v>
          </cell>
          <cell r="BE3062" t="e">
            <v>#N/A</v>
          </cell>
          <cell r="BF3062" t="e">
            <v>#N/A</v>
          </cell>
          <cell r="BG3062">
            <v>37.377933502197273</v>
          </cell>
          <cell r="BH3062">
            <v>36.221247100830077</v>
          </cell>
          <cell r="BI3062">
            <v>35.82102684020996</v>
          </cell>
          <cell r="BJ3062">
            <v>35.222750072479251</v>
          </cell>
          <cell r="BK3062">
            <v>35.891845207214352</v>
          </cell>
        </row>
        <row r="3063">
          <cell r="A3063" t="str">
            <v>2011-12-19</v>
          </cell>
          <cell r="B3063">
            <v>2426652</v>
          </cell>
          <cell r="C3063">
            <v>37.55779153335088</v>
          </cell>
          <cell r="D3063">
            <v>38.223407518535318</v>
          </cell>
          <cell r="E3063">
            <v>37.543629146278981</v>
          </cell>
          <cell r="F3063">
            <v>37.996814727783203</v>
          </cell>
          <cell r="BC3063" t="e">
            <v>#N/A</v>
          </cell>
          <cell r="BD3063" t="e">
            <v>#N/A</v>
          </cell>
          <cell r="BE3063" t="e">
            <v>#N/A</v>
          </cell>
          <cell r="BF3063" t="e">
            <v>#N/A</v>
          </cell>
          <cell r="BG3063">
            <v>37.5308837890625</v>
          </cell>
          <cell r="BH3063">
            <v>36.401990509033197</v>
          </cell>
          <cell r="BI3063">
            <v>35.872010192871087</v>
          </cell>
          <cell r="BJ3063">
            <v>35.228131656646731</v>
          </cell>
          <cell r="BK3063">
            <v>35.910403156280523</v>
          </cell>
        </row>
        <row r="3064">
          <cell r="A3064" t="str">
            <v>2011-12-20</v>
          </cell>
          <cell r="B3064">
            <v>3485197</v>
          </cell>
          <cell r="C3064">
            <v>37.798543527946563</v>
          </cell>
          <cell r="D3064">
            <v>38.612860457009013</v>
          </cell>
          <cell r="E3064">
            <v>37.579030598617237</v>
          </cell>
          <cell r="F3064">
            <v>38.56329345703125</v>
          </cell>
          <cell r="BC3064" t="e">
            <v>#N/A</v>
          </cell>
          <cell r="BD3064" t="e">
            <v>#N/A</v>
          </cell>
          <cell r="BE3064" t="e">
            <v>#N/A</v>
          </cell>
          <cell r="BF3064" t="e">
            <v>#N/A</v>
          </cell>
          <cell r="BG3064">
            <v>37.750395202636717</v>
          </cell>
          <cell r="BH3064">
            <v>36.621679115295407</v>
          </cell>
          <cell r="BI3064">
            <v>35.936305847167972</v>
          </cell>
          <cell r="BJ3064">
            <v>35.242435283660889</v>
          </cell>
          <cell r="BK3064">
            <v>35.936124000549313</v>
          </cell>
        </row>
        <row r="3065">
          <cell r="A3065" t="str">
            <v>2011-12-21</v>
          </cell>
          <cell r="B3065">
            <v>2690931</v>
          </cell>
          <cell r="C3065">
            <v>38.549131357975043</v>
          </cell>
          <cell r="D3065">
            <v>39.023561834262189</v>
          </cell>
          <cell r="E3065">
            <v>38.237566969911079</v>
          </cell>
          <cell r="F3065">
            <v>38.414592742919922</v>
          </cell>
          <cell r="BC3065" t="e">
            <v>#N/A</v>
          </cell>
          <cell r="BD3065" t="e">
            <v>#N/A</v>
          </cell>
          <cell r="BE3065" t="e">
            <v>#N/A</v>
          </cell>
          <cell r="BF3065" t="e">
            <v>#N/A</v>
          </cell>
          <cell r="BG3065">
            <v>38.09594802856445</v>
          </cell>
          <cell r="BH3065">
            <v>36.841721916198729</v>
          </cell>
          <cell r="BI3065">
            <v>35.996069717407217</v>
          </cell>
          <cell r="BJ3065">
            <v>35.259571323394773</v>
          </cell>
          <cell r="BK3065">
            <v>35.964450702667243</v>
          </cell>
        </row>
        <row r="3066">
          <cell r="A3066" t="str">
            <v>2011-12-22</v>
          </cell>
          <cell r="B3066">
            <v>2542932</v>
          </cell>
          <cell r="C3066">
            <v>38.556215839641929</v>
          </cell>
          <cell r="D3066">
            <v>39.066048254719483</v>
          </cell>
          <cell r="E3066">
            <v>38.499566292856052</v>
          </cell>
          <cell r="F3066">
            <v>38.9881591796875</v>
          </cell>
          <cell r="BC3066" t="e">
            <v>#N/A</v>
          </cell>
          <cell r="BD3066" t="e">
            <v>#N/A</v>
          </cell>
          <cell r="BE3066" t="e">
            <v>#N/A</v>
          </cell>
          <cell r="BF3066" t="e">
            <v>#N/A</v>
          </cell>
          <cell r="BG3066">
            <v>38.359362030029303</v>
          </cell>
          <cell r="BH3066">
            <v>37.113633537292479</v>
          </cell>
          <cell r="BI3066">
            <v>36.061215209960928</v>
          </cell>
          <cell r="BJ3066">
            <v>35.291789989471432</v>
          </cell>
          <cell r="BK3066">
            <v>36.000956840515137</v>
          </cell>
        </row>
        <row r="3067">
          <cell r="A3067" t="str">
            <v>2011-12-23</v>
          </cell>
          <cell r="B3067">
            <v>1657238</v>
          </cell>
          <cell r="C3067">
            <v>39.087295230044923</v>
          </cell>
          <cell r="D3067">
            <v>39.405942194386427</v>
          </cell>
          <cell r="E3067">
            <v>38.973998831745632</v>
          </cell>
          <cell r="F3067">
            <v>39.235996246337891</v>
          </cell>
          <cell r="BC3067" t="e">
            <v>#N/A</v>
          </cell>
          <cell r="BD3067" t="e">
            <v>#N/A</v>
          </cell>
          <cell r="BE3067" t="e">
            <v>#N/A</v>
          </cell>
          <cell r="BF3067" t="e">
            <v>#N/A</v>
          </cell>
          <cell r="BG3067">
            <v>38.63977127075195</v>
          </cell>
          <cell r="BH3067">
            <v>37.368019676208498</v>
          </cell>
          <cell r="BI3067">
            <v>36.12551109313965</v>
          </cell>
          <cell r="BJ3067">
            <v>35.332435092926033</v>
          </cell>
          <cell r="BK3067">
            <v>36.041104249954223</v>
          </cell>
        </row>
        <row r="3068">
          <cell r="A3068" t="str">
            <v>2011-12-27</v>
          </cell>
          <cell r="B3068">
            <v>1038253</v>
          </cell>
          <cell r="C3068">
            <v>39.221830570705293</v>
          </cell>
          <cell r="D3068">
            <v>39.65377389713376</v>
          </cell>
          <cell r="E3068">
            <v>39.044804794378798</v>
          </cell>
          <cell r="F3068">
            <v>39.094371795654297</v>
          </cell>
          <cell r="BC3068" t="e">
            <v>#N/A</v>
          </cell>
          <cell r="BD3068" t="e">
            <v>#N/A</v>
          </cell>
          <cell r="BE3068" t="e">
            <v>#N/A</v>
          </cell>
          <cell r="BF3068" t="e">
            <v>#N/A</v>
          </cell>
          <cell r="BG3068">
            <v>38.859282684326168</v>
          </cell>
          <cell r="BH3068">
            <v>37.540796852111818</v>
          </cell>
          <cell r="BI3068">
            <v>36.193205642700192</v>
          </cell>
          <cell r="BJ3068">
            <v>35.385259571075437</v>
          </cell>
          <cell r="BK3068">
            <v>36.076686668395993</v>
          </cell>
        </row>
        <row r="3069">
          <cell r="A3069" t="str">
            <v>2011-12-28</v>
          </cell>
          <cell r="B3069">
            <v>1754201</v>
          </cell>
          <cell r="C3069">
            <v>38.966917000724948</v>
          </cell>
          <cell r="D3069">
            <v>39.781236735481862</v>
          </cell>
          <cell r="E3069">
            <v>38.938594926531088</v>
          </cell>
          <cell r="F3069">
            <v>39.051891326904297</v>
          </cell>
          <cell r="BC3069" t="e">
            <v>#N/A</v>
          </cell>
          <cell r="BD3069" t="e">
            <v>#N/A</v>
          </cell>
          <cell r="BE3069" t="e">
            <v>#N/A</v>
          </cell>
          <cell r="BF3069" t="e">
            <v>#N/A</v>
          </cell>
          <cell r="BG3069">
            <v>38.957002258300783</v>
          </cell>
          <cell r="BH3069">
            <v>37.708263206481931</v>
          </cell>
          <cell r="BI3069">
            <v>36.263449478149411</v>
          </cell>
          <cell r="BJ3069">
            <v>35.441128902435302</v>
          </cell>
          <cell r="BK3069">
            <v>36.11254723548889</v>
          </cell>
        </row>
        <row r="3070">
          <cell r="A3070" t="str">
            <v>2011-12-29</v>
          </cell>
          <cell r="B3070">
            <v>1620757</v>
          </cell>
          <cell r="C3070">
            <v>39.24307640249404</v>
          </cell>
          <cell r="D3070">
            <v>39.795398712158203</v>
          </cell>
          <cell r="E3070">
            <v>38.924432136809948</v>
          </cell>
          <cell r="F3070">
            <v>39.795398712158203</v>
          </cell>
          <cell r="BC3070" t="e">
            <v>#N/A</v>
          </cell>
          <cell r="BD3070" t="e">
            <v>#N/A</v>
          </cell>
          <cell r="BE3070" t="e">
            <v>#N/A</v>
          </cell>
          <cell r="BF3070" t="e">
            <v>#N/A</v>
          </cell>
          <cell r="BG3070">
            <v>39.233163452148439</v>
          </cell>
          <cell r="BH3070">
            <v>37.853778266906737</v>
          </cell>
          <cell r="BI3070">
            <v>36.347855377197263</v>
          </cell>
          <cell r="BJ3070">
            <v>35.526172103881827</v>
          </cell>
          <cell r="BK3070">
            <v>36.149165067672733</v>
          </cell>
        </row>
        <row r="3071">
          <cell r="A3071" t="str">
            <v>2011-12-30</v>
          </cell>
          <cell r="B3071">
            <v>1942763</v>
          </cell>
          <cell r="C3071">
            <v>39.795396419103042</v>
          </cell>
          <cell r="D3071">
            <v>40.184852600097663</v>
          </cell>
          <cell r="E3071">
            <v>39.660855095727378</v>
          </cell>
          <cell r="F3071">
            <v>40.184852600097663</v>
          </cell>
          <cell r="BC3071" t="e">
            <v>#N/A</v>
          </cell>
          <cell r="BD3071" t="e">
            <v>#N/A</v>
          </cell>
          <cell r="BE3071" t="e">
            <v>#N/A</v>
          </cell>
          <cell r="BF3071" t="e">
            <v>#N/A</v>
          </cell>
          <cell r="BG3071">
            <v>39.472502136230467</v>
          </cell>
          <cell r="BH3071">
            <v>38.021598815917969</v>
          </cell>
          <cell r="BI3071">
            <v>36.44047523498535</v>
          </cell>
          <cell r="BJ3071">
            <v>35.60491313934326</v>
          </cell>
          <cell r="BK3071">
            <v>36.188863515853882</v>
          </cell>
        </row>
        <row r="3072">
          <cell r="A3072" t="str">
            <v>2012-01-02</v>
          </cell>
          <cell r="B3072">
            <v>1818443</v>
          </cell>
          <cell r="C3072">
            <v>40.142363928685199</v>
          </cell>
          <cell r="D3072">
            <v>40.659278869628913</v>
          </cell>
          <cell r="E3072">
            <v>40.03615008397562</v>
          </cell>
          <cell r="F3072">
            <v>40.659278869628913</v>
          </cell>
          <cell r="BC3072" t="e">
            <v>#N/A</v>
          </cell>
          <cell r="BD3072" t="e">
            <v>#N/A</v>
          </cell>
          <cell r="BE3072" t="e">
            <v>#N/A</v>
          </cell>
          <cell r="BF3072" t="e">
            <v>#N/A</v>
          </cell>
          <cell r="BG3072">
            <v>39.75715866088867</v>
          </cell>
          <cell r="BH3072">
            <v>38.22092971801758</v>
          </cell>
          <cell r="BI3072">
            <v>36.531820373535147</v>
          </cell>
          <cell r="BJ3072">
            <v>35.668146781921394</v>
          </cell>
          <cell r="BK3072">
            <v>36.230494298934943</v>
          </cell>
        </row>
        <row r="3073">
          <cell r="A3073" t="str">
            <v>2012-01-03</v>
          </cell>
          <cell r="B3073">
            <v>3560171</v>
          </cell>
          <cell r="C3073">
            <v>40.531825607250738</v>
          </cell>
          <cell r="D3073">
            <v>40.659281689501988</v>
          </cell>
          <cell r="E3073">
            <v>39.653776510281169</v>
          </cell>
          <cell r="F3073">
            <v>40.567230224609382</v>
          </cell>
          <cell r="BC3073" t="e">
            <v>#N/A</v>
          </cell>
          <cell r="BD3073" t="e">
            <v>#N/A</v>
          </cell>
          <cell r="BE3073" t="e">
            <v>#N/A</v>
          </cell>
          <cell r="BF3073" t="e">
            <v>#N/A</v>
          </cell>
          <cell r="BG3073">
            <v>40.05173034667969</v>
          </cell>
          <cell r="BH3073">
            <v>38.430882263183591</v>
          </cell>
          <cell r="BI3073">
            <v>36.613960266113281</v>
          </cell>
          <cell r="BJ3073">
            <v>35.730743141174322</v>
          </cell>
          <cell r="BK3073">
            <v>36.269110536575319</v>
          </cell>
        </row>
        <row r="3074">
          <cell r="A3074" t="str">
            <v>2012-01-04</v>
          </cell>
          <cell r="B3074">
            <v>2718500</v>
          </cell>
          <cell r="C3074">
            <v>40.071554912442423</v>
          </cell>
          <cell r="D3074">
            <v>40.567227627325721</v>
          </cell>
          <cell r="E3074">
            <v>39.781232746770613</v>
          </cell>
          <cell r="F3074">
            <v>39.802474975585938</v>
          </cell>
          <cell r="BC3074" t="e">
            <v>#N/A</v>
          </cell>
          <cell r="BD3074" t="e">
            <v>#N/A</v>
          </cell>
          <cell r="BE3074" t="e">
            <v>#N/A</v>
          </cell>
          <cell r="BF3074" t="e">
            <v>#N/A</v>
          </cell>
          <cell r="BG3074">
            <v>40.201847076416023</v>
          </cell>
          <cell r="BH3074">
            <v>38.586664581298827</v>
          </cell>
          <cell r="BI3074">
            <v>36.698649368286127</v>
          </cell>
          <cell r="BJ3074">
            <v>35.785089988708499</v>
          </cell>
          <cell r="BK3074">
            <v>36.302008428573608</v>
          </cell>
        </row>
        <row r="3075">
          <cell r="A3075" t="str">
            <v>2012-01-05</v>
          </cell>
          <cell r="B3075">
            <v>3460993</v>
          </cell>
          <cell r="C3075">
            <v>39.087294175427751</v>
          </cell>
          <cell r="D3075">
            <v>39.547559599325517</v>
          </cell>
          <cell r="E3075">
            <v>38.867781227870907</v>
          </cell>
          <cell r="F3075">
            <v>39.299724578857422</v>
          </cell>
          <cell r="BC3075" t="e">
            <v>#N/A</v>
          </cell>
          <cell r="BD3075" t="e">
            <v>#N/A</v>
          </cell>
          <cell r="BE3075" t="e">
            <v>#N/A</v>
          </cell>
          <cell r="BF3075" t="e">
            <v>#N/A</v>
          </cell>
          <cell r="BG3075">
            <v>40.102712249755861</v>
          </cell>
          <cell r="BH3075">
            <v>38.680842399597168</v>
          </cell>
          <cell r="BI3075">
            <v>36.7690348815918</v>
          </cell>
          <cell r="BJ3075">
            <v>35.82463756561279</v>
          </cell>
          <cell r="BK3075">
            <v>36.332544775009147</v>
          </cell>
        </row>
        <row r="3076">
          <cell r="A3076" t="str">
            <v>2012-01-06</v>
          </cell>
          <cell r="B3076">
            <v>2578344</v>
          </cell>
          <cell r="C3076">
            <v>39.483831179093883</v>
          </cell>
          <cell r="D3076">
            <v>40.007828708224828</v>
          </cell>
          <cell r="E3076">
            <v>39.370534781065459</v>
          </cell>
          <cell r="F3076">
            <v>39.830802917480469</v>
          </cell>
          <cell r="BC3076" t="e">
            <v>#N/A</v>
          </cell>
          <cell r="BD3076" t="e">
            <v>#N/A</v>
          </cell>
          <cell r="BE3076" t="e">
            <v>#N/A</v>
          </cell>
          <cell r="BF3076" t="e">
            <v>#N/A</v>
          </cell>
          <cell r="BG3076">
            <v>40.031902313232422</v>
          </cell>
          <cell r="BH3076">
            <v>38.807238960266112</v>
          </cell>
          <cell r="BI3076">
            <v>36.821009674072258</v>
          </cell>
          <cell r="BJ3076">
            <v>35.880152893066409</v>
          </cell>
          <cell r="BK3076">
            <v>36.365753469467172</v>
          </cell>
        </row>
        <row r="3077">
          <cell r="A3077" t="str">
            <v>2012-01-09</v>
          </cell>
          <cell r="B3077">
            <v>2193414</v>
          </cell>
          <cell r="C3077">
            <v>39.986583883039259</v>
          </cell>
          <cell r="D3077">
            <v>40.043230727778131</v>
          </cell>
          <cell r="E3077">
            <v>39.427181772298191</v>
          </cell>
          <cell r="F3077">
            <v>39.505073547363281</v>
          </cell>
          <cell r="BC3077" t="e">
            <v>#N/A</v>
          </cell>
          <cell r="BD3077" t="e">
            <v>#N/A</v>
          </cell>
          <cell r="BE3077" t="e">
            <v>#N/A</v>
          </cell>
          <cell r="BF3077" t="e">
            <v>#N/A</v>
          </cell>
          <cell r="BG3077">
            <v>39.801061248779298</v>
          </cell>
          <cell r="BH3077">
            <v>38.8939811706543</v>
          </cell>
          <cell r="BI3077">
            <v>36.870010375976563</v>
          </cell>
          <cell r="BJ3077">
            <v>35.938783836364749</v>
          </cell>
          <cell r="BK3077">
            <v>36.395066747665403</v>
          </cell>
        </row>
        <row r="3078">
          <cell r="A3078" t="str">
            <v>2012-01-10</v>
          </cell>
          <cell r="B3078">
            <v>3922621</v>
          </cell>
          <cell r="C3078">
            <v>39.929935041279627</v>
          </cell>
          <cell r="D3078">
            <v>40.411445385447223</v>
          </cell>
          <cell r="E3078">
            <v>39.894530425043591</v>
          </cell>
          <cell r="F3078">
            <v>40.184852600097663</v>
          </cell>
          <cell r="BC3078" t="e">
            <v>#N/A</v>
          </cell>
          <cell r="BD3078" t="e">
            <v>#N/A</v>
          </cell>
          <cell r="BE3078" t="e">
            <v>#N/A</v>
          </cell>
          <cell r="BF3078" t="e">
            <v>#N/A</v>
          </cell>
          <cell r="BG3078">
            <v>39.724585723876963</v>
          </cell>
          <cell r="BH3078">
            <v>39.041620635986327</v>
          </cell>
          <cell r="BI3078">
            <v>36.937846603393552</v>
          </cell>
          <cell r="BJ3078">
            <v>35.992776679992673</v>
          </cell>
          <cell r="BK3078">
            <v>36.428607835769647</v>
          </cell>
        </row>
        <row r="3079">
          <cell r="A3079" t="str">
            <v>2012-01-11</v>
          </cell>
          <cell r="B3079">
            <v>3259817</v>
          </cell>
          <cell r="C3079">
            <v>40.135284715360683</v>
          </cell>
          <cell r="D3079">
            <v>40.411444497613317</v>
          </cell>
          <cell r="E3079">
            <v>39.639611995348723</v>
          </cell>
          <cell r="F3079">
            <v>39.986583709716797</v>
          </cell>
          <cell r="BC3079" t="e">
            <v>#N/A</v>
          </cell>
          <cell r="BD3079" t="e">
            <v>#N/A</v>
          </cell>
          <cell r="BE3079" t="e">
            <v>#N/A</v>
          </cell>
          <cell r="BF3079" t="e">
            <v>#N/A</v>
          </cell>
          <cell r="BG3079">
            <v>39.761407470703134</v>
          </cell>
          <cell r="BH3079">
            <v>39.167663002014159</v>
          </cell>
          <cell r="BI3079">
            <v>37.034856719970698</v>
          </cell>
          <cell r="BJ3079">
            <v>36.038944969177237</v>
          </cell>
          <cell r="BK3079">
            <v>36.458434133529657</v>
          </cell>
        </row>
        <row r="3080">
          <cell r="A3080" t="str">
            <v>2012-01-12</v>
          </cell>
          <cell r="B3080">
            <v>3145702</v>
          </cell>
          <cell r="C3080">
            <v>39.852041498415737</v>
          </cell>
          <cell r="D3080">
            <v>40.177770976467102</v>
          </cell>
          <cell r="E3080">
            <v>39.335126560924159</v>
          </cell>
          <cell r="F3080">
            <v>39.568801879882813</v>
          </cell>
          <cell r="BC3080" t="e">
            <v>#N/A</v>
          </cell>
          <cell r="BD3080" t="e">
            <v>#N/A</v>
          </cell>
          <cell r="BE3080" t="e">
            <v>#N/A</v>
          </cell>
          <cell r="BF3080" t="e">
            <v>#N/A</v>
          </cell>
          <cell r="BG3080">
            <v>39.815222930908213</v>
          </cell>
          <cell r="BH3080">
            <v>39.311761665344243</v>
          </cell>
          <cell r="BI3080">
            <v>37.119970703124999</v>
          </cell>
          <cell r="BJ3080">
            <v>36.076191177368173</v>
          </cell>
          <cell r="BK3080">
            <v>36.48657748222351</v>
          </cell>
        </row>
        <row r="3081">
          <cell r="A3081" t="str">
            <v>2012-01-13</v>
          </cell>
          <cell r="B3081">
            <v>2860870</v>
          </cell>
          <cell r="C3081">
            <v>39.370530759795038</v>
          </cell>
          <cell r="D3081">
            <v>39.795394234905842</v>
          </cell>
          <cell r="E3081">
            <v>39.136858144503179</v>
          </cell>
          <cell r="F3081">
            <v>39.384693145751953</v>
          </cell>
          <cell r="BC3081" t="e">
            <v>#N/A</v>
          </cell>
          <cell r="BD3081" t="e">
            <v>#N/A</v>
          </cell>
          <cell r="BE3081" t="e">
            <v>#N/A</v>
          </cell>
          <cell r="BF3081" t="e">
            <v>#N/A</v>
          </cell>
          <cell r="BG3081">
            <v>39.726000976562503</v>
          </cell>
          <cell r="BH3081">
            <v>39.397441864013672</v>
          </cell>
          <cell r="BI3081">
            <v>37.189647979736328</v>
          </cell>
          <cell r="BJ3081">
            <v>36.116234359741213</v>
          </cell>
          <cell r="BK3081">
            <v>36.512379312515257</v>
          </cell>
        </row>
        <row r="3082">
          <cell r="A3082" t="str">
            <v>2012-01-16</v>
          </cell>
          <cell r="B3082">
            <v>2100537</v>
          </cell>
          <cell r="C3082">
            <v>39.221827794223429</v>
          </cell>
          <cell r="D3082">
            <v>39.710420631064792</v>
          </cell>
          <cell r="E3082">
            <v>39.05188457365157</v>
          </cell>
          <cell r="F3082">
            <v>39.625446319580078</v>
          </cell>
          <cell r="BC3082" t="e">
            <v>#N/A</v>
          </cell>
          <cell r="BD3082" t="e">
            <v>#N/A</v>
          </cell>
          <cell r="BE3082" t="e">
            <v>#N/A</v>
          </cell>
          <cell r="BF3082" t="e">
            <v>#N/A</v>
          </cell>
          <cell r="BG3082">
            <v>39.750075531005862</v>
          </cell>
          <cell r="BH3082">
            <v>39.487016677856452</v>
          </cell>
          <cell r="BI3082">
            <v>37.283329849243167</v>
          </cell>
          <cell r="BJ3082">
            <v>36.162331848144532</v>
          </cell>
          <cell r="BK3082">
            <v>36.539486436843873</v>
          </cell>
        </row>
        <row r="3083">
          <cell r="A3083" t="str">
            <v>2012-01-17</v>
          </cell>
          <cell r="B3083">
            <v>2840282</v>
          </cell>
          <cell r="C3083">
            <v>39.823724996869039</v>
          </cell>
          <cell r="D3083">
            <v>39.965343475341797</v>
          </cell>
          <cell r="E3083">
            <v>39.49799547326343</v>
          </cell>
          <cell r="F3083">
            <v>39.965343475341797</v>
          </cell>
          <cell r="BC3083" t="e">
            <v>#N/A</v>
          </cell>
          <cell r="BD3083" t="e">
            <v>#N/A</v>
          </cell>
          <cell r="BE3083" t="e">
            <v>#N/A</v>
          </cell>
          <cell r="BF3083" t="e">
            <v>#N/A</v>
          </cell>
          <cell r="BG3083">
            <v>39.706173706054678</v>
          </cell>
          <cell r="BH3083">
            <v>39.585443115234384</v>
          </cell>
          <cell r="BI3083">
            <v>37.389687118530283</v>
          </cell>
          <cell r="BJ3083">
            <v>36.209031257629391</v>
          </cell>
          <cell r="BK3083">
            <v>36.568631334304811</v>
          </cell>
        </row>
        <row r="3084">
          <cell r="A3084" t="str">
            <v>2012-01-18</v>
          </cell>
          <cell r="B3084">
            <v>3504293</v>
          </cell>
          <cell r="C3084">
            <v>39.951180438967079</v>
          </cell>
          <cell r="D3084">
            <v>40.453935753704762</v>
          </cell>
          <cell r="E3084">
            <v>39.625453621846368</v>
          </cell>
          <cell r="F3084">
            <v>39.993667602539063</v>
          </cell>
          <cell r="BC3084" t="e">
            <v>#N/A</v>
          </cell>
          <cell r="BD3084" t="e">
            <v>#N/A</v>
          </cell>
          <cell r="BE3084" t="e">
            <v>#N/A</v>
          </cell>
          <cell r="BF3084" t="e">
            <v>#N/A</v>
          </cell>
          <cell r="BG3084">
            <v>39.707590484619139</v>
          </cell>
          <cell r="BH3084">
            <v>39.656961822509757</v>
          </cell>
          <cell r="BI3084">
            <v>37.486980590820309</v>
          </cell>
          <cell r="BJ3084">
            <v>36.258598518371578</v>
          </cell>
          <cell r="BK3084">
            <v>36.596936750411977</v>
          </cell>
        </row>
        <row r="3085">
          <cell r="A3085" t="str">
            <v>2012-01-19</v>
          </cell>
          <cell r="B3085">
            <v>3310898</v>
          </cell>
          <cell r="C3085">
            <v>40.142366456447412</v>
          </cell>
          <cell r="D3085">
            <v>40.184853617726041</v>
          </cell>
          <cell r="E3085">
            <v>39.469670627330252</v>
          </cell>
          <cell r="F3085">
            <v>39.632534027099609</v>
          </cell>
          <cell r="BC3085" t="e">
            <v>#N/A</v>
          </cell>
          <cell r="BD3085" t="e">
            <v>#N/A</v>
          </cell>
          <cell r="BE3085" t="e">
            <v>#N/A</v>
          </cell>
          <cell r="BF3085" t="e">
            <v>#N/A</v>
          </cell>
          <cell r="BG3085">
            <v>39.7203369140625</v>
          </cell>
          <cell r="BH3085">
            <v>39.717858886718751</v>
          </cell>
          <cell r="BI3085">
            <v>37.585973434448242</v>
          </cell>
          <cell r="BJ3085">
            <v>36.300376625061027</v>
          </cell>
          <cell r="BK3085">
            <v>36.621643419265737</v>
          </cell>
        </row>
        <row r="3086">
          <cell r="A3086" t="str">
            <v>2012-01-20</v>
          </cell>
          <cell r="B3086">
            <v>4632812</v>
          </cell>
          <cell r="C3086">
            <v>39.759990447835563</v>
          </cell>
          <cell r="D3086">
            <v>39.759990447835563</v>
          </cell>
          <cell r="E3086">
            <v>39.313884735107422</v>
          </cell>
          <cell r="F3086">
            <v>39.313884735107422</v>
          </cell>
          <cell r="BC3086" t="e">
            <v>#N/A</v>
          </cell>
          <cell r="BD3086" t="e">
            <v>#N/A</v>
          </cell>
          <cell r="BE3086" t="e">
            <v>#N/A</v>
          </cell>
          <cell r="BF3086" t="e">
            <v>#N/A</v>
          </cell>
          <cell r="BG3086">
            <v>39.706175231933592</v>
          </cell>
          <cell r="BH3086">
            <v>39.734145164489753</v>
          </cell>
          <cell r="BI3086">
            <v>37.67731864929199</v>
          </cell>
          <cell r="BJ3086">
            <v>36.328134269714347</v>
          </cell>
          <cell r="BK3086">
            <v>36.645027475357047</v>
          </cell>
        </row>
        <row r="3087">
          <cell r="A3087" t="str">
            <v>2012-01-23</v>
          </cell>
          <cell r="B3087">
            <v>2097219</v>
          </cell>
          <cell r="C3087">
            <v>39.29971982203859</v>
          </cell>
          <cell r="D3087">
            <v>39.497987814414813</v>
          </cell>
          <cell r="E3087">
            <v>39.08020690105149</v>
          </cell>
          <cell r="F3087">
            <v>39.257232666015618</v>
          </cell>
          <cell r="BC3087" t="e">
            <v>#N/A</v>
          </cell>
          <cell r="BD3087" t="e">
            <v>#N/A</v>
          </cell>
          <cell r="BE3087" t="e">
            <v>#N/A</v>
          </cell>
          <cell r="BF3087" t="e">
            <v>#N/A</v>
          </cell>
          <cell r="BG3087">
            <v>39.632532501220702</v>
          </cell>
          <cell r="BH3087">
            <v>39.735206985473631</v>
          </cell>
          <cell r="BI3087">
            <v>37.759387664794922</v>
          </cell>
          <cell r="BJ3087">
            <v>36.368743934631347</v>
          </cell>
          <cell r="BK3087">
            <v>36.667316312789907</v>
          </cell>
        </row>
        <row r="3088">
          <cell r="A3088" t="str">
            <v>2012-01-24</v>
          </cell>
          <cell r="B3088">
            <v>2897669</v>
          </cell>
          <cell r="C3088">
            <v>39.214748229534933</v>
          </cell>
          <cell r="D3088">
            <v>39.575879601703228</v>
          </cell>
          <cell r="E3088">
            <v>39.214748229534933</v>
          </cell>
          <cell r="F3088">
            <v>39.47674560546875</v>
          </cell>
          <cell r="BC3088" t="e">
            <v>#N/A</v>
          </cell>
          <cell r="BD3088" t="e">
            <v>#N/A</v>
          </cell>
          <cell r="BE3088" t="e">
            <v>#N/A</v>
          </cell>
          <cell r="BF3088" t="e">
            <v>#N/A</v>
          </cell>
          <cell r="BG3088">
            <v>39.534812927246087</v>
          </cell>
          <cell r="BH3088">
            <v>39.754325675964353</v>
          </cell>
          <cell r="BI3088">
            <v>37.847829666137699</v>
          </cell>
          <cell r="BJ3088">
            <v>36.421568374633793</v>
          </cell>
          <cell r="BK3088">
            <v>36.691582365036012</v>
          </cell>
        </row>
        <row r="3089">
          <cell r="A3089" t="str">
            <v>2012-01-25</v>
          </cell>
          <cell r="B3089">
            <v>2591695</v>
          </cell>
          <cell r="C3089">
            <v>39.639615707284428</v>
          </cell>
          <cell r="D3089">
            <v>39.731669877055133</v>
          </cell>
          <cell r="E3089">
            <v>39.250159498376632</v>
          </cell>
          <cell r="F3089">
            <v>39.43426513671875</v>
          </cell>
          <cell r="BC3089" t="e">
            <v>#N/A</v>
          </cell>
          <cell r="BD3089" t="e">
            <v>#N/A</v>
          </cell>
          <cell r="BE3089" t="e">
            <v>#N/A</v>
          </cell>
          <cell r="BF3089" t="e">
            <v>#N/A</v>
          </cell>
          <cell r="BG3089">
            <v>39.422932434082028</v>
          </cell>
          <cell r="BH3089">
            <v>39.773444366455081</v>
          </cell>
          <cell r="BI3089">
            <v>37.936696548461917</v>
          </cell>
          <cell r="BJ3089">
            <v>36.467453460693363</v>
          </cell>
          <cell r="BK3089">
            <v>36.713301610946658</v>
          </cell>
        </row>
        <row r="3090">
          <cell r="A3090" t="str">
            <v>2012-01-26</v>
          </cell>
          <cell r="B3090">
            <v>2932904</v>
          </cell>
          <cell r="C3090">
            <v>39.526322225705222</v>
          </cell>
          <cell r="D3090">
            <v>39.944103240966797</v>
          </cell>
          <cell r="E3090">
            <v>39.497997448114738</v>
          </cell>
          <cell r="F3090">
            <v>39.944103240966797</v>
          </cell>
          <cell r="BC3090" t="e">
            <v>#N/A</v>
          </cell>
          <cell r="BD3090" t="e">
            <v>#N/A</v>
          </cell>
          <cell r="BE3090" t="e">
            <v>#N/A</v>
          </cell>
          <cell r="BF3090" t="e">
            <v>#N/A</v>
          </cell>
          <cell r="BG3090">
            <v>39.48524627685547</v>
          </cell>
          <cell r="BH3090">
            <v>39.780879592895509</v>
          </cell>
          <cell r="BI3090">
            <v>38.029812164306641</v>
          </cell>
          <cell r="BJ3090">
            <v>36.514046707153319</v>
          </cell>
          <cell r="BK3090">
            <v>36.741223859786977</v>
          </cell>
        </row>
        <row r="3091">
          <cell r="A3091" t="str">
            <v>2012-01-27</v>
          </cell>
          <cell r="B3091">
            <v>2993115</v>
          </cell>
          <cell r="C3091">
            <v>39.979500686138813</v>
          </cell>
          <cell r="D3091">
            <v>40.177771392483677</v>
          </cell>
          <cell r="E3091">
            <v>39.533397674560547</v>
          </cell>
          <cell r="F3091">
            <v>39.533397674560547</v>
          </cell>
          <cell r="BC3091" t="e">
            <v>#N/A</v>
          </cell>
          <cell r="BD3091" t="e">
            <v>#N/A</v>
          </cell>
          <cell r="BE3091" t="e">
            <v>#N/A</v>
          </cell>
          <cell r="BF3091" t="e">
            <v>#N/A</v>
          </cell>
          <cell r="BG3091">
            <v>39.529148864746091</v>
          </cell>
          <cell r="BH3091">
            <v>39.748306846618647</v>
          </cell>
          <cell r="BI3091">
            <v>38.115634231567377</v>
          </cell>
          <cell r="BJ3091">
            <v>36.559117469787587</v>
          </cell>
          <cell r="BK3091">
            <v>36.765705480575562</v>
          </cell>
        </row>
        <row r="3092">
          <cell r="A3092" t="str">
            <v>2012-01-30</v>
          </cell>
          <cell r="B3092">
            <v>3556325</v>
          </cell>
          <cell r="C3092">
            <v>39.377620174415043</v>
          </cell>
          <cell r="D3092">
            <v>40.106965620667623</v>
          </cell>
          <cell r="E3092">
            <v>39.335133009130651</v>
          </cell>
          <cell r="F3092">
            <v>39.788318634033203</v>
          </cell>
          <cell r="BC3092" t="e">
            <v>#N/A</v>
          </cell>
          <cell r="BD3092" t="e">
            <v>#N/A</v>
          </cell>
          <cell r="BE3092" t="e">
            <v>#N/A</v>
          </cell>
          <cell r="BF3092" t="e">
            <v>#N/A</v>
          </cell>
          <cell r="BG3092">
            <v>39.635366058349611</v>
          </cell>
          <cell r="BH3092">
            <v>39.70475883483887</v>
          </cell>
          <cell r="BI3092">
            <v>38.210095367431641</v>
          </cell>
          <cell r="BJ3092">
            <v>36.617960853576662</v>
          </cell>
          <cell r="BK3092">
            <v>36.787029733657839</v>
          </cell>
        </row>
        <row r="3093">
          <cell r="A3093" t="str">
            <v>2012-01-31</v>
          </cell>
          <cell r="B3093">
            <v>3860780</v>
          </cell>
          <cell r="C3093">
            <v>39.866204775720071</v>
          </cell>
          <cell r="D3093">
            <v>40.55306566064516</v>
          </cell>
          <cell r="E3093">
            <v>39.866204775720071</v>
          </cell>
          <cell r="F3093">
            <v>39.986583709716797</v>
          </cell>
          <cell r="BC3093" t="e">
            <v>#N/A</v>
          </cell>
          <cell r="BD3093" t="e">
            <v>#N/A</v>
          </cell>
          <cell r="BE3093" t="e">
            <v>#N/A</v>
          </cell>
          <cell r="BF3093" t="e">
            <v>#N/A</v>
          </cell>
          <cell r="BG3093">
            <v>39.737333679199217</v>
          </cell>
          <cell r="BH3093">
            <v>39.67572650909424</v>
          </cell>
          <cell r="BI3093">
            <v>38.322188110351561</v>
          </cell>
          <cell r="BJ3093">
            <v>36.685018196105958</v>
          </cell>
          <cell r="BK3093">
            <v>36.808567190170287</v>
          </cell>
        </row>
        <row r="3094">
          <cell r="A3094" t="str">
            <v>2012-02-01</v>
          </cell>
          <cell r="B3094">
            <v>4228560</v>
          </cell>
          <cell r="C3094">
            <v>39.944102308215861</v>
          </cell>
          <cell r="D3094">
            <v>40.298153916230973</v>
          </cell>
          <cell r="E3094">
            <v>39.391782664096112</v>
          </cell>
          <cell r="F3094">
            <v>39.901615142822273</v>
          </cell>
          <cell r="BC3094" t="e">
            <v>#N/A</v>
          </cell>
          <cell r="BD3094" t="e">
            <v>#N/A</v>
          </cell>
          <cell r="BE3094" t="e">
            <v>#N/A</v>
          </cell>
          <cell r="BF3094" t="e">
            <v>#N/A</v>
          </cell>
          <cell r="BG3094">
            <v>39.830803680419919</v>
          </cell>
          <cell r="BH3094">
            <v>39.680683517456053</v>
          </cell>
          <cell r="BI3094">
            <v>38.436829986572263</v>
          </cell>
          <cell r="BJ3094">
            <v>36.75349182128906</v>
          </cell>
          <cell r="BK3094">
            <v>36.828191213607788</v>
          </cell>
        </row>
        <row r="3095">
          <cell r="A3095" t="str">
            <v>2012-02-02</v>
          </cell>
          <cell r="B3095">
            <v>2784849</v>
          </cell>
          <cell r="C3095">
            <v>39.809558103781889</v>
          </cell>
          <cell r="D3095">
            <v>40.057393114262602</v>
          </cell>
          <cell r="E3095">
            <v>39.434261614940922</v>
          </cell>
          <cell r="F3095">
            <v>39.505073547363281</v>
          </cell>
          <cell r="BC3095" t="e">
            <v>#N/A</v>
          </cell>
          <cell r="BD3095" t="e">
            <v>#N/A</v>
          </cell>
          <cell r="BE3095" t="e">
            <v>#N/A</v>
          </cell>
          <cell r="BF3095" t="e">
            <v>#N/A</v>
          </cell>
          <cell r="BG3095">
            <v>39.74299774169922</v>
          </cell>
          <cell r="BH3095">
            <v>39.690950965881349</v>
          </cell>
          <cell r="BI3095">
            <v>38.546656723022458</v>
          </cell>
          <cell r="BJ3095">
            <v>36.812299804687498</v>
          </cell>
          <cell r="BK3095">
            <v>36.845528039932248</v>
          </cell>
        </row>
        <row r="3096">
          <cell r="A3096" t="str">
            <v>2012-02-03</v>
          </cell>
          <cell r="B3096">
            <v>3307060</v>
          </cell>
          <cell r="C3096">
            <v>39.377614887596607</v>
          </cell>
          <cell r="D3096">
            <v>39.795395835937477</v>
          </cell>
          <cell r="E3096">
            <v>39.285560725772598</v>
          </cell>
          <cell r="F3096">
            <v>39.618370056152337</v>
          </cell>
          <cell r="BC3096" t="e">
            <v>#N/A</v>
          </cell>
          <cell r="BD3096" t="e">
            <v>#N/A</v>
          </cell>
          <cell r="BE3096" t="e">
            <v>#N/A</v>
          </cell>
          <cell r="BF3096" t="e">
            <v>#N/A</v>
          </cell>
          <cell r="BG3096">
            <v>39.75999221801758</v>
          </cell>
          <cell r="BH3096">
            <v>39.680329322814941</v>
          </cell>
          <cell r="BI3096">
            <v>38.668025588989259</v>
          </cell>
          <cell r="BJ3096">
            <v>36.867390251159669</v>
          </cell>
          <cell r="BK3096">
            <v>36.863296003341667</v>
          </cell>
        </row>
        <row r="3097">
          <cell r="A3097" t="str">
            <v>2012-02-06</v>
          </cell>
          <cell r="B3097">
            <v>2533307</v>
          </cell>
          <cell r="C3097">
            <v>39.370536262023023</v>
          </cell>
          <cell r="D3097">
            <v>39.61837399910727</v>
          </cell>
          <cell r="E3097">
            <v>39.122701226138062</v>
          </cell>
          <cell r="F3097">
            <v>39.512157440185547</v>
          </cell>
          <cell r="BC3097" t="e">
            <v>#N/A</v>
          </cell>
          <cell r="BD3097" t="e">
            <v>#N/A</v>
          </cell>
          <cell r="BE3097" t="e">
            <v>#N/A</v>
          </cell>
          <cell r="BF3097" t="e">
            <v>#N/A</v>
          </cell>
          <cell r="BG3097">
            <v>39.704759979248053</v>
          </cell>
          <cell r="BH3097">
            <v>39.680683517456053</v>
          </cell>
          <cell r="BI3097">
            <v>38.775303268432623</v>
          </cell>
          <cell r="BJ3097">
            <v>36.91501022338867</v>
          </cell>
          <cell r="BK3097">
            <v>36.880194597244262</v>
          </cell>
        </row>
        <row r="3098">
          <cell r="A3098" t="str">
            <v>2012-02-07</v>
          </cell>
          <cell r="B3098">
            <v>2803643</v>
          </cell>
          <cell r="C3098">
            <v>39.830803782306504</v>
          </cell>
          <cell r="D3098">
            <v>40.106963589671942</v>
          </cell>
          <cell r="E3098">
            <v>39.597128436874662</v>
          </cell>
          <cell r="F3098">
            <v>40.029071807861328</v>
          </cell>
          <cell r="BC3098" t="e">
            <v>#N/A</v>
          </cell>
          <cell r="BD3098" t="e">
            <v>#N/A</v>
          </cell>
          <cell r="BE3098" t="e">
            <v>#N/A</v>
          </cell>
          <cell r="BF3098" t="e">
            <v>#N/A</v>
          </cell>
          <cell r="BG3098">
            <v>39.71325759887695</v>
          </cell>
          <cell r="BH3098">
            <v>39.672894477844238</v>
          </cell>
          <cell r="BI3098">
            <v>38.863108139038083</v>
          </cell>
          <cell r="BJ3098">
            <v>36.978881149291993</v>
          </cell>
          <cell r="BK3098">
            <v>36.898053827285757</v>
          </cell>
        </row>
        <row r="3099">
          <cell r="A3099" t="str">
            <v>2012-02-08</v>
          </cell>
          <cell r="B3099">
            <v>4678106</v>
          </cell>
          <cell r="C3099">
            <v>39.441346923128357</v>
          </cell>
          <cell r="D3099">
            <v>39.837882967689723</v>
          </cell>
          <cell r="E3099">
            <v>38.846540155087098</v>
          </cell>
          <cell r="F3099">
            <v>39.349292755126953</v>
          </cell>
          <cell r="BC3099" t="e">
            <v>#N/A</v>
          </cell>
          <cell r="BD3099" t="e">
            <v>#N/A</v>
          </cell>
          <cell r="BE3099" t="e">
            <v>#N/A</v>
          </cell>
          <cell r="BF3099" t="e">
            <v>#N/A</v>
          </cell>
          <cell r="BG3099">
            <v>39.602793121337889</v>
          </cell>
          <cell r="BH3099">
            <v>39.641029930114748</v>
          </cell>
          <cell r="BI3099">
            <v>38.936042709350588</v>
          </cell>
          <cell r="BJ3099">
            <v>37.025049514770508</v>
          </cell>
          <cell r="BK3099">
            <v>36.912446489334108</v>
          </cell>
        </row>
        <row r="3100">
          <cell r="A3100" t="str">
            <v>2012-02-09</v>
          </cell>
          <cell r="B3100">
            <v>2865123</v>
          </cell>
          <cell r="C3100">
            <v>40.007830191244757</v>
          </cell>
          <cell r="D3100">
            <v>40.057397198394597</v>
          </cell>
          <cell r="E3100">
            <v>39.455510568032587</v>
          </cell>
          <cell r="F3100">
            <v>39.731670379638672</v>
          </cell>
          <cell r="BC3100" t="e">
            <v>#N/A</v>
          </cell>
          <cell r="BD3100" t="e">
            <v>#N/A</v>
          </cell>
          <cell r="BE3100" t="e">
            <v>#N/A</v>
          </cell>
          <cell r="BF3100" t="e">
            <v>#N/A</v>
          </cell>
          <cell r="BG3100">
            <v>39.648112487792972</v>
          </cell>
          <cell r="BH3100">
            <v>39.64917335510254</v>
          </cell>
          <cell r="BI3100">
            <v>38.99297416687012</v>
          </cell>
          <cell r="BJ3100">
            <v>37.082370491027831</v>
          </cell>
          <cell r="BK3100">
            <v>36.927330102920543</v>
          </cell>
        </row>
        <row r="3101">
          <cell r="A3101" t="str">
            <v>2012-02-10</v>
          </cell>
          <cell r="B3101">
            <v>3361429</v>
          </cell>
          <cell r="C3101">
            <v>39.568798861167537</v>
          </cell>
          <cell r="D3101">
            <v>40.149443141241328</v>
          </cell>
          <cell r="E3101">
            <v>39.413015327079883</v>
          </cell>
          <cell r="F3101">
            <v>39.873283386230469</v>
          </cell>
          <cell r="BC3101" t="e">
            <v>#N/A</v>
          </cell>
          <cell r="BD3101" t="e">
            <v>#N/A</v>
          </cell>
          <cell r="BE3101" t="e">
            <v>#N/A</v>
          </cell>
          <cell r="BF3101" t="e">
            <v>#N/A</v>
          </cell>
          <cell r="BG3101">
            <v>39.699095153808592</v>
          </cell>
          <cell r="BH3101">
            <v>39.673602867126462</v>
          </cell>
          <cell r="BI3101">
            <v>39.053871002197269</v>
          </cell>
          <cell r="BJ3101">
            <v>37.151835365295412</v>
          </cell>
          <cell r="BK3101">
            <v>36.943835248947153</v>
          </cell>
        </row>
        <row r="3102">
          <cell r="A3102" t="str">
            <v>2012-02-13</v>
          </cell>
          <cell r="B3102">
            <v>2482669</v>
          </cell>
          <cell r="C3102">
            <v>40.06447817781666</v>
          </cell>
          <cell r="D3102">
            <v>40.291070973420922</v>
          </cell>
          <cell r="E3102">
            <v>39.85912761267555</v>
          </cell>
          <cell r="F3102">
            <v>40.206096649169922</v>
          </cell>
          <cell r="BC3102" t="e">
            <v>#N/A</v>
          </cell>
          <cell r="BD3102" t="e">
            <v>#N/A</v>
          </cell>
          <cell r="BE3102" t="e">
            <v>#N/A</v>
          </cell>
          <cell r="BF3102" t="e">
            <v>#N/A</v>
          </cell>
          <cell r="BG3102">
            <v>39.837882995605469</v>
          </cell>
          <cell r="BH3102">
            <v>39.702635383605958</v>
          </cell>
          <cell r="BI3102">
            <v>39.124539718627929</v>
          </cell>
          <cell r="BJ3102">
            <v>37.22112331390381</v>
          </cell>
          <cell r="BK3102">
            <v>36.958079957962028</v>
          </cell>
        </row>
        <row r="3103">
          <cell r="A3103" t="str">
            <v>2012-02-14</v>
          </cell>
          <cell r="B3103">
            <v>2829039</v>
          </cell>
          <cell r="C3103">
            <v>40.029069577189603</v>
          </cell>
          <cell r="D3103">
            <v>40.298149526304357</v>
          </cell>
          <cell r="E3103">
            <v>40.02198973432828</v>
          </cell>
          <cell r="F3103">
            <v>40.043231964111328</v>
          </cell>
          <cell r="BC3103" t="e">
            <v>#N/A</v>
          </cell>
          <cell r="BD3103" t="e">
            <v>#N/A</v>
          </cell>
          <cell r="BE3103" t="e">
            <v>#N/A</v>
          </cell>
          <cell r="BF3103" t="e">
            <v>#N/A</v>
          </cell>
          <cell r="BG3103">
            <v>39.84071502685547</v>
          </cell>
          <cell r="BH3103">
            <v>39.706529808044444</v>
          </cell>
          <cell r="BI3103">
            <v>39.198040771484372</v>
          </cell>
          <cell r="BJ3103">
            <v>37.280958023071292</v>
          </cell>
          <cell r="BK3103">
            <v>36.972356138229372</v>
          </cell>
        </row>
        <row r="3104">
          <cell r="A3104" t="str">
            <v>2012-02-15</v>
          </cell>
          <cell r="B3104">
            <v>2996714</v>
          </cell>
          <cell r="C3104">
            <v>39.887448654462681</v>
          </cell>
          <cell r="D3104">
            <v>40.17777081548509</v>
          </cell>
          <cell r="E3104">
            <v>39.887448654462681</v>
          </cell>
          <cell r="F3104">
            <v>40.050312042236328</v>
          </cell>
          <cell r="BC3104" t="e">
            <v>#N/A</v>
          </cell>
          <cell r="BD3104" t="e">
            <v>#N/A</v>
          </cell>
          <cell r="BE3104" t="e">
            <v>#N/A</v>
          </cell>
          <cell r="BF3104" t="e">
            <v>#N/A</v>
          </cell>
          <cell r="BG3104">
            <v>39.980918884277337</v>
          </cell>
          <cell r="BH3104">
            <v>39.709362030029297</v>
          </cell>
          <cell r="BI3104">
            <v>39.265310440063473</v>
          </cell>
          <cell r="BJ3104">
            <v>37.330808525085452</v>
          </cell>
          <cell r="BK3104">
            <v>36.986498556137093</v>
          </cell>
        </row>
        <row r="3105">
          <cell r="A3105" t="str">
            <v>2012-02-16</v>
          </cell>
          <cell r="B3105">
            <v>2792261</v>
          </cell>
          <cell r="C3105">
            <v>40.007828929471998</v>
          </cell>
          <cell r="D3105">
            <v>40.248584114263693</v>
          </cell>
          <cell r="E3105">
            <v>39.844965525230442</v>
          </cell>
          <cell r="F3105">
            <v>40.057395935058587</v>
          </cell>
          <cell r="BC3105" t="e">
            <v>#N/A</v>
          </cell>
          <cell r="BD3105" t="e">
            <v>#N/A</v>
          </cell>
          <cell r="BE3105" t="e">
            <v>#N/A</v>
          </cell>
          <cell r="BF3105" t="e">
            <v>#N/A</v>
          </cell>
          <cell r="BG3105">
            <v>40.04606399536133</v>
          </cell>
          <cell r="BH3105">
            <v>39.730605125427253</v>
          </cell>
          <cell r="BI3105">
            <v>39.318134994506828</v>
          </cell>
          <cell r="BJ3105">
            <v>37.382854080200197</v>
          </cell>
          <cell r="BK3105">
            <v>36.997868337631218</v>
          </cell>
        </row>
        <row r="3106">
          <cell r="A3106" t="str">
            <v>2012-02-17</v>
          </cell>
          <cell r="B3106">
            <v>2698392</v>
          </cell>
          <cell r="C3106">
            <v>40.149445921148804</v>
          </cell>
          <cell r="D3106">
            <v>40.227337693585767</v>
          </cell>
          <cell r="E3106">
            <v>39.731664988149582</v>
          </cell>
          <cell r="F3106">
            <v>39.937015533447273</v>
          </cell>
          <cell r="BC3106" t="e">
            <v>#N/A</v>
          </cell>
          <cell r="BD3106" t="e">
            <v>#N/A</v>
          </cell>
          <cell r="BE3106" t="e">
            <v>#N/A</v>
          </cell>
          <cell r="BF3106" t="e">
            <v>#N/A</v>
          </cell>
          <cell r="BG3106">
            <v>40.05881042480469</v>
          </cell>
          <cell r="BH3106">
            <v>39.761761665344238</v>
          </cell>
          <cell r="BI3106">
            <v>39.370817871093749</v>
          </cell>
          <cell r="BJ3106">
            <v>37.429199409484873</v>
          </cell>
          <cell r="BK3106">
            <v>37.008196420669563</v>
          </cell>
        </row>
        <row r="3107">
          <cell r="A3107" t="str">
            <v>2012-02-20</v>
          </cell>
          <cell r="B3107">
            <v>2528790</v>
          </cell>
          <cell r="C3107">
            <v>40.099883964440963</v>
          </cell>
          <cell r="D3107">
            <v>40.191935433263758</v>
          </cell>
          <cell r="E3107">
            <v>39.384698237745241</v>
          </cell>
          <cell r="F3107">
            <v>39.547561645507813</v>
          </cell>
          <cell r="BC3107" t="e">
            <v>#N/A</v>
          </cell>
          <cell r="BD3107" t="e">
            <v>#N/A</v>
          </cell>
          <cell r="BE3107" t="e">
            <v>#N/A</v>
          </cell>
          <cell r="BF3107" t="e">
            <v>#N/A</v>
          </cell>
          <cell r="BG3107">
            <v>39.927103424072257</v>
          </cell>
          <cell r="BH3107">
            <v>39.776278114318849</v>
          </cell>
          <cell r="BI3107">
            <v>39.406364517211912</v>
          </cell>
          <cell r="BJ3107">
            <v>37.475226097106933</v>
          </cell>
          <cell r="BK3107">
            <v>37.015596113204957</v>
          </cell>
        </row>
        <row r="3108">
          <cell r="A3108" t="str">
            <v>2012-02-21</v>
          </cell>
          <cell r="B3108">
            <v>2585423</v>
          </cell>
          <cell r="C3108">
            <v>39.632533315285507</v>
          </cell>
          <cell r="D3108">
            <v>40.071556502483062</v>
          </cell>
          <cell r="E3108">
            <v>39.476749761260947</v>
          </cell>
          <cell r="F3108">
            <v>40.036151885986328</v>
          </cell>
          <cell r="BC3108" t="e">
            <v>#N/A</v>
          </cell>
          <cell r="BD3108" t="e">
            <v>#N/A</v>
          </cell>
          <cell r="BE3108" t="e">
            <v>#N/A</v>
          </cell>
          <cell r="BF3108" t="e">
            <v>#N/A</v>
          </cell>
          <cell r="BG3108">
            <v>39.925687408447267</v>
          </cell>
          <cell r="BH3108">
            <v>39.804248428344728</v>
          </cell>
          <cell r="BI3108">
            <v>39.462446289062498</v>
          </cell>
          <cell r="BJ3108">
            <v>37.528581619262702</v>
          </cell>
          <cell r="BK3108">
            <v>37.025509557724</v>
          </cell>
        </row>
        <row r="3109">
          <cell r="A3109" t="str">
            <v>2012-02-22</v>
          </cell>
          <cell r="B3109">
            <v>1839864</v>
          </cell>
          <cell r="C3109">
            <v>40.10696420554445</v>
          </cell>
          <cell r="D3109">
            <v>40.10696420554445</v>
          </cell>
          <cell r="E3109">
            <v>39.604211589482126</v>
          </cell>
          <cell r="F3109">
            <v>39.731670379638672</v>
          </cell>
          <cell r="BC3109" t="e">
            <v>#N/A</v>
          </cell>
          <cell r="BD3109" t="e">
            <v>#N/A</v>
          </cell>
          <cell r="BE3109" t="e">
            <v>#N/A</v>
          </cell>
          <cell r="BF3109" t="e">
            <v>#N/A</v>
          </cell>
          <cell r="BG3109">
            <v>39.861959075927743</v>
          </cell>
          <cell r="BH3109">
            <v>39.819118690490733</v>
          </cell>
          <cell r="BI3109">
            <v>39.507764968872067</v>
          </cell>
          <cell r="BJ3109">
            <v>37.583636665344237</v>
          </cell>
          <cell r="BK3109">
            <v>37.036414384841919</v>
          </cell>
        </row>
        <row r="3110">
          <cell r="A3110" t="str">
            <v>2012-02-23</v>
          </cell>
          <cell r="B3110">
            <v>2724116</v>
          </cell>
          <cell r="C3110">
            <v>39.533400354652862</v>
          </cell>
          <cell r="D3110">
            <v>40.092799792980642</v>
          </cell>
          <cell r="E3110">
            <v>39.519237967439622</v>
          </cell>
          <cell r="F3110">
            <v>39.972423553466797</v>
          </cell>
          <cell r="BC3110" t="e">
            <v>#N/A</v>
          </cell>
          <cell r="BD3110" t="e">
            <v>#N/A</v>
          </cell>
          <cell r="BE3110" t="e">
            <v>#N/A</v>
          </cell>
          <cell r="BF3110" t="e">
            <v>#N/A</v>
          </cell>
          <cell r="BG3110">
            <v>39.844964599609384</v>
          </cell>
          <cell r="BH3110">
            <v>39.820534706115723</v>
          </cell>
          <cell r="BI3110">
            <v>39.57347686767578</v>
          </cell>
          <cell r="BJ3110">
            <v>37.638727111816408</v>
          </cell>
          <cell r="BK3110">
            <v>37.046788110733033</v>
          </cell>
        </row>
        <row r="3111">
          <cell r="A3111" t="str">
            <v>2012-02-24</v>
          </cell>
          <cell r="B3111">
            <v>2341444</v>
          </cell>
          <cell r="C3111">
            <v>40.021990681429273</v>
          </cell>
          <cell r="D3111">
            <v>40.17069169582777</v>
          </cell>
          <cell r="E3111">
            <v>39.866207122802727</v>
          </cell>
          <cell r="F3111">
            <v>39.866207122802727</v>
          </cell>
          <cell r="BC3111" t="e">
            <v>#N/A</v>
          </cell>
          <cell r="BD3111" t="e">
            <v>#N/A</v>
          </cell>
          <cell r="BE3111" t="e">
            <v>#N/A</v>
          </cell>
          <cell r="BF3111" t="e">
            <v>#N/A</v>
          </cell>
          <cell r="BG3111">
            <v>39.830802917480469</v>
          </cell>
          <cell r="BH3111">
            <v>39.837175178527829</v>
          </cell>
          <cell r="BI3111">
            <v>39.617379226684569</v>
          </cell>
          <cell r="BJ3111">
            <v>37.688896179199219</v>
          </cell>
          <cell r="BK3111">
            <v>37.05231129646301</v>
          </cell>
        </row>
        <row r="3112">
          <cell r="A3112" t="str">
            <v>2012-02-27</v>
          </cell>
          <cell r="B3112">
            <v>2292197</v>
          </cell>
          <cell r="C3112">
            <v>39.802474855468382</v>
          </cell>
          <cell r="D3112">
            <v>39.852041856687229</v>
          </cell>
          <cell r="E3112">
            <v>39.490910461921487</v>
          </cell>
          <cell r="F3112">
            <v>39.689178466796882</v>
          </cell>
          <cell r="BC3112" t="e">
            <v>#N/A</v>
          </cell>
          <cell r="BD3112" t="e">
            <v>#N/A</v>
          </cell>
          <cell r="BE3112" t="e">
            <v>#N/A</v>
          </cell>
          <cell r="BF3112" t="e">
            <v>#N/A</v>
          </cell>
          <cell r="BG3112">
            <v>39.859126281738277</v>
          </cell>
          <cell r="BH3112">
            <v>39.832218170166023</v>
          </cell>
          <cell r="BI3112">
            <v>39.654483795166023</v>
          </cell>
          <cell r="BJ3112">
            <v>37.737755317687991</v>
          </cell>
          <cell r="BK3112">
            <v>37.059427709579467</v>
          </cell>
        </row>
        <row r="3113">
          <cell r="A3113" t="str">
            <v>2012-02-28</v>
          </cell>
          <cell r="B3113">
            <v>2909022</v>
          </cell>
          <cell r="C3113">
            <v>39.830800864619192</v>
          </cell>
          <cell r="D3113">
            <v>39.830800864619192</v>
          </cell>
          <cell r="E3113">
            <v>39.39885752527325</v>
          </cell>
          <cell r="F3113">
            <v>39.582965850830078</v>
          </cell>
          <cell r="BC3113" t="e">
            <v>#N/A</v>
          </cell>
          <cell r="BD3113" t="e">
            <v>#N/A</v>
          </cell>
          <cell r="BE3113" t="e">
            <v>#N/A</v>
          </cell>
          <cell r="BF3113" t="e">
            <v>#N/A</v>
          </cell>
          <cell r="BG3113">
            <v>39.768489074707027</v>
          </cell>
          <cell r="BH3113">
            <v>39.812037277221677</v>
          </cell>
          <cell r="BI3113">
            <v>39.686206817626953</v>
          </cell>
          <cell r="BJ3113">
            <v>37.77910850524902</v>
          </cell>
          <cell r="BK3113">
            <v>37.067747907638548</v>
          </cell>
        </row>
        <row r="3114">
          <cell r="A3114" t="str">
            <v>2012-02-29</v>
          </cell>
          <cell r="B3114">
            <v>3599556</v>
          </cell>
          <cell r="C3114">
            <v>39.611289227493216</v>
          </cell>
          <cell r="D3114">
            <v>39.795397559113269</v>
          </cell>
          <cell r="E3114">
            <v>39.306804656982422</v>
          </cell>
          <cell r="F3114">
            <v>39.306804656982422</v>
          </cell>
          <cell r="BC3114" t="e">
            <v>#N/A</v>
          </cell>
          <cell r="BD3114" t="e">
            <v>#N/A</v>
          </cell>
          <cell r="BE3114" t="e">
            <v>#N/A</v>
          </cell>
          <cell r="BF3114" t="e">
            <v>#N/A</v>
          </cell>
          <cell r="BG3114">
            <v>39.68351593017578</v>
          </cell>
          <cell r="BH3114">
            <v>39.782296752929689</v>
          </cell>
          <cell r="BI3114">
            <v>39.701077041625979</v>
          </cell>
          <cell r="BJ3114">
            <v>37.818691444396983</v>
          </cell>
          <cell r="BK3114">
            <v>37.072704648971559</v>
          </cell>
        </row>
        <row r="3115">
          <cell r="A3115" t="str">
            <v>2012-03-01</v>
          </cell>
          <cell r="B3115">
            <v>3945379</v>
          </cell>
          <cell r="C3115">
            <v>39.31388875075988</v>
          </cell>
          <cell r="D3115">
            <v>40.468097686767578</v>
          </cell>
          <cell r="E3115">
            <v>39.200592350373803</v>
          </cell>
          <cell r="F3115">
            <v>40.468097686767578</v>
          </cell>
          <cell r="BC3115" t="e">
            <v>#N/A</v>
          </cell>
          <cell r="BD3115" t="e">
            <v>#N/A</v>
          </cell>
          <cell r="BE3115" t="e">
            <v>#N/A</v>
          </cell>
          <cell r="BF3115" t="e">
            <v>#N/A</v>
          </cell>
          <cell r="BG3115">
            <v>39.782650756835928</v>
          </cell>
          <cell r="BH3115">
            <v>39.8304479598999</v>
          </cell>
          <cell r="BI3115">
            <v>39.742147140502929</v>
          </cell>
          <cell r="BJ3115">
            <v>37.86910842895508</v>
          </cell>
          <cell r="BK3115">
            <v>37.083998918533332</v>
          </cell>
        </row>
        <row r="3116">
          <cell r="A3116" t="str">
            <v>2012-03-02</v>
          </cell>
          <cell r="B3116">
            <v>2837573</v>
          </cell>
          <cell r="C3116">
            <v>40.461011038501631</v>
          </cell>
          <cell r="D3116">
            <v>40.77257813386165</v>
          </cell>
          <cell r="E3116">
            <v>40.361877035868531</v>
          </cell>
          <cell r="F3116">
            <v>40.616794586181641</v>
          </cell>
          <cell r="BC3116" t="e">
            <v>#N/A</v>
          </cell>
          <cell r="BD3116" t="e">
            <v>#N/A</v>
          </cell>
          <cell r="BE3116" t="e">
            <v>#N/A</v>
          </cell>
          <cell r="BF3116" t="e">
            <v>#N/A</v>
          </cell>
          <cell r="BG3116">
            <v>39.932768249511717</v>
          </cell>
          <cell r="BH3116">
            <v>39.880369186401367</v>
          </cell>
          <cell r="BI3116">
            <v>39.774719848632813</v>
          </cell>
          <cell r="BJ3116">
            <v>37.917967529296867</v>
          </cell>
          <cell r="BK3116">
            <v>37.095399370193483</v>
          </cell>
        </row>
        <row r="3117">
          <cell r="A3117" t="str">
            <v>2012-03-05</v>
          </cell>
          <cell r="B3117">
            <v>2423572</v>
          </cell>
          <cell r="C3117">
            <v>40.517663677049732</v>
          </cell>
          <cell r="D3117">
            <v>40.956686879886497</v>
          </cell>
          <cell r="E3117">
            <v>40.347717730132707</v>
          </cell>
          <cell r="F3117">
            <v>40.8009033203125</v>
          </cell>
          <cell r="BC3117" t="e">
            <v>#N/A</v>
          </cell>
          <cell r="BD3117" t="e">
            <v>#N/A</v>
          </cell>
          <cell r="BE3117" t="e">
            <v>#N/A</v>
          </cell>
          <cell r="BF3117" t="e">
            <v>#N/A</v>
          </cell>
          <cell r="BG3117">
            <v>40.155113220214837</v>
          </cell>
          <cell r="BH3117">
            <v>39.944806480407713</v>
          </cell>
          <cell r="BI3117">
            <v>39.806017990112302</v>
          </cell>
          <cell r="BJ3117">
            <v>37.96576454162598</v>
          </cell>
          <cell r="BK3117">
            <v>37.108109827041623</v>
          </cell>
        </row>
        <row r="3118">
          <cell r="A3118" t="str">
            <v>2012-03-06</v>
          </cell>
          <cell r="B3118">
            <v>3908206</v>
          </cell>
          <cell r="C3118">
            <v>40.800903917435313</v>
          </cell>
          <cell r="D3118">
            <v>41.126633428693403</v>
          </cell>
          <cell r="E3118">
            <v>39.795398712158203</v>
          </cell>
          <cell r="F3118">
            <v>39.795398712158203</v>
          </cell>
          <cell r="BC3118" t="e">
            <v>#N/A</v>
          </cell>
          <cell r="BD3118" t="e">
            <v>#N/A</v>
          </cell>
          <cell r="BE3118" t="e">
            <v>#N/A</v>
          </cell>
          <cell r="BF3118" t="e">
            <v>#N/A</v>
          </cell>
          <cell r="BG3118">
            <v>40.197599792480467</v>
          </cell>
          <cell r="BH3118">
            <v>39.933122825622561</v>
          </cell>
          <cell r="BI3118">
            <v>39.820038528442382</v>
          </cell>
          <cell r="BJ3118">
            <v>38.006622085571287</v>
          </cell>
          <cell r="BK3118">
            <v>37.115580339431773</v>
          </cell>
        </row>
        <row r="3119">
          <cell r="A3119" t="str">
            <v>2012-03-07</v>
          </cell>
          <cell r="B3119">
            <v>2247469</v>
          </cell>
          <cell r="C3119">
            <v>39.90160793199027</v>
          </cell>
          <cell r="D3119">
            <v>40.276904405480053</v>
          </cell>
          <cell r="E3119">
            <v>39.788311545947813</v>
          </cell>
          <cell r="F3119">
            <v>40.085716247558587</v>
          </cell>
          <cell r="BC3119" t="e">
            <v>#N/A</v>
          </cell>
          <cell r="BD3119" t="e">
            <v>#N/A</v>
          </cell>
          <cell r="BE3119" t="e">
            <v>#N/A</v>
          </cell>
          <cell r="BF3119" t="e">
            <v>#N/A</v>
          </cell>
          <cell r="BG3119">
            <v>40.353382110595703</v>
          </cell>
          <cell r="BH3119">
            <v>39.969944000244141</v>
          </cell>
          <cell r="BI3119">
            <v>39.84071502685547</v>
          </cell>
          <cell r="BJ3119">
            <v>38.052082252502437</v>
          </cell>
          <cell r="BK3119">
            <v>37.121209726333618</v>
          </cell>
        </row>
        <row r="3120">
          <cell r="A3120" t="str">
            <v>2012-03-08</v>
          </cell>
          <cell r="B3120">
            <v>2725866</v>
          </cell>
          <cell r="C3120">
            <v>40.085715814643422</v>
          </cell>
          <cell r="D3120">
            <v>40.715927124023438</v>
          </cell>
          <cell r="E3120">
            <v>39.972419429824527</v>
          </cell>
          <cell r="F3120">
            <v>40.715927124023438</v>
          </cell>
          <cell r="BC3120" t="e">
            <v>#N/A</v>
          </cell>
          <cell r="BD3120" t="e">
            <v>#N/A</v>
          </cell>
          <cell r="BE3120" t="e">
            <v>#N/A</v>
          </cell>
          <cell r="BF3120" t="e">
            <v>#N/A</v>
          </cell>
          <cell r="BG3120">
            <v>40.402947998046884</v>
          </cell>
          <cell r="BH3120">
            <v>40.019156837463377</v>
          </cell>
          <cell r="BI3120">
            <v>39.85912559509277</v>
          </cell>
          <cell r="BJ3120">
            <v>38.10349048614502</v>
          </cell>
          <cell r="BK3120">
            <v>37.133601541519162</v>
          </cell>
        </row>
        <row r="3121">
          <cell r="A3121" t="str">
            <v>2012-03-09</v>
          </cell>
          <cell r="B3121">
            <v>2909104</v>
          </cell>
          <cell r="C3121">
            <v>40.715932203813153</v>
          </cell>
          <cell r="D3121">
            <v>41.31073897362117</v>
          </cell>
          <cell r="E3121">
            <v>40.708852360653182</v>
          </cell>
          <cell r="F3121">
            <v>41.098308563232422</v>
          </cell>
          <cell r="BC3121" t="e">
            <v>#N/A</v>
          </cell>
          <cell r="BD3121" t="e">
            <v>#N/A</v>
          </cell>
          <cell r="BE3121" t="e">
            <v>#N/A</v>
          </cell>
          <cell r="BF3121" t="e">
            <v>#N/A</v>
          </cell>
          <cell r="BG3121">
            <v>40.49925079345703</v>
          </cell>
          <cell r="BH3121">
            <v>40.080408096313477</v>
          </cell>
          <cell r="BI3121">
            <v>39.877394714355468</v>
          </cell>
          <cell r="BJ3121">
            <v>38.158934974670409</v>
          </cell>
          <cell r="BK3121">
            <v>37.150737638473508</v>
          </cell>
        </row>
        <row r="3122">
          <cell r="A3122" t="str">
            <v>2012-03-12</v>
          </cell>
          <cell r="B3122">
            <v>2912791</v>
          </cell>
          <cell r="C3122">
            <v>40.94960514892103</v>
          </cell>
          <cell r="D3122">
            <v>41.154953002929688</v>
          </cell>
          <cell r="E3122">
            <v>40.87879321547058</v>
          </cell>
          <cell r="F3122">
            <v>41.154953002929688</v>
          </cell>
          <cell r="BC3122" t="e">
            <v>#N/A</v>
          </cell>
          <cell r="BD3122" t="e">
            <v>#N/A</v>
          </cell>
          <cell r="BE3122" t="e">
            <v>#N/A</v>
          </cell>
          <cell r="BF3122" t="e">
            <v>#N/A</v>
          </cell>
          <cell r="BG3122">
            <v>40.570060729980469</v>
          </cell>
          <cell r="BH3122">
            <v>40.127850914001463</v>
          </cell>
          <cell r="BI3122">
            <v>39.887308197021483</v>
          </cell>
          <cell r="BJ3122">
            <v>38.209564285278319</v>
          </cell>
          <cell r="BK3122">
            <v>37.170883169174203</v>
          </cell>
        </row>
        <row r="3123">
          <cell r="A3123" t="str">
            <v>2012-03-13</v>
          </cell>
          <cell r="B3123">
            <v>2838292</v>
          </cell>
          <cell r="C3123">
            <v>41.367387117381107</v>
          </cell>
          <cell r="D3123">
            <v>41.749763488769531</v>
          </cell>
          <cell r="E3123">
            <v>41.331982498074623</v>
          </cell>
          <cell r="F3123">
            <v>41.749763488769531</v>
          </cell>
          <cell r="BC3123" t="e">
            <v>#N/A</v>
          </cell>
          <cell r="BD3123" t="e">
            <v>#N/A</v>
          </cell>
          <cell r="BE3123" t="e">
            <v>#N/A</v>
          </cell>
          <cell r="BF3123" t="e">
            <v>#N/A</v>
          </cell>
          <cell r="BG3123">
            <v>40.960933685302727</v>
          </cell>
          <cell r="BH3123">
            <v>40.213177490234372</v>
          </cell>
          <cell r="BI3123">
            <v>39.910958862304689</v>
          </cell>
          <cell r="BJ3123">
            <v>38.262459564208982</v>
          </cell>
          <cell r="BK3123">
            <v>37.193967332839968</v>
          </cell>
        </row>
        <row r="3124">
          <cell r="A3124" t="str">
            <v>2012-03-14</v>
          </cell>
          <cell r="B3124">
            <v>2660530</v>
          </cell>
          <cell r="C3124">
            <v>41.870138608050397</v>
          </cell>
          <cell r="D3124">
            <v>42.033002002930601</v>
          </cell>
          <cell r="E3124">
            <v>41.473599884951398</v>
          </cell>
          <cell r="F3124">
            <v>41.969272613525391</v>
          </cell>
          <cell r="BC3124" t="e">
            <v>#N/A</v>
          </cell>
          <cell r="BD3124" t="e">
            <v>#N/A</v>
          </cell>
          <cell r="BE3124" t="e">
            <v>#N/A</v>
          </cell>
          <cell r="BF3124" t="e">
            <v>#N/A</v>
          </cell>
          <cell r="BG3124">
            <v>41.337644958496092</v>
          </cell>
          <cell r="BH3124">
            <v>40.30912551879883</v>
          </cell>
          <cell r="BI3124">
            <v>39.954294815063477</v>
          </cell>
          <cell r="BJ3124">
            <v>38.326472091674802</v>
          </cell>
          <cell r="BK3124">
            <v>37.218219881057742</v>
          </cell>
        </row>
        <row r="3125">
          <cell r="A3125" t="str">
            <v>2012-03-15</v>
          </cell>
          <cell r="B3125">
            <v>2868789</v>
          </cell>
          <cell r="C3125">
            <v>41.855977156045327</v>
          </cell>
          <cell r="D3125">
            <v>42.174624110186933</v>
          </cell>
          <cell r="E3125">
            <v>41.572734818764097</v>
          </cell>
          <cell r="F3125">
            <v>42.011760711669922</v>
          </cell>
          <cell r="BC3125" t="e">
            <v>#N/A</v>
          </cell>
          <cell r="BD3125" t="e">
            <v>#N/A</v>
          </cell>
          <cell r="BE3125" t="e">
            <v>#N/A</v>
          </cell>
          <cell r="BF3125" t="e">
            <v>#N/A</v>
          </cell>
          <cell r="BG3125">
            <v>41.596811676025389</v>
          </cell>
          <cell r="BH3125">
            <v>40.406843757629403</v>
          </cell>
          <cell r="BI3125">
            <v>40.008535537719723</v>
          </cell>
          <cell r="BJ3125">
            <v>38.388785209655772</v>
          </cell>
          <cell r="BK3125">
            <v>37.243003492355349</v>
          </cell>
        </row>
        <row r="3126">
          <cell r="A3126" t="str">
            <v>2012-03-16</v>
          </cell>
          <cell r="B3126">
            <v>3516233</v>
          </cell>
          <cell r="C3126">
            <v>42.075486461734712</v>
          </cell>
          <cell r="D3126">
            <v>42.139215851139923</v>
          </cell>
          <cell r="E3126">
            <v>41.792246831977472</v>
          </cell>
          <cell r="F3126">
            <v>41.969272613525391</v>
          </cell>
          <cell r="BC3126" t="e">
            <v>#N/A</v>
          </cell>
          <cell r="BD3126" t="e">
            <v>#N/A</v>
          </cell>
          <cell r="BE3126" t="e">
            <v>#N/A</v>
          </cell>
          <cell r="BF3126" t="e">
            <v>#N/A</v>
          </cell>
          <cell r="BG3126">
            <v>41.771004486083982</v>
          </cell>
          <cell r="BH3126">
            <v>40.508456611633299</v>
          </cell>
          <cell r="BI3126">
            <v>40.051304931640622</v>
          </cell>
          <cell r="BJ3126">
            <v>38.436157302856437</v>
          </cell>
          <cell r="BK3126">
            <v>37.266831178665157</v>
          </cell>
        </row>
        <row r="3127">
          <cell r="A3127" t="str">
            <v>2012-03-19</v>
          </cell>
          <cell r="B3127">
            <v>1628482</v>
          </cell>
          <cell r="C3127">
            <v>41.778088679311132</v>
          </cell>
          <cell r="D3127">
            <v>41.799330910865983</v>
          </cell>
          <cell r="E3127">
            <v>41.480686632745957</v>
          </cell>
          <cell r="F3127">
            <v>41.714359283447273</v>
          </cell>
          <cell r="BC3127" t="e">
            <v>#N/A</v>
          </cell>
          <cell r="BD3127" t="e">
            <v>#N/A</v>
          </cell>
          <cell r="BE3127" t="e">
            <v>#N/A</v>
          </cell>
          <cell r="BF3127" t="e">
            <v>#N/A</v>
          </cell>
          <cell r="BG3127">
            <v>41.882885742187497</v>
          </cell>
          <cell r="BH3127">
            <v>40.616796493530273</v>
          </cell>
          <cell r="BI3127">
            <v>40.095490646362308</v>
          </cell>
          <cell r="BJ3127">
            <v>38.482750511169442</v>
          </cell>
          <cell r="BK3127">
            <v>37.293455858230587</v>
          </cell>
        </row>
        <row r="3128">
          <cell r="A3128" t="str">
            <v>2012-03-20</v>
          </cell>
          <cell r="B3128">
            <v>1742164</v>
          </cell>
          <cell r="C3128">
            <v>41.579820331208843</v>
          </cell>
          <cell r="D3128">
            <v>41.749763584750397</v>
          </cell>
          <cell r="E3128">
            <v>41.28241558571213</v>
          </cell>
          <cell r="F3128">
            <v>41.374469757080078</v>
          </cell>
          <cell r="BC3128" t="e">
            <v>#N/A</v>
          </cell>
          <cell r="BD3128" t="e">
            <v>#N/A</v>
          </cell>
          <cell r="BE3128" t="e">
            <v>#N/A</v>
          </cell>
          <cell r="BF3128" t="e">
            <v>#N/A</v>
          </cell>
          <cell r="BG3128">
            <v>41.807826995849609</v>
          </cell>
          <cell r="BH3128">
            <v>40.68371238708496</v>
          </cell>
          <cell r="BI3128">
            <v>40.119282989501947</v>
          </cell>
          <cell r="BJ3128">
            <v>38.528564796447753</v>
          </cell>
          <cell r="BK3128">
            <v>37.315938177108762</v>
          </cell>
        </row>
        <row r="3129">
          <cell r="A3129" t="str">
            <v>2012-03-21</v>
          </cell>
          <cell r="B3129">
            <v>2034629</v>
          </cell>
          <cell r="C3129">
            <v>41.42402581581517</v>
          </cell>
          <cell r="D3129">
            <v>41.778077318514448</v>
          </cell>
          <cell r="E3129">
            <v>41.395701047311562</v>
          </cell>
          <cell r="F3129">
            <v>41.608131408691413</v>
          </cell>
          <cell r="BC3129" t="e">
            <v>#N/A</v>
          </cell>
          <cell r="BD3129" t="e">
            <v>#N/A</v>
          </cell>
          <cell r="BE3129" t="e">
            <v>#N/A</v>
          </cell>
          <cell r="BF3129" t="e">
            <v>#N/A</v>
          </cell>
          <cell r="BG3129">
            <v>41.735598754882822</v>
          </cell>
          <cell r="BH3129">
            <v>40.777535438537598</v>
          </cell>
          <cell r="BI3129">
            <v>40.151713943481447</v>
          </cell>
          <cell r="BJ3129">
            <v>38.593285331726072</v>
          </cell>
          <cell r="BK3129">
            <v>37.336650152206417</v>
          </cell>
        </row>
        <row r="3130">
          <cell r="A3130" t="str">
            <v>2012-03-22</v>
          </cell>
          <cell r="B3130">
            <v>2225350</v>
          </cell>
          <cell r="C3130">
            <v>41.353223066542448</v>
          </cell>
          <cell r="D3130">
            <v>41.558570917329106</v>
          </cell>
          <cell r="E3130">
            <v>41.041655966647212</v>
          </cell>
          <cell r="F3130">
            <v>41.183277130126953</v>
          </cell>
          <cell r="BC3130" t="e">
            <v>#N/A</v>
          </cell>
          <cell r="BD3130" t="e">
            <v>#N/A</v>
          </cell>
          <cell r="BE3130" t="e">
            <v>#N/A</v>
          </cell>
          <cell r="BF3130" t="e">
            <v>#N/A</v>
          </cell>
          <cell r="BG3130">
            <v>41.56990203857422</v>
          </cell>
          <cell r="BH3130">
            <v>40.838078117370607</v>
          </cell>
          <cell r="BI3130">
            <v>40.18400344848633</v>
          </cell>
          <cell r="BJ3130">
            <v>38.651987075805657</v>
          </cell>
          <cell r="BK3130">
            <v>37.358778371810907</v>
          </cell>
        </row>
        <row r="3131">
          <cell r="A3131" t="str">
            <v>2012-03-23</v>
          </cell>
          <cell r="B3131">
            <v>2017639</v>
          </cell>
          <cell r="C3131">
            <v>41.239927739752559</v>
          </cell>
          <cell r="D3131">
            <v>41.346141589202823</v>
          </cell>
          <cell r="E3131">
            <v>40.581391608604449</v>
          </cell>
          <cell r="F3131">
            <v>40.900035858154297</v>
          </cell>
          <cell r="BC3131" t="e">
            <v>#N/A</v>
          </cell>
          <cell r="BD3131" t="e">
            <v>#N/A</v>
          </cell>
          <cell r="BE3131" t="e">
            <v>#N/A</v>
          </cell>
          <cell r="BF3131" t="e">
            <v>#N/A</v>
          </cell>
          <cell r="BG3131">
            <v>41.356054687499999</v>
          </cell>
          <cell r="BH3131">
            <v>40.889769554138176</v>
          </cell>
          <cell r="BI3131">
            <v>40.214310302734383</v>
          </cell>
          <cell r="BJ3131">
            <v>38.701979141235348</v>
          </cell>
          <cell r="BK3131">
            <v>37.380304689407353</v>
          </cell>
        </row>
        <row r="3132">
          <cell r="A3132" t="str">
            <v>2012-03-26</v>
          </cell>
          <cell r="B3132">
            <v>1596044</v>
          </cell>
          <cell r="C3132">
            <v>40.942519622203527</v>
          </cell>
          <cell r="D3132">
            <v>41.176194933767547</v>
          </cell>
          <cell r="E3132">
            <v>40.623872697888437</v>
          </cell>
          <cell r="F3132">
            <v>41.084140777587891</v>
          </cell>
          <cell r="BC3132" t="e">
            <v>#N/A</v>
          </cell>
          <cell r="BD3132" t="e">
            <v>#N/A</v>
          </cell>
          <cell r="BE3132" t="e">
            <v>#N/A</v>
          </cell>
          <cell r="BF3132" t="e">
            <v>#N/A</v>
          </cell>
          <cell r="BG3132">
            <v>41.230010986328118</v>
          </cell>
          <cell r="BH3132">
            <v>40.959517669677737</v>
          </cell>
          <cell r="BI3132">
            <v>40.243484191894531</v>
          </cell>
          <cell r="BJ3132">
            <v>38.763407020568849</v>
          </cell>
          <cell r="BK3132">
            <v>37.400308561325083</v>
          </cell>
        </row>
        <row r="3133">
          <cell r="A3133" t="str">
            <v>2012-03-27</v>
          </cell>
          <cell r="B3133">
            <v>1967573</v>
          </cell>
          <cell r="C3133">
            <v>41.162038479000287</v>
          </cell>
          <cell r="D3133">
            <v>41.424035898432358</v>
          </cell>
          <cell r="E3133">
            <v>40.985012684562541</v>
          </cell>
          <cell r="F3133">
            <v>41.176200866699219</v>
          </cell>
          <cell r="BC3133" t="e">
            <v>#N/A</v>
          </cell>
          <cell r="BD3133" t="e">
            <v>#N/A</v>
          </cell>
          <cell r="BE3133" t="e">
            <v>#N/A</v>
          </cell>
          <cell r="BF3133" t="e">
            <v>#N/A</v>
          </cell>
          <cell r="BG3133">
            <v>41.190357208251953</v>
          </cell>
          <cell r="BH3133">
            <v>41.039179420471193</v>
          </cell>
          <cell r="BI3133">
            <v>40.267701339721683</v>
          </cell>
          <cell r="BJ3133">
            <v>38.828694229125979</v>
          </cell>
          <cell r="BK3133">
            <v>37.422082738876341</v>
          </cell>
        </row>
        <row r="3134">
          <cell r="A3134" t="str">
            <v>2012-03-28</v>
          </cell>
          <cell r="B3134">
            <v>2577492</v>
          </cell>
          <cell r="C3134">
            <v>41.07706902483045</v>
          </cell>
          <cell r="D3134">
            <v>41.983443036669406</v>
          </cell>
          <cell r="E3134">
            <v>40.999179935047032</v>
          </cell>
          <cell r="F3134">
            <v>41.112476348876953</v>
          </cell>
          <cell r="BC3134" t="e">
            <v>#N/A</v>
          </cell>
          <cell r="BD3134" t="e">
            <v>#N/A</v>
          </cell>
          <cell r="BE3134" t="e">
            <v>#N/A</v>
          </cell>
          <cell r="BF3134" t="e">
            <v>#N/A</v>
          </cell>
          <cell r="BG3134">
            <v>41.091226196289057</v>
          </cell>
          <cell r="BH3134">
            <v>41.129463005065922</v>
          </cell>
          <cell r="BI3134">
            <v>40.290077514648438</v>
          </cell>
          <cell r="BJ3134">
            <v>38.888529052734377</v>
          </cell>
          <cell r="BK3134">
            <v>37.441980466842651</v>
          </cell>
        </row>
        <row r="3135">
          <cell r="A3135" t="str">
            <v>2012-03-29</v>
          </cell>
          <cell r="B3135">
            <v>2637823</v>
          </cell>
          <cell r="C3135">
            <v>41.254087486674599</v>
          </cell>
          <cell r="D3135">
            <v>41.317816876919068</v>
          </cell>
          <cell r="E3135">
            <v>40.666363288819277</v>
          </cell>
          <cell r="F3135">
            <v>40.744255065917969</v>
          </cell>
          <cell r="BC3135" t="e">
            <v>#N/A</v>
          </cell>
          <cell r="BD3135" t="e">
            <v>#N/A</v>
          </cell>
          <cell r="BE3135" t="e">
            <v>#N/A</v>
          </cell>
          <cell r="BF3135" t="e">
            <v>#N/A</v>
          </cell>
          <cell r="BG3135">
            <v>41.003421783447273</v>
          </cell>
          <cell r="BH3135">
            <v>41.143270874023443</v>
          </cell>
          <cell r="BI3135">
            <v>40.312311935424802</v>
          </cell>
          <cell r="BJ3135">
            <v>38.949142684936533</v>
          </cell>
          <cell r="BK3135">
            <v>37.458691720962527</v>
          </cell>
        </row>
        <row r="3136">
          <cell r="A3136" t="str">
            <v>2012-03-30</v>
          </cell>
          <cell r="B3136">
            <v>2920411</v>
          </cell>
          <cell r="C3136">
            <v>40.836306577600347</v>
          </cell>
          <cell r="D3136">
            <v>41.310737083588499</v>
          </cell>
          <cell r="E3136">
            <v>40.758417501607433</v>
          </cell>
          <cell r="F3136">
            <v>41.232845306396477</v>
          </cell>
          <cell r="BC3136" t="e">
            <v>#N/A</v>
          </cell>
          <cell r="BD3136" t="e">
            <v>#N/A</v>
          </cell>
          <cell r="BE3136" t="e">
            <v>#N/A</v>
          </cell>
          <cell r="BF3136" t="e">
            <v>#N/A</v>
          </cell>
          <cell r="BG3136">
            <v>41.069983673095713</v>
          </cell>
          <cell r="BH3136">
            <v>41.174073410034183</v>
          </cell>
          <cell r="BI3136">
            <v>40.350691146850593</v>
          </cell>
          <cell r="BJ3136">
            <v>39.014004898071292</v>
          </cell>
          <cell r="BK3136">
            <v>37.479722394943238</v>
          </cell>
        </row>
        <row r="3137">
          <cell r="A3137" t="str">
            <v>2012-04-02</v>
          </cell>
          <cell r="B3137">
            <v>2460494</v>
          </cell>
          <cell r="C3137">
            <v>41.084147461729877</v>
          </cell>
          <cell r="D3137">
            <v>41.749763488769531</v>
          </cell>
          <cell r="E3137">
            <v>40.963768514648649</v>
          </cell>
          <cell r="F3137">
            <v>41.749763488769531</v>
          </cell>
          <cell r="BC3137" t="e">
            <v>#N/A</v>
          </cell>
          <cell r="BD3137" t="e">
            <v>#N/A</v>
          </cell>
          <cell r="BE3137" t="e">
            <v>#N/A</v>
          </cell>
          <cell r="BF3137" t="e">
            <v>#N/A</v>
          </cell>
          <cell r="BG3137">
            <v>41.20310821533203</v>
          </cell>
          <cell r="BH3137">
            <v>41.221516418457028</v>
          </cell>
          <cell r="BI3137">
            <v>40.400541763305661</v>
          </cell>
          <cell r="BJ3137">
            <v>39.079964714050291</v>
          </cell>
          <cell r="BK3137">
            <v>37.502912778854373</v>
          </cell>
        </row>
        <row r="3138">
          <cell r="A3138" t="str">
            <v>2012-04-03</v>
          </cell>
          <cell r="B3138">
            <v>2345815</v>
          </cell>
          <cell r="C3138">
            <v>41.74268513158659</v>
          </cell>
          <cell r="D3138">
            <v>41.92679077925478</v>
          </cell>
          <cell r="E3138">
            <v>41.147878321982517</v>
          </cell>
          <cell r="F3138">
            <v>41.162040710449219</v>
          </cell>
          <cell r="BC3138" t="e">
            <v>#N/A</v>
          </cell>
          <cell r="BD3138" t="e">
            <v>#N/A</v>
          </cell>
          <cell r="BE3138" t="e">
            <v>#N/A</v>
          </cell>
          <cell r="BF3138" t="e">
            <v>#N/A</v>
          </cell>
          <cell r="BG3138">
            <v>41.200276184082028</v>
          </cell>
          <cell r="BH3138">
            <v>41.289848518371578</v>
          </cell>
          <cell r="BI3138">
            <v>40.434247665405273</v>
          </cell>
          <cell r="BJ3138">
            <v>39.141038665771482</v>
          </cell>
          <cell r="BK3138">
            <v>37.521854562759401</v>
          </cell>
        </row>
        <row r="3139">
          <cell r="A3139" t="str">
            <v>2012-04-04</v>
          </cell>
          <cell r="B3139">
            <v>3427667</v>
          </cell>
          <cell r="C3139">
            <v>41.261168300211253</v>
          </cell>
          <cell r="D3139">
            <v>41.445273919196609</v>
          </cell>
          <cell r="E3139">
            <v>40.347714645417113</v>
          </cell>
          <cell r="F3139">
            <v>40.397281646728523</v>
          </cell>
          <cell r="BC3139" t="e">
            <v>#N/A</v>
          </cell>
          <cell r="BD3139" t="e">
            <v>#N/A</v>
          </cell>
          <cell r="BE3139" t="e">
            <v>#N/A</v>
          </cell>
          <cell r="BF3139" t="e">
            <v>#N/A</v>
          </cell>
          <cell r="BG3139">
            <v>41.057237243652352</v>
          </cell>
          <cell r="BH3139">
            <v>41.305426788330081</v>
          </cell>
          <cell r="BI3139">
            <v>40.45350799560547</v>
          </cell>
          <cell r="BJ3139">
            <v>39.195102272033687</v>
          </cell>
          <cell r="BK3139">
            <v>37.53325499534607</v>
          </cell>
        </row>
        <row r="3140">
          <cell r="A3140" t="str">
            <v>2012-04-05</v>
          </cell>
          <cell r="B3140">
            <v>2582434</v>
          </cell>
          <cell r="C3140">
            <v>40.383123814418113</v>
          </cell>
          <cell r="D3140">
            <v>40.673446012495141</v>
          </cell>
          <cell r="E3140">
            <v>39.894533588737048</v>
          </cell>
          <cell r="F3140">
            <v>39.993667602539063</v>
          </cell>
          <cell r="BC3140" t="e">
            <v>#N/A</v>
          </cell>
          <cell r="BD3140" t="e">
            <v>#N/A</v>
          </cell>
          <cell r="BE3140" t="e">
            <v>#N/A</v>
          </cell>
          <cell r="BF3140" t="e">
            <v>#N/A</v>
          </cell>
          <cell r="BG3140">
            <v>40.907119750976563</v>
          </cell>
          <cell r="BH3140">
            <v>41.269313812255859</v>
          </cell>
          <cell r="BI3140">
            <v>40.454499282836913</v>
          </cell>
          <cell r="BJ3140">
            <v>39.242155723571777</v>
          </cell>
          <cell r="BK3140">
            <v>37.54044224739075</v>
          </cell>
        </row>
        <row r="3141">
          <cell r="A3141" t="str">
            <v>2012-04-10</v>
          </cell>
          <cell r="B3141">
            <v>3615128</v>
          </cell>
          <cell r="C3141">
            <v>39.759997606722877</v>
          </cell>
          <cell r="D3141">
            <v>40.177778622170379</v>
          </cell>
          <cell r="E3141">
            <v>39.455513000488281</v>
          </cell>
          <cell r="F3141">
            <v>39.455513000488281</v>
          </cell>
          <cell r="BC3141" t="e">
            <v>#N/A</v>
          </cell>
          <cell r="BD3141" t="e">
            <v>#N/A</v>
          </cell>
          <cell r="BE3141" t="e">
            <v>#N/A</v>
          </cell>
          <cell r="BF3141" t="e">
            <v>#N/A</v>
          </cell>
          <cell r="BG3141">
            <v>40.55165328979492</v>
          </cell>
          <cell r="BH3141">
            <v>41.187174034118662</v>
          </cell>
          <cell r="BI3141">
            <v>40.452941589355468</v>
          </cell>
          <cell r="BJ3141">
            <v>39.284287910461423</v>
          </cell>
          <cell r="BK3141">
            <v>37.541433649063109</v>
          </cell>
        </row>
        <row r="3142">
          <cell r="A3142" t="str">
            <v>2012-04-11</v>
          </cell>
          <cell r="B3142">
            <v>3660335</v>
          </cell>
          <cell r="C3142">
            <v>39.235998478330849</v>
          </cell>
          <cell r="D3142">
            <v>39.55464546079903</v>
          </cell>
          <cell r="E3142">
            <v>39.037730445328137</v>
          </cell>
          <cell r="F3142">
            <v>39.221836090087891</v>
          </cell>
          <cell r="BC3142" t="e">
            <v>#N/A</v>
          </cell>
          <cell r="BD3142" t="e">
            <v>#N/A</v>
          </cell>
          <cell r="BE3142" t="e">
            <v>#N/A</v>
          </cell>
          <cell r="BF3142" t="e">
            <v>#N/A</v>
          </cell>
          <cell r="BG3142">
            <v>40.046067810058602</v>
          </cell>
          <cell r="BH3142">
            <v>41.090518188476572</v>
          </cell>
          <cell r="BI3142">
            <v>40.441611938476562</v>
          </cell>
          <cell r="BJ3142">
            <v>39.325853652954102</v>
          </cell>
          <cell r="BK3142">
            <v>37.541044206619262</v>
          </cell>
        </row>
        <row r="3143">
          <cell r="A3143" t="str">
            <v>2012-04-12</v>
          </cell>
          <cell r="B3143">
            <v>3531010</v>
          </cell>
          <cell r="C3143">
            <v>39.299729110798367</v>
          </cell>
          <cell r="D3143">
            <v>39.689185345530348</v>
          </cell>
          <cell r="E3143">
            <v>39.158107925114173</v>
          </cell>
          <cell r="F3143">
            <v>39.604213714599609</v>
          </cell>
          <cell r="BC3143" t="e">
            <v>#N/A</v>
          </cell>
          <cell r="BD3143" t="e">
            <v>#N/A</v>
          </cell>
          <cell r="BE3143" t="e">
            <v>#N/A</v>
          </cell>
          <cell r="BF3143" t="e">
            <v>#N/A</v>
          </cell>
          <cell r="BG3143">
            <v>39.734502410888673</v>
          </cell>
          <cell r="BH3143">
            <v>40.983240699768068</v>
          </cell>
          <cell r="BI3143">
            <v>40.433964538574223</v>
          </cell>
          <cell r="BJ3143">
            <v>39.378076324462889</v>
          </cell>
          <cell r="BK3143">
            <v>37.542318811416628</v>
          </cell>
        </row>
        <row r="3144">
          <cell r="A3144" t="str">
            <v>2012-04-13</v>
          </cell>
          <cell r="B3144">
            <v>3963606</v>
          </cell>
          <cell r="C3144">
            <v>39.335129731673582</v>
          </cell>
          <cell r="D3144">
            <v>39.476750902955409</v>
          </cell>
          <cell r="E3144">
            <v>38.945673536547943</v>
          </cell>
          <cell r="F3144">
            <v>39.158103942871087</v>
          </cell>
          <cell r="BC3144" t="e">
            <v>#N/A</v>
          </cell>
          <cell r="BD3144" t="e">
            <v>#N/A</v>
          </cell>
          <cell r="BE3144" t="e">
            <v>#N/A</v>
          </cell>
          <cell r="BF3144" t="e">
            <v>#N/A</v>
          </cell>
          <cell r="BG3144">
            <v>39.48666687011719</v>
          </cell>
          <cell r="BH3144">
            <v>40.84268226623535</v>
          </cell>
          <cell r="BI3144">
            <v>40.419094314575197</v>
          </cell>
          <cell r="BJ3144">
            <v>39.427962150573727</v>
          </cell>
          <cell r="BK3144">
            <v>37.542141790390012</v>
          </cell>
        </row>
        <row r="3145">
          <cell r="A3145" t="str">
            <v>2012-04-16</v>
          </cell>
          <cell r="B3145">
            <v>2925186</v>
          </cell>
          <cell r="C3145">
            <v>38.804051025137717</v>
          </cell>
          <cell r="D3145">
            <v>39.717504712099533</v>
          </cell>
          <cell r="E3145">
            <v>38.768646408839778</v>
          </cell>
          <cell r="F3145">
            <v>39.370532989501953</v>
          </cell>
          <cell r="BC3145" t="e">
            <v>#N/A</v>
          </cell>
          <cell r="BD3145" t="e">
            <v>#N/A</v>
          </cell>
          <cell r="BE3145" t="e">
            <v>#N/A</v>
          </cell>
          <cell r="BF3145" t="e">
            <v>#N/A</v>
          </cell>
          <cell r="BG3145">
            <v>39.362039947509757</v>
          </cell>
          <cell r="BH3145">
            <v>40.710620880126953</v>
          </cell>
          <cell r="BI3145">
            <v>40.416403503417968</v>
          </cell>
          <cell r="BJ3145">
            <v>39.481530113220217</v>
          </cell>
          <cell r="BK3145">
            <v>37.541079626083373</v>
          </cell>
        </row>
        <row r="3146">
          <cell r="A3146" t="str">
            <v>2012-04-17</v>
          </cell>
          <cell r="B3146">
            <v>3006697</v>
          </cell>
          <cell r="C3146">
            <v>39.22891840874258</v>
          </cell>
          <cell r="D3146">
            <v>40.191936492919922</v>
          </cell>
          <cell r="E3146">
            <v>39.129781691613168</v>
          </cell>
          <cell r="F3146">
            <v>40.191936492919922</v>
          </cell>
          <cell r="BC3146" t="e">
            <v>#N/A</v>
          </cell>
          <cell r="BD3146" t="e">
            <v>#N/A</v>
          </cell>
          <cell r="BE3146" t="e">
            <v>#N/A</v>
          </cell>
          <cell r="BF3146" t="e">
            <v>#N/A</v>
          </cell>
          <cell r="BG3146">
            <v>39.509324645996102</v>
          </cell>
          <cell r="BH3146">
            <v>40.621754074096678</v>
          </cell>
          <cell r="BI3146">
            <v>40.427874832153321</v>
          </cell>
          <cell r="BJ3146">
            <v>39.547950210571287</v>
          </cell>
          <cell r="BK3146">
            <v>37.546248788833623</v>
          </cell>
        </row>
        <row r="3147">
          <cell r="A3147" t="str">
            <v>2012-04-18</v>
          </cell>
          <cell r="B3147">
            <v>2934131</v>
          </cell>
          <cell r="C3147">
            <v>39.915774540701982</v>
          </cell>
          <cell r="D3147">
            <v>40.36188028971354</v>
          </cell>
          <cell r="E3147">
            <v>39.788315755270112</v>
          </cell>
          <cell r="F3147">
            <v>39.830802917480469</v>
          </cell>
          <cell r="BC3147" t="e">
            <v>#N/A</v>
          </cell>
          <cell r="BD3147" t="e">
            <v>#N/A</v>
          </cell>
          <cell r="BE3147" t="e">
            <v>#N/A</v>
          </cell>
          <cell r="BF3147" t="e">
            <v>#N/A</v>
          </cell>
          <cell r="BG3147">
            <v>39.631118011474612</v>
          </cell>
          <cell r="BH3147">
            <v>40.527576255798337</v>
          </cell>
          <cell r="BI3147">
            <v>40.434247741699217</v>
          </cell>
          <cell r="BJ3147">
            <v>39.604775505065923</v>
          </cell>
          <cell r="BK3147">
            <v>37.548833379745481</v>
          </cell>
        </row>
        <row r="3148">
          <cell r="A3148" t="str">
            <v>2012-04-19</v>
          </cell>
          <cell r="B3148">
            <v>4324805</v>
          </cell>
          <cell r="C3148">
            <v>40.02906697417518</v>
          </cell>
          <cell r="D3148">
            <v>40.538902065407633</v>
          </cell>
          <cell r="E3148">
            <v>39.497989654541023</v>
          </cell>
          <cell r="F3148">
            <v>39.497989654541023</v>
          </cell>
          <cell r="BC3148" t="e">
            <v>#N/A</v>
          </cell>
          <cell r="BD3148" t="e">
            <v>#N/A</v>
          </cell>
          <cell r="BE3148" t="e">
            <v>#N/A</v>
          </cell>
          <cell r="BF3148" t="e">
            <v>#N/A</v>
          </cell>
          <cell r="BG3148">
            <v>39.609873199462889</v>
          </cell>
          <cell r="BH3148">
            <v>40.43375225067139</v>
          </cell>
          <cell r="BI3148">
            <v>40.423626098632809</v>
          </cell>
          <cell r="BJ3148">
            <v>39.64336711883545</v>
          </cell>
          <cell r="BK3148">
            <v>37.553117399215701</v>
          </cell>
        </row>
        <row r="3149">
          <cell r="A3149" t="str">
            <v>2012-04-20</v>
          </cell>
          <cell r="B3149">
            <v>4114923</v>
          </cell>
          <cell r="C3149">
            <v>39.611289368649501</v>
          </cell>
          <cell r="D3149">
            <v>40.128204345703118</v>
          </cell>
          <cell r="E3149">
            <v>39.512155359515823</v>
          </cell>
          <cell r="F3149">
            <v>40.128204345703118</v>
          </cell>
          <cell r="BC3149" t="e">
            <v>#N/A</v>
          </cell>
          <cell r="BD3149" t="e">
            <v>#N/A</v>
          </cell>
          <cell r="BE3149" t="e">
            <v>#N/A</v>
          </cell>
          <cell r="BF3149" t="e">
            <v>#N/A</v>
          </cell>
          <cell r="BG3149">
            <v>39.8038932800293</v>
          </cell>
          <cell r="BH3149">
            <v>40.359755897521971</v>
          </cell>
          <cell r="BI3149">
            <v>40.439204330444333</v>
          </cell>
          <cell r="BJ3149">
            <v>39.687623519897457</v>
          </cell>
          <cell r="BK3149">
            <v>37.561827077865601</v>
          </cell>
        </row>
        <row r="3150">
          <cell r="A3150" t="str">
            <v>2012-04-23</v>
          </cell>
          <cell r="B3150">
            <v>3550483</v>
          </cell>
          <cell r="C3150">
            <v>39.795398506457701</v>
          </cell>
          <cell r="D3150">
            <v>39.97242429812237</v>
          </cell>
          <cell r="E3150">
            <v>39.172266963462278</v>
          </cell>
          <cell r="F3150">
            <v>39.349292755126953</v>
          </cell>
          <cell r="BC3150" t="e">
            <v>#N/A</v>
          </cell>
          <cell r="BD3150" t="e">
            <v>#N/A</v>
          </cell>
          <cell r="BE3150" t="e">
            <v>#N/A</v>
          </cell>
          <cell r="BF3150" t="e">
            <v>#N/A</v>
          </cell>
          <cell r="BG3150">
            <v>39.799645233154287</v>
          </cell>
          <cell r="BH3150">
            <v>40.26805667877197</v>
          </cell>
          <cell r="BI3150">
            <v>40.4315567779541</v>
          </cell>
          <cell r="BJ3150">
            <v>39.712265472412113</v>
          </cell>
          <cell r="BK3150">
            <v>37.563915987014767</v>
          </cell>
        </row>
        <row r="3151">
          <cell r="A3151" t="str">
            <v>2012-04-24</v>
          </cell>
          <cell r="B3151">
            <v>3033859</v>
          </cell>
          <cell r="C3151">
            <v>39.547562353270898</v>
          </cell>
          <cell r="D3151">
            <v>40.220260928641707</v>
          </cell>
          <cell r="E3151">
            <v>39.200593300453932</v>
          </cell>
          <cell r="F3151">
            <v>40.071559906005859</v>
          </cell>
          <cell r="BC3151" t="e">
            <v>#N/A</v>
          </cell>
          <cell r="BD3151" t="e">
            <v>#N/A</v>
          </cell>
          <cell r="BE3151" t="e">
            <v>#N/A</v>
          </cell>
          <cell r="BF3151" t="e">
            <v>#N/A</v>
          </cell>
          <cell r="BG3151">
            <v>39.775569915771477</v>
          </cell>
          <cell r="BH3151">
            <v>40.226632881164548</v>
          </cell>
          <cell r="BI3151">
            <v>40.435522308349611</v>
          </cell>
          <cell r="BJ3151">
            <v>39.744696655273437</v>
          </cell>
          <cell r="BK3151">
            <v>37.570607576370243</v>
          </cell>
        </row>
        <row r="3152">
          <cell r="A3152" t="str">
            <v>2012-04-25</v>
          </cell>
          <cell r="B3152">
            <v>2909244</v>
          </cell>
          <cell r="C3152">
            <v>40.163609842580037</v>
          </cell>
          <cell r="D3152">
            <v>40.510578858810483</v>
          </cell>
          <cell r="E3152">
            <v>39.830800511698598</v>
          </cell>
          <cell r="F3152">
            <v>40.326473236083977</v>
          </cell>
          <cell r="BC3152" t="e">
            <v>#N/A</v>
          </cell>
          <cell r="BD3152" t="e">
            <v>#N/A</v>
          </cell>
          <cell r="BE3152" t="e">
            <v>#N/A</v>
          </cell>
          <cell r="BF3152" t="e">
            <v>#N/A</v>
          </cell>
          <cell r="BG3152">
            <v>39.874703979492189</v>
          </cell>
          <cell r="BH3152">
            <v>40.188749504089358</v>
          </cell>
          <cell r="BI3152">
            <v>40.437929840087889</v>
          </cell>
          <cell r="BJ3152">
            <v>39.781234779357909</v>
          </cell>
          <cell r="BK3152">
            <v>37.576095361709598</v>
          </cell>
        </row>
        <row r="3153">
          <cell r="A3153" t="str">
            <v>2012-04-26</v>
          </cell>
          <cell r="B3153">
            <v>2837167</v>
          </cell>
          <cell r="C3153">
            <v>40.220259036545087</v>
          </cell>
          <cell r="D3153">
            <v>40.567230774238659</v>
          </cell>
          <cell r="E3153">
            <v>39.682101822284771</v>
          </cell>
          <cell r="F3153">
            <v>40.206096649169922</v>
          </cell>
          <cell r="BC3153" t="e">
            <v>#N/A</v>
          </cell>
          <cell r="BD3153" t="e">
            <v>#N/A</v>
          </cell>
          <cell r="BE3153" t="e">
            <v>#N/A</v>
          </cell>
          <cell r="BF3153" t="e">
            <v>#N/A</v>
          </cell>
          <cell r="BG3153">
            <v>40.016325378417967</v>
          </cell>
          <cell r="BH3153">
            <v>40.140244293212888</v>
          </cell>
          <cell r="BI3153">
            <v>40.441187133789057</v>
          </cell>
          <cell r="BJ3153">
            <v>39.819613952636722</v>
          </cell>
          <cell r="BK3153">
            <v>37.585123682022093</v>
          </cell>
        </row>
        <row r="3154">
          <cell r="A3154" t="str">
            <v>2012-04-27</v>
          </cell>
          <cell r="B3154">
            <v>5059092</v>
          </cell>
          <cell r="C3154">
            <v>40.361877221663079</v>
          </cell>
          <cell r="D3154">
            <v>41.778083439967048</v>
          </cell>
          <cell r="E3154">
            <v>40.149446829157277</v>
          </cell>
          <cell r="F3154">
            <v>41.218681335449219</v>
          </cell>
          <cell r="BC3154" t="e">
            <v>#N/A</v>
          </cell>
          <cell r="BD3154" t="e">
            <v>#N/A</v>
          </cell>
          <cell r="BE3154" t="e">
            <v>#N/A</v>
          </cell>
          <cell r="BF3154" t="e">
            <v>#N/A</v>
          </cell>
          <cell r="BG3154">
            <v>40.234420776367188</v>
          </cell>
          <cell r="BH3154">
            <v>40.145554542541497</v>
          </cell>
          <cell r="BI3154">
            <v>40.464554519653319</v>
          </cell>
          <cell r="BJ3154">
            <v>39.864932479858403</v>
          </cell>
          <cell r="BK3154">
            <v>37.59847144126892</v>
          </cell>
        </row>
        <row r="3155">
          <cell r="A3155" t="str">
            <v>2012-04-30</v>
          </cell>
          <cell r="B3155">
            <v>2255306</v>
          </cell>
          <cell r="C3155">
            <v>41.339066441307857</v>
          </cell>
          <cell r="D3155">
            <v>41.459442691262559</v>
          </cell>
          <cell r="E3155">
            <v>40.829231262207031</v>
          </cell>
          <cell r="F3155">
            <v>40.829231262207031</v>
          </cell>
          <cell r="BC3155" t="e">
            <v>#N/A</v>
          </cell>
          <cell r="BD3155" t="e">
            <v>#N/A</v>
          </cell>
          <cell r="BE3155" t="e">
            <v>#N/A</v>
          </cell>
          <cell r="BF3155" t="e">
            <v>#N/A</v>
          </cell>
          <cell r="BG3155">
            <v>40.530408477783197</v>
          </cell>
          <cell r="BH3155">
            <v>40.14980335235596</v>
          </cell>
          <cell r="BI3155">
            <v>40.47999122619629</v>
          </cell>
          <cell r="BJ3155">
            <v>39.899063110351563</v>
          </cell>
          <cell r="BK3155">
            <v>37.607358140945443</v>
          </cell>
        </row>
        <row r="3156">
          <cell r="A3156" t="str">
            <v>2012-05-02</v>
          </cell>
          <cell r="B3156">
            <v>3207277</v>
          </cell>
          <cell r="C3156">
            <v>41.402794842430211</v>
          </cell>
          <cell r="D3156">
            <v>41.650629881196522</v>
          </cell>
          <cell r="E3156">
            <v>41.069985475058878</v>
          </cell>
          <cell r="F3156">
            <v>41.22576904296875</v>
          </cell>
          <cell r="BC3156" t="e">
            <v>#N/A</v>
          </cell>
          <cell r="BD3156" t="e">
            <v>#N/A</v>
          </cell>
          <cell r="BE3156" t="e">
            <v>#N/A</v>
          </cell>
          <cell r="BF3156" t="e">
            <v>#N/A</v>
          </cell>
          <cell r="BG3156">
            <v>40.761250305175778</v>
          </cell>
          <cell r="BH3156">
            <v>40.149449539184573</v>
          </cell>
          <cell r="BI3156">
            <v>40.505766296386717</v>
          </cell>
          <cell r="BJ3156">
            <v>39.938292083740237</v>
          </cell>
          <cell r="BK3156">
            <v>37.6192896938324</v>
          </cell>
        </row>
        <row r="3157">
          <cell r="A3157" t="str">
            <v>2012-05-03</v>
          </cell>
          <cell r="B3157">
            <v>2776131</v>
          </cell>
          <cell r="C3157">
            <v>41.360304081798063</v>
          </cell>
          <cell r="D3157">
            <v>42.011760371794963</v>
          </cell>
          <cell r="E3157">
            <v>41.346141694928662</v>
          </cell>
          <cell r="F3157">
            <v>41.452358245849609</v>
          </cell>
          <cell r="BC3157" t="e">
            <v>#N/A</v>
          </cell>
          <cell r="BD3157" t="e">
            <v>#N/A</v>
          </cell>
          <cell r="BE3157" t="e">
            <v>#N/A</v>
          </cell>
          <cell r="BF3157" t="e">
            <v>#N/A</v>
          </cell>
          <cell r="BG3157">
            <v>40.986427307128913</v>
          </cell>
          <cell r="BH3157">
            <v>40.134579277038583</v>
          </cell>
          <cell r="BI3157">
            <v>40.543862228393557</v>
          </cell>
          <cell r="BJ3157">
            <v>39.975113372802731</v>
          </cell>
          <cell r="BK3157">
            <v>37.631079626083377</v>
          </cell>
        </row>
        <row r="3158">
          <cell r="A3158" t="str">
            <v>2012-05-04</v>
          </cell>
          <cell r="B3158">
            <v>2499696</v>
          </cell>
          <cell r="C3158">
            <v>41.409876544878358</v>
          </cell>
          <cell r="D3158">
            <v>41.763928159695581</v>
          </cell>
          <cell r="E3158">
            <v>40.985015687577473</v>
          </cell>
          <cell r="F3158">
            <v>41.027500152587891</v>
          </cell>
          <cell r="BC3158" t="e">
            <v>#N/A</v>
          </cell>
          <cell r="BD3158" t="e">
            <v>#N/A</v>
          </cell>
          <cell r="BE3158" t="e">
            <v>#N/A</v>
          </cell>
          <cell r="BF3158" t="e">
            <v>#N/A</v>
          </cell>
          <cell r="BG3158">
            <v>41.150708007812497</v>
          </cell>
          <cell r="BH3158">
            <v>40.127852249145498</v>
          </cell>
          <cell r="BI3158">
            <v>40.563689193725587</v>
          </cell>
          <cell r="BJ3158">
            <v>40.013067741394053</v>
          </cell>
          <cell r="BK3158">
            <v>37.64007254600525</v>
          </cell>
        </row>
        <row r="3159">
          <cell r="A3159" t="str">
            <v>2012-05-07</v>
          </cell>
          <cell r="B3159">
            <v>2681758</v>
          </cell>
          <cell r="C3159">
            <v>40.503504603687539</v>
          </cell>
          <cell r="D3159">
            <v>41.381551081202502</v>
          </cell>
          <cell r="E3159">
            <v>40.269829245207319</v>
          </cell>
          <cell r="F3159">
            <v>41.275337219238281</v>
          </cell>
          <cell r="BC3159" t="e">
            <v>#N/A</v>
          </cell>
          <cell r="BD3159" t="e">
            <v>#N/A</v>
          </cell>
          <cell r="BE3159" t="e">
            <v>#N/A</v>
          </cell>
          <cell r="BF3159" t="e">
            <v>#N/A</v>
          </cell>
          <cell r="BG3159">
            <v>41.162039184570311</v>
          </cell>
          <cell r="BH3159">
            <v>40.171755027770999</v>
          </cell>
          <cell r="BI3159">
            <v>40.594562530517578</v>
          </cell>
          <cell r="BJ3159">
            <v>40.051163749694823</v>
          </cell>
          <cell r="BK3159">
            <v>37.65235816001892</v>
          </cell>
        </row>
        <row r="3160">
          <cell r="A3160" t="str">
            <v>2012-05-08</v>
          </cell>
          <cell r="B3160">
            <v>3730573</v>
          </cell>
          <cell r="C3160">
            <v>40.914195359112377</v>
          </cell>
          <cell r="D3160">
            <v>41.551489215658847</v>
          </cell>
          <cell r="E3160">
            <v>40.723007202148438</v>
          </cell>
          <cell r="F3160">
            <v>40.723007202148438</v>
          </cell>
          <cell r="BC3160" t="e">
            <v>#N/A</v>
          </cell>
          <cell r="BD3160" t="e">
            <v>#N/A</v>
          </cell>
          <cell r="BE3160" t="e">
            <v>#N/A</v>
          </cell>
          <cell r="BF3160" t="e">
            <v>#N/A</v>
          </cell>
          <cell r="BG3160">
            <v>41.140794372558602</v>
          </cell>
          <cell r="BH3160">
            <v>40.208222007751473</v>
          </cell>
          <cell r="BI3160">
            <v>40.609574203491213</v>
          </cell>
          <cell r="BJ3160">
            <v>40.091525535583493</v>
          </cell>
          <cell r="BK3160">
            <v>37.665493459701537</v>
          </cell>
        </row>
        <row r="3161">
          <cell r="A3161" t="str">
            <v>2012-05-09</v>
          </cell>
          <cell r="B3161">
            <v>5105547</v>
          </cell>
          <cell r="C3161">
            <v>40.793827590683591</v>
          </cell>
          <cell r="D3161">
            <v>41.360309635529497</v>
          </cell>
          <cell r="E3161">
            <v>40.737178035599271</v>
          </cell>
          <cell r="F3161">
            <v>41.140796661376953</v>
          </cell>
          <cell r="BC3161" t="e">
            <v>#N/A</v>
          </cell>
          <cell r="BD3161" t="e">
            <v>#N/A</v>
          </cell>
          <cell r="BE3161" t="e">
            <v>#N/A</v>
          </cell>
          <cell r="BF3161" t="e">
            <v>#N/A</v>
          </cell>
          <cell r="BG3161">
            <v>41.123799896240243</v>
          </cell>
          <cell r="BH3161">
            <v>40.292486190795898</v>
          </cell>
          <cell r="BI3161">
            <v>40.635065994262703</v>
          </cell>
          <cell r="BJ3161">
            <v>40.126222610473633</v>
          </cell>
          <cell r="BK3161">
            <v>37.677531232833857</v>
          </cell>
        </row>
        <row r="3162">
          <cell r="A3162" t="str">
            <v>2012-05-10</v>
          </cell>
          <cell r="B3162">
            <v>6632948</v>
          </cell>
          <cell r="C3162">
            <v>41.548865237217491</v>
          </cell>
          <cell r="D3162">
            <v>41.734351242740793</v>
          </cell>
          <cell r="E3162">
            <v>41.140796591124612</v>
          </cell>
          <cell r="F3162">
            <v>41.296604156494141</v>
          </cell>
          <cell r="BC3162" t="e">
            <v>#N/A</v>
          </cell>
          <cell r="BD3162" t="e">
            <v>#N/A</v>
          </cell>
          <cell r="BE3162" t="e">
            <v>#N/A</v>
          </cell>
          <cell r="BF3162" t="e">
            <v>#N/A</v>
          </cell>
          <cell r="BG3162">
            <v>41.092649078369142</v>
          </cell>
          <cell r="BH3162">
            <v>40.396224594116212</v>
          </cell>
          <cell r="BI3162">
            <v>40.667214508056638</v>
          </cell>
          <cell r="BJ3162">
            <v>40.16084915161133</v>
          </cell>
          <cell r="BK3162">
            <v>37.691799612045287</v>
          </cell>
        </row>
        <row r="3163">
          <cell r="A3163" t="str">
            <v>2012-05-11</v>
          </cell>
          <cell r="B3163">
            <v>7269538</v>
          </cell>
          <cell r="C3163">
            <v>41.103697021304328</v>
          </cell>
          <cell r="D3163">
            <v>41.697251630541132</v>
          </cell>
          <cell r="E3163">
            <v>40.888532590989847</v>
          </cell>
          <cell r="F3163">
            <v>41.608219146728523</v>
          </cell>
          <cell r="BC3163" t="e">
            <v>#N/A</v>
          </cell>
          <cell r="BD3163" t="e">
            <v>#N/A</v>
          </cell>
          <cell r="BE3163" t="e">
            <v>#N/A</v>
          </cell>
          <cell r="BF3163" t="e">
            <v>#N/A</v>
          </cell>
          <cell r="BG3163">
            <v>41.208792877197268</v>
          </cell>
          <cell r="BH3163">
            <v>40.496424865722659</v>
          </cell>
          <cell r="BI3163">
            <v>40.707719573974607</v>
          </cell>
          <cell r="BJ3163">
            <v>40.196963195800777</v>
          </cell>
          <cell r="BK3163">
            <v>37.712547426223757</v>
          </cell>
        </row>
        <row r="3164">
          <cell r="A3164" t="str">
            <v>2012-05-14</v>
          </cell>
          <cell r="B3164">
            <v>7712089</v>
          </cell>
          <cell r="C3164">
            <v>41.192733045732098</v>
          </cell>
          <cell r="D3164">
            <v>41.274347342196783</v>
          </cell>
          <cell r="E3164">
            <v>40.51014306372079</v>
          </cell>
          <cell r="F3164">
            <v>40.710468292236328</v>
          </cell>
          <cell r="BC3164" t="e">
            <v>#N/A</v>
          </cell>
          <cell r="BD3164" t="e">
            <v>#N/A</v>
          </cell>
          <cell r="BE3164" t="e">
            <v>#N/A</v>
          </cell>
          <cell r="BF3164" t="e">
            <v>#N/A</v>
          </cell>
          <cell r="BG3164">
            <v>41.095819091796884</v>
          </cell>
          <cell r="BH3164">
            <v>40.574043083190922</v>
          </cell>
          <cell r="BI3164">
            <v>40.735792846679693</v>
          </cell>
          <cell r="BJ3164">
            <v>40.218434944152833</v>
          </cell>
          <cell r="BK3164">
            <v>37.730435113906857</v>
          </cell>
        </row>
        <row r="3165">
          <cell r="A3165" t="str">
            <v>2012-05-15</v>
          </cell>
          <cell r="B3165">
            <v>11322528</v>
          </cell>
          <cell r="C3165">
            <v>40.888535111482362</v>
          </cell>
          <cell r="D3165">
            <v>40.977567600783203</v>
          </cell>
          <cell r="E3165">
            <v>40.064976802147093</v>
          </cell>
          <cell r="F3165">
            <v>40.443367004394531</v>
          </cell>
          <cell r="BC3165" t="e">
            <v>#N/A</v>
          </cell>
          <cell r="BD3165" t="e">
            <v>#N/A</v>
          </cell>
          <cell r="BE3165" t="e">
            <v>#N/A</v>
          </cell>
          <cell r="BF3165" t="e">
            <v>#N/A</v>
          </cell>
          <cell r="BG3165">
            <v>41.039891052246091</v>
          </cell>
          <cell r="BH3165">
            <v>40.62768478393555</v>
          </cell>
          <cell r="BI3165">
            <v>40.735298233032218</v>
          </cell>
          <cell r="BJ3165">
            <v>40.238722686767581</v>
          </cell>
          <cell r="BK3165">
            <v>37.749147005081177</v>
          </cell>
        </row>
        <row r="3166">
          <cell r="A3166" t="str">
            <v>2012-05-16</v>
          </cell>
          <cell r="B3166">
            <v>4217719</v>
          </cell>
          <cell r="C3166">
            <v>40.235627646706568</v>
          </cell>
          <cell r="D3166">
            <v>40.621438913003942</v>
          </cell>
          <cell r="E3166">
            <v>40.064980845702507</v>
          </cell>
          <cell r="F3166">
            <v>40.102077484130859</v>
          </cell>
          <cell r="BC3166" t="e">
            <v>#N/A</v>
          </cell>
          <cell r="BD3166" t="e">
            <v>#N/A</v>
          </cell>
          <cell r="BE3166" t="e">
            <v>#N/A</v>
          </cell>
          <cell r="BF3166" t="e">
            <v>#N/A</v>
          </cell>
          <cell r="BG3166">
            <v>40.832147216796884</v>
          </cell>
          <cell r="BH3166">
            <v>40.623191833496087</v>
          </cell>
          <cell r="BI3166">
            <v>40.725003890991211</v>
          </cell>
          <cell r="BJ3166">
            <v>40.249861869812008</v>
          </cell>
          <cell r="BK3166">
            <v>37.770825929641717</v>
          </cell>
        </row>
        <row r="3167">
          <cell r="A3167" t="str">
            <v>2012-05-17</v>
          </cell>
          <cell r="B3167">
            <v>3063353</v>
          </cell>
          <cell r="C3167">
            <v>40.102069770587647</v>
          </cell>
          <cell r="D3167">
            <v>40.443363306948712</v>
          </cell>
          <cell r="E3167">
            <v>39.916583783831662</v>
          </cell>
          <cell r="F3167">
            <v>39.990779876708977</v>
          </cell>
          <cell r="BC3167" t="e">
            <v>#N/A</v>
          </cell>
          <cell r="BD3167" t="e">
            <v>#N/A</v>
          </cell>
          <cell r="BE3167" t="e">
            <v>#N/A</v>
          </cell>
          <cell r="BF3167" t="e">
            <v>#N/A</v>
          </cell>
          <cell r="BG3167">
            <v>40.570982360839842</v>
          </cell>
          <cell r="BH3167">
            <v>40.631190681457518</v>
          </cell>
          <cell r="BI3167">
            <v>40.708801422119137</v>
          </cell>
          <cell r="BJ3167">
            <v>40.257409706115723</v>
          </cell>
          <cell r="BK3167">
            <v>37.794922399520871</v>
          </cell>
        </row>
        <row r="3168">
          <cell r="A3168" t="str">
            <v>2012-05-18</v>
          </cell>
          <cell r="B3168">
            <v>4408935</v>
          </cell>
          <cell r="C3168">
            <v>39.76819691476399</v>
          </cell>
          <cell r="D3168">
            <v>40.406269201944951</v>
          </cell>
          <cell r="E3168">
            <v>39.694003647539489</v>
          </cell>
          <cell r="F3168">
            <v>40.094654083251953</v>
          </cell>
          <cell r="BC3168" t="e">
            <v>#N/A</v>
          </cell>
          <cell r="BD3168" t="e">
            <v>#N/A</v>
          </cell>
          <cell r="BE3168" t="e">
            <v>#N/A</v>
          </cell>
          <cell r="BF3168" t="e">
            <v>#N/A</v>
          </cell>
          <cell r="BG3168">
            <v>40.268269348144528</v>
          </cell>
          <cell r="BH3168">
            <v>40.661023902893056</v>
          </cell>
          <cell r="BI3168">
            <v>40.714786529541023</v>
          </cell>
          <cell r="BJ3168">
            <v>40.267412528991699</v>
          </cell>
          <cell r="BK3168">
            <v>37.826336050033568</v>
          </cell>
        </row>
        <row r="3169">
          <cell r="A3169" t="str">
            <v>2012-05-21</v>
          </cell>
          <cell r="B3169">
            <v>2291215</v>
          </cell>
          <cell r="C3169">
            <v>39.879494594043031</v>
          </cell>
          <cell r="D3169">
            <v>40.510145934576187</v>
          </cell>
          <cell r="E3169">
            <v>39.738526236708772</v>
          </cell>
          <cell r="F3169">
            <v>40.302402496337891</v>
          </cell>
          <cell r="BC3169" t="e">
            <v>#N/A</v>
          </cell>
          <cell r="BD3169" t="e">
            <v>#N/A</v>
          </cell>
          <cell r="BE3169" t="e">
            <v>#N/A</v>
          </cell>
          <cell r="BF3169" t="e">
            <v>#N/A</v>
          </cell>
          <cell r="BG3169">
            <v>40.186656188964847</v>
          </cell>
          <cell r="BH3169">
            <v>40.669733810424802</v>
          </cell>
          <cell r="BI3169">
            <v>40.719120254516604</v>
          </cell>
          <cell r="BJ3169">
            <v>40.279917640686037</v>
          </cell>
          <cell r="BK3169">
            <v>37.860523271560673</v>
          </cell>
        </row>
        <row r="3170">
          <cell r="A3170" t="str">
            <v>2012-05-22</v>
          </cell>
          <cell r="B3170">
            <v>3515922</v>
          </cell>
          <cell r="C3170">
            <v>40.339496015337282</v>
          </cell>
          <cell r="D3170">
            <v>40.955310917200698</v>
          </cell>
          <cell r="E3170">
            <v>40.131752593162553</v>
          </cell>
          <cell r="F3170">
            <v>40.925632476806641</v>
          </cell>
          <cell r="BC3170" t="e">
            <v>#N/A</v>
          </cell>
          <cell r="BD3170" t="e">
            <v>#N/A</v>
          </cell>
          <cell r="BE3170" t="e">
            <v>#N/A</v>
          </cell>
          <cell r="BF3170" t="e">
            <v>#N/A</v>
          </cell>
          <cell r="BG3170">
            <v>40.283109283447267</v>
          </cell>
          <cell r="BH3170">
            <v>40.748550796508788</v>
          </cell>
          <cell r="BI3170">
            <v>40.723314361572257</v>
          </cell>
          <cell r="BJ3170">
            <v>40.291219978332521</v>
          </cell>
          <cell r="BK3170">
            <v>37.908696041107177</v>
          </cell>
        </row>
        <row r="3171">
          <cell r="A3171" t="str">
            <v>2012-05-23</v>
          </cell>
          <cell r="B3171">
            <v>3302711</v>
          </cell>
          <cell r="C3171">
            <v>40.75498668902933</v>
          </cell>
          <cell r="D3171">
            <v>40.844019182102173</v>
          </cell>
          <cell r="E3171">
            <v>39.916589124242023</v>
          </cell>
          <cell r="F3171">
            <v>39.953685760498047</v>
          </cell>
          <cell r="BC3171" t="e">
            <v>#N/A</v>
          </cell>
          <cell r="BD3171" t="e">
            <v>#N/A</v>
          </cell>
          <cell r="BE3171" t="e">
            <v>#N/A</v>
          </cell>
          <cell r="BF3171" t="e">
            <v>#N/A</v>
          </cell>
          <cell r="BG3171">
            <v>40.253430938720697</v>
          </cell>
          <cell r="BH3171">
            <v>40.742657089233397</v>
          </cell>
          <cell r="BI3171">
            <v>40.70042190551758</v>
          </cell>
          <cell r="BJ3171">
            <v>40.288908309936517</v>
          </cell>
          <cell r="BK3171">
            <v>37.946910724639892</v>
          </cell>
        </row>
        <row r="3172">
          <cell r="A3172" t="str">
            <v>2012-05-24</v>
          </cell>
          <cell r="B3172">
            <v>2728089</v>
          </cell>
          <cell r="C3172">
            <v>40.131747954101392</v>
          </cell>
          <cell r="D3172">
            <v>40.510138119363859</v>
          </cell>
          <cell r="E3172">
            <v>39.783033395510728</v>
          </cell>
          <cell r="F3172">
            <v>40.487880706787109</v>
          </cell>
          <cell r="BC3172" t="e">
            <v>#N/A</v>
          </cell>
          <cell r="BD3172" t="e">
            <v>#N/A</v>
          </cell>
          <cell r="BE3172" t="e">
            <v>#N/A</v>
          </cell>
          <cell r="BF3172" t="e">
            <v>#N/A</v>
          </cell>
          <cell r="BG3172">
            <v>40.352851104736331</v>
          </cell>
          <cell r="BH3172">
            <v>40.750727462768552</v>
          </cell>
          <cell r="BI3172">
            <v>40.687080459594718</v>
          </cell>
          <cell r="BJ3172">
            <v>40.287194328308097</v>
          </cell>
          <cell r="BK3172">
            <v>37.977670555114749</v>
          </cell>
        </row>
        <row r="3173">
          <cell r="A3173" t="str">
            <v>2012-05-25</v>
          </cell>
          <cell r="B3173">
            <v>2561044</v>
          </cell>
          <cell r="C3173">
            <v>40.688205718994141</v>
          </cell>
          <cell r="D3173">
            <v>41.096274319295802</v>
          </cell>
          <cell r="E3173">
            <v>40.146586983278617</v>
          </cell>
          <cell r="F3173">
            <v>40.688205718994141</v>
          </cell>
          <cell r="BC3173" t="e">
            <v>#N/A</v>
          </cell>
          <cell r="BD3173" t="e">
            <v>#N/A</v>
          </cell>
          <cell r="BE3173" t="e">
            <v>#N/A</v>
          </cell>
          <cell r="BF3173" t="e">
            <v>#N/A</v>
          </cell>
          <cell r="BG3173">
            <v>40.471561431884773</v>
          </cell>
          <cell r="BH3173">
            <v>40.774832916259768</v>
          </cell>
          <cell r="BI3173">
            <v>40.66584930419922</v>
          </cell>
          <cell r="BJ3173">
            <v>40.288404083251947</v>
          </cell>
          <cell r="BK3173">
            <v>38.009573612213131</v>
          </cell>
        </row>
        <row r="3174">
          <cell r="A3174" t="str">
            <v>2012-05-28</v>
          </cell>
          <cell r="B3174">
            <v>1058665</v>
          </cell>
          <cell r="C3174">
            <v>40.933050815910448</v>
          </cell>
          <cell r="D3174">
            <v>41.229829560312503</v>
          </cell>
          <cell r="E3174">
            <v>40.52498216507653</v>
          </cell>
          <cell r="F3174">
            <v>40.614017486572273</v>
          </cell>
          <cell r="BC3174" t="e">
            <v>#N/A</v>
          </cell>
          <cell r="BD3174" t="e">
            <v>#N/A</v>
          </cell>
          <cell r="BE3174" t="e">
            <v>#N/A</v>
          </cell>
          <cell r="BF3174" t="e">
            <v>#N/A</v>
          </cell>
          <cell r="BG3174">
            <v>40.533884429931639</v>
          </cell>
          <cell r="BH3174">
            <v>40.744599723815917</v>
          </cell>
          <cell r="BI3174">
            <v>40.63874420166016</v>
          </cell>
          <cell r="BJ3174">
            <v>40.296519508361818</v>
          </cell>
          <cell r="BK3174">
            <v>38.040804748535159</v>
          </cell>
        </row>
        <row r="3175">
          <cell r="A3175" t="str">
            <v>2012-05-29</v>
          </cell>
          <cell r="B3175">
            <v>2197856</v>
          </cell>
          <cell r="C3175">
            <v>40.806919998363952</v>
          </cell>
          <cell r="D3175">
            <v>41.214988632289227</v>
          </cell>
          <cell r="E3175">
            <v>40.547240730491048</v>
          </cell>
          <cell r="F3175">
            <v>41.10369873046875</v>
          </cell>
          <cell r="BC3175" t="e">
            <v>#N/A</v>
          </cell>
          <cell r="BD3175" t="e">
            <v>#N/A</v>
          </cell>
          <cell r="BE3175" t="e">
            <v>#N/A</v>
          </cell>
          <cell r="BF3175" t="e">
            <v>#N/A</v>
          </cell>
          <cell r="BG3175">
            <v>40.569497680664057</v>
          </cell>
          <cell r="BH3175">
            <v>40.758323097229002</v>
          </cell>
          <cell r="BI3175">
            <v>40.620582962036131</v>
          </cell>
          <cell r="BJ3175">
            <v>40.314559249877931</v>
          </cell>
          <cell r="BK3175">
            <v>38.06959840774536</v>
          </cell>
        </row>
        <row r="3176">
          <cell r="A3176" t="str">
            <v>2012-05-30</v>
          </cell>
          <cell r="B3176">
            <v>3598044</v>
          </cell>
          <cell r="C3176">
            <v>40.703043867321263</v>
          </cell>
          <cell r="D3176">
            <v>41.281759218705837</v>
          </cell>
          <cell r="E3176">
            <v>40.317232689634388</v>
          </cell>
          <cell r="F3176">
            <v>40.435943603515618</v>
          </cell>
          <cell r="BC3176" t="e">
            <v>#N/A</v>
          </cell>
          <cell r="BD3176" t="e">
            <v>#N/A</v>
          </cell>
          <cell r="BE3176" t="e">
            <v>#N/A</v>
          </cell>
          <cell r="BF3176" t="e">
            <v>#N/A</v>
          </cell>
          <cell r="BG3176">
            <v>40.665949249267577</v>
          </cell>
          <cell r="BH3176">
            <v>40.718831825256338</v>
          </cell>
          <cell r="BI3176">
            <v>40.589916381835927</v>
          </cell>
          <cell r="BJ3176">
            <v>40.320610656738282</v>
          </cell>
          <cell r="BK3176">
            <v>38.100381774902353</v>
          </cell>
        </row>
        <row r="3177">
          <cell r="A3177" t="str">
            <v>2012-05-31</v>
          </cell>
          <cell r="B3177">
            <v>7784663</v>
          </cell>
          <cell r="C3177">
            <v>40.710457976189687</v>
          </cell>
          <cell r="D3177">
            <v>41.022075862791503</v>
          </cell>
          <cell r="E3177">
            <v>40.450778762597473</v>
          </cell>
          <cell r="F3177">
            <v>40.806911468505859</v>
          </cell>
          <cell r="BC3177" t="e">
            <v>#N/A</v>
          </cell>
          <cell r="BD3177" t="e">
            <v>#N/A</v>
          </cell>
          <cell r="BE3177" t="e">
            <v>#N/A</v>
          </cell>
          <cell r="BF3177" t="e">
            <v>#N/A</v>
          </cell>
          <cell r="BG3177">
            <v>40.729755401611328</v>
          </cell>
          <cell r="BH3177">
            <v>40.686559486389157</v>
          </cell>
          <cell r="BI3177">
            <v>40.571767425537111</v>
          </cell>
          <cell r="BJ3177">
            <v>40.333629035949713</v>
          </cell>
          <cell r="BK3177">
            <v>38.136206436157217</v>
          </cell>
        </row>
        <row r="3178">
          <cell r="A3178" t="str">
            <v>2012-06-01</v>
          </cell>
          <cell r="B3178">
            <v>5296293</v>
          </cell>
          <cell r="C3178">
            <v>40.903375006738543</v>
          </cell>
          <cell r="D3178">
            <v>40.918214226915637</v>
          </cell>
          <cell r="E3178">
            <v>39.582712713894523</v>
          </cell>
          <cell r="F3178">
            <v>39.701423645019531</v>
          </cell>
          <cell r="BC3178" t="e">
            <v>#N/A</v>
          </cell>
          <cell r="BD3178" t="e">
            <v>#N/A</v>
          </cell>
          <cell r="BE3178" t="e">
            <v>#N/A</v>
          </cell>
          <cell r="BF3178" t="e">
            <v>#N/A</v>
          </cell>
          <cell r="BG3178">
            <v>40.532398986816403</v>
          </cell>
          <cell r="BH3178">
            <v>40.620255661010752</v>
          </cell>
          <cell r="BI3178">
            <v>40.5383065032959</v>
          </cell>
          <cell r="BJ3178">
            <v>40.328794746398927</v>
          </cell>
          <cell r="BK3178">
            <v>38.1607857131958</v>
          </cell>
        </row>
        <row r="3179">
          <cell r="A3179" t="str">
            <v>2012-06-04</v>
          </cell>
          <cell r="B3179">
            <v>1882663</v>
          </cell>
          <cell r="C3179">
            <v>39.686584365960798</v>
          </cell>
          <cell r="D3179">
            <v>40.354332243567633</v>
          </cell>
          <cell r="E3179">
            <v>39.471419934494449</v>
          </cell>
          <cell r="F3179">
            <v>39.857231140136719</v>
          </cell>
          <cell r="BC3179" t="e">
            <v>#N/A</v>
          </cell>
          <cell r="BD3179" t="e">
            <v>#N/A</v>
          </cell>
          <cell r="BE3179" t="e">
            <v>#N/A</v>
          </cell>
          <cell r="BF3179" t="e">
            <v>#N/A</v>
          </cell>
          <cell r="BG3179">
            <v>40.3810417175293</v>
          </cell>
          <cell r="BH3179">
            <v>40.549350357055673</v>
          </cell>
          <cell r="BI3179">
            <v>40.503288497924807</v>
          </cell>
          <cell r="BJ3179">
            <v>40.327501220703127</v>
          </cell>
          <cell r="BK3179">
            <v>38.183223094940189</v>
          </cell>
        </row>
        <row r="3180">
          <cell r="A3180" t="str">
            <v>2012-06-05</v>
          </cell>
          <cell r="B3180">
            <v>2490603</v>
          </cell>
          <cell r="C3180">
            <v>40.079815995829293</v>
          </cell>
          <cell r="D3180">
            <v>40.398852148431153</v>
          </cell>
          <cell r="E3180">
            <v>39.924008432081898</v>
          </cell>
          <cell r="F3180">
            <v>40.317237854003913</v>
          </cell>
          <cell r="BC3180" t="e">
            <v>#N/A</v>
          </cell>
          <cell r="BD3180" t="e">
            <v>#N/A</v>
          </cell>
          <cell r="BE3180" t="e">
            <v>#N/A</v>
          </cell>
          <cell r="BF3180" t="e">
            <v>#N/A</v>
          </cell>
          <cell r="BG3180">
            <v>40.223749542236327</v>
          </cell>
          <cell r="BH3180">
            <v>40.529061889648439</v>
          </cell>
          <cell r="BI3180">
            <v>40.485967712402342</v>
          </cell>
          <cell r="BJ3180">
            <v>40.334985580444339</v>
          </cell>
          <cell r="BK3180">
            <v>38.205588378906249</v>
          </cell>
        </row>
        <row r="3181">
          <cell r="A3181" t="str">
            <v>2012-06-06</v>
          </cell>
          <cell r="B3181">
            <v>3885486</v>
          </cell>
          <cell r="C3181">
            <v>40.428530519721207</v>
          </cell>
          <cell r="D3181">
            <v>40.933049844767908</v>
          </cell>
          <cell r="E3181">
            <v>40.272720125946229</v>
          </cell>
          <cell r="F3181">
            <v>40.473045349121087</v>
          </cell>
          <cell r="BC3181" t="e">
            <v>#N/A</v>
          </cell>
          <cell r="BD3181" t="e">
            <v>#N/A</v>
          </cell>
          <cell r="BE3181" t="e">
            <v>#N/A</v>
          </cell>
          <cell r="BF3181" t="e">
            <v>#N/A</v>
          </cell>
          <cell r="BG3181">
            <v>40.231169891357418</v>
          </cell>
          <cell r="BH3181">
            <v>40.495674324035647</v>
          </cell>
          <cell r="BI3181">
            <v>40.477427902221677</v>
          </cell>
          <cell r="BJ3181">
            <v>40.345869102478026</v>
          </cell>
          <cell r="BK3181">
            <v>38.231051731109623</v>
          </cell>
        </row>
        <row r="3182">
          <cell r="A3182" t="str">
            <v>2012-06-07</v>
          </cell>
          <cell r="B3182">
            <v>2961872</v>
          </cell>
          <cell r="C3182">
            <v>40.614015173731133</v>
          </cell>
          <cell r="D3182">
            <v>41.059180434691569</v>
          </cell>
          <cell r="E3182">
            <v>40.272718788016967</v>
          </cell>
          <cell r="F3182">
            <v>40.450786590576172</v>
          </cell>
          <cell r="BC3182" t="e">
            <v>#N/A</v>
          </cell>
          <cell r="BD3182" t="e">
            <v>#N/A</v>
          </cell>
          <cell r="BE3182" t="e">
            <v>#N/A</v>
          </cell>
          <cell r="BF3182" t="e">
            <v>#N/A</v>
          </cell>
          <cell r="BG3182">
            <v>40.159944915771483</v>
          </cell>
          <cell r="BH3182">
            <v>40.453383445739753</v>
          </cell>
          <cell r="BI3182">
            <v>40.464760818481437</v>
          </cell>
          <cell r="BJ3182">
            <v>40.354122505187988</v>
          </cell>
          <cell r="BK3182">
            <v>38.25822717666626</v>
          </cell>
        </row>
        <row r="3183">
          <cell r="A3183" t="str">
            <v>2012-06-08</v>
          </cell>
          <cell r="B3183">
            <v>2445600</v>
          </cell>
          <cell r="C3183">
            <v>40.280142035495913</v>
          </cell>
          <cell r="D3183">
            <v>40.806921617101167</v>
          </cell>
          <cell r="E3183">
            <v>40.161431104003299</v>
          </cell>
          <cell r="F3183">
            <v>40.769824981689453</v>
          </cell>
          <cell r="BC3183" t="e">
            <v>#N/A</v>
          </cell>
          <cell r="BD3183" t="e">
            <v>#N/A</v>
          </cell>
          <cell r="BE3183" t="e">
            <v>#N/A</v>
          </cell>
          <cell r="BF3183" t="e">
            <v>#N/A</v>
          </cell>
          <cell r="BG3183">
            <v>40.373625183105467</v>
          </cell>
          <cell r="BH3183">
            <v>40.411463737487793</v>
          </cell>
          <cell r="BI3183">
            <v>40.456633300781249</v>
          </cell>
          <cell r="BJ3183">
            <v>40.362167320251473</v>
          </cell>
          <cell r="BK3183">
            <v>38.285599288940432</v>
          </cell>
        </row>
        <row r="3184">
          <cell r="A3184" t="str">
            <v>2012-06-11</v>
          </cell>
          <cell r="B3184">
            <v>2642626</v>
          </cell>
          <cell r="C3184">
            <v>41.066600895275073</v>
          </cell>
          <cell r="D3184">
            <v>41.244668707659933</v>
          </cell>
          <cell r="E3184">
            <v>40.717889126054679</v>
          </cell>
          <cell r="F3184">
            <v>40.769824981689453</v>
          </cell>
          <cell r="BC3184" t="e">
            <v>#N/A</v>
          </cell>
          <cell r="BD3184" t="e">
            <v>#N/A</v>
          </cell>
          <cell r="BE3184" t="e">
            <v>#N/A</v>
          </cell>
          <cell r="BF3184" t="e">
            <v>#N/A</v>
          </cell>
          <cell r="BG3184">
            <v>40.556143951416018</v>
          </cell>
          <cell r="BH3184">
            <v>40.414431571960449</v>
          </cell>
          <cell r="BI3184">
            <v>40.449780273437497</v>
          </cell>
          <cell r="BJ3184">
            <v>40.369928894042971</v>
          </cell>
          <cell r="BK3184">
            <v>38.314263706207278</v>
          </cell>
        </row>
        <row r="3185">
          <cell r="A3185" t="str">
            <v>2012-06-12</v>
          </cell>
          <cell r="B3185">
            <v>3221617</v>
          </cell>
          <cell r="C3185">
            <v>40.844012978667443</v>
          </cell>
          <cell r="D3185">
            <v>41.207566751460107</v>
          </cell>
          <cell r="E3185">
            <v>40.703044650188218</v>
          </cell>
          <cell r="F3185">
            <v>41.059177398681641</v>
          </cell>
          <cell r="BC3185" t="e">
            <v>#N/A</v>
          </cell>
          <cell r="BD3185" t="e">
            <v>#N/A</v>
          </cell>
          <cell r="BE3185" t="e">
            <v>#N/A</v>
          </cell>
          <cell r="BF3185" t="e">
            <v>#N/A</v>
          </cell>
          <cell r="BG3185">
            <v>40.704531860351572</v>
          </cell>
          <cell r="BH3185">
            <v>40.445222091674808</v>
          </cell>
          <cell r="BI3185">
            <v>40.456078720092783</v>
          </cell>
          <cell r="BJ3185">
            <v>40.384195327758789</v>
          </cell>
          <cell r="BK3185">
            <v>38.342285976409912</v>
          </cell>
        </row>
        <row r="3186">
          <cell r="A3186" t="str">
            <v>2012-06-13</v>
          </cell>
          <cell r="B3186">
            <v>2881193</v>
          </cell>
          <cell r="C3186">
            <v>41.170471274449987</v>
          </cell>
          <cell r="D3186">
            <v>41.571118858799188</v>
          </cell>
          <cell r="E3186">
            <v>41.059178549174803</v>
          </cell>
          <cell r="F3186">
            <v>41.281761169433587</v>
          </cell>
          <cell r="BC3186" t="e">
            <v>#N/A</v>
          </cell>
          <cell r="BD3186" t="e">
            <v>#N/A</v>
          </cell>
          <cell r="BE3186" t="e">
            <v>#N/A</v>
          </cell>
          <cell r="BF3186" t="e">
            <v>#N/A</v>
          </cell>
          <cell r="BG3186">
            <v>40.866275024414072</v>
          </cell>
          <cell r="BH3186">
            <v>40.504206275939943</v>
          </cell>
          <cell r="BI3186">
            <v>40.457057037353508</v>
          </cell>
          <cell r="BJ3186">
            <v>40.40387409210205</v>
          </cell>
          <cell r="BK3186">
            <v>38.366004180908213</v>
          </cell>
        </row>
        <row r="3187">
          <cell r="A3187" t="str">
            <v>2012-06-14</v>
          </cell>
          <cell r="B3187">
            <v>3432918</v>
          </cell>
          <cell r="C3187">
            <v>41.140791449542299</v>
          </cell>
          <cell r="D3187">
            <v>41.571117456824467</v>
          </cell>
          <cell r="E3187">
            <v>41.014659509798093</v>
          </cell>
          <cell r="F3187">
            <v>41.274341583251953</v>
          </cell>
          <cell r="BC3187" t="e">
            <v>#N/A</v>
          </cell>
          <cell r="BD3187" t="e">
            <v>#N/A</v>
          </cell>
          <cell r="BE3187" t="e">
            <v>#N/A</v>
          </cell>
          <cell r="BF3187" t="e">
            <v>#N/A</v>
          </cell>
          <cell r="BG3187">
            <v>41.030986022949222</v>
          </cell>
          <cell r="BH3187">
            <v>40.568384361267093</v>
          </cell>
          <cell r="BI3187">
            <v>40.447548599243163</v>
          </cell>
          <cell r="BJ3187">
            <v>40.424045181274423</v>
          </cell>
          <cell r="BK3187">
            <v>38.396394557952881</v>
          </cell>
        </row>
        <row r="3188">
          <cell r="A3188" t="str">
            <v>2012-06-15</v>
          </cell>
          <cell r="B3188">
            <v>8914625</v>
          </cell>
          <cell r="C3188">
            <v>41.415312302790262</v>
          </cell>
          <cell r="D3188">
            <v>41.84564116521674</v>
          </cell>
          <cell r="E3188">
            <v>41.252083723208948</v>
          </cell>
          <cell r="F3188">
            <v>41.689830780029297</v>
          </cell>
          <cell r="BC3188" t="e">
            <v>#N/A</v>
          </cell>
          <cell r="BD3188" t="e">
            <v>#N/A</v>
          </cell>
          <cell r="BE3188" t="e">
            <v>#N/A</v>
          </cell>
          <cell r="BF3188" t="e">
            <v>#N/A</v>
          </cell>
          <cell r="BG3188">
            <v>41.214987182617193</v>
          </cell>
          <cell r="BH3188">
            <v>40.648143196105963</v>
          </cell>
          <cell r="BI3188">
            <v>40.458104400634767</v>
          </cell>
          <cell r="BJ3188">
            <v>40.446176033020024</v>
          </cell>
          <cell r="BK3188">
            <v>38.433872203826901</v>
          </cell>
        </row>
        <row r="3189">
          <cell r="A3189" t="str">
            <v>2012-06-18</v>
          </cell>
          <cell r="B3189">
            <v>3677525</v>
          </cell>
          <cell r="C3189">
            <v>41.91241735077439</v>
          </cell>
          <cell r="D3189">
            <v>42.209193249380711</v>
          </cell>
          <cell r="E3189">
            <v>41.585960182928197</v>
          </cell>
          <cell r="F3189">
            <v>41.786285400390618</v>
          </cell>
          <cell r="BC3189" t="e">
            <v>#N/A</v>
          </cell>
          <cell r="BD3189" t="e">
            <v>#N/A</v>
          </cell>
          <cell r="BE3189" t="e">
            <v>#N/A</v>
          </cell>
          <cell r="BF3189" t="e">
            <v>#N/A</v>
          </cell>
          <cell r="BG3189">
            <v>41.418279266357423</v>
          </cell>
          <cell r="BH3189">
            <v>40.722337341308602</v>
          </cell>
          <cell r="BI3189">
            <v>40.485884475707998</v>
          </cell>
          <cell r="BJ3189">
            <v>40.469696235656741</v>
          </cell>
          <cell r="BK3189">
            <v>38.468574848175052</v>
          </cell>
        </row>
        <row r="3190">
          <cell r="A3190" t="str">
            <v>2012-06-19</v>
          </cell>
          <cell r="B3190">
            <v>3604208</v>
          </cell>
          <cell r="C3190">
            <v>41.919832031762283</v>
          </cell>
          <cell r="D3190">
            <v>42.83984375</v>
          </cell>
          <cell r="E3190">
            <v>41.860475158841098</v>
          </cell>
          <cell r="F3190">
            <v>42.83984375</v>
          </cell>
          <cell r="BC3190" t="e">
            <v>#N/A</v>
          </cell>
          <cell r="BD3190" t="e">
            <v>#N/A</v>
          </cell>
          <cell r="BE3190" t="e">
            <v>#N/A</v>
          </cell>
          <cell r="BF3190" t="e">
            <v>#N/A</v>
          </cell>
          <cell r="BG3190">
            <v>41.774412536621092</v>
          </cell>
          <cell r="BH3190">
            <v>40.81804790496826</v>
          </cell>
          <cell r="BI3190">
            <v>40.542807998657217</v>
          </cell>
          <cell r="BJ3190">
            <v>40.498653640747072</v>
          </cell>
          <cell r="BK3190">
            <v>38.506350173950203</v>
          </cell>
        </row>
        <row r="3191">
          <cell r="A3191" t="str">
            <v>2012-06-20</v>
          </cell>
          <cell r="B3191">
            <v>2687236</v>
          </cell>
          <cell r="C3191">
            <v>42.847262364536519</v>
          </cell>
          <cell r="D3191">
            <v>42.847262364536519</v>
          </cell>
          <cell r="E3191">
            <v>42.224029344204332</v>
          </cell>
          <cell r="F3191">
            <v>42.565322875976563</v>
          </cell>
          <cell r="BC3191" t="e">
            <v>#N/A</v>
          </cell>
          <cell r="BD3191" t="e">
            <v>#N/A</v>
          </cell>
          <cell r="BE3191" t="e">
            <v>#N/A</v>
          </cell>
          <cell r="BF3191" t="e">
            <v>#N/A</v>
          </cell>
          <cell r="BG3191">
            <v>42.031124877929678</v>
          </cell>
          <cell r="BH3191">
            <v>40.948629760742193</v>
          </cell>
          <cell r="BI3191">
            <v>40.605004196166988</v>
          </cell>
          <cell r="BJ3191">
            <v>40.528972892761232</v>
          </cell>
          <cell r="BK3191">
            <v>38.544045181274413</v>
          </cell>
        </row>
        <row r="3192">
          <cell r="A3192" t="str">
            <v>2012-06-21</v>
          </cell>
          <cell r="B3192">
            <v>3981516</v>
          </cell>
          <cell r="C3192">
            <v>42.364999686824383</v>
          </cell>
          <cell r="D3192">
            <v>43.277593263423192</v>
          </cell>
          <cell r="E3192">
            <v>42.364999686824383</v>
          </cell>
          <cell r="F3192">
            <v>42.95855712890625</v>
          </cell>
          <cell r="BC3192" t="e">
            <v>#N/A</v>
          </cell>
          <cell r="BD3192" t="e">
            <v>#N/A</v>
          </cell>
          <cell r="BE3192" t="e">
            <v>#N/A</v>
          </cell>
          <cell r="BF3192" t="e">
            <v>#N/A</v>
          </cell>
          <cell r="BG3192">
            <v>42.367967987060553</v>
          </cell>
          <cell r="BH3192">
            <v>41.072163581848137</v>
          </cell>
          <cell r="BI3192">
            <v>40.679738616943361</v>
          </cell>
          <cell r="BJ3192">
            <v>40.560675277709962</v>
          </cell>
          <cell r="BK3192">
            <v>38.589318065643312</v>
          </cell>
        </row>
        <row r="3193">
          <cell r="A3193" t="str">
            <v>2012-06-22</v>
          </cell>
          <cell r="B3193">
            <v>2173264</v>
          </cell>
          <cell r="C3193">
            <v>42.876940375445422</v>
          </cell>
          <cell r="D3193">
            <v>43.092104794322417</v>
          </cell>
          <cell r="E3193">
            <v>42.587582695717067</v>
          </cell>
          <cell r="F3193">
            <v>42.980812072753913</v>
          </cell>
          <cell r="BC3193" t="e">
            <v>#N/A</v>
          </cell>
          <cell r="BD3193" t="e">
            <v>#N/A</v>
          </cell>
          <cell r="BE3193" t="e">
            <v>#N/A</v>
          </cell>
          <cell r="BF3193" t="e">
            <v>#N/A</v>
          </cell>
          <cell r="BG3193">
            <v>42.626164245605473</v>
          </cell>
          <cell r="BH3193">
            <v>41.186793899536127</v>
          </cell>
          <cell r="BI3193">
            <v>40.747270584106452</v>
          </cell>
          <cell r="BJ3193">
            <v>40.590617561340331</v>
          </cell>
          <cell r="BK3193">
            <v>38.637817878723148</v>
          </cell>
        </row>
        <row r="3194">
          <cell r="A3194" t="str">
            <v>2012-06-25</v>
          </cell>
          <cell r="B3194">
            <v>2918233</v>
          </cell>
          <cell r="C3194">
            <v>42.609845478583082</v>
          </cell>
          <cell r="D3194">
            <v>42.735974603986357</v>
          </cell>
          <cell r="E3194">
            <v>42.053387461185913</v>
          </cell>
          <cell r="F3194">
            <v>42.52081298828125</v>
          </cell>
          <cell r="BC3194" t="e">
            <v>#N/A</v>
          </cell>
          <cell r="BD3194" t="e">
            <v>#N/A</v>
          </cell>
          <cell r="BE3194" t="e">
            <v>#N/A</v>
          </cell>
          <cell r="BF3194" t="e">
            <v>#N/A</v>
          </cell>
          <cell r="BG3194">
            <v>42.773069763183592</v>
          </cell>
          <cell r="BH3194">
            <v>41.282133674621583</v>
          </cell>
          <cell r="BI3194">
            <v>40.814524765014653</v>
          </cell>
          <cell r="BJ3194">
            <v>40.616809539794922</v>
          </cell>
          <cell r="BK3194">
            <v>38.685150680541987</v>
          </cell>
        </row>
        <row r="3195">
          <cell r="A3195" t="str">
            <v>2012-06-26</v>
          </cell>
          <cell r="B3195">
            <v>1869326</v>
          </cell>
          <cell r="C3195">
            <v>42.505972594882188</v>
          </cell>
          <cell r="D3195">
            <v>42.787909278104287</v>
          </cell>
          <cell r="E3195">
            <v>42.157258007912198</v>
          </cell>
          <cell r="F3195">
            <v>42.580165863037109</v>
          </cell>
          <cell r="BC3195" t="e">
            <v>#N/A</v>
          </cell>
          <cell r="BD3195" t="e">
            <v>#N/A</v>
          </cell>
          <cell r="BE3195" t="e">
            <v>#N/A</v>
          </cell>
          <cell r="BF3195" t="e">
            <v>#N/A</v>
          </cell>
          <cell r="BG3195">
            <v>42.721134185791023</v>
          </cell>
          <cell r="BH3195">
            <v>41.35595703125</v>
          </cell>
          <cell r="BI3195">
            <v>40.878717422485352</v>
          </cell>
          <cell r="BJ3195">
            <v>40.64756046295166</v>
          </cell>
          <cell r="BK3195">
            <v>38.729930133819579</v>
          </cell>
        </row>
        <row r="3196">
          <cell r="A3196" t="str">
            <v>2012-06-27</v>
          </cell>
          <cell r="B3196">
            <v>2461964</v>
          </cell>
          <cell r="C3196">
            <v>42.587585037572538</v>
          </cell>
          <cell r="D3196">
            <v>43.16630042885231</v>
          </cell>
          <cell r="E3196">
            <v>42.587585037572538</v>
          </cell>
          <cell r="F3196">
            <v>43.129203796386719</v>
          </cell>
          <cell r="BC3196" t="e">
            <v>#N/A</v>
          </cell>
          <cell r="BD3196" t="e">
            <v>#N/A</v>
          </cell>
          <cell r="BE3196" t="e">
            <v>#N/A</v>
          </cell>
          <cell r="BF3196" t="e">
            <v>#N/A</v>
          </cell>
          <cell r="BG3196">
            <v>42.833910369873053</v>
          </cell>
          <cell r="BH3196">
            <v>41.490620040893553</v>
          </cell>
          <cell r="BI3196">
            <v>40.937462768554688</v>
          </cell>
          <cell r="BJ3196">
            <v>40.682668800354001</v>
          </cell>
          <cell r="BK3196">
            <v>38.775029525756842</v>
          </cell>
        </row>
        <row r="3197">
          <cell r="A3197" t="str">
            <v>2012-06-28</v>
          </cell>
          <cell r="B3197">
            <v>2901390</v>
          </cell>
          <cell r="C3197">
            <v>42.891784763276362</v>
          </cell>
          <cell r="D3197">
            <v>43.151464037845848</v>
          </cell>
          <cell r="E3197">
            <v>42.535651973741722</v>
          </cell>
          <cell r="F3197">
            <v>42.862106323242188</v>
          </cell>
          <cell r="BC3197" t="e">
            <v>#N/A</v>
          </cell>
          <cell r="BD3197" t="e">
            <v>#N/A</v>
          </cell>
          <cell r="BE3197" t="e">
            <v>#N/A</v>
          </cell>
          <cell r="BF3197" t="e">
            <v>#N/A</v>
          </cell>
          <cell r="BG3197">
            <v>42.814620208740237</v>
          </cell>
          <cell r="BH3197">
            <v>41.593379783630368</v>
          </cell>
          <cell r="BI3197">
            <v>40.998088836669922</v>
          </cell>
          <cell r="BJ3197">
            <v>40.716168289184573</v>
          </cell>
          <cell r="BK3197">
            <v>38.815589256286621</v>
          </cell>
        </row>
        <row r="3198">
          <cell r="A3198" t="str">
            <v>2012-06-29</v>
          </cell>
          <cell r="B3198">
            <v>5931750</v>
          </cell>
          <cell r="C3198">
            <v>43.589204751858553</v>
          </cell>
          <cell r="D3198">
            <v>44.32373046875</v>
          </cell>
          <cell r="E3198">
            <v>43.285007861695533</v>
          </cell>
          <cell r="F3198">
            <v>44.32373046875</v>
          </cell>
          <cell r="BC3198" t="e">
            <v>#N/A</v>
          </cell>
          <cell r="BD3198" t="e">
            <v>#N/A</v>
          </cell>
          <cell r="BE3198" t="e">
            <v>#N/A</v>
          </cell>
          <cell r="BF3198" t="e">
            <v>#N/A</v>
          </cell>
          <cell r="BG3198">
            <v>43.083203887939447</v>
          </cell>
          <cell r="BH3198">
            <v>41.824495124816892</v>
          </cell>
          <cell r="BI3198">
            <v>41.094603652954099</v>
          </cell>
          <cell r="BJ3198">
            <v>40.759114875793458</v>
          </cell>
          <cell r="BK3198">
            <v>38.868998012542733</v>
          </cell>
        </row>
        <row r="3199">
          <cell r="A3199" t="str">
            <v>2012-07-02</v>
          </cell>
          <cell r="B3199">
            <v>4333420</v>
          </cell>
          <cell r="C3199">
            <v>44.115985170498888</v>
          </cell>
          <cell r="D3199">
            <v>44.835671684572183</v>
          </cell>
          <cell r="E3199">
            <v>44.108566976565477</v>
          </cell>
          <cell r="F3199">
            <v>44.761478424072273</v>
          </cell>
          <cell r="BC3199" t="e">
            <v>#N/A</v>
          </cell>
          <cell r="BD3199" t="e">
            <v>#N/A</v>
          </cell>
          <cell r="BE3199" t="e">
            <v>#N/A</v>
          </cell>
          <cell r="BF3199" t="e">
            <v>#N/A</v>
          </cell>
          <cell r="BG3199">
            <v>43.531336975097659</v>
          </cell>
          <cell r="BH3199">
            <v>42.069707489013673</v>
          </cell>
          <cell r="BI3199">
            <v>41.187269134521493</v>
          </cell>
          <cell r="BJ3199">
            <v>40.813236732482913</v>
          </cell>
          <cell r="BK3199">
            <v>38.919143123626711</v>
          </cell>
        </row>
        <row r="3200">
          <cell r="A3200" t="str">
            <v>2012-07-03</v>
          </cell>
          <cell r="B3200">
            <v>3204447</v>
          </cell>
          <cell r="C3200">
            <v>44.672441636034051</v>
          </cell>
          <cell r="D3200">
            <v>45.206642150878913</v>
          </cell>
          <cell r="E3200">
            <v>44.627926813324557</v>
          </cell>
          <cell r="F3200">
            <v>45.206642150878913</v>
          </cell>
          <cell r="BC3200" t="e">
            <v>#N/A</v>
          </cell>
          <cell r="BD3200" t="e">
            <v>#N/A</v>
          </cell>
          <cell r="BE3200" t="e">
            <v>#N/A</v>
          </cell>
          <cell r="BF3200" t="e">
            <v>#N/A</v>
          </cell>
          <cell r="BG3200">
            <v>44.056632232666018</v>
          </cell>
          <cell r="BH3200">
            <v>42.314177703857418</v>
          </cell>
          <cell r="BI3200">
            <v>41.304416122436521</v>
          </cell>
          <cell r="BJ3200">
            <v>40.867986450195311</v>
          </cell>
          <cell r="BK3200">
            <v>38.975178470611567</v>
          </cell>
        </row>
        <row r="3201">
          <cell r="A3201" t="str">
            <v>2012-07-04</v>
          </cell>
          <cell r="B3201">
            <v>2190753</v>
          </cell>
          <cell r="C3201">
            <v>44.895024240455619</v>
          </cell>
          <cell r="D3201">
            <v>45.24373877990061</v>
          </cell>
          <cell r="E3201">
            <v>44.791152547078312</v>
          </cell>
          <cell r="F3201">
            <v>45.206642150878913</v>
          </cell>
          <cell r="BC3201" t="e">
            <v>#N/A</v>
          </cell>
          <cell r="BD3201" t="e">
            <v>#N/A</v>
          </cell>
          <cell r="BE3201" t="e">
            <v>#N/A</v>
          </cell>
          <cell r="BF3201" t="e">
            <v>#N/A</v>
          </cell>
          <cell r="BG3201">
            <v>44.472119903564447</v>
          </cell>
          <cell r="BH3201">
            <v>42.550857543945313</v>
          </cell>
          <cell r="BI3201">
            <v>41.407117767333993</v>
          </cell>
          <cell r="BJ3201">
            <v>40.921320037841802</v>
          </cell>
          <cell r="BK3201">
            <v>39.036577701568604</v>
          </cell>
        </row>
        <row r="3202">
          <cell r="A3202" t="str">
            <v>2012-07-05</v>
          </cell>
          <cell r="B3202">
            <v>3121404</v>
          </cell>
          <cell r="C3202">
            <v>45.258581053238608</v>
          </cell>
          <cell r="D3202">
            <v>45.258581053238608</v>
          </cell>
          <cell r="E3202">
            <v>44.538894514403651</v>
          </cell>
          <cell r="F3202">
            <v>44.583412170410163</v>
          </cell>
          <cell r="BC3202" t="e">
            <v>#N/A</v>
          </cell>
          <cell r="BD3202" t="e">
            <v>#N/A</v>
          </cell>
          <cell r="BE3202" t="e">
            <v>#N/A</v>
          </cell>
          <cell r="BF3202" t="e">
            <v>#N/A</v>
          </cell>
          <cell r="BG3202">
            <v>44.816381072998048</v>
          </cell>
          <cell r="BH3202">
            <v>42.757488822937013</v>
          </cell>
          <cell r="BI3202">
            <v>41.492256546020513</v>
          </cell>
          <cell r="BJ3202">
            <v>40.965093193054201</v>
          </cell>
          <cell r="BK3202">
            <v>39.093108253479002</v>
          </cell>
        </row>
        <row r="3203">
          <cell r="A3203" t="str">
            <v>2012-07-06</v>
          </cell>
          <cell r="B3203">
            <v>2429290</v>
          </cell>
          <cell r="C3203">
            <v>44.368246685572032</v>
          </cell>
          <cell r="D3203">
            <v>45.102772425534297</v>
          </cell>
          <cell r="E3203">
            <v>44.331150054931641</v>
          </cell>
          <cell r="F3203">
            <v>44.331150054931641</v>
          </cell>
          <cell r="BC3203" t="e">
            <v>#N/A</v>
          </cell>
          <cell r="BD3203" t="e">
            <v>#N/A</v>
          </cell>
          <cell r="BE3203" t="e">
            <v>#N/A</v>
          </cell>
          <cell r="BF3203" t="e">
            <v>#N/A</v>
          </cell>
          <cell r="BG3203">
            <v>44.817864990234384</v>
          </cell>
          <cell r="BH3203">
            <v>42.935555076599123</v>
          </cell>
          <cell r="BI3203">
            <v>41.574757614135741</v>
          </cell>
          <cell r="BJ3203">
            <v>41.007972373962403</v>
          </cell>
          <cell r="BK3203">
            <v>39.144465198516848</v>
          </cell>
        </row>
        <row r="3204">
          <cell r="A3204" t="str">
            <v>2012-07-09</v>
          </cell>
          <cell r="B3204">
            <v>2207535</v>
          </cell>
          <cell r="C3204">
            <v>44.271794192981119</v>
          </cell>
          <cell r="D3204">
            <v>44.828252156172688</v>
          </cell>
          <cell r="E3204">
            <v>44.182761711352107</v>
          </cell>
          <cell r="F3204">
            <v>44.598251342773438</v>
          </cell>
          <cell r="BC3204" t="e">
            <v>#N/A</v>
          </cell>
          <cell r="BD3204" t="e">
            <v>#N/A</v>
          </cell>
          <cell r="BE3204" t="e">
            <v>#N/A</v>
          </cell>
          <cell r="BF3204" t="e">
            <v>#N/A</v>
          </cell>
          <cell r="BG3204">
            <v>44.785219573974608</v>
          </cell>
          <cell r="BH3204">
            <v>43.126976394653319</v>
          </cell>
          <cell r="BI3204">
            <v>41.642349014282217</v>
          </cell>
          <cell r="BJ3204">
            <v>41.053451766967783</v>
          </cell>
          <cell r="BK3204">
            <v>39.192130146026606</v>
          </cell>
        </row>
        <row r="3205">
          <cell r="A3205" t="str">
            <v>2012-07-10</v>
          </cell>
          <cell r="B3205">
            <v>2884286</v>
          </cell>
          <cell r="C3205">
            <v>44.820831344251587</v>
          </cell>
          <cell r="D3205">
            <v>45.035995756722393</v>
          </cell>
          <cell r="E3205">
            <v>44.739217061570159</v>
          </cell>
          <cell r="F3205">
            <v>44.805992126464837</v>
          </cell>
          <cell r="BC3205" t="e">
            <v>#N/A</v>
          </cell>
          <cell r="BD3205" t="e">
            <v>#N/A</v>
          </cell>
          <cell r="BE3205" t="e">
            <v>#N/A</v>
          </cell>
          <cell r="BF3205" t="e">
            <v>#N/A</v>
          </cell>
          <cell r="BG3205">
            <v>44.705089569091797</v>
          </cell>
          <cell r="BH3205">
            <v>43.314317131042479</v>
          </cell>
          <cell r="BI3205">
            <v>41.72188423156738</v>
          </cell>
          <cell r="BJ3205">
            <v>41.100937728881838</v>
          </cell>
          <cell r="BK3205">
            <v>39.241895904541018</v>
          </cell>
        </row>
        <row r="3206">
          <cell r="A3206" t="str">
            <v>2012-07-11</v>
          </cell>
          <cell r="B3206">
            <v>2007005</v>
          </cell>
          <cell r="C3206">
            <v>44.42760572769388</v>
          </cell>
          <cell r="D3206">
            <v>44.924706829183833</v>
          </cell>
          <cell r="E3206">
            <v>44.368248851538382</v>
          </cell>
          <cell r="F3206">
            <v>44.679866790771477</v>
          </cell>
          <cell r="BC3206" t="e">
            <v>#N/A</v>
          </cell>
          <cell r="BD3206" t="e">
            <v>#N/A</v>
          </cell>
          <cell r="BE3206" t="e">
            <v>#N/A</v>
          </cell>
          <cell r="BF3206" t="e">
            <v>#N/A</v>
          </cell>
          <cell r="BG3206">
            <v>44.599734497070322</v>
          </cell>
          <cell r="BH3206">
            <v>43.484222412109382</v>
          </cell>
          <cell r="BI3206">
            <v>41.790966186523427</v>
          </cell>
          <cell r="BJ3206">
            <v>41.148366241455079</v>
          </cell>
          <cell r="BK3206">
            <v>39.288782825469973</v>
          </cell>
        </row>
        <row r="3207">
          <cell r="A3207" t="str">
            <v>2012-07-12</v>
          </cell>
          <cell r="B3207">
            <v>2461623</v>
          </cell>
          <cell r="C3207">
            <v>44.420182067014863</v>
          </cell>
          <cell r="D3207">
            <v>44.850510902730448</v>
          </cell>
          <cell r="E3207">
            <v>44.397924654923187</v>
          </cell>
          <cell r="F3207">
            <v>44.761478424072273</v>
          </cell>
          <cell r="BC3207" t="e">
            <v>#N/A</v>
          </cell>
          <cell r="BD3207" t="e">
            <v>#N/A</v>
          </cell>
          <cell r="BE3207" t="e">
            <v>#N/A</v>
          </cell>
          <cell r="BF3207" t="e">
            <v>#N/A</v>
          </cell>
          <cell r="BG3207">
            <v>44.635347747802733</v>
          </cell>
          <cell r="BH3207">
            <v>43.658579254150389</v>
          </cell>
          <cell r="BI3207">
            <v>41.857148590087888</v>
          </cell>
          <cell r="BJ3207">
            <v>41.200505409240719</v>
          </cell>
          <cell r="BK3207">
            <v>39.33786575317383</v>
          </cell>
        </row>
        <row r="3208">
          <cell r="A3208" t="str">
            <v>2012-07-13</v>
          </cell>
          <cell r="B3208">
            <v>2087502</v>
          </cell>
          <cell r="C3208">
            <v>44.761480730631021</v>
          </cell>
          <cell r="D3208">
            <v>45.065677642822273</v>
          </cell>
          <cell r="E3208">
            <v>44.568573714924412</v>
          </cell>
          <cell r="F3208">
            <v>45.065677642822273</v>
          </cell>
          <cell r="BC3208" t="e">
            <v>#N/A</v>
          </cell>
          <cell r="BD3208" t="e">
            <v>#N/A</v>
          </cell>
          <cell r="BE3208" t="e">
            <v>#N/A</v>
          </cell>
          <cell r="BF3208" t="e">
            <v>#N/A</v>
          </cell>
          <cell r="BG3208">
            <v>44.782253265380859</v>
          </cell>
          <cell r="BH3208">
            <v>43.827371597290039</v>
          </cell>
          <cell r="BI3208">
            <v>41.937912139892568</v>
          </cell>
          <cell r="BJ3208">
            <v>41.250800666809077</v>
          </cell>
          <cell r="BK3208">
            <v>39.38969114303589</v>
          </cell>
        </row>
        <row r="3209">
          <cell r="A3209" t="str">
            <v>2012-07-16</v>
          </cell>
          <cell r="B3209">
            <v>1626080</v>
          </cell>
          <cell r="C3209">
            <v>44.887609788331559</v>
          </cell>
          <cell r="D3209">
            <v>45.258581770053311</v>
          </cell>
          <cell r="E3209">
            <v>44.880191594025433</v>
          </cell>
          <cell r="F3209">
            <v>45.221485137939453</v>
          </cell>
          <cell r="BC3209" t="e">
            <v>#N/A</v>
          </cell>
          <cell r="BD3209" t="e">
            <v>#N/A</v>
          </cell>
          <cell r="BE3209" t="e">
            <v>#N/A</v>
          </cell>
          <cell r="BF3209" t="e">
            <v>#N/A</v>
          </cell>
          <cell r="BG3209">
            <v>44.906900024414057</v>
          </cell>
          <cell r="BH3209">
            <v>43.999131584167479</v>
          </cell>
          <cell r="BI3209">
            <v>42.016835098266597</v>
          </cell>
          <cell r="BJ3209">
            <v>41.305698814392088</v>
          </cell>
          <cell r="BK3209">
            <v>39.444667739868173</v>
          </cell>
        </row>
        <row r="3210">
          <cell r="A3210" t="str">
            <v>2012-07-17</v>
          </cell>
          <cell r="B3210">
            <v>1595319</v>
          </cell>
          <cell r="C3210">
            <v>45.228900955184507</v>
          </cell>
          <cell r="D3210">
            <v>45.436647178628633</v>
          </cell>
          <cell r="E3210">
            <v>45.087932628443987</v>
          </cell>
          <cell r="F3210">
            <v>45.214061737060547</v>
          </cell>
          <cell r="BC3210" t="e">
            <v>#N/A</v>
          </cell>
          <cell r="BD3210" t="e">
            <v>#N/A</v>
          </cell>
          <cell r="BE3210" t="e">
            <v>#N/A</v>
          </cell>
          <cell r="BF3210" t="e">
            <v>#N/A</v>
          </cell>
          <cell r="BG3210">
            <v>44.988513946533203</v>
          </cell>
          <cell r="BH3210">
            <v>44.117842483520498</v>
          </cell>
          <cell r="BI3210">
            <v>42.106656188964841</v>
          </cell>
          <cell r="BJ3210">
            <v>41.358115196228027</v>
          </cell>
          <cell r="BK3210">
            <v>39.498421154022218</v>
          </cell>
        </row>
        <row r="3211">
          <cell r="A3211" t="str">
            <v>2012-07-18</v>
          </cell>
          <cell r="B3211">
            <v>3882711</v>
          </cell>
          <cell r="C3211">
            <v>45.473743619059832</v>
          </cell>
          <cell r="D3211">
            <v>46.853759765625</v>
          </cell>
          <cell r="E3211">
            <v>45.347611680678092</v>
          </cell>
          <cell r="F3211">
            <v>46.853759765625</v>
          </cell>
          <cell r="BC3211" t="e">
            <v>#N/A</v>
          </cell>
          <cell r="BD3211" t="e">
            <v>#N/A</v>
          </cell>
          <cell r="BE3211" t="e">
            <v>#N/A</v>
          </cell>
          <cell r="BF3211" t="e">
            <v>#N/A</v>
          </cell>
          <cell r="BG3211">
            <v>45.423292541503898</v>
          </cell>
          <cell r="BH3211">
            <v>44.332264328002928</v>
          </cell>
          <cell r="BI3211">
            <v>42.220915451049812</v>
          </cell>
          <cell r="BJ3211">
            <v>41.427990722656247</v>
          </cell>
          <cell r="BK3211">
            <v>39.558443450927733</v>
          </cell>
        </row>
        <row r="3212">
          <cell r="A3212" t="str">
            <v>2012-07-19</v>
          </cell>
          <cell r="B3212">
            <v>2789386</v>
          </cell>
          <cell r="C3212">
            <v>46.62376260089885</v>
          </cell>
          <cell r="D3212">
            <v>47.083767103489798</v>
          </cell>
          <cell r="E3212">
            <v>46.55698752549921</v>
          </cell>
          <cell r="F3212">
            <v>46.898281097412109</v>
          </cell>
          <cell r="BC3212" t="e">
            <v>#N/A</v>
          </cell>
          <cell r="BD3212" t="e">
            <v>#N/A</v>
          </cell>
          <cell r="BE3212" t="e">
            <v>#N/A</v>
          </cell>
          <cell r="BF3212" t="e">
            <v>#N/A</v>
          </cell>
          <cell r="BG3212">
            <v>45.850653076171866</v>
          </cell>
          <cell r="BH3212">
            <v>44.529250526428221</v>
          </cell>
          <cell r="BI3212">
            <v>42.332948989868157</v>
          </cell>
          <cell r="BJ3212">
            <v>41.500081748962401</v>
          </cell>
          <cell r="BK3212">
            <v>39.618918533325193</v>
          </cell>
        </row>
        <row r="3213">
          <cell r="A3213" t="str">
            <v>2012-07-20</v>
          </cell>
          <cell r="B3213">
            <v>3808361</v>
          </cell>
          <cell r="C3213">
            <v>46.742472535431837</v>
          </cell>
          <cell r="D3213">
            <v>46.801829414651813</v>
          </cell>
          <cell r="E3213">
            <v>46.074721795666107</v>
          </cell>
          <cell r="F3213">
            <v>46.364082336425781</v>
          </cell>
          <cell r="BC3213" t="e">
            <v>#N/A</v>
          </cell>
          <cell r="BD3213" t="e">
            <v>#N/A</v>
          </cell>
          <cell r="BE3213" t="e">
            <v>#N/A</v>
          </cell>
          <cell r="BF3213" t="e">
            <v>#N/A</v>
          </cell>
          <cell r="BG3213">
            <v>46.11033401489258</v>
          </cell>
          <cell r="BH3213">
            <v>44.698414039611819</v>
          </cell>
          <cell r="BI3213">
            <v>42.428066253662109</v>
          </cell>
          <cell r="BJ3213">
            <v>41.567892913818362</v>
          </cell>
          <cell r="BK3213">
            <v>39.673500709533691</v>
          </cell>
        </row>
        <row r="3214">
          <cell r="A3214" t="str">
            <v>2012-07-23</v>
          </cell>
          <cell r="B3214">
            <v>3174941</v>
          </cell>
          <cell r="C3214">
            <v>45.792782072726133</v>
          </cell>
          <cell r="D3214">
            <v>46.178593271189008</v>
          </cell>
          <cell r="E3214">
            <v>45.458906724989831</v>
          </cell>
          <cell r="F3214">
            <v>45.577617645263672</v>
          </cell>
          <cell r="BC3214" t="e">
            <v>#N/A</v>
          </cell>
          <cell r="BD3214" t="e">
            <v>#N/A</v>
          </cell>
          <cell r="BE3214" t="e">
            <v>#N/A</v>
          </cell>
          <cell r="BF3214" t="e">
            <v>#N/A</v>
          </cell>
          <cell r="BG3214">
            <v>46.181560516357422</v>
          </cell>
          <cell r="BH3214">
            <v>44.851254272460928</v>
          </cell>
          <cell r="BI3214">
            <v>42.525409240722659</v>
          </cell>
          <cell r="BJ3214">
            <v>41.630601043701169</v>
          </cell>
          <cell r="BK3214">
            <v>39.724646244049069</v>
          </cell>
        </row>
        <row r="3215">
          <cell r="A3215" t="str">
            <v>2012-07-24</v>
          </cell>
          <cell r="B3215">
            <v>2859659</v>
          </cell>
          <cell r="C3215">
            <v>45.696332749327382</v>
          </cell>
          <cell r="D3215">
            <v>46.015368907452789</v>
          </cell>
          <cell r="E3215">
            <v>45.332778930664063</v>
          </cell>
          <cell r="F3215">
            <v>45.332778930664063</v>
          </cell>
          <cell r="BC3215" t="e">
            <v>#N/A</v>
          </cell>
          <cell r="BD3215" t="e">
            <v>#N/A</v>
          </cell>
          <cell r="BE3215" t="e">
            <v>#N/A</v>
          </cell>
          <cell r="BF3215" t="e">
            <v>#N/A</v>
          </cell>
          <cell r="BG3215">
            <v>46.205303955078122</v>
          </cell>
          <cell r="BH3215">
            <v>44.988884925842292</v>
          </cell>
          <cell r="BI3215">
            <v>42.623197479248049</v>
          </cell>
          <cell r="BJ3215">
            <v>41.679247856140137</v>
          </cell>
          <cell r="BK3215">
            <v>39.774178142547598</v>
          </cell>
        </row>
        <row r="3216">
          <cell r="A3216" t="str">
            <v>2012-07-25</v>
          </cell>
          <cell r="B3216">
            <v>2373351</v>
          </cell>
          <cell r="C3216">
            <v>45.377284897319022</v>
          </cell>
          <cell r="D3216">
            <v>45.911485364941257</v>
          </cell>
          <cell r="E3216">
            <v>45.184380745283839</v>
          </cell>
          <cell r="F3216">
            <v>45.703739166259773</v>
          </cell>
          <cell r="BC3216" t="e">
            <v>#N/A</v>
          </cell>
          <cell r="BD3216" t="e">
            <v>#N/A</v>
          </cell>
          <cell r="BE3216" t="e">
            <v>#N/A</v>
          </cell>
          <cell r="BF3216" t="e">
            <v>#N/A</v>
          </cell>
          <cell r="BG3216">
            <v>45.975299835205078</v>
          </cell>
          <cell r="BH3216">
            <v>45.117611694335928</v>
          </cell>
          <cell r="BI3216">
            <v>42.735230712890633</v>
          </cell>
          <cell r="BJ3216">
            <v>41.730117301940908</v>
          </cell>
          <cell r="BK3216">
            <v>39.824042415618898</v>
          </cell>
        </row>
        <row r="3217">
          <cell r="A3217" t="str">
            <v>2012-07-26</v>
          </cell>
          <cell r="B3217">
            <v>6266478</v>
          </cell>
          <cell r="C3217">
            <v>46.200850589280748</v>
          </cell>
          <cell r="D3217">
            <v>47.321184720168361</v>
          </cell>
          <cell r="E3217">
            <v>45.718585884620843</v>
          </cell>
          <cell r="F3217">
            <v>47.298927307128913</v>
          </cell>
          <cell r="BC3217" t="e">
            <v>#N/A</v>
          </cell>
          <cell r="BD3217" t="e">
            <v>#N/A</v>
          </cell>
          <cell r="BE3217" t="e">
            <v>#N/A</v>
          </cell>
          <cell r="BF3217" t="e">
            <v>#N/A</v>
          </cell>
          <cell r="BG3217">
            <v>46.055429077148439</v>
          </cell>
          <cell r="BH3217">
            <v>45.339452743530273</v>
          </cell>
          <cell r="BI3217">
            <v>42.881393661499033</v>
          </cell>
          <cell r="BJ3217">
            <v>41.795097541809078</v>
          </cell>
          <cell r="BK3217">
            <v>39.880431041717529</v>
          </cell>
        </row>
        <row r="3218">
          <cell r="A3218" t="str">
            <v>2012-07-27</v>
          </cell>
          <cell r="B3218">
            <v>4974630</v>
          </cell>
          <cell r="C3218">
            <v>47.402803367327067</v>
          </cell>
          <cell r="D3218">
            <v>48.478619940771658</v>
          </cell>
          <cell r="E3218">
            <v>47.328610096845317</v>
          </cell>
          <cell r="F3218">
            <v>48.374748229980469</v>
          </cell>
          <cell r="BC3218" t="e">
            <v>#N/A</v>
          </cell>
          <cell r="BD3218" t="e">
            <v>#N/A</v>
          </cell>
          <cell r="BE3218" t="e">
            <v>#N/A</v>
          </cell>
          <cell r="BF3218" t="e">
            <v>#N/A</v>
          </cell>
          <cell r="BG3218">
            <v>46.457562255859372</v>
          </cell>
          <cell r="BH3218">
            <v>45.542003631591797</v>
          </cell>
          <cell r="BI3218">
            <v>43.046995544433592</v>
          </cell>
          <cell r="BJ3218">
            <v>41.880891036987308</v>
          </cell>
          <cell r="BK3218">
            <v>39.943756561279287</v>
          </cell>
        </row>
        <row r="3219">
          <cell r="A3219" t="str">
            <v>2012-07-30</v>
          </cell>
          <cell r="B3219">
            <v>4548611</v>
          </cell>
          <cell r="C3219">
            <v>48.411840992133001</v>
          </cell>
          <cell r="D3219">
            <v>48.938620498371307</v>
          </cell>
          <cell r="E3219">
            <v>48.278290859524489</v>
          </cell>
          <cell r="F3219">
            <v>48.671520233154297</v>
          </cell>
          <cell r="BC3219" t="e">
            <v>#N/A</v>
          </cell>
          <cell r="BD3219" t="e">
            <v>#N/A</v>
          </cell>
          <cell r="BE3219" t="e">
            <v>#N/A</v>
          </cell>
          <cell r="BF3219" t="e">
            <v>#N/A</v>
          </cell>
          <cell r="BG3219">
            <v>47.076342773437503</v>
          </cell>
          <cell r="BH3219">
            <v>45.737505722045903</v>
          </cell>
          <cell r="BI3219">
            <v>43.214377899169932</v>
          </cell>
          <cell r="BJ3219">
            <v>41.966749076843257</v>
          </cell>
          <cell r="BK3219">
            <v>40.009415664672851</v>
          </cell>
        </row>
        <row r="3220">
          <cell r="A3220" t="str">
            <v>2012-07-31</v>
          </cell>
          <cell r="B3220">
            <v>4707937</v>
          </cell>
          <cell r="C3220">
            <v>48.81991927634823</v>
          </cell>
          <cell r="D3220">
            <v>49.71024984516243</v>
          </cell>
          <cell r="E3220">
            <v>48.604754829091661</v>
          </cell>
          <cell r="F3220">
            <v>49.317020416259773</v>
          </cell>
          <cell r="BC3220" t="e">
            <v>#N/A</v>
          </cell>
          <cell r="BD3220" t="e">
            <v>#N/A</v>
          </cell>
          <cell r="BE3220" t="e">
            <v>#N/A</v>
          </cell>
          <cell r="BF3220" t="e">
            <v>#N/A</v>
          </cell>
          <cell r="BG3220">
            <v>47.873191070556643</v>
          </cell>
          <cell r="BH3220">
            <v>45.943024635314941</v>
          </cell>
          <cell r="BI3220">
            <v>43.382205657958977</v>
          </cell>
          <cell r="BJ3220">
            <v>42.052760009765628</v>
          </cell>
          <cell r="BK3220">
            <v>40.07812524795532</v>
          </cell>
        </row>
        <row r="3221">
          <cell r="A3221" t="str">
            <v>2012-08-01</v>
          </cell>
          <cell r="B3221">
            <v>2756834</v>
          </cell>
          <cell r="C3221">
            <v>49.242823150470272</v>
          </cell>
          <cell r="D3221">
            <v>49.576695671542041</v>
          </cell>
          <cell r="E3221">
            <v>48.908944968815263</v>
          </cell>
          <cell r="F3221">
            <v>49.376373291015618</v>
          </cell>
          <cell r="BC3221" t="e">
            <v>#N/A</v>
          </cell>
          <cell r="BD3221" t="e">
            <v>#N/A</v>
          </cell>
          <cell r="BE3221" t="e">
            <v>#N/A</v>
          </cell>
          <cell r="BF3221" t="e">
            <v>#N/A</v>
          </cell>
          <cell r="BG3221">
            <v>48.607717895507811</v>
          </cell>
          <cell r="BH3221">
            <v>46.151511192321777</v>
          </cell>
          <cell r="BI3221">
            <v>43.570659408569327</v>
          </cell>
          <cell r="BJ3221">
            <v>42.135540657043457</v>
          </cell>
          <cell r="BK3221">
            <v>40.147237815856933</v>
          </cell>
        </row>
        <row r="3222">
          <cell r="A3222" t="str">
            <v>2012-08-02</v>
          </cell>
          <cell r="B3222">
            <v>4776906</v>
          </cell>
          <cell r="C3222">
            <v>49.109278909654087</v>
          </cell>
          <cell r="D3222">
            <v>50.303809293430099</v>
          </cell>
          <cell r="E3222">
            <v>48.500885009765618</v>
          </cell>
          <cell r="F3222">
            <v>48.500885009765618</v>
          </cell>
          <cell r="BC3222" t="e">
            <v>#N/A</v>
          </cell>
          <cell r="BD3222" t="e">
            <v>#N/A</v>
          </cell>
          <cell r="BE3222" t="e">
            <v>#N/A</v>
          </cell>
          <cell r="BF3222" t="e">
            <v>#N/A</v>
          </cell>
          <cell r="BG3222">
            <v>48.848109436035159</v>
          </cell>
          <cell r="BH3222">
            <v>46.347384834289549</v>
          </cell>
          <cell r="BI3222">
            <v>43.730919494628907</v>
          </cell>
          <cell r="BJ3222">
            <v>42.208999977111823</v>
          </cell>
          <cell r="BK3222">
            <v>40.209282131195067</v>
          </cell>
        </row>
        <row r="3223">
          <cell r="A3223" t="str">
            <v>2012-08-03</v>
          </cell>
          <cell r="B3223">
            <v>3811685</v>
          </cell>
          <cell r="C3223">
            <v>48.552809625452397</v>
          </cell>
          <cell r="D3223">
            <v>50.318634033203118</v>
          </cell>
          <cell r="E3223">
            <v>48.523131190794913</v>
          </cell>
          <cell r="F3223">
            <v>50.318634033203118</v>
          </cell>
          <cell r="BC3223" t="e">
            <v>#N/A</v>
          </cell>
          <cell r="BD3223" t="e">
            <v>#N/A</v>
          </cell>
          <cell r="BE3223" t="e">
            <v>#N/A</v>
          </cell>
          <cell r="BF3223" t="e">
            <v>#N/A</v>
          </cell>
          <cell r="BG3223">
            <v>49.236886596679689</v>
          </cell>
          <cell r="BH3223">
            <v>46.646759033203118</v>
          </cell>
          <cell r="BI3223">
            <v>43.923528060913092</v>
          </cell>
          <cell r="BJ3223">
            <v>42.294688682556149</v>
          </cell>
          <cell r="BK3223">
            <v>40.278574123382569</v>
          </cell>
        </row>
        <row r="3224">
          <cell r="A3224" t="str">
            <v>2012-08-06</v>
          </cell>
          <cell r="B3224">
            <v>3714088</v>
          </cell>
          <cell r="C3224">
            <v>49.628632842396662</v>
          </cell>
          <cell r="D3224">
            <v>50.118318590944178</v>
          </cell>
          <cell r="E3224">
            <v>49.07959587692676</v>
          </cell>
          <cell r="F3224">
            <v>49.680568695068359</v>
          </cell>
          <cell r="BC3224" t="e">
            <v>#N/A</v>
          </cell>
          <cell r="BD3224" t="e">
            <v>#N/A</v>
          </cell>
          <cell r="BE3224" t="e">
            <v>#N/A</v>
          </cell>
          <cell r="BF3224" t="e">
            <v>#N/A</v>
          </cell>
          <cell r="BG3224">
            <v>49.438696289062499</v>
          </cell>
          <cell r="BH3224">
            <v>46.900874900817868</v>
          </cell>
          <cell r="BI3224">
            <v>44.104859085083007</v>
          </cell>
          <cell r="BJ3224">
            <v>42.371801643371583</v>
          </cell>
          <cell r="BK3224">
            <v>40.349136867523193</v>
          </cell>
        </row>
        <row r="3225">
          <cell r="A3225" t="str">
            <v>2012-08-07</v>
          </cell>
          <cell r="B3225">
            <v>3676179</v>
          </cell>
          <cell r="C3225">
            <v>49.532178668809379</v>
          </cell>
          <cell r="D3225">
            <v>50.593158721923828</v>
          </cell>
          <cell r="E3225">
            <v>49.279914787491542</v>
          </cell>
          <cell r="F3225">
            <v>50.593158721923828</v>
          </cell>
          <cell r="BC3225" t="e">
            <v>#N/A</v>
          </cell>
          <cell r="BD3225" t="e">
            <v>#N/A</v>
          </cell>
          <cell r="BE3225" t="e">
            <v>#N/A</v>
          </cell>
          <cell r="BF3225" t="e">
            <v>#N/A</v>
          </cell>
          <cell r="BG3225">
            <v>49.693923950195313</v>
          </cell>
          <cell r="BH3225">
            <v>47.19023323059082</v>
          </cell>
          <cell r="BI3225">
            <v>44.294648284912107</v>
          </cell>
          <cell r="BJ3225">
            <v>42.457615623474119</v>
          </cell>
          <cell r="BK3225">
            <v>40.423200416564939</v>
          </cell>
        </row>
        <row r="3226">
          <cell r="A3226" t="str">
            <v>2012-08-08</v>
          </cell>
          <cell r="B3226">
            <v>3596299</v>
          </cell>
          <cell r="C3226">
            <v>50.303806800178542</v>
          </cell>
          <cell r="D3226">
            <v>50.667357784870177</v>
          </cell>
          <cell r="E3226">
            <v>49.591535559948888</v>
          </cell>
          <cell r="F3226">
            <v>49.747348785400391</v>
          </cell>
          <cell r="BC3226" t="e">
            <v>#N/A</v>
          </cell>
          <cell r="BD3226" t="e">
            <v>#N/A</v>
          </cell>
          <cell r="BE3226" t="e">
            <v>#N/A</v>
          </cell>
          <cell r="BF3226" t="e">
            <v>#N/A</v>
          </cell>
          <cell r="BG3226">
            <v>49.768119049072268</v>
          </cell>
          <cell r="BH3226">
            <v>47.443607330322273</v>
          </cell>
          <cell r="BI3226">
            <v>44.480876388549802</v>
          </cell>
          <cell r="BJ3226">
            <v>42.535396385192868</v>
          </cell>
          <cell r="BK3226">
            <v>40.485776844024663</v>
          </cell>
        </row>
        <row r="3227">
          <cell r="A3227" t="str">
            <v>2012-08-09</v>
          </cell>
          <cell r="B3227">
            <v>2226029</v>
          </cell>
          <cell r="C3227">
            <v>50.051540219569823</v>
          </cell>
          <cell r="D3227">
            <v>50.548641327709667</v>
          </cell>
          <cell r="E3227">
            <v>49.621211352560692</v>
          </cell>
          <cell r="F3227">
            <v>50.237026214599609</v>
          </cell>
          <cell r="BC3227" t="e">
            <v>#N/A</v>
          </cell>
          <cell r="BD3227" t="e">
            <v>#N/A</v>
          </cell>
          <cell r="BE3227" t="e">
            <v>#N/A</v>
          </cell>
          <cell r="BF3227" t="e">
            <v>#N/A</v>
          </cell>
          <cell r="BG3227">
            <v>50.115347290039061</v>
          </cell>
          <cell r="BH3227">
            <v>47.717384719848631</v>
          </cell>
          <cell r="BI3227">
            <v>44.669478683471681</v>
          </cell>
          <cell r="BJ3227">
            <v>42.620623054504392</v>
          </cell>
          <cell r="BK3227">
            <v>40.551686782836917</v>
          </cell>
        </row>
        <row r="3228">
          <cell r="A3228" t="str">
            <v>2012-08-10</v>
          </cell>
          <cell r="B3228">
            <v>1902340</v>
          </cell>
          <cell r="C3228">
            <v>50.081216583080128</v>
          </cell>
          <cell r="D3228">
            <v>50.15540984590141</v>
          </cell>
          <cell r="E3228">
            <v>49.584115495536167</v>
          </cell>
          <cell r="F3228">
            <v>49.858631134033203</v>
          </cell>
          <cell r="BC3228" t="e">
            <v>#N/A</v>
          </cell>
          <cell r="BD3228" t="e">
            <v>#N/A</v>
          </cell>
          <cell r="BE3228" t="e">
            <v>#N/A</v>
          </cell>
          <cell r="BF3228" t="e">
            <v>#N/A</v>
          </cell>
          <cell r="BG3228">
            <v>50.023346710205082</v>
          </cell>
          <cell r="BH3228">
            <v>47.957032394409183</v>
          </cell>
          <cell r="BI3228">
            <v>44.872622833251953</v>
          </cell>
          <cell r="BJ3228">
            <v>42.705464668273933</v>
          </cell>
          <cell r="BK3228">
            <v>40.617014732360843</v>
          </cell>
        </row>
        <row r="3229">
          <cell r="A3229" t="str">
            <v>2012-08-13</v>
          </cell>
          <cell r="B3229">
            <v>1846637</v>
          </cell>
          <cell r="C3229">
            <v>49.858634853997593</v>
          </cell>
          <cell r="D3229">
            <v>50.444771297008721</v>
          </cell>
          <cell r="E3229">
            <v>49.717669342294627</v>
          </cell>
          <cell r="F3229">
            <v>49.888313293457031</v>
          </cell>
          <cell r="BC3229" t="e">
            <v>#N/A</v>
          </cell>
          <cell r="BD3229" t="e">
            <v>#N/A</v>
          </cell>
          <cell r="BE3229" t="e">
            <v>#N/A</v>
          </cell>
          <cell r="BF3229" t="e">
            <v>#N/A</v>
          </cell>
          <cell r="BG3229">
            <v>50.064895629882813</v>
          </cell>
          <cell r="BH3229">
            <v>48.190373802185057</v>
          </cell>
          <cell r="BI3229">
            <v>45.073244476318358</v>
          </cell>
          <cell r="BJ3229">
            <v>42.788266487121582</v>
          </cell>
          <cell r="BK3229">
            <v>40.690775909423827</v>
          </cell>
        </row>
        <row r="3230">
          <cell r="A3230" t="str">
            <v>2012-08-14</v>
          </cell>
          <cell r="B3230">
            <v>1655626</v>
          </cell>
          <cell r="C3230">
            <v>50.377997007050347</v>
          </cell>
          <cell r="D3230">
            <v>50.489289735356117</v>
          </cell>
          <cell r="E3230">
            <v>50.1405751616036</v>
          </cell>
          <cell r="F3230">
            <v>50.355739593505859</v>
          </cell>
          <cell r="BC3230" t="e">
            <v>#N/A</v>
          </cell>
          <cell r="BD3230" t="e">
            <v>#N/A</v>
          </cell>
          <cell r="BE3230" t="e">
            <v>#N/A</v>
          </cell>
          <cell r="BF3230" t="e">
            <v>#N/A</v>
          </cell>
          <cell r="BG3230">
            <v>50.01741180419922</v>
          </cell>
          <cell r="BH3230">
            <v>48.447457695007323</v>
          </cell>
          <cell r="BI3230">
            <v>45.274014511108398</v>
          </cell>
          <cell r="BJ3230">
            <v>42.879991111755373</v>
          </cell>
          <cell r="BK3230">
            <v>40.765989093780519</v>
          </cell>
        </row>
        <row r="3231">
          <cell r="A3231" t="str">
            <v>2012-08-15</v>
          </cell>
          <cell r="B3231">
            <v>2058850</v>
          </cell>
          <cell r="C3231">
            <v>50.081211917041003</v>
          </cell>
          <cell r="D3231">
            <v>51.053156588785292</v>
          </cell>
          <cell r="E3231">
            <v>50.06637553009228</v>
          </cell>
          <cell r="F3231">
            <v>50.845413208007813</v>
          </cell>
          <cell r="BC3231" t="e">
            <v>#N/A</v>
          </cell>
          <cell r="BD3231" t="e">
            <v>#N/A</v>
          </cell>
          <cell r="BE3231" t="e">
            <v>#N/A</v>
          </cell>
          <cell r="BF3231" t="e">
            <v>#N/A</v>
          </cell>
          <cell r="BG3231">
            <v>50.237024688720702</v>
          </cell>
          <cell r="BH3231">
            <v>48.647040367126458</v>
          </cell>
          <cell r="BI3231">
            <v>45.481461868286132</v>
          </cell>
          <cell r="BJ3231">
            <v>42.979444885253898</v>
          </cell>
          <cell r="BK3231">
            <v>40.840712013244627</v>
          </cell>
        </row>
        <row r="3232">
          <cell r="A3232" t="str">
            <v>2012-08-16</v>
          </cell>
          <cell r="B3232">
            <v>2633834</v>
          </cell>
          <cell r="C3232">
            <v>50.674770489852378</v>
          </cell>
          <cell r="D3232">
            <v>50.726706336281097</v>
          </cell>
          <cell r="E3232">
            <v>49.917984544082259</v>
          </cell>
          <cell r="F3232">
            <v>50.489284515380859</v>
          </cell>
          <cell r="BC3232" t="e">
            <v>#N/A</v>
          </cell>
          <cell r="BD3232" t="e">
            <v>#N/A</v>
          </cell>
          <cell r="BE3232" t="e">
            <v>#N/A</v>
          </cell>
          <cell r="BF3232" t="e">
            <v>#N/A</v>
          </cell>
          <cell r="BG3232">
            <v>50.28747634887695</v>
          </cell>
          <cell r="BH3232">
            <v>48.826590538024902</v>
          </cell>
          <cell r="BI3232">
            <v>45.682231826782228</v>
          </cell>
          <cell r="BJ3232">
            <v>43.073496322631833</v>
          </cell>
          <cell r="BK3232">
            <v>40.918451671600337</v>
          </cell>
        </row>
        <row r="3233">
          <cell r="A3233" t="str">
            <v>2012-08-17</v>
          </cell>
          <cell r="B3233">
            <v>3435439</v>
          </cell>
          <cell r="C3233">
            <v>50.266703787595837</v>
          </cell>
          <cell r="D3233">
            <v>50.637675771268128</v>
          </cell>
          <cell r="E3233">
            <v>49.376373291015618</v>
          </cell>
          <cell r="F3233">
            <v>49.376373291015618</v>
          </cell>
          <cell r="BC3233" t="e">
            <v>#N/A</v>
          </cell>
          <cell r="BD3233" t="e">
            <v>#N/A</v>
          </cell>
          <cell r="BE3233" t="e">
            <v>#N/A</v>
          </cell>
          <cell r="BF3233" t="e">
            <v>#N/A</v>
          </cell>
          <cell r="BG3233">
            <v>50.191024780273438</v>
          </cell>
          <cell r="BH3233">
            <v>48.977205085754392</v>
          </cell>
          <cell r="BI3233">
            <v>45.85436279296875</v>
          </cell>
          <cell r="BJ3233">
            <v>43.155498046875003</v>
          </cell>
          <cell r="BK3233">
            <v>40.992096138000491</v>
          </cell>
        </row>
        <row r="3234">
          <cell r="A3234" t="str">
            <v>2012-08-20</v>
          </cell>
          <cell r="B3234">
            <v>2218742</v>
          </cell>
          <cell r="C3234">
            <v>48.960884581738732</v>
          </cell>
          <cell r="D3234">
            <v>49.925414077624161</v>
          </cell>
          <cell r="E3234">
            <v>48.879270286213789</v>
          </cell>
          <cell r="F3234">
            <v>49.784442901611328</v>
          </cell>
          <cell r="BC3234" t="e">
            <v>#N/A</v>
          </cell>
          <cell r="BD3234" t="e">
            <v>#N/A</v>
          </cell>
          <cell r="BE3234" t="e">
            <v>#N/A</v>
          </cell>
          <cell r="BF3234" t="e">
            <v>#N/A</v>
          </cell>
          <cell r="BG3234">
            <v>50.170250701904287</v>
          </cell>
          <cell r="BH3234">
            <v>49.187546348571779</v>
          </cell>
          <cell r="BI3234">
            <v>46.03465515136719</v>
          </cell>
          <cell r="BJ3234">
            <v>43.242217712402343</v>
          </cell>
          <cell r="BK3234">
            <v>41.06537338256836</v>
          </cell>
        </row>
        <row r="3235">
          <cell r="A3235" t="str">
            <v>2012-08-21</v>
          </cell>
          <cell r="B3235">
            <v>2565769</v>
          </cell>
          <cell r="C3235">
            <v>49.89573159242115</v>
          </cell>
          <cell r="D3235">
            <v>50.185089285612328</v>
          </cell>
          <cell r="E3235">
            <v>49.539595998948741</v>
          </cell>
          <cell r="F3235">
            <v>49.717666625976563</v>
          </cell>
          <cell r="BC3235" t="e">
            <v>#N/A</v>
          </cell>
          <cell r="BD3235" t="e">
            <v>#N/A</v>
          </cell>
          <cell r="BE3235" t="e">
            <v>#N/A</v>
          </cell>
          <cell r="BF3235" t="e">
            <v>#N/A</v>
          </cell>
          <cell r="BG3235">
            <v>50.04263610839844</v>
          </cell>
          <cell r="BH3235">
            <v>49.406790733337402</v>
          </cell>
          <cell r="BI3235">
            <v>46.207824935913088</v>
          </cell>
          <cell r="BJ3235">
            <v>43.331951828002929</v>
          </cell>
          <cell r="BK3235">
            <v>41.140547256469723</v>
          </cell>
        </row>
        <row r="3236">
          <cell r="A3236" t="str">
            <v>2012-08-22</v>
          </cell>
          <cell r="B3236">
            <v>2623158</v>
          </cell>
          <cell r="C3236">
            <v>49.227981716586228</v>
          </cell>
          <cell r="D3236">
            <v>49.739924871840337</v>
          </cell>
          <cell r="E3236">
            <v>48.634429931640618</v>
          </cell>
          <cell r="F3236">
            <v>48.634429931640618</v>
          </cell>
          <cell r="BC3236" t="e">
            <v>#N/A</v>
          </cell>
          <cell r="BD3236" t="e">
            <v>#N/A</v>
          </cell>
          <cell r="BE3236" t="e">
            <v>#N/A</v>
          </cell>
          <cell r="BF3236" t="e">
            <v>#N/A</v>
          </cell>
          <cell r="BG3236">
            <v>49.600439453124999</v>
          </cell>
          <cell r="BH3236">
            <v>49.553325271606447</v>
          </cell>
          <cell r="BI3236">
            <v>46.354878311157229</v>
          </cell>
          <cell r="BJ3236">
            <v>43.405967674255372</v>
          </cell>
          <cell r="BK3236">
            <v>41.209986286163328</v>
          </cell>
        </row>
        <row r="3237">
          <cell r="A3237" t="str">
            <v>2012-08-23</v>
          </cell>
          <cell r="B3237">
            <v>2782439</v>
          </cell>
          <cell r="C3237">
            <v>48.894112784006907</v>
          </cell>
          <cell r="D3237">
            <v>49.101856207031723</v>
          </cell>
          <cell r="E3237">
            <v>47.870226398265061</v>
          </cell>
          <cell r="F3237">
            <v>48.003776550292969</v>
          </cell>
          <cell r="BC3237" t="e">
            <v>#N/A</v>
          </cell>
          <cell r="BD3237" t="e">
            <v>#N/A</v>
          </cell>
          <cell r="BE3237" t="e">
            <v>#N/A</v>
          </cell>
          <cell r="BF3237" t="e">
            <v>#N/A</v>
          </cell>
          <cell r="BG3237">
            <v>49.103337860107423</v>
          </cell>
          <cell r="BH3237">
            <v>49.588567733764648</v>
          </cell>
          <cell r="BI3237">
            <v>46.489467010498053</v>
          </cell>
          <cell r="BJ3237">
            <v>43.468507804870598</v>
          </cell>
          <cell r="BK3237">
            <v>41.274236259460451</v>
          </cell>
        </row>
        <row r="3238">
          <cell r="A3238" t="str">
            <v>2012-08-24</v>
          </cell>
          <cell r="B3238">
            <v>2156200</v>
          </cell>
          <cell r="C3238">
            <v>48.129908265719358</v>
          </cell>
          <cell r="D3238">
            <v>48.827331761277321</v>
          </cell>
          <cell r="E3238">
            <v>48.107645191315868</v>
          </cell>
          <cell r="F3238">
            <v>48.486038208007813</v>
          </cell>
          <cell r="BC3238" t="e">
            <v>#N/A</v>
          </cell>
          <cell r="BD3238" t="e">
            <v>#N/A</v>
          </cell>
          <cell r="BE3238" t="e">
            <v>#N/A</v>
          </cell>
          <cell r="BF3238" t="e">
            <v>#N/A</v>
          </cell>
          <cell r="BG3238">
            <v>48.925270843505857</v>
          </cell>
          <cell r="BH3238">
            <v>49.594132232666013</v>
          </cell>
          <cell r="BI3238">
            <v>46.625391159057607</v>
          </cell>
          <cell r="BJ3238">
            <v>43.54174777984619</v>
          </cell>
          <cell r="BK3238">
            <v>41.34139322280884</v>
          </cell>
        </row>
        <row r="3239">
          <cell r="A3239" t="str">
            <v>2012-08-27</v>
          </cell>
          <cell r="B3239">
            <v>1902065</v>
          </cell>
          <cell r="C3239">
            <v>47.840545070783037</v>
          </cell>
          <cell r="D3239">
            <v>48.738296508789063</v>
          </cell>
          <cell r="E3239">
            <v>47.63279602429251</v>
          </cell>
          <cell r="F3239">
            <v>48.738296508789063</v>
          </cell>
          <cell r="BC3239" t="e">
            <v>#N/A</v>
          </cell>
          <cell r="BD3239" t="e">
            <v>#N/A</v>
          </cell>
          <cell r="BE3239" t="e">
            <v>#N/A</v>
          </cell>
          <cell r="BF3239" t="e">
            <v>#N/A</v>
          </cell>
          <cell r="BG3239">
            <v>48.716041564941413</v>
          </cell>
          <cell r="BH3239">
            <v>49.597471046447751</v>
          </cell>
          <cell r="BI3239">
            <v>46.764431381225577</v>
          </cell>
          <cell r="BJ3239">
            <v>43.625157928466798</v>
          </cell>
          <cell r="BK3239">
            <v>41.410130100250242</v>
          </cell>
        </row>
        <row r="3240">
          <cell r="A3240" t="str">
            <v>2012-08-28</v>
          </cell>
          <cell r="B3240">
            <v>1882494</v>
          </cell>
          <cell r="C3240">
            <v>48.411842568941289</v>
          </cell>
          <cell r="D3240">
            <v>48.894107266878777</v>
          </cell>
          <cell r="E3240">
            <v>48.337649306316237</v>
          </cell>
          <cell r="F3240">
            <v>48.478614807128913</v>
          </cell>
          <cell r="BC3240" t="e">
            <v>#N/A</v>
          </cell>
          <cell r="BD3240" t="e">
            <v>#N/A</v>
          </cell>
          <cell r="BE3240" t="e">
            <v>#N/A</v>
          </cell>
          <cell r="BF3240" t="e">
            <v>#N/A</v>
          </cell>
          <cell r="BG3240">
            <v>48.468231201171882</v>
          </cell>
          <cell r="BH3240">
            <v>49.555550765991207</v>
          </cell>
          <cell r="BI3240">
            <v>46.877206802368157</v>
          </cell>
          <cell r="BJ3240">
            <v>43.710007400512687</v>
          </cell>
          <cell r="BK3240">
            <v>41.476081562042239</v>
          </cell>
        </row>
        <row r="3241">
          <cell r="A3241" t="str">
            <v>2012-08-29</v>
          </cell>
          <cell r="B3241">
            <v>1894377</v>
          </cell>
          <cell r="C3241">
            <v>48.523134700750823</v>
          </cell>
          <cell r="D3241">
            <v>48.894106669929982</v>
          </cell>
          <cell r="E3241">
            <v>48.419263002227297</v>
          </cell>
          <cell r="F3241">
            <v>48.530555725097663</v>
          </cell>
          <cell r="BC3241" t="e">
            <v>#N/A</v>
          </cell>
          <cell r="BD3241" t="e">
            <v>#N/A</v>
          </cell>
          <cell r="BE3241" t="e">
            <v>#N/A</v>
          </cell>
          <cell r="BF3241" t="e">
            <v>#N/A</v>
          </cell>
          <cell r="BG3241">
            <v>48.447456359863281</v>
          </cell>
          <cell r="BH3241">
            <v>49.513259887695313</v>
          </cell>
          <cell r="BI3241">
            <v>46.996511459350593</v>
          </cell>
          <cell r="BJ3241">
            <v>43.800757827758787</v>
          </cell>
          <cell r="BK3241">
            <v>41.542522869110108</v>
          </cell>
        </row>
        <row r="3242">
          <cell r="A3242" t="str">
            <v>2012-08-30</v>
          </cell>
          <cell r="B3242">
            <v>1939797</v>
          </cell>
          <cell r="C3242">
            <v>48.367328188611111</v>
          </cell>
          <cell r="D3242">
            <v>48.671522266348283</v>
          </cell>
          <cell r="E3242">
            <v>47.922157287597663</v>
          </cell>
          <cell r="F3242">
            <v>47.922157287597663</v>
          </cell>
          <cell r="BC3242" t="e">
            <v>#N/A</v>
          </cell>
          <cell r="BD3242" t="e">
            <v>#N/A</v>
          </cell>
          <cell r="BE3242" t="e">
            <v>#N/A</v>
          </cell>
          <cell r="BF3242" t="e">
            <v>#N/A</v>
          </cell>
          <cell r="BG3242">
            <v>48.431132507324222</v>
          </cell>
          <cell r="BH3242">
            <v>49.484323501586907</v>
          </cell>
          <cell r="BI3242">
            <v>47.095783462524423</v>
          </cell>
          <cell r="BJ3242">
            <v>43.887761039733888</v>
          </cell>
          <cell r="BK3242">
            <v>41.606807346343992</v>
          </cell>
        </row>
        <row r="3243">
          <cell r="A3243" t="str">
            <v>2012-08-31</v>
          </cell>
          <cell r="B3243">
            <v>4244958</v>
          </cell>
          <cell r="C3243">
            <v>48.040868996206292</v>
          </cell>
          <cell r="D3243">
            <v>48.93862046342916</v>
          </cell>
          <cell r="E3243">
            <v>47.899897839502707</v>
          </cell>
          <cell r="F3243">
            <v>48.263454437255859</v>
          </cell>
          <cell r="BC3243" t="e">
            <v>#N/A</v>
          </cell>
          <cell r="BD3243" t="e">
            <v>#N/A</v>
          </cell>
          <cell r="BE3243" t="e">
            <v>#N/A</v>
          </cell>
          <cell r="BF3243" t="e">
            <v>#N/A</v>
          </cell>
          <cell r="BG3243">
            <v>48.386615753173828</v>
          </cell>
          <cell r="BH3243">
            <v>49.381564521789549</v>
          </cell>
          <cell r="BI3243">
            <v>47.201436309814447</v>
          </cell>
          <cell r="BJ3243">
            <v>43.97435344696045</v>
          </cell>
          <cell r="BK3243">
            <v>41.676214885711673</v>
          </cell>
        </row>
        <row r="3244">
          <cell r="A3244" t="str">
            <v>2012-09-03</v>
          </cell>
          <cell r="B3244">
            <v>2245556</v>
          </cell>
          <cell r="C3244">
            <v>48.115061521602648</v>
          </cell>
          <cell r="D3244">
            <v>49.346691131591797</v>
          </cell>
          <cell r="E3244">
            <v>48.070546698305677</v>
          </cell>
          <cell r="F3244">
            <v>49.346691131591797</v>
          </cell>
          <cell r="BC3244" t="e">
            <v>#N/A</v>
          </cell>
          <cell r="BD3244" t="e">
            <v>#N/A</v>
          </cell>
          <cell r="BE3244" t="e">
            <v>#N/A</v>
          </cell>
          <cell r="BF3244" t="e">
            <v>#N/A</v>
          </cell>
          <cell r="BG3244">
            <v>48.508294677734384</v>
          </cell>
          <cell r="BH3244">
            <v>49.364870643615717</v>
          </cell>
          <cell r="BI3244">
            <v>47.337953872680657</v>
          </cell>
          <cell r="BJ3244">
            <v>44.076239318847662</v>
          </cell>
          <cell r="BK3244">
            <v>41.752100734710687</v>
          </cell>
        </row>
        <row r="3245">
          <cell r="A3245" t="str">
            <v>2012-09-04</v>
          </cell>
          <cell r="B3245">
            <v>2599625</v>
          </cell>
          <cell r="C3245">
            <v>49.524753703100423</v>
          </cell>
          <cell r="D3245">
            <v>49.524753703100423</v>
          </cell>
          <cell r="E3245">
            <v>47.870216369628899</v>
          </cell>
          <cell r="F3245">
            <v>47.870216369628913</v>
          </cell>
          <cell r="BC3245" t="e">
            <v>#N/A</v>
          </cell>
          <cell r="BD3245" t="e">
            <v>#N/A</v>
          </cell>
          <cell r="BE3245" t="e">
            <v>#N/A</v>
          </cell>
          <cell r="BF3245" t="e">
            <v>#N/A</v>
          </cell>
          <cell r="BG3245">
            <v>48.386614990234378</v>
          </cell>
          <cell r="BH3245">
            <v>49.228723526000977</v>
          </cell>
          <cell r="BI3245">
            <v>47.443754882812499</v>
          </cell>
          <cell r="BJ3245">
            <v>44.161236152648932</v>
          </cell>
          <cell r="BK3245">
            <v>41.821383132934571</v>
          </cell>
        </row>
        <row r="3246">
          <cell r="A3246" t="str">
            <v>2012-09-05</v>
          </cell>
          <cell r="B3246">
            <v>2166444</v>
          </cell>
          <cell r="C3246">
            <v>47.892487998823782</v>
          </cell>
          <cell r="D3246">
            <v>48.686367861261957</v>
          </cell>
          <cell r="E3246">
            <v>47.892487998823782</v>
          </cell>
          <cell r="F3246">
            <v>48.293132781982422</v>
          </cell>
          <cell r="BC3246" t="e">
            <v>#N/A</v>
          </cell>
          <cell r="BD3246" t="e">
            <v>#N/A</v>
          </cell>
          <cell r="BE3246" t="e">
            <v>#N/A</v>
          </cell>
          <cell r="BF3246" t="e">
            <v>#N/A</v>
          </cell>
          <cell r="BG3246">
            <v>48.339130401611328</v>
          </cell>
          <cell r="BH3246">
            <v>49.156012725830081</v>
          </cell>
          <cell r="BI3246">
            <v>47.547033462524411</v>
          </cell>
          <cell r="BJ3246">
            <v>44.242248115539553</v>
          </cell>
          <cell r="BK3246">
            <v>41.89509916305542</v>
          </cell>
        </row>
        <row r="3247">
          <cell r="A3247" t="str">
            <v>2012-09-06</v>
          </cell>
          <cell r="B3247">
            <v>3963293</v>
          </cell>
          <cell r="C3247">
            <v>48.300555761373957</v>
          </cell>
          <cell r="D3247">
            <v>49.799285888671868</v>
          </cell>
          <cell r="E3247">
            <v>48.233783515006962</v>
          </cell>
          <cell r="F3247">
            <v>49.799285888671882</v>
          </cell>
          <cell r="BC3247" t="e">
            <v>#N/A</v>
          </cell>
          <cell r="BD3247" t="e">
            <v>#N/A</v>
          </cell>
          <cell r="BE3247" t="e">
            <v>#N/A</v>
          </cell>
          <cell r="BF3247" t="e">
            <v>#N/A</v>
          </cell>
          <cell r="BG3247">
            <v>48.71455612182617</v>
          </cell>
          <cell r="BH3247">
            <v>49.134125709533691</v>
          </cell>
          <cell r="BI3247">
            <v>47.685777053833007</v>
          </cell>
          <cell r="BJ3247">
            <v>44.341932945251457</v>
          </cell>
          <cell r="BK3247">
            <v>41.973354225158687</v>
          </cell>
        </row>
        <row r="3248">
          <cell r="A3248" t="str">
            <v>2012-09-07</v>
          </cell>
          <cell r="B3248">
            <v>3688898</v>
          </cell>
          <cell r="C3248">
            <v>49.680562588016187</v>
          </cell>
          <cell r="D3248">
            <v>50.281535332282381</v>
          </cell>
          <cell r="E3248">
            <v>48.9831335145143</v>
          </cell>
          <cell r="F3248">
            <v>49.07958984375</v>
          </cell>
          <cell r="BC3248" t="e">
            <v>#N/A</v>
          </cell>
          <cell r="BD3248" t="e">
            <v>#N/A</v>
          </cell>
          <cell r="BE3248" t="e">
            <v>#N/A</v>
          </cell>
          <cell r="BF3248" t="e">
            <v>#N/A</v>
          </cell>
          <cell r="BG3248">
            <v>48.877783203124999</v>
          </cell>
          <cell r="BH3248">
            <v>49.095173645019528</v>
          </cell>
          <cell r="BI3248">
            <v>47.780894241333009</v>
          </cell>
          <cell r="BJ3248">
            <v>44.437748947143547</v>
          </cell>
          <cell r="BK3248">
            <v>42.040558032989502</v>
          </cell>
        </row>
        <row r="3249">
          <cell r="A3249" t="str">
            <v>2012-09-10</v>
          </cell>
          <cell r="B3249">
            <v>2012377</v>
          </cell>
          <cell r="C3249">
            <v>49.242823799276032</v>
          </cell>
          <cell r="D3249">
            <v>49.435725157707282</v>
          </cell>
          <cell r="E3249">
            <v>48.441522945446238</v>
          </cell>
          <cell r="F3249">
            <v>48.76055908203125</v>
          </cell>
          <cell r="BC3249" t="e">
            <v>#N/A</v>
          </cell>
          <cell r="BD3249" t="e">
            <v>#N/A</v>
          </cell>
          <cell r="BE3249" t="e">
            <v>#N/A</v>
          </cell>
          <cell r="BF3249" t="e">
            <v>#N/A</v>
          </cell>
          <cell r="BG3249">
            <v>48.760556793212892</v>
          </cell>
          <cell r="BH3249">
            <v>49.038785934448242</v>
          </cell>
          <cell r="BI3249">
            <v>47.860875854492193</v>
          </cell>
          <cell r="BJ3249">
            <v>44.524072494506839</v>
          </cell>
          <cell r="BK3249">
            <v>42.105848007202148</v>
          </cell>
        </row>
        <row r="3250">
          <cell r="A3250" t="str">
            <v>2012-09-11</v>
          </cell>
          <cell r="B3250">
            <v>3004802</v>
          </cell>
          <cell r="C3250">
            <v>48.827325320856659</v>
          </cell>
          <cell r="D3250">
            <v>50.088633323266301</v>
          </cell>
          <cell r="E3250">
            <v>48.827325320856659</v>
          </cell>
          <cell r="F3250">
            <v>50.00701904296875</v>
          </cell>
          <cell r="BC3250" t="e">
            <v>#N/A</v>
          </cell>
          <cell r="BD3250" t="e">
            <v>#N/A</v>
          </cell>
          <cell r="BE3250" t="e">
            <v>#N/A</v>
          </cell>
          <cell r="BF3250" t="e">
            <v>#N/A</v>
          </cell>
          <cell r="BG3250">
            <v>49.187917327880861</v>
          </cell>
          <cell r="BH3250">
            <v>49.021349906921387</v>
          </cell>
          <cell r="BI3250">
            <v>47.956883392333992</v>
          </cell>
          <cell r="BJ3250">
            <v>44.630649757385257</v>
          </cell>
          <cell r="BK3250">
            <v>42.171457614898692</v>
          </cell>
        </row>
        <row r="3251">
          <cell r="A3251" t="str">
            <v>2012-09-12</v>
          </cell>
          <cell r="B3251">
            <v>2499667</v>
          </cell>
          <cell r="C3251">
            <v>50.170251708843303</v>
          </cell>
          <cell r="D3251">
            <v>50.452188370752303</v>
          </cell>
          <cell r="E3251">
            <v>49.687987011418024</v>
          </cell>
          <cell r="F3251">
            <v>49.917987823486328</v>
          </cell>
          <cell r="BC3251" t="e">
            <v>#N/A</v>
          </cell>
          <cell r="BD3251" t="e">
            <v>#N/A</v>
          </cell>
          <cell r="BE3251" t="e">
            <v>#N/A</v>
          </cell>
          <cell r="BF3251" t="e">
            <v>#N/A</v>
          </cell>
          <cell r="BG3251">
            <v>49.512888336181639</v>
          </cell>
          <cell r="BH3251">
            <v>48.974978637695322</v>
          </cell>
          <cell r="BI3251">
            <v>48.051110305786132</v>
          </cell>
          <cell r="BJ3251">
            <v>44.729114036560063</v>
          </cell>
          <cell r="BK3251">
            <v>42.236905345916753</v>
          </cell>
        </row>
        <row r="3252">
          <cell r="A3252" t="str">
            <v>2012-09-13</v>
          </cell>
          <cell r="B3252">
            <v>1940765</v>
          </cell>
          <cell r="C3252">
            <v>50.192511540863372</v>
          </cell>
          <cell r="D3252">
            <v>50.363155486886598</v>
          </cell>
          <cell r="E3252">
            <v>49.554439263160504</v>
          </cell>
          <cell r="F3252">
            <v>49.643474578857422</v>
          </cell>
          <cell r="BC3252" t="e">
            <v>#N/A</v>
          </cell>
          <cell r="BD3252" t="e">
            <v>#N/A</v>
          </cell>
          <cell r="BE3252" t="e">
            <v>#N/A</v>
          </cell>
          <cell r="BF3252" t="e">
            <v>#N/A</v>
          </cell>
          <cell r="BG3252">
            <v>49.481726074218749</v>
          </cell>
          <cell r="BH3252">
            <v>48.932688140869139</v>
          </cell>
          <cell r="BI3252">
            <v>48.15231155395508</v>
          </cell>
          <cell r="BJ3252">
            <v>44.822284049987793</v>
          </cell>
          <cell r="BK3252">
            <v>42.301759414672851</v>
          </cell>
        </row>
        <row r="3253">
          <cell r="A3253" t="str">
            <v>2012-09-14</v>
          </cell>
          <cell r="B3253">
            <v>4156136</v>
          </cell>
          <cell r="C3253">
            <v>50.38542228391011</v>
          </cell>
          <cell r="D3253">
            <v>50.452194530178659</v>
          </cell>
          <cell r="E3253">
            <v>49.650893611453363</v>
          </cell>
          <cell r="F3253">
            <v>49.955093383789063</v>
          </cell>
          <cell r="BC3253" t="e">
            <v>#N/A</v>
          </cell>
          <cell r="BD3253" t="e">
            <v>#N/A</v>
          </cell>
          <cell r="BE3253" t="e">
            <v>#N/A</v>
          </cell>
          <cell r="BF3253" t="e">
            <v>#N/A</v>
          </cell>
          <cell r="BG3253">
            <v>49.65682678222656</v>
          </cell>
          <cell r="BH3253">
            <v>48.961624145507813</v>
          </cell>
          <cell r="BI3253">
            <v>48.264790420532229</v>
          </cell>
          <cell r="BJ3253">
            <v>44.919774017333992</v>
          </cell>
          <cell r="BK3253">
            <v>42.369693984985354</v>
          </cell>
        </row>
        <row r="3254">
          <cell r="A3254" t="str">
            <v>2012-09-17</v>
          </cell>
          <cell r="B3254">
            <v>2078049</v>
          </cell>
          <cell r="C3254">
            <v>49.710241833521593</v>
          </cell>
          <cell r="D3254">
            <v>49.992178480737728</v>
          </cell>
          <cell r="E3254">
            <v>49.428305186305458</v>
          </cell>
          <cell r="F3254">
            <v>49.561855316162109</v>
          </cell>
          <cell r="BC3254" t="e">
            <v>#N/A</v>
          </cell>
          <cell r="BD3254" t="e">
            <v>#N/A</v>
          </cell>
          <cell r="BE3254" t="e">
            <v>#N/A</v>
          </cell>
          <cell r="BF3254" t="e">
            <v>#N/A</v>
          </cell>
          <cell r="BG3254">
            <v>49.817086029052732</v>
          </cell>
          <cell r="BH3254">
            <v>48.950494766235352</v>
          </cell>
          <cell r="BI3254">
            <v>48.364062500000003</v>
          </cell>
          <cell r="BJ3254">
            <v>45.00320575714111</v>
          </cell>
          <cell r="BK3254">
            <v>42.434069118499757</v>
          </cell>
        </row>
        <row r="3255">
          <cell r="A3255" t="str">
            <v>2012-09-18</v>
          </cell>
          <cell r="B3255">
            <v>2472394</v>
          </cell>
          <cell r="C3255">
            <v>49.302176982922767</v>
          </cell>
          <cell r="D3255">
            <v>50.066384064744042</v>
          </cell>
          <cell r="E3255">
            <v>49.161211470841032</v>
          </cell>
          <cell r="F3255">
            <v>49.576698303222663</v>
          </cell>
          <cell r="BC3255" t="e">
            <v>#N/A</v>
          </cell>
          <cell r="BD3255" t="e">
            <v>#N/A</v>
          </cell>
          <cell r="BE3255" t="e">
            <v>#N/A</v>
          </cell>
          <cell r="BF3255" t="e">
            <v>#N/A</v>
          </cell>
          <cell r="BG3255">
            <v>49.731021881103523</v>
          </cell>
          <cell r="BH3255">
            <v>48.943446350097659</v>
          </cell>
          <cell r="BI3255">
            <v>48.459476623535153</v>
          </cell>
          <cell r="BJ3255">
            <v>45.09068042755127</v>
          </cell>
          <cell r="BK3255">
            <v>42.494871768951413</v>
          </cell>
        </row>
        <row r="3256">
          <cell r="A3256" t="str">
            <v>2012-09-19</v>
          </cell>
          <cell r="B3256">
            <v>2598686</v>
          </cell>
          <cell r="C3256">
            <v>49.673150715448969</v>
          </cell>
          <cell r="D3256">
            <v>50.45219421386718</v>
          </cell>
          <cell r="E3256">
            <v>49.569279003737712</v>
          </cell>
          <cell r="F3256">
            <v>50.452194213867188</v>
          </cell>
          <cell r="BC3256" t="e">
            <v>#N/A</v>
          </cell>
          <cell r="BD3256" t="e">
            <v>#N/A</v>
          </cell>
          <cell r="BE3256" t="e">
            <v>#N/A</v>
          </cell>
          <cell r="BF3256" t="e">
            <v>#N/A</v>
          </cell>
          <cell r="BG3256">
            <v>49.83786315917969</v>
          </cell>
          <cell r="BH3256">
            <v>49.034334564208983</v>
          </cell>
          <cell r="BI3256">
            <v>48.574923171997071</v>
          </cell>
          <cell r="BJ3256">
            <v>45.182944679260252</v>
          </cell>
          <cell r="BK3256">
            <v>42.560618381500241</v>
          </cell>
        </row>
        <row r="3257">
          <cell r="A3257" t="str">
            <v>2012-09-20</v>
          </cell>
          <cell r="B3257">
            <v>2195312</v>
          </cell>
          <cell r="C3257">
            <v>49.932829072843823</v>
          </cell>
          <cell r="D3257">
            <v>50.689609395631322</v>
          </cell>
          <cell r="E3257">
            <v>49.814115326204131</v>
          </cell>
          <cell r="F3257">
            <v>50.593158721923828</v>
          </cell>
          <cell r="BC3257" t="e">
            <v>#N/A</v>
          </cell>
          <cell r="BD3257" t="e">
            <v>#N/A</v>
          </cell>
          <cell r="BE3257" t="e">
            <v>#N/A</v>
          </cell>
          <cell r="BF3257" t="e">
            <v>#N/A</v>
          </cell>
          <cell r="BG3257">
            <v>50.027799987792967</v>
          </cell>
          <cell r="BH3257">
            <v>49.163803672790529</v>
          </cell>
          <cell r="BI3257">
            <v>48.691556777954098</v>
          </cell>
          <cell r="BJ3257">
            <v>45.274352684020997</v>
          </cell>
          <cell r="BK3257">
            <v>42.624733028411868</v>
          </cell>
        </row>
        <row r="3258">
          <cell r="A3258" t="str">
            <v>2012-09-21</v>
          </cell>
          <cell r="B3258">
            <v>5573841</v>
          </cell>
          <cell r="C3258">
            <v>50.697038692961293</v>
          </cell>
          <cell r="D3258">
            <v>51.372204840257062</v>
          </cell>
          <cell r="E3258">
            <v>50.548646485446227</v>
          </cell>
          <cell r="F3258">
            <v>51.231239318847663</v>
          </cell>
          <cell r="BC3258" t="e">
            <v>#N/A</v>
          </cell>
          <cell r="BD3258" t="e">
            <v>#N/A</v>
          </cell>
          <cell r="BE3258" t="e">
            <v>#N/A</v>
          </cell>
          <cell r="BF3258" t="e">
            <v>#N/A</v>
          </cell>
          <cell r="BG3258">
            <v>50.283029174804689</v>
          </cell>
          <cell r="BH3258">
            <v>49.301063728332522</v>
          </cell>
          <cell r="BI3258">
            <v>48.814868011474609</v>
          </cell>
          <cell r="BJ3258">
            <v>45.376390075683602</v>
          </cell>
          <cell r="BK3258">
            <v>42.694728908538821</v>
          </cell>
        </row>
        <row r="3259">
          <cell r="A3259" t="str">
            <v>2012-09-24</v>
          </cell>
          <cell r="B3259">
            <v>1751511</v>
          </cell>
          <cell r="C3259">
            <v>50.526381781590779</v>
          </cell>
          <cell r="D3259">
            <v>51.068003354875927</v>
          </cell>
          <cell r="E3259">
            <v>50.496703344368562</v>
          </cell>
          <cell r="F3259">
            <v>51.016067504882813</v>
          </cell>
          <cell r="BC3259" t="e">
            <v>#N/A</v>
          </cell>
          <cell r="BD3259" t="e">
            <v>#N/A</v>
          </cell>
          <cell r="BE3259" t="e">
            <v>#N/A</v>
          </cell>
          <cell r="BF3259" t="e">
            <v>#N/A</v>
          </cell>
          <cell r="BG3259">
            <v>50.573871612548828</v>
          </cell>
          <cell r="BH3259">
            <v>49.414952278137207</v>
          </cell>
          <cell r="BI3259">
            <v>48.930759658813479</v>
          </cell>
          <cell r="BJ3259">
            <v>45.473797378540041</v>
          </cell>
          <cell r="BK3259">
            <v>42.762480564117432</v>
          </cell>
        </row>
        <row r="3260">
          <cell r="A3260" t="str">
            <v>2012-09-25</v>
          </cell>
          <cell r="B3260">
            <v>2063090</v>
          </cell>
          <cell r="C3260">
            <v>50.934459156397907</v>
          </cell>
          <cell r="D3260">
            <v>51.53543201361515</v>
          </cell>
          <cell r="E3260">
            <v>50.934459156397907</v>
          </cell>
          <cell r="F3260">
            <v>51.364788055419922</v>
          </cell>
          <cell r="BC3260" t="e">
            <v>#N/A</v>
          </cell>
          <cell r="BD3260" t="e">
            <v>#N/A</v>
          </cell>
          <cell r="BE3260" t="e">
            <v>#N/A</v>
          </cell>
          <cell r="BF3260" t="e">
            <v>#N/A</v>
          </cell>
          <cell r="BG3260">
            <v>50.931489562988283</v>
          </cell>
          <cell r="BH3260">
            <v>49.559260940551759</v>
          </cell>
          <cell r="BI3260">
            <v>49.053774185180657</v>
          </cell>
          <cell r="BJ3260">
            <v>45.580215187072753</v>
          </cell>
          <cell r="BK3260">
            <v>42.835870361328134</v>
          </cell>
        </row>
        <row r="3261">
          <cell r="A3261" t="str">
            <v>2012-09-26</v>
          </cell>
          <cell r="B3261">
            <v>2843580</v>
          </cell>
          <cell r="C3261">
            <v>50.281543706061733</v>
          </cell>
          <cell r="D3261">
            <v>50.919616015617549</v>
          </cell>
          <cell r="E3261">
            <v>50.081221311472639</v>
          </cell>
          <cell r="F3261">
            <v>50.155414581298828</v>
          </cell>
          <cell r="BC3261" t="e">
            <v>#N/A</v>
          </cell>
          <cell r="BD3261" t="e">
            <v>#N/A</v>
          </cell>
          <cell r="BE3261" t="e">
            <v>#N/A</v>
          </cell>
          <cell r="BF3261" t="e">
            <v>#N/A</v>
          </cell>
          <cell r="BG3261">
            <v>50.872133636474608</v>
          </cell>
          <cell r="BH3261">
            <v>49.640503883361824</v>
          </cell>
          <cell r="BI3261">
            <v>49.11980728149414</v>
          </cell>
          <cell r="BJ3261">
            <v>45.670361366271983</v>
          </cell>
          <cell r="BK3261">
            <v>42.898291988372797</v>
          </cell>
        </row>
        <row r="3262">
          <cell r="A3262" t="str">
            <v>2012-09-27</v>
          </cell>
          <cell r="B3262">
            <v>2303852</v>
          </cell>
          <cell r="C3262">
            <v>50.600581491985032</v>
          </cell>
          <cell r="D3262">
            <v>51.142203134284728</v>
          </cell>
          <cell r="E3262">
            <v>50.392838065541483</v>
          </cell>
          <cell r="F3262">
            <v>51.060588836669922</v>
          </cell>
          <cell r="BC3262" t="e">
            <v>#N/A</v>
          </cell>
          <cell r="BD3262" t="e">
            <v>#N/A</v>
          </cell>
          <cell r="BE3262" t="e">
            <v>#N/A</v>
          </cell>
          <cell r="BF3262" t="e">
            <v>#N/A</v>
          </cell>
          <cell r="BG3262">
            <v>50.96561965942383</v>
          </cell>
          <cell r="BH3262">
            <v>49.797425460815433</v>
          </cell>
          <cell r="BI3262">
            <v>49.203053436279298</v>
          </cell>
          <cell r="BJ3262">
            <v>45.768001213073731</v>
          </cell>
          <cell r="BK3262">
            <v>42.964425182342531</v>
          </cell>
        </row>
        <row r="3263">
          <cell r="A3263" t="str">
            <v>2012-09-28</v>
          </cell>
          <cell r="B3263">
            <v>3971333</v>
          </cell>
          <cell r="C3263">
            <v>50.904776534424037</v>
          </cell>
          <cell r="D3263">
            <v>51.119940966261552</v>
          </cell>
          <cell r="E3263">
            <v>49.227981567382813</v>
          </cell>
          <cell r="F3263">
            <v>49.227981567382813</v>
          </cell>
          <cell r="BC3263" t="e">
            <v>#N/A</v>
          </cell>
          <cell r="BD3263" t="e">
            <v>#N/A</v>
          </cell>
          <cell r="BE3263" t="e">
            <v>#N/A</v>
          </cell>
          <cell r="BF3263" t="e">
            <v>#N/A</v>
          </cell>
          <cell r="BG3263">
            <v>50.564968109130859</v>
          </cell>
          <cell r="BH3263">
            <v>49.84565181732178</v>
          </cell>
          <cell r="BI3263">
            <v>49.260331420898439</v>
          </cell>
          <cell r="BJ3263">
            <v>45.844198837280267</v>
          </cell>
          <cell r="BK3263">
            <v>43.020581016540532</v>
          </cell>
        </row>
        <row r="3264">
          <cell r="A3264" t="str">
            <v>2012-10-01</v>
          </cell>
          <cell r="B3264">
            <v>4001981</v>
          </cell>
          <cell r="C3264">
            <v>49.302173492330773</v>
          </cell>
          <cell r="D3264">
            <v>51.01606787572841</v>
          </cell>
          <cell r="E3264">
            <v>49.198301791589479</v>
          </cell>
          <cell r="F3264">
            <v>50.897354125976563</v>
          </cell>
          <cell r="BC3264" t="e">
            <v>#N/A</v>
          </cell>
          <cell r="BD3264" t="e">
            <v>#N/A</v>
          </cell>
          <cell r="BE3264" t="e">
            <v>#N/A</v>
          </cell>
          <cell r="BF3264" t="e">
            <v>#N/A</v>
          </cell>
          <cell r="BG3264">
            <v>50.541225433349609</v>
          </cell>
          <cell r="BH3264">
            <v>49.923184967041017</v>
          </cell>
          <cell r="BI3264">
            <v>49.366726150512697</v>
          </cell>
          <cell r="BJ3264">
            <v>45.946067695617678</v>
          </cell>
          <cell r="BK3264">
            <v>43.082251319885252</v>
          </cell>
        </row>
        <row r="3265">
          <cell r="A3265" t="str">
            <v>2012-10-02</v>
          </cell>
          <cell r="B3265">
            <v>1971514</v>
          </cell>
          <cell r="C3265">
            <v>50.556061070001661</v>
          </cell>
          <cell r="D3265">
            <v>51.134776454120818</v>
          </cell>
          <cell r="E3265">
            <v>50.28896079108771</v>
          </cell>
          <cell r="F3265">
            <v>50.467025756835938</v>
          </cell>
          <cell r="BC3265" t="e">
            <v>#N/A</v>
          </cell>
          <cell r="BD3265" t="e">
            <v>#N/A</v>
          </cell>
          <cell r="BE3265" t="e">
            <v>#N/A</v>
          </cell>
          <cell r="BF3265" t="e">
            <v>#N/A</v>
          </cell>
          <cell r="BG3265">
            <v>50.361672973632807</v>
          </cell>
          <cell r="BH3265">
            <v>50.05302543640137</v>
          </cell>
          <cell r="BI3265">
            <v>49.469411087036143</v>
          </cell>
          <cell r="BJ3265">
            <v>46.046304283142092</v>
          </cell>
          <cell r="BK3265">
            <v>43.142513484954833</v>
          </cell>
        </row>
        <row r="3266">
          <cell r="A3266" t="str">
            <v>2012-10-03</v>
          </cell>
          <cell r="B3266">
            <v>1704288</v>
          </cell>
          <cell r="C3266">
            <v>50.147988106463252</v>
          </cell>
          <cell r="D3266">
            <v>50.504123687744141</v>
          </cell>
          <cell r="E3266">
            <v>49.806694573884862</v>
          </cell>
          <cell r="F3266">
            <v>50.504123687744141</v>
          </cell>
          <cell r="BC3266" t="e">
            <v>#N/A</v>
          </cell>
          <cell r="BD3266" t="e">
            <v>#N/A</v>
          </cell>
          <cell r="BE3266" t="e">
            <v>#N/A</v>
          </cell>
          <cell r="BF3266" t="e">
            <v>#N/A</v>
          </cell>
          <cell r="BG3266">
            <v>50.431414794921878</v>
          </cell>
          <cell r="BH3266">
            <v>50.16357498168945</v>
          </cell>
          <cell r="BI3266">
            <v>49.565418777465823</v>
          </cell>
          <cell r="BJ3266">
            <v>46.150324745178217</v>
          </cell>
          <cell r="BK3266">
            <v>43.200093307495123</v>
          </cell>
        </row>
        <row r="3267">
          <cell r="A3267" t="str">
            <v>2012-10-04</v>
          </cell>
          <cell r="B3267">
            <v>1901068</v>
          </cell>
          <cell r="C3267">
            <v>50.778646508895328</v>
          </cell>
          <cell r="D3267">
            <v>50.823161335174547</v>
          </cell>
          <cell r="E3267">
            <v>50.029281523223617</v>
          </cell>
          <cell r="F3267">
            <v>50.0589599609375</v>
          </cell>
          <cell r="BC3267" t="e">
            <v>#N/A</v>
          </cell>
          <cell r="BD3267" t="e">
            <v>#N/A</v>
          </cell>
          <cell r="BE3267" t="e">
            <v>#N/A</v>
          </cell>
          <cell r="BF3267" t="e">
            <v>#N/A</v>
          </cell>
          <cell r="BG3267">
            <v>50.231089019775389</v>
          </cell>
          <cell r="BH3267">
            <v>50.176558685302737</v>
          </cell>
          <cell r="BI3267">
            <v>49.620619430541993</v>
          </cell>
          <cell r="BJ3267">
            <v>46.251006546020513</v>
          </cell>
          <cell r="BK3267">
            <v>43.254208126068107</v>
          </cell>
        </row>
        <row r="3268">
          <cell r="A3268" t="str">
            <v>2012-10-05</v>
          </cell>
          <cell r="B3268">
            <v>2669145</v>
          </cell>
          <cell r="C3268">
            <v>50.467019799984641</v>
          </cell>
          <cell r="D3268">
            <v>51.008641318458771</v>
          </cell>
          <cell r="E3268">
            <v>50.288954855254218</v>
          </cell>
          <cell r="F3268">
            <v>50.993804931640618</v>
          </cell>
          <cell r="BC3268" t="e">
            <v>#N/A</v>
          </cell>
          <cell r="BD3268" t="e">
            <v>#N/A</v>
          </cell>
          <cell r="BE3268" t="e">
            <v>#N/A</v>
          </cell>
          <cell r="BF3268" t="e">
            <v>#N/A</v>
          </cell>
          <cell r="BG3268">
            <v>50.584253692626952</v>
          </cell>
          <cell r="BH3268">
            <v>50.272269439697268</v>
          </cell>
          <cell r="BI3268">
            <v>49.673000564575197</v>
          </cell>
          <cell r="BJ3268">
            <v>46.359998054504388</v>
          </cell>
          <cell r="BK3268">
            <v>43.31370529174805</v>
          </cell>
        </row>
        <row r="3269">
          <cell r="A3269" t="str">
            <v>2012-10-08</v>
          </cell>
          <cell r="B3269">
            <v>2591164</v>
          </cell>
          <cell r="C3269">
            <v>50.548639693715963</v>
          </cell>
          <cell r="D3269">
            <v>50.815739970771467</v>
          </cell>
          <cell r="E3269">
            <v>50.303802490234382</v>
          </cell>
          <cell r="F3269">
            <v>50.303802490234382</v>
          </cell>
          <cell r="BC3269" t="e">
            <v>#N/A</v>
          </cell>
          <cell r="BD3269" t="e">
            <v>#N/A</v>
          </cell>
          <cell r="BE3269" t="e">
            <v>#N/A</v>
          </cell>
          <cell r="BF3269" t="e">
            <v>#N/A</v>
          </cell>
          <cell r="BG3269">
            <v>50.465543365478517</v>
          </cell>
          <cell r="BH3269">
            <v>50.349431610107423</v>
          </cell>
          <cell r="BI3269">
            <v>49.705646209716797</v>
          </cell>
          <cell r="BJ3269">
            <v>46.460012054443361</v>
          </cell>
          <cell r="BK3269">
            <v>43.369964847564702</v>
          </cell>
        </row>
        <row r="3270">
          <cell r="A3270" t="str">
            <v>2012-10-09</v>
          </cell>
          <cell r="B3270">
            <v>2435966</v>
          </cell>
          <cell r="C3270">
            <v>50.59315689538407</v>
          </cell>
          <cell r="D3270">
            <v>50.748964436786373</v>
          </cell>
          <cell r="E3270">
            <v>49.450562597851103</v>
          </cell>
          <cell r="F3270">
            <v>49.561855316162109</v>
          </cell>
          <cell r="BC3270" t="e">
            <v>#N/A</v>
          </cell>
          <cell r="BD3270" t="e">
            <v>#N/A</v>
          </cell>
          <cell r="BE3270" t="e">
            <v>#N/A</v>
          </cell>
          <cell r="BF3270" t="e">
            <v>#N/A</v>
          </cell>
          <cell r="BG3270">
            <v>50.284509277343751</v>
          </cell>
          <cell r="BH3270">
            <v>50.327173423767093</v>
          </cell>
          <cell r="BI3270">
            <v>49.710542907714853</v>
          </cell>
          <cell r="BJ3270">
            <v>46.546374282836908</v>
          </cell>
          <cell r="BK3270">
            <v>43.418797130584707</v>
          </cell>
        </row>
        <row r="3271">
          <cell r="A3271" t="str">
            <v>2012-10-10</v>
          </cell>
          <cell r="B3271">
            <v>2182050</v>
          </cell>
          <cell r="C3271">
            <v>49.539591436414909</v>
          </cell>
          <cell r="D3271">
            <v>49.717662047042651</v>
          </cell>
          <cell r="E3271">
            <v>49.07958984375</v>
          </cell>
          <cell r="F3271">
            <v>49.07958984375</v>
          </cell>
          <cell r="BC3271" t="e">
            <v>#N/A</v>
          </cell>
          <cell r="BD3271" t="e">
            <v>#N/A</v>
          </cell>
          <cell r="BE3271" t="e">
            <v>#N/A</v>
          </cell>
          <cell r="BF3271" t="e">
            <v>#N/A</v>
          </cell>
          <cell r="BG3271">
            <v>49.999602508544918</v>
          </cell>
          <cell r="BH3271">
            <v>50.285253524780273</v>
          </cell>
          <cell r="BI3271">
            <v>49.704607238769533</v>
          </cell>
          <cell r="BJ3271">
            <v>46.637633323669426</v>
          </cell>
          <cell r="BK3271">
            <v>43.463270816802982</v>
          </cell>
        </row>
        <row r="3272">
          <cell r="A3272" t="str">
            <v>2012-10-11</v>
          </cell>
          <cell r="B3272">
            <v>2149991</v>
          </cell>
          <cell r="C3272">
            <v>48.805072284025883</v>
          </cell>
          <cell r="D3272">
            <v>49.732502224541982</v>
          </cell>
          <cell r="E3272">
            <v>48.693779559047321</v>
          </cell>
          <cell r="F3272">
            <v>49.517337799072273</v>
          </cell>
          <cell r="BC3272" t="e">
            <v>#N/A</v>
          </cell>
          <cell r="BD3272" t="e">
            <v>#N/A</v>
          </cell>
          <cell r="BE3272" t="e">
            <v>#N/A</v>
          </cell>
          <cell r="BF3272" t="e">
            <v>#N/A</v>
          </cell>
          <cell r="BG3272">
            <v>49.891278076171872</v>
          </cell>
          <cell r="BH3272">
            <v>50.278946685791013</v>
          </cell>
          <cell r="BI3272">
            <v>49.724936294555661</v>
          </cell>
          <cell r="BJ3272">
            <v>46.727927894592277</v>
          </cell>
          <cell r="BK3272">
            <v>43.507561111450187</v>
          </cell>
        </row>
        <row r="3273">
          <cell r="A3273" t="str">
            <v>2012-10-12</v>
          </cell>
          <cell r="B3273">
            <v>2222812</v>
          </cell>
          <cell r="C3273">
            <v>49.450568469174939</v>
          </cell>
          <cell r="D3273">
            <v>49.828961492126297</v>
          </cell>
          <cell r="E3273">
            <v>49.124111299524081</v>
          </cell>
          <cell r="F3273">
            <v>49.220561981201172</v>
          </cell>
          <cell r="BC3273" t="e">
            <v>#N/A</v>
          </cell>
          <cell r="BD3273" t="e">
            <v>#N/A</v>
          </cell>
          <cell r="BE3273" t="e">
            <v>#N/A</v>
          </cell>
          <cell r="BF3273" t="e">
            <v>#N/A</v>
          </cell>
          <cell r="BG3273">
            <v>49.536629486083982</v>
          </cell>
          <cell r="BH3273">
            <v>50.242220115661617</v>
          </cell>
          <cell r="BI3273">
            <v>49.702974853515627</v>
          </cell>
          <cell r="BJ3273">
            <v>46.813251457214363</v>
          </cell>
          <cell r="BK3273">
            <v>43.550827770233163</v>
          </cell>
        </row>
        <row r="3274">
          <cell r="A3274" t="str">
            <v>2012-10-15</v>
          </cell>
          <cell r="B3274">
            <v>1640745</v>
          </cell>
          <cell r="C3274">
            <v>48.975724202192417</v>
          </cell>
          <cell r="D3274">
            <v>50.259284130702397</v>
          </cell>
          <cell r="E3274">
            <v>48.975724202192417</v>
          </cell>
          <cell r="F3274">
            <v>49.806697845458977</v>
          </cell>
          <cell r="BC3274" t="e">
            <v>#N/A</v>
          </cell>
          <cell r="BD3274" t="e">
            <v>#N/A</v>
          </cell>
          <cell r="BE3274" t="e">
            <v>#N/A</v>
          </cell>
          <cell r="BF3274" t="e">
            <v>#N/A</v>
          </cell>
          <cell r="BG3274">
            <v>49.437208557128898</v>
          </cell>
          <cell r="BH3274">
            <v>50.254462242126458</v>
          </cell>
          <cell r="BI3274">
            <v>49.705497436523437</v>
          </cell>
          <cell r="BJ3274">
            <v>46.905178260803233</v>
          </cell>
          <cell r="BK3274">
            <v>43.600848884582518</v>
          </cell>
        </row>
        <row r="3275">
          <cell r="A3275" t="str">
            <v>2012-10-16</v>
          </cell>
          <cell r="B3275">
            <v>3434285</v>
          </cell>
          <cell r="C3275">
            <v>50.17767449542982</v>
          </cell>
          <cell r="D3275">
            <v>51.483497619628899</v>
          </cell>
          <cell r="E3275">
            <v>50.133159663433638</v>
          </cell>
          <cell r="F3275">
            <v>51.483497619628913</v>
          </cell>
          <cell r="BC3275" t="e">
            <v>#N/A</v>
          </cell>
          <cell r="BD3275" t="e">
            <v>#N/A</v>
          </cell>
          <cell r="BE3275" t="e">
            <v>#N/A</v>
          </cell>
          <cell r="BF3275" t="e">
            <v>#N/A</v>
          </cell>
          <cell r="BG3275">
            <v>49.821537017822273</v>
          </cell>
          <cell r="BH3275">
            <v>50.34980220794678</v>
          </cell>
          <cell r="BI3275">
            <v>49.723304214477537</v>
          </cell>
          <cell r="BJ3275">
            <v>47.008976249694832</v>
          </cell>
          <cell r="BK3275">
            <v>43.661767749786378</v>
          </cell>
        </row>
        <row r="3276">
          <cell r="A3276" t="str">
            <v>2012-10-17</v>
          </cell>
          <cell r="B3276">
            <v>2537086</v>
          </cell>
          <cell r="C3276">
            <v>50.897355098050831</v>
          </cell>
          <cell r="D3276">
            <v>51.305426544887517</v>
          </cell>
          <cell r="E3276">
            <v>50.652512229948819</v>
          </cell>
          <cell r="F3276">
            <v>51.038326263427727</v>
          </cell>
          <cell r="BC3276" t="e">
            <v>#N/A</v>
          </cell>
          <cell r="BD3276" t="e">
            <v>#N/A</v>
          </cell>
          <cell r="BE3276" t="e">
            <v>#N/A</v>
          </cell>
          <cell r="BF3276" t="e">
            <v>#N/A</v>
          </cell>
          <cell r="BG3276">
            <v>50.21328430175781</v>
          </cell>
          <cell r="BH3276">
            <v>50.379108810424803</v>
          </cell>
          <cell r="BI3276">
            <v>49.749123764038089</v>
          </cell>
          <cell r="BJ3276">
            <v>47.115000076293953</v>
          </cell>
          <cell r="BK3276">
            <v>43.71780536651611</v>
          </cell>
        </row>
        <row r="3277">
          <cell r="A3277" t="str">
            <v>2012-10-18</v>
          </cell>
          <cell r="B3277">
            <v>2430938</v>
          </cell>
          <cell r="C3277">
            <v>51.119941247121709</v>
          </cell>
          <cell r="D3277">
            <v>51.832206787160921</v>
          </cell>
          <cell r="E3277">
            <v>50.978970079830091</v>
          </cell>
          <cell r="F3277">
            <v>51.676399230957031</v>
          </cell>
          <cell r="BC3277" t="e">
            <v>#N/A</v>
          </cell>
          <cell r="BD3277" t="e">
            <v>#N/A</v>
          </cell>
          <cell r="BE3277" t="e">
            <v>#N/A</v>
          </cell>
          <cell r="BF3277" t="e">
            <v>#N/A</v>
          </cell>
          <cell r="BG3277">
            <v>50.645096588134763</v>
          </cell>
          <cell r="BH3277">
            <v>50.433270835876463</v>
          </cell>
          <cell r="BI3277">
            <v>49.777911224365234</v>
          </cell>
          <cell r="BJ3277">
            <v>47.223694953918447</v>
          </cell>
          <cell r="BK3277">
            <v>43.778661994934083</v>
          </cell>
        </row>
        <row r="3278">
          <cell r="A3278" t="str">
            <v>2012-10-19</v>
          </cell>
          <cell r="B3278">
            <v>4516386</v>
          </cell>
          <cell r="C3278">
            <v>51.394458972897652</v>
          </cell>
          <cell r="D3278">
            <v>51.602208050146658</v>
          </cell>
          <cell r="E3278">
            <v>50.711871843687312</v>
          </cell>
          <cell r="F3278">
            <v>50.927036285400391</v>
          </cell>
          <cell r="BC3278" t="e">
            <v>#N/A</v>
          </cell>
          <cell r="BD3278" t="e">
            <v>#N/A</v>
          </cell>
          <cell r="BE3278" t="e">
            <v>#N/A</v>
          </cell>
          <cell r="BF3278" t="e">
            <v>#N/A</v>
          </cell>
          <cell r="BG3278">
            <v>50.986391448974608</v>
          </cell>
          <cell r="BH3278">
            <v>50.4180606842041</v>
          </cell>
          <cell r="BI3278">
            <v>49.799279327392583</v>
          </cell>
          <cell r="BJ3278">
            <v>47.335951080322268</v>
          </cell>
          <cell r="BK3278">
            <v>43.832372913360587</v>
          </cell>
        </row>
        <row r="3279">
          <cell r="A3279" t="str">
            <v>2012-10-22</v>
          </cell>
          <cell r="B3279">
            <v>2075198</v>
          </cell>
          <cell r="C3279">
            <v>50.845419646095777</v>
          </cell>
          <cell r="D3279">
            <v>51.438977089687498</v>
          </cell>
          <cell r="E3279">
            <v>50.392833368988327</v>
          </cell>
          <cell r="F3279">
            <v>50.637676239013672</v>
          </cell>
          <cell r="BC3279" t="e">
            <v>#N/A</v>
          </cell>
          <cell r="BD3279" t="e">
            <v>#N/A</v>
          </cell>
          <cell r="BE3279" t="e">
            <v>#N/A</v>
          </cell>
          <cell r="BF3279" t="e">
            <v>#N/A</v>
          </cell>
          <cell r="BG3279">
            <v>51.15258712768555</v>
          </cell>
          <cell r="BH3279">
            <v>50.399141120910642</v>
          </cell>
          <cell r="BI3279">
            <v>49.81426658630371</v>
          </cell>
          <cell r="BJ3279">
            <v>47.443755531311027</v>
          </cell>
          <cell r="BK3279">
            <v>43.885628376007077</v>
          </cell>
        </row>
        <row r="3280">
          <cell r="A3280" t="str">
            <v>2012-10-23</v>
          </cell>
          <cell r="B3280">
            <v>3246503</v>
          </cell>
          <cell r="C3280">
            <v>50.474450372013699</v>
          </cell>
          <cell r="D3280">
            <v>50.556064666408943</v>
          </cell>
          <cell r="E3280">
            <v>48.886690634734073</v>
          </cell>
          <cell r="F3280">
            <v>49.020240783691413</v>
          </cell>
          <cell r="BC3280" t="e">
            <v>#N/A</v>
          </cell>
          <cell r="BD3280" t="e">
            <v>#N/A</v>
          </cell>
          <cell r="BE3280" t="e">
            <v>#N/A</v>
          </cell>
          <cell r="BF3280" t="e">
            <v>#N/A</v>
          </cell>
          <cell r="BG3280">
            <v>50.659935760498037</v>
          </cell>
          <cell r="BH3280">
            <v>50.281913757324219</v>
          </cell>
          <cell r="BI3280">
            <v>49.787556610107423</v>
          </cell>
          <cell r="BJ3280">
            <v>47.53078556060791</v>
          </cell>
          <cell r="BK3280">
            <v>43.932885570526118</v>
          </cell>
        </row>
        <row r="3281">
          <cell r="A3281" t="str">
            <v>2012-10-24</v>
          </cell>
          <cell r="B3281">
            <v>2481289</v>
          </cell>
          <cell r="C3281">
            <v>49.44314615422531</v>
          </cell>
          <cell r="D3281">
            <v>49.665731611467663</v>
          </cell>
          <cell r="E3281">
            <v>48.916366610040612</v>
          </cell>
          <cell r="F3281">
            <v>49.042495727539063</v>
          </cell>
          <cell r="BC3281" t="e">
            <v>#N/A</v>
          </cell>
          <cell r="BD3281" t="e">
            <v>#N/A</v>
          </cell>
          <cell r="BE3281" t="e">
            <v>#N/A</v>
          </cell>
          <cell r="BF3281" t="e">
            <v>#N/A</v>
          </cell>
          <cell r="BG3281">
            <v>50.26076965332031</v>
          </cell>
          <cell r="BH3281">
            <v>50.22626781463623</v>
          </cell>
          <cell r="BI3281">
            <v>49.751498260498053</v>
          </cell>
          <cell r="BJ3281">
            <v>47.616480064392093</v>
          </cell>
          <cell r="BK3281">
            <v>43.981174583435063</v>
          </cell>
        </row>
        <row r="3282">
          <cell r="A3282" t="str">
            <v>2012-10-25</v>
          </cell>
          <cell r="B3282">
            <v>2936195</v>
          </cell>
          <cell r="C3282">
            <v>49.265085465717497</v>
          </cell>
          <cell r="D3282">
            <v>50.392837917637017</v>
          </cell>
          <cell r="E3282">
            <v>49.265085465717497</v>
          </cell>
          <cell r="F3282">
            <v>49.73992919921875</v>
          </cell>
          <cell r="BC3282" t="e">
            <v>#N/A</v>
          </cell>
          <cell r="BD3282" t="e">
            <v>#N/A</v>
          </cell>
          <cell r="BE3282" t="e">
            <v>#N/A</v>
          </cell>
          <cell r="BF3282" t="e">
            <v>#N/A</v>
          </cell>
          <cell r="BG3282">
            <v>49.873475646972658</v>
          </cell>
          <cell r="BH3282">
            <v>50.16023483276367</v>
          </cell>
          <cell r="BI3282">
            <v>49.736511154174813</v>
          </cell>
          <cell r="BJ3282">
            <v>47.709371490478517</v>
          </cell>
          <cell r="BK3282">
            <v>44.031746997833253</v>
          </cell>
        </row>
        <row r="3283">
          <cell r="A3283" t="str">
            <v>2012-10-26</v>
          </cell>
          <cell r="B3283">
            <v>3396605</v>
          </cell>
          <cell r="C3283">
            <v>49.969924329757553</v>
          </cell>
          <cell r="D3283">
            <v>51.075419239793398</v>
          </cell>
          <cell r="E3283">
            <v>49.932830528288683</v>
          </cell>
          <cell r="F3283">
            <v>50.711868286132813</v>
          </cell>
          <cell r="BC3283" t="e">
            <v>#N/A</v>
          </cell>
          <cell r="BD3283" t="e">
            <v>#N/A</v>
          </cell>
          <cell r="BE3283" t="e">
            <v>#N/A</v>
          </cell>
          <cell r="BF3283" t="e">
            <v>#N/A</v>
          </cell>
          <cell r="BG3283">
            <v>49.830442047119142</v>
          </cell>
          <cell r="BH3283">
            <v>50.234429168701169</v>
          </cell>
          <cell r="BI3283">
            <v>49.76322105407715</v>
          </cell>
          <cell r="BJ3283">
            <v>47.808791923522953</v>
          </cell>
          <cell r="BK3283">
            <v>44.08547962188721</v>
          </cell>
        </row>
        <row r="3284">
          <cell r="A3284" t="str">
            <v>2012-10-29</v>
          </cell>
          <cell r="B3284">
            <v>2487864</v>
          </cell>
          <cell r="C3284">
            <v>50.281542169043533</v>
          </cell>
          <cell r="D3284">
            <v>50.578320899859953</v>
          </cell>
          <cell r="E3284">
            <v>50.081219780577953</v>
          </cell>
          <cell r="F3284">
            <v>50.192512512207031</v>
          </cell>
          <cell r="BC3284" t="e">
            <v>#N/A</v>
          </cell>
          <cell r="BD3284" t="e">
            <v>#N/A</v>
          </cell>
          <cell r="BE3284" t="e">
            <v>#N/A</v>
          </cell>
          <cell r="BF3284" t="e">
            <v>#N/A</v>
          </cell>
          <cell r="BG3284">
            <v>49.741409301757813</v>
          </cell>
          <cell r="BH3284">
            <v>50.199187088012692</v>
          </cell>
          <cell r="BI3284">
            <v>49.77138244628906</v>
          </cell>
          <cell r="BJ3284">
            <v>47.903018798828128</v>
          </cell>
          <cell r="BK3284">
            <v>44.13647384643555</v>
          </cell>
        </row>
        <row r="3285">
          <cell r="A3285" t="str">
            <v>2012-10-30</v>
          </cell>
          <cell r="B3285">
            <v>1796054</v>
          </cell>
          <cell r="C3285">
            <v>50.377991450541167</v>
          </cell>
          <cell r="D3285">
            <v>51.45380783081054</v>
          </cell>
          <cell r="E3285">
            <v>50.274119758401348</v>
          </cell>
          <cell r="F3285">
            <v>51.453807830810547</v>
          </cell>
          <cell r="BC3285" t="e">
            <v>#N/A</v>
          </cell>
          <cell r="BD3285" t="e">
            <v>#N/A</v>
          </cell>
          <cell r="BE3285" t="e">
            <v>#N/A</v>
          </cell>
          <cell r="BF3285" t="e">
            <v>#N/A</v>
          </cell>
          <cell r="BG3285">
            <v>50.228122711181641</v>
          </cell>
          <cell r="BH3285">
            <v>50.248526191711427</v>
          </cell>
          <cell r="BI3285">
            <v>49.806105270385743</v>
          </cell>
          <cell r="BJ3285">
            <v>48.006965103149412</v>
          </cell>
          <cell r="BK3285">
            <v>44.1955802154541</v>
          </cell>
        </row>
        <row r="3286">
          <cell r="A3286" t="str">
            <v>2012-10-31</v>
          </cell>
          <cell r="B3286">
            <v>2682746</v>
          </cell>
          <cell r="C3286">
            <v>51.194128043559758</v>
          </cell>
          <cell r="D3286">
            <v>51.683813724534353</v>
          </cell>
          <cell r="E3286">
            <v>50.318634033203118</v>
          </cell>
          <cell r="F3286">
            <v>50.318634033203118</v>
          </cell>
          <cell r="BC3286" t="e">
            <v>#N/A</v>
          </cell>
          <cell r="BD3286" t="e">
            <v>#N/A</v>
          </cell>
          <cell r="BE3286" t="e">
            <v>#N/A</v>
          </cell>
          <cell r="BF3286" t="e">
            <v>#N/A</v>
          </cell>
          <cell r="BG3286">
            <v>50.483350372314447</v>
          </cell>
          <cell r="BH3286">
            <v>50.239251708984384</v>
          </cell>
          <cell r="BI3286">
            <v>49.839789352416993</v>
          </cell>
          <cell r="BJ3286">
            <v>48.097333831787111</v>
          </cell>
          <cell r="BK3286">
            <v>44.250603961944577</v>
          </cell>
        </row>
        <row r="3287">
          <cell r="A3287" t="str">
            <v>2012-11-01</v>
          </cell>
          <cell r="B3287">
            <v>2556255</v>
          </cell>
          <cell r="C3287">
            <v>50.081217387144193</v>
          </cell>
          <cell r="D3287">
            <v>51.713491837751157</v>
          </cell>
          <cell r="E3287">
            <v>49.895731396821432</v>
          </cell>
          <cell r="F3287">
            <v>51.468654632568359</v>
          </cell>
          <cell r="BC3287" t="e">
            <v>#N/A</v>
          </cell>
          <cell r="BD3287" t="e">
            <v>#N/A</v>
          </cell>
          <cell r="BE3287" t="e">
            <v>#N/A</v>
          </cell>
          <cell r="BF3287" t="e">
            <v>#N/A</v>
          </cell>
          <cell r="BG3287">
            <v>50.829095458984384</v>
          </cell>
          <cell r="BH3287">
            <v>50.309736442565921</v>
          </cell>
          <cell r="BI3287">
            <v>49.909086914062499</v>
          </cell>
          <cell r="BJ3287">
            <v>48.199276962280273</v>
          </cell>
          <cell r="BK3287">
            <v>44.311661071777337</v>
          </cell>
        </row>
        <row r="3288">
          <cell r="A3288" t="str">
            <v>2012-11-02</v>
          </cell>
          <cell r="B3288">
            <v>2374727</v>
          </cell>
          <cell r="C3288">
            <v>51.216391987235852</v>
          </cell>
          <cell r="D3288">
            <v>51.520591735839837</v>
          </cell>
          <cell r="E3288">
            <v>50.689612441183833</v>
          </cell>
          <cell r="F3288">
            <v>51.520591735839837</v>
          </cell>
          <cell r="BC3288" t="e">
            <v>#N/A</v>
          </cell>
          <cell r="BD3288" t="e">
            <v>#N/A</v>
          </cell>
          <cell r="BE3288" t="e">
            <v>#N/A</v>
          </cell>
          <cell r="BF3288" t="e">
            <v>#N/A</v>
          </cell>
          <cell r="BG3288">
            <v>50.990840148925777</v>
          </cell>
          <cell r="BH3288">
            <v>50.336075782775879</v>
          </cell>
          <cell r="BI3288">
            <v>49.969777984619142</v>
          </cell>
          <cell r="BJ3288">
            <v>48.297584571838378</v>
          </cell>
          <cell r="BK3288">
            <v>44.371880302429197</v>
          </cell>
        </row>
        <row r="3289">
          <cell r="A3289" t="str">
            <v>2012-11-05</v>
          </cell>
          <cell r="B3289">
            <v>1911174</v>
          </cell>
          <cell r="C3289">
            <v>51.20897098764376</v>
          </cell>
          <cell r="D3289">
            <v>51.41672005684736</v>
          </cell>
          <cell r="E3289">
            <v>50.518962860107429</v>
          </cell>
          <cell r="F3289">
            <v>50.518962860107422</v>
          </cell>
          <cell r="BC3289" t="e">
            <v>#N/A</v>
          </cell>
          <cell r="BD3289" t="e">
            <v>#N/A</v>
          </cell>
          <cell r="BE3289" t="e">
            <v>#N/A</v>
          </cell>
          <cell r="BF3289" t="e">
            <v>#N/A</v>
          </cell>
          <cell r="BG3289">
            <v>51.056130218505857</v>
          </cell>
          <cell r="BH3289">
            <v>50.346833801269533</v>
          </cell>
          <cell r="BI3289">
            <v>50.005391311645511</v>
          </cell>
          <cell r="BJ3289">
            <v>48.384911346435537</v>
          </cell>
          <cell r="BK3289">
            <v>44.427303791046143</v>
          </cell>
        </row>
        <row r="3290">
          <cell r="A3290" t="str">
            <v>2012-11-06</v>
          </cell>
          <cell r="B3290">
            <v>2818141</v>
          </cell>
          <cell r="C3290">
            <v>50.467026983152437</v>
          </cell>
          <cell r="D3290">
            <v>51.661557242715269</v>
          </cell>
          <cell r="E3290">
            <v>50.296383037833962</v>
          </cell>
          <cell r="F3290">
            <v>51.520591735839837</v>
          </cell>
          <cell r="BC3290" t="e">
            <v>#N/A</v>
          </cell>
          <cell r="BD3290" t="e">
            <v>#N/A</v>
          </cell>
          <cell r="BE3290" t="e">
            <v>#N/A</v>
          </cell>
          <cell r="BF3290" t="e">
            <v>#N/A</v>
          </cell>
          <cell r="BG3290">
            <v>51.069486999511717</v>
          </cell>
          <cell r="BH3290">
            <v>50.444770622253422</v>
          </cell>
          <cell r="BI3290">
            <v>50.066230850219718</v>
          </cell>
          <cell r="BJ3290">
            <v>48.471718826293937</v>
          </cell>
          <cell r="BK3290">
            <v>44.485186233520508</v>
          </cell>
        </row>
        <row r="3291">
          <cell r="A3291" t="str">
            <v>2012-11-07</v>
          </cell>
          <cell r="B3291">
            <v>4461937</v>
          </cell>
          <cell r="C3291">
            <v>51.861883193706277</v>
          </cell>
          <cell r="D3291">
            <v>51.898976994825347</v>
          </cell>
          <cell r="E3291">
            <v>49.858631134033203</v>
          </cell>
          <cell r="F3291">
            <v>49.858631134033203</v>
          </cell>
          <cell r="BC3291" t="e">
            <v>#N/A</v>
          </cell>
          <cell r="BD3291" t="e">
            <v>#N/A</v>
          </cell>
          <cell r="BE3291" t="e">
            <v>#N/A</v>
          </cell>
          <cell r="BF3291" t="e">
            <v>#N/A</v>
          </cell>
          <cell r="BG3291">
            <v>50.977486419677732</v>
          </cell>
          <cell r="BH3291">
            <v>50.483722686767578</v>
          </cell>
          <cell r="BI3291">
            <v>50.092792358398441</v>
          </cell>
          <cell r="BJ3291">
            <v>48.544651908874513</v>
          </cell>
          <cell r="BK3291">
            <v>44.536812400817873</v>
          </cell>
        </row>
        <row r="3292">
          <cell r="A3292" t="str">
            <v>2012-11-08</v>
          </cell>
          <cell r="B3292">
            <v>2341604</v>
          </cell>
          <cell r="C3292">
            <v>50.162833042369449</v>
          </cell>
          <cell r="D3292">
            <v>50.43735435333614</v>
          </cell>
          <cell r="E3292">
            <v>49.754761588308597</v>
          </cell>
          <cell r="F3292">
            <v>50.207347869873047</v>
          </cell>
          <cell r="BC3292" t="e">
            <v>#N/A</v>
          </cell>
          <cell r="BD3292" t="e">
            <v>#N/A</v>
          </cell>
          <cell r="BE3292" t="e">
            <v>#N/A</v>
          </cell>
          <cell r="BF3292" t="e">
            <v>#N/A</v>
          </cell>
          <cell r="BG3292">
            <v>50.725225067138673</v>
          </cell>
          <cell r="BH3292">
            <v>50.518223190307623</v>
          </cell>
          <cell r="BI3292">
            <v>50.138496170043943</v>
          </cell>
          <cell r="BJ3292">
            <v>48.61713981628418</v>
          </cell>
          <cell r="BK3292">
            <v>44.588907546997071</v>
          </cell>
        </row>
        <row r="3293">
          <cell r="A3293" t="str">
            <v>2012-11-09</v>
          </cell>
          <cell r="B3293">
            <v>2938743</v>
          </cell>
          <cell r="C3293">
            <v>50.05895949554094</v>
          </cell>
          <cell r="D3293">
            <v>51.001225826717857</v>
          </cell>
          <cell r="E3293">
            <v>49.888309895418438</v>
          </cell>
          <cell r="F3293">
            <v>50.897354125976563</v>
          </cell>
          <cell r="BC3293" t="e">
            <v>#N/A</v>
          </cell>
          <cell r="BD3293" t="e">
            <v>#N/A</v>
          </cell>
          <cell r="BE3293" t="e">
            <v>#N/A</v>
          </cell>
          <cell r="BF3293" t="e">
            <v>#N/A</v>
          </cell>
          <cell r="BG3293">
            <v>50.600577545166018</v>
          </cell>
          <cell r="BH3293">
            <v>50.602062797546388</v>
          </cell>
          <cell r="BI3293">
            <v>50.19117416381836</v>
          </cell>
          <cell r="BJ3293">
            <v>48.696305236816407</v>
          </cell>
          <cell r="BK3293">
            <v>44.643461399078369</v>
          </cell>
        </row>
        <row r="3294">
          <cell r="A3294" t="str">
            <v>2012-11-12</v>
          </cell>
          <cell r="B3294">
            <v>1666795</v>
          </cell>
          <cell r="C3294">
            <v>50.748969968470007</v>
          </cell>
          <cell r="D3294">
            <v>51.016070257297493</v>
          </cell>
          <cell r="E3294">
            <v>50.400255388023943</v>
          </cell>
          <cell r="F3294">
            <v>50.904777526855469</v>
          </cell>
          <cell r="BC3294" t="e">
            <v>#N/A</v>
          </cell>
          <cell r="BD3294" t="e">
            <v>#N/A</v>
          </cell>
          <cell r="BE3294" t="e">
            <v>#N/A</v>
          </cell>
          <cell r="BF3294" t="e">
            <v>#N/A</v>
          </cell>
          <cell r="BG3294">
            <v>50.677740478515616</v>
          </cell>
          <cell r="BH3294">
            <v>50.656966781616212</v>
          </cell>
          <cell r="BI3294">
            <v>50.222335891723631</v>
          </cell>
          <cell r="BJ3294">
            <v>48.780144882202151</v>
          </cell>
          <cell r="BK3294">
            <v>44.698477210998533</v>
          </cell>
        </row>
        <row r="3295">
          <cell r="A3295" t="str">
            <v>2012-11-13</v>
          </cell>
          <cell r="B3295">
            <v>2585578</v>
          </cell>
          <cell r="C3295">
            <v>50.563476531203008</v>
          </cell>
          <cell r="D3295">
            <v>51.142191851647553</v>
          </cell>
          <cell r="E3295">
            <v>49.888304883629331</v>
          </cell>
          <cell r="F3295">
            <v>51.001220703125</v>
          </cell>
          <cell r="BC3295" t="e">
            <v>#N/A</v>
          </cell>
          <cell r="BD3295" t="e">
            <v>#N/A</v>
          </cell>
          <cell r="BE3295" t="e">
            <v>#N/A</v>
          </cell>
          <cell r="BF3295" t="e">
            <v>#N/A</v>
          </cell>
          <cell r="BG3295">
            <v>50.573866271972648</v>
          </cell>
          <cell r="BH3295">
            <v>50.632852935791007</v>
          </cell>
          <cell r="BI3295">
            <v>50.284955978393548</v>
          </cell>
          <cell r="BJ3295">
            <v>48.864355430603027</v>
          </cell>
          <cell r="BK3295">
            <v>44.755957946777343</v>
          </cell>
        </row>
        <row r="3296">
          <cell r="A3296" t="str">
            <v>2012-11-14</v>
          </cell>
          <cell r="B3296">
            <v>1892378</v>
          </cell>
          <cell r="C3296">
            <v>50.993810914700283</v>
          </cell>
          <cell r="D3296">
            <v>51.105097980349917</v>
          </cell>
          <cell r="E3296">
            <v>50.333475581874268</v>
          </cell>
          <cell r="F3296">
            <v>50.340896606445313</v>
          </cell>
          <cell r="BC3296" t="e">
            <v>#N/A</v>
          </cell>
          <cell r="BD3296" t="e">
            <v>#N/A</v>
          </cell>
          <cell r="BE3296" t="e">
            <v>#N/A</v>
          </cell>
          <cell r="BF3296" t="e">
            <v>#N/A</v>
          </cell>
          <cell r="BG3296">
            <v>50.670319366455082</v>
          </cell>
          <cell r="BH3296">
            <v>50.597981452941887</v>
          </cell>
          <cell r="BI3296">
            <v>50.325911254882811</v>
          </cell>
          <cell r="BJ3296">
            <v>48.936472358703611</v>
          </cell>
          <cell r="BK3296">
            <v>44.80957057952881</v>
          </cell>
        </row>
        <row r="3297">
          <cell r="A3297" t="str">
            <v>2012-11-15</v>
          </cell>
          <cell r="B3297">
            <v>2009764</v>
          </cell>
          <cell r="C3297">
            <v>50.007028060180133</v>
          </cell>
          <cell r="D3297">
            <v>50.229607869741201</v>
          </cell>
          <cell r="E3297">
            <v>49.524763315255669</v>
          </cell>
          <cell r="F3297">
            <v>49.747348785400391</v>
          </cell>
          <cell r="BC3297" t="e">
            <v>#N/A</v>
          </cell>
          <cell r="BD3297" t="e">
            <v>#N/A</v>
          </cell>
          <cell r="BE3297" t="e">
            <v>#N/A</v>
          </cell>
          <cell r="BF3297" t="e">
            <v>#N/A</v>
          </cell>
          <cell r="BG3297">
            <v>50.578319549560547</v>
          </cell>
          <cell r="BH3297">
            <v>50.501528930664072</v>
          </cell>
          <cell r="BI3297">
            <v>50.324872512817393</v>
          </cell>
          <cell r="BJ3297">
            <v>49.005324783325193</v>
          </cell>
          <cell r="BK3297">
            <v>44.860746536254879</v>
          </cell>
        </row>
        <row r="3298">
          <cell r="A3298" t="str">
            <v>2012-11-16</v>
          </cell>
          <cell r="B3298">
            <v>3498595</v>
          </cell>
          <cell r="C3298">
            <v>49.880900917883487</v>
          </cell>
          <cell r="D3298">
            <v>50.177674009093472</v>
          </cell>
          <cell r="E3298">
            <v>49.309600830078118</v>
          </cell>
          <cell r="F3298">
            <v>49.309600830078118</v>
          </cell>
          <cell r="BC3298" t="e">
            <v>#N/A</v>
          </cell>
          <cell r="BD3298" t="e">
            <v>#N/A</v>
          </cell>
          <cell r="BE3298" t="e">
            <v>#N/A</v>
          </cell>
          <cell r="BF3298" t="e">
            <v>#N/A</v>
          </cell>
          <cell r="BG3298">
            <v>50.260768890380859</v>
          </cell>
          <cell r="BH3298">
            <v>50.420657157897949</v>
          </cell>
          <cell r="BI3298">
            <v>50.329472732543948</v>
          </cell>
          <cell r="BJ3298">
            <v>49.055183486938468</v>
          </cell>
          <cell r="BK3298">
            <v>44.907149181365973</v>
          </cell>
        </row>
        <row r="3299">
          <cell r="A3299" t="str">
            <v>2012-11-19</v>
          </cell>
          <cell r="B3299">
            <v>2526145</v>
          </cell>
          <cell r="C3299">
            <v>50.029285171798591</v>
          </cell>
          <cell r="D3299">
            <v>50.437356644395621</v>
          </cell>
          <cell r="E3299">
            <v>49.517341989919338</v>
          </cell>
          <cell r="F3299">
            <v>50.244449615478523</v>
          </cell>
          <cell r="BC3299" t="e">
            <v>#N/A</v>
          </cell>
          <cell r="BD3299" t="e">
            <v>#N/A</v>
          </cell>
          <cell r="BE3299" t="e">
            <v>#N/A</v>
          </cell>
          <cell r="BF3299" t="e">
            <v>#N/A</v>
          </cell>
          <cell r="BG3299">
            <v>50.128703308105472</v>
          </cell>
          <cell r="BH3299">
            <v>50.400995826721193</v>
          </cell>
          <cell r="BI3299">
            <v>50.359150543212891</v>
          </cell>
          <cell r="BJ3299">
            <v>49.110013198852542</v>
          </cell>
          <cell r="BK3299">
            <v>44.961624965667717</v>
          </cell>
        </row>
        <row r="3300">
          <cell r="A3300" t="str">
            <v>2012-11-20</v>
          </cell>
          <cell r="B3300">
            <v>1861130</v>
          </cell>
          <cell r="C3300">
            <v>49.992184207646609</v>
          </cell>
          <cell r="D3300">
            <v>50.815742492675781</v>
          </cell>
          <cell r="E3300">
            <v>49.658311675049241</v>
          </cell>
          <cell r="F3300">
            <v>50.815742492675781</v>
          </cell>
          <cell r="BC3300" t="e">
            <v>#N/A</v>
          </cell>
          <cell r="BD3300" t="e">
            <v>#N/A</v>
          </cell>
          <cell r="BE3300" t="e">
            <v>#N/A</v>
          </cell>
          <cell r="BF3300" t="e">
            <v>#N/A</v>
          </cell>
          <cell r="BG3300">
            <v>50.091607666015634</v>
          </cell>
          <cell r="BH3300">
            <v>50.490770912170412</v>
          </cell>
          <cell r="BI3300">
            <v>50.375325012207028</v>
          </cell>
          <cell r="BJ3300">
            <v>49.16610420227051</v>
          </cell>
          <cell r="BK3300">
            <v>45.01704532623291</v>
          </cell>
        </row>
        <row r="3301">
          <cell r="A3301" t="str">
            <v>2012-11-21</v>
          </cell>
          <cell r="B3301">
            <v>1907103</v>
          </cell>
          <cell r="C3301">
            <v>50.659937445035062</v>
          </cell>
          <cell r="D3301">
            <v>50.800908622072683</v>
          </cell>
          <cell r="E3301">
            <v>50.177672693586537</v>
          </cell>
          <cell r="F3301">
            <v>50.511550903320313</v>
          </cell>
          <cell r="BC3301" t="e">
            <v>#N/A</v>
          </cell>
          <cell r="BD3301" t="e">
            <v>#N/A</v>
          </cell>
          <cell r="BE3301" t="e">
            <v>#N/A</v>
          </cell>
          <cell r="BF3301" t="e">
            <v>#N/A</v>
          </cell>
          <cell r="BG3301">
            <v>50.125738525390616</v>
          </cell>
          <cell r="BH3301">
            <v>50.564223670959471</v>
          </cell>
          <cell r="BI3301">
            <v>50.38719627380371</v>
          </cell>
          <cell r="BJ3301">
            <v>49.219153289794917</v>
          </cell>
          <cell r="BK3301">
            <v>45.070236663818363</v>
          </cell>
        </row>
        <row r="3302">
          <cell r="A3302" t="str">
            <v>2012-11-22</v>
          </cell>
          <cell r="B3302">
            <v>1228740</v>
          </cell>
          <cell r="C3302">
            <v>50.50412488404104</v>
          </cell>
          <cell r="D3302">
            <v>50.800903598707777</v>
          </cell>
          <cell r="E3302">
            <v>50.415089571466083</v>
          </cell>
          <cell r="F3302">
            <v>50.711868286132813</v>
          </cell>
          <cell r="BC3302" t="e">
            <v>#N/A</v>
          </cell>
          <cell r="BD3302" t="e">
            <v>#N/A</v>
          </cell>
          <cell r="BE3302" t="e">
            <v>#N/A</v>
          </cell>
          <cell r="BF3302" t="e">
            <v>#N/A</v>
          </cell>
          <cell r="BG3302">
            <v>50.318642425537107</v>
          </cell>
          <cell r="BH3302">
            <v>50.612820625305183</v>
          </cell>
          <cell r="BI3302">
            <v>50.408564147949221</v>
          </cell>
          <cell r="BJ3302">
            <v>49.280437850952147</v>
          </cell>
          <cell r="BK3302">
            <v>45.122765522003171</v>
          </cell>
        </row>
        <row r="3303">
          <cell r="A3303" t="str">
            <v>2012-11-23</v>
          </cell>
          <cell r="B3303">
            <v>1447774</v>
          </cell>
          <cell r="C3303">
            <v>50.815739086093153</v>
          </cell>
          <cell r="D3303">
            <v>51.416717529296882</v>
          </cell>
          <cell r="E3303">
            <v>50.637674124683898</v>
          </cell>
          <cell r="F3303">
            <v>51.416717529296882</v>
          </cell>
          <cell r="BC3303" t="e">
            <v>#N/A</v>
          </cell>
          <cell r="BD3303" t="e">
            <v>#N/A</v>
          </cell>
          <cell r="BE3303" t="e">
            <v>#N/A</v>
          </cell>
          <cell r="BF3303" t="e">
            <v>#N/A</v>
          </cell>
          <cell r="BG3303">
            <v>50.740065765380862</v>
          </cell>
          <cell r="BH3303">
            <v>50.648063087463377</v>
          </cell>
          <cell r="BI3303">
            <v>50.437796630859367</v>
          </cell>
          <cell r="BJ3303">
            <v>49.351293525695802</v>
          </cell>
          <cell r="BK3303">
            <v>45.179632949829099</v>
          </cell>
        </row>
        <row r="3304">
          <cell r="A3304" t="str">
            <v>2012-11-26</v>
          </cell>
          <cell r="B3304">
            <v>1529904</v>
          </cell>
          <cell r="C3304">
            <v>51.194139851822911</v>
          </cell>
          <cell r="D3304">
            <v>51.55027548927513</v>
          </cell>
          <cell r="E3304">
            <v>51.02349022832658</v>
          </cell>
          <cell r="F3304">
            <v>51.231239318847663</v>
          </cell>
          <cell r="BC3304" t="e">
            <v>#N/A</v>
          </cell>
          <cell r="BD3304" t="e">
            <v>#N/A</v>
          </cell>
          <cell r="BE3304" t="e">
            <v>#N/A</v>
          </cell>
          <cell r="BF3304" t="e">
            <v>#N/A</v>
          </cell>
          <cell r="BG3304">
            <v>50.937423706054688</v>
          </cell>
          <cell r="BH3304">
            <v>50.699999427795412</v>
          </cell>
          <cell r="BI3304">
            <v>50.471184310913088</v>
          </cell>
          <cell r="BJ3304">
            <v>49.417623405456553</v>
          </cell>
          <cell r="BK3304">
            <v>45.23553758621216</v>
          </cell>
        </row>
        <row r="3305">
          <cell r="A3305" t="str">
            <v>2012-11-27</v>
          </cell>
          <cell r="B3305">
            <v>2210148</v>
          </cell>
          <cell r="C3305">
            <v>51.231232338582423</v>
          </cell>
          <cell r="D3305">
            <v>51.565104853979243</v>
          </cell>
          <cell r="E3305">
            <v>50.837997287683812</v>
          </cell>
          <cell r="F3305">
            <v>51.023483276367188</v>
          </cell>
          <cell r="BC3305" t="e">
            <v>#N/A</v>
          </cell>
          <cell r="BD3305" t="e">
            <v>#N/A</v>
          </cell>
          <cell r="BE3305" t="e">
            <v>#N/A</v>
          </cell>
          <cell r="BF3305" t="e">
            <v>#N/A</v>
          </cell>
          <cell r="BG3305">
            <v>50.978971862792967</v>
          </cell>
          <cell r="BH3305">
            <v>50.678483200073252</v>
          </cell>
          <cell r="BI3305">
            <v>50.50012001037598</v>
          </cell>
          <cell r="BJ3305">
            <v>49.479798316955574</v>
          </cell>
          <cell r="BK3305">
            <v>45.290368022918699</v>
          </cell>
        </row>
        <row r="3306">
          <cell r="A3306" t="str">
            <v>2012-11-28</v>
          </cell>
          <cell r="B3306">
            <v>1679192</v>
          </cell>
          <cell r="C3306">
            <v>51.149625504375152</v>
          </cell>
          <cell r="D3306">
            <v>51.208976727359463</v>
          </cell>
          <cell r="E3306">
            <v>50.726717614973097</v>
          </cell>
          <cell r="F3306">
            <v>51.082847595214837</v>
          </cell>
          <cell r="BC3306" t="e">
            <v>#N/A</v>
          </cell>
          <cell r="BD3306" t="e">
            <v>#N/A</v>
          </cell>
          <cell r="BE3306" t="e">
            <v>#N/A</v>
          </cell>
          <cell r="BF3306" t="e">
            <v>#N/A</v>
          </cell>
          <cell r="BG3306">
            <v>51.093231201171882</v>
          </cell>
          <cell r="BH3306">
            <v>50.716693878173828</v>
          </cell>
          <cell r="BI3306">
            <v>50.512733078002931</v>
          </cell>
          <cell r="BJ3306">
            <v>49.543828124999997</v>
          </cell>
          <cell r="BK3306">
            <v>45.346097183227542</v>
          </cell>
        </row>
        <row r="3307">
          <cell r="A3307" t="str">
            <v>2012-11-29</v>
          </cell>
          <cell r="B3307">
            <v>2444104</v>
          </cell>
          <cell r="C3307">
            <v>51.468653417426687</v>
          </cell>
          <cell r="D3307">
            <v>51.884140214553668</v>
          </cell>
          <cell r="E3307">
            <v>51.364781718144947</v>
          </cell>
          <cell r="F3307">
            <v>51.5428466796875</v>
          </cell>
          <cell r="BC3307" t="e">
            <v>#N/A</v>
          </cell>
          <cell r="BD3307" t="e">
            <v>#N/A</v>
          </cell>
          <cell r="BE3307" t="e">
            <v>#N/A</v>
          </cell>
          <cell r="BF3307" t="e">
            <v>#N/A</v>
          </cell>
          <cell r="BG3307">
            <v>51.25942687988281</v>
          </cell>
          <cell r="BH3307">
            <v>50.720403480529782</v>
          </cell>
          <cell r="BI3307">
            <v>50.531726837158203</v>
          </cell>
          <cell r="BJ3307">
            <v>49.611641807556147</v>
          </cell>
          <cell r="BK3307">
            <v>45.406073608398437</v>
          </cell>
        </row>
        <row r="3308">
          <cell r="A3308" t="str">
            <v>2012-11-30</v>
          </cell>
          <cell r="B3308">
            <v>2104863</v>
          </cell>
          <cell r="C3308">
            <v>51.490908552207927</v>
          </cell>
          <cell r="D3308">
            <v>51.490908552207927</v>
          </cell>
          <cell r="E3308">
            <v>50.941871643066413</v>
          </cell>
          <cell r="F3308">
            <v>50.941871643066413</v>
          </cell>
          <cell r="BC3308" t="e">
            <v>#N/A</v>
          </cell>
          <cell r="BD3308" t="e">
            <v>#N/A</v>
          </cell>
          <cell r="BE3308" t="e">
            <v>#N/A</v>
          </cell>
          <cell r="BF3308" t="e">
            <v>#N/A</v>
          </cell>
          <cell r="BG3308">
            <v>51.164457702636717</v>
          </cell>
          <cell r="BH3308">
            <v>50.691467475891123</v>
          </cell>
          <cell r="BI3308">
            <v>50.525939483642581</v>
          </cell>
          <cell r="BJ3308">
            <v>49.670403747558588</v>
          </cell>
          <cell r="BK3308">
            <v>45.46060220718384</v>
          </cell>
        </row>
        <row r="3309">
          <cell r="A3309" t="str">
            <v>2012-12-03</v>
          </cell>
          <cell r="B3309">
            <v>2137537</v>
          </cell>
          <cell r="C3309">
            <v>50.823160567843367</v>
          </cell>
          <cell r="D3309">
            <v>51.468653842062388</v>
          </cell>
          <cell r="E3309">
            <v>50.771224717773997</v>
          </cell>
          <cell r="F3309">
            <v>51.268325805664063</v>
          </cell>
          <cell r="BC3309" t="e">
            <v>#N/A</v>
          </cell>
          <cell r="BD3309" t="e">
            <v>#N/A</v>
          </cell>
          <cell r="BE3309" t="e">
            <v>#N/A</v>
          </cell>
          <cell r="BF3309" t="e">
            <v>#N/A</v>
          </cell>
          <cell r="BG3309">
            <v>51.171875</v>
          </cell>
          <cell r="BH3309">
            <v>50.728935623168937</v>
          </cell>
          <cell r="BI3309">
            <v>50.530984649658201</v>
          </cell>
          <cell r="BJ3309">
            <v>49.73087215423584</v>
          </cell>
          <cell r="BK3309">
            <v>45.518285484313957</v>
          </cell>
        </row>
        <row r="3310">
          <cell r="A3310" t="str">
            <v>2012-12-04</v>
          </cell>
          <cell r="B3310">
            <v>1454423</v>
          </cell>
          <cell r="C3310">
            <v>51.416716631553669</v>
          </cell>
          <cell r="D3310">
            <v>51.802524984634637</v>
          </cell>
          <cell r="E3310">
            <v>51.342517710060861</v>
          </cell>
          <cell r="F3310">
            <v>51.528003692626953</v>
          </cell>
          <cell r="BC3310" t="e">
            <v>#N/A</v>
          </cell>
          <cell r="BD3310" t="e">
            <v>#N/A</v>
          </cell>
          <cell r="BE3310" t="e">
            <v>#N/A</v>
          </cell>
          <cell r="BF3310" t="e">
            <v>#N/A</v>
          </cell>
          <cell r="BG3310">
            <v>51.272779083251947</v>
          </cell>
          <cell r="BH3310">
            <v>50.729306221008301</v>
          </cell>
          <cell r="BI3310">
            <v>50.534248962402337</v>
          </cell>
          <cell r="BJ3310">
            <v>49.794011573791501</v>
          </cell>
          <cell r="BK3310">
            <v>45.576063385009768</v>
          </cell>
        </row>
        <row r="3311">
          <cell r="A3311" t="str">
            <v>2012-12-05</v>
          </cell>
          <cell r="B3311">
            <v>2038512</v>
          </cell>
          <cell r="C3311">
            <v>51.48349463164341</v>
          </cell>
          <cell r="D3311">
            <v>51.936080932617188</v>
          </cell>
          <cell r="E3311">
            <v>51.372201897528228</v>
          </cell>
          <cell r="F3311">
            <v>51.936080932617188</v>
          </cell>
          <cell r="BC3311" t="e">
            <v>#N/A</v>
          </cell>
          <cell r="BD3311" t="e">
            <v>#N/A</v>
          </cell>
          <cell r="BE3311" t="e">
            <v>#N/A</v>
          </cell>
          <cell r="BF3311" t="e">
            <v>#N/A</v>
          </cell>
          <cell r="BG3311">
            <v>51.443425750732423</v>
          </cell>
          <cell r="BH3311">
            <v>50.833178710937503</v>
          </cell>
          <cell r="BI3311">
            <v>50.569862289428713</v>
          </cell>
          <cell r="BJ3311">
            <v>49.844834785461423</v>
          </cell>
          <cell r="BK3311">
            <v>45.636412754058838</v>
          </cell>
        </row>
        <row r="3312">
          <cell r="A3312" t="str">
            <v>2012-12-06</v>
          </cell>
          <cell r="B3312">
            <v>2676636</v>
          </cell>
          <cell r="C3312">
            <v>51.936076489983122</v>
          </cell>
          <cell r="D3312">
            <v>52.678020439840019</v>
          </cell>
          <cell r="E3312">
            <v>51.88414063991646</v>
          </cell>
          <cell r="F3312">
            <v>52.551891326904297</v>
          </cell>
          <cell r="BC3312" t="e">
            <v>#N/A</v>
          </cell>
          <cell r="BD3312" t="e">
            <v>#N/A</v>
          </cell>
          <cell r="BE3312" t="e">
            <v>#N/A</v>
          </cell>
          <cell r="BF3312" t="e">
            <v>#N/A</v>
          </cell>
          <cell r="BG3312">
            <v>51.645234680175783</v>
          </cell>
          <cell r="BH3312">
            <v>50.95040588378906</v>
          </cell>
          <cell r="BI3312">
            <v>50.599688339233403</v>
          </cell>
          <cell r="BJ3312">
            <v>49.90137088775635</v>
          </cell>
          <cell r="BK3312">
            <v>45.700726318359372</v>
          </cell>
        </row>
        <row r="3313">
          <cell r="A3313" t="str">
            <v>2012-12-07</v>
          </cell>
          <cell r="B3313">
            <v>2197382</v>
          </cell>
          <cell r="C3313">
            <v>52.492536609321732</v>
          </cell>
          <cell r="D3313">
            <v>53.182544737464767</v>
          </cell>
          <cell r="E3313">
            <v>52.492536609321732</v>
          </cell>
          <cell r="F3313">
            <v>52.900608062744141</v>
          </cell>
          <cell r="BC3313" t="e">
            <v>#N/A</v>
          </cell>
          <cell r="BD3313" t="e">
            <v>#N/A</v>
          </cell>
          <cell r="BE3313" t="e">
            <v>#N/A</v>
          </cell>
          <cell r="BF3313" t="e">
            <v>#N/A</v>
          </cell>
          <cell r="BG3313">
            <v>52.036981964111327</v>
          </cell>
          <cell r="BH3313">
            <v>51.050568580627441</v>
          </cell>
          <cell r="BI3313">
            <v>50.673140869140617</v>
          </cell>
          <cell r="BJ3313">
            <v>49.966736145019532</v>
          </cell>
          <cell r="BK3313">
            <v>45.767314529418947</v>
          </cell>
        </row>
        <row r="3314">
          <cell r="A3314" t="str">
            <v>2012-12-10</v>
          </cell>
          <cell r="B3314">
            <v>1919704</v>
          </cell>
          <cell r="C3314">
            <v>52.633501573648118</v>
          </cell>
          <cell r="D3314">
            <v>53.249310702711533</v>
          </cell>
          <cell r="E3314">
            <v>52.626080549755983</v>
          </cell>
          <cell r="F3314">
            <v>53.048988342285163</v>
          </cell>
          <cell r="BC3314" t="e">
            <v>#N/A</v>
          </cell>
          <cell r="BD3314" t="e">
            <v>#N/A</v>
          </cell>
          <cell r="BE3314" t="e">
            <v>#N/A</v>
          </cell>
          <cell r="BF3314" t="e">
            <v>#N/A</v>
          </cell>
          <cell r="BG3314">
            <v>52.393114471435553</v>
          </cell>
          <cell r="BH3314">
            <v>51.157779121398917</v>
          </cell>
          <cell r="BI3314">
            <v>50.716173553466803</v>
          </cell>
          <cell r="BJ3314">
            <v>50.041449851989753</v>
          </cell>
          <cell r="BK3314">
            <v>45.836025447845458</v>
          </cell>
        </row>
        <row r="3315">
          <cell r="A3315" t="str">
            <v>2012-12-11</v>
          </cell>
          <cell r="B3315">
            <v>2673827</v>
          </cell>
          <cell r="C3315">
            <v>53.041570841196922</v>
          </cell>
          <cell r="D3315">
            <v>53.60544982221392</v>
          </cell>
          <cell r="E3315">
            <v>52.908020705181933</v>
          </cell>
          <cell r="F3315">
            <v>53.419963836669922</v>
          </cell>
          <cell r="BC3315" t="e">
            <v>#N/A</v>
          </cell>
          <cell r="BD3315" t="e">
            <v>#N/A</v>
          </cell>
          <cell r="BE3315" t="e">
            <v>#N/A</v>
          </cell>
          <cell r="BF3315" t="e">
            <v>#N/A</v>
          </cell>
          <cell r="BG3315">
            <v>52.771506500244143</v>
          </cell>
          <cell r="BH3315">
            <v>51.278716278076168</v>
          </cell>
          <cell r="BI3315">
            <v>50.775232315063477</v>
          </cell>
          <cell r="BJ3315">
            <v>50.122321701049813</v>
          </cell>
          <cell r="BK3315">
            <v>45.900784778594968</v>
          </cell>
        </row>
        <row r="3316">
          <cell r="A3316" t="str">
            <v>2012-12-12</v>
          </cell>
          <cell r="B3316">
            <v>1942441</v>
          </cell>
          <cell r="C3316">
            <v>53.419966775935933</v>
          </cell>
          <cell r="D3316">
            <v>53.568353308302413</v>
          </cell>
          <cell r="E3316">
            <v>53.249317169189453</v>
          </cell>
          <cell r="F3316">
            <v>53.249317169189453</v>
          </cell>
          <cell r="BC3316" t="e">
            <v>#N/A</v>
          </cell>
          <cell r="BD3316" t="e">
            <v>#N/A</v>
          </cell>
          <cell r="BE3316" t="e">
            <v>#N/A</v>
          </cell>
          <cell r="BF3316" t="e">
            <v>#N/A</v>
          </cell>
          <cell r="BG3316">
            <v>53.034153747558591</v>
          </cell>
          <cell r="BH3316">
            <v>51.424137306213382</v>
          </cell>
          <cell r="BI3316">
            <v>50.830136184692392</v>
          </cell>
          <cell r="BJ3316">
            <v>50.1977774810791</v>
          </cell>
          <cell r="BK3316">
            <v>45.963947391510011</v>
          </cell>
        </row>
        <row r="3317">
          <cell r="A3317" t="str">
            <v>2012-12-13</v>
          </cell>
          <cell r="B3317">
            <v>1907088</v>
          </cell>
          <cell r="C3317">
            <v>53.18254595813066</v>
          </cell>
          <cell r="D3317">
            <v>53.368031957473953</v>
          </cell>
          <cell r="E3317">
            <v>53.026738397952307</v>
          </cell>
          <cell r="F3317">
            <v>53.234481811523438</v>
          </cell>
          <cell r="BC3317" t="e">
            <v>#N/A</v>
          </cell>
          <cell r="BD3317" t="e">
            <v>#N/A</v>
          </cell>
          <cell r="BE3317" t="e">
            <v>#N/A</v>
          </cell>
          <cell r="BF3317" t="e">
            <v>#N/A</v>
          </cell>
          <cell r="BG3317">
            <v>53.17067184448242</v>
          </cell>
          <cell r="BH3317">
            <v>51.59849395751953</v>
          </cell>
          <cell r="BI3317">
            <v>50.8936466217041</v>
          </cell>
          <cell r="BJ3317">
            <v>50.25713302612305</v>
          </cell>
          <cell r="BK3317">
            <v>46.026115283966057</v>
          </cell>
        </row>
        <row r="3318">
          <cell r="A3318" t="str">
            <v>2012-12-14</v>
          </cell>
          <cell r="B3318">
            <v>2090588</v>
          </cell>
          <cell r="C3318">
            <v>53.264162531873978</v>
          </cell>
          <cell r="D3318">
            <v>53.560941275650308</v>
          </cell>
          <cell r="E3318">
            <v>52.870933102118421</v>
          </cell>
          <cell r="F3318">
            <v>53.271583557128913</v>
          </cell>
          <cell r="BC3318" t="e">
            <v>#N/A</v>
          </cell>
          <cell r="BD3318" t="e">
            <v>#N/A</v>
          </cell>
          <cell r="BE3318" t="e">
            <v>#N/A</v>
          </cell>
          <cell r="BF3318" t="e">
            <v>#N/A</v>
          </cell>
          <cell r="BG3318">
            <v>53.244866943359384</v>
          </cell>
          <cell r="BH3318">
            <v>51.796593093872069</v>
          </cell>
          <cell r="BI3318">
            <v>50.93920219421387</v>
          </cell>
          <cell r="BJ3318">
            <v>50.306101379394534</v>
          </cell>
          <cell r="BK3318">
            <v>46.093496208190921</v>
          </cell>
        </row>
        <row r="3319">
          <cell r="A3319" t="str">
            <v>2012-12-17</v>
          </cell>
          <cell r="B3319">
            <v>1829608</v>
          </cell>
          <cell r="C3319">
            <v>53.056419564486603</v>
          </cell>
          <cell r="D3319">
            <v>53.271584014055371</v>
          </cell>
          <cell r="E3319">
            <v>52.499961537851974</v>
          </cell>
          <cell r="F3319">
            <v>52.997062683105469</v>
          </cell>
          <cell r="BC3319" t="e">
            <v>#N/A</v>
          </cell>
          <cell r="BD3319" t="e">
            <v>#N/A</v>
          </cell>
          <cell r="BE3319" t="e">
            <v>#N/A</v>
          </cell>
          <cell r="BF3319" t="e">
            <v>#N/A</v>
          </cell>
          <cell r="BG3319">
            <v>53.234481811523438</v>
          </cell>
          <cell r="BH3319">
            <v>51.934223747253419</v>
          </cell>
          <cell r="BI3319">
            <v>50.99306739807129</v>
          </cell>
          <cell r="BJ3319">
            <v>50.34935680389404</v>
          </cell>
          <cell r="BK3319">
            <v>46.158052940368663</v>
          </cell>
        </row>
        <row r="3320">
          <cell r="A3320" t="str">
            <v>2012-12-18</v>
          </cell>
          <cell r="B3320">
            <v>2531304</v>
          </cell>
          <cell r="C3320">
            <v>52.997063872643601</v>
          </cell>
          <cell r="D3320">
            <v>53.568358302154543</v>
          </cell>
          <cell r="E3320">
            <v>52.848677326443948</v>
          </cell>
          <cell r="F3320">
            <v>53.330936431884773</v>
          </cell>
          <cell r="BC3320" t="e">
            <v>#N/A</v>
          </cell>
          <cell r="BD3320" t="e">
            <v>#N/A</v>
          </cell>
          <cell r="BE3320" t="e">
            <v>#N/A</v>
          </cell>
          <cell r="BF3320" t="e">
            <v>#N/A</v>
          </cell>
          <cell r="BG3320">
            <v>53.216676330566408</v>
          </cell>
          <cell r="BH3320">
            <v>52.05998344421387</v>
          </cell>
          <cell r="BI3320">
            <v>51.068449020385742</v>
          </cell>
          <cell r="BJ3320">
            <v>50.38949596405029</v>
          </cell>
          <cell r="BK3320">
            <v>46.221127986907959</v>
          </cell>
        </row>
        <row r="3321">
          <cell r="A3321" t="str">
            <v>2012-12-19</v>
          </cell>
          <cell r="B3321">
            <v>2647612</v>
          </cell>
          <cell r="C3321">
            <v>53.048991137504771</v>
          </cell>
          <cell r="D3321">
            <v>53.227056096219869</v>
          </cell>
          <cell r="E3321">
            <v>52.477696800526608</v>
          </cell>
          <cell r="F3321">
            <v>52.781890869140618</v>
          </cell>
          <cell r="BC3321" t="e">
            <v>#N/A</v>
          </cell>
          <cell r="BD3321" t="e">
            <v>#N/A</v>
          </cell>
          <cell r="BE3321" t="e">
            <v>#N/A</v>
          </cell>
          <cell r="BF3321" t="e">
            <v>#N/A</v>
          </cell>
          <cell r="BG3321">
            <v>53.123191070556643</v>
          </cell>
          <cell r="BH3321">
            <v>52.173500442504881</v>
          </cell>
          <cell r="BI3321">
            <v>51.142495040893557</v>
          </cell>
          <cell r="BJ3321">
            <v>50.423551139831552</v>
          </cell>
          <cell r="BK3321">
            <v>46.279545898437497</v>
          </cell>
        </row>
        <row r="3322">
          <cell r="A3322" t="str">
            <v>2012-12-20</v>
          </cell>
          <cell r="B3322">
            <v>3675221</v>
          </cell>
          <cell r="C3322">
            <v>52.388662209891969</v>
          </cell>
          <cell r="D3322">
            <v>53.419963836669922</v>
          </cell>
          <cell r="E3322">
            <v>52.388662209891969</v>
          </cell>
          <cell r="F3322">
            <v>53.419963836669922</v>
          </cell>
          <cell r="BC3322" t="e">
            <v>#N/A</v>
          </cell>
          <cell r="BD3322" t="e">
            <v>#N/A</v>
          </cell>
          <cell r="BE3322" t="e">
            <v>#N/A</v>
          </cell>
          <cell r="BF3322" t="e">
            <v>#N/A</v>
          </cell>
          <cell r="BG3322">
            <v>53.160287475585939</v>
          </cell>
          <cell r="BH3322">
            <v>52.30890522003174</v>
          </cell>
          <cell r="BI3322">
            <v>51.22054756164551</v>
          </cell>
          <cell r="BJ3322">
            <v>50.472741928100589</v>
          </cell>
          <cell r="BK3322">
            <v>46.340870952606203</v>
          </cell>
        </row>
        <row r="3323">
          <cell r="A3323" t="str">
            <v>2012-12-21</v>
          </cell>
          <cell r="B3323">
            <v>4386966</v>
          </cell>
          <cell r="C3323">
            <v>52.796740918246549</v>
          </cell>
          <cell r="D3323">
            <v>53.694492532728752</v>
          </cell>
          <cell r="E3323">
            <v>52.752220426384127</v>
          </cell>
          <cell r="F3323">
            <v>53.635135650634773</v>
          </cell>
          <cell r="BC3323" t="e">
            <v>#N/A</v>
          </cell>
          <cell r="BD3323" t="e">
            <v>#N/A</v>
          </cell>
          <cell r="BE3323" t="e">
            <v>#N/A</v>
          </cell>
          <cell r="BF3323" t="e">
            <v>#N/A</v>
          </cell>
          <cell r="BG3323">
            <v>53.232997894287109</v>
          </cell>
          <cell r="BH3323">
            <v>52.419826126098627</v>
          </cell>
          <cell r="BI3323">
            <v>51.308839035034183</v>
          </cell>
          <cell r="BJ3323">
            <v>50.505906944274898</v>
          </cell>
          <cell r="BK3323">
            <v>46.400297813415527</v>
          </cell>
        </row>
        <row r="3324">
          <cell r="A3324" t="str">
            <v>2012-12-27</v>
          </cell>
          <cell r="B3324">
            <v>1532733</v>
          </cell>
          <cell r="C3324">
            <v>53.130607213346593</v>
          </cell>
          <cell r="D3324">
            <v>53.701901569577103</v>
          </cell>
          <cell r="E3324">
            <v>53.130607213346593</v>
          </cell>
          <cell r="F3324">
            <v>53.531257629394531</v>
          </cell>
          <cell r="BC3324" t="e">
            <v>#N/A</v>
          </cell>
          <cell r="BD3324" t="e">
            <v>#N/A</v>
          </cell>
          <cell r="BE3324" t="e">
            <v>#N/A</v>
          </cell>
          <cell r="BF3324" t="e">
            <v>#N/A</v>
          </cell>
          <cell r="BG3324">
            <v>53.339836883544919</v>
          </cell>
          <cell r="BH3324">
            <v>52.534827041625967</v>
          </cell>
          <cell r="BI3324">
            <v>51.383330230712893</v>
          </cell>
          <cell r="BJ3324">
            <v>50.544413833618172</v>
          </cell>
          <cell r="BK3324">
            <v>46.458107738494867</v>
          </cell>
        </row>
        <row r="3325">
          <cell r="A3325" t="str">
            <v>2012-12-28</v>
          </cell>
          <cell r="B3325">
            <v>1591307</v>
          </cell>
          <cell r="C3325">
            <v>53.041572619119798</v>
          </cell>
          <cell r="D3325">
            <v>53.516416305182268</v>
          </cell>
          <cell r="E3325">
            <v>52.366406552611693</v>
          </cell>
          <cell r="F3325">
            <v>52.477699279785163</v>
          </cell>
          <cell r="BC3325" t="e">
            <v>#N/A</v>
          </cell>
          <cell r="BD3325" t="e">
            <v>#N/A</v>
          </cell>
          <cell r="BE3325" t="e">
            <v>#N/A</v>
          </cell>
          <cell r="BF3325" t="e">
            <v>#N/A</v>
          </cell>
          <cell r="BG3325">
            <v>53.169189453125</v>
          </cell>
          <cell r="BH3325">
            <v>52.607537841796884</v>
          </cell>
          <cell r="BI3325">
            <v>51.403214263916013</v>
          </cell>
          <cell r="BJ3325">
            <v>50.563259239196768</v>
          </cell>
          <cell r="BK3325">
            <v>46.510437431335447</v>
          </cell>
        </row>
        <row r="3326">
          <cell r="A3326" t="str">
            <v>2013-01-02</v>
          </cell>
          <cell r="B3326">
            <v>2358355</v>
          </cell>
          <cell r="C3326">
            <v>53.783510416597032</v>
          </cell>
          <cell r="D3326">
            <v>54.161903381347649</v>
          </cell>
          <cell r="E3326">
            <v>53.375444677881639</v>
          </cell>
          <cell r="F3326">
            <v>54.161903381347663</v>
          </cell>
          <cell r="BC3326" t="e">
            <v>#N/A</v>
          </cell>
          <cell r="BD3326" t="e">
            <v>#N/A</v>
          </cell>
          <cell r="BE3326" t="e">
            <v>#N/A</v>
          </cell>
          <cell r="BF3326" t="e">
            <v>#N/A</v>
          </cell>
          <cell r="BG3326">
            <v>53.445191955566408</v>
          </cell>
          <cell r="BH3326">
            <v>52.761490631103513</v>
          </cell>
          <cell r="BI3326">
            <v>51.465685806274408</v>
          </cell>
          <cell r="BJ3326">
            <v>50.607404785156248</v>
          </cell>
          <cell r="BK3326">
            <v>46.571400585174558</v>
          </cell>
        </row>
        <row r="3327">
          <cell r="A3327" t="str">
            <v>2013-01-03</v>
          </cell>
          <cell r="B3327">
            <v>1547913</v>
          </cell>
          <cell r="C3327">
            <v>53.835445276806517</v>
          </cell>
          <cell r="D3327">
            <v>54.302873536646032</v>
          </cell>
          <cell r="E3327">
            <v>53.738994611729431</v>
          </cell>
          <cell r="F3327">
            <v>54.020931243896477</v>
          </cell>
          <cell r="BC3327" t="e">
            <v>#N/A</v>
          </cell>
          <cell r="BD3327" t="e">
            <v>#N/A</v>
          </cell>
          <cell r="BE3327" t="e">
            <v>#N/A</v>
          </cell>
          <cell r="BF3327" t="e">
            <v>#N/A</v>
          </cell>
          <cell r="BG3327">
            <v>53.56538543701172</v>
          </cell>
          <cell r="BH3327">
            <v>52.885394859313962</v>
          </cell>
          <cell r="BI3327">
            <v>51.512576446533203</v>
          </cell>
          <cell r="BJ3327">
            <v>50.645243835449222</v>
          </cell>
          <cell r="BK3327">
            <v>46.632933444976807</v>
          </cell>
        </row>
        <row r="3328">
          <cell r="A3328" t="str">
            <v>2013-01-04</v>
          </cell>
          <cell r="B3328">
            <v>1692994</v>
          </cell>
          <cell r="C3328">
            <v>54.124811267643068</v>
          </cell>
          <cell r="D3328">
            <v>54.725789742759147</v>
          </cell>
          <cell r="E3328">
            <v>53.946746296778443</v>
          </cell>
          <cell r="F3328">
            <v>54.659011840820313</v>
          </cell>
          <cell r="BC3328" t="e">
            <v>#N/A</v>
          </cell>
          <cell r="BD3328" t="e">
            <v>#N/A</v>
          </cell>
          <cell r="BE3328" t="e">
            <v>#N/A</v>
          </cell>
          <cell r="BF3328" t="e">
            <v>#N/A</v>
          </cell>
          <cell r="BG3328">
            <v>53.770160675048828</v>
          </cell>
          <cell r="BH3328">
            <v>53.07125186920166</v>
          </cell>
          <cell r="BI3328">
            <v>51.587215957641597</v>
          </cell>
          <cell r="BJ3328">
            <v>50.693247642517093</v>
          </cell>
          <cell r="BK3328">
            <v>46.699356155395513</v>
          </cell>
        </row>
        <row r="3329">
          <cell r="A3329" t="str">
            <v>2013-01-07</v>
          </cell>
          <cell r="B3329">
            <v>2055484</v>
          </cell>
          <cell r="C3329">
            <v>54.644179531135357</v>
          </cell>
          <cell r="D3329">
            <v>54.755472268952758</v>
          </cell>
          <cell r="E3329">
            <v>53.842878611550567</v>
          </cell>
          <cell r="F3329">
            <v>54.443851470947273</v>
          </cell>
          <cell r="BC3329" t="e">
            <v>#N/A</v>
          </cell>
          <cell r="BD3329" t="e">
            <v>#N/A</v>
          </cell>
          <cell r="BE3329" t="e">
            <v>#N/A</v>
          </cell>
          <cell r="BF3329" t="e">
            <v>#N/A</v>
          </cell>
          <cell r="BG3329">
            <v>53.952679443359372</v>
          </cell>
          <cell r="BH3329">
            <v>53.23002815246582</v>
          </cell>
          <cell r="BI3329">
            <v>51.663339462280277</v>
          </cell>
          <cell r="BJ3329">
            <v>50.73880302429199</v>
          </cell>
          <cell r="BK3329">
            <v>46.763534755706793</v>
          </cell>
        </row>
        <row r="3330">
          <cell r="A3330" t="str">
            <v>2013-01-08</v>
          </cell>
          <cell r="B3330">
            <v>1629504</v>
          </cell>
          <cell r="C3330">
            <v>54.273207058009717</v>
          </cell>
          <cell r="D3330">
            <v>54.933536793461663</v>
          </cell>
          <cell r="E3330">
            <v>54.265786032728307</v>
          </cell>
          <cell r="F3330">
            <v>54.718372344970703</v>
          </cell>
          <cell r="BC3330" t="e">
            <v>#N/A</v>
          </cell>
          <cell r="BD3330" t="e">
            <v>#N/A</v>
          </cell>
          <cell r="BE3330" t="e">
            <v>#N/A</v>
          </cell>
          <cell r="BF3330" t="e">
            <v>#N/A</v>
          </cell>
          <cell r="BG3330">
            <v>54.400814056396477</v>
          </cell>
          <cell r="BH3330">
            <v>53.389546585083011</v>
          </cell>
          <cell r="BI3330">
            <v>51.77730209350586</v>
          </cell>
          <cell r="BJ3330">
            <v>50.782429351806641</v>
          </cell>
          <cell r="BK3330">
            <v>46.831210231781007</v>
          </cell>
        </row>
        <row r="3331">
          <cell r="A3331" t="str">
            <v>2013-01-09</v>
          </cell>
          <cell r="B3331">
            <v>1496965</v>
          </cell>
          <cell r="C3331">
            <v>55.074505294505677</v>
          </cell>
          <cell r="D3331">
            <v>55.119020122863432</v>
          </cell>
          <cell r="E3331">
            <v>54.391912516380593</v>
          </cell>
          <cell r="F3331">
            <v>54.799983978271477</v>
          </cell>
          <cell r="BC3331" t="e">
            <v>#N/A</v>
          </cell>
          <cell r="BD3331" t="e">
            <v>#N/A</v>
          </cell>
          <cell r="BE3331" t="e">
            <v>#N/A</v>
          </cell>
          <cell r="BF3331" t="e">
            <v>#N/A</v>
          </cell>
          <cell r="BG3331">
            <v>54.528430175781253</v>
          </cell>
          <cell r="BH3331">
            <v>53.532741737365733</v>
          </cell>
          <cell r="BI3331">
            <v>51.892451858520509</v>
          </cell>
          <cell r="BJ3331">
            <v>50.821975059509278</v>
          </cell>
          <cell r="BK3331">
            <v>46.900709972381591</v>
          </cell>
        </row>
        <row r="3332">
          <cell r="A3332" t="str">
            <v>2013-01-10</v>
          </cell>
          <cell r="B3332">
            <v>1918959</v>
          </cell>
          <cell r="C3332">
            <v>54.68126959979822</v>
          </cell>
          <cell r="D3332">
            <v>54.770304916084278</v>
          </cell>
          <cell r="E3332">
            <v>54.072875756635312</v>
          </cell>
          <cell r="F3332">
            <v>54.414169311523438</v>
          </cell>
          <cell r="BC3332" t="e">
            <v>#N/A</v>
          </cell>
          <cell r="BD3332" t="e">
            <v>#N/A</v>
          </cell>
          <cell r="BE3332" t="e">
            <v>#N/A</v>
          </cell>
          <cell r="BF3332" t="e">
            <v>#N/A</v>
          </cell>
          <cell r="BG3332">
            <v>54.607077789306643</v>
          </cell>
          <cell r="BH3332">
            <v>53.625855636596683</v>
          </cell>
          <cell r="BI3332">
            <v>51.985936660766598</v>
          </cell>
          <cell r="BJ3332">
            <v>50.861223907470702</v>
          </cell>
          <cell r="BK3332">
            <v>46.967360115051271</v>
          </cell>
        </row>
        <row r="3333">
          <cell r="A3333" t="str">
            <v>2013-01-11</v>
          </cell>
          <cell r="B3333">
            <v>1430440</v>
          </cell>
          <cell r="C3333">
            <v>54.488370384027363</v>
          </cell>
          <cell r="D3333">
            <v>54.762886047363281</v>
          </cell>
          <cell r="E3333">
            <v>54.199012670434378</v>
          </cell>
          <cell r="F3333">
            <v>54.762886047363281</v>
          </cell>
          <cell r="BC3333" t="e">
            <v>#N/A</v>
          </cell>
          <cell r="BD3333" t="e">
            <v>#N/A</v>
          </cell>
          <cell r="BE3333" t="e">
            <v>#N/A</v>
          </cell>
          <cell r="BF3333" t="e">
            <v>#N/A</v>
          </cell>
          <cell r="BG3333">
            <v>54.627852630615237</v>
          </cell>
          <cell r="BH3333">
            <v>53.71896953582764</v>
          </cell>
          <cell r="BI3333">
            <v>52.066957015991207</v>
          </cell>
          <cell r="BJ3333">
            <v>50.915089035034178</v>
          </cell>
          <cell r="BK3333">
            <v>47.035293540954591</v>
          </cell>
        </row>
        <row r="3334">
          <cell r="A3334" t="str">
            <v>2013-01-14</v>
          </cell>
          <cell r="B3334">
            <v>1442464</v>
          </cell>
          <cell r="C3334">
            <v>54.644175923935279</v>
          </cell>
          <cell r="D3334">
            <v>54.762884018676182</v>
          </cell>
          <cell r="E3334">
            <v>54.10255432128907</v>
          </cell>
          <cell r="F3334">
            <v>54.102554321289063</v>
          </cell>
          <cell r="BC3334" t="e">
            <v>#N/A</v>
          </cell>
          <cell r="BD3334" t="e">
            <v>#N/A</v>
          </cell>
          <cell r="BE3334" t="e">
            <v>#N/A</v>
          </cell>
          <cell r="BF3334" t="e">
            <v>#N/A</v>
          </cell>
          <cell r="BG3334">
            <v>54.559593200683587</v>
          </cell>
          <cell r="BH3334">
            <v>53.771647834777831</v>
          </cell>
          <cell r="BI3334">
            <v>52.145157852172851</v>
          </cell>
          <cell r="BJ3334">
            <v>50.958270149230962</v>
          </cell>
          <cell r="BK3334">
            <v>47.100243930816653</v>
          </cell>
        </row>
        <row r="3335">
          <cell r="A3335" t="str">
            <v>2013-01-15</v>
          </cell>
          <cell r="B3335">
            <v>2361834</v>
          </cell>
          <cell r="C3335">
            <v>53.761258444676749</v>
          </cell>
          <cell r="D3335">
            <v>53.894808583359399</v>
          </cell>
          <cell r="E3335">
            <v>53.308672178062402</v>
          </cell>
          <cell r="F3335">
            <v>53.531257629394531</v>
          </cell>
          <cell r="BC3335" t="e">
            <v>#N/A</v>
          </cell>
          <cell r="BD3335" t="e">
            <v>#N/A</v>
          </cell>
          <cell r="BE3335" t="e">
            <v>#N/A</v>
          </cell>
          <cell r="BF3335" t="e">
            <v>#N/A</v>
          </cell>
          <cell r="BG3335">
            <v>54.322170257568359</v>
          </cell>
          <cell r="BH3335">
            <v>53.777212524414061</v>
          </cell>
          <cell r="BI3335">
            <v>52.186706848144532</v>
          </cell>
          <cell r="BJ3335">
            <v>50.996406059265126</v>
          </cell>
          <cell r="BK3335">
            <v>47.164178943634028</v>
          </cell>
        </row>
        <row r="3336">
          <cell r="A3336" t="str">
            <v>2013-01-16</v>
          </cell>
          <cell r="B3336">
            <v>1738097</v>
          </cell>
          <cell r="C3336">
            <v>53.583190911144193</v>
          </cell>
          <cell r="D3336">
            <v>54.058034568010768</v>
          </cell>
          <cell r="E3336">
            <v>53.575769886966697</v>
          </cell>
          <cell r="F3336">
            <v>53.865127563476563</v>
          </cell>
          <cell r="BC3336" t="e">
            <v>#N/A</v>
          </cell>
          <cell r="BD3336" t="e">
            <v>#N/A</v>
          </cell>
          <cell r="BE3336" t="e">
            <v>#N/A</v>
          </cell>
          <cell r="BF3336" t="e">
            <v>#N/A</v>
          </cell>
          <cell r="BG3336">
            <v>54.135198974609366</v>
          </cell>
          <cell r="BH3336">
            <v>53.808003044128419</v>
          </cell>
          <cell r="BI3336">
            <v>52.25763671875</v>
          </cell>
          <cell r="BJ3336">
            <v>51.048713035583503</v>
          </cell>
          <cell r="BK3336">
            <v>47.227340354919427</v>
          </cell>
        </row>
        <row r="3337">
          <cell r="A3337" t="str">
            <v>2013-01-17</v>
          </cell>
          <cell r="B3337">
            <v>1786362</v>
          </cell>
          <cell r="C3337">
            <v>53.939324430712027</v>
          </cell>
          <cell r="D3337">
            <v>54.518045483016813</v>
          </cell>
          <cell r="E3337">
            <v>53.716744635748611</v>
          </cell>
          <cell r="F3337">
            <v>54.206424713134773</v>
          </cell>
          <cell r="BC3337" t="e">
            <v>#N/A</v>
          </cell>
          <cell r="BD3337" t="e">
            <v>#N/A</v>
          </cell>
          <cell r="BE3337" t="e">
            <v>#N/A</v>
          </cell>
          <cell r="BF3337" t="e">
            <v>#N/A</v>
          </cell>
          <cell r="BG3337">
            <v>54.093650054931643</v>
          </cell>
          <cell r="BH3337">
            <v>53.856600189208983</v>
          </cell>
          <cell r="BI3337">
            <v>52.312392120361331</v>
          </cell>
          <cell r="BJ3337">
            <v>51.110739517211911</v>
          </cell>
          <cell r="BK3337">
            <v>47.289623661041261</v>
          </cell>
        </row>
        <row r="3338">
          <cell r="A3338" t="str">
            <v>2013-01-18</v>
          </cell>
          <cell r="B3338">
            <v>2502639</v>
          </cell>
          <cell r="C3338">
            <v>54.243520833330159</v>
          </cell>
          <cell r="D3338">
            <v>54.310293069529557</v>
          </cell>
          <cell r="E3338">
            <v>53.271576102541431</v>
          </cell>
          <cell r="F3338">
            <v>53.494155883789063</v>
          </cell>
          <cell r="BC3338" t="e">
            <v>#N/A</v>
          </cell>
          <cell r="BD3338" t="e">
            <v>#N/A</v>
          </cell>
          <cell r="BE3338" t="e">
            <v>#N/A</v>
          </cell>
          <cell r="BF3338" t="e">
            <v>#N/A</v>
          </cell>
          <cell r="BG3338">
            <v>53.8399040222168</v>
          </cell>
          <cell r="BH3338">
            <v>53.867728805541987</v>
          </cell>
          <cell r="BI3338">
            <v>52.351863403320323</v>
          </cell>
          <cell r="BJ3338">
            <v>51.160820693969733</v>
          </cell>
          <cell r="BK3338">
            <v>47.351284236907958</v>
          </cell>
        </row>
        <row r="3339">
          <cell r="A3339" t="str">
            <v>2013-01-21</v>
          </cell>
          <cell r="B3339">
            <v>961622</v>
          </cell>
          <cell r="C3339">
            <v>53.427392149454477</v>
          </cell>
          <cell r="D3339">
            <v>53.865136417974163</v>
          </cell>
          <cell r="E3339">
            <v>53.427392149454477</v>
          </cell>
          <cell r="F3339">
            <v>53.790943145751953</v>
          </cell>
          <cell r="BC3339" t="e">
            <v>#N/A</v>
          </cell>
          <cell r="BD3339" t="e">
            <v>#N/A</v>
          </cell>
          <cell r="BE3339" t="e">
            <v>#N/A</v>
          </cell>
          <cell r="BF3339" t="e">
            <v>#N/A</v>
          </cell>
          <cell r="BG3339">
            <v>53.777581787109384</v>
          </cell>
          <cell r="BH3339">
            <v>53.907422828674306</v>
          </cell>
          <cell r="BI3339">
            <v>52.417303009033198</v>
          </cell>
          <cell r="BJ3339">
            <v>51.211347160339358</v>
          </cell>
          <cell r="BK3339">
            <v>47.418252544403067</v>
          </cell>
        </row>
        <row r="3340">
          <cell r="A3340" t="str">
            <v>2013-01-22</v>
          </cell>
          <cell r="B3340">
            <v>1316998</v>
          </cell>
          <cell r="C3340">
            <v>53.605451382037593</v>
          </cell>
          <cell r="D3340">
            <v>53.850294248620088</v>
          </cell>
          <cell r="E3340">
            <v>53.048993409213672</v>
          </cell>
          <cell r="F3340">
            <v>53.100929260253913</v>
          </cell>
          <cell r="BC3340" t="e">
            <v>#N/A</v>
          </cell>
          <cell r="BD3340" t="e">
            <v>#N/A</v>
          </cell>
          <cell r="BE3340" t="e">
            <v>#N/A</v>
          </cell>
          <cell r="BF3340" t="e">
            <v>#N/A</v>
          </cell>
          <cell r="BG3340">
            <v>53.691516113281253</v>
          </cell>
          <cell r="BH3340">
            <v>53.895922470092771</v>
          </cell>
          <cell r="BI3340">
            <v>52.448909759521477</v>
          </cell>
          <cell r="BJ3340">
            <v>51.257570304870598</v>
          </cell>
          <cell r="BK3340">
            <v>47.483788852691653</v>
          </cell>
        </row>
        <row r="3341">
          <cell r="A3341" t="str">
            <v>2013-01-23</v>
          </cell>
          <cell r="B3341">
            <v>1755201</v>
          </cell>
          <cell r="C3341">
            <v>53.130612618078679</v>
          </cell>
          <cell r="D3341">
            <v>53.75384288827393</v>
          </cell>
          <cell r="E3341">
            <v>53.130612618078679</v>
          </cell>
          <cell r="F3341">
            <v>53.464485168457031</v>
          </cell>
          <cell r="BC3341" t="e">
            <v>#N/A</v>
          </cell>
          <cell r="BD3341" t="e">
            <v>#N/A</v>
          </cell>
          <cell r="BE3341" t="e">
            <v>#N/A</v>
          </cell>
          <cell r="BF3341" t="e">
            <v>#N/A</v>
          </cell>
          <cell r="BG3341">
            <v>53.611387634277342</v>
          </cell>
          <cell r="BH3341">
            <v>53.930052185058592</v>
          </cell>
          <cell r="BI3341">
            <v>52.521026840209963</v>
          </cell>
          <cell r="BJ3341">
            <v>51.306909599304198</v>
          </cell>
          <cell r="BK3341">
            <v>47.553833713531503</v>
          </cell>
        </row>
        <row r="3342">
          <cell r="A3342" t="str">
            <v>2013-01-24</v>
          </cell>
          <cell r="B3342">
            <v>1635773</v>
          </cell>
          <cell r="C3342">
            <v>53.531263693089002</v>
          </cell>
          <cell r="D3342">
            <v>53.976428985595703</v>
          </cell>
          <cell r="E3342">
            <v>53.227063919182733</v>
          </cell>
          <cell r="F3342">
            <v>53.976428985595703</v>
          </cell>
          <cell r="BC3342" t="e">
            <v>#N/A</v>
          </cell>
          <cell r="BD3342" t="e">
            <v>#N/A</v>
          </cell>
          <cell r="BE3342" t="e">
            <v>#N/A</v>
          </cell>
          <cell r="BF3342" t="e">
            <v>#N/A</v>
          </cell>
          <cell r="BG3342">
            <v>53.565388488769528</v>
          </cell>
          <cell r="BH3342">
            <v>53.957875442504893</v>
          </cell>
          <cell r="BI3342">
            <v>52.596408462524423</v>
          </cell>
          <cell r="BJ3342">
            <v>51.367452316284179</v>
          </cell>
          <cell r="BK3342">
            <v>47.62760667800903</v>
          </cell>
        </row>
        <row r="3343">
          <cell r="A3343" t="str">
            <v>2013-01-25</v>
          </cell>
          <cell r="B3343">
            <v>2072405</v>
          </cell>
          <cell r="C3343">
            <v>53.79835647541686</v>
          </cell>
          <cell r="D3343">
            <v>54.503200951577128</v>
          </cell>
          <cell r="E3343">
            <v>53.79835647541686</v>
          </cell>
          <cell r="F3343">
            <v>54.228679656982422</v>
          </cell>
          <cell r="BC3343" t="e">
            <v>#N/A</v>
          </cell>
          <cell r="BD3343" t="e">
            <v>#N/A</v>
          </cell>
          <cell r="BE3343" t="e">
            <v>#N/A</v>
          </cell>
          <cell r="BF3343" t="e">
            <v>#N/A</v>
          </cell>
          <cell r="BG3343">
            <v>53.712293243408197</v>
          </cell>
          <cell r="BH3343">
            <v>53.987552642822273</v>
          </cell>
          <cell r="BI3343">
            <v>52.663034973144534</v>
          </cell>
          <cell r="BJ3343">
            <v>51.427104568481447</v>
          </cell>
          <cell r="BK3343">
            <v>47.700729007720938</v>
          </cell>
        </row>
        <row r="3344">
          <cell r="A3344" t="str">
            <v>2013-01-28</v>
          </cell>
          <cell r="B3344">
            <v>1569308</v>
          </cell>
          <cell r="C3344">
            <v>54.317717347382377</v>
          </cell>
          <cell r="D3344">
            <v>54.592238654006202</v>
          </cell>
          <cell r="E3344">
            <v>54.154488768340279</v>
          </cell>
          <cell r="F3344">
            <v>54.236103057861328</v>
          </cell>
          <cell r="BC3344" t="e">
            <v>#N/A</v>
          </cell>
          <cell r="BD3344" t="e">
            <v>#N/A</v>
          </cell>
          <cell r="BE3344" t="e">
            <v>#N/A</v>
          </cell>
          <cell r="BF3344" t="e">
            <v>#N/A</v>
          </cell>
          <cell r="BG3344">
            <v>53.801325225830077</v>
          </cell>
          <cell r="BH3344">
            <v>54.022794914245608</v>
          </cell>
          <cell r="BI3344">
            <v>52.729661483764652</v>
          </cell>
          <cell r="BJ3344">
            <v>51.475998687744138</v>
          </cell>
          <cell r="BK3344">
            <v>47.776119003295896</v>
          </cell>
        </row>
        <row r="3345">
          <cell r="A3345" t="str">
            <v>2013-01-29</v>
          </cell>
          <cell r="B3345">
            <v>1940744</v>
          </cell>
          <cell r="C3345">
            <v>54.043200366323127</v>
          </cell>
          <cell r="D3345">
            <v>54.095141882524118</v>
          </cell>
          <cell r="E3345">
            <v>53.286419947245328</v>
          </cell>
          <cell r="F3345">
            <v>53.805778503417969</v>
          </cell>
          <cell r="BC3345" t="e">
            <v>#N/A</v>
          </cell>
          <cell r="BD3345" t="e">
            <v>#N/A</v>
          </cell>
          <cell r="BE3345" t="e">
            <v>#N/A</v>
          </cell>
          <cell r="BF3345" t="e">
            <v>#N/A</v>
          </cell>
          <cell r="BG3345">
            <v>53.942295074462891</v>
          </cell>
          <cell r="BH3345">
            <v>54.089198875427243</v>
          </cell>
          <cell r="BI3345">
            <v>52.785752639770507</v>
          </cell>
          <cell r="BJ3345">
            <v>51.535354309082031</v>
          </cell>
          <cell r="BK3345">
            <v>47.848295230865482</v>
          </cell>
        </row>
        <row r="3346">
          <cell r="A3346" t="str">
            <v>2013-01-30</v>
          </cell>
          <cell r="B3346">
            <v>1908516</v>
          </cell>
          <cell r="C3346">
            <v>53.798365532074492</v>
          </cell>
          <cell r="D3346">
            <v>54.258367227839003</v>
          </cell>
          <cell r="E3346">
            <v>53.709330206805248</v>
          </cell>
          <cell r="F3346">
            <v>53.9393310546875</v>
          </cell>
          <cell r="BC3346" t="e">
            <v>#N/A</v>
          </cell>
          <cell r="BD3346" t="e">
            <v>#N/A</v>
          </cell>
          <cell r="BE3346" t="e">
            <v>#N/A</v>
          </cell>
          <cell r="BF3346" t="e">
            <v>#N/A</v>
          </cell>
          <cell r="BG3346">
            <v>54.037264251708983</v>
          </cell>
          <cell r="BH3346">
            <v>54.07807025909424</v>
          </cell>
          <cell r="BI3346">
            <v>52.857721328735352</v>
          </cell>
          <cell r="BJ3346">
            <v>51.591816291809081</v>
          </cell>
          <cell r="BK3346">
            <v>47.917032203674317</v>
          </cell>
        </row>
        <row r="3347">
          <cell r="A3347" t="str">
            <v>2013-01-31</v>
          </cell>
          <cell r="B3347">
            <v>3489988</v>
          </cell>
          <cell r="C3347">
            <v>53.790944823955918</v>
          </cell>
          <cell r="D3347">
            <v>53.917073956727101</v>
          </cell>
          <cell r="E3347">
            <v>53.256744190355597</v>
          </cell>
          <cell r="F3347">
            <v>53.31610107421875</v>
          </cell>
          <cell r="BC3347" t="e">
            <v>#N/A</v>
          </cell>
          <cell r="BD3347" t="e">
            <v>#N/A</v>
          </cell>
          <cell r="BE3347" t="e">
            <v>#N/A</v>
          </cell>
          <cell r="BF3347" t="e">
            <v>#N/A</v>
          </cell>
          <cell r="BG3347">
            <v>53.905198669433602</v>
          </cell>
          <cell r="BH3347">
            <v>54.042828750610347</v>
          </cell>
          <cell r="BI3347">
            <v>52.929096374511722</v>
          </cell>
          <cell r="BJ3347">
            <v>51.626984443664547</v>
          </cell>
          <cell r="BK3347">
            <v>47.984458694458013</v>
          </cell>
        </row>
        <row r="3348">
          <cell r="A3348" t="str">
            <v>2013-02-01</v>
          </cell>
          <cell r="B3348">
            <v>1814727</v>
          </cell>
          <cell r="C3348">
            <v>53.405126235523177</v>
          </cell>
          <cell r="D3348">
            <v>53.731577713469633</v>
          </cell>
          <cell r="E3348">
            <v>53.175119769476147</v>
          </cell>
          <cell r="F3348">
            <v>53.494155883789063</v>
          </cell>
          <cell r="BC3348" t="e">
            <v>#N/A</v>
          </cell>
          <cell r="BD3348" t="e">
            <v>#N/A</v>
          </cell>
          <cell r="BE3348" t="e">
            <v>#N/A</v>
          </cell>
          <cell r="BF3348" t="e">
            <v>#N/A</v>
          </cell>
          <cell r="BG3348">
            <v>53.758293914794919</v>
          </cell>
          <cell r="BH3348">
            <v>53.984585952758792</v>
          </cell>
          <cell r="BI3348">
            <v>53.012787475585938</v>
          </cell>
          <cell r="BJ3348">
            <v>51.671130104064943</v>
          </cell>
          <cell r="BK3348">
            <v>48.054439525604238</v>
          </cell>
        </row>
        <row r="3349">
          <cell r="A3349" t="str">
            <v>2013-02-04</v>
          </cell>
          <cell r="B3349">
            <v>3353904</v>
          </cell>
          <cell r="C3349">
            <v>53.560935056703038</v>
          </cell>
          <cell r="D3349">
            <v>53.64254934327991</v>
          </cell>
          <cell r="E3349">
            <v>51.698654174804688</v>
          </cell>
          <cell r="F3349">
            <v>51.698654174804688</v>
          </cell>
          <cell r="BC3349" t="e">
            <v>#N/A</v>
          </cell>
          <cell r="BD3349" t="e">
            <v>#N/A</v>
          </cell>
          <cell r="BE3349" t="e">
            <v>#N/A</v>
          </cell>
          <cell r="BF3349" t="e">
            <v>#N/A</v>
          </cell>
          <cell r="BG3349">
            <v>53.250804138183597</v>
          </cell>
          <cell r="BH3349">
            <v>53.847326087951657</v>
          </cell>
          <cell r="BI3349">
            <v>53.041871566772457</v>
          </cell>
          <cell r="BJ3349">
            <v>51.700511054992667</v>
          </cell>
          <cell r="BK3349">
            <v>48.112291774749757</v>
          </cell>
        </row>
        <row r="3350">
          <cell r="A3350" t="str">
            <v>2013-02-05</v>
          </cell>
          <cell r="B3350">
            <v>2850050</v>
          </cell>
          <cell r="C3350">
            <v>51.817367802310088</v>
          </cell>
          <cell r="D3350">
            <v>53.152869306734033</v>
          </cell>
          <cell r="E3350">
            <v>51.817367802310088</v>
          </cell>
          <cell r="F3350">
            <v>52.448024749755859</v>
          </cell>
          <cell r="BC3350" t="e">
            <v>#N/A</v>
          </cell>
          <cell r="BD3350" t="e">
            <v>#N/A</v>
          </cell>
          <cell r="BE3350" t="e">
            <v>#N/A</v>
          </cell>
          <cell r="BF3350" t="e">
            <v>#N/A</v>
          </cell>
          <cell r="BG3350">
            <v>52.979253387451173</v>
          </cell>
          <cell r="BH3350">
            <v>53.733808708190921</v>
          </cell>
          <cell r="BI3350">
            <v>53.074517211914063</v>
          </cell>
          <cell r="BJ3350">
            <v>51.724921112060549</v>
          </cell>
          <cell r="BK3350">
            <v>48.1777854347229</v>
          </cell>
        </row>
        <row r="3351">
          <cell r="A3351" t="str">
            <v>2013-02-06</v>
          </cell>
          <cell r="B3351">
            <v>3492738</v>
          </cell>
          <cell r="C3351">
            <v>52.307049271017263</v>
          </cell>
          <cell r="D3351">
            <v>52.77447192882066</v>
          </cell>
          <cell r="E3351">
            <v>51.090261627346642</v>
          </cell>
          <cell r="F3351">
            <v>51.468654632568359</v>
          </cell>
          <cell r="BC3351" t="e">
            <v>#N/A</v>
          </cell>
          <cell r="BD3351" t="e">
            <v>#N/A</v>
          </cell>
          <cell r="BE3351" t="e">
            <v>#N/A</v>
          </cell>
          <cell r="BF3351" t="e">
            <v>#N/A</v>
          </cell>
          <cell r="BG3351">
            <v>52.485118103027347</v>
          </cell>
          <cell r="BH3351">
            <v>53.567242240905763</v>
          </cell>
          <cell r="BI3351">
            <v>53.093659286499033</v>
          </cell>
          <cell r="BJ3351">
            <v>51.740427780151357</v>
          </cell>
          <cell r="BK3351">
            <v>48.234770908355713</v>
          </cell>
        </row>
        <row r="3352">
          <cell r="A3352" t="str">
            <v>2013-02-07</v>
          </cell>
          <cell r="B3352">
            <v>8059120</v>
          </cell>
          <cell r="C3352">
            <v>49.710246128168102</v>
          </cell>
          <cell r="D3352">
            <v>50.407675273293229</v>
          </cell>
          <cell r="E3352">
            <v>48.901529915700273</v>
          </cell>
          <cell r="F3352">
            <v>49.413467407226563</v>
          </cell>
          <cell r="BC3352" t="e">
            <v>#N/A</v>
          </cell>
          <cell r="BD3352" t="e">
            <v>#N/A</v>
          </cell>
          <cell r="BE3352" t="e">
            <v>#N/A</v>
          </cell>
          <cell r="BF3352" t="e">
            <v>#N/A</v>
          </cell>
          <cell r="BG3352">
            <v>51.704591369628908</v>
          </cell>
          <cell r="BH3352">
            <v>53.317207145690922</v>
          </cell>
          <cell r="BI3352">
            <v>53.067691268920903</v>
          </cell>
          <cell r="BJ3352">
            <v>51.738127708435059</v>
          </cell>
          <cell r="BK3352">
            <v>48.280205879211422</v>
          </cell>
        </row>
        <row r="3353">
          <cell r="A3353" t="str">
            <v>2013-02-08</v>
          </cell>
          <cell r="B3353">
            <v>4440368</v>
          </cell>
          <cell r="C3353">
            <v>50.222194950080947</v>
          </cell>
          <cell r="D3353">
            <v>51.231239318847663</v>
          </cell>
          <cell r="E3353">
            <v>49.658315882691582</v>
          </cell>
          <cell r="F3353">
            <v>51.231239318847663</v>
          </cell>
          <cell r="BC3353" t="e">
            <v>#N/A</v>
          </cell>
          <cell r="BD3353" t="e">
            <v>#N/A</v>
          </cell>
          <cell r="BE3353" t="e">
            <v>#N/A</v>
          </cell>
          <cell r="BF3353" t="e">
            <v>#N/A</v>
          </cell>
          <cell r="BG3353">
            <v>51.252008056640634</v>
          </cell>
          <cell r="BH3353">
            <v>53.140624809265127</v>
          </cell>
          <cell r="BI3353">
            <v>53.063981704711907</v>
          </cell>
          <cell r="BJ3353">
            <v>51.750889167785637</v>
          </cell>
          <cell r="BK3353">
            <v>48.335331592559811</v>
          </cell>
        </row>
        <row r="3354">
          <cell r="A3354" t="str">
            <v>2013-02-11</v>
          </cell>
          <cell r="B3354">
            <v>5926430</v>
          </cell>
          <cell r="C3354">
            <v>53.316097492972922</v>
          </cell>
          <cell r="D3354">
            <v>53.716747941261438</v>
          </cell>
          <cell r="E3354">
            <v>52.53705401120353</v>
          </cell>
          <cell r="F3354">
            <v>52.974803924560547</v>
          </cell>
          <cell r="BC3354" t="e">
            <v>#N/A</v>
          </cell>
          <cell r="BD3354" t="e">
            <v>#N/A</v>
          </cell>
          <cell r="BE3354" t="e">
            <v>#N/A</v>
          </cell>
          <cell r="BF3354" t="e">
            <v>#N/A</v>
          </cell>
          <cell r="BG3354">
            <v>51.507238006591798</v>
          </cell>
          <cell r="BH3354">
            <v>53.084237289428707</v>
          </cell>
          <cell r="BI3354">
            <v>53.098852996826167</v>
          </cell>
          <cell r="BJ3354">
            <v>51.785018653869628</v>
          </cell>
          <cell r="BK3354">
            <v>48.394112205505373</v>
          </cell>
        </row>
        <row r="3355">
          <cell r="A3355" t="str">
            <v>2013-02-12</v>
          </cell>
          <cell r="B3355">
            <v>2442376</v>
          </cell>
          <cell r="C3355">
            <v>53.123192374584477</v>
          </cell>
          <cell r="D3355">
            <v>53.790943145751953</v>
          </cell>
          <cell r="E3355">
            <v>52.752220352889637</v>
          </cell>
          <cell r="F3355">
            <v>53.790943145751953</v>
          </cell>
          <cell r="BC3355" t="e">
            <v>#N/A</v>
          </cell>
          <cell r="BD3355" t="e">
            <v>#N/A</v>
          </cell>
          <cell r="BE3355" t="e">
            <v>#N/A</v>
          </cell>
          <cell r="BF3355" t="e">
            <v>#N/A</v>
          </cell>
          <cell r="BG3355">
            <v>51.775821685791023</v>
          </cell>
          <cell r="BH3355">
            <v>53.097221565246578</v>
          </cell>
          <cell r="BI3355">
            <v>53.154202194213873</v>
          </cell>
          <cell r="BJ3355">
            <v>51.827161102294923</v>
          </cell>
          <cell r="BK3355">
            <v>48.458920764923093</v>
          </cell>
        </row>
        <row r="3356">
          <cell r="A3356" t="str">
            <v>2013-02-13</v>
          </cell>
          <cell r="B3356">
            <v>3106648</v>
          </cell>
          <cell r="C3356">
            <v>53.805777723315543</v>
          </cell>
          <cell r="D3356">
            <v>54.525464326851633</v>
          </cell>
          <cell r="E3356">
            <v>53.494162594129911</v>
          </cell>
          <cell r="F3356">
            <v>54.451271057128913</v>
          </cell>
          <cell r="BC3356" t="e">
            <v>#N/A</v>
          </cell>
          <cell r="BD3356" t="e">
            <v>#N/A</v>
          </cell>
          <cell r="BE3356" t="e">
            <v>#N/A</v>
          </cell>
          <cell r="BF3356" t="e">
            <v>#N/A</v>
          </cell>
          <cell r="BG3356">
            <v>52.372344970703118</v>
          </cell>
          <cell r="BH3356">
            <v>53.126528739929199</v>
          </cell>
          <cell r="BI3356">
            <v>53.221570663452148</v>
          </cell>
          <cell r="BJ3356">
            <v>51.86715187072754</v>
          </cell>
          <cell r="BK3356">
            <v>48.5250482749939</v>
          </cell>
        </row>
        <row r="3357">
          <cell r="A3357" t="str">
            <v>2013-02-14</v>
          </cell>
          <cell r="B3357">
            <v>3430158</v>
          </cell>
          <cell r="C3357">
            <v>54.080294854403043</v>
          </cell>
          <cell r="D3357">
            <v>54.288038257751161</v>
          </cell>
          <cell r="E3357">
            <v>53.145443878753312</v>
          </cell>
          <cell r="F3357">
            <v>53.442222595214837</v>
          </cell>
          <cell r="BC3357" t="e">
            <v>#N/A</v>
          </cell>
          <cell r="BD3357" t="e">
            <v>#N/A</v>
          </cell>
          <cell r="BE3357" t="e">
            <v>#N/A</v>
          </cell>
          <cell r="BF3357" t="e">
            <v>#N/A</v>
          </cell>
          <cell r="BG3357">
            <v>53.178096008300777</v>
          </cell>
          <cell r="BH3357">
            <v>53.0883186340332</v>
          </cell>
          <cell r="BI3357">
            <v>53.259558181762692</v>
          </cell>
          <cell r="BJ3357">
            <v>51.895642509460451</v>
          </cell>
          <cell r="BK3357">
            <v>48.58499759674072</v>
          </cell>
        </row>
        <row r="3358">
          <cell r="A3358" t="str">
            <v>2013-02-15</v>
          </cell>
          <cell r="B3358">
            <v>2799972</v>
          </cell>
          <cell r="C3358">
            <v>53.546090338822111</v>
          </cell>
          <cell r="D3358">
            <v>54.013518622386798</v>
          </cell>
          <cell r="E3358">
            <v>53.30124749129611</v>
          </cell>
          <cell r="F3358">
            <v>53.345767974853523</v>
          </cell>
          <cell r="BC3358" t="e">
            <v>#N/A</v>
          </cell>
          <cell r="BD3358" t="e">
            <v>#N/A</v>
          </cell>
          <cell r="BE3358" t="e">
            <v>#N/A</v>
          </cell>
          <cell r="BF3358" t="e">
            <v>#N/A</v>
          </cell>
          <cell r="BG3358">
            <v>53.601001739501953</v>
          </cell>
          <cell r="BH3358">
            <v>53.080899238586433</v>
          </cell>
          <cell r="BI3358">
            <v>53.307636108398441</v>
          </cell>
          <cell r="BJ3358">
            <v>51.916787796020508</v>
          </cell>
          <cell r="BK3358">
            <v>48.646588935852051</v>
          </cell>
        </row>
        <row r="3359">
          <cell r="A3359" t="str">
            <v>2013-02-18</v>
          </cell>
          <cell r="B3359">
            <v>1253154</v>
          </cell>
          <cell r="C3359">
            <v>52.915443931341059</v>
          </cell>
          <cell r="D3359">
            <v>53.716744780772601</v>
          </cell>
          <cell r="E3359">
            <v>52.863508079651048</v>
          </cell>
          <cell r="F3359">
            <v>53.612873077392578</v>
          </cell>
          <cell r="BC3359" t="e">
            <v>#N/A</v>
          </cell>
          <cell r="BD3359" t="e">
            <v>#N/A</v>
          </cell>
          <cell r="BE3359" t="e">
            <v>#N/A</v>
          </cell>
          <cell r="BF3359" t="e">
            <v>#N/A</v>
          </cell>
          <cell r="BG3359">
            <v>53.728615570068357</v>
          </cell>
          <cell r="BH3359">
            <v>53.071995735168457</v>
          </cell>
          <cell r="BI3359">
            <v>53.35452705383301</v>
          </cell>
          <cell r="BJ3359">
            <v>51.942755851745602</v>
          </cell>
          <cell r="BK3359">
            <v>48.708276615142822</v>
          </cell>
        </row>
        <row r="3360">
          <cell r="A3360" t="str">
            <v>2013-02-19</v>
          </cell>
          <cell r="B3360">
            <v>2983991</v>
          </cell>
          <cell r="C3360">
            <v>53.330929916947021</v>
          </cell>
          <cell r="D3360">
            <v>55.05223968127266</v>
          </cell>
          <cell r="E3360">
            <v>53.234479239758109</v>
          </cell>
          <cell r="F3360">
            <v>54.978046417236328</v>
          </cell>
          <cell r="BC3360" t="e">
            <v>#N/A</v>
          </cell>
          <cell r="BD3360" t="e">
            <v>#N/A</v>
          </cell>
          <cell r="BE3360" t="e">
            <v>#N/A</v>
          </cell>
          <cell r="BF3360" t="e">
            <v>#N/A</v>
          </cell>
          <cell r="BG3360">
            <v>53.966036224365233</v>
          </cell>
          <cell r="BH3360">
            <v>53.165851593017578</v>
          </cell>
          <cell r="BI3360">
            <v>53.423527908325198</v>
          </cell>
          <cell r="BJ3360">
            <v>51.978888435363771</v>
          </cell>
          <cell r="BK3360">
            <v>48.779551811218262</v>
          </cell>
        </row>
        <row r="3361">
          <cell r="A3361" t="str">
            <v>2013-02-20</v>
          </cell>
          <cell r="B3361">
            <v>2608715</v>
          </cell>
          <cell r="C3361">
            <v>54.799985607742443</v>
          </cell>
          <cell r="D3361">
            <v>55.000308001892321</v>
          </cell>
          <cell r="E3361">
            <v>54.518048918787571</v>
          </cell>
          <cell r="F3361">
            <v>54.733207702636719</v>
          </cell>
          <cell r="BC3361" t="e">
            <v>#N/A</v>
          </cell>
          <cell r="BD3361" t="e">
            <v>#N/A</v>
          </cell>
          <cell r="BE3361" t="e">
            <v>#N/A</v>
          </cell>
          <cell r="BF3361" t="e">
            <v>#N/A</v>
          </cell>
          <cell r="BG3361">
            <v>54.022423553466787</v>
          </cell>
          <cell r="BH3361">
            <v>53.229287719726557</v>
          </cell>
          <cell r="BI3361">
            <v>53.479470443725589</v>
          </cell>
          <cell r="BJ3361">
            <v>52.024666366577151</v>
          </cell>
          <cell r="BK3361">
            <v>48.847513866424563</v>
          </cell>
        </row>
        <row r="3362">
          <cell r="A3362" t="str">
            <v>2013-02-21</v>
          </cell>
          <cell r="B3362">
            <v>3898256</v>
          </cell>
          <cell r="C3362">
            <v>54.362235684157177</v>
          </cell>
          <cell r="D3362">
            <v>54.458692029228033</v>
          </cell>
          <cell r="E3362">
            <v>52.692861644395592</v>
          </cell>
          <cell r="F3362">
            <v>52.818996429443359</v>
          </cell>
          <cell r="BC3362" t="e">
            <v>#N/A</v>
          </cell>
          <cell r="BD3362" t="e">
            <v>#N/A</v>
          </cell>
          <cell r="BE3362" t="e">
            <v>#N/A</v>
          </cell>
          <cell r="BF3362" t="e">
            <v>#N/A</v>
          </cell>
          <cell r="BG3362">
            <v>53.897778320312497</v>
          </cell>
          <cell r="BH3362">
            <v>53.171416091918942</v>
          </cell>
          <cell r="BI3362">
            <v>53.484812545776357</v>
          </cell>
          <cell r="BJ3362">
            <v>52.04225044250488</v>
          </cell>
          <cell r="BK3362">
            <v>48.905125827789313</v>
          </cell>
        </row>
        <row r="3363">
          <cell r="A3363" t="str">
            <v>2013-02-22</v>
          </cell>
          <cell r="B3363">
            <v>2694648</v>
          </cell>
          <cell r="C3363">
            <v>52.997055806313902</v>
          </cell>
          <cell r="D3363">
            <v>54.058035865849959</v>
          </cell>
          <cell r="E3363">
            <v>52.997055806313902</v>
          </cell>
          <cell r="F3363">
            <v>54.043193817138672</v>
          </cell>
          <cell r="BC3363" t="e">
            <v>#N/A</v>
          </cell>
          <cell r="BD3363" t="e">
            <v>#N/A</v>
          </cell>
          <cell r="BE3363" t="e">
            <v>#N/A</v>
          </cell>
          <cell r="BF3363" t="e">
            <v>#N/A</v>
          </cell>
          <cell r="BG3363">
            <v>54.037263488769533</v>
          </cell>
          <cell r="BH3363">
            <v>53.162141799926758</v>
          </cell>
          <cell r="BI3363">
            <v>53.50766426086426</v>
          </cell>
          <cell r="BJ3363">
            <v>52.090402565002442</v>
          </cell>
          <cell r="BK3363">
            <v>48.967300701141347</v>
          </cell>
        </row>
        <row r="3364">
          <cell r="A3364" t="str">
            <v>2013-02-25</v>
          </cell>
          <cell r="B3364">
            <v>3284969</v>
          </cell>
          <cell r="C3364">
            <v>54.339973486875436</v>
          </cell>
          <cell r="D3364">
            <v>55.007724176128256</v>
          </cell>
          <cell r="E3364">
            <v>53.679643822109639</v>
          </cell>
          <cell r="F3364">
            <v>53.776100158691413</v>
          </cell>
          <cell r="BC3364" t="e">
            <v>#N/A</v>
          </cell>
          <cell r="BD3364" t="e">
            <v>#N/A</v>
          </cell>
          <cell r="BE3364" t="e">
            <v>#N/A</v>
          </cell>
          <cell r="BF3364" t="e">
            <v>#N/A</v>
          </cell>
          <cell r="BG3364">
            <v>54.069908905029287</v>
          </cell>
          <cell r="BH3364">
            <v>53.139141654968263</v>
          </cell>
          <cell r="BI3364">
            <v>53.522206497192393</v>
          </cell>
          <cell r="BJ3364">
            <v>52.119190025329587</v>
          </cell>
          <cell r="BK3364">
            <v>49.032628860473643</v>
          </cell>
        </row>
        <row r="3365">
          <cell r="A3365" t="str">
            <v>2013-02-26</v>
          </cell>
          <cell r="B3365">
            <v>4599339</v>
          </cell>
          <cell r="C3365">
            <v>52.062206843220373</v>
          </cell>
          <cell r="D3365">
            <v>53.538679414230117</v>
          </cell>
          <cell r="E3365">
            <v>52.010270991916428</v>
          </cell>
          <cell r="F3365">
            <v>52.603828430175781</v>
          </cell>
          <cell r="BC3365" t="e">
            <v>#N/A</v>
          </cell>
          <cell r="BD3365" t="e">
            <v>#N/A</v>
          </cell>
          <cell r="BE3365" t="e">
            <v>#N/A</v>
          </cell>
          <cell r="BF3365" t="e">
            <v>#N/A</v>
          </cell>
          <cell r="BG3365">
            <v>53.59506530761719</v>
          </cell>
          <cell r="BH3365">
            <v>53.07904415130615</v>
          </cell>
          <cell r="BI3365">
            <v>53.505883789062501</v>
          </cell>
          <cell r="BJ3365">
            <v>52.140558052062993</v>
          </cell>
          <cell r="BK3365">
            <v>49.093431167602539</v>
          </cell>
        </row>
        <row r="3366">
          <cell r="A3366" t="str">
            <v>2013-02-27</v>
          </cell>
          <cell r="B3366">
            <v>2984080</v>
          </cell>
          <cell r="C3366">
            <v>52.685445184807079</v>
          </cell>
          <cell r="D3366">
            <v>52.989639282226563</v>
          </cell>
          <cell r="E3366">
            <v>52.047372890024533</v>
          </cell>
          <cell r="F3366">
            <v>52.989639282226563</v>
          </cell>
          <cell r="BC3366" t="e">
            <v>#N/A</v>
          </cell>
          <cell r="BD3366" t="e">
            <v>#N/A</v>
          </cell>
          <cell r="BE3366" t="e">
            <v>#N/A</v>
          </cell>
          <cell r="BF3366" t="e">
            <v>#N/A</v>
          </cell>
          <cell r="BG3366">
            <v>53.246351623535148</v>
          </cell>
          <cell r="BH3366">
            <v>53.031559562683107</v>
          </cell>
          <cell r="BI3366">
            <v>53.50069023132324</v>
          </cell>
          <cell r="BJ3366">
            <v>52.165413208007813</v>
          </cell>
          <cell r="BK3366">
            <v>49.157868976593022</v>
          </cell>
        </row>
        <row r="3367">
          <cell r="A3367" t="str">
            <v>2013-02-28</v>
          </cell>
          <cell r="B3367">
            <v>3169142</v>
          </cell>
          <cell r="C3367">
            <v>53.397702169599413</v>
          </cell>
          <cell r="D3367">
            <v>53.850288391113281</v>
          </cell>
          <cell r="E3367">
            <v>52.633500875739713</v>
          </cell>
          <cell r="F3367">
            <v>53.850288391113281</v>
          </cell>
          <cell r="BC3367" t="e">
            <v>#N/A</v>
          </cell>
          <cell r="BD3367" t="e">
            <v>#N/A</v>
          </cell>
          <cell r="BE3367" t="e">
            <v>#N/A</v>
          </cell>
          <cell r="BF3367" t="e">
            <v>#N/A</v>
          </cell>
          <cell r="BG3367">
            <v>53.452610015869141</v>
          </cell>
          <cell r="BH3367">
            <v>53.058268928527831</v>
          </cell>
          <cell r="BI3367">
            <v>53.513006362915043</v>
          </cell>
          <cell r="BJ3367">
            <v>52.203326492309571</v>
          </cell>
          <cell r="BK3367">
            <v>49.227166519165038</v>
          </cell>
        </row>
        <row r="3368">
          <cell r="A3368" t="str">
            <v>2013-03-01</v>
          </cell>
          <cell r="B3368">
            <v>2144688</v>
          </cell>
          <cell r="C3368">
            <v>53.494157981999059</v>
          </cell>
          <cell r="D3368">
            <v>54.147072284667168</v>
          </cell>
          <cell r="E3368">
            <v>52.796734514035137</v>
          </cell>
          <cell r="F3368">
            <v>53.590614318847663</v>
          </cell>
          <cell r="BC3368" t="e">
            <v>#N/A</v>
          </cell>
          <cell r="BD3368" t="e">
            <v>#N/A</v>
          </cell>
          <cell r="BE3368" t="e">
            <v>#N/A</v>
          </cell>
          <cell r="BF3368" t="e">
            <v>#N/A</v>
          </cell>
          <cell r="BG3368">
            <v>53.36209411621094</v>
          </cell>
          <cell r="BH3368">
            <v>53.063091850280763</v>
          </cell>
          <cell r="BI3368">
            <v>53.519386978149413</v>
          </cell>
          <cell r="BJ3368">
            <v>52.229294586181638</v>
          </cell>
          <cell r="BK3368">
            <v>49.29464632034302</v>
          </cell>
        </row>
        <row r="3369">
          <cell r="A3369" t="str">
            <v>2013-03-04</v>
          </cell>
          <cell r="B3369">
            <v>2221448</v>
          </cell>
          <cell r="C3369">
            <v>53.21221482988306</v>
          </cell>
          <cell r="D3369">
            <v>54.391902856521583</v>
          </cell>
          <cell r="E3369">
            <v>53.160278985828199</v>
          </cell>
          <cell r="F3369">
            <v>53.983837127685547</v>
          </cell>
          <cell r="BC3369" t="e">
            <v>#N/A</v>
          </cell>
          <cell r="BD3369" t="e">
            <v>#N/A</v>
          </cell>
          <cell r="BE3369" t="e">
            <v>#N/A</v>
          </cell>
          <cell r="BF3369" t="e">
            <v>#N/A</v>
          </cell>
          <cell r="BG3369">
            <v>53.403641510009763</v>
          </cell>
          <cell r="BH3369">
            <v>53.177350997924798</v>
          </cell>
          <cell r="BI3369">
            <v>53.539122467041018</v>
          </cell>
          <cell r="BJ3369">
            <v>52.26609493255615</v>
          </cell>
          <cell r="BK3369">
            <v>49.363053493499763</v>
          </cell>
        </row>
        <row r="3370">
          <cell r="A3370" t="str">
            <v>2013-03-05</v>
          </cell>
          <cell r="B3370">
            <v>3650574</v>
          </cell>
          <cell r="C3370">
            <v>54.532880510683647</v>
          </cell>
          <cell r="D3370">
            <v>55.571603176337113</v>
          </cell>
          <cell r="E3370">
            <v>54.325137109669591</v>
          </cell>
          <cell r="F3370">
            <v>55.467731475830078</v>
          </cell>
          <cell r="BC3370" t="e">
            <v>#N/A</v>
          </cell>
          <cell r="BD3370" t="e">
            <v>#N/A</v>
          </cell>
          <cell r="BE3370" t="e">
            <v>#N/A</v>
          </cell>
          <cell r="BF3370" t="e">
            <v>#N/A</v>
          </cell>
          <cell r="BG3370">
            <v>53.976422119140622</v>
          </cell>
          <cell r="BH3370">
            <v>53.328336334228517</v>
          </cell>
          <cell r="BI3370">
            <v>53.581858367919921</v>
          </cell>
          <cell r="BJ3370">
            <v>52.325153694152831</v>
          </cell>
          <cell r="BK3370">
            <v>49.43576398849487</v>
          </cell>
        </row>
        <row r="3371">
          <cell r="A3371" t="str">
            <v>2013-03-06</v>
          </cell>
          <cell r="B3371">
            <v>2118925</v>
          </cell>
          <cell r="C3371">
            <v>55.579027497909763</v>
          </cell>
          <cell r="D3371">
            <v>56.009350713859668</v>
          </cell>
          <cell r="E3371">
            <v>54.83708350136952</v>
          </cell>
          <cell r="F3371">
            <v>55.052242279052727</v>
          </cell>
          <cell r="BC3371" t="e">
            <v>#N/A</v>
          </cell>
          <cell r="BD3371" t="e">
            <v>#N/A</v>
          </cell>
          <cell r="BE3371" t="e">
            <v>#N/A</v>
          </cell>
          <cell r="BF3371" t="e">
            <v>#N/A</v>
          </cell>
          <cell r="BG3371">
            <v>54.388942718505859</v>
          </cell>
          <cell r="BH3371">
            <v>53.507515716552732</v>
          </cell>
          <cell r="BI3371">
            <v>53.627265396118162</v>
          </cell>
          <cell r="BJ3371">
            <v>52.384880218505863</v>
          </cell>
          <cell r="BK3371">
            <v>49.511256771087638</v>
          </cell>
        </row>
        <row r="3372">
          <cell r="A3372" t="str">
            <v>2013-03-07</v>
          </cell>
          <cell r="B3372">
            <v>2245979</v>
          </cell>
          <cell r="C3372">
            <v>55.371276549445042</v>
          </cell>
          <cell r="D3372">
            <v>55.823862824859383</v>
          </cell>
          <cell r="E3372">
            <v>55.215468994716318</v>
          </cell>
          <cell r="F3372">
            <v>55.74224853515625</v>
          </cell>
          <cell r="BC3372" t="e">
            <v>#N/A</v>
          </cell>
          <cell r="BD3372" t="e">
            <v>#N/A</v>
          </cell>
          <cell r="BE3372" t="e">
            <v>#N/A</v>
          </cell>
          <cell r="BF3372" t="e">
            <v>#N/A</v>
          </cell>
          <cell r="BG3372">
            <v>54.76733474731445</v>
          </cell>
          <cell r="BH3372">
            <v>53.823954772949222</v>
          </cell>
          <cell r="BI3372">
            <v>53.673711090087892</v>
          </cell>
          <cell r="BJ3372">
            <v>52.447129325866698</v>
          </cell>
          <cell r="BK3372">
            <v>49.587528610229491</v>
          </cell>
        </row>
        <row r="3373">
          <cell r="A3373" t="str">
            <v>2013-03-08</v>
          </cell>
          <cell r="B3373">
            <v>2664559</v>
          </cell>
          <cell r="C3373">
            <v>55.875800578949161</v>
          </cell>
          <cell r="D3373">
            <v>56.387743748048408</v>
          </cell>
          <cell r="E3373">
            <v>55.645799751363569</v>
          </cell>
          <cell r="F3373">
            <v>56.306129455566413</v>
          </cell>
          <cell r="BC3373" t="e">
            <v>#N/A</v>
          </cell>
          <cell r="BD3373" t="e">
            <v>#N/A</v>
          </cell>
          <cell r="BE3373" t="e">
            <v>#N/A</v>
          </cell>
          <cell r="BF3373" t="e">
            <v>#N/A</v>
          </cell>
          <cell r="BG3373">
            <v>55.310437774658197</v>
          </cell>
          <cell r="BH3373">
            <v>54.077699279785158</v>
          </cell>
          <cell r="BI3373">
            <v>53.727130966186522</v>
          </cell>
          <cell r="BJ3373">
            <v>52.517985000610352</v>
          </cell>
          <cell r="BK3373">
            <v>49.665618228912351</v>
          </cell>
        </row>
        <row r="3374">
          <cell r="A3374" t="str">
            <v>2013-03-11</v>
          </cell>
          <cell r="B3374">
            <v>1799971</v>
          </cell>
          <cell r="C3374">
            <v>56.194832840519616</v>
          </cell>
          <cell r="D3374">
            <v>56.276447127361557</v>
          </cell>
          <cell r="E3374">
            <v>55.786767066893027</v>
          </cell>
          <cell r="F3374">
            <v>56.053867340087891</v>
          </cell>
          <cell r="BC3374" t="e">
            <v>#N/A</v>
          </cell>
          <cell r="BD3374" t="e">
            <v>#N/A</v>
          </cell>
          <cell r="BE3374" t="e">
            <v>#N/A</v>
          </cell>
          <cell r="BF3374" t="e">
            <v>#N/A</v>
          </cell>
          <cell r="BG3374">
            <v>55.72444381713867</v>
          </cell>
          <cell r="BH3374">
            <v>54.231652450561533</v>
          </cell>
          <cell r="BI3374">
            <v>53.77758316040039</v>
          </cell>
          <cell r="BJ3374">
            <v>52.580456695556641</v>
          </cell>
          <cell r="BK3374">
            <v>49.74281747817993</v>
          </cell>
        </row>
        <row r="3375">
          <cell r="A3375" t="str">
            <v>2013-03-12</v>
          </cell>
          <cell r="B3375">
            <v>2113129</v>
          </cell>
          <cell r="C3375">
            <v>55.838711191463297</v>
          </cell>
          <cell r="D3375">
            <v>55.994518763819123</v>
          </cell>
          <cell r="E3375">
            <v>55.222896266973187</v>
          </cell>
          <cell r="F3375">
            <v>55.846126556396477</v>
          </cell>
          <cell r="BC3375" t="e">
            <v>#N/A</v>
          </cell>
          <cell r="BD3375" t="e">
            <v>#N/A</v>
          </cell>
          <cell r="BE3375" t="e">
            <v>#N/A</v>
          </cell>
          <cell r="BF3375" t="e">
            <v>#N/A</v>
          </cell>
          <cell r="BG3375">
            <v>55.800122833251947</v>
          </cell>
          <cell r="BH3375">
            <v>54.33441162109375</v>
          </cell>
          <cell r="BI3375">
            <v>53.844951705932623</v>
          </cell>
          <cell r="BJ3375">
            <v>52.624082984924307</v>
          </cell>
          <cell r="BK3375">
            <v>49.81652961730957</v>
          </cell>
        </row>
        <row r="3376">
          <cell r="A3376" t="str">
            <v>2013-03-13</v>
          </cell>
          <cell r="B3376">
            <v>1904121</v>
          </cell>
          <cell r="C3376">
            <v>55.846131206654931</v>
          </cell>
          <cell r="D3376">
            <v>56.053880314345697</v>
          </cell>
          <cell r="E3376">
            <v>55.2377372570215</v>
          </cell>
          <cell r="F3376">
            <v>55.890651702880859</v>
          </cell>
          <cell r="BC3376" t="e">
            <v>#N/A</v>
          </cell>
          <cell r="BD3376" t="e">
            <v>#N/A</v>
          </cell>
          <cell r="BE3376" t="e">
            <v>#N/A</v>
          </cell>
          <cell r="BF3376" t="e">
            <v>#N/A</v>
          </cell>
          <cell r="BG3376">
            <v>55.967804718017582</v>
          </cell>
          <cell r="BH3376">
            <v>54.406380653381348</v>
          </cell>
          <cell r="BI3376">
            <v>53.879526672363284</v>
          </cell>
          <cell r="BJ3376">
            <v>52.672606239318853</v>
          </cell>
          <cell r="BK3376">
            <v>49.893803157806403</v>
          </cell>
        </row>
        <row r="3377">
          <cell r="A3377" t="str">
            <v>2013-03-14</v>
          </cell>
          <cell r="B3377">
            <v>2336847</v>
          </cell>
          <cell r="C3377">
            <v>56.313544379438127</v>
          </cell>
          <cell r="D3377">
            <v>56.380316614825539</v>
          </cell>
          <cell r="E3377">
            <v>55.823858677599041</v>
          </cell>
          <cell r="F3377">
            <v>56.269023895263672</v>
          </cell>
          <cell r="BC3377" t="e">
            <v>#N/A</v>
          </cell>
          <cell r="BD3377" t="e">
            <v>#N/A</v>
          </cell>
          <cell r="BE3377" t="e">
            <v>#N/A</v>
          </cell>
          <cell r="BF3377" t="e">
            <v>#N/A</v>
          </cell>
          <cell r="BG3377">
            <v>56.073159790039057</v>
          </cell>
          <cell r="BH3377">
            <v>54.547720718383793</v>
          </cell>
          <cell r="BI3377">
            <v>53.924488525390622</v>
          </cell>
          <cell r="BJ3377">
            <v>52.718532485961923</v>
          </cell>
          <cell r="BK3377">
            <v>49.971113719940178</v>
          </cell>
        </row>
        <row r="3378">
          <cell r="A3378" t="str">
            <v>2013-03-15</v>
          </cell>
          <cell r="B3378">
            <v>5649612</v>
          </cell>
          <cell r="C3378">
            <v>56.269031429488898</v>
          </cell>
          <cell r="D3378">
            <v>56.610330657999498</v>
          </cell>
          <cell r="E3378">
            <v>55.771930297546362</v>
          </cell>
          <cell r="F3378">
            <v>56.298709869384773</v>
          </cell>
          <cell r="BC3378" t="e">
            <v>#N/A</v>
          </cell>
          <cell r="BD3378" t="e">
            <v>#N/A</v>
          </cell>
          <cell r="BE3378" t="e">
            <v>#N/A</v>
          </cell>
          <cell r="BF3378" t="e">
            <v>#N/A</v>
          </cell>
          <cell r="BG3378">
            <v>56.071675872802743</v>
          </cell>
          <cell r="BH3378">
            <v>54.695367813110352</v>
          </cell>
          <cell r="BI3378">
            <v>53.957282485961912</v>
          </cell>
          <cell r="BJ3378">
            <v>52.772249221801758</v>
          </cell>
          <cell r="BK3378">
            <v>50.054100151062009</v>
          </cell>
        </row>
        <row r="3379">
          <cell r="A3379" t="str">
            <v>2013-03-18</v>
          </cell>
          <cell r="B3379">
            <v>2159881</v>
          </cell>
          <cell r="C3379">
            <v>55.141271144201838</v>
          </cell>
          <cell r="D3379">
            <v>56.424836598679327</v>
          </cell>
          <cell r="E3379">
            <v>55.126434756663812</v>
          </cell>
          <cell r="F3379">
            <v>56.291286468505859</v>
          </cell>
          <cell r="BC3379" t="e">
            <v>#N/A</v>
          </cell>
          <cell r="BD3379" t="e">
            <v>#N/A</v>
          </cell>
          <cell r="BE3379" t="e">
            <v>#N/A</v>
          </cell>
          <cell r="BF3379" t="e">
            <v>#N/A</v>
          </cell>
          <cell r="BG3379">
            <v>56.119159698486328</v>
          </cell>
          <cell r="BH3379">
            <v>54.829288482666023</v>
          </cell>
          <cell r="BI3379">
            <v>53.994231185913087</v>
          </cell>
          <cell r="BJ3379">
            <v>52.828785324096678</v>
          </cell>
          <cell r="BK3379">
            <v>50.136270427703863</v>
          </cell>
        </row>
        <row r="3380">
          <cell r="A3380" t="str">
            <v>2013-03-19</v>
          </cell>
          <cell r="B3380">
            <v>2639967</v>
          </cell>
          <cell r="C3380">
            <v>56.165153360353571</v>
          </cell>
          <cell r="D3380">
            <v>56.625160635775643</v>
          </cell>
          <cell r="E3380">
            <v>55.905474116398757</v>
          </cell>
          <cell r="F3380">
            <v>56.350639343261719</v>
          </cell>
          <cell r="BC3380" t="e">
            <v>#N/A</v>
          </cell>
          <cell r="BD3380" t="e">
            <v>#N/A</v>
          </cell>
          <cell r="BE3380" t="e">
            <v>#N/A</v>
          </cell>
          <cell r="BF3380" t="e">
            <v>#N/A</v>
          </cell>
          <cell r="BG3380">
            <v>56.220062255859382</v>
          </cell>
          <cell r="BH3380">
            <v>54.897918128967277</v>
          </cell>
          <cell r="BI3380">
            <v>54.026876525878897</v>
          </cell>
          <cell r="BJ3380">
            <v>52.902089309692393</v>
          </cell>
          <cell r="BK3380">
            <v>50.216437435150148</v>
          </cell>
        </row>
        <row r="3381">
          <cell r="A3381" t="str">
            <v>2013-03-20</v>
          </cell>
          <cell r="B3381">
            <v>4475102</v>
          </cell>
          <cell r="C3381">
            <v>56.669681695256003</v>
          </cell>
          <cell r="D3381">
            <v>58.227768651576227</v>
          </cell>
          <cell r="E3381">
            <v>56.410002422730493</v>
          </cell>
          <cell r="F3381">
            <v>57.738082885742188</v>
          </cell>
          <cell r="BC3381" t="e">
            <v>#N/A</v>
          </cell>
          <cell r="BD3381" t="e">
            <v>#N/A</v>
          </cell>
          <cell r="BE3381" t="e">
            <v>#N/A</v>
          </cell>
          <cell r="BF3381" t="e">
            <v>#N/A</v>
          </cell>
          <cell r="BG3381">
            <v>56.589548492431639</v>
          </cell>
          <cell r="BH3381">
            <v>55.048161888122557</v>
          </cell>
          <cell r="BI3381">
            <v>54.085638504028317</v>
          </cell>
          <cell r="BJ3381">
            <v>52.989045181274413</v>
          </cell>
          <cell r="BK3381">
            <v>50.302762622833249</v>
          </cell>
        </row>
        <row r="3382">
          <cell r="A3382" t="str">
            <v>2013-03-21</v>
          </cell>
          <cell r="B3382">
            <v>2903811</v>
          </cell>
          <cell r="C3382">
            <v>57.611946428410313</v>
          </cell>
          <cell r="D3382">
            <v>57.686139688175643</v>
          </cell>
          <cell r="E3382">
            <v>56.832903049417233</v>
          </cell>
          <cell r="F3382">
            <v>57.367103576660163</v>
          </cell>
          <cell r="BC3382" t="e">
            <v>#N/A</v>
          </cell>
          <cell r="BD3382" t="e">
            <v>#N/A</v>
          </cell>
          <cell r="BE3382" t="e">
            <v>#N/A</v>
          </cell>
          <cell r="BF3382" t="e">
            <v>#N/A</v>
          </cell>
          <cell r="BG3382">
            <v>56.809164428710943</v>
          </cell>
          <cell r="BH3382">
            <v>55.275567245483401</v>
          </cell>
          <cell r="BI3382">
            <v>54.144697189331048</v>
          </cell>
          <cell r="BJ3382">
            <v>53.065316925048833</v>
          </cell>
          <cell r="BK3382">
            <v>50.387344207763682</v>
          </cell>
        </row>
        <row r="3383">
          <cell r="A3383" t="str">
            <v>2013-03-22</v>
          </cell>
          <cell r="B3383">
            <v>1963879</v>
          </cell>
          <cell r="C3383">
            <v>57.367109796336869</v>
          </cell>
          <cell r="D3383">
            <v>58.005182088546903</v>
          </cell>
          <cell r="E3383">
            <v>56.870008675372908</v>
          </cell>
          <cell r="F3383">
            <v>57.500659942626953</v>
          </cell>
          <cell r="BC3383" t="e">
            <v>#N/A</v>
          </cell>
          <cell r="BD3383" t="e">
            <v>#N/A</v>
          </cell>
          <cell r="BE3383" t="e">
            <v>#N/A</v>
          </cell>
          <cell r="BF3383" t="e">
            <v>#N/A</v>
          </cell>
          <cell r="BG3383">
            <v>57.049554443359384</v>
          </cell>
          <cell r="BH3383">
            <v>55.448440551757813</v>
          </cell>
          <cell r="BI3383">
            <v>54.199452667236329</v>
          </cell>
          <cell r="BJ3383">
            <v>53.133204841613768</v>
          </cell>
          <cell r="BK3383">
            <v>50.470998382568361</v>
          </cell>
        </row>
        <row r="3384">
          <cell r="A3384" t="str">
            <v>2013-03-25</v>
          </cell>
          <cell r="B3384">
            <v>3917458</v>
          </cell>
          <cell r="C3384">
            <v>58.316795206170411</v>
          </cell>
          <cell r="D3384">
            <v>58.747124069496742</v>
          </cell>
          <cell r="E3384">
            <v>56.840328283332319</v>
          </cell>
          <cell r="F3384">
            <v>57.092586517333977</v>
          </cell>
          <cell r="BC3384" t="e">
            <v>#N/A</v>
          </cell>
          <cell r="BD3384" t="e">
            <v>#N/A</v>
          </cell>
          <cell r="BE3384" t="e">
            <v>#N/A</v>
          </cell>
          <cell r="BF3384" t="e">
            <v>#N/A</v>
          </cell>
          <cell r="BG3384">
            <v>57.209814453124999</v>
          </cell>
          <cell r="BH3384">
            <v>55.61426486968994</v>
          </cell>
          <cell r="BI3384">
            <v>54.259253311157217</v>
          </cell>
          <cell r="BJ3384">
            <v>53.202205581665041</v>
          </cell>
          <cell r="BK3384">
            <v>50.552612190246577</v>
          </cell>
        </row>
        <row r="3385">
          <cell r="A3385" t="str">
            <v>2013-03-26</v>
          </cell>
          <cell r="B3385">
            <v>2996139</v>
          </cell>
          <cell r="C3385">
            <v>57.43388450671786</v>
          </cell>
          <cell r="D3385">
            <v>58.450344106419813</v>
          </cell>
          <cell r="E3385">
            <v>57.359685582450211</v>
          </cell>
          <cell r="F3385">
            <v>58.168407440185547</v>
          </cell>
          <cell r="BC3385" t="e">
            <v>#N/A</v>
          </cell>
          <cell r="BD3385" t="e">
            <v>#N/A</v>
          </cell>
          <cell r="BE3385" t="e">
            <v>#N/A</v>
          </cell>
          <cell r="BF3385" t="e">
            <v>#N/A</v>
          </cell>
          <cell r="BG3385">
            <v>57.573368072509773</v>
          </cell>
          <cell r="BH3385">
            <v>55.892493820190431</v>
          </cell>
          <cell r="BI3385">
            <v>54.351996307373049</v>
          </cell>
          <cell r="BJ3385">
            <v>53.26935157775879</v>
          </cell>
          <cell r="BK3385">
            <v>50.638158340454098</v>
          </cell>
        </row>
        <row r="3386">
          <cell r="A3386" t="str">
            <v>2013-03-27</v>
          </cell>
          <cell r="B3386">
            <v>3303064</v>
          </cell>
          <cell r="C3386">
            <v>58.235181147392609</v>
          </cell>
          <cell r="D3386">
            <v>58.242602172123092</v>
          </cell>
          <cell r="E3386">
            <v>56.99613606481865</v>
          </cell>
          <cell r="F3386">
            <v>57.879051208496087</v>
          </cell>
          <cell r="BC3386" t="e">
            <v>#N/A</v>
          </cell>
          <cell r="BD3386" t="e">
            <v>#N/A</v>
          </cell>
          <cell r="BE3386" t="e">
            <v>#N/A</v>
          </cell>
          <cell r="BF3386" t="e">
            <v>#N/A</v>
          </cell>
          <cell r="BG3386">
            <v>57.60156173706055</v>
          </cell>
          <cell r="BH3386">
            <v>56.136964416503908</v>
          </cell>
          <cell r="BI3386">
            <v>54.432274780273438</v>
          </cell>
          <cell r="BJ3386">
            <v>53.344955749511719</v>
          </cell>
          <cell r="BK3386">
            <v>50.721144790649412</v>
          </cell>
        </row>
        <row r="3387">
          <cell r="A3387" t="str">
            <v>2013-03-28</v>
          </cell>
          <cell r="B3387">
            <v>3331471</v>
          </cell>
          <cell r="C3387">
            <v>57.968076743993208</v>
          </cell>
          <cell r="D3387">
            <v>58.954863521447713</v>
          </cell>
          <cell r="E3387">
            <v>57.693561114887771</v>
          </cell>
          <cell r="F3387">
            <v>58.813892364501953</v>
          </cell>
          <cell r="BC3387" t="e">
            <v>#N/A</v>
          </cell>
          <cell r="BD3387" t="e">
            <v>#N/A</v>
          </cell>
          <cell r="BE3387" t="e">
            <v>#N/A</v>
          </cell>
          <cell r="BF3387" t="e">
            <v>#N/A</v>
          </cell>
          <cell r="BG3387">
            <v>57.890919494628903</v>
          </cell>
          <cell r="BH3387">
            <v>56.385144615173338</v>
          </cell>
          <cell r="BI3387">
            <v>54.524424133300784</v>
          </cell>
          <cell r="BJ3387">
            <v>53.418408126831054</v>
          </cell>
          <cell r="BK3387">
            <v>50.808842544555667</v>
          </cell>
        </row>
        <row r="3388">
          <cell r="A3388" t="str">
            <v>2013-04-02</v>
          </cell>
          <cell r="B3388">
            <v>3752894</v>
          </cell>
          <cell r="C3388">
            <v>58.613570036711508</v>
          </cell>
          <cell r="D3388">
            <v>60.097457885742188</v>
          </cell>
          <cell r="E3388">
            <v>58.480019903875437</v>
          </cell>
          <cell r="F3388">
            <v>60.097457885742188</v>
          </cell>
          <cell r="BC3388" t="e">
            <v>#N/A</v>
          </cell>
          <cell r="BD3388" t="e">
            <v>#N/A</v>
          </cell>
          <cell r="BE3388" t="e">
            <v>#N/A</v>
          </cell>
          <cell r="BF3388" t="e">
            <v>#N/A</v>
          </cell>
          <cell r="BG3388">
            <v>58.41027908325195</v>
          </cell>
          <cell r="BH3388">
            <v>56.710486793518058</v>
          </cell>
          <cell r="BI3388">
            <v>54.656490173339847</v>
          </cell>
          <cell r="BJ3388">
            <v>53.504176788330078</v>
          </cell>
          <cell r="BK3388">
            <v>50.900880680084228</v>
          </cell>
        </row>
        <row r="3389">
          <cell r="A3389" t="str">
            <v>2013-04-03</v>
          </cell>
          <cell r="B3389">
            <v>3043700</v>
          </cell>
          <cell r="C3389">
            <v>59.726484953652736</v>
          </cell>
          <cell r="D3389">
            <v>60.075199498205833</v>
          </cell>
          <cell r="E3389">
            <v>59.370349385011778</v>
          </cell>
          <cell r="F3389">
            <v>59.392612457275391</v>
          </cell>
          <cell r="BC3389" t="e">
            <v>#N/A</v>
          </cell>
          <cell r="BD3389" t="e">
            <v>#N/A</v>
          </cell>
          <cell r="BE3389" t="e">
            <v>#N/A</v>
          </cell>
          <cell r="BF3389" t="e">
            <v>#N/A</v>
          </cell>
          <cell r="BG3389">
            <v>58.870284271240237</v>
          </cell>
          <cell r="BH3389">
            <v>56.980925559997559</v>
          </cell>
          <cell r="BI3389">
            <v>54.768523559570312</v>
          </cell>
          <cell r="BJ3389">
            <v>53.592913284301758</v>
          </cell>
          <cell r="BK3389">
            <v>50.988912315368651</v>
          </cell>
        </row>
        <row r="3390">
          <cell r="A3390" t="str">
            <v>2013-04-04</v>
          </cell>
          <cell r="B3390">
            <v>2496407</v>
          </cell>
          <cell r="C3390">
            <v>59.667130014266753</v>
          </cell>
          <cell r="D3390">
            <v>59.771001712529198</v>
          </cell>
          <cell r="E3390">
            <v>58.420663974534357</v>
          </cell>
          <cell r="F3390">
            <v>58.672927856445313</v>
          </cell>
          <cell r="BC3390" t="e">
            <v>#N/A</v>
          </cell>
          <cell r="BD3390" t="e">
            <v>#N/A</v>
          </cell>
          <cell r="BE3390" t="e">
            <v>#N/A</v>
          </cell>
          <cell r="BF3390" t="e">
            <v>#N/A</v>
          </cell>
          <cell r="BG3390">
            <v>58.971188354492178</v>
          </cell>
          <cell r="BH3390">
            <v>57.141185379028322</v>
          </cell>
          <cell r="BI3390">
            <v>54.879963531494141</v>
          </cell>
          <cell r="BJ3390">
            <v>53.664436645507813</v>
          </cell>
          <cell r="BK3390">
            <v>51.068077735900879</v>
          </cell>
        </row>
        <row r="3391">
          <cell r="A3391" t="str">
            <v>2013-04-05</v>
          </cell>
          <cell r="B3391">
            <v>2412861</v>
          </cell>
          <cell r="C3391">
            <v>58.724867524258912</v>
          </cell>
          <cell r="D3391">
            <v>58.836160254086529</v>
          </cell>
          <cell r="E3391">
            <v>56.936779803956362</v>
          </cell>
          <cell r="F3391">
            <v>57.545173645019531</v>
          </cell>
          <cell r="BC3391" t="e">
            <v>#N/A</v>
          </cell>
          <cell r="BD3391" t="e">
            <v>#N/A</v>
          </cell>
          <cell r="BE3391" t="e">
            <v>#N/A</v>
          </cell>
          <cell r="BF3391" t="e">
            <v>#N/A</v>
          </cell>
          <cell r="BG3391">
            <v>58.904412841796884</v>
          </cell>
          <cell r="BH3391">
            <v>57.26583194732666</v>
          </cell>
          <cell r="BI3391">
            <v>54.961577301025393</v>
          </cell>
          <cell r="BJ3391">
            <v>53.741302070617678</v>
          </cell>
          <cell r="BK3391">
            <v>51.142976989746103</v>
          </cell>
        </row>
        <row r="3392">
          <cell r="A3392" t="str">
            <v>2013-04-08</v>
          </cell>
          <cell r="B3392">
            <v>1412306</v>
          </cell>
          <cell r="C3392">
            <v>57.6267877801277</v>
          </cell>
          <cell r="D3392">
            <v>58.279702107703777</v>
          </cell>
          <cell r="E3392">
            <v>57.545173489180691</v>
          </cell>
          <cell r="F3392">
            <v>57.730659484863281</v>
          </cell>
          <cell r="BC3392" t="e">
            <v>#N/A</v>
          </cell>
          <cell r="BD3392" t="e">
            <v>#N/A</v>
          </cell>
          <cell r="BE3392" t="e">
            <v>#N/A</v>
          </cell>
          <cell r="BF3392" t="e">
            <v>#N/A</v>
          </cell>
          <cell r="BG3392">
            <v>58.687766265869143</v>
          </cell>
          <cell r="BH3392">
            <v>57.365252494812012</v>
          </cell>
          <cell r="BI3392">
            <v>55.036661911010739</v>
          </cell>
          <cell r="BJ3392">
            <v>53.816535186767581</v>
          </cell>
          <cell r="BK3392">
            <v>51.21683750152588</v>
          </cell>
        </row>
        <row r="3393">
          <cell r="A3393" t="str">
            <v>2013-04-09</v>
          </cell>
          <cell r="B3393">
            <v>2455973</v>
          </cell>
          <cell r="C3393">
            <v>58.309379652359823</v>
          </cell>
          <cell r="D3393">
            <v>58.71745114045379</v>
          </cell>
          <cell r="E3393">
            <v>57.886471774055082</v>
          </cell>
          <cell r="F3393">
            <v>58.153572082519531</v>
          </cell>
          <cell r="BC3393" t="e">
            <v>#N/A</v>
          </cell>
          <cell r="BD3393" t="e">
            <v>#N/A</v>
          </cell>
          <cell r="BE3393" t="e">
            <v>#N/A</v>
          </cell>
          <cell r="BF3393" t="e">
            <v>#N/A</v>
          </cell>
          <cell r="BG3393">
            <v>58.298989105224607</v>
          </cell>
          <cell r="BH3393">
            <v>57.457624626159671</v>
          </cell>
          <cell r="BI3393">
            <v>55.115159759521482</v>
          </cell>
          <cell r="BJ3393">
            <v>53.889097366332997</v>
          </cell>
          <cell r="BK3393">
            <v>51.292701301574709</v>
          </cell>
        </row>
        <row r="3394">
          <cell r="A3394" t="str">
            <v>2013-04-10</v>
          </cell>
          <cell r="B3394">
            <v>2665788</v>
          </cell>
          <cell r="C3394">
            <v>58.613570605386982</v>
          </cell>
          <cell r="D3394">
            <v>59.073577880859382</v>
          </cell>
          <cell r="E3394">
            <v>57.908726134492092</v>
          </cell>
          <cell r="F3394">
            <v>59.073577880859382</v>
          </cell>
          <cell r="BC3394" t="e">
            <v>#N/A</v>
          </cell>
          <cell r="BD3394" t="e">
            <v>#N/A</v>
          </cell>
          <cell r="BE3394" t="e">
            <v>#N/A</v>
          </cell>
          <cell r="BF3394" t="e">
            <v>#N/A</v>
          </cell>
          <cell r="BG3394">
            <v>58.235182189941398</v>
          </cell>
          <cell r="BH3394">
            <v>57.608610153198242</v>
          </cell>
          <cell r="BI3394">
            <v>55.211909255981453</v>
          </cell>
          <cell r="BJ3394">
            <v>53.970785369873049</v>
          </cell>
          <cell r="BK3394">
            <v>51.375465126037597</v>
          </cell>
        </row>
        <row r="3395">
          <cell r="A3395" t="str">
            <v>2013-04-11</v>
          </cell>
          <cell r="B3395">
            <v>2375734</v>
          </cell>
          <cell r="C3395">
            <v>59.088413003539941</v>
          </cell>
          <cell r="D3395">
            <v>59.86745637939044</v>
          </cell>
          <cell r="E3395">
            <v>58.724862069748383</v>
          </cell>
          <cell r="F3395">
            <v>59.585514068603523</v>
          </cell>
          <cell r="BC3395" t="e">
            <v>#N/A</v>
          </cell>
          <cell r="BD3395" t="e">
            <v>#N/A</v>
          </cell>
          <cell r="BE3395" t="e">
            <v>#N/A</v>
          </cell>
          <cell r="BF3395" t="e">
            <v>#N/A</v>
          </cell>
          <cell r="BG3395">
            <v>58.417699432373048</v>
          </cell>
          <cell r="BH3395">
            <v>57.795579528808602</v>
          </cell>
          <cell r="BI3395">
            <v>55.327503967285153</v>
          </cell>
          <cell r="BJ3395">
            <v>54.05662830352783</v>
          </cell>
          <cell r="BK3395">
            <v>51.460491867065429</v>
          </cell>
        </row>
        <row r="3396">
          <cell r="A3396" t="str">
            <v>2013-04-12</v>
          </cell>
          <cell r="B3396">
            <v>2216771</v>
          </cell>
          <cell r="C3396">
            <v>59.392610434172589</v>
          </cell>
          <cell r="D3396">
            <v>59.429704232182743</v>
          </cell>
          <cell r="E3396">
            <v>58.620988112220132</v>
          </cell>
          <cell r="F3396">
            <v>58.984539031982422</v>
          </cell>
          <cell r="BC3396" t="e">
            <v>#N/A</v>
          </cell>
          <cell r="BD3396" t="e">
            <v>#N/A</v>
          </cell>
          <cell r="BE3396" t="e">
            <v>#N/A</v>
          </cell>
          <cell r="BF3396" t="e">
            <v>#N/A</v>
          </cell>
          <cell r="BG3396">
            <v>58.705572509765616</v>
          </cell>
          <cell r="BH3396">
            <v>57.95027389526367</v>
          </cell>
          <cell r="BI3396">
            <v>55.428408126831052</v>
          </cell>
          <cell r="BJ3396">
            <v>54.143064727783212</v>
          </cell>
          <cell r="BK3396">
            <v>51.539768543243412</v>
          </cell>
        </row>
        <row r="3397">
          <cell r="A3397" t="str">
            <v>2013-04-15</v>
          </cell>
          <cell r="B3397">
            <v>4203560</v>
          </cell>
          <cell r="C3397">
            <v>59.318418857283923</v>
          </cell>
          <cell r="D3397">
            <v>61.061991736414313</v>
          </cell>
          <cell r="E3397">
            <v>59.28132505468362</v>
          </cell>
          <cell r="F3397">
            <v>60.765213012695313</v>
          </cell>
          <cell r="BC3397" t="e">
            <v>#N/A</v>
          </cell>
          <cell r="BD3397" t="e">
            <v>#N/A</v>
          </cell>
          <cell r="BE3397" t="e">
            <v>#N/A</v>
          </cell>
          <cell r="BF3397" t="e">
            <v>#N/A</v>
          </cell>
          <cell r="BG3397">
            <v>59.31248321533203</v>
          </cell>
          <cell r="BH3397">
            <v>58.175083351135257</v>
          </cell>
          <cell r="BI3397">
            <v>55.577390365600593</v>
          </cell>
          <cell r="BJ3397">
            <v>54.253243370056147</v>
          </cell>
          <cell r="BK3397">
            <v>51.629284076690674</v>
          </cell>
        </row>
        <row r="3398">
          <cell r="A3398" t="str">
            <v>2013-04-16</v>
          </cell>
          <cell r="B3398">
            <v>3773954</v>
          </cell>
          <cell r="C3398">
            <v>61.165864664424547</v>
          </cell>
          <cell r="D3398">
            <v>61.366187052107477</v>
          </cell>
          <cell r="E3398">
            <v>60.631664083158817</v>
          </cell>
          <cell r="F3398">
            <v>61.099086761474609</v>
          </cell>
          <cell r="BC3398" t="e">
            <v>#N/A</v>
          </cell>
          <cell r="BD3398" t="e">
            <v>#N/A</v>
          </cell>
          <cell r="BE3398" t="e">
            <v>#N/A</v>
          </cell>
          <cell r="BF3398" t="e">
            <v>#N/A</v>
          </cell>
          <cell r="BG3398">
            <v>59.901586151123048</v>
          </cell>
          <cell r="BH3398">
            <v>58.415102195739749</v>
          </cell>
          <cell r="BI3398">
            <v>55.729488983154297</v>
          </cell>
          <cell r="BJ3398">
            <v>54.371138229370118</v>
          </cell>
          <cell r="BK3398">
            <v>51.713160858154303</v>
          </cell>
        </row>
        <row r="3399">
          <cell r="A3399" t="str">
            <v>2013-04-17</v>
          </cell>
          <cell r="B3399">
            <v>3726508</v>
          </cell>
          <cell r="C3399">
            <v>61.099080484786512</v>
          </cell>
          <cell r="D3399">
            <v>61.180694768572543</v>
          </cell>
          <cell r="E3399">
            <v>59.014219887630247</v>
          </cell>
          <cell r="F3399">
            <v>59.118091583251953</v>
          </cell>
          <cell r="BC3399" t="e">
            <v>#N/A</v>
          </cell>
          <cell r="BD3399" t="e">
            <v>#N/A</v>
          </cell>
          <cell r="BE3399" t="e">
            <v>#N/A</v>
          </cell>
          <cell r="BF3399" t="e">
            <v>#N/A</v>
          </cell>
          <cell r="BG3399">
            <v>59.91048889160156</v>
          </cell>
          <cell r="BH3399">
            <v>58.556442451477047</v>
          </cell>
          <cell r="BI3399">
            <v>55.877877731323252</v>
          </cell>
          <cell r="BJ3399">
            <v>54.459874649047848</v>
          </cell>
          <cell r="BK3399">
            <v>51.784943923950188</v>
          </cell>
        </row>
        <row r="3400">
          <cell r="A3400" t="str">
            <v>2013-04-18</v>
          </cell>
          <cell r="B3400">
            <v>2258204</v>
          </cell>
          <cell r="C3400">
            <v>59.503912732742798</v>
          </cell>
          <cell r="D3400">
            <v>59.889726822849788</v>
          </cell>
          <cell r="E3400">
            <v>59.340689790634237</v>
          </cell>
          <cell r="F3400">
            <v>59.422298431396477</v>
          </cell>
          <cell r="BC3400" t="e">
            <v>#N/A</v>
          </cell>
          <cell r="BD3400" t="e">
            <v>#N/A</v>
          </cell>
          <cell r="BE3400" t="e">
            <v>#N/A</v>
          </cell>
          <cell r="BF3400" t="e">
            <v>#N/A</v>
          </cell>
          <cell r="BG3400">
            <v>59.877845764160163</v>
          </cell>
          <cell r="BH3400">
            <v>58.71002540588379</v>
          </cell>
          <cell r="BI3400">
            <v>56.017363204956062</v>
          </cell>
          <cell r="BJ3400">
            <v>54.545940208435063</v>
          </cell>
          <cell r="BK3400">
            <v>51.856022205352787</v>
          </cell>
        </row>
        <row r="3401">
          <cell r="A3401" t="str">
            <v>2013-04-19</v>
          </cell>
          <cell r="B3401">
            <v>3773210</v>
          </cell>
          <cell r="C3401">
            <v>59.80810681279479</v>
          </cell>
          <cell r="D3401">
            <v>59.904557495823227</v>
          </cell>
          <cell r="E3401">
            <v>58.925191633732346</v>
          </cell>
          <cell r="F3401">
            <v>59.830364227294922</v>
          </cell>
          <cell r="BC3401" t="e">
            <v>#N/A</v>
          </cell>
          <cell r="BD3401" t="e">
            <v>#N/A</v>
          </cell>
          <cell r="BE3401" t="e">
            <v>#N/A</v>
          </cell>
          <cell r="BF3401" t="e">
            <v>#N/A</v>
          </cell>
          <cell r="BG3401">
            <v>60.047010803222648</v>
          </cell>
          <cell r="BH3401">
            <v>58.814639472961417</v>
          </cell>
          <cell r="BI3401">
            <v>56.184597396850577</v>
          </cell>
          <cell r="BJ3401">
            <v>54.639128341674812</v>
          </cell>
          <cell r="BK3401">
            <v>51.929140815734861</v>
          </cell>
        </row>
        <row r="3402">
          <cell r="A3402" t="str">
            <v>2013-04-22</v>
          </cell>
          <cell r="B3402">
            <v>1709086</v>
          </cell>
          <cell r="C3402">
            <v>60.201340224436557</v>
          </cell>
          <cell r="D3402">
            <v>60.498118978822433</v>
          </cell>
          <cell r="E3402">
            <v>59.132938972881007</v>
          </cell>
          <cell r="F3402">
            <v>59.518753051757813</v>
          </cell>
          <cell r="BC3402" t="e">
            <v>#N/A</v>
          </cell>
          <cell r="BD3402" t="e">
            <v>#N/A</v>
          </cell>
          <cell r="BE3402" t="e">
            <v>#N/A</v>
          </cell>
          <cell r="BF3402" t="e">
            <v>#N/A</v>
          </cell>
          <cell r="BG3402">
            <v>59.797718811035153</v>
          </cell>
          <cell r="BH3402">
            <v>58.922221946716313</v>
          </cell>
          <cell r="BI3402">
            <v>56.386703109741212</v>
          </cell>
          <cell r="BJ3402">
            <v>54.727197189331058</v>
          </cell>
          <cell r="BK3402">
            <v>52.003817520141602</v>
          </cell>
        </row>
        <row r="3403">
          <cell r="A3403" t="str">
            <v>2013-04-23</v>
          </cell>
          <cell r="B3403">
            <v>4675197</v>
          </cell>
          <cell r="C3403">
            <v>59.874874979999007</v>
          </cell>
          <cell r="D3403">
            <v>62.01909255981446</v>
          </cell>
          <cell r="E3403">
            <v>59.830360154029307</v>
          </cell>
          <cell r="F3403">
            <v>62.019092559814453</v>
          </cell>
          <cell r="BC3403" t="e">
            <v>#N/A</v>
          </cell>
          <cell r="BD3403" t="e">
            <v>#N/A</v>
          </cell>
          <cell r="BE3403" t="e">
            <v>#N/A</v>
          </cell>
          <cell r="BF3403" t="e">
            <v>#N/A</v>
          </cell>
          <cell r="BG3403">
            <v>59.981719970703118</v>
          </cell>
          <cell r="BH3403">
            <v>59.148143577575681</v>
          </cell>
          <cell r="BI3403">
            <v>56.602460174560548</v>
          </cell>
          <cell r="BJ3403">
            <v>54.833220939636227</v>
          </cell>
          <cell r="BK3403">
            <v>52.092257232666007</v>
          </cell>
        </row>
        <row r="3404">
          <cell r="A3404" t="str">
            <v>2013-04-24</v>
          </cell>
          <cell r="B3404">
            <v>3823385</v>
          </cell>
          <cell r="C3404">
            <v>62.026519112698452</v>
          </cell>
          <cell r="D3404">
            <v>62.909434310345148</v>
          </cell>
          <cell r="E3404">
            <v>61.826196717397131</v>
          </cell>
          <cell r="F3404">
            <v>62.768463134765618</v>
          </cell>
          <cell r="BC3404" t="e">
            <v>#N/A</v>
          </cell>
          <cell r="BD3404" t="e">
            <v>#N/A</v>
          </cell>
          <cell r="BE3404" t="e">
            <v>#N/A</v>
          </cell>
          <cell r="BF3404" t="e">
            <v>#N/A</v>
          </cell>
          <cell r="BG3404">
            <v>60.711794281005858</v>
          </cell>
          <cell r="BH3404">
            <v>59.431937408447268</v>
          </cell>
          <cell r="BI3404">
            <v>56.798333358764651</v>
          </cell>
          <cell r="BJ3404">
            <v>54.948593177795409</v>
          </cell>
          <cell r="BK3404">
            <v>52.183108291625977</v>
          </cell>
        </row>
        <row r="3405">
          <cell r="A3405" t="str">
            <v>2013-04-25</v>
          </cell>
          <cell r="B3405">
            <v>3216124</v>
          </cell>
          <cell r="C3405">
            <v>62.516193004206791</v>
          </cell>
          <cell r="D3405">
            <v>62.545871438719637</v>
          </cell>
          <cell r="E3405">
            <v>61.210370188554499</v>
          </cell>
          <cell r="F3405">
            <v>61.321662902832031</v>
          </cell>
          <cell r="BC3405" t="e">
            <v>#N/A</v>
          </cell>
          <cell r="BD3405" t="e">
            <v>#N/A</v>
          </cell>
          <cell r="BE3405" t="e">
            <v>#N/A</v>
          </cell>
          <cell r="BF3405" t="e">
            <v>#N/A</v>
          </cell>
          <cell r="BG3405">
            <v>61.091667175292969</v>
          </cell>
          <cell r="BH3405">
            <v>59.589600181579591</v>
          </cell>
          <cell r="BI3405">
            <v>56.948947753906253</v>
          </cell>
          <cell r="BJ3405">
            <v>55.05157497406006</v>
          </cell>
          <cell r="BK3405">
            <v>52.265686645507813</v>
          </cell>
        </row>
        <row r="3406">
          <cell r="A3406" t="str">
            <v>2013-04-26</v>
          </cell>
          <cell r="B3406">
            <v>2101732</v>
          </cell>
          <cell r="C3406">
            <v>61.084254067615397</v>
          </cell>
          <cell r="D3406">
            <v>61.544255748857637</v>
          </cell>
          <cell r="E3406">
            <v>60.780054294653709</v>
          </cell>
          <cell r="F3406">
            <v>61.002639770507813</v>
          </cell>
          <cell r="BC3406" t="e">
            <v>#N/A</v>
          </cell>
          <cell r="BD3406" t="e">
            <v>#N/A</v>
          </cell>
          <cell r="BE3406" t="e">
            <v>#N/A</v>
          </cell>
          <cell r="BF3406" t="e">
            <v>#N/A</v>
          </cell>
          <cell r="BG3406">
            <v>61.326122283935547</v>
          </cell>
          <cell r="BH3406">
            <v>59.745779609680177</v>
          </cell>
          <cell r="BI3406">
            <v>57.079975128173828</v>
          </cell>
          <cell r="BJ3406">
            <v>55.150772895812992</v>
          </cell>
          <cell r="BK3406">
            <v>52.347300510406491</v>
          </cell>
        </row>
        <row r="3407">
          <cell r="A3407" t="str">
            <v>2013-04-29</v>
          </cell>
          <cell r="B3407">
            <v>2310308</v>
          </cell>
          <cell r="C3407">
            <v>61.477485517243572</v>
          </cell>
          <cell r="D3407">
            <v>62.026522538937712</v>
          </cell>
          <cell r="E3407">
            <v>61.26232105968873</v>
          </cell>
          <cell r="F3407">
            <v>61.915229797363281</v>
          </cell>
          <cell r="BC3407" t="e">
            <v>#N/A</v>
          </cell>
          <cell r="BD3407" t="e">
            <v>#N/A</v>
          </cell>
          <cell r="BE3407" t="e">
            <v>#N/A</v>
          </cell>
          <cell r="BF3407" t="e">
            <v>#N/A</v>
          </cell>
          <cell r="BG3407">
            <v>61.805417633056642</v>
          </cell>
          <cell r="BH3407">
            <v>59.900846481323242</v>
          </cell>
          <cell r="BI3407">
            <v>57.2494352722168</v>
          </cell>
          <cell r="BJ3407">
            <v>55.254496726989743</v>
          </cell>
          <cell r="BK3407">
            <v>52.433069267272948</v>
          </cell>
        </row>
        <row r="3408">
          <cell r="A3408" t="str">
            <v>2013-04-30</v>
          </cell>
          <cell r="B3408">
            <v>2437870</v>
          </cell>
          <cell r="C3408">
            <v>62.323302418486847</v>
          </cell>
          <cell r="D3408">
            <v>62.508788437589487</v>
          </cell>
          <cell r="E3408">
            <v>61.143614054074433</v>
          </cell>
          <cell r="F3408">
            <v>61.744586944580078</v>
          </cell>
          <cell r="BC3408" t="e">
            <v>#N/A</v>
          </cell>
          <cell r="BD3408" t="e">
            <v>#N/A</v>
          </cell>
          <cell r="BE3408" t="e">
            <v>#N/A</v>
          </cell>
          <cell r="BF3408" t="e">
            <v>#N/A</v>
          </cell>
          <cell r="BG3408">
            <v>61.750516510009767</v>
          </cell>
          <cell r="BH3408">
            <v>59.983202934265137</v>
          </cell>
          <cell r="BI3408">
            <v>57.417411651611332</v>
          </cell>
          <cell r="BJ3408">
            <v>55.362523880004893</v>
          </cell>
          <cell r="BK3408">
            <v>52.516463813781741</v>
          </cell>
        </row>
        <row r="3409">
          <cell r="A3409" t="str">
            <v>2013-05-02</v>
          </cell>
          <cell r="B3409">
            <v>3946953</v>
          </cell>
          <cell r="C3409">
            <v>59.481641583062462</v>
          </cell>
          <cell r="D3409">
            <v>62.093287302002658</v>
          </cell>
          <cell r="E3409">
            <v>59.429705736067888</v>
          </cell>
          <cell r="F3409">
            <v>61.855865478515618</v>
          </cell>
          <cell r="BC3409" t="e">
            <v>#N/A</v>
          </cell>
          <cell r="BD3409" t="e">
            <v>#N/A</v>
          </cell>
          <cell r="BE3409" t="e">
            <v>#N/A</v>
          </cell>
          <cell r="BF3409" t="e">
            <v>#N/A</v>
          </cell>
          <cell r="BG3409">
            <v>61.567996978759773</v>
          </cell>
          <cell r="BH3409">
            <v>60.106365585327147</v>
          </cell>
          <cell r="BI3409">
            <v>57.582271499633791</v>
          </cell>
          <cell r="BJ3409">
            <v>55.4683992767334</v>
          </cell>
          <cell r="BK3409">
            <v>52.599635715484617</v>
          </cell>
        </row>
        <row r="3410">
          <cell r="A3410" t="str">
            <v>2013-05-03</v>
          </cell>
          <cell r="B3410">
            <v>3281943</v>
          </cell>
          <cell r="C3410">
            <v>62.011682252647503</v>
          </cell>
          <cell r="D3410">
            <v>62.916854858398438</v>
          </cell>
          <cell r="E3410">
            <v>60.74295866380406</v>
          </cell>
          <cell r="F3410">
            <v>62.916854858398438</v>
          </cell>
          <cell r="BC3410" t="e">
            <v>#N/A</v>
          </cell>
          <cell r="BD3410" t="e">
            <v>#N/A</v>
          </cell>
          <cell r="BE3410" t="e">
            <v>#N/A</v>
          </cell>
          <cell r="BF3410" t="e">
            <v>#N/A</v>
          </cell>
          <cell r="BG3410">
            <v>61.887035369873047</v>
          </cell>
          <cell r="BH3410">
            <v>60.318561935424803</v>
          </cell>
          <cell r="BI3410">
            <v>57.741047668457028</v>
          </cell>
          <cell r="BJ3410">
            <v>55.582287788391113</v>
          </cell>
          <cell r="BK3410">
            <v>52.688149681091311</v>
          </cell>
        </row>
        <row r="3411">
          <cell r="A3411" t="str">
            <v>2013-05-06</v>
          </cell>
          <cell r="B3411">
            <v>1369600</v>
          </cell>
          <cell r="C3411">
            <v>62.916851761277861</v>
          </cell>
          <cell r="D3411">
            <v>63.050401904086428</v>
          </cell>
          <cell r="E3411">
            <v>62.501359283327133</v>
          </cell>
          <cell r="F3411">
            <v>62.553295135498047</v>
          </cell>
          <cell r="BC3411" t="e">
            <v>#N/A</v>
          </cell>
          <cell r="BD3411" t="e">
            <v>#N/A</v>
          </cell>
          <cell r="BE3411" t="e">
            <v>#N/A</v>
          </cell>
          <cell r="BF3411" t="e">
            <v>#N/A</v>
          </cell>
          <cell r="BG3411">
            <v>62.197166442871087</v>
          </cell>
          <cell r="BH3411">
            <v>60.568968009948733</v>
          </cell>
          <cell r="BI3411">
            <v>57.89744941711426</v>
          </cell>
          <cell r="BJ3411">
            <v>55.688459930419917</v>
          </cell>
          <cell r="BK3411">
            <v>52.766647357940677</v>
          </cell>
        </row>
        <row r="3412">
          <cell r="A3412" t="str">
            <v>2013-05-07</v>
          </cell>
          <cell r="B3412">
            <v>2494538</v>
          </cell>
          <cell r="C3412">
            <v>62.620076429791247</v>
          </cell>
          <cell r="D3412">
            <v>63.146856004802601</v>
          </cell>
          <cell r="E3412">
            <v>62.174911149839211</v>
          </cell>
          <cell r="F3412">
            <v>62.953948974609382</v>
          </cell>
          <cell r="BC3412" t="e">
            <v>#N/A</v>
          </cell>
          <cell r="BD3412" t="e">
            <v>#N/A</v>
          </cell>
          <cell r="BE3412" t="e">
            <v>#N/A</v>
          </cell>
          <cell r="BF3412" t="e">
            <v>#N/A</v>
          </cell>
          <cell r="BG3412">
            <v>62.404910278320322</v>
          </cell>
          <cell r="BH3412">
            <v>60.830132484436042</v>
          </cell>
          <cell r="BI3412">
            <v>58.100148468017579</v>
          </cell>
          <cell r="BJ3412">
            <v>55.792480506896972</v>
          </cell>
          <cell r="BK3412">
            <v>52.846925697326661</v>
          </cell>
        </row>
        <row r="3413">
          <cell r="A3413" t="str">
            <v>2013-05-08</v>
          </cell>
          <cell r="B3413">
            <v>2528441</v>
          </cell>
          <cell r="C3413">
            <v>62.946526975666892</v>
          </cell>
          <cell r="D3413">
            <v>64.066864013671875</v>
          </cell>
          <cell r="E3413">
            <v>62.827818877788452</v>
          </cell>
          <cell r="F3413">
            <v>64.066864013671875</v>
          </cell>
          <cell r="BC3413" t="e">
            <v>#N/A</v>
          </cell>
          <cell r="BD3413" t="e">
            <v>#N/A</v>
          </cell>
          <cell r="BE3413" t="e">
            <v>#N/A</v>
          </cell>
          <cell r="BF3413" t="e">
            <v>#N/A</v>
          </cell>
          <cell r="BG3413">
            <v>62.869365692138672</v>
          </cell>
          <cell r="BH3413">
            <v>61.12579708099365</v>
          </cell>
          <cell r="BI3413">
            <v>58.300621871948238</v>
          </cell>
          <cell r="BJ3413">
            <v>55.904143066406249</v>
          </cell>
          <cell r="BK3413">
            <v>52.935439605712887</v>
          </cell>
        </row>
        <row r="3414">
          <cell r="A3414" t="str">
            <v>2013-05-09</v>
          </cell>
          <cell r="B3414">
            <v>2136230</v>
          </cell>
          <cell r="C3414">
            <v>63.714262207385673</v>
          </cell>
          <cell r="D3414">
            <v>63.790914382433293</v>
          </cell>
          <cell r="E3414">
            <v>62.978390800193537</v>
          </cell>
          <cell r="F3414">
            <v>63.691261291503913</v>
          </cell>
          <cell r="BC3414" t="e">
            <v>#N/A</v>
          </cell>
          <cell r="BD3414" t="e">
            <v>#N/A</v>
          </cell>
          <cell r="BE3414" t="e">
            <v>#N/A</v>
          </cell>
          <cell r="BF3414" t="e">
            <v>#N/A</v>
          </cell>
          <cell r="BG3414">
            <v>63.236444854736327</v>
          </cell>
          <cell r="BH3414">
            <v>61.356681251525877</v>
          </cell>
          <cell r="BI3414">
            <v>58.498925094604488</v>
          </cell>
          <cell r="BJ3414">
            <v>56.010565795898437</v>
          </cell>
          <cell r="BK3414">
            <v>53.026007823944092</v>
          </cell>
        </row>
        <row r="3415">
          <cell r="A3415" t="str">
            <v>2013-05-10</v>
          </cell>
          <cell r="B3415">
            <v>2976345</v>
          </cell>
          <cell r="C3415">
            <v>63.89056850677612</v>
          </cell>
          <cell r="D3415">
            <v>65.339316409508115</v>
          </cell>
          <cell r="E3415">
            <v>63.852245339217603</v>
          </cell>
          <cell r="F3415">
            <v>65.254997253417969</v>
          </cell>
          <cell r="BC3415" t="e">
            <v>#N/A</v>
          </cell>
          <cell r="BD3415" t="e">
            <v>#N/A</v>
          </cell>
          <cell r="BE3415" t="e">
            <v>#N/A</v>
          </cell>
          <cell r="BF3415" t="e">
            <v>#N/A</v>
          </cell>
          <cell r="BG3415">
            <v>63.704073333740233</v>
          </cell>
          <cell r="BH3415">
            <v>61.640155410766603</v>
          </cell>
          <cell r="BI3415">
            <v>58.751948471069333</v>
          </cell>
          <cell r="BJ3415">
            <v>56.128916130065917</v>
          </cell>
          <cell r="BK3415">
            <v>53.125618915557858</v>
          </cell>
        </row>
        <row r="3416">
          <cell r="A3416" t="str">
            <v>2013-05-13</v>
          </cell>
          <cell r="B3416">
            <v>2088153</v>
          </cell>
          <cell r="C3416">
            <v>64.503779449515648</v>
          </cell>
          <cell r="D3416">
            <v>65.086346404805539</v>
          </cell>
          <cell r="E3416">
            <v>64.503779449515648</v>
          </cell>
          <cell r="F3416">
            <v>64.925369262695313</v>
          </cell>
          <cell r="BC3416" t="e">
            <v>#N/A</v>
          </cell>
          <cell r="BD3416" t="e">
            <v>#N/A</v>
          </cell>
          <cell r="BE3416" t="e">
            <v>#N/A</v>
          </cell>
          <cell r="BF3416" t="e">
            <v>#N/A</v>
          </cell>
          <cell r="BG3416">
            <v>64.178488159179693</v>
          </cell>
          <cell r="BH3416">
            <v>61.937196922302249</v>
          </cell>
          <cell r="BI3416">
            <v>58.990663070678707</v>
          </cell>
          <cell r="BJ3416">
            <v>56.245676651000977</v>
          </cell>
          <cell r="BK3416">
            <v>53.221727066040039</v>
          </cell>
        </row>
        <row r="3417">
          <cell r="A3417" t="str">
            <v>2013-05-14</v>
          </cell>
          <cell r="B3417">
            <v>2127021</v>
          </cell>
          <cell r="C3417">
            <v>64.381139936883713</v>
          </cell>
          <cell r="D3417">
            <v>65.208997429272287</v>
          </cell>
          <cell r="E3417">
            <v>64.350477898478303</v>
          </cell>
          <cell r="F3417">
            <v>64.963706970214844</v>
          </cell>
          <cell r="BC3417" t="e">
            <v>#N/A</v>
          </cell>
          <cell r="BD3417" t="e">
            <v>#N/A</v>
          </cell>
          <cell r="BE3417" t="e">
            <v>#N/A</v>
          </cell>
          <cell r="BF3417" t="e">
            <v>#N/A</v>
          </cell>
          <cell r="BG3417">
            <v>64.580439758300784</v>
          </cell>
          <cell r="BH3417">
            <v>62.147121620178233</v>
          </cell>
          <cell r="BI3417">
            <v>59.212931442260739</v>
          </cell>
          <cell r="BJ3417">
            <v>56.362968902587887</v>
          </cell>
          <cell r="BK3417">
            <v>53.310050964355469</v>
          </cell>
        </row>
        <row r="3418">
          <cell r="A3418" t="str">
            <v>2013-05-15</v>
          </cell>
          <cell r="B3418">
            <v>2107201</v>
          </cell>
          <cell r="C3418">
            <v>64.38880627286197</v>
          </cell>
          <cell r="D3418">
            <v>65.155339680872231</v>
          </cell>
          <cell r="E3418">
            <v>64.166510882756697</v>
          </cell>
          <cell r="F3418">
            <v>64.979034423828125</v>
          </cell>
          <cell r="BC3418" t="e">
            <v>#N/A</v>
          </cell>
          <cell r="BD3418" t="e">
            <v>#N/A</v>
          </cell>
          <cell r="BE3418" t="e">
            <v>#N/A</v>
          </cell>
          <cell r="BF3418" t="e">
            <v>#N/A</v>
          </cell>
          <cell r="BG3418">
            <v>64.762873840332034</v>
          </cell>
          <cell r="BH3418">
            <v>62.341119003295901</v>
          </cell>
          <cell r="BI3418">
            <v>59.440699844360353</v>
          </cell>
          <cell r="BJ3418">
            <v>56.480043411254883</v>
          </cell>
          <cell r="BK3418">
            <v>53.393072395324708</v>
          </cell>
        </row>
        <row r="3419">
          <cell r="A3419" t="str">
            <v>2013-05-16</v>
          </cell>
          <cell r="B3419">
            <v>2097060</v>
          </cell>
          <cell r="C3419">
            <v>64.465451216387962</v>
          </cell>
          <cell r="D3419">
            <v>65.400622805022095</v>
          </cell>
          <cell r="E3419">
            <v>64.450123123148046</v>
          </cell>
          <cell r="F3419">
            <v>64.864051818847656</v>
          </cell>
          <cell r="BC3419" t="e">
            <v>#N/A</v>
          </cell>
          <cell r="BD3419" t="e">
            <v>#N/A</v>
          </cell>
          <cell r="BE3419" t="e">
            <v>#N/A</v>
          </cell>
          <cell r="BF3419" t="e">
            <v>#N/A</v>
          </cell>
          <cell r="BG3419">
            <v>64.997431945800784</v>
          </cell>
          <cell r="BH3419">
            <v>62.628417015075676</v>
          </cell>
          <cell r="BI3419">
            <v>59.658304138183603</v>
          </cell>
          <cell r="BJ3419">
            <v>56.598713302612303</v>
          </cell>
          <cell r="BK3419">
            <v>53.474035053253168</v>
          </cell>
        </row>
        <row r="3420">
          <cell r="A3420" t="str">
            <v>2013-05-17</v>
          </cell>
          <cell r="B3420">
            <v>5813342</v>
          </cell>
          <cell r="C3420">
            <v>64.38881272536058</v>
          </cell>
          <cell r="D3420">
            <v>65.201336347856198</v>
          </cell>
          <cell r="E3420">
            <v>63.806245639400842</v>
          </cell>
          <cell r="F3420">
            <v>64.772079467773438</v>
          </cell>
          <cell r="BC3420" t="e">
            <v>#N/A</v>
          </cell>
          <cell r="BD3420" t="e">
            <v>#N/A</v>
          </cell>
          <cell r="BE3420" t="e">
            <v>#N/A</v>
          </cell>
          <cell r="BF3420" t="e">
            <v>#N/A</v>
          </cell>
          <cell r="BG3420">
            <v>64.900848388671875</v>
          </cell>
          <cell r="BH3420">
            <v>62.895906066894533</v>
          </cell>
          <cell r="BI3420">
            <v>59.844391098022463</v>
          </cell>
          <cell r="BJ3420">
            <v>56.713124732971188</v>
          </cell>
          <cell r="BK3420">
            <v>53.551310348510739</v>
          </cell>
        </row>
        <row r="3421">
          <cell r="A3421" t="str">
            <v>2013-05-20</v>
          </cell>
          <cell r="B3421">
            <v>1462930</v>
          </cell>
          <cell r="C3421">
            <v>64.480796945121597</v>
          </cell>
          <cell r="D3421">
            <v>64.864063676218692</v>
          </cell>
          <cell r="E3421">
            <v>64.350481811927068</v>
          </cell>
          <cell r="F3421">
            <v>64.626434326171875</v>
          </cell>
          <cell r="BC3421" t="e">
            <v>#N/A</v>
          </cell>
          <cell r="BD3421" t="e">
            <v>#N/A</v>
          </cell>
          <cell r="BE3421" t="e">
            <v>#N/A</v>
          </cell>
          <cell r="BF3421" t="e">
            <v>#N/A</v>
          </cell>
          <cell r="BG3421">
            <v>64.841061401367185</v>
          </cell>
          <cell r="BH3421">
            <v>63.135709571838383</v>
          </cell>
          <cell r="BI3421">
            <v>60.035874938964852</v>
          </cell>
          <cell r="BJ3421">
            <v>56.831570167541507</v>
          </cell>
          <cell r="BK3421">
            <v>53.627560653686523</v>
          </cell>
        </row>
        <row r="3422">
          <cell r="A3422" t="str">
            <v>2013-05-21</v>
          </cell>
          <cell r="B3422">
            <v>2296778</v>
          </cell>
          <cell r="C3422">
            <v>63.982547713468939</v>
          </cell>
          <cell r="D3422">
            <v>65.262657165527344</v>
          </cell>
          <cell r="E3422">
            <v>63.752585340250228</v>
          </cell>
          <cell r="F3422">
            <v>65.262657165527344</v>
          </cell>
          <cell r="BC3422" t="e">
            <v>#N/A</v>
          </cell>
          <cell r="BD3422" t="e">
            <v>#N/A</v>
          </cell>
          <cell r="BE3422" t="e">
            <v>#N/A</v>
          </cell>
          <cell r="BF3422" t="e">
            <v>#N/A</v>
          </cell>
          <cell r="BG3422">
            <v>64.90085144042969</v>
          </cell>
          <cell r="BH3422">
            <v>63.422904777526853</v>
          </cell>
          <cell r="BI3422">
            <v>60.226283111572258</v>
          </cell>
          <cell r="BJ3422">
            <v>56.949997100830068</v>
          </cell>
          <cell r="BK3422">
            <v>53.711369514465332</v>
          </cell>
        </row>
        <row r="3423">
          <cell r="A3423" t="str">
            <v>2013-05-22</v>
          </cell>
          <cell r="B3423">
            <v>2638101</v>
          </cell>
          <cell r="C3423">
            <v>65.185999174844099</v>
          </cell>
          <cell r="D3423">
            <v>66.251480102539063</v>
          </cell>
          <cell r="E3423">
            <v>64.787398543251612</v>
          </cell>
          <cell r="F3423">
            <v>66.251480102539063</v>
          </cell>
          <cell r="BC3423" t="e">
            <v>#N/A</v>
          </cell>
          <cell r="BD3423" t="e">
            <v>#N/A</v>
          </cell>
          <cell r="BE3423" t="e">
            <v>#N/A</v>
          </cell>
          <cell r="BF3423" t="e">
            <v>#N/A</v>
          </cell>
          <cell r="BG3423">
            <v>65.155340576171881</v>
          </cell>
          <cell r="BH3423">
            <v>63.634524154663083</v>
          </cell>
          <cell r="BI3423">
            <v>60.425190124511722</v>
          </cell>
          <cell r="BJ3423">
            <v>57.076160545349119</v>
          </cell>
          <cell r="BK3423">
            <v>53.791033744812012</v>
          </cell>
        </row>
        <row r="3424">
          <cell r="A3424" t="str">
            <v>2013-05-23</v>
          </cell>
          <cell r="B3424">
            <v>3360072</v>
          </cell>
          <cell r="C3424">
            <v>64.542111110122477</v>
          </cell>
          <cell r="D3424">
            <v>65.193669190476214</v>
          </cell>
          <cell r="E3424">
            <v>64.38880676661914</v>
          </cell>
          <cell r="F3424">
            <v>65.009696960449219</v>
          </cell>
          <cell r="BC3424" t="e">
            <v>#N/A</v>
          </cell>
          <cell r="BD3424" t="e">
            <v>#N/A</v>
          </cell>
          <cell r="BE3424" t="e">
            <v>#N/A</v>
          </cell>
          <cell r="BF3424" t="e">
            <v>#N/A</v>
          </cell>
          <cell r="BG3424">
            <v>65.184469604492193</v>
          </cell>
          <cell r="BH3424">
            <v>63.746585845947273</v>
          </cell>
          <cell r="BI3424">
            <v>60.604306716918948</v>
          </cell>
          <cell r="BJ3424">
            <v>57.190944938659669</v>
          </cell>
          <cell r="BK3424">
            <v>53.867679386138917</v>
          </cell>
        </row>
        <row r="3425">
          <cell r="A3425" t="str">
            <v>2013-05-24</v>
          </cell>
          <cell r="B3425">
            <v>2341080</v>
          </cell>
          <cell r="C3425">
            <v>65.155346782649829</v>
          </cell>
          <cell r="D3425">
            <v>65.645927749393692</v>
          </cell>
          <cell r="E3425">
            <v>64.457798498200205</v>
          </cell>
          <cell r="F3425">
            <v>64.779747009277344</v>
          </cell>
          <cell r="BC3425" t="e">
            <v>#N/A</v>
          </cell>
          <cell r="BD3425" t="e">
            <v>#N/A</v>
          </cell>
          <cell r="BE3425" t="e">
            <v>#N/A</v>
          </cell>
          <cell r="BF3425" t="e">
            <v>#N/A</v>
          </cell>
          <cell r="BG3425">
            <v>65.186003112792974</v>
          </cell>
          <cell r="BH3425">
            <v>63.919490051269527</v>
          </cell>
          <cell r="BI3425">
            <v>60.78297912597656</v>
          </cell>
          <cell r="BJ3425">
            <v>57.313965415954591</v>
          </cell>
          <cell r="BK3425">
            <v>53.938612327575683</v>
          </cell>
        </row>
        <row r="3426">
          <cell r="A3426" t="str">
            <v>2013-05-27</v>
          </cell>
          <cell r="B3426">
            <v>1219973</v>
          </cell>
          <cell r="C3426">
            <v>64.618767571184762</v>
          </cell>
          <cell r="D3426">
            <v>65.546272277832031</v>
          </cell>
          <cell r="E3426">
            <v>64.618767571184762</v>
          </cell>
          <cell r="F3426">
            <v>65.546272277832031</v>
          </cell>
          <cell r="BC3426" t="e">
            <v>#N/A</v>
          </cell>
          <cell r="BD3426" t="e">
            <v>#N/A</v>
          </cell>
          <cell r="BE3426" t="e">
            <v>#N/A</v>
          </cell>
          <cell r="BF3426" t="e">
            <v>#N/A</v>
          </cell>
          <cell r="BG3426">
            <v>65.369970703125006</v>
          </cell>
          <cell r="BH3426">
            <v>64.146671676635748</v>
          </cell>
          <cell r="BI3426">
            <v>60.976091537475583</v>
          </cell>
          <cell r="BJ3426">
            <v>57.427809104919433</v>
          </cell>
          <cell r="BK3426">
            <v>54.017606945037841</v>
          </cell>
        </row>
        <row r="3427">
          <cell r="A3427" t="str">
            <v>2013-05-28</v>
          </cell>
          <cell r="B3427">
            <v>3120243</v>
          </cell>
          <cell r="C3427">
            <v>65.316317143008263</v>
          </cell>
          <cell r="D3427">
            <v>66.711407842979639</v>
          </cell>
          <cell r="E3427">
            <v>65.316317143008263</v>
          </cell>
          <cell r="F3427">
            <v>66.435455322265625</v>
          </cell>
          <cell r="BC3427" t="e">
            <v>#N/A</v>
          </cell>
          <cell r="BD3427" t="e">
            <v>#N/A</v>
          </cell>
          <cell r="BE3427" t="e">
            <v>#N/A</v>
          </cell>
          <cell r="BF3427" t="e">
            <v>#N/A</v>
          </cell>
          <cell r="BG3427">
            <v>65.604530334472656</v>
          </cell>
          <cell r="BH3427">
            <v>64.372682952880865</v>
          </cell>
          <cell r="BI3427">
            <v>61.179420166015618</v>
          </cell>
          <cell r="BJ3427">
            <v>57.551954345703123</v>
          </cell>
          <cell r="BK3427">
            <v>54.098599090576172</v>
          </cell>
        </row>
        <row r="3428">
          <cell r="A3428" t="str">
            <v>2013-05-29</v>
          </cell>
          <cell r="B3428">
            <v>2732047</v>
          </cell>
          <cell r="C3428">
            <v>65.937194014815873</v>
          </cell>
          <cell r="D3428">
            <v>66.105832281952644</v>
          </cell>
          <cell r="E3428">
            <v>64.020860703143669</v>
          </cell>
          <cell r="F3428">
            <v>64.16650390625</v>
          </cell>
          <cell r="BC3428" t="e">
            <v>#N/A</v>
          </cell>
          <cell r="BD3428" t="e">
            <v>#N/A</v>
          </cell>
          <cell r="BE3428" t="e">
            <v>#N/A</v>
          </cell>
          <cell r="BF3428" t="e">
            <v>#N/A</v>
          </cell>
          <cell r="BG3428">
            <v>65.187535095214841</v>
          </cell>
          <cell r="BH3428">
            <v>64.49377880096435</v>
          </cell>
          <cell r="BI3428">
            <v>61.336776046752931</v>
          </cell>
          <cell r="BJ3428">
            <v>57.647029266357421</v>
          </cell>
          <cell r="BK3428">
            <v>54.170138454437257</v>
          </cell>
        </row>
        <row r="3429">
          <cell r="A3429" t="str">
            <v>2013-05-30</v>
          </cell>
          <cell r="B3429">
            <v>2260718</v>
          </cell>
          <cell r="C3429">
            <v>64.082186427211624</v>
          </cell>
          <cell r="D3429">
            <v>64.971367913914065</v>
          </cell>
          <cell r="E3429">
            <v>64.05919136258747</v>
          </cell>
          <cell r="F3429">
            <v>64.404129028320313</v>
          </cell>
          <cell r="BC3429" t="e">
            <v>#N/A</v>
          </cell>
          <cell r="BD3429" t="e">
            <v>#N/A</v>
          </cell>
          <cell r="BE3429" t="e">
            <v>#N/A</v>
          </cell>
          <cell r="BF3429" t="e">
            <v>#N/A</v>
          </cell>
          <cell r="BG3429">
            <v>65.066421508789063</v>
          </cell>
          <cell r="BH3429">
            <v>64.62119197845459</v>
          </cell>
          <cell r="BI3429">
            <v>61.49903289794922</v>
          </cell>
          <cell r="BJ3429">
            <v>57.74663204193115</v>
          </cell>
          <cell r="BK3429">
            <v>54.242717533111573</v>
          </cell>
        </row>
        <row r="3430">
          <cell r="A3430" t="str">
            <v>2013-05-31</v>
          </cell>
          <cell r="B3430">
            <v>3733833</v>
          </cell>
          <cell r="C3430">
            <v>64.212497601328536</v>
          </cell>
          <cell r="D3430">
            <v>64.273821674273051</v>
          </cell>
          <cell r="E3430">
            <v>62.618112642069548</v>
          </cell>
          <cell r="F3430">
            <v>63.246669769287109</v>
          </cell>
          <cell r="BC3430" t="e">
            <v>#N/A</v>
          </cell>
          <cell r="BD3430" t="e">
            <v>#N/A</v>
          </cell>
          <cell r="BE3430" t="e">
            <v>#N/A</v>
          </cell>
          <cell r="BF3430" t="e">
            <v>#N/A</v>
          </cell>
          <cell r="BG3430">
            <v>64.759806060791021</v>
          </cell>
          <cell r="BH3430">
            <v>64.637682723999021</v>
          </cell>
          <cell r="BI3430">
            <v>61.636953506469723</v>
          </cell>
          <cell r="BJ3430">
            <v>57.831915016174307</v>
          </cell>
          <cell r="BK3430">
            <v>54.307172183990481</v>
          </cell>
        </row>
        <row r="3431">
          <cell r="A3431" t="str">
            <v>2013-06-03</v>
          </cell>
          <cell r="B3431">
            <v>3223029</v>
          </cell>
          <cell r="C3431">
            <v>62.541445066500458</v>
          </cell>
          <cell r="D3431">
            <v>63.514945569079217</v>
          </cell>
          <cell r="E3431">
            <v>61.836235879995648</v>
          </cell>
          <cell r="F3431">
            <v>62.280826568603523</v>
          </cell>
          <cell r="BC3431" t="e">
            <v>#N/A</v>
          </cell>
          <cell r="BD3431" t="e">
            <v>#N/A</v>
          </cell>
          <cell r="BE3431" t="e">
            <v>#N/A</v>
          </cell>
          <cell r="BF3431" t="e">
            <v>#N/A</v>
          </cell>
          <cell r="BG3431">
            <v>64.10671691894531</v>
          </cell>
          <cell r="BH3431">
            <v>64.624059295654291</v>
          </cell>
          <cell r="BI3431">
            <v>61.727808380126952</v>
          </cell>
          <cell r="BJ3431">
            <v>57.906723442077627</v>
          </cell>
          <cell r="BK3431">
            <v>54.36434925079346</v>
          </cell>
        </row>
        <row r="3432">
          <cell r="A3432" t="str">
            <v>2013-06-04</v>
          </cell>
          <cell r="B3432">
            <v>1903354</v>
          </cell>
          <cell r="C3432">
            <v>62.480145913484527</v>
          </cell>
          <cell r="D3432">
            <v>62.909402793071592</v>
          </cell>
          <cell r="E3432">
            <v>62.227188460219431</v>
          </cell>
          <cell r="F3432">
            <v>62.595127105712891</v>
          </cell>
          <cell r="BC3432" t="e">
            <v>#N/A</v>
          </cell>
          <cell r="BD3432" t="e">
            <v>#N/A</v>
          </cell>
          <cell r="BE3432" t="e">
            <v>#N/A</v>
          </cell>
          <cell r="BF3432" t="e">
            <v>#N/A</v>
          </cell>
          <cell r="BG3432">
            <v>63.338651275634767</v>
          </cell>
          <cell r="BH3432">
            <v>64.606118202209473</v>
          </cell>
          <cell r="BI3432">
            <v>61.832368850708008</v>
          </cell>
          <cell r="BJ3432">
            <v>57.988533020019531</v>
          </cell>
          <cell r="BK3432">
            <v>54.424878463745117</v>
          </cell>
        </row>
        <row r="3433">
          <cell r="A3433" t="str">
            <v>2013-06-05</v>
          </cell>
          <cell r="B3433">
            <v>2329431</v>
          </cell>
          <cell r="C3433">
            <v>62.303833072404792</v>
          </cell>
          <cell r="D3433">
            <v>62.556790494949141</v>
          </cell>
          <cell r="E3433">
            <v>61.483642578125</v>
          </cell>
          <cell r="F3433">
            <v>61.483642578125</v>
          </cell>
          <cell r="BC3433" t="e">
            <v>#N/A</v>
          </cell>
          <cell r="BD3433" t="e">
            <v>#N/A</v>
          </cell>
          <cell r="BE3433" t="e">
            <v>#N/A</v>
          </cell>
          <cell r="BF3433" t="e">
            <v>#N/A</v>
          </cell>
          <cell r="BG3433">
            <v>62.802079010009763</v>
          </cell>
          <cell r="BH3433">
            <v>64.476957130432126</v>
          </cell>
          <cell r="BI3433">
            <v>61.912028503417972</v>
          </cell>
          <cell r="BJ3433">
            <v>58.05574058532715</v>
          </cell>
          <cell r="BK3433">
            <v>54.485414810180657</v>
          </cell>
        </row>
        <row r="3434">
          <cell r="A3434" t="str">
            <v>2013-06-06</v>
          </cell>
          <cell r="B3434">
            <v>2438191</v>
          </cell>
          <cell r="C3434">
            <v>61.62928343789099</v>
          </cell>
          <cell r="D3434">
            <v>61.974221111312261</v>
          </cell>
          <cell r="E3434">
            <v>60.778430938720703</v>
          </cell>
          <cell r="F3434">
            <v>60.778430938720703</v>
          </cell>
          <cell r="BC3434" t="e">
            <v>#N/A</v>
          </cell>
          <cell r="BD3434" t="e">
            <v>#N/A</v>
          </cell>
          <cell r="BE3434" t="e">
            <v>#N/A</v>
          </cell>
          <cell r="BF3434" t="e">
            <v>#N/A</v>
          </cell>
          <cell r="BG3434">
            <v>62.076939392089841</v>
          </cell>
          <cell r="BH3434">
            <v>64.331315612792963</v>
          </cell>
          <cell r="BI3434">
            <v>61.985745391845697</v>
          </cell>
          <cell r="BJ3434">
            <v>58.122499351501467</v>
          </cell>
          <cell r="BK3434">
            <v>54.540384750366208</v>
          </cell>
        </row>
        <row r="3435">
          <cell r="A3435" t="str">
            <v>2013-06-07</v>
          </cell>
          <cell r="B3435">
            <v>2880088</v>
          </cell>
          <cell r="C3435">
            <v>60.939405662710392</v>
          </cell>
          <cell r="D3435">
            <v>62.533796547764759</v>
          </cell>
          <cell r="E3435">
            <v>60.349177514399088</v>
          </cell>
          <cell r="F3435">
            <v>62.004886627197273</v>
          </cell>
          <cell r="BC3435" t="e">
            <v>#N/A</v>
          </cell>
          <cell r="BD3435" t="e">
            <v>#N/A</v>
          </cell>
          <cell r="BE3435" t="e">
            <v>#N/A</v>
          </cell>
          <cell r="BF3435" t="e">
            <v>#N/A</v>
          </cell>
          <cell r="BG3435">
            <v>61.828582763671882</v>
          </cell>
          <cell r="BH3435">
            <v>64.168810081481936</v>
          </cell>
          <cell r="BI3435">
            <v>62.062474975585943</v>
          </cell>
          <cell r="BJ3435">
            <v>58.207235641479492</v>
          </cell>
          <cell r="BK3435">
            <v>54.601820850372313</v>
          </cell>
        </row>
        <row r="3436">
          <cell r="A3436" t="str">
            <v>2013-06-10</v>
          </cell>
          <cell r="B3436">
            <v>1660499</v>
          </cell>
          <cell r="C3436">
            <v>61.468308952338347</v>
          </cell>
          <cell r="D3436">
            <v>62.265504308867492</v>
          </cell>
          <cell r="E3436">
            <v>61.054380256745233</v>
          </cell>
          <cell r="F3436">
            <v>61.774917602539063</v>
          </cell>
          <cell r="BC3436" t="e">
            <v>#N/A</v>
          </cell>
          <cell r="BD3436" t="e">
            <v>#N/A</v>
          </cell>
          <cell r="BE3436" t="e">
            <v>#N/A</v>
          </cell>
          <cell r="BF3436" t="e">
            <v>#N/A</v>
          </cell>
          <cell r="BG3436">
            <v>61.727400970458987</v>
          </cell>
          <cell r="BH3436">
            <v>64.011287498474118</v>
          </cell>
          <cell r="BI3436">
            <v>62.140392303466797</v>
          </cell>
          <cell r="BJ3436">
            <v>58.286333541870107</v>
          </cell>
          <cell r="BK3436">
            <v>54.667523288726812</v>
          </cell>
        </row>
        <row r="3437">
          <cell r="A3437" t="str">
            <v>2013-06-11</v>
          </cell>
          <cell r="B3437">
            <v>3185245</v>
          </cell>
          <cell r="C3437">
            <v>61.406986318760723</v>
          </cell>
          <cell r="D3437">
            <v>61.659943724457243</v>
          </cell>
          <cell r="E3437">
            <v>60.54080575014008</v>
          </cell>
          <cell r="F3437">
            <v>61.069709777832031</v>
          </cell>
          <cell r="BC3437" t="e">
            <v>#N/A</v>
          </cell>
          <cell r="BD3437" t="e">
            <v>#N/A</v>
          </cell>
          <cell r="BE3437" t="e">
            <v>#N/A</v>
          </cell>
          <cell r="BF3437" t="e">
            <v>#N/A</v>
          </cell>
          <cell r="BG3437">
            <v>61.422317504882813</v>
          </cell>
          <cell r="BH3437">
            <v>63.816587638854983</v>
          </cell>
          <cell r="BI3437">
            <v>62.1855086517334</v>
          </cell>
          <cell r="BJ3437">
            <v>58.354966392517092</v>
          </cell>
          <cell r="BK3437">
            <v>54.732852954864512</v>
          </cell>
        </row>
        <row r="3438">
          <cell r="A3438" t="str">
            <v>2013-06-12</v>
          </cell>
          <cell r="B3438">
            <v>2801496</v>
          </cell>
          <cell r="C3438">
            <v>61.092707680799897</v>
          </cell>
          <cell r="D3438">
            <v>62.434141087765148</v>
          </cell>
          <cell r="E3438">
            <v>60.977732353037027</v>
          </cell>
          <cell r="F3438">
            <v>61.805583953857422</v>
          </cell>
          <cell r="BC3438" t="e">
            <v>#N/A</v>
          </cell>
          <cell r="BD3438" t="e">
            <v>#N/A</v>
          </cell>
          <cell r="BE3438" t="e">
            <v>#N/A</v>
          </cell>
          <cell r="BF3438" t="e">
            <v>#N/A</v>
          </cell>
          <cell r="BG3438">
            <v>61.486705780029297</v>
          </cell>
          <cell r="BH3438">
            <v>63.657915115356452</v>
          </cell>
          <cell r="BI3438">
            <v>62.219671173095698</v>
          </cell>
          <cell r="BJ3438">
            <v>58.438080673217783</v>
          </cell>
          <cell r="BK3438">
            <v>54.799450683593747</v>
          </cell>
        </row>
        <row r="3439">
          <cell r="A3439" t="str">
            <v>2013-06-13</v>
          </cell>
          <cell r="B3439">
            <v>2346366</v>
          </cell>
          <cell r="C3439">
            <v>60.839757830672681</v>
          </cell>
          <cell r="D3439">
            <v>61.667609454885508</v>
          </cell>
          <cell r="E3439">
            <v>60.724776651475267</v>
          </cell>
          <cell r="F3439">
            <v>61.514305114746087</v>
          </cell>
          <cell r="BC3439" t="e">
            <v>#N/A</v>
          </cell>
          <cell r="BD3439" t="e">
            <v>#N/A</v>
          </cell>
          <cell r="BE3439" t="e">
            <v>#N/A</v>
          </cell>
          <cell r="BF3439" t="e">
            <v>#N/A</v>
          </cell>
          <cell r="BG3439">
            <v>61.633880615234382</v>
          </cell>
          <cell r="BH3439">
            <v>63.490427780151357</v>
          </cell>
          <cell r="BI3439">
            <v>62.262105026245123</v>
          </cell>
          <cell r="BJ3439">
            <v>58.515314292907718</v>
          </cell>
          <cell r="BK3439">
            <v>54.863330726623538</v>
          </cell>
        </row>
        <row r="3440">
          <cell r="A3440" t="str">
            <v>2013-06-14</v>
          </cell>
          <cell r="B3440">
            <v>1955271</v>
          </cell>
          <cell r="C3440">
            <v>61.606284889057278</v>
          </cell>
          <cell r="D3440">
            <v>62.188846000195781</v>
          </cell>
          <cell r="E3440">
            <v>61.207684288609769</v>
          </cell>
          <cell r="F3440">
            <v>61.675270080566413</v>
          </cell>
          <cell r="BC3440" t="e">
            <v>#N/A</v>
          </cell>
          <cell r="BD3440" t="e">
            <v>#N/A</v>
          </cell>
          <cell r="BE3440" t="e">
            <v>#N/A</v>
          </cell>
          <cell r="BF3440" t="e">
            <v>#N/A</v>
          </cell>
          <cell r="BG3440">
            <v>61.567957305908202</v>
          </cell>
          <cell r="BH3440">
            <v>63.335587310791013</v>
          </cell>
          <cell r="BI3440">
            <v>62.322151870727538</v>
          </cell>
          <cell r="BJ3440">
            <v>58.60105770111084</v>
          </cell>
          <cell r="BK3440">
            <v>54.929314002990722</v>
          </cell>
        </row>
        <row r="3441">
          <cell r="A3441" t="str">
            <v>2013-06-17</v>
          </cell>
          <cell r="B3441">
            <v>2935621</v>
          </cell>
          <cell r="C3441">
            <v>61.675273890356522</v>
          </cell>
          <cell r="D3441">
            <v>63.737250515104897</v>
          </cell>
          <cell r="E3441">
            <v>61.629283759842878</v>
          </cell>
          <cell r="F3441">
            <v>63.292659759521477</v>
          </cell>
          <cell r="BC3441" t="e">
            <v>#N/A</v>
          </cell>
          <cell r="BD3441" t="e">
            <v>#N/A</v>
          </cell>
          <cell r="BE3441" t="e">
            <v>#N/A</v>
          </cell>
          <cell r="BF3441" t="e">
            <v>#N/A</v>
          </cell>
          <cell r="BG3441">
            <v>61.871505737304688</v>
          </cell>
          <cell r="BH3441">
            <v>63.268898582458498</v>
          </cell>
          <cell r="BI3441">
            <v>62.43710159301758</v>
          </cell>
          <cell r="BJ3441">
            <v>58.699339447021487</v>
          </cell>
          <cell r="BK3441">
            <v>55.003124523162839</v>
          </cell>
        </row>
        <row r="3442">
          <cell r="A3442" t="str">
            <v>2013-06-18</v>
          </cell>
          <cell r="B3442">
            <v>2062073</v>
          </cell>
          <cell r="C3442">
            <v>62.779088752089372</v>
          </cell>
          <cell r="D3442">
            <v>63.085703292092617</v>
          </cell>
          <cell r="E3442">
            <v>62.265512760290832</v>
          </cell>
          <cell r="F3442">
            <v>62.51080322265625</v>
          </cell>
          <cell r="BC3442" t="e">
            <v>#N/A</v>
          </cell>
          <cell r="BD3442" t="e">
            <v>#N/A</v>
          </cell>
          <cell r="BE3442" t="e">
            <v>#N/A</v>
          </cell>
          <cell r="BF3442" t="e">
            <v>#N/A</v>
          </cell>
          <cell r="BG3442">
            <v>62.159724426269527</v>
          </cell>
          <cell r="BH3442">
            <v>63.131305885314937</v>
          </cell>
          <cell r="BI3442">
            <v>62.532704467773428</v>
          </cell>
          <cell r="BJ3442">
            <v>58.784683189392091</v>
          </cell>
          <cell r="BK3442">
            <v>55.076067752838142</v>
          </cell>
        </row>
        <row r="3443">
          <cell r="A3443" t="str">
            <v>2013-06-19</v>
          </cell>
          <cell r="B3443">
            <v>2189045</v>
          </cell>
          <cell r="C3443">
            <v>62.219518519693779</v>
          </cell>
          <cell r="D3443">
            <v>62.671776294700557</v>
          </cell>
          <cell r="E3443">
            <v>61.68294744580718</v>
          </cell>
          <cell r="F3443">
            <v>61.928237915039063</v>
          </cell>
          <cell r="BC3443" t="e">
            <v>#N/A</v>
          </cell>
          <cell r="BD3443" t="e">
            <v>#N/A</v>
          </cell>
          <cell r="BE3443" t="e">
            <v>#N/A</v>
          </cell>
          <cell r="BF3443" t="e">
            <v>#N/A</v>
          </cell>
          <cell r="BG3443">
            <v>62.184255218505861</v>
          </cell>
          <cell r="BH3443">
            <v>62.915143775939939</v>
          </cell>
          <cell r="BI3443">
            <v>62.60819778442383</v>
          </cell>
          <cell r="BJ3443">
            <v>58.861678771972663</v>
          </cell>
          <cell r="BK3443">
            <v>55.144391670227051</v>
          </cell>
        </row>
        <row r="3444">
          <cell r="A3444" t="str">
            <v>2013-06-20</v>
          </cell>
          <cell r="B3444">
            <v>4901298</v>
          </cell>
          <cell r="C3444">
            <v>60.678787177744198</v>
          </cell>
          <cell r="D3444">
            <v>61.01605789934915</v>
          </cell>
          <cell r="E3444">
            <v>59.107391357421882</v>
          </cell>
          <cell r="F3444">
            <v>59.107391357421882</v>
          </cell>
          <cell r="BC3444" t="e">
            <v>#N/A</v>
          </cell>
          <cell r="BD3444" t="e">
            <v>#N/A</v>
          </cell>
          <cell r="BE3444" t="e">
            <v>#N/A</v>
          </cell>
          <cell r="BF3444" t="e">
            <v>#N/A</v>
          </cell>
          <cell r="BG3444">
            <v>61.702872467041018</v>
          </cell>
          <cell r="BH3444">
            <v>62.620028495788567</v>
          </cell>
          <cell r="BI3444">
            <v>62.608874053955077</v>
          </cell>
          <cell r="BJ3444">
            <v>58.910391654968272</v>
          </cell>
          <cell r="BK3444">
            <v>55.193195171356201</v>
          </cell>
        </row>
        <row r="3445">
          <cell r="A3445" t="str">
            <v>2013-06-21</v>
          </cell>
          <cell r="B3445">
            <v>6275066</v>
          </cell>
          <cell r="C3445">
            <v>59.789604647376322</v>
          </cell>
          <cell r="D3445">
            <v>60.839757501016827</v>
          </cell>
          <cell r="E3445">
            <v>59.337352752685547</v>
          </cell>
          <cell r="F3445">
            <v>59.337352752685547</v>
          </cell>
          <cell r="BC3445" t="e">
            <v>#N/A</v>
          </cell>
          <cell r="BD3445" t="e">
            <v>#N/A</v>
          </cell>
          <cell r="BE3445" t="e">
            <v>#N/A</v>
          </cell>
          <cell r="BF3445" t="e">
            <v>#N/A</v>
          </cell>
          <cell r="BG3445">
            <v>61.235289001464842</v>
          </cell>
          <cell r="BH3445">
            <v>62.347908782958982</v>
          </cell>
          <cell r="BI3445">
            <v>62.603910827636717</v>
          </cell>
          <cell r="BJ3445">
            <v>58.965707397460939</v>
          </cell>
          <cell r="BK3445">
            <v>55.250530853271478</v>
          </cell>
        </row>
        <row r="3446">
          <cell r="A3446" t="str">
            <v>2013-06-24</v>
          </cell>
          <cell r="B3446">
            <v>4400135</v>
          </cell>
          <cell r="C3446">
            <v>59.176376783176657</v>
          </cell>
          <cell r="D3446">
            <v>59.77427775414381</v>
          </cell>
          <cell r="E3446">
            <v>57.781286213958232</v>
          </cell>
          <cell r="F3446">
            <v>58.2412109375</v>
          </cell>
          <cell r="BC3446" t="e">
            <v>#N/A</v>
          </cell>
          <cell r="BD3446" t="e">
            <v>#N/A</v>
          </cell>
          <cell r="BE3446" t="e">
            <v>#N/A</v>
          </cell>
          <cell r="BF3446" t="e">
            <v>#N/A</v>
          </cell>
          <cell r="BG3446">
            <v>60.224999237060537</v>
          </cell>
          <cell r="BH3446">
            <v>61.982655715942393</v>
          </cell>
          <cell r="BI3446">
            <v>62.58904426574707</v>
          </cell>
          <cell r="BJ3446">
            <v>59.008726196289061</v>
          </cell>
          <cell r="BK3446">
            <v>55.300271244049071</v>
          </cell>
        </row>
        <row r="3447">
          <cell r="A3447" t="str">
            <v>2013-06-25</v>
          </cell>
          <cell r="B3447">
            <v>3500546</v>
          </cell>
          <cell r="C3447">
            <v>59.291359098793997</v>
          </cell>
          <cell r="D3447">
            <v>59.291359098793997</v>
          </cell>
          <cell r="E3447">
            <v>57.742964157551967</v>
          </cell>
          <cell r="F3447">
            <v>57.965259552001953</v>
          </cell>
          <cell r="BC3447" t="e">
            <v>#N/A</v>
          </cell>
          <cell r="BD3447" t="e">
            <v>#N/A</v>
          </cell>
          <cell r="BE3447" t="e">
            <v>#N/A</v>
          </cell>
          <cell r="BF3447" t="e">
            <v>#N/A</v>
          </cell>
          <cell r="BG3447">
            <v>59.31589050292969</v>
          </cell>
          <cell r="BH3447">
            <v>61.559145927429199</v>
          </cell>
          <cell r="BI3447">
            <v>62.533045196533202</v>
          </cell>
          <cell r="BJ3447">
            <v>59.055217781066887</v>
          </cell>
          <cell r="BK3447">
            <v>55.34110111236572</v>
          </cell>
        </row>
        <row r="3448">
          <cell r="A3448" t="str">
            <v>2013-06-26</v>
          </cell>
          <cell r="B3448">
            <v>4283184</v>
          </cell>
          <cell r="C3448">
            <v>58.225874905478911</v>
          </cell>
          <cell r="D3448">
            <v>60.640456224706242</v>
          </cell>
          <cell r="E3448">
            <v>58.003579523258168</v>
          </cell>
          <cell r="F3448">
            <v>60.556137084960938</v>
          </cell>
          <cell r="BC3448" t="e">
            <v>#N/A</v>
          </cell>
          <cell r="BD3448" t="e">
            <v>#N/A</v>
          </cell>
          <cell r="BE3448" t="e">
            <v>#N/A</v>
          </cell>
          <cell r="BF3448" t="e">
            <v>#N/A</v>
          </cell>
          <cell r="BG3448">
            <v>59.04147033691406</v>
          </cell>
          <cell r="BH3448">
            <v>61.378627586364743</v>
          </cell>
          <cell r="BI3448">
            <v>62.522186203002931</v>
          </cell>
          <cell r="BJ3448">
            <v>59.125837593078607</v>
          </cell>
          <cell r="BK3448">
            <v>55.398483848571779</v>
          </cell>
        </row>
        <row r="3449">
          <cell r="A3449" t="str">
            <v>2013-06-27</v>
          </cell>
          <cell r="B3449">
            <v>3195132</v>
          </cell>
          <cell r="C3449">
            <v>60.464154820833883</v>
          </cell>
          <cell r="D3449">
            <v>61.897574439517001</v>
          </cell>
          <cell r="E3449">
            <v>60.15754612754602</v>
          </cell>
          <cell r="F3449">
            <v>61.330341339111328</v>
          </cell>
          <cell r="BC3449" t="e">
            <v>#N/A</v>
          </cell>
          <cell r="BD3449" t="e">
            <v>#N/A</v>
          </cell>
          <cell r="BE3449" t="e">
            <v>#N/A</v>
          </cell>
          <cell r="BF3449" t="e">
            <v>#N/A</v>
          </cell>
          <cell r="BG3449">
            <v>59.486060333251963</v>
          </cell>
          <cell r="BH3449">
            <v>61.224938201904287</v>
          </cell>
          <cell r="BI3449">
            <v>62.566431198120107</v>
          </cell>
          <cell r="BJ3449">
            <v>59.222154464721683</v>
          </cell>
          <cell r="BK3449">
            <v>55.461332759857179</v>
          </cell>
        </row>
        <row r="3450">
          <cell r="A3450" t="str">
            <v>2013-06-28</v>
          </cell>
          <cell r="B3450">
            <v>4294399</v>
          </cell>
          <cell r="C3450">
            <v>61.09270555237697</v>
          </cell>
          <cell r="D3450">
            <v>62.165853410198622</v>
          </cell>
          <cell r="E3450">
            <v>60.663448748522441</v>
          </cell>
          <cell r="F3450">
            <v>61.031387329101563</v>
          </cell>
          <cell r="BC3450" t="e">
            <v>#N/A</v>
          </cell>
          <cell r="BD3450" t="e">
            <v>#N/A</v>
          </cell>
          <cell r="BE3450" t="e">
            <v>#N/A</v>
          </cell>
          <cell r="BF3450" t="e">
            <v>#N/A</v>
          </cell>
          <cell r="BG3450">
            <v>59.824867248535163</v>
          </cell>
          <cell r="BH3450">
            <v>61.114174079895022</v>
          </cell>
          <cell r="BI3450">
            <v>62.598612976074222</v>
          </cell>
          <cell r="BJ3450">
            <v>59.307988090515138</v>
          </cell>
          <cell r="BK3450">
            <v>55.51645460128784</v>
          </cell>
        </row>
        <row r="3451">
          <cell r="A3451" t="str">
            <v>2013-07-01</v>
          </cell>
          <cell r="B3451">
            <v>2437859</v>
          </cell>
          <cell r="C3451">
            <v>60.93940300825669</v>
          </cell>
          <cell r="D3451">
            <v>61.713603350633399</v>
          </cell>
          <cell r="E3451">
            <v>60.65578355557588</v>
          </cell>
          <cell r="F3451">
            <v>61.2230224609375</v>
          </cell>
          <cell r="BC3451" t="e">
            <v>#N/A</v>
          </cell>
          <cell r="BD3451" t="e">
            <v>#N/A</v>
          </cell>
          <cell r="BE3451" t="e">
            <v>#N/A</v>
          </cell>
          <cell r="BF3451" t="e">
            <v>#N/A</v>
          </cell>
          <cell r="BG3451">
            <v>60.421229553222659</v>
          </cell>
          <cell r="BH3451">
            <v>61.061283874511723</v>
          </cell>
          <cell r="BI3451">
            <v>62.62646614074707</v>
          </cell>
          <cell r="BJ3451">
            <v>59.405531768798831</v>
          </cell>
          <cell r="BK3451">
            <v>55.572979774475101</v>
          </cell>
        </row>
        <row r="3452">
          <cell r="A3452" t="str">
            <v>2013-07-02</v>
          </cell>
          <cell r="B3452">
            <v>2159117</v>
          </cell>
          <cell r="C3452">
            <v>61.276682826342437</v>
          </cell>
          <cell r="D3452">
            <v>61.292010921380587</v>
          </cell>
          <cell r="E3452">
            <v>60.234196918173637</v>
          </cell>
          <cell r="F3452">
            <v>60.418163299560547</v>
          </cell>
          <cell r="BC3452" t="e">
            <v>#N/A</v>
          </cell>
          <cell r="BD3452" t="e">
            <v>#N/A</v>
          </cell>
          <cell r="BE3452" t="e">
            <v>#N/A</v>
          </cell>
          <cell r="BF3452" t="e">
            <v>#N/A</v>
          </cell>
          <cell r="BG3452">
            <v>60.911810302734366</v>
          </cell>
          <cell r="BH3452">
            <v>60.952435684204097</v>
          </cell>
          <cell r="BI3452">
            <v>62.644454345703117</v>
          </cell>
          <cell r="BJ3452">
            <v>59.515578727722158</v>
          </cell>
          <cell r="BK3452">
            <v>55.626853218078622</v>
          </cell>
        </row>
        <row r="3453">
          <cell r="A3453" t="str">
            <v>2013-07-03</v>
          </cell>
          <cell r="B3453">
            <v>2972816</v>
          </cell>
          <cell r="C3453">
            <v>59.643958684679198</v>
          </cell>
          <cell r="D3453">
            <v>59.904583067325042</v>
          </cell>
          <cell r="E3453">
            <v>59.099720702554109</v>
          </cell>
          <cell r="F3453">
            <v>59.567306518554688</v>
          </cell>
          <cell r="BC3453" t="e">
            <v>#N/A</v>
          </cell>
          <cell r="BD3453" t="e">
            <v>#N/A</v>
          </cell>
          <cell r="BE3453" t="e">
            <v>#N/A</v>
          </cell>
          <cell r="BF3453" t="e">
            <v>#N/A</v>
          </cell>
          <cell r="BG3453">
            <v>60.714044189453134</v>
          </cell>
          <cell r="BH3453">
            <v>60.856618881225593</v>
          </cell>
          <cell r="BI3453">
            <v>62.595418624877929</v>
          </cell>
          <cell r="BJ3453">
            <v>59.598939399719242</v>
          </cell>
          <cell r="BK3453">
            <v>55.674914283752443</v>
          </cell>
        </row>
        <row r="3454">
          <cell r="A3454" t="str">
            <v>2013-07-04</v>
          </cell>
          <cell r="B3454">
            <v>2627764</v>
          </cell>
          <cell r="C3454">
            <v>60.042564200297527</v>
          </cell>
          <cell r="D3454">
            <v>61.705940318358223</v>
          </cell>
          <cell r="E3454">
            <v>59.935249989337848</v>
          </cell>
          <cell r="F3454">
            <v>61.682945251464837</v>
          </cell>
          <cell r="BC3454" t="e">
            <v>#N/A</v>
          </cell>
          <cell r="BD3454" t="e">
            <v>#N/A</v>
          </cell>
          <cell r="BE3454" t="e">
            <v>#N/A</v>
          </cell>
          <cell r="BF3454" t="e">
            <v>#N/A</v>
          </cell>
          <cell r="BG3454">
            <v>60.784564971923828</v>
          </cell>
          <cell r="BH3454">
            <v>60.901844596862787</v>
          </cell>
          <cell r="BI3454">
            <v>62.573708267211913</v>
          </cell>
          <cell r="BJ3454">
            <v>59.686020812988282</v>
          </cell>
          <cell r="BK3454">
            <v>55.735519733428958</v>
          </cell>
        </row>
        <row r="3455">
          <cell r="A3455" t="str">
            <v>2013-07-05</v>
          </cell>
          <cell r="B3455">
            <v>2780435</v>
          </cell>
          <cell r="C3455">
            <v>61.636955695278807</v>
          </cell>
          <cell r="D3455">
            <v>62.204188793979142</v>
          </cell>
          <cell r="E3455">
            <v>60.602130889892578</v>
          </cell>
          <cell r="F3455">
            <v>60.602130889892578</v>
          </cell>
          <cell r="BC3455" t="e">
            <v>#N/A</v>
          </cell>
          <cell r="BD3455" t="e">
            <v>#N/A</v>
          </cell>
          <cell r="BE3455" t="e">
            <v>#N/A</v>
          </cell>
          <cell r="BF3455" t="e">
            <v>#N/A</v>
          </cell>
          <cell r="BG3455">
            <v>60.69871368408203</v>
          </cell>
          <cell r="BH3455">
            <v>60.831706809997563</v>
          </cell>
          <cell r="BI3455">
            <v>62.559317626953117</v>
          </cell>
          <cell r="BJ3455">
            <v>59.754132690429692</v>
          </cell>
          <cell r="BK3455">
            <v>55.790646896362297</v>
          </cell>
        </row>
        <row r="3456">
          <cell r="A3456" t="str">
            <v>2013-07-08</v>
          </cell>
          <cell r="B3456">
            <v>2099095</v>
          </cell>
          <cell r="C3456">
            <v>61.016051455557069</v>
          </cell>
          <cell r="D3456">
            <v>62.027875209886652</v>
          </cell>
          <cell r="E3456">
            <v>60.939399292750387</v>
          </cell>
          <cell r="F3456">
            <v>61.7059326171875</v>
          </cell>
          <cell r="BC3456" t="e">
            <v>#N/A</v>
          </cell>
          <cell r="BD3456" t="e">
            <v>#N/A</v>
          </cell>
          <cell r="BE3456" t="e">
            <v>#N/A</v>
          </cell>
          <cell r="BF3456" t="e">
            <v>#N/A</v>
          </cell>
          <cell r="BG3456">
            <v>60.795295715332031</v>
          </cell>
          <cell r="BH3456">
            <v>60.82825756072998</v>
          </cell>
          <cell r="BI3456">
            <v>62.573383483886722</v>
          </cell>
          <cell r="BJ3456">
            <v>59.826679306030272</v>
          </cell>
          <cell r="BK3456">
            <v>55.846915588378913</v>
          </cell>
        </row>
        <row r="3457">
          <cell r="A3457" t="str">
            <v>2013-07-09</v>
          </cell>
          <cell r="B3457">
            <v>2228598</v>
          </cell>
          <cell r="C3457">
            <v>61.744271083996807</v>
          </cell>
          <cell r="D3457">
            <v>61.966560635742923</v>
          </cell>
          <cell r="E3457">
            <v>61.391660554320929</v>
          </cell>
          <cell r="F3457">
            <v>61.583293914794922</v>
          </cell>
          <cell r="BC3457" t="e">
            <v>#N/A</v>
          </cell>
          <cell r="BD3457" t="e">
            <v>#N/A</v>
          </cell>
          <cell r="BE3457" t="e">
            <v>#N/A</v>
          </cell>
          <cell r="BF3457" t="e">
            <v>#N/A</v>
          </cell>
          <cell r="BG3457">
            <v>61.028321838378908</v>
          </cell>
          <cell r="BH3457">
            <v>60.853936767578134</v>
          </cell>
          <cell r="BI3457">
            <v>62.566744766235352</v>
          </cell>
          <cell r="BJ3457">
            <v>59.908090019226073</v>
          </cell>
          <cell r="BK3457">
            <v>55.901866264343262</v>
          </cell>
        </row>
        <row r="3458">
          <cell r="A3458" t="str">
            <v>2013-07-10</v>
          </cell>
          <cell r="B3458">
            <v>2610944</v>
          </cell>
          <cell r="C3458">
            <v>61.406994408798298</v>
          </cell>
          <cell r="D3458">
            <v>61.805589224802411</v>
          </cell>
          <cell r="E3458">
            <v>60.433493664022599</v>
          </cell>
          <cell r="F3458">
            <v>60.640460968017578</v>
          </cell>
          <cell r="BC3458" t="e">
            <v>#N/A</v>
          </cell>
          <cell r="BD3458" t="e">
            <v>#N/A</v>
          </cell>
          <cell r="BE3458" t="e">
            <v>#N/A</v>
          </cell>
          <cell r="BF3458" t="e">
            <v>#N/A</v>
          </cell>
          <cell r="BG3458">
            <v>61.242952728271483</v>
          </cell>
          <cell r="BH3458">
            <v>60.795680618286127</v>
          </cell>
          <cell r="BI3458">
            <v>62.5446622467041</v>
          </cell>
          <cell r="BJ3458">
            <v>59.981036949157712</v>
          </cell>
          <cell r="BK3458">
            <v>55.948912372589113</v>
          </cell>
        </row>
        <row r="3459">
          <cell r="A3459" t="str">
            <v>2013-07-11</v>
          </cell>
          <cell r="B3459">
            <v>2457764</v>
          </cell>
          <cell r="C3459">
            <v>61.322675624198027</v>
          </cell>
          <cell r="D3459">
            <v>61.529637081227833</v>
          </cell>
          <cell r="E3459">
            <v>60.755442512166297</v>
          </cell>
          <cell r="F3459">
            <v>61.200027465820313</v>
          </cell>
          <cell r="BC3459" t="e">
            <v>#N/A</v>
          </cell>
          <cell r="BD3459" t="e">
            <v>#N/A</v>
          </cell>
          <cell r="BE3459" t="e">
            <v>#N/A</v>
          </cell>
          <cell r="BF3459" t="e">
            <v>#N/A</v>
          </cell>
          <cell r="BG3459">
            <v>61.146369171142581</v>
          </cell>
          <cell r="BH3459">
            <v>60.779966735839842</v>
          </cell>
          <cell r="BI3459">
            <v>62.531545486450199</v>
          </cell>
          <cell r="BJ3459">
            <v>60.056908493041988</v>
          </cell>
          <cell r="BK3459">
            <v>55.999832172393802</v>
          </cell>
        </row>
        <row r="3460">
          <cell r="A3460" t="str">
            <v>2013-07-12</v>
          </cell>
          <cell r="B3460">
            <v>1840944</v>
          </cell>
          <cell r="C3460">
            <v>61.483642394966381</v>
          </cell>
          <cell r="D3460">
            <v>61.797923891406882</v>
          </cell>
          <cell r="E3460">
            <v>60.893414258973493</v>
          </cell>
          <cell r="F3460">
            <v>61.046718597412109</v>
          </cell>
          <cell r="BC3460" t="e">
            <v>#N/A</v>
          </cell>
          <cell r="BD3460" t="e">
            <v>#N/A</v>
          </cell>
          <cell r="BE3460" t="e">
            <v>#N/A</v>
          </cell>
          <cell r="BF3460" t="e">
            <v>#N/A</v>
          </cell>
          <cell r="BG3460">
            <v>61.235286712646477</v>
          </cell>
          <cell r="BH3460">
            <v>60.748539161682132</v>
          </cell>
          <cell r="BI3460">
            <v>62.494142761230471</v>
          </cell>
          <cell r="BJ3460">
            <v>60.117595214843753</v>
          </cell>
          <cell r="BK3460">
            <v>56.048241825103759</v>
          </cell>
        </row>
        <row r="3461">
          <cell r="A3461" t="str">
            <v>2013-07-15</v>
          </cell>
          <cell r="B3461">
            <v>1396238</v>
          </cell>
          <cell r="C3461">
            <v>61.307342604674353</v>
          </cell>
          <cell r="D3461">
            <v>61.935899745413188</v>
          </cell>
          <cell r="E3461">
            <v>61.054385184475819</v>
          </cell>
          <cell r="F3461">
            <v>61.475975036621087</v>
          </cell>
          <cell r="BC3461" t="e">
            <v>#N/A</v>
          </cell>
          <cell r="BD3461" t="e">
            <v>#N/A</v>
          </cell>
          <cell r="BE3461" t="e">
            <v>#N/A</v>
          </cell>
          <cell r="BF3461" t="e">
            <v>#N/A</v>
          </cell>
          <cell r="BG3461">
            <v>61.189295196533202</v>
          </cell>
          <cell r="BH3461">
            <v>60.657704925537111</v>
          </cell>
          <cell r="BI3461">
            <v>62.472596359252933</v>
          </cell>
          <cell r="BJ3461">
            <v>60.185022888183603</v>
          </cell>
          <cell r="BK3461">
            <v>56.104844627380373</v>
          </cell>
        </row>
        <row r="3462">
          <cell r="A3462" t="str">
            <v>2013-07-16</v>
          </cell>
          <cell r="B3462">
            <v>1797327</v>
          </cell>
          <cell r="C3462">
            <v>61.705933410097629</v>
          </cell>
          <cell r="D3462">
            <v>61.705933410097629</v>
          </cell>
          <cell r="E3462">
            <v>60.441152238887149</v>
          </cell>
          <cell r="F3462">
            <v>60.510143280029297</v>
          </cell>
          <cell r="BC3462" t="e">
            <v>#N/A</v>
          </cell>
          <cell r="BD3462" t="e">
            <v>#N/A</v>
          </cell>
          <cell r="BE3462" t="e">
            <v>#N/A</v>
          </cell>
          <cell r="BF3462" t="e">
            <v>#N/A</v>
          </cell>
          <cell r="BG3462">
            <v>60.974665069580077</v>
          </cell>
          <cell r="BH3462">
            <v>60.55767192840576</v>
          </cell>
          <cell r="BI3462">
            <v>62.423720245361331</v>
          </cell>
          <cell r="BJ3462">
            <v>60.261934356689451</v>
          </cell>
          <cell r="BK3462">
            <v>56.152092399597173</v>
          </cell>
        </row>
        <row r="3463">
          <cell r="A3463" t="str">
            <v>2013-07-17</v>
          </cell>
          <cell r="B3463">
            <v>2045555</v>
          </cell>
          <cell r="C3463">
            <v>60.755435081489367</v>
          </cell>
          <cell r="D3463">
            <v>61.177024915931661</v>
          </cell>
          <cell r="E3463">
            <v>60.264854204351039</v>
          </cell>
          <cell r="F3463">
            <v>60.648120880126953</v>
          </cell>
          <cell r="BC3463" t="e">
            <v>#N/A</v>
          </cell>
          <cell r="BD3463" t="e">
            <v>#N/A</v>
          </cell>
          <cell r="BE3463" t="e">
            <v>#N/A</v>
          </cell>
          <cell r="BF3463" t="e">
            <v>#N/A</v>
          </cell>
          <cell r="BG3463">
            <v>60.97619705200195</v>
          </cell>
          <cell r="BH3463">
            <v>60.493666076660148</v>
          </cell>
          <cell r="BI3463">
            <v>62.35534538269043</v>
          </cell>
          <cell r="BJ3463">
            <v>60.327983627319327</v>
          </cell>
          <cell r="BK3463">
            <v>56.209193096160888</v>
          </cell>
        </row>
        <row r="3464">
          <cell r="A3464" t="str">
            <v>2013-07-18</v>
          </cell>
          <cell r="B3464">
            <v>2540296</v>
          </cell>
          <cell r="C3464">
            <v>60.594464867929233</v>
          </cell>
          <cell r="D3464">
            <v>61.997216481846401</v>
          </cell>
          <cell r="E3464">
            <v>60.418159620703712</v>
          </cell>
          <cell r="F3464">
            <v>61.989555358886719</v>
          </cell>
          <cell r="BC3464" t="e">
            <v>#N/A</v>
          </cell>
          <cell r="BD3464" t="e">
            <v>#N/A</v>
          </cell>
          <cell r="BE3464" t="e">
            <v>#N/A</v>
          </cell>
          <cell r="BF3464" t="e">
            <v>#N/A</v>
          </cell>
          <cell r="BG3464">
            <v>61.134102630615232</v>
          </cell>
          <cell r="BH3464">
            <v>60.637774276733403</v>
          </cell>
          <cell r="BI3464">
            <v>62.321311264038087</v>
          </cell>
          <cell r="BJ3464">
            <v>60.410118179321287</v>
          </cell>
          <cell r="BK3464">
            <v>56.264654102325437</v>
          </cell>
        </row>
        <row r="3465">
          <cell r="A3465" t="str">
            <v>2013-07-19</v>
          </cell>
          <cell r="B3465">
            <v>2305968</v>
          </cell>
          <cell r="C3465">
            <v>61.820921812040673</v>
          </cell>
          <cell r="D3465">
            <v>61.851583850781388</v>
          </cell>
          <cell r="E3465">
            <v>60.671121676100107</v>
          </cell>
          <cell r="F3465">
            <v>60.985397338867188</v>
          </cell>
          <cell r="BC3465" t="e">
            <v>#N/A</v>
          </cell>
          <cell r="BD3465" t="e">
            <v>#N/A</v>
          </cell>
          <cell r="BE3465" t="e">
            <v>#N/A</v>
          </cell>
          <cell r="BF3465" t="e">
            <v>#N/A</v>
          </cell>
          <cell r="BG3465">
            <v>61.121838378906247</v>
          </cell>
          <cell r="BH3465">
            <v>60.720176506042478</v>
          </cell>
          <cell r="BI3465">
            <v>62.235919265747071</v>
          </cell>
          <cell r="BJ3465">
            <v>60.493933868408213</v>
          </cell>
          <cell r="BK3465">
            <v>56.317245960235603</v>
          </cell>
        </row>
        <row r="3466">
          <cell r="A3466" t="str">
            <v>2013-07-22</v>
          </cell>
          <cell r="B3466">
            <v>1663739</v>
          </cell>
          <cell r="C3466">
            <v>61.131031401716307</v>
          </cell>
          <cell r="D3466">
            <v>61.52962614925336</v>
          </cell>
          <cell r="E3466">
            <v>60.763092840140928</v>
          </cell>
          <cell r="F3466">
            <v>61.521965026855469</v>
          </cell>
          <cell r="BC3466" t="e">
            <v>#N/A</v>
          </cell>
          <cell r="BD3466" t="e">
            <v>#N/A</v>
          </cell>
          <cell r="BE3466" t="e">
            <v>#N/A</v>
          </cell>
          <cell r="BF3466" t="e">
            <v>#N/A</v>
          </cell>
          <cell r="BG3466">
            <v>61.131036376953134</v>
          </cell>
          <cell r="BH3466">
            <v>60.884214210510251</v>
          </cell>
          <cell r="BI3466">
            <v>62.167851181030272</v>
          </cell>
          <cell r="BJ3466">
            <v>60.57925712585449</v>
          </cell>
          <cell r="BK3466">
            <v>56.372335166931151</v>
          </cell>
        </row>
        <row r="3467">
          <cell r="A3467" t="str">
            <v>2013-07-23</v>
          </cell>
          <cell r="B3467">
            <v>1673229</v>
          </cell>
          <cell r="C3467">
            <v>61.782593955718603</v>
          </cell>
          <cell r="D3467">
            <v>61.782593955718603</v>
          </cell>
          <cell r="E3467">
            <v>61.000732421875007</v>
          </cell>
          <cell r="F3467">
            <v>61.000732421875</v>
          </cell>
          <cell r="BC3467" t="e">
            <v>#N/A</v>
          </cell>
          <cell r="BD3467" t="e">
            <v>#N/A</v>
          </cell>
          <cell r="BE3467" t="e">
            <v>#N/A</v>
          </cell>
          <cell r="BF3467" t="e">
            <v>#N/A</v>
          </cell>
          <cell r="BG3467">
            <v>61.229154205322267</v>
          </cell>
          <cell r="BH3467">
            <v>61.035987854003913</v>
          </cell>
          <cell r="BI3467">
            <v>62.088591690063467</v>
          </cell>
          <cell r="BJ3467">
            <v>60.65076156616211</v>
          </cell>
          <cell r="BK3467">
            <v>56.427044029235837</v>
          </cell>
        </row>
        <row r="3468">
          <cell r="A3468" t="str">
            <v>2013-07-24</v>
          </cell>
          <cell r="B3468">
            <v>2037989</v>
          </cell>
          <cell r="C3468">
            <v>61.01606129362689</v>
          </cell>
          <cell r="D3468">
            <v>61.966561131693169</v>
          </cell>
          <cell r="E3468">
            <v>60.832094903591567</v>
          </cell>
          <cell r="F3468">
            <v>61.13104248046875</v>
          </cell>
          <cell r="BC3468" t="e">
            <v>#N/A</v>
          </cell>
          <cell r="BD3468" t="e">
            <v>#N/A</v>
          </cell>
          <cell r="BE3468" t="e">
            <v>#N/A</v>
          </cell>
          <cell r="BF3468" t="e">
            <v>#N/A</v>
          </cell>
          <cell r="BG3468">
            <v>61.325738525390634</v>
          </cell>
          <cell r="BH3468">
            <v>61.064733123779298</v>
          </cell>
          <cell r="BI3468">
            <v>62.011631851196292</v>
          </cell>
          <cell r="BJ3468">
            <v>60.726165847778319</v>
          </cell>
          <cell r="BK3468">
            <v>56.477730216979978</v>
          </cell>
        </row>
        <row r="3469">
          <cell r="A3469" t="str">
            <v>2013-07-25</v>
          </cell>
          <cell r="B3469">
            <v>1854561</v>
          </cell>
          <cell r="C3469">
            <v>61.23835456072797</v>
          </cell>
          <cell r="D3469">
            <v>61.57563113752456</v>
          </cell>
          <cell r="E3469">
            <v>60.356839956582469</v>
          </cell>
          <cell r="F3469">
            <v>60.862754821777337</v>
          </cell>
          <cell r="BC3469" t="e">
            <v>#N/A</v>
          </cell>
          <cell r="BD3469" t="e">
            <v>#N/A</v>
          </cell>
          <cell r="BE3469" t="e">
            <v>#N/A</v>
          </cell>
          <cell r="BF3469" t="e">
            <v>#N/A</v>
          </cell>
          <cell r="BG3469">
            <v>61.100378417968749</v>
          </cell>
          <cell r="BH3469">
            <v>61.041353797912599</v>
          </cell>
          <cell r="BI3469">
            <v>61.931605911254877</v>
          </cell>
          <cell r="BJ3469">
            <v>60.794955024719243</v>
          </cell>
          <cell r="BK3469">
            <v>56.530524978637693</v>
          </cell>
        </row>
        <row r="3470">
          <cell r="A3470" t="str">
            <v>2013-07-26</v>
          </cell>
          <cell r="B3470">
            <v>1416006</v>
          </cell>
          <cell r="C3470">
            <v>61.046719167466797</v>
          </cell>
          <cell r="D3470">
            <v>61.429985865327943</v>
          </cell>
          <cell r="E3470">
            <v>60.908742922309372</v>
          </cell>
          <cell r="F3470">
            <v>61.054386138916023</v>
          </cell>
          <cell r="BC3470" t="e">
            <v>#N/A</v>
          </cell>
          <cell r="BD3470" t="e">
            <v>#N/A</v>
          </cell>
          <cell r="BE3470" t="e">
            <v>#N/A</v>
          </cell>
          <cell r="BF3470" t="e">
            <v>#N/A</v>
          </cell>
          <cell r="BG3470">
            <v>61.114176177978507</v>
          </cell>
          <cell r="BH3470">
            <v>61.042503738403319</v>
          </cell>
          <cell r="BI3470">
            <v>61.857252044677743</v>
          </cell>
          <cell r="BJ3470">
            <v>60.850821571350103</v>
          </cell>
          <cell r="BK3470">
            <v>56.587987632751457</v>
          </cell>
        </row>
        <row r="3471">
          <cell r="A3471" t="str">
            <v>2013-07-29</v>
          </cell>
          <cell r="B3471">
            <v>1591435</v>
          </cell>
          <cell r="C3471">
            <v>61.077377458604452</v>
          </cell>
          <cell r="D3471">
            <v>61.544963269168278</v>
          </cell>
          <cell r="E3471">
            <v>60.862749056677188</v>
          </cell>
          <cell r="F3471">
            <v>61.031387329101563</v>
          </cell>
          <cell r="BC3471" t="e">
            <v>#N/A</v>
          </cell>
          <cell r="BD3471" t="e">
            <v>#N/A</v>
          </cell>
          <cell r="BE3471" t="e">
            <v>#N/A</v>
          </cell>
          <cell r="BF3471" t="e">
            <v>#N/A</v>
          </cell>
          <cell r="BG3471">
            <v>61.016060638427732</v>
          </cell>
          <cell r="BH3471">
            <v>61.032921981811533</v>
          </cell>
          <cell r="BI3471">
            <v>61.785351104736328</v>
          </cell>
          <cell r="BJ3471">
            <v>60.910613021850587</v>
          </cell>
          <cell r="BK3471">
            <v>56.647746620178218</v>
          </cell>
        </row>
        <row r="3472">
          <cell r="A3472" t="str">
            <v>2013-07-30</v>
          </cell>
          <cell r="B3472">
            <v>1766331</v>
          </cell>
          <cell r="C3472">
            <v>61.085043706852638</v>
          </cell>
          <cell r="D3472">
            <v>61.736595875904491</v>
          </cell>
          <cell r="E3472">
            <v>60.977729507158713</v>
          </cell>
          <cell r="F3472">
            <v>61.383991241455078</v>
          </cell>
          <cell r="BC3472" t="e">
            <v>#N/A</v>
          </cell>
          <cell r="BD3472" t="e">
            <v>#N/A</v>
          </cell>
          <cell r="BE3472" t="e">
            <v>#N/A</v>
          </cell>
          <cell r="BF3472" t="e">
            <v>#N/A</v>
          </cell>
          <cell r="BG3472">
            <v>61.09271240234375</v>
          </cell>
          <cell r="BH3472">
            <v>61.081213378906249</v>
          </cell>
          <cell r="BI3472">
            <v>61.70777778625488</v>
          </cell>
          <cell r="BJ3472">
            <v>60.967030448913583</v>
          </cell>
          <cell r="BK3472">
            <v>56.707079887390137</v>
          </cell>
        </row>
        <row r="3473">
          <cell r="A3473" t="str">
            <v>2013-07-31</v>
          </cell>
          <cell r="B3473">
            <v>3129489</v>
          </cell>
          <cell r="C3473">
            <v>60.556141144087547</v>
          </cell>
          <cell r="D3473">
            <v>61.866912611373458</v>
          </cell>
          <cell r="E3473">
            <v>60.44115995961981</v>
          </cell>
          <cell r="F3473">
            <v>61.452983856201172</v>
          </cell>
          <cell r="BC3473" t="e">
            <v>#N/A</v>
          </cell>
          <cell r="BD3473" t="e">
            <v>#N/A</v>
          </cell>
          <cell r="BE3473" t="e">
            <v>#N/A</v>
          </cell>
          <cell r="BF3473" t="e">
            <v>#N/A</v>
          </cell>
          <cell r="BG3473">
            <v>61.157100677490227</v>
          </cell>
          <cell r="BH3473">
            <v>61.175497245788577</v>
          </cell>
          <cell r="BI3473">
            <v>61.611807861328117</v>
          </cell>
          <cell r="BJ3473">
            <v>61.018498992919923</v>
          </cell>
          <cell r="BK3473">
            <v>56.768241996765127</v>
          </cell>
        </row>
        <row r="3474">
          <cell r="A3474" t="str">
            <v>2013-08-01</v>
          </cell>
          <cell r="B3474">
            <v>7272693</v>
          </cell>
          <cell r="C3474">
            <v>58.064899381338989</v>
          </cell>
          <cell r="D3474">
            <v>59.099718200676307</v>
          </cell>
          <cell r="E3474">
            <v>57.336695061705171</v>
          </cell>
          <cell r="F3474">
            <v>58.908084869384773</v>
          </cell>
          <cell r="BC3474" t="e">
            <v>#N/A</v>
          </cell>
          <cell r="BD3474" t="e">
            <v>#N/A</v>
          </cell>
          <cell r="BE3474" t="e">
            <v>#N/A</v>
          </cell>
          <cell r="BF3474" t="e">
            <v>#N/A</v>
          </cell>
          <cell r="BG3474">
            <v>60.766166687011719</v>
          </cell>
          <cell r="BH3474">
            <v>61.036754226684572</v>
          </cell>
          <cell r="BI3474">
            <v>61.489775619506837</v>
          </cell>
          <cell r="BJ3474">
            <v>61.047041168212893</v>
          </cell>
          <cell r="BK3474">
            <v>56.813748931884767</v>
          </cell>
        </row>
        <row r="3475">
          <cell r="A3475" t="str">
            <v>2013-08-02</v>
          </cell>
          <cell r="B3475">
            <v>3307924</v>
          </cell>
          <cell r="C3475">
            <v>59.21470402175796</v>
          </cell>
          <cell r="D3475">
            <v>59.406337368106691</v>
          </cell>
          <cell r="E3475">
            <v>58.294866298558297</v>
          </cell>
          <cell r="F3475">
            <v>58.532489776611328</v>
          </cell>
          <cell r="BC3475" t="e">
            <v>#N/A</v>
          </cell>
          <cell r="BD3475" t="e">
            <v>#N/A</v>
          </cell>
          <cell r="BE3475" t="e">
            <v>#N/A</v>
          </cell>
          <cell r="BF3475" t="e">
            <v>#N/A</v>
          </cell>
          <cell r="BG3475">
            <v>60.261787414550781</v>
          </cell>
          <cell r="BH3475">
            <v>60.933272171020498</v>
          </cell>
          <cell r="BI3475">
            <v>61.364830474853512</v>
          </cell>
          <cell r="BJ3475">
            <v>61.073904800415043</v>
          </cell>
          <cell r="BK3475">
            <v>56.848993892669682</v>
          </cell>
        </row>
        <row r="3476">
          <cell r="A3476" t="str">
            <v>2013-08-05</v>
          </cell>
          <cell r="B3476">
            <v>2165962</v>
          </cell>
          <cell r="C3476">
            <v>58.662797381228557</v>
          </cell>
          <cell r="D3476">
            <v>58.908087823655777</v>
          </cell>
          <cell r="E3476">
            <v>58.356182866148181</v>
          </cell>
          <cell r="F3476">
            <v>58.800773620605469</v>
          </cell>
          <cell r="BC3476" t="e">
            <v>#N/A</v>
          </cell>
          <cell r="BD3476" t="e">
            <v>#N/A</v>
          </cell>
          <cell r="BE3476" t="e">
            <v>#N/A</v>
          </cell>
          <cell r="BF3476" t="e">
            <v>#N/A</v>
          </cell>
          <cell r="BG3476">
            <v>59.815664672851561</v>
          </cell>
          <cell r="BH3476">
            <v>60.788014221191403</v>
          </cell>
          <cell r="BI3476">
            <v>61.229920501708982</v>
          </cell>
          <cell r="BJ3476">
            <v>61.103006019592293</v>
          </cell>
          <cell r="BK3476">
            <v>56.887806129455569</v>
          </cell>
        </row>
        <row r="3477">
          <cell r="A3477" t="str">
            <v>2013-08-06</v>
          </cell>
          <cell r="B3477">
            <v>3136730</v>
          </cell>
          <cell r="C3477">
            <v>59.176379181642929</v>
          </cell>
          <cell r="D3477">
            <v>60.080888874050707</v>
          </cell>
          <cell r="E3477">
            <v>59.099727007341123</v>
          </cell>
          <cell r="F3477">
            <v>59.406341552734382</v>
          </cell>
          <cell r="BC3477" t="e">
            <v>#N/A</v>
          </cell>
          <cell r="BD3477" t="e">
            <v>#N/A</v>
          </cell>
          <cell r="BE3477" t="e">
            <v>#N/A</v>
          </cell>
          <cell r="BF3477" t="e">
            <v>#N/A</v>
          </cell>
          <cell r="BG3477">
            <v>59.420134735107418</v>
          </cell>
          <cell r="BH3477">
            <v>60.679166603088383</v>
          </cell>
          <cell r="BI3477">
            <v>61.089338226318361</v>
          </cell>
          <cell r="BJ3477">
            <v>61.134379196166989</v>
          </cell>
          <cell r="BK3477">
            <v>56.926455841064453</v>
          </cell>
        </row>
        <row r="3478">
          <cell r="A3478" t="str">
            <v>2013-08-07</v>
          </cell>
          <cell r="B3478">
            <v>2977361</v>
          </cell>
          <cell r="C3478">
            <v>60.096224745966587</v>
          </cell>
          <cell r="D3478">
            <v>60.7094480082419</v>
          </cell>
          <cell r="E3478">
            <v>59.766615122526119</v>
          </cell>
          <cell r="F3478">
            <v>60.034900665283203</v>
          </cell>
          <cell r="BC3478" t="e">
            <v>#N/A</v>
          </cell>
          <cell r="BD3478" t="e">
            <v>#N/A</v>
          </cell>
          <cell r="BE3478" t="e">
            <v>#N/A</v>
          </cell>
          <cell r="BF3478" t="e">
            <v>#N/A</v>
          </cell>
          <cell r="BG3478">
            <v>59.13651809692383</v>
          </cell>
          <cell r="BH3478">
            <v>60.64888858795166</v>
          </cell>
          <cell r="BI3478">
            <v>61.006706161499032</v>
          </cell>
          <cell r="BJ3478">
            <v>61.171741104125978</v>
          </cell>
          <cell r="BK3478">
            <v>56.971995162963857</v>
          </cell>
        </row>
        <row r="3479">
          <cell r="A3479" t="str">
            <v>2013-08-08</v>
          </cell>
          <cell r="B3479">
            <v>2407549</v>
          </cell>
          <cell r="C3479">
            <v>60.065562642184773</v>
          </cell>
          <cell r="D3479">
            <v>60.740109984431022</v>
          </cell>
          <cell r="E3479">
            <v>59.866262304267337</v>
          </cell>
          <cell r="F3479">
            <v>60.34918212890625</v>
          </cell>
          <cell r="BC3479" t="e">
            <v>#N/A</v>
          </cell>
          <cell r="BD3479" t="e">
            <v>#N/A</v>
          </cell>
          <cell r="BE3479" t="e">
            <v>#N/A</v>
          </cell>
          <cell r="BF3479" t="e">
            <v>#N/A</v>
          </cell>
          <cell r="BG3479">
            <v>59.424737548828134</v>
          </cell>
          <cell r="BH3479">
            <v>60.60634632110596</v>
          </cell>
          <cell r="BI3479">
            <v>60.925607223510752</v>
          </cell>
          <cell r="BJ3479">
            <v>61.212320060729979</v>
          </cell>
          <cell r="BK3479">
            <v>57.020552692413332</v>
          </cell>
        </row>
        <row r="3480">
          <cell r="A3480" t="str">
            <v>2013-08-09</v>
          </cell>
          <cell r="B3480">
            <v>2082071</v>
          </cell>
          <cell r="C3480">
            <v>60.441158294677727</v>
          </cell>
          <cell r="D3480">
            <v>60.648125590655638</v>
          </cell>
          <cell r="E3480">
            <v>60.172872770433983</v>
          </cell>
          <cell r="F3480">
            <v>60.441158294677727</v>
          </cell>
          <cell r="BC3480" t="e">
            <v>#N/A</v>
          </cell>
          <cell r="BD3480" t="e">
            <v>#N/A</v>
          </cell>
          <cell r="BE3480" t="e">
            <v>#N/A</v>
          </cell>
          <cell r="BF3480" t="e">
            <v>#N/A</v>
          </cell>
          <cell r="BG3480">
            <v>59.806471252441398</v>
          </cell>
          <cell r="BH3480">
            <v>60.576068305969237</v>
          </cell>
          <cell r="BI3480">
            <v>60.869496994018547</v>
          </cell>
          <cell r="BJ3480">
            <v>61.253225250244142</v>
          </cell>
          <cell r="BK3480">
            <v>57.077657279968257</v>
          </cell>
        </row>
        <row r="3481">
          <cell r="A3481" t="str">
            <v>2013-08-12</v>
          </cell>
          <cell r="B3481">
            <v>2331562</v>
          </cell>
          <cell r="C3481">
            <v>59.866261155468479</v>
          </cell>
          <cell r="D3481">
            <v>60.096223529282383</v>
          </cell>
          <cell r="E3481">
            <v>59.322023108840753</v>
          </cell>
          <cell r="F3481">
            <v>59.559646606445313</v>
          </cell>
          <cell r="BC3481" t="e">
            <v>#N/A</v>
          </cell>
          <cell r="BD3481" t="e">
            <v>#N/A</v>
          </cell>
          <cell r="BE3481" t="e">
            <v>#N/A</v>
          </cell>
          <cell r="BF3481" t="e">
            <v>#N/A</v>
          </cell>
          <cell r="BG3481">
            <v>59.958245849609384</v>
          </cell>
          <cell r="BH3481">
            <v>60.480251884460451</v>
          </cell>
          <cell r="BI3481">
            <v>60.815073394775389</v>
          </cell>
          <cell r="BJ3481">
            <v>61.27144088745117</v>
          </cell>
          <cell r="BK3481">
            <v>57.130243034362792</v>
          </cell>
        </row>
        <row r="3482">
          <cell r="A3482" t="str">
            <v>2013-08-13</v>
          </cell>
          <cell r="B3482">
            <v>1903494</v>
          </cell>
          <cell r="C3482">
            <v>59.697619284574003</v>
          </cell>
          <cell r="D3482">
            <v>59.973571777343743</v>
          </cell>
          <cell r="E3482">
            <v>59.429333763321672</v>
          </cell>
          <cell r="F3482">
            <v>59.97357177734375</v>
          </cell>
          <cell r="BC3482" t="e">
            <v>#N/A</v>
          </cell>
          <cell r="BD3482" t="e">
            <v>#N/A</v>
          </cell>
          <cell r="BE3482" t="e">
            <v>#N/A</v>
          </cell>
          <cell r="BF3482" t="e">
            <v>#N/A</v>
          </cell>
          <cell r="BG3482">
            <v>60.071691894531249</v>
          </cell>
          <cell r="BH3482">
            <v>60.453423309326169</v>
          </cell>
          <cell r="BI3482">
            <v>60.762642288208013</v>
          </cell>
          <cell r="BJ3482">
            <v>61.297505569458011</v>
          </cell>
          <cell r="BK3482">
            <v>57.181411247253408</v>
          </cell>
        </row>
        <row r="3483">
          <cell r="A3483" t="str">
            <v>2013-08-14</v>
          </cell>
          <cell r="B3483">
            <v>2063488</v>
          </cell>
          <cell r="C3483">
            <v>60.165211512326323</v>
          </cell>
          <cell r="D3483">
            <v>60.195873553463933</v>
          </cell>
          <cell r="E3483">
            <v>59.55964935827798</v>
          </cell>
          <cell r="F3483">
            <v>59.812606811523438</v>
          </cell>
          <cell r="BC3483" t="e">
            <v>#N/A</v>
          </cell>
          <cell r="BD3483" t="e">
            <v>#N/A</v>
          </cell>
          <cell r="BE3483" t="e">
            <v>#N/A</v>
          </cell>
          <cell r="BF3483" t="e">
            <v>#N/A</v>
          </cell>
          <cell r="BG3483">
            <v>60.027233123779297</v>
          </cell>
          <cell r="BH3483">
            <v>60.411647605895993</v>
          </cell>
          <cell r="BI3483">
            <v>60.729221572875979</v>
          </cell>
          <cell r="BJ3483">
            <v>61.320625038146972</v>
          </cell>
          <cell r="BK3483">
            <v>57.226914939880373</v>
          </cell>
        </row>
        <row r="3484">
          <cell r="A3484" t="str">
            <v>2013-08-15</v>
          </cell>
          <cell r="B3484">
            <v>2419464</v>
          </cell>
          <cell r="C3484">
            <v>59.919907831890107</v>
          </cell>
          <cell r="D3484">
            <v>59.950569866273298</v>
          </cell>
          <cell r="E3484">
            <v>58.762446736896592</v>
          </cell>
          <cell r="F3484">
            <v>59.283683776855469</v>
          </cell>
          <cell r="BC3484" t="e">
            <v>#N/A</v>
          </cell>
          <cell r="BD3484" t="e">
            <v>#N/A</v>
          </cell>
          <cell r="BE3484" t="e">
            <v>#N/A</v>
          </cell>
          <cell r="BF3484" t="e">
            <v>#N/A</v>
          </cell>
          <cell r="BG3484">
            <v>59.814133453369138</v>
          </cell>
          <cell r="BH3484">
            <v>60.276354026794444</v>
          </cell>
          <cell r="BI3484">
            <v>60.699326629638669</v>
          </cell>
          <cell r="BJ3484">
            <v>61.342536010742187</v>
          </cell>
          <cell r="BK3484">
            <v>57.27237079620361</v>
          </cell>
        </row>
        <row r="3485">
          <cell r="A3485" t="str">
            <v>2013-08-16</v>
          </cell>
          <cell r="B3485">
            <v>2448733</v>
          </cell>
          <cell r="C3485">
            <v>59.406328109299643</v>
          </cell>
          <cell r="D3485">
            <v>59.774266650145613</v>
          </cell>
          <cell r="E3485">
            <v>59.122708695560362</v>
          </cell>
          <cell r="F3485">
            <v>59.59796142578125</v>
          </cell>
          <cell r="BC3485" t="e">
            <v>#N/A</v>
          </cell>
          <cell r="BD3485" t="e">
            <v>#N/A</v>
          </cell>
          <cell r="BE3485" t="e">
            <v>#N/A</v>
          </cell>
          <cell r="BF3485" t="e">
            <v>#N/A</v>
          </cell>
          <cell r="BG3485">
            <v>59.645494079589852</v>
          </cell>
          <cell r="BH3485">
            <v>60.206982231140138</v>
          </cell>
          <cell r="BI3485">
            <v>60.651188125610354</v>
          </cell>
          <cell r="BJ3485">
            <v>61.356831550598137</v>
          </cell>
          <cell r="BK3485">
            <v>57.313091564178457</v>
          </cell>
        </row>
        <row r="3486">
          <cell r="A3486" t="str">
            <v>2013-08-19</v>
          </cell>
          <cell r="B3486">
            <v>1778567</v>
          </cell>
          <cell r="C3486">
            <v>59.597974558434011</v>
          </cell>
          <cell r="D3486">
            <v>59.720622715136919</v>
          </cell>
          <cell r="E3486">
            <v>59.046069549642937</v>
          </cell>
          <cell r="F3486">
            <v>59.329689025878913</v>
          </cell>
          <cell r="BC3486" t="e">
            <v>#N/A</v>
          </cell>
          <cell r="BD3486" t="e">
            <v>#N/A</v>
          </cell>
          <cell r="BE3486" t="e">
            <v>#N/A</v>
          </cell>
          <cell r="BF3486" t="e">
            <v>#N/A</v>
          </cell>
          <cell r="BG3486">
            <v>59.599502563476563</v>
          </cell>
          <cell r="BH3486">
            <v>60.097368431091311</v>
          </cell>
          <cell r="BI3486">
            <v>60.602283554077147</v>
          </cell>
          <cell r="BJ3486">
            <v>61.371337928771972</v>
          </cell>
          <cell r="BK3486">
            <v>57.358146839141853</v>
          </cell>
        </row>
        <row r="3487">
          <cell r="A3487" t="str">
            <v>2013-08-20</v>
          </cell>
          <cell r="B3487">
            <v>2621535</v>
          </cell>
          <cell r="C3487">
            <v>59.38335458550344</v>
          </cell>
          <cell r="D3487">
            <v>59.682302199788928</v>
          </cell>
          <cell r="E3487">
            <v>58.931096753515888</v>
          </cell>
          <cell r="F3487">
            <v>58.977092742919922</v>
          </cell>
          <cell r="BC3487" t="e">
            <v>#N/A</v>
          </cell>
          <cell r="BD3487" t="e">
            <v>#N/A</v>
          </cell>
          <cell r="BE3487" t="e">
            <v>#N/A</v>
          </cell>
          <cell r="BF3487" t="e">
            <v>#N/A</v>
          </cell>
          <cell r="BG3487">
            <v>59.4002067565918</v>
          </cell>
          <cell r="BH3487">
            <v>59.996186447143558</v>
          </cell>
          <cell r="BI3487">
            <v>60.560431213378912</v>
          </cell>
          <cell r="BJ3487">
            <v>61.372969932556153</v>
          </cell>
          <cell r="BK3487">
            <v>57.395689029693607</v>
          </cell>
        </row>
        <row r="3488">
          <cell r="A3488" t="str">
            <v>2013-08-21</v>
          </cell>
          <cell r="B3488">
            <v>2499960</v>
          </cell>
          <cell r="C3488">
            <v>59.314354454179863</v>
          </cell>
          <cell r="D3488">
            <v>59.444669581343433</v>
          </cell>
          <cell r="E3488">
            <v>58.064907073974602</v>
          </cell>
          <cell r="F3488">
            <v>58.064907073974609</v>
          </cell>
          <cell r="BC3488" t="e">
            <v>#N/A</v>
          </cell>
          <cell r="BD3488" t="e">
            <v>#N/A</v>
          </cell>
          <cell r="BE3488" t="e">
            <v>#N/A</v>
          </cell>
          <cell r="BF3488" t="e">
            <v>#N/A</v>
          </cell>
          <cell r="BG3488">
            <v>59.050666809082031</v>
          </cell>
          <cell r="BH3488">
            <v>59.842879676818853</v>
          </cell>
          <cell r="BI3488">
            <v>60.485617675781249</v>
          </cell>
          <cell r="BJ3488">
            <v>61.352644424438473</v>
          </cell>
          <cell r="BK3488">
            <v>57.428410606384283</v>
          </cell>
        </row>
        <row r="3489">
          <cell r="A3489" t="str">
            <v>2013-08-22</v>
          </cell>
          <cell r="B3489">
            <v>3380466</v>
          </cell>
          <cell r="C3489">
            <v>57.995921518831622</v>
          </cell>
          <cell r="D3489">
            <v>58.609144747553728</v>
          </cell>
          <cell r="E3489">
            <v>57.82728323027262</v>
          </cell>
          <cell r="F3489">
            <v>57.988254547119141</v>
          </cell>
          <cell r="BC3489" t="e">
            <v>#N/A</v>
          </cell>
          <cell r="BD3489" t="e">
            <v>#N/A</v>
          </cell>
          <cell r="BE3489" t="e">
            <v>#N/A</v>
          </cell>
          <cell r="BF3489" t="e">
            <v>#N/A</v>
          </cell>
          <cell r="BG3489">
            <v>58.791580963134763</v>
          </cell>
          <cell r="BH3489">
            <v>59.699154663085928</v>
          </cell>
          <cell r="BI3489">
            <v>60.41509666442871</v>
          </cell>
          <cell r="BJ3489">
            <v>61.338600845336913</v>
          </cell>
          <cell r="BK3489">
            <v>57.465757064819343</v>
          </cell>
        </row>
        <row r="3490">
          <cell r="A3490" t="str">
            <v>2013-08-23</v>
          </cell>
          <cell r="B3490">
            <v>3068988</v>
          </cell>
          <cell r="C3490">
            <v>57.704634054683787</v>
          </cell>
          <cell r="D3490">
            <v>57.75829115934998</v>
          </cell>
          <cell r="E3490">
            <v>57.060748798689559</v>
          </cell>
          <cell r="F3490">
            <v>57.444015502929688</v>
          </cell>
          <cell r="BC3490" t="e">
            <v>#N/A</v>
          </cell>
          <cell r="BD3490" t="e">
            <v>#N/A</v>
          </cell>
          <cell r="BE3490" t="e">
            <v>#N/A</v>
          </cell>
          <cell r="BF3490" t="e">
            <v>#N/A</v>
          </cell>
          <cell r="BG3490">
            <v>58.360791778564447</v>
          </cell>
          <cell r="BH3490">
            <v>59.51863613128662</v>
          </cell>
          <cell r="BI3490">
            <v>60.330471572875979</v>
          </cell>
          <cell r="BJ3490">
            <v>61.326311721801758</v>
          </cell>
          <cell r="BK3490">
            <v>57.495374183654782</v>
          </cell>
        </row>
        <row r="3491">
          <cell r="A3491" t="str">
            <v>2013-08-26</v>
          </cell>
          <cell r="B3491">
            <v>1667802</v>
          </cell>
          <cell r="C3491">
            <v>57.673972522500691</v>
          </cell>
          <cell r="D3491">
            <v>59.015405999108708</v>
          </cell>
          <cell r="E3491">
            <v>57.673972522500691</v>
          </cell>
          <cell r="F3491">
            <v>58.754787445068359</v>
          </cell>
          <cell r="BC3491" t="e">
            <v>#N/A</v>
          </cell>
          <cell r="BD3491" t="e">
            <v>#N/A</v>
          </cell>
          <cell r="BE3491" t="e">
            <v>#N/A</v>
          </cell>
          <cell r="BF3491" t="e">
            <v>#N/A</v>
          </cell>
          <cell r="BG3491">
            <v>58.245811462402337</v>
          </cell>
          <cell r="BH3491">
            <v>59.404806137084961</v>
          </cell>
          <cell r="BI3491">
            <v>60.239714126586911</v>
          </cell>
          <cell r="BJ3491">
            <v>61.338407859802253</v>
          </cell>
          <cell r="BK3491">
            <v>57.539854965209962</v>
          </cell>
        </row>
        <row r="3492">
          <cell r="A3492" t="str">
            <v>2013-08-27</v>
          </cell>
          <cell r="B3492">
            <v>3538339</v>
          </cell>
          <cell r="C3492">
            <v>58.739448942932057</v>
          </cell>
          <cell r="D3492">
            <v>58.739448942932057</v>
          </cell>
          <cell r="E3492">
            <v>57.490001678466797</v>
          </cell>
          <cell r="F3492">
            <v>57.490001678466797</v>
          </cell>
          <cell r="BC3492" t="e">
            <v>#N/A</v>
          </cell>
          <cell r="BD3492" t="e">
            <v>#N/A</v>
          </cell>
          <cell r="BE3492" t="e">
            <v>#N/A</v>
          </cell>
          <cell r="BF3492" t="e">
            <v>#N/A</v>
          </cell>
          <cell r="BG3492">
            <v>57.948393249511717</v>
          </cell>
          <cell r="BH3492">
            <v>59.210106658935537</v>
          </cell>
          <cell r="BI3492">
            <v>60.139298095703133</v>
          </cell>
          <cell r="BJ3492">
            <v>61.336001281738277</v>
          </cell>
          <cell r="BK3492">
            <v>57.576268234252929</v>
          </cell>
        </row>
        <row r="3493">
          <cell r="A3493" t="str">
            <v>2013-08-28</v>
          </cell>
          <cell r="B3493">
            <v>4600267</v>
          </cell>
          <cell r="C3493">
            <v>57.145068573318007</v>
          </cell>
          <cell r="D3493">
            <v>57.543663376933168</v>
          </cell>
          <cell r="E3493">
            <v>56.340206146240227</v>
          </cell>
          <cell r="F3493">
            <v>56.340206146240227</v>
          </cell>
          <cell r="BC3493" t="e">
            <v>#N/A</v>
          </cell>
          <cell r="BD3493" t="e">
            <v>#N/A</v>
          </cell>
          <cell r="BE3493" t="e">
            <v>#N/A</v>
          </cell>
          <cell r="BF3493" t="e">
            <v>#N/A</v>
          </cell>
          <cell r="BG3493">
            <v>57.603453063964842</v>
          </cell>
          <cell r="BH3493">
            <v>58.9544677734375</v>
          </cell>
          <cell r="BI3493">
            <v>60.027537460327153</v>
          </cell>
          <cell r="BJ3493">
            <v>61.317867622375488</v>
          </cell>
          <cell r="BK3493">
            <v>57.603482494354253</v>
          </cell>
        </row>
        <row r="3494">
          <cell r="A3494" t="str">
            <v>2013-08-29</v>
          </cell>
          <cell r="B3494">
            <v>2338781</v>
          </cell>
          <cell r="C3494">
            <v>56.746464564619252</v>
          </cell>
          <cell r="D3494">
            <v>57.022417046253892</v>
          </cell>
          <cell r="E3494">
            <v>56.29421268249807</v>
          </cell>
          <cell r="F3494">
            <v>56.876773834228523</v>
          </cell>
          <cell r="BC3494" t="e">
            <v>#N/A</v>
          </cell>
          <cell r="BD3494" t="e">
            <v>#N/A</v>
          </cell>
          <cell r="BE3494" t="e">
            <v>#N/A</v>
          </cell>
          <cell r="BF3494" t="e">
            <v>#N/A</v>
          </cell>
          <cell r="BG3494">
            <v>57.381156921386719</v>
          </cell>
          <cell r="BH3494">
            <v>58.852902221679678</v>
          </cell>
          <cell r="BI3494">
            <v>59.982925109863281</v>
          </cell>
          <cell r="BJ3494">
            <v>61.295899581909183</v>
          </cell>
          <cell r="BK3494">
            <v>57.633342475891112</v>
          </cell>
        </row>
        <row r="3495">
          <cell r="A3495" t="str">
            <v>2013-08-30</v>
          </cell>
          <cell r="B3495">
            <v>3442457</v>
          </cell>
          <cell r="C3495">
            <v>57.106730334866278</v>
          </cell>
          <cell r="D3495">
            <v>57.290696687715013</v>
          </cell>
          <cell r="E3495">
            <v>55.719306945800781</v>
          </cell>
          <cell r="F3495">
            <v>55.719306945800781</v>
          </cell>
          <cell r="BC3495" t="e">
            <v>#N/A</v>
          </cell>
          <cell r="BD3495" t="e">
            <v>#N/A</v>
          </cell>
          <cell r="BE3495" t="e">
            <v>#N/A</v>
          </cell>
          <cell r="BF3495" t="e">
            <v>#N/A</v>
          </cell>
          <cell r="BG3495">
            <v>57.036215209960943</v>
          </cell>
          <cell r="BH3495">
            <v>58.71224308013916</v>
          </cell>
          <cell r="BI3495">
            <v>59.910564193725577</v>
          </cell>
          <cell r="BJ3495">
            <v>61.257237510681151</v>
          </cell>
          <cell r="BK3495">
            <v>57.65693290710449</v>
          </cell>
        </row>
        <row r="3496">
          <cell r="A3496" t="str">
            <v>2013-09-02</v>
          </cell>
          <cell r="B3496">
            <v>1799732</v>
          </cell>
          <cell r="C3496">
            <v>56.225216580866842</v>
          </cell>
          <cell r="D3496">
            <v>57.083735985198629</v>
          </cell>
          <cell r="E3496">
            <v>56.125569356866933</v>
          </cell>
          <cell r="F3496">
            <v>57.030078887939453</v>
          </cell>
          <cell r="BC3496" t="e">
            <v>#N/A</v>
          </cell>
          <cell r="BD3496" t="e">
            <v>#N/A</v>
          </cell>
          <cell r="BE3496" t="e">
            <v>#N/A</v>
          </cell>
          <cell r="BF3496" t="e">
            <v>#N/A</v>
          </cell>
          <cell r="BG3496">
            <v>56.691273498535153</v>
          </cell>
          <cell r="BH3496">
            <v>58.623708343505861</v>
          </cell>
          <cell r="BI3496">
            <v>59.886341552734372</v>
          </cell>
          <cell r="BJ3496">
            <v>61.237692909240721</v>
          </cell>
          <cell r="BK3496">
            <v>57.690378818511959</v>
          </cell>
        </row>
        <row r="3497">
          <cell r="A3497" t="str">
            <v>2013-09-03</v>
          </cell>
          <cell r="B3497">
            <v>3253420</v>
          </cell>
          <cell r="C3497">
            <v>57.252378646150447</v>
          </cell>
          <cell r="D3497">
            <v>57.260039769072513</v>
          </cell>
          <cell r="E3497">
            <v>55.320711300041658</v>
          </cell>
          <cell r="F3497">
            <v>55.420364379882813</v>
          </cell>
          <cell r="BC3497" t="e">
            <v>#N/A</v>
          </cell>
          <cell r="BD3497" t="e">
            <v>#N/A</v>
          </cell>
          <cell r="BE3497" t="e">
            <v>#N/A</v>
          </cell>
          <cell r="BF3497" t="e">
            <v>#N/A</v>
          </cell>
          <cell r="BG3497">
            <v>56.277346038818358</v>
          </cell>
          <cell r="BH3497">
            <v>58.424409484863283</v>
          </cell>
          <cell r="BI3497">
            <v>59.835443649291989</v>
          </cell>
          <cell r="BJ3497">
            <v>61.184244422912599</v>
          </cell>
          <cell r="BK3497">
            <v>57.718743896484384</v>
          </cell>
        </row>
        <row r="3498">
          <cell r="A3498" t="str">
            <v>2013-09-04</v>
          </cell>
          <cell r="B3498">
            <v>2919038</v>
          </cell>
          <cell r="C3498">
            <v>55.688653860517007</v>
          </cell>
          <cell r="D3498">
            <v>55.857292147802717</v>
          </cell>
          <cell r="E3498">
            <v>54.80713926218732</v>
          </cell>
          <cell r="F3498">
            <v>55.566005706787109</v>
          </cell>
          <cell r="BC3498" t="e">
            <v>#N/A</v>
          </cell>
          <cell r="BD3498" t="e">
            <v>#N/A</v>
          </cell>
          <cell r="BE3498" t="e">
            <v>#N/A</v>
          </cell>
          <cell r="BF3498" t="e">
            <v>#N/A</v>
          </cell>
          <cell r="BG3498">
            <v>56.122505950927732</v>
          </cell>
          <cell r="BH3498">
            <v>58.200964736938467</v>
          </cell>
          <cell r="BI3498">
            <v>59.735641021728519</v>
          </cell>
          <cell r="BJ3498">
            <v>61.128913612365722</v>
          </cell>
          <cell r="BK3498">
            <v>57.75002592086792</v>
          </cell>
        </row>
        <row r="3499">
          <cell r="A3499" t="str">
            <v>2013-09-05</v>
          </cell>
          <cell r="B3499">
            <v>2760481</v>
          </cell>
          <cell r="C3499">
            <v>55.611996781912033</v>
          </cell>
          <cell r="D3499">
            <v>56.17922982240156</v>
          </cell>
          <cell r="E3499">
            <v>55.2823872080765</v>
          </cell>
          <cell r="F3499">
            <v>55.841953277587891</v>
          </cell>
          <cell r="BC3499" t="e">
            <v>#N/A</v>
          </cell>
          <cell r="BD3499" t="e">
            <v>#N/A</v>
          </cell>
          <cell r="BE3499" t="e">
            <v>#N/A</v>
          </cell>
          <cell r="BF3499" t="e">
            <v>#N/A</v>
          </cell>
          <cell r="BG3499">
            <v>55.915541839599612</v>
          </cell>
          <cell r="BH3499">
            <v>57.975603294372561</v>
          </cell>
          <cell r="BI3499">
            <v>59.625873260498047</v>
          </cell>
          <cell r="BJ3499">
            <v>61.096152229309077</v>
          </cell>
          <cell r="BK3499">
            <v>57.778013439178473</v>
          </cell>
        </row>
        <row r="3500">
          <cell r="A3500" t="str">
            <v>2013-09-06</v>
          </cell>
          <cell r="B3500">
            <v>3589555</v>
          </cell>
          <cell r="C3500">
            <v>55.956928323553072</v>
          </cell>
          <cell r="D3500">
            <v>56.777118682861328</v>
          </cell>
          <cell r="E3500">
            <v>55.742299945144893</v>
          </cell>
          <cell r="F3500">
            <v>56.777118682861328</v>
          </cell>
          <cell r="BC3500" t="e">
            <v>#N/A</v>
          </cell>
          <cell r="BD3500" t="e">
            <v>#N/A</v>
          </cell>
          <cell r="BE3500" t="e">
            <v>#N/A</v>
          </cell>
          <cell r="BF3500" t="e">
            <v>#N/A</v>
          </cell>
          <cell r="BG3500">
            <v>56.127104187011717</v>
          </cell>
          <cell r="BH3500">
            <v>57.792401313781738</v>
          </cell>
          <cell r="BI3500">
            <v>59.540787887573252</v>
          </cell>
          <cell r="BJ3500">
            <v>61.069700431823733</v>
          </cell>
          <cell r="BK3500">
            <v>57.807820320129387</v>
          </cell>
        </row>
        <row r="3501">
          <cell r="A3501" t="str">
            <v>2013-09-09</v>
          </cell>
          <cell r="B3501">
            <v>2356094</v>
          </cell>
          <cell r="C3501">
            <v>56.723467727440081</v>
          </cell>
          <cell r="D3501">
            <v>56.73113469840866</v>
          </cell>
          <cell r="E3501">
            <v>55.51234363455999</v>
          </cell>
          <cell r="F3501">
            <v>55.864948272705078</v>
          </cell>
          <cell r="BC3501" t="e">
            <v>#N/A</v>
          </cell>
          <cell r="BD3501" t="e">
            <v>#N/A</v>
          </cell>
          <cell r="BE3501" t="e">
            <v>#N/A</v>
          </cell>
          <cell r="BF3501" t="e">
            <v>#N/A</v>
          </cell>
          <cell r="BG3501">
            <v>55.894078063964841</v>
          </cell>
          <cell r="BH3501">
            <v>57.607666397094732</v>
          </cell>
          <cell r="BI3501">
            <v>59.433626403808603</v>
          </cell>
          <cell r="BJ3501">
            <v>61.030046272277829</v>
          </cell>
          <cell r="BK3501">
            <v>57.834587306976317</v>
          </cell>
        </row>
        <row r="3502">
          <cell r="A3502" t="str">
            <v>2013-09-10</v>
          </cell>
          <cell r="B3502">
            <v>2915710</v>
          </cell>
          <cell r="C3502">
            <v>55.964606786435922</v>
          </cell>
          <cell r="D3502">
            <v>56.792458437703679</v>
          </cell>
          <cell r="E3502">
            <v>55.880287642147898</v>
          </cell>
          <cell r="F3502">
            <v>56.708145141601563</v>
          </cell>
          <cell r="BC3502" t="e">
            <v>#N/A</v>
          </cell>
          <cell r="BD3502" t="e">
            <v>#N/A</v>
          </cell>
          <cell r="BE3502" t="e">
            <v>#N/A</v>
          </cell>
          <cell r="BF3502" t="e">
            <v>#N/A</v>
          </cell>
          <cell r="BG3502">
            <v>56.151634216308587</v>
          </cell>
          <cell r="BH3502">
            <v>57.444395065307617</v>
          </cell>
          <cell r="BI3502">
            <v>59.359426040649417</v>
          </cell>
          <cell r="BJ3502">
            <v>61.001940193176267</v>
          </cell>
          <cell r="BK3502">
            <v>57.864568691253659</v>
          </cell>
        </row>
        <row r="3503">
          <cell r="A3503" t="str">
            <v>2013-09-11</v>
          </cell>
          <cell r="B3503">
            <v>2402888</v>
          </cell>
          <cell r="C3503">
            <v>56.82311773007271</v>
          </cell>
          <cell r="D3503">
            <v>56.938098907470703</v>
          </cell>
          <cell r="E3503">
            <v>56.462851951564588</v>
          </cell>
          <cell r="F3503">
            <v>56.938098907470703</v>
          </cell>
          <cell r="BC3503" t="e">
            <v>#N/A</v>
          </cell>
          <cell r="BD3503" t="e">
            <v>#N/A</v>
          </cell>
          <cell r="BE3503" t="e">
            <v>#N/A</v>
          </cell>
          <cell r="BF3503" t="e">
            <v>#N/A</v>
          </cell>
          <cell r="BG3503">
            <v>56.42605285644531</v>
          </cell>
          <cell r="BH3503">
            <v>57.30066967010498</v>
          </cell>
          <cell r="BI3503">
            <v>59.306841888427734</v>
          </cell>
          <cell r="BJ3503">
            <v>60.951130256652831</v>
          </cell>
          <cell r="BK3503">
            <v>57.892175598144533</v>
          </cell>
        </row>
        <row r="3504">
          <cell r="A3504" t="str">
            <v>2013-09-12</v>
          </cell>
          <cell r="B3504">
            <v>3762448</v>
          </cell>
          <cell r="C3504">
            <v>56.455186481006017</v>
          </cell>
          <cell r="D3504">
            <v>56.493509642367037</v>
          </cell>
          <cell r="E3504">
            <v>55.1520761828301</v>
          </cell>
          <cell r="F3504">
            <v>55.435695648193359</v>
          </cell>
          <cell r="BC3504" t="e">
            <v>#N/A</v>
          </cell>
          <cell r="BD3504" t="e">
            <v>#N/A</v>
          </cell>
          <cell r="BE3504" t="e">
            <v>#N/A</v>
          </cell>
          <cell r="BF3504" t="e">
            <v>#N/A</v>
          </cell>
          <cell r="BG3504">
            <v>56.344801330566398</v>
          </cell>
          <cell r="BH3504">
            <v>57.108270263671884</v>
          </cell>
          <cell r="BI3504">
            <v>59.181896896362304</v>
          </cell>
          <cell r="BJ3504">
            <v>60.877802581787108</v>
          </cell>
          <cell r="BK3504">
            <v>57.913197879791262</v>
          </cell>
        </row>
        <row r="3505">
          <cell r="A3505" t="str">
            <v>2013-09-13</v>
          </cell>
          <cell r="B3505">
            <v>2521159</v>
          </cell>
          <cell r="C3505">
            <v>55.673322610848388</v>
          </cell>
          <cell r="D3505">
            <v>55.72697971865486</v>
          </cell>
          <cell r="E3505">
            <v>55.106089492867781</v>
          </cell>
          <cell r="F3505">
            <v>55.359046936035163</v>
          </cell>
          <cell r="BC3505" t="e">
            <v>#N/A</v>
          </cell>
          <cell r="BD3505" t="e">
            <v>#N/A</v>
          </cell>
          <cell r="BE3505" t="e">
            <v>#N/A</v>
          </cell>
          <cell r="BF3505" t="e">
            <v>#N/A</v>
          </cell>
          <cell r="BG3505">
            <v>56.061186981201168</v>
          </cell>
          <cell r="BH3505">
            <v>56.896324539184569</v>
          </cell>
          <cell r="BI3505">
            <v>59.077035217285157</v>
          </cell>
          <cell r="BJ3505">
            <v>60.818176422119137</v>
          </cell>
          <cell r="BK3505">
            <v>57.934875698089598</v>
          </cell>
        </row>
        <row r="3506">
          <cell r="A3506" t="str">
            <v>2013-09-16</v>
          </cell>
          <cell r="B3506">
            <v>3770097</v>
          </cell>
          <cell r="C3506">
            <v>56.386189069825221</v>
          </cell>
          <cell r="D3506">
            <v>56.386189069825221</v>
          </cell>
          <cell r="E3506">
            <v>55.152069958476623</v>
          </cell>
          <cell r="F3506">
            <v>55.259384155273438</v>
          </cell>
          <cell r="BC3506" t="e">
            <v>#N/A</v>
          </cell>
          <cell r="BD3506" t="e">
            <v>#N/A</v>
          </cell>
          <cell r="BE3506" t="e">
            <v>#N/A</v>
          </cell>
          <cell r="BF3506" t="e">
            <v>#N/A</v>
          </cell>
          <cell r="BG3506">
            <v>55.940074157714847</v>
          </cell>
          <cell r="BH3506">
            <v>56.6928092956543</v>
          </cell>
          <cell r="BI3506">
            <v>58.948104248046867</v>
          </cell>
          <cell r="BJ3506">
            <v>60.760743865966788</v>
          </cell>
          <cell r="BK3506">
            <v>57.95575838088989</v>
          </cell>
        </row>
        <row r="3507">
          <cell r="A3507" t="str">
            <v>2013-09-17</v>
          </cell>
          <cell r="B3507">
            <v>3837363</v>
          </cell>
          <cell r="C3507">
            <v>55.458683316192833</v>
          </cell>
          <cell r="D3507">
            <v>56.616150241502233</v>
          </cell>
          <cell r="E3507">
            <v>55.397359248373199</v>
          </cell>
          <cell r="F3507">
            <v>56.186893463134773</v>
          </cell>
          <cell r="BC3507" t="e">
            <v>#N/A</v>
          </cell>
          <cell r="BD3507" t="e">
            <v>#N/A</v>
          </cell>
          <cell r="BE3507" t="e">
            <v>#N/A</v>
          </cell>
          <cell r="BF3507" t="e">
            <v>#N/A</v>
          </cell>
          <cell r="BG3507">
            <v>55.835823822021482</v>
          </cell>
          <cell r="BH3507">
            <v>56.553299331665038</v>
          </cell>
          <cell r="BI3507">
            <v>58.840176239013672</v>
          </cell>
          <cell r="BJ3507">
            <v>60.703460502624509</v>
          </cell>
          <cell r="BK3507">
            <v>57.978978614807133</v>
          </cell>
        </row>
        <row r="3508">
          <cell r="A3508" t="str">
            <v>2013-09-18</v>
          </cell>
          <cell r="B3508">
            <v>2628827</v>
          </cell>
          <cell r="C3508">
            <v>56.324871358188531</v>
          </cell>
          <cell r="D3508">
            <v>56.424518585205078</v>
          </cell>
          <cell r="E3508">
            <v>55.872613654868474</v>
          </cell>
          <cell r="F3508">
            <v>56.424518585205078</v>
          </cell>
          <cell r="BC3508" t="e">
            <v>#N/A</v>
          </cell>
          <cell r="BD3508" t="e">
            <v>#N/A</v>
          </cell>
          <cell r="BE3508" t="e">
            <v>#N/A</v>
          </cell>
          <cell r="BF3508" t="e">
            <v>#N/A</v>
          </cell>
          <cell r="BG3508">
            <v>55.733107757568362</v>
          </cell>
          <cell r="BH3508">
            <v>56.47127990722656</v>
          </cell>
          <cell r="BI3508">
            <v>58.755857391357416</v>
          </cell>
          <cell r="BJ3508">
            <v>60.650259819030772</v>
          </cell>
          <cell r="BK3508">
            <v>58.006391849517833</v>
          </cell>
        </row>
        <row r="3509">
          <cell r="A3509" t="str">
            <v>2013-09-19</v>
          </cell>
          <cell r="B3509">
            <v>3741984</v>
          </cell>
          <cell r="C3509">
            <v>57.489997292729782</v>
          </cell>
          <cell r="D3509">
            <v>57.673963646574727</v>
          </cell>
          <cell r="E3509">
            <v>57.030078484024934</v>
          </cell>
          <cell r="F3509">
            <v>57.482330322265618</v>
          </cell>
          <cell r="BC3509" t="e">
            <v>#N/A</v>
          </cell>
          <cell r="BD3509" t="e">
            <v>#N/A</v>
          </cell>
          <cell r="BE3509" t="e">
            <v>#N/A</v>
          </cell>
          <cell r="BF3509" t="e">
            <v>#N/A</v>
          </cell>
          <cell r="BG3509">
            <v>56.142434692382807</v>
          </cell>
          <cell r="BH3509">
            <v>56.445983695983877</v>
          </cell>
          <cell r="BI3509">
            <v>58.681503448486318</v>
          </cell>
          <cell r="BJ3509">
            <v>60.606524467468262</v>
          </cell>
          <cell r="BK3509">
            <v>58.037461872100828</v>
          </cell>
        </row>
        <row r="3510">
          <cell r="A3510" t="str">
            <v>2013-09-20</v>
          </cell>
          <cell r="B3510">
            <v>5363342</v>
          </cell>
          <cell r="C3510">
            <v>57.535990571626883</v>
          </cell>
          <cell r="D3510">
            <v>58.570815258143547</v>
          </cell>
          <cell r="E3510">
            <v>57.352024207702136</v>
          </cell>
          <cell r="F3510">
            <v>58.126224517822273</v>
          </cell>
          <cell r="BC3510" t="e">
            <v>#N/A</v>
          </cell>
          <cell r="BD3510" t="e">
            <v>#N/A</v>
          </cell>
          <cell r="BE3510" t="e">
            <v>#N/A</v>
          </cell>
          <cell r="BF3510" t="e">
            <v>#N/A</v>
          </cell>
          <cell r="BG3510">
            <v>56.695870208740232</v>
          </cell>
          <cell r="BH3510">
            <v>56.480094146728518</v>
          </cell>
          <cell r="BI3510">
            <v>58.623093566894532</v>
          </cell>
          <cell r="BJ3510">
            <v>60.558618164062501</v>
          </cell>
          <cell r="BK3510">
            <v>58.070452976226797</v>
          </cell>
        </row>
        <row r="3511">
          <cell r="A3511" t="str">
            <v>2013-09-23</v>
          </cell>
          <cell r="B3511">
            <v>2530103</v>
          </cell>
          <cell r="C3511">
            <v>58.256544846754807</v>
          </cell>
          <cell r="D3511">
            <v>58.333197025600107</v>
          </cell>
          <cell r="E3511">
            <v>57.260048977206822</v>
          </cell>
          <cell r="F3511">
            <v>57.298377990722663</v>
          </cell>
          <cell r="BC3511" t="e">
            <v>#N/A</v>
          </cell>
          <cell r="BD3511" t="e">
            <v>#N/A</v>
          </cell>
          <cell r="BE3511" t="e">
            <v>#N/A</v>
          </cell>
          <cell r="BF3511" t="e">
            <v>#N/A</v>
          </cell>
          <cell r="BG3511">
            <v>57.103668975830082</v>
          </cell>
          <cell r="BH3511">
            <v>56.407273674011229</v>
          </cell>
          <cell r="BI3511">
            <v>58.539541625976561</v>
          </cell>
          <cell r="BJ3511">
            <v>60.506068992614743</v>
          </cell>
          <cell r="BK3511">
            <v>58.097264461517327</v>
          </cell>
        </row>
        <row r="3512">
          <cell r="A3512" t="str">
            <v>2013-09-24</v>
          </cell>
          <cell r="B3512">
            <v>2168587</v>
          </cell>
          <cell r="C3512">
            <v>57.398022909731928</v>
          </cell>
          <cell r="D3512">
            <v>57.689309364987317</v>
          </cell>
          <cell r="E3512">
            <v>56.968766047064364</v>
          </cell>
          <cell r="F3512">
            <v>57.390361785888672</v>
          </cell>
          <cell r="BC3512" t="e">
            <v>#N/A</v>
          </cell>
          <cell r="BD3512" t="e">
            <v>#N/A</v>
          </cell>
          <cell r="BE3512" t="e">
            <v>#N/A</v>
          </cell>
          <cell r="BF3512" t="e">
            <v>#N/A</v>
          </cell>
          <cell r="BG3512">
            <v>57.344362640380858</v>
          </cell>
          <cell r="BH3512">
            <v>56.402291679382323</v>
          </cell>
          <cell r="BI3512">
            <v>58.477145996093753</v>
          </cell>
          <cell r="BJ3512">
            <v>60.450433120727538</v>
          </cell>
          <cell r="BK3512">
            <v>58.121456813812259</v>
          </cell>
        </row>
        <row r="3513">
          <cell r="A3513" t="str">
            <v>2013-09-25</v>
          </cell>
          <cell r="B3513">
            <v>2114391</v>
          </cell>
          <cell r="C3513">
            <v>57.398022909731928</v>
          </cell>
          <cell r="D3513">
            <v>57.589656273163683</v>
          </cell>
          <cell r="E3513">
            <v>56.838456763495437</v>
          </cell>
          <cell r="F3513">
            <v>57.390361785888672</v>
          </cell>
          <cell r="BC3513" t="e">
            <v>#N/A</v>
          </cell>
          <cell r="BD3513" t="e">
            <v>#N/A</v>
          </cell>
          <cell r="BE3513" t="e">
            <v>#N/A</v>
          </cell>
          <cell r="BF3513" t="e">
            <v>#N/A</v>
          </cell>
          <cell r="BG3513">
            <v>57.537531280517577</v>
          </cell>
          <cell r="BH3513">
            <v>56.454799461364743</v>
          </cell>
          <cell r="BI3513">
            <v>58.411990814208977</v>
          </cell>
          <cell r="BJ3513">
            <v>60.383668098449697</v>
          </cell>
          <cell r="BK3513">
            <v>58.143905582427983</v>
          </cell>
        </row>
        <row r="3514">
          <cell r="A3514" t="str">
            <v>2013-09-26</v>
          </cell>
          <cell r="B3514">
            <v>1659497</v>
          </cell>
          <cell r="C3514">
            <v>57.604987288434202</v>
          </cell>
          <cell r="D3514">
            <v>57.689306431912058</v>
          </cell>
          <cell r="E3514">
            <v>57.037754199007949</v>
          </cell>
          <cell r="F3514">
            <v>57.183391571044922</v>
          </cell>
          <cell r="BC3514" t="e">
            <v>#N/A</v>
          </cell>
          <cell r="BD3514" t="e">
            <v>#N/A</v>
          </cell>
          <cell r="BE3514" t="e">
            <v>#N/A</v>
          </cell>
          <cell r="BF3514" t="e">
            <v>#N/A</v>
          </cell>
          <cell r="BG3514">
            <v>57.477743530273443</v>
          </cell>
          <cell r="BH3514">
            <v>56.470130348205558</v>
          </cell>
          <cell r="BI3514">
            <v>58.315867538452153</v>
          </cell>
          <cell r="BJ3514">
            <v>60.31858940124512</v>
          </cell>
          <cell r="BK3514">
            <v>58.164577598571768</v>
          </cell>
        </row>
        <row r="3515">
          <cell r="A3515" t="str">
            <v>2013-09-27</v>
          </cell>
          <cell r="B3515">
            <v>1726932</v>
          </cell>
          <cell r="C3515">
            <v>57.444012477811469</v>
          </cell>
          <cell r="D3515">
            <v>57.68930292168023</v>
          </cell>
          <cell r="E3515">
            <v>56.899774488233462</v>
          </cell>
          <cell r="F3515">
            <v>57.574321746826172</v>
          </cell>
          <cell r="BC3515" t="e">
            <v>#N/A</v>
          </cell>
          <cell r="BD3515" t="e">
            <v>#N/A</v>
          </cell>
          <cell r="BE3515" t="e">
            <v>#N/A</v>
          </cell>
          <cell r="BF3515" t="e">
            <v>#N/A</v>
          </cell>
          <cell r="BG3515">
            <v>57.367362976074219</v>
          </cell>
          <cell r="BH3515">
            <v>56.562881088256837</v>
          </cell>
          <cell r="BI3515">
            <v>58.247646026611328</v>
          </cell>
          <cell r="BJ3515">
            <v>60.241782646179203</v>
          </cell>
          <cell r="BK3515">
            <v>58.18534938812256</v>
          </cell>
        </row>
        <row r="3516">
          <cell r="A3516" t="str">
            <v>2013-09-30</v>
          </cell>
          <cell r="B3516">
            <v>2605313</v>
          </cell>
          <cell r="C3516">
            <v>57.2447151080816</v>
          </cell>
          <cell r="D3516">
            <v>57.704633982960949</v>
          </cell>
          <cell r="E3516">
            <v>57.030086689683628</v>
          </cell>
          <cell r="F3516">
            <v>57.467010498046882</v>
          </cell>
          <cell r="BC3516" t="e">
            <v>#N/A</v>
          </cell>
          <cell r="BD3516" t="e">
            <v>#N/A</v>
          </cell>
          <cell r="BE3516" t="e">
            <v>#N/A</v>
          </cell>
          <cell r="BF3516" t="e">
            <v>#N/A</v>
          </cell>
          <cell r="BG3516">
            <v>57.40108947753906</v>
          </cell>
          <cell r="BH3516">
            <v>56.584727668762213</v>
          </cell>
          <cell r="BI3516">
            <v>58.166546936035147</v>
          </cell>
          <cell r="BJ3516">
            <v>60.167199058532717</v>
          </cell>
          <cell r="BK3516">
            <v>58.206437854766847</v>
          </cell>
        </row>
        <row r="3517">
          <cell r="A3517" t="str">
            <v>2013-10-01</v>
          </cell>
          <cell r="B3517">
            <v>2046460</v>
          </cell>
          <cell r="C3517">
            <v>57.673964949372788</v>
          </cell>
          <cell r="D3517">
            <v>57.957584381103523</v>
          </cell>
          <cell r="E3517">
            <v>57.497665562009551</v>
          </cell>
          <cell r="F3517">
            <v>57.957584381103523</v>
          </cell>
          <cell r="BC3517" t="e">
            <v>#N/A</v>
          </cell>
          <cell r="BD3517" t="e">
            <v>#N/A</v>
          </cell>
          <cell r="BE3517" t="e">
            <v>#N/A</v>
          </cell>
          <cell r="BF3517" t="e">
            <v>#N/A</v>
          </cell>
          <cell r="BG3517">
            <v>57.514533996582031</v>
          </cell>
          <cell r="BH3517">
            <v>56.711588668823239</v>
          </cell>
          <cell r="BI3517">
            <v>58.105683975219733</v>
          </cell>
          <cell r="BJ3517">
            <v>60.0971378326416</v>
          </cell>
          <cell r="BK3517">
            <v>58.230053367614737</v>
          </cell>
        </row>
        <row r="3518">
          <cell r="A3518" t="str">
            <v>2013-10-02</v>
          </cell>
          <cell r="B3518">
            <v>2343948</v>
          </cell>
          <cell r="C3518">
            <v>57.627975539146583</v>
          </cell>
          <cell r="D3518">
            <v>57.673965667172837</v>
          </cell>
          <cell r="E3518">
            <v>56.892104249800703</v>
          </cell>
          <cell r="F3518">
            <v>57.290699005126953</v>
          </cell>
          <cell r="BC3518" t="e">
            <v>#N/A</v>
          </cell>
          <cell r="BD3518" t="e">
            <v>#N/A</v>
          </cell>
          <cell r="BE3518" t="e">
            <v>#N/A</v>
          </cell>
          <cell r="BF3518" t="e">
            <v>#N/A</v>
          </cell>
          <cell r="BG3518">
            <v>57.49460144042969</v>
          </cell>
          <cell r="BH3518">
            <v>56.797823333740233</v>
          </cell>
          <cell r="BI3518">
            <v>58.028877105712887</v>
          </cell>
          <cell r="BJ3518">
            <v>60.020254478454589</v>
          </cell>
          <cell r="BK3518">
            <v>58.250148944854743</v>
          </cell>
        </row>
        <row r="3519">
          <cell r="A3519" t="str">
            <v>2013-10-03</v>
          </cell>
          <cell r="B3519">
            <v>1797232</v>
          </cell>
          <cell r="C3519">
            <v>57.275369310864967</v>
          </cell>
          <cell r="D3519">
            <v>57.413345539272129</v>
          </cell>
          <cell r="E3519">
            <v>57.014744946902553</v>
          </cell>
          <cell r="F3519">
            <v>57.030078887939453</v>
          </cell>
          <cell r="BC3519" t="e">
            <v>#N/A</v>
          </cell>
          <cell r="BD3519" t="e">
            <v>#N/A</v>
          </cell>
          <cell r="BE3519" t="e">
            <v>#N/A</v>
          </cell>
          <cell r="BF3519" t="e">
            <v>#N/A</v>
          </cell>
          <cell r="BG3519">
            <v>57.463938903808597</v>
          </cell>
          <cell r="BH3519">
            <v>56.857229614257811</v>
          </cell>
          <cell r="BI3519">
            <v>57.95222358703613</v>
          </cell>
          <cell r="BJ3519">
            <v>59.941914749145511</v>
          </cell>
          <cell r="BK3519">
            <v>58.270314025878903</v>
          </cell>
        </row>
        <row r="3520">
          <cell r="A3520" t="str">
            <v>2013-10-04</v>
          </cell>
          <cell r="B3520">
            <v>1934682</v>
          </cell>
          <cell r="C3520">
            <v>56.915103313650903</v>
          </cell>
          <cell r="D3520">
            <v>57.390356113333908</v>
          </cell>
          <cell r="E3520">
            <v>56.6698128666306</v>
          </cell>
          <cell r="F3520">
            <v>57.221717834472663</v>
          </cell>
          <cell r="BC3520" t="e">
            <v>#N/A</v>
          </cell>
          <cell r="BD3520" t="e">
            <v>#N/A</v>
          </cell>
          <cell r="BE3520" t="e">
            <v>#N/A</v>
          </cell>
          <cell r="BF3520" t="e">
            <v>#N/A</v>
          </cell>
          <cell r="BG3520">
            <v>57.393418121337888</v>
          </cell>
          <cell r="BH3520">
            <v>56.879459571838382</v>
          </cell>
          <cell r="BI3520">
            <v>57.875570220947267</v>
          </cell>
          <cell r="BJ3520">
            <v>59.866411132812502</v>
          </cell>
          <cell r="BK3520">
            <v>58.289767932891849</v>
          </cell>
        </row>
        <row r="3521">
          <cell r="A3521" t="str">
            <v>2013-10-07</v>
          </cell>
          <cell r="B3521">
            <v>1965627</v>
          </cell>
          <cell r="C3521">
            <v>56.876770308335168</v>
          </cell>
          <cell r="D3521">
            <v>57.474671213602292</v>
          </cell>
          <cell r="E3521">
            <v>56.064246856217153</v>
          </cell>
          <cell r="F3521">
            <v>57.290699005126953</v>
          </cell>
          <cell r="BC3521" t="e">
            <v>#N/A</v>
          </cell>
          <cell r="BD3521" t="e">
            <v>#N/A</v>
          </cell>
          <cell r="BE3521" t="e">
            <v>#N/A</v>
          </cell>
          <cell r="BF3521" t="e">
            <v>#N/A</v>
          </cell>
          <cell r="BG3521">
            <v>57.358155822753908</v>
          </cell>
          <cell r="BH3521">
            <v>56.950747108459467</v>
          </cell>
          <cell r="BI3521">
            <v>57.800756454467773</v>
          </cell>
          <cell r="BJ3521">
            <v>59.793053779602047</v>
          </cell>
          <cell r="BK3521">
            <v>58.312311973571781</v>
          </cell>
        </row>
        <row r="3522">
          <cell r="A3522" t="str">
            <v>2013-10-08</v>
          </cell>
          <cell r="B3522">
            <v>1755548</v>
          </cell>
          <cell r="C3522">
            <v>57.214053628246461</v>
          </cell>
          <cell r="D3522">
            <v>57.290705800109968</v>
          </cell>
          <cell r="E3522">
            <v>56.347872974635777</v>
          </cell>
          <cell r="F3522">
            <v>56.386196136474609</v>
          </cell>
          <cell r="BC3522" t="e">
            <v>#N/A</v>
          </cell>
          <cell r="BD3522" t="e">
            <v>#N/A</v>
          </cell>
          <cell r="BE3522" t="e">
            <v>#N/A</v>
          </cell>
          <cell r="BF3522" t="e">
            <v>#N/A</v>
          </cell>
          <cell r="BG3522">
            <v>57.043878173828134</v>
          </cell>
          <cell r="BH3522">
            <v>56.934649658203128</v>
          </cell>
          <cell r="BI3522">
            <v>57.700800552368158</v>
          </cell>
          <cell r="BJ3522">
            <v>59.704289169311522</v>
          </cell>
          <cell r="BK3522">
            <v>58.327143135070799</v>
          </cell>
        </row>
        <row r="3523">
          <cell r="A3523" t="str">
            <v>2013-10-09</v>
          </cell>
          <cell r="B3523">
            <v>3772577</v>
          </cell>
          <cell r="C3523">
            <v>56.117910965744379</v>
          </cell>
          <cell r="D3523">
            <v>56.278882282131462</v>
          </cell>
          <cell r="E3523">
            <v>54.945115769077177</v>
          </cell>
          <cell r="F3523">
            <v>55.1827392578125</v>
          </cell>
          <cell r="BC3523" t="e">
            <v>#N/A</v>
          </cell>
          <cell r="BD3523" t="e">
            <v>#N/A</v>
          </cell>
          <cell r="BE3523" t="e">
            <v>#N/A</v>
          </cell>
          <cell r="BF3523" t="e">
            <v>#N/A</v>
          </cell>
          <cell r="BG3523">
            <v>56.622286224365233</v>
          </cell>
          <cell r="BH3523">
            <v>56.846881675720212</v>
          </cell>
          <cell r="BI3523">
            <v>57.575395660400389</v>
          </cell>
          <cell r="BJ3523">
            <v>59.59360176086426</v>
          </cell>
          <cell r="BK3523">
            <v>58.334881153106693</v>
          </cell>
        </row>
        <row r="3524">
          <cell r="A3524" t="str">
            <v>2013-10-10</v>
          </cell>
          <cell r="B3524">
            <v>3044645</v>
          </cell>
          <cell r="C3524">
            <v>55.726976267672441</v>
          </cell>
          <cell r="D3524">
            <v>56.271220132245553</v>
          </cell>
          <cell r="E3524">
            <v>55.497019754822091</v>
          </cell>
          <cell r="F3524">
            <v>55.918609619140618</v>
          </cell>
          <cell r="BC3524" t="e">
            <v>#N/A</v>
          </cell>
          <cell r="BD3524" t="e">
            <v>#N/A</v>
          </cell>
          <cell r="BE3524" t="e">
            <v>#N/A</v>
          </cell>
          <cell r="BF3524" t="e">
            <v>#N/A</v>
          </cell>
          <cell r="BG3524">
            <v>56.399992370605467</v>
          </cell>
          <cell r="BH3524">
            <v>56.871027374267577</v>
          </cell>
          <cell r="BI3524">
            <v>57.51560615539551</v>
          </cell>
          <cell r="BJ3524">
            <v>59.502690887451173</v>
          </cell>
          <cell r="BK3524">
            <v>58.346817913055418</v>
          </cell>
        </row>
        <row r="3525">
          <cell r="A3525" t="str">
            <v>2013-10-11</v>
          </cell>
          <cell r="B3525">
            <v>1918659</v>
          </cell>
          <cell r="C3525">
            <v>55.96460992367772</v>
          </cell>
          <cell r="D3525">
            <v>56.524176078208782</v>
          </cell>
          <cell r="E3525">
            <v>55.596671287232823</v>
          </cell>
          <cell r="F3525">
            <v>56.240562438964837</v>
          </cell>
          <cell r="BC3525" t="e">
            <v>#N/A</v>
          </cell>
          <cell r="BD3525" t="e">
            <v>#N/A</v>
          </cell>
          <cell r="BE3525" t="e">
            <v>#N/A</v>
          </cell>
          <cell r="BF3525" t="e">
            <v>#N/A</v>
          </cell>
          <cell r="BG3525">
            <v>56.203761291503909</v>
          </cell>
          <cell r="BH3525">
            <v>56.915103149414072</v>
          </cell>
          <cell r="BI3525">
            <v>57.469767608642577</v>
          </cell>
          <cell r="BJ3525">
            <v>59.417299041748038</v>
          </cell>
          <cell r="BK3525">
            <v>58.365632228851318</v>
          </cell>
        </row>
        <row r="3526">
          <cell r="A3526" t="str">
            <v>2013-10-14</v>
          </cell>
          <cell r="B3526">
            <v>2042729</v>
          </cell>
          <cell r="C3526">
            <v>56.478183370671843</v>
          </cell>
          <cell r="D3526">
            <v>56.478183370671843</v>
          </cell>
          <cell r="E3526">
            <v>55.941612308809937</v>
          </cell>
          <cell r="F3526">
            <v>56.110244750976563</v>
          </cell>
          <cell r="BC3526" t="e">
            <v>#N/A</v>
          </cell>
          <cell r="BD3526" t="e">
            <v>#N/A</v>
          </cell>
          <cell r="BE3526" t="e">
            <v>#N/A</v>
          </cell>
          <cell r="BF3526" t="e">
            <v>#N/A</v>
          </cell>
          <cell r="BG3526">
            <v>55.967670440673828</v>
          </cell>
          <cell r="BH3526">
            <v>56.957646179199223</v>
          </cell>
          <cell r="BI3526">
            <v>57.415957031250002</v>
          </cell>
          <cell r="BJ3526">
            <v>59.322938766479503</v>
          </cell>
          <cell r="BK3526">
            <v>58.375373935699457</v>
          </cell>
        </row>
        <row r="3527">
          <cell r="A3527" t="str">
            <v>2013-10-15</v>
          </cell>
          <cell r="B3527">
            <v>1885496</v>
          </cell>
          <cell r="C3527">
            <v>56.455186685762293</v>
          </cell>
          <cell r="D3527">
            <v>56.570167866633923</v>
          </cell>
          <cell r="E3527">
            <v>56.125577086296047</v>
          </cell>
          <cell r="F3527">
            <v>56.355533599853523</v>
          </cell>
          <cell r="BC3527" t="e">
            <v>#N/A</v>
          </cell>
          <cell r="BD3527" t="e">
            <v>#N/A</v>
          </cell>
          <cell r="BE3527" t="e">
            <v>#N/A</v>
          </cell>
          <cell r="BF3527" t="e">
            <v>#N/A</v>
          </cell>
          <cell r="BG3527">
            <v>55.961537933349611</v>
          </cell>
          <cell r="BH3527">
            <v>56.966078186035148</v>
          </cell>
          <cell r="BI3527">
            <v>57.35494087219238</v>
          </cell>
          <cell r="BJ3527">
            <v>59.222139549255367</v>
          </cell>
          <cell r="BK3527">
            <v>58.387046947479249</v>
          </cell>
        </row>
        <row r="3528">
          <cell r="A3528" t="str">
            <v>2013-10-16</v>
          </cell>
          <cell r="B3528">
            <v>2724219</v>
          </cell>
          <cell r="C3528">
            <v>56.723469250822717</v>
          </cell>
          <cell r="D3528">
            <v>56.846117396872451</v>
          </cell>
          <cell r="E3528">
            <v>55.634993271466037</v>
          </cell>
          <cell r="F3528">
            <v>55.956935882568359</v>
          </cell>
          <cell r="BC3528" t="e">
            <v>#N/A</v>
          </cell>
          <cell r="BD3528" t="e">
            <v>#N/A</v>
          </cell>
          <cell r="BE3528" t="e">
            <v>#N/A</v>
          </cell>
          <cell r="BF3528" t="e">
            <v>#N/A</v>
          </cell>
          <cell r="BG3528">
            <v>56.11637725830078</v>
          </cell>
          <cell r="BH3528">
            <v>56.942699050903322</v>
          </cell>
          <cell r="BI3528">
            <v>57.273381576538092</v>
          </cell>
          <cell r="BJ3528">
            <v>59.140043869018562</v>
          </cell>
          <cell r="BK3528">
            <v>58.393536567687988</v>
          </cell>
        </row>
        <row r="3529">
          <cell r="A3529" t="str">
            <v>2013-10-17</v>
          </cell>
          <cell r="B3529">
            <v>2549665</v>
          </cell>
          <cell r="C3529">
            <v>55.949273699602287</v>
          </cell>
          <cell r="D3529">
            <v>56.240560147306319</v>
          </cell>
          <cell r="E3529">
            <v>55.726978302001953</v>
          </cell>
          <cell r="F3529">
            <v>55.726978302001953</v>
          </cell>
          <cell r="BC3529" t="e">
            <v>#N/A</v>
          </cell>
          <cell r="BD3529" t="e">
            <v>#N/A</v>
          </cell>
          <cell r="BE3529" t="e">
            <v>#N/A</v>
          </cell>
          <cell r="BF3529" t="e">
            <v>#N/A</v>
          </cell>
          <cell r="BG3529">
            <v>56.078050994873053</v>
          </cell>
          <cell r="BH3529">
            <v>56.854931449890138</v>
          </cell>
          <cell r="BI3529">
            <v>57.180937499999999</v>
          </cell>
          <cell r="BJ3529">
            <v>59.053272361755369</v>
          </cell>
          <cell r="BK3529">
            <v>58.399952201843263</v>
          </cell>
        </row>
        <row r="3530">
          <cell r="A3530" t="str">
            <v>2013-10-18</v>
          </cell>
          <cell r="B3530">
            <v>3000092</v>
          </cell>
          <cell r="C3530">
            <v>56.179237438471901</v>
          </cell>
          <cell r="D3530">
            <v>56.340208761723048</v>
          </cell>
          <cell r="E3530">
            <v>55.795970712201672</v>
          </cell>
          <cell r="F3530">
            <v>56.156242370605469</v>
          </cell>
          <cell r="BC3530" t="e">
            <v>#N/A</v>
          </cell>
          <cell r="BD3530" t="e">
            <v>#N/A</v>
          </cell>
          <cell r="BE3530" t="e">
            <v>#N/A</v>
          </cell>
          <cell r="BF3530" t="e">
            <v>#N/A</v>
          </cell>
          <cell r="BG3530">
            <v>56.061186981201168</v>
          </cell>
          <cell r="BH3530">
            <v>56.756432342529287</v>
          </cell>
          <cell r="BI3530">
            <v>57.095239181518558</v>
          </cell>
          <cell r="BJ3530">
            <v>58.982368087768563</v>
          </cell>
          <cell r="BK3530">
            <v>58.407141551971428</v>
          </cell>
        </row>
        <row r="3531">
          <cell r="A3531" t="str">
            <v>2013-10-21</v>
          </cell>
          <cell r="B3531">
            <v>1585132</v>
          </cell>
          <cell r="C3531">
            <v>56.278887143410799</v>
          </cell>
          <cell r="D3531">
            <v>56.692815927668882</v>
          </cell>
          <cell r="E3531">
            <v>56.278887143410799</v>
          </cell>
          <cell r="F3531">
            <v>56.501182556152337</v>
          </cell>
          <cell r="BC3531" t="e">
            <v>#N/A</v>
          </cell>
          <cell r="BD3531" t="e">
            <v>#N/A</v>
          </cell>
          <cell r="BE3531" t="e">
            <v>#N/A</v>
          </cell>
          <cell r="BF3531" t="e">
            <v>#N/A</v>
          </cell>
          <cell r="BG3531">
            <v>56.139374542236332</v>
          </cell>
          <cell r="BH3531">
            <v>56.716572570800778</v>
          </cell>
          <cell r="BI3531">
            <v>57.034069900512698</v>
          </cell>
          <cell r="BJ3531">
            <v>58.924571647644044</v>
          </cell>
          <cell r="BK3531">
            <v>58.415647544860839</v>
          </cell>
        </row>
        <row r="3532">
          <cell r="A3532" t="str">
            <v>2013-10-22</v>
          </cell>
          <cell r="B3532">
            <v>2824302</v>
          </cell>
          <cell r="C3532">
            <v>56.309536792454892</v>
          </cell>
          <cell r="D3532">
            <v>57.574317935757733</v>
          </cell>
          <cell r="E3532">
            <v>56.194555625211883</v>
          </cell>
          <cell r="F3532">
            <v>57.260036468505859</v>
          </cell>
          <cell r="BC3532" t="e">
            <v>#N/A</v>
          </cell>
          <cell r="BD3532" t="e">
            <v>#N/A</v>
          </cell>
          <cell r="BE3532" t="e">
            <v>#N/A</v>
          </cell>
          <cell r="BF3532" t="e">
            <v>#N/A</v>
          </cell>
          <cell r="BG3532">
            <v>56.320275115966787</v>
          </cell>
          <cell r="BH3532">
            <v>56.710056304931641</v>
          </cell>
          <cell r="BI3532">
            <v>56.979799194335939</v>
          </cell>
          <cell r="BJ3532">
            <v>58.871220741271969</v>
          </cell>
          <cell r="BK3532">
            <v>58.42987688064575</v>
          </cell>
        </row>
        <row r="3533">
          <cell r="A3533" t="str">
            <v>2013-10-23</v>
          </cell>
          <cell r="B3533">
            <v>2393354</v>
          </cell>
          <cell r="C3533">
            <v>57.030092586850493</v>
          </cell>
          <cell r="D3533">
            <v>57.099077793532167</v>
          </cell>
          <cell r="E3533">
            <v>56.61616380220125</v>
          </cell>
          <cell r="F3533">
            <v>56.961101531982422</v>
          </cell>
          <cell r="BC3533" t="e">
            <v>#N/A</v>
          </cell>
          <cell r="BD3533" t="e">
            <v>#N/A</v>
          </cell>
          <cell r="BE3533" t="e">
            <v>#N/A</v>
          </cell>
          <cell r="BF3533" t="e">
            <v>#N/A</v>
          </cell>
          <cell r="BG3533">
            <v>56.521108245849611</v>
          </cell>
          <cell r="BH3533">
            <v>56.688593292236327</v>
          </cell>
          <cell r="BI3533">
            <v>56.92276908874512</v>
          </cell>
          <cell r="BJ3533">
            <v>58.825995330810549</v>
          </cell>
          <cell r="BK3533">
            <v>58.44086795806885</v>
          </cell>
        </row>
        <row r="3534">
          <cell r="A3534" t="str">
            <v>2013-10-24</v>
          </cell>
          <cell r="B3534">
            <v>1999987</v>
          </cell>
          <cell r="C3534">
            <v>57.336696485757273</v>
          </cell>
          <cell r="D3534">
            <v>57.482333844390091</v>
          </cell>
          <cell r="E3534">
            <v>56.731134442053623</v>
          </cell>
          <cell r="F3534">
            <v>57.382686614990227</v>
          </cell>
          <cell r="BC3534" t="e">
            <v>#N/A</v>
          </cell>
          <cell r="BD3534" t="e">
            <v>#N/A</v>
          </cell>
          <cell r="BE3534" t="e">
            <v>#N/A</v>
          </cell>
          <cell r="BF3534" t="e">
            <v>#N/A</v>
          </cell>
          <cell r="BG3534">
            <v>56.852249908447263</v>
          </cell>
          <cell r="BH3534">
            <v>56.698558044433597</v>
          </cell>
          <cell r="BI3534">
            <v>56.884749145507811</v>
          </cell>
          <cell r="BJ3534">
            <v>58.792037887573237</v>
          </cell>
          <cell r="BK3534">
            <v>58.457268619537352</v>
          </cell>
        </row>
        <row r="3535">
          <cell r="A3535" t="str">
            <v>2013-10-25</v>
          </cell>
          <cell r="B3535">
            <v>2664657</v>
          </cell>
          <cell r="C3535">
            <v>57.099069309487263</v>
          </cell>
          <cell r="D3535">
            <v>58.10323200474641</v>
          </cell>
          <cell r="E3535">
            <v>56.89977484322803</v>
          </cell>
          <cell r="F3535">
            <v>57.650974273681641</v>
          </cell>
          <cell r="BC3535" t="e">
            <v>#N/A</v>
          </cell>
          <cell r="BD3535" t="e">
            <v>#N/A</v>
          </cell>
          <cell r="BE3535" t="e">
            <v>#N/A</v>
          </cell>
          <cell r="BF3535" t="e">
            <v>#N/A</v>
          </cell>
          <cell r="BG3535">
            <v>57.151196289062497</v>
          </cell>
          <cell r="BH3535">
            <v>56.702390670776367</v>
          </cell>
          <cell r="BI3535">
            <v>56.845809402465818</v>
          </cell>
          <cell r="BJ3535">
            <v>58.748498764038089</v>
          </cell>
          <cell r="BK3535">
            <v>58.477867202758787</v>
          </cell>
        </row>
        <row r="3536">
          <cell r="A3536" t="str">
            <v>2013-10-28</v>
          </cell>
          <cell r="B3536">
            <v>1839670</v>
          </cell>
          <cell r="C3536">
            <v>58.072576092298611</v>
          </cell>
          <cell r="D3536">
            <v>58.103238132230267</v>
          </cell>
          <cell r="E3536">
            <v>57.681642393402697</v>
          </cell>
          <cell r="F3536">
            <v>57.873275756835938</v>
          </cell>
          <cell r="BC3536" t="e">
            <v>#N/A</v>
          </cell>
          <cell r="BD3536" t="e">
            <v>#N/A</v>
          </cell>
          <cell r="BE3536" t="e">
            <v>#N/A</v>
          </cell>
          <cell r="BF3536" t="e">
            <v>#N/A</v>
          </cell>
          <cell r="BG3536">
            <v>57.42561492919922</v>
          </cell>
          <cell r="BH3536">
            <v>56.72270393371582</v>
          </cell>
          <cell r="BI3536">
            <v>56.816681137084963</v>
          </cell>
          <cell r="BJ3536">
            <v>58.709482345581051</v>
          </cell>
          <cell r="BK3536">
            <v>58.497907943725593</v>
          </cell>
        </row>
        <row r="3537">
          <cell r="A3537" t="str">
            <v>2013-10-29</v>
          </cell>
          <cell r="B3537">
            <v>2562093</v>
          </cell>
          <cell r="C3537">
            <v>57.796620480975939</v>
          </cell>
          <cell r="D3537">
            <v>58.256539358909109</v>
          </cell>
          <cell r="E3537">
            <v>57.758291471070748</v>
          </cell>
          <cell r="F3537">
            <v>58.026576995849609</v>
          </cell>
          <cell r="BC3537" t="e">
            <v>#N/A</v>
          </cell>
          <cell r="BD3537" t="e">
            <v>#N/A</v>
          </cell>
          <cell r="BE3537" t="e">
            <v>#N/A</v>
          </cell>
          <cell r="BF3537" t="e">
            <v>#N/A</v>
          </cell>
          <cell r="BG3537">
            <v>57.578923034667973</v>
          </cell>
          <cell r="BH3537">
            <v>56.726153564453128</v>
          </cell>
          <cell r="BI3537">
            <v>56.797670822143552</v>
          </cell>
          <cell r="BJ3537">
            <v>58.679051017761232</v>
          </cell>
          <cell r="BK3537">
            <v>58.517008705139162</v>
          </cell>
        </row>
        <row r="3538">
          <cell r="A3538" t="str">
            <v>2013-10-30</v>
          </cell>
          <cell r="B3538">
            <v>4987398</v>
          </cell>
          <cell r="C3538">
            <v>56.72346825276739</v>
          </cell>
          <cell r="D3538">
            <v>59.981235010527683</v>
          </cell>
          <cell r="E3538">
            <v>56.64681608692775</v>
          </cell>
          <cell r="F3538">
            <v>59.444664001464837</v>
          </cell>
          <cell r="BC3538" t="e">
            <v>#N/A</v>
          </cell>
          <cell r="BD3538" t="e">
            <v>#N/A</v>
          </cell>
          <cell r="BE3538" t="e">
            <v>#N/A</v>
          </cell>
          <cell r="BF3538" t="e">
            <v>#N/A</v>
          </cell>
          <cell r="BG3538">
            <v>58.075635528564447</v>
          </cell>
          <cell r="BH3538">
            <v>56.83385181427002</v>
          </cell>
          <cell r="BI3538">
            <v>56.825265960693358</v>
          </cell>
          <cell r="BJ3538">
            <v>58.655441818237307</v>
          </cell>
          <cell r="BK3538">
            <v>58.546761245727538</v>
          </cell>
        </row>
        <row r="3539">
          <cell r="A3539" t="str">
            <v>2013-10-31</v>
          </cell>
          <cell r="B3539">
            <v>4650917</v>
          </cell>
          <cell r="C3539">
            <v>59.513651951738517</v>
          </cell>
          <cell r="D3539">
            <v>60.648123942521337</v>
          </cell>
          <cell r="E3539">
            <v>59.222371368787513</v>
          </cell>
          <cell r="F3539">
            <v>60.203533172607422</v>
          </cell>
          <cell r="BC3539" t="e">
            <v>#N/A</v>
          </cell>
          <cell r="BD3539" t="e">
            <v>#N/A</v>
          </cell>
          <cell r="BE3539" t="e">
            <v>#N/A</v>
          </cell>
          <cell r="BF3539" t="e">
            <v>#N/A</v>
          </cell>
          <cell r="BG3539">
            <v>58.639804840087891</v>
          </cell>
          <cell r="BH3539">
            <v>56.992524528503417</v>
          </cell>
          <cell r="BI3539">
            <v>56.869571533203128</v>
          </cell>
          <cell r="BJ3539">
            <v>58.642334098815923</v>
          </cell>
          <cell r="BK3539">
            <v>58.578824195861813</v>
          </cell>
        </row>
        <row r="3540">
          <cell r="A3540" t="str">
            <v>2013-11-01</v>
          </cell>
          <cell r="B3540">
            <v>2044571</v>
          </cell>
          <cell r="C3540">
            <v>60.372171809960562</v>
          </cell>
          <cell r="D3540">
            <v>60.648124299934373</v>
          </cell>
          <cell r="E3540">
            <v>59.391010000358442</v>
          </cell>
          <cell r="F3540">
            <v>59.482990264892578</v>
          </cell>
          <cell r="BC3540" t="e">
            <v>#N/A</v>
          </cell>
          <cell r="BD3540" t="e">
            <v>#N/A</v>
          </cell>
          <cell r="BE3540" t="e">
            <v>#N/A</v>
          </cell>
          <cell r="BF3540" t="e">
            <v>#N/A</v>
          </cell>
          <cell r="BG3540">
            <v>59.00620803833008</v>
          </cell>
          <cell r="BH3540">
            <v>57.105588150024417</v>
          </cell>
          <cell r="BI3540">
            <v>56.910351028442378</v>
          </cell>
          <cell r="BJ3540">
            <v>58.620411300659178</v>
          </cell>
          <cell r="BK3540">
            <v>58.610734500885009</v>
          </cell>
        </row>
        <row r="3541">
          <cell r="A3541" t="str">
            <v>2013-11-04</v>
          </cell>
          <cell r="B3541">
            <v>1687820</v>
          </cell>
          <cell r="C3541">
            <v>59.597966537823588</v>
          </cell>
          <cell r="D3541">
            <v>60.211195542438617</v>
          </cell>
          <cell r="E3541">
            <v>59.582638444391563</v>
          </cell>
          <cell r="F3541">
            <v>59.758937835693359</v>
          </cell>
          <cell r="BC3541" t="e">
            <v>#N/A</v>
          </cell>
          <cell r="BD3541" t="e">
            <v>#N/A</v>
          </cell>
          <cell r="BE3541" t="e">
            <v>#N/A</v>
          </cell>
          <cell r="BF3541" t="e">
            <v>#N/A</v>
          </cell>
          <cell r="BG3541">
            <v>59.383340454101557</v>
          </cell>
          <cell r="BH3541">
            <v>57.229000091552727</v>
          </cell>
          <cell r="BI3541">
            <v>56.93043403625488</v>
          </cell>
          <cell r="BJ3541">
            <v>58.585074081420899</v>
          </cell>
          <cell r="BK3541">
            <v>58.642206764221193</v>
          </cell>
        </row>
        <row r="3542">
          <cell r="A3542" t="str">
            <v>2013-11-05</v>
          </cell>
          <cell r="B3542">
            <v>2461581</v>
          </cell>
          <cell r="C3542">
            <v>59.781940034160023</v>
          </cell>
          <cell r="D3542">
            <v>60.326178062815877</v>
          </cell>
          <cell r="E3542">
            <v>59.490659438709052</v>
          </cell>
          <cell r="F3542">
            <v>59.728282928466797</v>
          </cell>
          <cell r="BC3542" t="e">
            <v>#N/A</v>
          </cell>
          <cell r="BD3542" t="e">
            <v>#N/A</v>
          </cell>
          <cell r="BE3542" t="e">
            <v>#N/A</v>
          </cell>
          <cell r="BF3542" t="e">
            <v>#N/A</v>
          </cell>
          <cell r="BG3542">
            <v>59.723681640625003</v>
          </cell>
          <cell r="BH3542">
            <v>57.396104431152352</v>
          </cell>
          <cell r="BI3542">
            <v>56.975199661254877</v>
          </cell>
          <cell r="BJ3542">
            <v>58.557248878479001</v>
          </cell>
          <cell r="BK3542">
            <v>58.670966033935549</v>
          </cell>
        </row>
        <row r="3543">
          <cell r="A3543" t="str">
            <v>2013-11-06</v>
          </cell>
          <cell r="B3543">
            <v>2821427</v>
          </cell>
          <cell r="C3543">
            <v>59.63630569722676</v>
          </cell>
          <cell r="D3543">
            <v>61.031396364475057</v>
          </cell>
          <cell r="E3543">
            <v>59.63630569722676</v>
          </cell>
          <cell r="F3543">
            <v>60.855091094970703</v>
          </cell>
          <cell r="BC3543" t="e">
            <v>#N/A</v>
          </cell>
          <cell r="BD3543" t="e">
            <v>#N/A</v>
          </cell>
          <cell r="BE3543" t="e">
            <v>#N/A</v>
          </cell>
          <cell r="BF3543" t="e">
            <v>#N/A</v>
          </cell>
          <cell r="BG3543">
            <v>60.005767059326168</v>
          </cell>
          <cell r="BH3543">
            <v>57.679722023010257</v>
          </cell>
          <cell r="BI3543">
            <v>57.065497360229493</v>
          </cell>
          <cell r="BJ3543">
            <v>58.546517410278319</v>
          </cell>
          <cell r="BK3543">
            <v>58.704098091125488</v>
          </cell>
        </row>
        <row r="3544">
          <cell r="A3544" t="str">
            <v>2013-11-07</v>
          </cell>
          <cell r="B3544">
            <v>2910557</v>
          </cell>
          <cell r="C3544">
            <v>60.556139334502667</v>
          </cell>
          <cell r="D3544">
            <v>61.391657943507759</v>
          </cell>
          <cell r="E3544">
            <v>60.119215525130521</v>
          </cell>
          <cell r="F3544">
            <v>60.295520782470703</v>
          </cell>
          <cell r="BC3544" t="e">
            <v>#N/A</v>
          </cell>
          <cell r="BD3544" t="e">
            <v>#N/A</v>
          </cell>
          <cell r="BE3544" t="e">
            <v>#N/A</v>
          </cell>
          <cell r="BF3544" t="e">
            <v>#N/A</v>
          </cell>
          <cell r="BG3544">
            <v>60.024164581298827</v>
          </cell>
          <cell r="BH3544">
            <v>57.898567581176763</v>
          </cell>
          <cell r="BI3544">
            <v>57.133872299194337</v>
          </cell>
          <cell r="BJ3544">
            <v>58.558398704528813</v>
          </cell>
          <cell r="BK3544">
            <v>58.734395179748532</v>
          </cell>
        </row>
        <row r="3545">
          <cell r="A3545" t="str">
            <v>2013-11-08</v>
          </cell>
          <cell r="B3545">
            <v>3407213</v>
          </cell>
          <cell r="C3545">
            <v>60.103892706219398</v>
          </cell>
          <cell r="D3545">
            <v>60.433496486892409</v>
          </cell>
          <cell r="E3545">
            <v>58.762459122194301</v>
          </cell>
          <cell r="F3545">
            <v>59.804939270019531</v>
          </cell>
          <cell r="BC3545" t="e">
            <v>#N/A</v>
          </cell>
          <cell r="BD3545" t="e">
            <v>#N/A</v>
          </cell>
          <cell r="BE3545" t="e">
            <v>#N/A</v>
          </cell>
          <cell r="BF3545" t="e">
            <v>#N/A</v>
          </cell>
          <cell r="BG3545">
            <v>60.088554382324219</v>
          </cell>
          <cell r="BH3545">
            <v>58.076786422729491</v>
          </cell>
          <cell r="BI3545">
            <v>57.215584945678707</v>
          </cell>
          <cell r="BJ3545">
            <v>58.563074569702152</v>
          </cell>
          <cell r="BK3545">
            <v>58.764390983581542</v>
          </cell>
        </row>
        <row r="3546">
          <cell r="A3546" t="str">
            <v>2013-11-11</v>
          </cell>
          <cell r="B3546">
            <v>1448598</v>
          </cell>
          <cell r="C3546">
            <v>59.812601695415523</v>
          </cell>
          <cell r="D3546">
            <v>60.533144980051169</v>
          </cell>
          <cell r="E3546">
            <v>59.789606628575811</v>
          </cell>
          <cell r="F3546">
            <v>60.448825836181641</v>
          </cell>
          <cell r="BC3546" t="e">
            <v>#N/A</v>
          </cell>
          <cell r="BD3546" t="e">
            <v>#N/A</v>
          </cell>
          <cell r="BE3546" t="e">
            <v>#N/A</v>
          </cell>
          <cell r="BF3546" t="e">
            <v>#N/A</v>
          </cell>
          <cell r="BG3546">
            <v>60.226531982421882</v>
          </cell>
          <cell r="BH3546">
            <v>58.293715476989753</v>
          </cell>
          <cell r="BI3546">
            <v>57.283959884643558</v>
          </cell>
          <cell r="BJ3546">
            <v>58.585150718688958</v>
          </cell>
          <cell r="BK3546">
            <v>58.796938457489013</v>
          </cell>
        </row>
        <row r="3547">
          <cell r="A3547" t="str">
            <v>2013-11-12</v>
          </cell>
          <cell r="B3547">
            <v>1694156</v>
          </cell>
          <cell r="C3547">
            <v>60.172874667375552</v>
          </cell>
          <cell r="D3547">
            <v>60.418165132729122</v>
          </cell>
          <cell r="E3547">
            <v>59.973574336717633</v>
          </cell>
          <cell r="F3547">
            <v>60.103889465332031</v>
          </cell>
          <cell r="BC3547" t="e">
            <v>#N/A</v>
          </cell>
          <cell r="BD3547" t="e">
            <v>#N/A</v>
          </cell>
          <cell r="BE3547" t="e">
            <v>#N/A</v>
          </cell>
          <cell r="BF3547" t="e">
            <v>#N/A</v>
          </cell>
          <cell r="BG3547">
            <v>60.30165328979492</v>
          </cell>
          <cell r="BH3547">
            <v>58.481133270263669</v>
          </cell>
          <cell r="BI3547">
            <v>57.377630386352543</v>
          </cell>
          <cell r="BJ3547">
            <v>58.606537017822262</v>
          </cell>
          <cell r="BK3547">
            <v>58.830877399444581</v>
          </cell>
        </row>
        <row r="3548">
          <cell r="A3548" t="str">
            <v>2013-11-13</v>
          </cell>
          <cell r="B3548">
            <v>1740128</v>
          </cell>
          <cell r="C3548">
            <v>59.95057363037597</v>
          </cell>
          <cell r="D3548">
            <v>60.234193080089163</v>
          </cell>
          <cell r="E3548">
            <v>59.368006636888133</v>
          </cell>
          <cell r="F3548">
            <v>59.620964050292969</v>
          </cell>
          <cell r="BC3548" t="e">
            <v>#N/A</v>
          </cell>
          <cell r="BD3548" t="e">
            <v>#N/A</v>
          </cell>
          <cell r="BE3548" t="e">
            <v>#N/A</v>
          </cell>
          <cell r="BF3548" t="e">
            <v>#N/A</v>
          </cell>
          <cell r="BG3548">
            <v>60.054827880859378</v>
          </cell>
          <cell r="BH3548">
            <v>58.664334678649901</v>
          </cell>
          <cell r="BI3548">
            <v>57.458729553222653</v>
          </cell>
          <cell r="BJ3548">
            <v>58.597185287475583</v>
          </cell>
          <cell r="BK3548">
            <v>58.861511440277098</v>
          </cell>
        </row>
        <row r="3549">
          <cell r="A3549" t="str">
            <v>2013-11-14</v>
          </cell>
          <cell r="B3549">
            <v>2320353</v>
          </cell>
          <cell r="C3549">
            <v>60.364506123206063</v>
          </cell>
          <cell r="D3549">
            <v>60.609796580826902</v>
          </cell>
          <cell r="E3549">
            <v>59.896920274587323</v>
          </cell>
          <cell r="F3549">
            <v>60.441158294677727</v>
          </cell>
          <cell r="BC3549" t="e">
            <v>#N/A</v>
          </cell>
          <cell r="BD3549" t="e">
            <v>#N/A</v>
          </cell>
          <cell r="BE3549" t="e">
            <v>#N/A</v>
          </cell>
          <cell r="BF3549" t="e">
            <v>#N/A</v>
          </cell>
          <cell r="BG3549">
            <v>60.083955383300783</v>
          </cell>
          <cell r="BH3549">
            <v>58.900043678283687</v>
          </cell>
          <cell r="BI3549">
            <v>57.550713653564451</v>
          </cell>
          <cell r="BJ3549">
            <v>58.588293457031249</v>
          </cell>
          <cell r="BK3549">
            <v>58.905223960876462</v>
          </cell>
        </row>
        <row r="3550">
          <cell r="A3550" t="str">
            <v>2013-11-15</v>
          </cell>
          <cell r="B3550">
            <v>2659119</v>
          </cell>
          <cell r="C3550">
            <v>60.441155640716637</v>
          </cell>
          <cell r="D3550">
            <v>61.253684997558587</v>
          </cell>
          <cell r="E3550">
            <v>60.234194202012191</v>
          </cell>
          <cell r="F3550">
            <v>61.253684997558587</v>
          </cell>
          <cell r="BC3550" t="e">
            <v>#N/A</v>
          </cell>
          <cell r="BD3550" t="e">
            <v>#N/A</v>
          </cell>
          <cell r="BE3550" t="e">
            <v>#N/A</v>
          </cell>
          <cell r="BF3550" t="e">
            <v>#N/A</v>
          </cell>
          <cell r="BG3550">
            <v>60.373704528808602</v>
          </cell>
          <cell r="BH3550">
            <v>59.154915809631348</v>
          </cell>
          <cell r="BI3550">
            <v>57.640244979858402</v>
          </cell>
          <cell r="BJ3550">
            <v>58.59051643371582</v>
          </cell>
          <cell r="BK3550">
            <v>58.949252262115479</v>
          </cell>
        </row>
        <row r="3551">
          <cell r="A3551" t="str">
            <v>2013-11-18</v>
          </cell>
          <cell r="B3551">
            <v>2206931</v>
          </cell>
          <cell r="C3551">
            <v>61.269013596213142</v>
          </cell>
          <cell r="D3551">
            <v>61.889903765622613</v>
          </cell>
          <cell r="E3551">
            <v>60.801427764277292</v>
          </cell>
          <cell r="F3551">
            <v>61.475975036621087</v>
          </cell>
          <cell r="BC3551" t="e">
            <v>#N/A</v>
          </cell>
          <cell r="BD3551" t="e">
            <v>#N/A</v>
          </cell>
          <cell r="BE3551" t="e">
            <v>#N/A</v>
          </cell>
          <cell r="BF3551" t="e">
            <v>#N/A</v>
          </cell>
          <cell r="BG3551">
            <v>60.579134368896483</v>
          </cell>
          <cell r="BH3551">
            <v>59.403655433654777</v>
          </cell>
          <cell r="BI3551">
            <v>57.75246551513672</v>
          </cell>
          <cell r="BJ3551">
            <v>58.593045959472647</v>
          </cell>
          <cell r="BK3551">
            <v>58.999288864135742</v>
          </cell>
        </row>
        <row r="3552">
          <cell r="A3552" t="str">
            <v>2013-11-19</v>
          </cell>
          <cell r="B3552">
            <v>2061590</v>
          </cell>
          <cell r="C3552">
            <v>61.246027945221371</v>
          </cell>
          <cell r="D3552">
            <v>61.606299626669937</v>
          </cell>
          <cell r="E3552">
            <v>60.287861068256667</v>
          </cell>
          <cell r="F3552">
            <v>60.410503387451172</v>
          </cell>
          <cell r="BC3552" t="e">
            <v>#N/A</v>
          </cell>
          <cell r="BD3552" t="e">
            <v>#N/A</v>
          </cell>
          <cell r="BE3552" t="e">
            <v>#N/A</v>
          </cell>
          <cell r="BF3552" t="e">
            <v>#N/A</v>
          </cell>
          <cell r="BG3552">
            <v>60.640457153320313</v>
          </cell>
          <cell r="BH3552">
            <v>59.561178779602052</v>
          </cell>
          <cell r="BI3552">
            <v>57.82651268005371</v>
          </cell>
          <cell r="BJ3552">
            <v>58.59296936035156</v>
          </cell>
          <cell r="BK3552">
            <v>59.054274044036873</v>
          </cell>
        </row>
        <row r="3553">
          <cell r="A3553" t="str">
            <v>2013-11-20</v>
          </cell>
          <cell r="B3553">
            <v>1504868</v>
          </cell>
          <cell r="C3553">
            <v>60.25719318688779</v>
          </cell>
          <cell r="D3553">
            <v>61.062055624813539</v>
          </cell>
          <cell r="E3553">
            <v>60.119216936048687</v>
          </cell>
          <cell r="F3553">
            <v>60.602130889892578</v>
          </cell>
          <cell r="BC3553" t="e">
            <v>#N/A</v>
          </cell>
          <cell r="BD3553" t="e">
            <v>#N/A</v>
          </cell>
          <cell r="BE3553" t="e">
            <v>#N/A</v>
          </cell>
          <cell r="BF3553" t="e">
            <v>#N/A</v>
          </cell>
          <cell r="BG3553">
            <v>60.836690521240243</v>
          </cell>
          <cell r="BH3553">
            <v>59.743230247497557</v>
          </cell>
          <cell r="BI3553">
            <v>57.899793319702148</v>
          </cell>
          <cell r="BJ3553">
            <v>58.603317604064941</v>
          </cell>
          <cell r="BK3553">
            <v>59.101128501892092</v>
          </cell>
        </row>
        <row r="3554">
          <cell r="A3554" t="str">
            <v>2013-11-21</v>
          </cell>
          <cell r="B3554">
            <v>1988208</v>
          </cell>
          <cell r="C3554">
            <v>60.441158909751323</v>
          </cell>
          <cell r="D3554">
            <v>60.709444436725263</v>
          </cell>
          <cell r="E3554">
            <v>59.674625490862439</v>
          </cell>
          <cell r="F3554">
            <v>60.134544372558587</v>
          </cell>
          <cell r="BC3554" t="e">
            <v>#N/A</v>
          </cell>
          <cell r="BD3554" t="e">
            <v>#N/A</v>
          </cell>
          <cell r="BE3554" t="e">
            <v>#N/A</v>
          </cell>
          <cell r="BF3554" t="e">
            <v>#N/A</v>
          </cell>
          <cell r="BG3554">
            <v>60.775367736816413</v>
          </cell>
          <cell r="BH3554">
            <v>59.880823135375977</v>
          </cell>
          <cell r="BI3554">
            <v>57.993770294189453</v>
          </cell>
          <cell r="BJ3554">
            <v>58.587833595275882</v>
          </cell>
          <cell r="BK3554">
            <v>59.136927204132078</v>
          </cell>
        </row>
        <row r="3555">
          <cell r="A3555" t="str">
            <v>2013-11-22</v>
          </cell>
          <cell r="B3555">
            <v>2240769</v>
          </cell>
          <cell r="C3555">
            <v>60.287852347125288</v>
          </cell>
          <cell r="D3555">
            <v>60.494813789408937</v>
          </cell>
          <cell r="E3555">
            <v>59.712952304110473</v>
          </cell>
          <cell r="F3555">
            <v>59.889251708984382</v>
          </cell>
          <cell r="BC3555" t="e">
            <v>#N/A</v>
          </cell>
          <cell r="BD3555" t="e">
            <v>#N/A</v>
          </cell>
          <cell r="BE3555" t="e">
            <v>#N/A</v>
          </cell>
          <cell r="BF3555" t="e">
            <v>#N/A</v>
          </cell>
          <cell r="BG3555">
            <v>60.502481079101557</v>
          </cell>
          <cell r="BH3555">
            <v>59.992737007141123</v>
          </cell>
          <cell r="BI3555">
            <v>58.084374389648438</v>
          </cell>
          <cell r="BJ3555">
            <v>58.580704803466787</v>
          </cell>
          <cell r="BK3555">
            <v>59.167418746948243</v>
          </cell>
        </row>
        <row r="3556">
          <cell r="A3556" t="str">
            <v>2013-11-25</v>
          </cell>
          <cell r="B3556">
            <v>1770039</v>
          </cell>
          <cell r="C3556">
            <v>59.950578981624517</v>
          </cell>
          <cell r="D3556">
            <v>60.471821949022321</v>
          </cell>
          <cell r="E3556">
            <v>59.950578981624517</v>
          </cell>
          <cell r="F3556">
            <v>60.195869445800781</v>
          </cell>
          <cell r="BC3556" t="e">
            <v>#N/A</v>
          </cell>
          <cell r="BD3556" t="e">
            <v>#N/A</v>
          </cell>
          <cell r="BE3556" t="e">
            <v>#N/A</v>
          </cell>
          <cell r="BF3556" t="e">
            <v>#N/A</v>
          </cell>
          <cell r="BG3556">
            <v>60.2464599609375</v>
          </cell>
          <cell r="BH3556">
            <v>60.108866691589363</v>
          </cell>
          <cell r="BI3556">
            <v>58.183104095458987</v>
          </cell>
          <cell r="BJ3556">
            <v>58.565604171752931</v>
          </cell>
          <cell r="BK3556">
            <v>59.196141738891598</v>
          </cell>
        </row>
        <row r="3557">
          <cell r="A3557" t="str">
            <v>2013-11-26</v>
          </cell>
          <cell r="B3557">
            <v>2500187</v>
          </cell>
          <cell r="C3557">
            <v>60.027233415724318</v>
          </cell>
          <cell r="D3557">
            <v>60.418167118041417</v>
          </cell>
          <cell r="E3557">
            <v>59.6516336576003</v>
          </cell>
          <cell r="F3557">
            <v>59.935253143310547</v>
          </cell>
          <cell r="BC3557" t="e">
            <v>#N/A</v>
          </cell>
          <cell r="BD3557" t="e">
            <v>#N/A</v>
          </cell>
          <cell r="BE3557" t="e">
            <v>#N/A</v>
          </cell>
          <cell r="BF3557" t="e">
            <v>#N/A</v>
          </cell>
          <cell r="BG3557">
            <v>60.151409912109372</v>
          </cell>
          <cell r="BH3557">
            <v>60.204300498962397</v>
          </cell>
          <cell r="BI3557">
            <v>58.258071289062499</v>
          </cell>
          <cell r="BJ3557">
            <v>58.549123764038093</v>
          </cell>
          <cell r="BK3557">
            <v>59.228606891632083</v>
          </cell>
        </row>
        <row r="3558">
          <cell r="A3558" t="str">
            <v>2013-11-27</v>
          </cell>
          <cell r="B3558">
            <v>2542608</v>
          </cell>
          <cell r="C3558">
            <v>59.904585651782078</v>
          </cell>
          <cell r="D3558">
            <v>60.088552028054828</v>
          </cell>
          <cell r="E3558">
            <v>59.636300134678947</v>
          </cell>
          <cell r="F3558">
            <v>59.889251708984382</v>
          </cell>
          <cell r="BC3558" t="e">
            <v>#N/A</v>
          </cell>
          <cell r="BD3558" t="e">
            <v>#N/A</v>
          </cell>
          <cell r="BE3558" t="e">
            <v>#N/A</v>
          </cell>
          <cell r="BF3558" t="e">
            <v>#N/A</v>
          </cell>
          <cell r="BG3558">
            <v>60.008834075927737</v>
          </cell>
          <cell r="BH3558">
            <v>60.226529884338383</v>
          </cell>
          <cell r="BI3558">
            <v>58.327365951538077</v>
          </cell>
          <cell r="BJ3558">
            <v>58.541611671447747</v>
          </cell>
          <cell r="BK3558">
            <v>59.261324310302733</v>
          </cell>
        </row>
        <row r="3559">
          <cell r="A3559" t="str">
            <v>2013-11-28</v>
          </cell>
          <cell r="B3559">
            <v>1372308</v>
          </cell>
          <cell r="C3559">
            <v>59.789608156742347</v>
          </cell>
          <cell r="D3559">
            <v>60.372175207043718</v>
          </cell>
          <cell r="E3559">
            <v>59.636303808435358</v>
          </cell>
          <cell r="F3559">
            <v>60.226531982421882</v>
          </cell>
          <cell r="BC3559" t="e">
            <v>#N/A</v>
          </cell>
          <cell r="BD3559" t="e">
            <v>#N/A</v>
          </cell>
          <cell r="BE3559" t="e">
            <v>#N/A</v>
          </cell>
          <cell r="BF3559" t="e">
            <v>#N/A</v>
          </cell>
          <cell r="BG3559">
            <v>60.027231597900389</v>
          </cell>
          <cell r="BH3559">
            <v>60.227679824829103</v>
          </cell>
          <cell r="BI3559">
            <v>58.382249984741208</v>
          </cell>
          <cell r="BJ3559">
            <v>58.531876716613773</v>
          </cell>
          <cell r="BK3559">
            <v>59.294392604827877</v>
          </cell>
        </row>
        <row r="3560">
          <cell r="A3560" t="str">
            <v>2013-11-29</v>
          </cell>
          <cell r="B3560">
            <v>1826665</v>
          </cell>
          <cell r="C3560">
            <v>60.027229493803119</v>
          </cell>
          <cell r="D3560">
            <v>60.387501132381637</v>
          </cell>
          <cell r="E3560">
            <v>59.666957855224609</v>
          </cell>
          <cell r="F3560">
            <v>59.666957855224609</v>
          </cell>
          <cell r="BC3560" t="e">
            <v>#N/A</v>
          </cell>
          <cell r="BD3560" t="e">
            <v>#N/A</v>
          </cell>
          <cell r="BE3560" t="e">
            <v>#N/A</v>
          </cell>
          <cell r="BF3560" t="e">
            <v>#N/A</v>
          </cell>
          <cell r="BG3560">
            <v>59.982772827148438</v>
          </cell>
          <cell r="BH3560">
            <v>60.2368782043457</v>
          </cell>
          <cell r="BI3560">
            <v>58.413064651489258</v>
          </cell>
          <cell r="BJ3560">
            <v>58.518079109191888</v>
          </cell>
          <cell r="BK3560">
            <v>59.317837162017817</v>
          </cell>
        </row>
        <row r="3561">
          <cell r="A3561" t="str">
            <v>2013-12-02</v>
          </cell>
          <cell r="B3561">
            <v>2411069</v>
          </cell>
          <cell r="C3561">
            <v>59.567311736185033</v>
          </cell>
          <cell r="D3561">
            <v>59.866259303985892</v>
          </cell>
          <cell r="E3561">
            <v>58.961749628843663</v>
          </cell>
          <cell r="F3561">
            <v>59.199378967285163</v>
          </cell>
          <cell r="BC3561" t="e">
            <v>#N/A</v>
          </cell>
          <cell r="BD3561" t="e">
            <v>#N/A</v>
          </cell>
          <cell r="BE3561" t="e">
            <v>#N/A</v>
          </cell>
          <cell r="BF3561" t="e">
            <v>#N/A</v>
          </cell>
          <cell r="BG3561">
            <v>59.78347473144531</v>
          </cell>
          <cell r="BH3561">
            <v>60.20890026092529</v>
          </cell>
          <cell r="BI3561">
            <v>58.45108467102051</v>
          </cell>
          <cell r="BJ3561">
            <v>58.495313148498532</v>
          </cell>
          <cell r="BK3561">
            <v>59.340168018341068</v>
          </cell>
        </row>
        <row r="3562">
          <cell r="A3562" t="str">
            <v>2013-12-03</v>
          </cell>
          <cell r="B3562">
            <v>3831512</v>
          </cell>
          <cell r="C3562">
            <v>58.601474628336582</v>
          </cell>
          <cell r="D3562">
            <v>58.655131731070149</v>
          </cell>
          <cell r="E3562">
            <v>57.3443603515625</v>
          </cell>
          <cell r="F3562">
            <v>57.3443603515625</v>
          </cell>
          <cell r="BC3562" t="e">
            <v>#N/A</v>
          </cell>
          <cell r="BD3562" t="e">
            <v>#N/A</v>
          </cell>
          <cell r="BE3562" t="e">
            <v>#N/A</v>
          </cell>
          <cell r="BF3562" t="e">
            <v>#N/A</v>
          </cell>
          <cell r="BG3562">
            <v>59.265296173095713</v>
          </cell>
          <cell r="BH3562">
            <v>60.08970413208008</v>
          </cell>
          <cell r="BI3562">
            <v>58.450164642333988</v>
          </cell>
          <cell r="BJ3562">
            <v>58.463655319213871</v>
          </cell>
          <cell r="BK3562">
            <v>59.362794837951661</v>
          </cell>
        </row>
        <row r="3563">
          <cell r="A3563" t="str">
            <v>2013-12-04</v>
          </cell>
          <cell r="B3563">
            <v>3290202</v>
          </cell>
          <cell r="C3563">
            <v>57.405681540663792</v>
          </cell>
          <cell r="D3563">
            <v>58.126224753891158</v>
          </cell>
          <cell r="E3563">
            <v>56.86144356937821</v>
          </cell>
          <cell r="F3563">
            <v>57.428676605224609</v>
          </cell>
          <cell r="BC3563" t="e">
            <v>#N/A</v>
          </cell>
          <cell r="BD3563" t="e">
            <v>#N/A</v>
          </cell>
          <cell r="BE3563" t="e">
            <v>#N/A</v>
          </cell>
          <cell r="BF3563" t="e">
            <v>#N/A</v>
          </cell>
          <cell r="BG3563">
            <v>58.773181152343753</v>
          </cell>
          <cell r="BH3563">
            <v>59.918383407592771</v>
          </cell>
          <cell r="BI3563">
            <v>58.450930938720703</v>
          </cell>
          <cell r="BJ3563">
            <v>58.431460876464847</v>
          </cell>
          <cell r="BK3563">
            <v>59.37972225189209</v>
          </cell>
        </row>
        <row r="3564">
          <cell r="A3564" t="str">
            <v>2013-12-05</v>
          </cell>
          <cell r="B3564">
            <v>3963237</v>
          </cell>
          <cell r="C3564">
            <v>57.359700868910139</v>
          </cell>
          <cell r="D3564">
            <v>57.436353046146259</v>
          </cell>
          <cell r="E3564">
            <v>56.823123931884773</v>
          </cell>
          <cell r="F3564">
            <v>56.823123931884773</v>
          </cell>
          <cell r="BC3564" t="e">
            <v>#N/A</v>
          </cell>
          <cell r="BD3564" t="e">
            <v>#N/A</v>
          </cell>
          <cell r="BE3564" t="e">
            <v>#N/A</v>
          </cell>
          <cell r="BF3564" t="e">
            <v>#N/A</v>
          </cell>
          <cell r="BG3564">
            <v>58.092499542236332</v>
          </cell>
          <cell r="BH3564">
            <v>59.744763565063479</v>
          </cell>
          <cell r="BI3564">
            <v>58.4437255859375</v>
          </cell>
          <cell r="BJ3564">
            <v>58.379796562194826</v>
          </cell>
          <cell r="BK3564">
            <v>59.394957370758057</v>
          </cell>
        </row>
        <row r="3565">
          <cell r="A3565" t="str">
            <v>2013-12-06</v>
          </cell>
          <cell r="B3565">
            <v>3383791</v>
          </cell>
          <cell r="C3565">
            <v>56.915101599587601</v>
          </cell>
          <cell r="D3565">
            <v>57.137396974284073</v>
          </cell>
          <cell r="E3565">
            <v>56.340201583430151</v>
          </cell>
          <cell r="F3565">
            <v>57.007087707519531</v>
          </cell>
          <cell r="BC3565" t="e">
            <v>#N/A</v>
          </cell>
          <cell r="BD3565" t="e">
            <v>#N/A</v>
          </cell>
          <cell r="BE3565" t="e">
            <v>#N/A</v>
          </cell>
          <cell r="BF3565" t="e">
            <v>#N/A</v>
          </cell>
          <cell r="BG3565">
            <v>57.560525512695307</v>
          </cell>
          <cell r="BH3565">
            <v>59.604870986938479</v>
          </cell>
          <cell r="BI3565">
            <v>58.432380905151369</v>
          </cell>
          <cell r="BJ3565">
            <v>58.340013465881349</v>
          </cell>
          <cell r="BK3565">
            <v>59.416973667144767</v>
          </cell>
        </row>
        <row r="3566">
          <cell r="A3566" t="str">
            <v>2013-12-09</v>
          </cell>
          <cell r="B3566">
            <v>2461228</v>
          </cell>
          <cell r="C3566">
            <v>56.876771520760173</v>
          </cell>
          <cell r="D3566">
            <v>57.183386026569913</v>
          </cell>
          <cell r="E3566">
            <v>56.447514721537686</v>
          </cell>
          <cell r="F3566">
            <v>56.462848663330078</v>
          </cell>
          <cell r="BC3566" t="e">
            <v>#N/A</v>
          </cell>
          <cell r="BD3566" t="e">
            <v>#N/A</v>
          </cell>
          <cell r="BE3566" t="e">
            <v>#N/A</v>
          </cell>
          <cell r="BF3566" t="e">
            <v>#N/A</v>
          </cell>
          <cell r="BG3566">
            <v>57.013219451904298</v>
          </cell>
          <cell r="BH3566">
            <v>59.405572128295901</v>
          </cell>
          <cell r="BI3566">
            <v>58.412297668457029</v>
          </cell>
          <cell r="BJ3566">
            <v>58.289422302246088</v>
          </cell>
          <cell r="BK3566">
            <v>59.434339714050303</v>
          </cell>
        </row>
        <row r="3567">
          <cell r="A3567" t="str">
            <v>2013-12-10</v>
          </cell>
          <cell r="B3567">
            <v>3053696</v>
          </cell>
          <cell r="C3567">
            <v>56.539504789005207</v>
          </cell>
          <cell r="D3567">
            <v>57.114404834607633</v>
          </cell>
          <cell r="E3567">
            <v>55.811294555664063</v>
          </cell>
          <cell r="F3567">
            <v>55.811294555664063</v>
          </cell>
          <cell r="BC3567" t="e">
            <v>#N/A</v>
          </cell>
          <cell r="BD3567" t="e">
            <v>#N/A</v>
          </cell>
          <cell r="BE3567" t="e">
            <v>#N/A</v>
          </cell>
          <cell r="BF3567" t="e">
            <v>#N/A</v>
          </cell>
          <cell r="BG3567">
            <v>56.706606292724608</v>
          </cell>
          <cell r="BH3567">
            <v>59.190942382812501</v>
          </cell>
          <cell r="BI3567">
            <v>58.369371871948239</v>
          </cell>
          <cell r="BJ3567">
            <v>58.237527923583983</v>
          </cell>
          <cell r="BK3567">
            <v>59.44414474487305</v>
          </cell>
        </row>
        <row r="3568">
          <cell r="A3568" t="str">
            <v>2013-12-11</v>
          </cell>
          <cell r="B3568">
            <v>3229028</v>
          </cell>
          <cell r="C3568">
            <v>55.964608142594727</v>
          </cell>
          <cell r="D3568">
            <v>56.815460729620469</v>
          </cell>
          <cell r="E3568">
            <v>55.657993596679738</v>
          </cell>
          <cell r="F3568">
            <v>55.757640838623047</v>
          </cell>
          <cell r="BC3568" t="e">
            <v>#N/A</v>
          </cell>
          <cell r="BD3568" t="e">
            <v>#N/A</v>
          </cell>
          <cell r="BE3568" t="e">
            <v>#N/A</v>
          </cell>
          <cell r="BF3568" t="e">
            <v>#N/A</v>
          </cell>
          <cell r="BG3568">
            <v>56.372399139404287</v>
          </cell>
          <cell r="BH3568">
            <v>58.997776222229007</v>
          </cell>
          <cell r="BI3568">
            <v>58.338710708618173</v>
          </cell>
          <cell r="BJ3568">
            <v>58.18379390716553</v>
          </cell>
          <cell r="BK3568">
            <v>59.454979877471921</v>
          </cell>
        </row>
        <row r="3569">
          <cell r="A3569" t="str">
            <v>2013-12-12</v>
          </cell>
          <cell r="B3569">
            <v>3069858</v>
          </cell>
          <cell r="C3569">
            <v>55.795968662079829</v>
          </cell>
          <cell r="D3569">
            <v>56.424525836140347</v>
          </cell>
          <cell r="E3569">
            <v>55.688654450522122</v>
          </cell>
          <cell r="F3569">
            <v>56.056587219238281</v>
          </cell>
          <cell r="BC3569" t="e">
            <v>#N/A</v>
          </cell>
          <cell r="BD3569" t="e">
            <v>#N/A</v>
          </cell>
          <cell r="BE3569" t="e">
            <v>#N/A</v>
          </cell>
          <cell r="BF3569" t="e">
            <v>#N/A</v>
          </cell>
          <cell r="BG3569">
            <v>56.219091796874999</v>
          </cell>
          <cell r="BH3569">
            <v>58.77854766845703</v>
          </cell>
          <cell r="BI3569">
            <v>58.319240875244141</v>
          </cell>
          <cell r="BJ3569">
            <v>58.135732231140139</v>
          </cell>
          <cell r="BK3569">
            <v>59.465343627929677</v>
          </cell>
        </row>
        <row r="3570">
          <cell r="A3570" t="str">
            <v>2013-12-13</v>
          </cell>
          <cell r="B3570">
            <v>2795008</v>
          </cell>
          <cell r="C3570">
            <v>56.033590954321546</v>
          </cell>
          <cell r="D3570">
            <v>56.071919963995292</v>
          </cell>
          <cell r="E3570">
            <v>55.075424194335938</v>
          </cell>
          <cell r="F3570">
            <v>55.075424194335938</v>
          </cell>
          <cell r="BC3570" t="e">
            <v>#N/A</v>
          </cell>
          <cell r="BD3570" t="e">
            <v>#N/A</v>
          </cell>
          <cell r="BE3570" t="e">
            <v>#N/A</v>
          </cell>
          <cell r="BF3570" t="e">
            <v>#N/A</v>
          </cell>
          <cell r="BG3570">
            <v>55.832759094238277</v>
          </cell>
          <cell r="BH3570">
            <v>58.4696346282959</v>
          </cell>
          <cell r="BI3570">
            <v>58.276315002441407</v>
          </cell>
          <cell r="BJ3570">
            <v>58.075942611694337</v>
          </cell>
          <cell r="BK3570">
            <v>59.46338209152222</v>
          </cell>
        </row>
        <row r="3571">
          <cell r="A3571" t="str">
            <v>2013-12-16</v>
          </cell>
          <cell r="B3571">
            <v>3210185</v>
          </cell>
          <cell r="C3571">
            <v>55.136749402801712</v>
          </cell>
          <cell r="D3571">
            <v>56.455187827326469</v>
          </cell>
          <cell r="E3571">
            <v>55.113754335799563</v>
          </cell>
          <cell r="F3571">
            <v>56.370868682861328</v>
          </cell>
          <cell r="BC3571" t="e">
            <v>#N/A</v>
          </cell>
          <cell r="BD3571" t="e">
            <v>#N/A</v>
          </cell>
          <cell r="BE3571" t="e">
            <v>#N/A</v>
          </cell>
          <cell r="BF3571" t="e">
            <v>#N/A</v>
          </cell>
          <cell r="BG3571">
            <v>55.814363098144533</v>
          </cell>
          <cell r="BH3571">
            <v>58.21437931060791</v>
          </cell>
          <cell r="BI3571">
            <v>58.257918395996093</v>
          </cell>
          <cell r="BJ3571">
            <v>58.029337425231937</v>
          </cell>
          <cell r="BK3571">
            <v>59.469975223541262</v>
          </cell>
        </row>
        <row r="3572">
          <cell r="A3572" t="str">
            <v>2013-12-17</v>
          </cell>
          <cell r="B3572">
            <v>2633136</v>
          </cell>
          <cell r="C3572">
            <v>56.056589545261687</v>
          </cell>
          <cell r="D3572">
            <v>56.133247569428853</v>
          </cell>
          <cell r="E3572">
            <v>55.481689453124993</v>
          </cell>
          <cell r="F3572">
            <v>55.481689453125</v>
          </cell>
          <cell r="BC3572" t="e">
            <v>#N/A</v>
          </cell>
          <cell r="BD3572" t="e">
            <v>#N/A</v>
          </cell>
          <cell r="BE3572" t="e">
            <v>#N/A</v>
          </cell>
          <cell r="BF3572" t="e">
            <v>#N/A</v>
          </cell>
          <cell r="BG3572">
            <v>55.748442077636717</v>
          </cell>
          <cell r="BH3572">
            <v>57.967938613891597</v>
          </cell>
          <cell r="BI3572">
            <v>58.239828262329098</v>
          </cell>
          <cell r="BJ3572">
            <v>57.970314407348631</v>
          </cell>
          <cell r="BK3572">
            <v>59.4686724281311</v>
          </cell>
        </row>
        <row r="3573">
          <cell r="A3573" t="str">
            <v>2013-12-18</v>
          </cell>
          <cell r="B3573">
            <v>2937585</v>
          </cell>
          <cell r="C3573">
            <v>55.726972516913897</v>
          </cell>
          <cell r="D3573">
            <v>56.232887337867972</v>
          </cell>
          <cell r="E3573">
            <v>55.550673120413208</v>
          </cell>
          <cell r="F3573">
            <v>56.209892272949219</v>
          </cell>
          <cell r="BC3573" t="e">
            <v>#N/A</v>
          </cell>
          <cell r="BD3573" t="e">
            <v>#N/A</v>
          </cell>
          <cell r="BE3573" t="e">
            <v>#N/A</v>
          </cell>
          <cell r="BF3573" t="e">
            <v>#N/A</v>
          </cell>
          <cell r="BG3573">
            <v>55.838892364501952</v>
          </cell>
          <cell r="BH3573">
            <v>57.748326683044432</v>
          </cell>
          <cell r="BI3573">
            <v>58.260371322631833</v>
          </cell>
          <cell r="BJ3573">
            <v>57.917883491516108</v>
          </cell>
          <cell r="BK3573">
            <v>59.468191242218019</v>
          </cell>
        </row>
        <row r="3574">
          <cell r="A3574" t="str">
            <v>2013-12-19</v>
          </cell>
          <cell r="B3574">
            <v>3785545</v>
          </cell>
          <cell r="C3574">
            <v>56.194559695543248</v>
          </cell>
          <cell r="D3574">
            <v>57.650974273681641</v>
          </cell>
          <cell r="E3574">
            <v>56.194559695543248</v>
          </cell>
          <cell r="F3574">
            <v>57.650974273681641</v>
          </cell>
          <cell r="BC3574" t="e">
            <v>#N/A</v>
          </cell>
          <cell r="BD3574" t="e">
            <v>#N/A</v>
          </cell>
          <cell r="BE3574" t="e">
            <v>#N/A</v>
          </cell>
          <cell r="BF3574" t="e">
            <v>#N/A</v>
          </cell>
          <cell r="BG3574">
            <v>56.157769775390634</v>
          </cell>
          <cell r="BH3574">
            <v>57.624148178100583</v>
          </cell>
          <cell r="BI3574">
            <v>58.295018615722647</v>
          </cell>
          <cell r="BJ3574">
            <v>57.905312385559093</v>
          </cell>
          <cell r="BK3574">
            <v>59.476176776885993</v>
          </cell>
        </row>
        <row r="3575">
          <cell r="A3575" t="str">
            <v>2013-12-20</v>
          </cell>
          <cell r="B3575">
            <v>4968536</v>
          </cell>
          <cell r="C3575">
            <v>57.635651267248761</v>
          </cell>
          <cell r="D3575">
            <v>58.034246083138953</v>
          </cell>
          <cell r="E3575">
            <v>57.306041653879817</v>
          </cell>
          <cell r="F3575">
            <v>57.81195068359375</v>
          </cell>
          <cell r="BC3575" t="e">
            <v>#N/A</v>
          </cell>
          <cell r="BD3575" t="e">
            <v>#N/A</v>
          </cell>
          <cell r="BE3575" t="e">
            <v>#N/A</v>
          </cell>
          <cell r="BF3575" t="e">
            <v>#N/A</v>
          </cell>
          <cell r="BG3575">
            <v>56.705075073242178</v>
          </cell>
          <cell r="BH3575">
            <v>57.520283126831053</v>
          </cell>
          <cell r="BI3575">
            <v>58.326446380615238</v>
          </cell>
          <cell r="BJ3575">
            <v>57.898106994628897</v>
          </cell>
          <cell r="BK3575">
            <v>59.48600589752197</v>
          </cell>
        </row>
        <row r="3576">
          <cell r="A3576" t="str">
            <v>2013-12-23</v>
          </cell>
          <cell r="B3576">
            <v>1907163</v>
          </cell>
          <cell r="C3576">
            <v>57.742963661279859</v>
          </cell>
          <cell r="D3576">
            <v>57.934597015380859</v>
          </cell>
          <cell r="E3576">
            <v>57.206386760885522</v>
          </cell>
          <cell r="F3576">
            <v>57.934597015380859</v>
          </cell>
          <cell r="BC3576" t="e">
            <v>#N/A</v>
          </cell>
          <cell r="BD3576" t="e">
            <v>#N/A</v>
          </cell>
          <cell r="BE3576" t="e">
            <v>#N/A</v>
          </cell>
          <cell r="BF3576" t="e">
            <v>#N/A</v>
          </cell>
          <cell r="BG3576">
            <v>57.017820739746092</v>
          </cell>
          <cell r="BH3576">
            <v>57.40721950531006</v>
          </cell>
          <cell r="BI3576">
            <v>58.362933425903321</v>
          </cell>
          <cell r="BJ3576">
            <v>57.889445228576662</v>
          </cell>
          <cell r="BK3576">
            <v>59.496225624084467</v>
          </cell>
        </row>
        <row r="3577">
          <cell r="A3577" t="str">
            <v>2013-12-24</v>
          </cell>
          <cell r="B3577">
            <v>429627</v>
          </cell>
          <cell r="C3577">
            <v>57.949927932572002</v>
          </cell>
          <cell r="D3577">
            <v>58.149228268034683</v>
          </cell>
          <cell r="E3577">
            <v>57.520671069901127</v>
          </cell>
          <cell r="F3577">
            <v>57.873275756835938</v>
          </cell>
          <cell r="BC3577" t="e">
            <v>#N/A</v>
          </cell>
          <cell r="BD3577" t="e">
            <v>#N/A</v>
          </cell>
          <cell r="BE3577" t="e">
            <v>#N/A</v>
          </cell>
          <cell r="BF3577" t="e">
            <v>#N/A</v>
          </cell>
          <cell r="BG3577">
            <v>57.49613800048828</v>
          </cell>
          <cell r="BH3577">
            <v>57.30412063598633</v>
          </cell>
          <cell r="BI3577">
            <v>58.393288269042969</v>
          </cell>
          <cell r="BJ3577">
            <v>57.874114570617678</v>
          </cell>
          <cell r="BK3577">
            <v>59.504246883392327</v>
          </cell>
        </row>
        <row r="3578">
          <cell r="A3578" t="str">
            <v>2013-12-27</v>
          </cell>
          <cell r="B3578">
            <v>2037859</v>
          </cell>
          <cell r="C3578">
            <v>58.478834025928577</v>
          </cell>
          <cell r="D3578">
            <v>58.724124481000068</v>
          </cell>
          <cell r="E3578">
            <v>58.110895419228491</v>
          </cell>
          <cell r="F3578">
            <v>58.670467376708977</v>
          </cell>
          <cell r="BC3578" t="e">
            <v>#N/A</v>
          </cell>
          <cell r="BD3578" t="e">
            <v>#N/A</v>
          </cell>
          <cell r="BE3578" t="e">
            <v>#N/A</v>
          </cell>
          <cell r="BF3578" t="e">
            <v>#N/A</v>
          </cell>
          <cell r="BG3578">
            <v>57.988253021240233</v>
          </cell>
          <cell r="BH3578">
            <v>57.243181419372561</v>
          </cell>
          <cell r="BI3578">
            <v>58.447558898925777</v>
          </cell>
          <cell r="BJ3578">
            <v>57.860470237731931</v>
          </cell>
          <cell r="BK3578">
            <v>59.516105670928958</v>
          </cell>
        </row>
        <row r="3579">
          <cell r="A3579" t="str">
            <v>2013-12-30</v>
          </cell>
          <cell r="B3579">
            <v>2007092</v>
          </cell>
          <cell r="C3579">
            <v>58.248876924008883</v>
          </cell>
          <cell r="D3579">
            <v>58.685800769303107</v>
          </cell>
          <cell r="E3579">
            <v>57.888605256309269</v>
          </cell>
          <cell r="F3579">
            <v>58.471172332763672</v>
          </cell>
          <cell r="BC3579" t="e">
            <v>#N/A</v>
          </cell>
          <cell r="BD3579" t="e">
            <v>#N/A</v>
          </cell>
          <cell r="BE3579" t="e">
            <v>#N/A</v>
          </cell>
          <cell r="BF3579" t="e">
            <v>#N/A</v>
          </cell>
          <cell r="BG3579">
            <v>58.152292633056639</v>
          </cell>
          <cell r="BH3579">
            <v>57.155413436889653</v>
          </cell>
          <cell r="BI3579">
            <v>58.502442779541013</v>
          </cell>
          <cell r="BJ3579">
            <v>57.841690139770513</v>
          </cell>
          <cell r="BK3579">
            <v>59.527005100250243</v>
          </cell>
        </row>
        <row r="3580">
          <cell r="A3580" t="str">
            <v>2013-12-31</v>
          </cell>
          <cell r="B3580">
            <v>671612</v>
          </cell>
          <cell r="C3580">
            <v>58.716458249296217</v>
          </cell>
          <cell r="D3580">
            <v>59.260696270587587</v>
          </cell>
          <cell r="E3580">
            <v>58.524824896101258</v>
          </cell>
          <cell r="F3580">
            <v>59.115058898925781</v>
          </cell>
          <cell r="BC3580" t="e">
            <v>#N/A</v>
          </cell>
          <cell r="BD3580" t="e">
            <v>#N/A</v>
          </cell>
          <cell r="BE3580" t="e">
            <v>#N/A</v>
          </cell>
          <cell r="BF3580" t="e">
            <v>#N/A</v>
          </cell>
          <cell r="BG3580">
            <v>58.412914276123047</v>
          </cell>
          <cell r="BH3580">
            <v>57.127818489074713</v>
          </cell>
          <cell r="BI3580">
            <v>58.561619110107422</v>
          </cell>
          <cell r="BJ3580">
            <v>57.82842914581299</v>
          </cell>
          <cell r="BK3580">
            <v>59.540827198028573</v>
          </cell>
        </row>
        <row r="3581">
          <cell r="A3581" t="str">
            <v>2014-01-02</v>
          </cell>
          <cell r="B3581">
            <v>2670066</v>
          </cell>
          <cell r="C3581">
            <v>59.414000027427953</v>
          </cell>
          <cell r="D3581">
            <v>59.559637383317003</v>
          </cell>
          <cell r="E3581">
            <v>57.604980901332283</v>
          </cell>
          <cell r="F3581">
            <v>57.658638000488281</v>
          </cell>
          <cell r="BC3581" t="e">
            <v>#N/A</v>
          </cell>
          <cell r="BD3581" t="e">
            <v>#N/A</v>
          </cell>
          <cell r="BE3581" t="e">
            <v>#N/A</v>
          </cell>
          <cell r="BF3581" t="e">
            <v>#N/A</v>
          </cell>
          <cell r="BG3581">
            <v>58.357722473144527</v>
          </cell>
          <cell r="BH3581">
            <v>57.050781440734873</v>
          </cell>
          <cell r="BI3581">
            <v>58.584768218994142</v>
          </cell>
          <cell r="BJ3581">
            <v>57.809419059753417</v>
          </cell>
          <cell r="BK3581">
            <v>59.540429973602294</v>
          </cell>
        </row>
        <row r="3582">
          <cell r="A3582" t="str">
            <v>2014-01-03</v>
          </cell>
          <cell r="B3582">
            <v>1559037</v>
          </cell>
          <cell r="C3582">
            <v>58.01891345668367</v>
          </cell>
          <cell r="D3582">
            <v>58.724122763364122</v>
          </cell>
          <cell r="E3582">
            <v>57.873270242931078</v>
          </cell>
          <cell r="F3582">
            <v>58.455837249755859</v>
          </cell>
          <cell r="BC3582" t="e">
            <v>#N/A</v>
          </cell>
          <cell r="BD3582" t="e">
            <v>#N/A</v>
          </cell>
          <cell r="BE3582" t="e">
            <v>#N/A</v>
          </cell>
          <cell r="BF3582" t="e">
            <v>#N/A</v>
          </cell>
          <cell r="BG3582">
            <v>58.474234771728518</v>
          </cell>
          <cell r="BH3582">
            <v>57.106355285644533</v>
          </cell>
          <cell r="BI3582">
            <v>58.60868423461914</v>
          </cell>
          <cell r="BJ3582">
            <v>57.794241714477543</v>
          </cell>
          <cell r="BK3582">
            <v>59.545873641967773</v>
          </cell>
        </row>
        <row r="3583">
          <cell r="A3583" t="str">
            <v>2014-01-06</v>
          </cell>
          <cell r="B3583">
            <v>1842294</v>
          </cell>
          <cell r="C3583">
            <v>57.94992276621921</v>
          </cell>
          <cell r="D3583">
            <v>58.816109234554268</v>
          </cell>
          <cell r="E3583">
            <v>57.873270597316839</v>
          </cell>
          <cell r="F3583">
            <v>58.532489776611328</v>
          </cell>
          <cell r="BC3583" t="e">
            <v>#N/A</v>
          </cell>
          <cell r="BD3583" t="e">
            <v>#N/A</v>
          </cell>
          <cell r="BE3583" t="e">
            <v>#N/A</v>
          </cell>
          <cell r="BF3583" t="e">
            <v>#N/A</v>
          </cell>
          <cell r="BG3583">
            <v>58.446639251708987</v>
          </cell>
          <cell r="BH3583">
            <v>57.16154594421387</v>
          </cell>
          <cell r="BI3583">
            <v>58.640111999511717</v>
          </cell>
          <cell r="BJ3583">
            <v>57.781440544128422</v>
          </cell>
          <cell r="BK3583">
            <v>59.551032791137693</v>
          </cell>
        </row>
        <row r="3584">
          <cell r="A3584" t="str">
            <v>2014-01-07</v>
          </cell>
          <cell r="B3584">
            <v>2915414</v>
          </cell>
          <cell r="C3584">
            <v>58.409851493843568</v>
          </cell>
          <cell r="D3584">
            <v>58.463508605957017</v>
          </cell>
          <cell r="E3584">
            <v>57.896275442445237</v>
          </cell>
          <cell r="F3584">
            <v>58.463508605957031</v>
          </cell>
          <cell r="BC3584" t="e">
            <v>#N/A</v>
          </cell>
          <cell r="BD3584" t="e">
            <v>#N/A</v>
          </cell>
          <cell r="BE3584" t="e">
            <v>#N/A</v>
          </cell>
          <cell r="BF3584" t="e">
            <v>#N/A</v>
          </cell>
          <cell r="BG3584">
            <v>58.445106506347663</v>
          </cell>
          <cell r="BH3584">
            <v>57.243565177917482</v>
          </cell>
          <cell r="BI3584">
            <v>58.661728439331057</v>
          </cell>
          <cell r="BJ3584">
            <v>57.773238792419427</v>
          </cell>
          <cell r="BK3584">
            <v>59.557887401580807</v>
          </cell>
        </row>
        <row r="3585">
          <cell r="A3585" t="str">
            <v>2014-01-08</v>
          </cell>
          <cell r="B3585">
            <v>2947931</v>
          </cell>
          <cell r="C3585">
            <v>58.448167340074917</v>
          </cell>
          <cell r="D3585">
            <v>58.639800675616137</v>
          </cell>
          <cell r="E3585">
            <v>57.421015468702862</v>
          </cell>
          <cell r="F3585">
            <v>57.742958068847663</v>
          </cell>
          <cell r="BC3585" t="e">
            <v>#N/A</v>
          </cell>
          <cell r="BD3585" t="e">
            <v>#N/A</v>
          </cell>
          <cell r="BE3585" t="e">
            <v>#N/A</v>
          </cell>
          <cell r="BF3585" t="e">
            <v>#N/A</v>
          </cell>
          <cell r="BG3585">
            <v>58.170686340332033</v>
          </cell>
          <cell r="BH3585">
            <v>57.280358695983892</v>
          </cell>
          <cell r="BI3585">
            <v>58.663568115234384</v>
          </cell>
          <cell r="BJ3585">
            <v>57.754688758850101</v>
          </cell>
          <cell r="BK3585">
            <v>59.555760154724119</v>
          </cell>
        </row>
        <row r="3586">
          <cell r="A3586" t="str">
            <v>2014-01-09</v>
          </cell>
          <cell r="B3586">
            <v>2757000</v>
          </cell>
          <cell r="C3586">
            <v>57.574317338306777</v>
          </cell>
          <cell r="D3586">
            <v>58.0342361543211</v>
          </cell>
          <cell r="E3586">
            <v>56.922765194937753</v>
          </cell>
          <cell r="F3586">
            <v>57.060741424560547</v>
          </cell>
          <cell r="BC3586" t="e">
            <v>#N/A</v>
          </cell>
          <cell r="BD3586" t="e">
            <v>#N/A</v>
          </cell>
          <cell r="BE3586" t="e">
            <v>#N/A</v>
          </cell>
          <cell r="BF3586" t="e">
            <v>#N/A</v>
          </cell>
          <cell r="BG3586">
            <v>58.051107025146493</v>
          </cell>
          <cell r="BH3586">
            <v>57.310253334045413</v>
          </cell>
          <cell r="BI3586">
            <v>58.64731742858887</v>
          </cell>
          <cell r="BJ3586">
            <v>57.731999282836917</v>
          </cell>
          <cell r="BK3586">
            <v>59.551668605804437</v>
          </cell>
        </row>
        <row r="3587">
          <cell r="A3587" t="str">
            <v>2014-01-10</v>
          </cell>
          <cell r="B3587">
            <v>3355870</v>
          </cell>
          <cell r="C3587">
            <v>57.298373230876862</v>
          </cell>
          <cell r="D3587">
            <v>57.513001653088793</v>
          </cell>
          <cell r="E3587">
            <v>56.55483487665272</v>
          </cell>
          <cell r="F3587">
            <v>56.73114013671875</v>
          </cell>
          <cell r="BC3587" t="e">
            <v>#N/A</v>
          </cell>
          <cell r="BD3587" t="e">
            <v>#N/A</v>
          </cell>
          <cell r="BE3587" t="e">
            <v>#N/A</v>
          </cell>
          <cell r="BF3587" t="e">
            <v>#N/A</v>
          </cell>
          <cell r="BG3587">
            <v>57.706167602539061</v>
          </cell>
          <cell r="BH3587">
            <v>57.356245613098153</v>
          </cell>
          <cell r="BI3587">
            <v>58.621408691406252</v>
          </cell>
          <cell r="BJ3587">
            <v>57.709539756774902</v>
          </cell>
          <cell r="BK3587">
            <v>59.541254844665531</v>
          </cell>
        </row>
        <row r="3588">
          <cell r="A3588" t="str">
            <v>2014-01-13</v>
          </cell>
          <cell r="B3588">
            <v>2833869</v>
          </cell>
          <cell r="C3588">
            <v>56.225225935142959</v>
          </cell>
          <cell r="D3588">
            <v>56.47051639887782</v>
          </cell>
          <cell r="E3588">
            <v>55.719316912271168</v>
          </cell>
          <cell r="F3588">
            <v>56.110244750976563</v>
          </cell>
          <cell r="BC3588" t="e">
            <v>#N/A</v>
          </cell>
          <cell r="BD3588" t="e">
            <v>#N/A</v>
          </cell>
          <cell r="BE3588" t="e">
            <v>#N/A</v>
          </cell>
          <cell r="BF3588" t="e">
            <v>#N/A</v>
          </cell>
          <cell r="BG3588">
            <v>57.221718597412107</v>
          </cell>
          <cell r="BH3588">
            <v>57.373875808715823</v>
          </cell>
          <cell r="BI3588">
            <v>58.554720306396483</v>
          </cell>
          <cell r="BJ3588">
            <v>57.689993133544917</v>
          </cell>
          <cell r="BK3588">
            <v>59.521318778991699</v>
          </cell>
        </row>
        <row r="3589">
          <cell r="A3589" t="str">
            <v>2014-01-14</v>
          </cell>
          <cell r="B3589">
            <v>2318727</v>
          </cell>
          <cell r="C3589">
            <v>55.734640885950938</v>
          </cell>
          <cell r="D3589">
            <v>56.876773974985227</v>
          </cell>
          <cell r="E3589">
            <v>55.642654775783242</v>
          </cell>
          <cell r="F3589">
            <v>56.830783843994141</v>
          </cell>
          <cell r="BC3589" t="e">
            <v>#N/A</v>
          </cell>
          <cell r="BD3589" t="e">
            <v>#N/A</v>
          </cell>
          <cell r="BE3589" t="e">
            <v>#N/A</v>
          </cell>
          <cell r="BF3589" t="e">
            <v>#N/A</v>
          </cell>
          <cell r="BG3589">
            <v>56.895173645019533</v>
          </cell>
          <cell r="BH3589">
            <v>57.412585639953612</v>
          </cell>
          <cell r="BI3589">
            <v>58.487265319824218</v>
          </cell>
          <cell r="BJ3589">
            <v>57.678418426513673</v>
          </cell>
          <cell r="BK3589">
            <v>59.508509635925293</v>
          </cell>
        </row>
        <row r="3590">
          <cell r="A3590" t="str">
            <v>2014-01-15</v>
          </cell>
          <cell r="B3590">
            <v>2188303</v>
          </cell>
          <cell r="C3590">
            <v>57.007086775843817</v>
          </cell>
          <cell r="D3590">
            <v>57.535990805298653</v>
          </cell>
          <cell r="E3590">
            <v>56.685138327436412</v>
          </cell>
          <cell r="F3590">
            <v>57.428676605224609</v>
          </cell>
          <cell r="BC3590" t="e">
            <v>#N/A</v>
          </cell>
          <cell r="BD3590" t="e">
            <v>#N/A</v>
          </cell>
          <cell r="BE3590" t="e">
            <v>#N/A</v>
          </cell>
          <cell r="BF3590" t="e">
            <v>#N/A</v>
          </cell>
          <cell r="BG3590">
            <v>56.832317352294922</v>
          </cell>
          <cell r="BH3590">
            <v>57.530248260498048</v>
          </cell>
          <cell r="BI3590">
            <v>58.44617904663086</v>
          </cell>
          <cell r="BJ3590">
            <v>57.678265037536619</v>
          </cell>
          <cell r="BK3590">
            <v>59.502288379669189</v>
          </cell>
        </row>
        <row r="3591">
          <cell r="A3591" t="str">
            <v>2014-01-16</v>
          </cell>
          <cell r="B3591">
            <v>2650683</v>
          </cell>
          <cell r="C3591">
            <v>57.290700730579943</v>
          </cell>
          <cell r="D3591">
            <v>57.796615546846262</v>
          </cell>
          <cell r="E3591">
            <v>56.915101027954677</v>
          </cell>
          <cell r="F3591">
            <v>57.505329132080078</v>
          </cell>
          <cell r="BC3591" t="e">
            <v>#N/A</v>
          </cell>
          <cell r="BD3591" t="e">
            <v>#N/A</v>
          </cell>
          <cell r="BE3591" t="e">
            <v>#N/A</v>
          </cell>
          <cell r="BF3591" t="e">
            <v>#N/A</v>
          </cell>
          <cell r="BG3591">
            <v>56.921234893798832</v>
          </cell>
          <cell r="BH3591">
            <v>57.586971282958977</v>
          </cell>
          <cell r="BI3591">
            <v>58.401106872558593</v>
          </cell>
          <cell r="BJ3591">
            <v>57.66577045440674</v>
          </cell>
          <cell r="BK3591">
            <v>59.502089157104493</v>
          </cell>
        </row>
        <row r="3592">
          <cell r="A3592" t="str">
            <v>2014-01-17</v>
          </cell>
          <cell r="B3592">
            <v>3106847</v>
          </cell>
          <cell r="C3592">
            <v>57.81961800750797</v>
          </cell>
          <cell r="D3592">
            <v>58.333194012246359</v>
          </cell>
          <cell r="E3592">
            <v>57.658646685792327</v>
          </cell>
          <cell r="F3592">
            <v>57.888603210449219</v>
          </cell>
          <cell r="BC3592" t="e">
            <v>#N/A</v>
          </cell>
          <cell r="BD3592" t="e">
            <v>#N/A</v>
          </cell>
          <cell r="BE3592" t="e">
            <v>#N/A</v>
          </cell>
          <cell r="BF3592" t="e">
            <v>#N/A</v>
          </cell>
          <cell r="BG3592">
            <v>57.15272750854492</v>
          </cell>
          <cell r="BH3592">
            <v>57.707316970825197</v>
          </cell>
          <cell r="BI3592">
            <v>58.364313278198239</v>
          </cell>
          <cell r="BJ3592">
            <v>57.669756469726558</v>
          </cell>
          <cell r="BK3592">
            <v>59.502878875732421</v>
          </cell>
        </row>
        <row r="3593">
          <cell r="A3593" t="str">
            <v>2014-01-20</v>
          </cell>
          <cell r="B3593">
            <v>1308684</v>
          </cell>
          <cell r="C3593">
            <v>57.781290278449497</v>
          </cell>
          <cell r="D3593">
            <v>58.049581668783127</v>
          </cell>
          <cell r="E3593">
            <v>57.658647965547623</v>
          </cell>
          <cell r="F3593">
            <v>57.857948303222663</v>
          </cell>
          <cell r="BC3593" t="e">
            <v>#N/A</v>
          </cell>
          <cell r="BD3593" t="e">
            <v>#N/A</v>
          </cell>
          <cell r="BE3593" t="e">
            <v>#N/A</v>
          </cell>
          <cell r="BF3593" t="e">
            <v>#N/A</v>
          </cell>
          <cell r="BG3593">
            <v>57.502268218994139</v>
          </cell>
          <cell r="BH3593">
            <v>57.78971977233887</v>
          </cell>
          <cell r="BI3593">
            <v>58.304370422363277</v>
          </cell>
          <cell r="BJ3593">
            <v>57.684933891296389</v>
          </cell>
          <cell r="BK3593">
            <v>59.501400756835928</v>
          </cell>
        </row>
        <row r="3594">
          <cell r="A3594" t="str">
            <v>2014-01-21</v>
          </cell>
          <cell r="B3594">
            <v>1573065</v>
          </cell>
          <cell r="C3594">
            <v>58.026577709309713</v>
          </cell>
          <cell r="D3594">
            <v>58.233545008245173</v>
          </cell>
          <cell r="E3594">
            <v>57.903935402839643</v>
          </cell>
          <cell r="F3594">
            <v>57.988254547119141</v>
          </cell>
          <cell r="BC3594" t="e">
            <v>#N/A</v>
          </cell>
          <cell r="BD3594" t="e">
            <v>#N/A</v>
          </cell>
          <cell r="BE3594" t="e">
            <v>#N/A</v>
          </cell>
          <cell r="BF3594" t="e">
            <v>#N/A</v>
          </cell>
          <cell r="BG3594">
            <v>57.733762359619142</v>
          </cell>
          <cell r="BH3594">
            <v>57.806583786010741</v>
          </cell>
          <cell r="BI3594">
            <v>58.258225097656251</v>
          </cell>
          <cell r="BJ3594">
            <v>57.696048698425287</v>
          </cell>
          <cell r="BK3594">
            <v>59.495974140167228</v>
          </cell>
        </row>
        <row r="3595">
          <cell r="A3595" t="str">
            <v>2014-01-22</v>
          </cell>
          <cell r="B3595">
            <v>1730725</v>
          </cell>
          <cell r="C3595">
            <v>58.363859895129352</v>
          </cell>
          <cell r="D3595">
            <v>58.455846019961093</v>
          </cell>
          <cell r="E3595">
            <v>57.758297731739972</v>
          </cell>
          <cell r="F3595">
            <v>58.179893493652337</v>
          </cell>
          <cell r="BC3595" t="e">
            <v>#N/A</v>
          </cell>
          <cell r="BD3595" t="e">
            <v>#N/A</v>
          </cell>
          <cell r="BE3595" t="e">
            <v>#N/A</v>
          </cell>
          <cell r="BF3595" t="e">
            <v>#N/A</v>
          </cell>
          <cell r="BG3595">
            <v>57.88400573730469</v>
          </cell>
          <cell r="BH3595">
            <v>57.824980926513668</v>
          </cell>
          <cell r="BI3595">
            <v>58.225724182128907</v>
          </cell>
          <cell r="BJ3595">
            <v>57.720654563903807</v>
          </cell>
          <cell r="BK3595">
            <v>59.488946037292479</v>
          </cell>
        </row>
        <row r="3596">
          <cell r="A3596" t="str">
            <v>2014-01-23</v>
          </cell>
          <cell r="B3596">
            <v>2547826</v>
          </cell>
          <cell r="C3596">
            <v>58.187555066401202</v>
          </cell>
          <cell r="D3596">
            <v>58.440506651888697</v>
          </cell>
          <cell r="E3596">
            <v>57.336702497271233</v>
          </cell>
          <cell r="F3596">
            <v>57.627983093261719</v>
          </cell>
          <cell r="BC3596" t="e">
            <v>#N/A</v>
          </cell>
          <cell r="BD3596" t="e">
            <v>#N/A</v>
          </cell>
          <cell r="BE3596" t="e">
            <v>#N/A</v>
          </cell>
          <cell r="BF3596" t="e">
            <v>#N/A</v>
          </cell>
          <cell r="BG3596">
            <v>57.908536529541017</v>
          </cell>
          <cell r="BH3596">
            <v>57.809650230407712</v>
          </cell>
          <cell r="BI3596">
            <v>58.169307327270509</v>
          </cell>
          <cell r="BJ3596">
            <v>57.726633605957034</v>
          </cell>
          <cell r="BK3596">
            <v>59.482163257598877</v>
          </cell>
        </row>
        <row r="3597">
          <cell r="A3597" t="str">
            <v>2014-01-24</v>
          </cell>
          <cell r="B3597">
            <v>5027175</v>
          </cell>
          <cell r="C3597">
            <v>56.723465742821077</v>
          </cell>
          <cell r="D3597">
            <v>56.876770067716812</v>
          </cell>
          <cell r="E3597">
            <v>55.052422869442999</v>
          </cell>
          <cell r="F3597">
            <v>55.213394165039063</v>
          </cell>
          <cell r="BC3597" t="e">
            <v>#N/A</v>
          </cell>
          <cell r="BD3597" t="e">
            <v>#N/A</v>
          </cell>
          <cell r="BE3597" t="e">
            <v>#N/A</v>
          </cell>
          <cell r="BF3597" t="e">
            <v>#N/A</v>
          </cell>
          <cell r="BG3597">
            <v>57.373494720458993</v>
          </cell>
          <cell r="BH3597">
            <v>57.67665615081787</v>
          </cell>
          <cell r="BI3597">
            <v>58.071497421264652</v>
          </cell>
          <cell r="BJ3597">
            <v>57.724563903808587</v>
          </cell>
          <cell r="BK3597">
            <v>59.454404163360593</v>
          </cell>
        </row>
        <row r="3598">
          <cell r="A3598" t="str">
            <v>2014-01-27</v>
          </cell>
          <cell r="B3598">
            <v>2942097</v>
          </cell>
          <cell r="C3598">
            <v>55.458687107977809</v>
          </cell>
          <cell r="D3598">
            <v>55.688649453931767</v>
          </cell>
          <cell r="E3598">
            <v>55.182734632107199</v>
          </cell>
          <cell r="F3598">
            <v>55.366706848144531</v>
          </cell>
          <cell r="BC3598" t="e">
            <v>#N/A</v>
          </cell>
          <cell r="BD3598" t="e">
            <v>#N/A</v>
          </cell>
          <cell r="BE3598" t="e">
            <v>#N/A</v>
          </cell>
          <cell r="BF3598" t="e">
            <v>#N/A</v>
          </cell>
          <cell r="BG3598">
            <v>56.875246429443358</v>
          </cell>
          <cell r="BH3598">
            <v>57.511468124389651</v>
          </cell>
          <cell r="BI3598">
            <v>57.986412277221682</v>
          </cell>
          <cell r="BJ3598">
            <v>57.722570915222171</v>
          </cell>
          <cell r="BK3598">
            <v>59.425742263793943</v>
          </cell>
        </row>
        <row r="3599">
          <cell r="A3599" t="str">
            <v>2014-01-28</v>
          </cell>
          <cell r="B3599">
            <v>2837990</v>
          </cell>
          <cell r="C3599">
            <v>55.803633322540627</v>
          </cell>
          <cell r="D3599">
            <v>55.857290426097123</v>
          </cell>
          <cell r="E3599">
            <v>55.190404269164539</v>
          </cell>
          <cell r="F3599">
            <v>55.351375579833977</v>
          </cell>
          <cell r="BC3599" t="e">
            <v>#N/A</v>
          </cell>
          <cell r="BD3599" t="e">
            <v>#N/A</v>
          </cell>
          <cell r="BE3599" t="e">
            <v>#N/A</v>
          </cell>
          <cell r="BF3599" t="e">
            <v>#N/A</v>
          </cell>
          <cell r="BG3599">
            <v>56.347870635986332</v>
          </cell>
          <cell r="BH3599">
            <v>57.355478286743157</v>
          </cell>
          <cell r="BI3599">
            <v>57.884616622924803</v>
          </cell>
          <cell r="BJ3599">
            <v>57.717665138244627</v>
          </cell>
          <cell r="BK3599">
            <v>59.406908683776862</v>
          </cell>
        </row>
        <row r="3600">
          <cell r="A3600" t="str">
            <v>2014-01-29</v>
          </cell>
          <cell r="B3600">
            <v>3842687</v>
          </cell>
          <cell r="C3600">
            <v>55.612002433626692</v>
          </cell>
          <cell r="D3600">
            <v>55.926278097445049</v>
          </cell>
          <cell r="E3600">
            <v>54.094263675906383</v>
          </cell>
          <cell r="F3600">
            <v>54.730487823486328</v>
          </cell>
          <cell r="BC3600" t="e">
            <v>#N/A</v>
          </cell>
          <cell r="BD3600" t="e">
            <v>#N/A</v>
          </cell>
          <cell r="BE3600" t="e">
            <v>#N/A</v>
          </cell>
          <cell r="BF3600" t="e">
            <v>#N/A</v>
          </cell>
          <cell r="BG3600">
            <v>55.657989501953118</v>
          </cell>
          <cell r="BH3600">
            <v>57.136249732971187</v>
          </cell>
          <cell r="BI3600">
            <v>57.754152679443358</v>
          </cell>
          <cell r="BJ3600">
            <v>57.69719882965088</v>
          </cell>
          <cell r="BK3600">
            <v>59.383449630737303</v>
          </cell>
        </row>
        <row r="3601">
          <cell r="A3601" t="str">
            <v>2014-01-30</v>
          </cell>
          <cell r="B3601">
            <v>3629032</v>
          </cell>
          <cell r="C3601">
            <v>54.952784799749303</v>
          </cell>
          <cell r="D3601">
            <v>56.677485059042667</v>
          </cell>
          <cell r="E3601">
            <v>54.446869916560587</v>
          </cell>
          <cell r="F3601">
            <v>56.248222351074219</v>
          </cell>
          <cell r="BC3601" t="e">
            <v>#N/A</v>
          </cell>
          <cell r="BD3601" t="e">
            <v>#N/A</v>
          </cell>
          <cell r="BE3601" t="e">
            <v>#N/A</v>
          </cell>
          <cell r="BF3601" t="e">
            <v>#N/A</v>
          </cell>
          <cell r="BG3601">
            <v>55.382037353515628</v>
          </cell>
          <cell r="BH3601">
            <v>57.065728950500493</v>
          </cell>
          <cell r="BI3601">
            <v>57.649597625732419</v>
          </cell>
          <cell r="BJ3601">
            <v>57.701031570434573</v>
          </cell>
          <cell r="BK3601">
            <v>59.365538921356197</v>
          </cell>
        </row>
        <row r="3602">
          <cell r="A3602" t="str">
            <v>2014-01-31</v>
          </cell>
          <cell r="B3602">
            <v>3962726</v>
          </cell>
          <cell r="C3602">
            <v>56.800120685831587</v>
          </cell>
          <cell r="D3602">
            <v>56.869111729141608</v>
          </cell>
          <cell r="E3602">
            <v>55.029430499408377</v>
          </cell>
          <cell r="F3602">
            <v>55.803630828857422</v>
          </cell>
          <cell r="BC3602" t="e">
            <v>#N/A</v>
          </cell>
          <cell r="BD3602" t="e">
            <v>#N/A</v>
          </cell>
          <cell r="BE3602" t="e">
            <v>#N/A</v>
          </cell>
          <cell r="BF3602" t="e">
            <v>#N/A</v>
          </cell>
          <cell r="BG3602">
            <v>55.500084686279287</v>
          </cell>
          <cell r="BH3602">
            <v>56.933118629455556</v>
          </cell>
          <cell r="BI3602">
            <v>57.557460174560553</v>
          </cell>
          <cell r="BJ3602">
            <v>57.691986427307128</v>
          </cell>
          <cell r="BK3602">
            <v>59.346963310241698</v>
          </cell>
        </row>
        <row r="3603">
          <cell r="A3603" t="str">
            <v>2014-02-03</v>
          </cell>
          <cell r="B3603">
            <v>3163020</v>
          </cell>
          <cell r="C3603">
            <v>55.657988282330152</v>
          </cell>
          <cell r="D3603">
            <v>56.370864548036423</v>
          </cell>
          <cell r="E3603">
            <v>55.282388569745059</v>
          </cell>
          <cell r="F3603">
            <v>55.474021911621087</v>
          </cell>
          <cell r="BC3603" t="e">
            <v>#N/A</v>
          </cell>
          <cell r="BD3603" t="e">
            <v>#N/A</v>
          </cell>
          <cell r="BE3603" t="e">
            <v>#N/A</v>
          </cell>
          <cell r="BF3603" t="e">
            <v>#N/A</v>
          </cell>
          <cell r="BG3603">
            <v>55.521547698974608</v>
          </cell>
          <cell r="BH3603">
            <v>56.780195236206048</v>
          </cell>
          <cell r="BI3603">
            <v>57.454897994995108</v>
          </cell>
          <cell r="BJ3603">
            <v>57.677345657348631</v>
          </cell>
          <cell r="BK3603">
            <v>59.314237957000728</v>
          </cell>
        </row>
        <row r="3604">
          <cell r="A3604" t="str">
            <v>2014-02-04</v>
          </cell>
          <cell r="B3604">
            <v>2812328</v>
          </cell>
          <cell r="C3604">
            <v>55.458697534016132</v>
          </cell>
          <cell r="D3604">
            <v>55.489359575786708</v>
          </cell>
          <cell r="E3604">
            <v>54.814812201393487</v>
          </cell>
          <cell r="F3604">
            <v>54.845474243164063</v>
          </cell>
          <cell r="BC3604" t="e">
            <v>#N/A</v>
          </cell>
          <cell r="BD3604" t="e">
            <v>#N/A</v>
          </cell>
          <cell r="BE3604" t="e">
            <v>#N/A</v>
          </cell>
          <cell r="BF3604" t="e">
            <v>#N/A</v>
          </cell>
          <cell r="BG3604">
            <v>55.420367431640628</v>
          </cell>
          <cell r="BH3604">
            <v>56.599293518066403</v>
          </cell>
          <cell r="BI3604">
            <v>57.349116592407228</v>
          </cell>
          <cell r="BJ3604">
            <v>57.671443443298337</v>
          </cell>
          <cell r="BK3604">
            <v>59.274623012542733</v>
          </cell>
        </row>
        <row r="3605">
          <cell r="A3605" t="str">
            <v>2014-02-05</v>
          </cell>
          <cell r="B3605">
            <v>2787768</v>
          </cell>
          <cell r="C3605">
            <v>54.730487469149857</v>
          </cell>
          <cell r="D3605">
            <v>55.067758197870639</v>
          </cell>
          <cell r="E3605">
            <v>54.477530036469837</v>
          </cell>
          <cell r="F3605">
            <v>54.653835296630859</v>
          </cell>
          <cell r="BC3605" t="e">
            <v>#N/A</v>
          </cell>
          <cell r="BD3605" t="e">
            <v>#N/A</v>
          </cell>
          <cell r="BE3605" t="e">
            <v>#N/A</v>
          </cell>
          <cell r="BF3605" t="e">
            <v>#N/A</v>
          </cell>
          <cell r="BG3605">
            <v>55.405036926269531</v>
          </cell>
          <cell r="BH3605">
            <v>56.444837379455556</v>
          </cell>
          <cell r="BI3605">
            <v>57.244408264160157</v>
          </cell>
          <cell r="BJ3605">
            <v>57.664391326904287</v>
          </cell>
          <cell r="BK3605">
            <v>59.241283874511723</v>
          </cell>
        </row>
        <row r="3606">
          <cell r="A3606" t="str">
            <v>2014-02-06</v>
          </cell>
          <cell r="B3606">
            <v>7104974</v>
          </cell>
          <cell r="C3606">
            <v>54.27056612403431</v>
          </cell>
          <cell r="D3606">
            <v>54.922118333169017</v>
          </cell>
          <cell r="E3606">
            <v>52.346565685698437</v>
          </cell>
          <cell r="F3606">
            <v>53.197418212890618</v>
          </cell>
          <cell r="BC3606" t="e">
            <v>#N/A</v>
          </cell>
          <cell r="BD3606" t="e">
            <v>#N/A</v>
          </cell>
          <cell r="BE3606" t="e">
            <v>#N/A</v>
          </cell>
          <cell r="BF3606" t="e">
            <v>#N/A</v>
          </cell>
          <cell r="BG3606">
            <v>54.794876098632813</v>
          </cell>
          <cell r="BH3606">
            <v>56.251671218872069</v>
          </cell>
          <cell r="BI3606">
            <v>57.10443923950195</v>
          </cell>
          <cell r="BJ3606">
            <v>57.643771667480472</v>
          </cell>
          <cell r="BK3606">
            <v>59.202257766723633</v>
          </cell>
        </row>
        <row r="3607">
          <cell r="A3607" t="str">
            <v>2014-02-07</v>
          </cell>
          <cell r="B3607">
            <v>4362217</v>
          </cell>
          <cell r="C3607">
            <v>53.93329564019475</v>
          </cell>
          <cell r="D3607">
            <v>54.285900336071244</v>
          </cell>
          <cell r="E3607">
            <v>53.320066522383122</v>
          </cell>
          <cell r="F3607">
            <v>54.216915130615227</v>
          </cell>
          <cell r="BC3607" t="e">
            <v>#N/A</v>
          </cell>
          <cell r="BD3607" t="e">
            <v>#N/A</v>
          </cell>
          <cell r="BE3607" t="e">
            <v>#N/A</v>
          </cell>
          <cell r="BF3607" t="e">
            <v>#N/A</v>
          </cell>
          <cell r="BG3607">
            <v>54.477532958984384</v>
          </cell>
          <cell r="BH3607">
            <v>56.125959968566903</v>
          </cell>
          <cell r="BI3607">
            <v>56.990072479248049</v>
          </cell>
          <cell r="BJ3607">
            <v>57.624071884155271</v>
          </cell>
          <cell r="BK3607">
            <v>59.16376619338989</v>
          </cell>
        </row>
        <row r="3608">
          <cell r="A3608" t="str">
            <v>2014-02-10</v>
          </cell>
          <cell r="B3608">
            <v>3301220</v>
          </cell>
          <cell r="C3608">
            <v>54.88379169192423</v>
          </cell>
          <cell r="D3608">
            <v>55.466358728505483</v>
          </cell>
          <cell r="E3608">
            <v>54.69982530865127</v>
          </cell>
          <cell r="F3608">
            <v>55.1827392578125</v>
          </cell>
          <cell r="BC3608" t="e">
            <v>#N/A</v>
          </cell>
          <cell r="BD3608" t="e">
            <v>#N/A</v>
          </cell>
          <cell r="BE3608" t="e">
            <v>#N/A</v>
          </cell>
          <cell r="BF3608" t="e">
            <v>#N/A</v>
          </cell>
          <cell r="BG3608">
            <v>54.419276428222659</v>
          </cell>
          <cell r="BH3608">
            <v>56.079584693908693</v>
          </cell>
          <cell r="BI3608">
            <v>56.895942230224613</v>
          </cell>
          <cell r="BJ3608">
            <v>57.611654090881338</v>
          </cell>
          <cell r="BK3608">
            <v>59.130956954956048</v>
          </cell>
        </row>
        <row r="3609">
          <cell r="A3609" t="str">
            <v>2014-02-11</v>
          </cell>
          <cell r="B3609">
            <v>3889276</v>
          </cell>
          <cell r="C3609">
            <v>54.224569785723688</v>
          </cell>
          <cell r="D3609">
            <v>55.443360903722713</v>
          </cell>
          <cell r="E3609">
            <v>54.086593543085797</v>
          </cell>
          <cell r="F3609">
            <v>55.221065521240227</v>
          </cell>
          <cell r="BC3609" t="e">
            <v>#N/A</v>
          </cell>
          <cell r="BD3609" t="e">
            <v>#N/A</v>
          </cell>
          <cell r="BE3609" t="e">
            <v>#N/A</v>
          </cell>
          <cell r="BF3609" t="e">
            <v>#N/A</v>
          </cell>
          <cell r="BG3609">
            <v>54.494394683837889</v>
          </cell>
          <cell r="BH3609">
            <v>55.999098777771003</v>
          </cell>
          <cell r="BI3609">
            <v>56.795832901000978</v>
          </cell>
          <cell r="BJ3609">
            <v>57.589041442871093</v>
          </cell>
          <cell r="BK3609">
            <v>59.097782955169677</v>
          </cell>
        </row>
        <row r="3610">
          <cell r="A3610" t="str">
            <v>2014-02-12</v>
          </cell>
          <cell r="B3610">
            <v>2815371</v>
          </cell>
          <cell r="C3610">
            <v>54.845462295150163</v>
          </cell>
          <cell r="D3610">
            <v>55.964600259134237</v>
          </cell>
          <cell r="E3610">
            <v>54.807133289240248</v>
          </cell>
          <cell r="F3610">
            <v>55.634990692138672</v>
          </cell>
          <cell r="BC3610" t="e">
            <v>#N/A</v>
          </cell>
          <cell r="BD3610" t="e">
            <v>#N/A</v>
          </cell>
          <cell r="BE3610" t="e">
            <v>#N/A</v>
          </cell>
          <cell r="BF3610" t="e">
            <v>#N/A</v>
          </cell>
          <cell r="BG3610">
            <v>54.690625762939447</v>
          </cell>
          <cell r="BH3610">
            <v>55.909414482116702</v>
          </cell>
          <cell r="BI3610">
            <v>56.715193557739248</v>
          </cell>
          <cell r="BJ3610">
            <v>57.56412910461426</v>
          </cell>
          <cell r="BK3610">
            <v>59.061373634338381</v>
          </cell>
        </row>
        <row r="3611">
          <cell r="A3611" t="str">
            <v>2014-02-13</v>
          </cell>
          <cell r="B3611">
            <v>2803826</v>
          </cell>
          <cell r="C3611">
            <v>55.67331970478466</v>
          </cell>
          <cell r="D3611">
            <v>55.757638848105778</v>
          </cell>
          <cell r="E3611">
            <v>55.021767473091643</v>
          </cell>
          <cell r="F3611">
            <v>55.443363189697273</v>
          </cell>
          <cell r="BC3611" t="e">
            <v>#N/A</v>
          </cell>
          <cell r="BD3611" t="e">
            <v>#N/A</v>
          </cell>
          <cell r="BE3611" t="e">
            <v>#N/A</v>
          </cell>
          <cell r="BF3611" t="e">
            <v>#N/A</v>
          </cell>
          <cell r="BG3611">
            <v>55.13981475830078</v>
          </cell>
          <cell r="BH3611">
            <v>55.806316184997563</v>
          </cell>
          <cell r="BI3611">
            <v>56.640073242187498</v>
          </cell>
          <cell r="BJ3611">
            <v>57.545578956603997</v>
          </cell>
          <cell r="BK3611">
            <v>59.025823974609366</v>
          </cell>
        </row>
        <row r="3612">
          <cell r="A3612" t="str">
            <v>2014-02-14</v>
          </cell>
          <cell r="B3612">
            <v>2846139</v>
          </cell>
          <cell r="C3612">
            <v>55.566000292050937</v>
          </cell>
          <cell r="D3612">
            <v>56.286543504534798</v>
          </cell>
          <cell r="E3612">
            <v>55.466353062995097</v>
          </cell>
          <cell r="F3612">
            <v>56.125572204589837</v>
          </cell>
          <cell r="BC3612" t="e">
            <v>#N/A</v>
          </cell>
          <cell r="BD3612" t="e">
            <v>#N/A</v>
          </cell>
          <cell r="BE3612" t="e">
            <v>#N/A</v>
          </cell>
          <cell r="BF3612" t="e">
            <v>#N/A</v>
          </cell>
          <cell r="BG3612">
            <v>55.5215461730957</v>
          </cell>
          <cell r="BH3612">
            <v>55.718164634704593</v>
          </cell>
          <cell r="BI3612">
            <v>56.615697479248048</v>
          </cell>
          <cell r="BJ3612">
            <v>57.532931060791007</v>
          </cell>
          <cell r="BK3612">
            <v>58.991682090759276</v>
          </cell>
        </row>
        <row r="3613">
          <cell r="A3613" t="str">
            <v>2014-02-17</v>
          </cell>
          <cell r="B3613">
            <v>1317506</v>
          </cell>
          <cell r="C3613">
            <v>56.317208075280369</v>
          </cell>
          <cell r="D3613">
            <v>56.447517345647057</v>
          </cell>
          <cell r="E3613">
            <v>55.834288305520033</v>
          </cell>
          <cell r="F3613">
            <v>55.964603424072273</v>
          </cell>
          <cell r="BC3613" t="e">
            <v>#N/A</v>
          </cell>
          <cell r="BD3613" t="e">
            <v>#N/A</v>
          </cell>
          <cell r="BE3613" t="e">
            <v>#N/A</v>
          </cell>
          <cell r="BF3613" t="e">
            <v>#N/A</v>
          </cell>
          <cell r="BG3613">
            <v>55.677919006347658</v>
          </cell>
          <cell r="BH3613">
            <v>55.623497390747069</v>
          </cell>
          <cell r="BI3613">
            <v>56.586416015624998</v>
          </cell>
          <cell r="BJ3613">
            <v>57.518673477172847</v>
          </cell>
          <cell r="BK3613">
            <v>58.951170787811279</v>
          </cell>
        </row>
        <row r="3614">
          <cell r="A3614" t="str">
            <v>2014-02-18</v>
          </cell>
          <cell r="B3614">
            <v>2129493</v>
          </cell>
          <cell r="C3614">
            <v>56.117908477783203</v>
          </cell>
          <cell r="D3614">
            <v>56.531837207935453</v>
          </cell>
          <cell r="E3614">
            <v>55.918608159964947</v>
          </cell>
          <cell r="F3614">
            <v>56.117908477783203</v>
          </cell>
          <cell r="BC3614" t="e">
            <v>#N/A</v>
          </cell>
          <cell r="BD3614" t="e">
            <v>#N/A</v>
          </cell>
          <cell r="BE3614" t="e">
            <v>#N/A</v>
          </cell>
          <cell r="BF3614" t="e">
            <v>#N/A</v>
          </cell>
          <cell r="BG3614">
            <v>55.857287597656253</v>
          </cell>
          <cell r="BH3614">
            <v>55.529980087280272</v>
          </cell>
          <cell r="BI3614">
            <v>56.572311706542969</v>
          </cell>
          <cell r="BJ3614">
            <v>57.508018646240231</v>
          </cell>
          <cell r="BK3614">
            <v>58.913304023742683</v>
          </cell>
        </row>
        <row r="3615">
          <cell r="A3615" t="str">
            <v>2014-02-19</v>
          </cell>
          <cell r="B3615">
            <v>1923078</v>
          </cell>
          <cell r="C3615">
            <v>56.232884959262982</v>
          </cell>
          <cell r="D3615">
            <v>56.539499457642677</v>
          </cell>
          <cell r="E3615">
            <v>55.964599466250149</v>
          </cell>
          <cell r="F3615">
            <v>56.324871063232422</v>
          </cell>
          <cell r="BC3615" t="e">
            <v>#N/A</v>
          </cell>
          <cell r="BD3615" t="e">
            <v>#N/A</v>
          </cell>
          <cell r="BE3615" t="e">
            <v>#N/A</v>
          </cell>
          <cell r="BF3615" t="e">
            <v>#N/A</v>
          </cell>
          <cell r="BG3615">
            <v>55.995263671875001</v>
          </cell>
          <cell r="BH3615">
            <v>55.437228965759267</v>
          </cell>
          <cell r="BI3615">
            <v>56.558667373657229</v>
          </cell>
          <cell r="BJ3615">
            <v>57.495524139404303</v>
          </cell>
          <cell r="BK3615">
            <v>58.868653392791749</v>
          </cell>
        </row>
        <row r="3616">
          <cell r="A3616" t="str">
            <v>2014-02-20</v>
          </cell>
          <cell r="B3616">
            <v>2253109</v>
          </cell>
          <cell r="C3616">
            <v>55.880283908341902</v>
          </cell>
          <cell r="D3616">
            <v>56.447516965316922</v>
          </cell>
          <cell r="E3616">
            <v>55.765302733069603</v>
          </cell>
          <cell r="F3616">
            <v>56.39385986328125</v>
          </cell>
          <cell r="BC3616" t="e">
            <v>#N/A</v>
          </cell>
          <cell r="BD3616" t="e">
            <v>#N/A</v>
          </cell>
          <cell r="BE3616" t="e">
            <v>#N/A</v>
          </cell>
          <cell r="BF3616" t="e">
            <v>#N/A</v>
          </cell>
          <cell r="BG3616">
            <v>56.1853630065918</v>
          </cell>
          <cell r="BH3616">
            <v>55.375522804260257</v>
          </cell>
          <cell r="BI3616">
            <v>56.557287597656249</v>
          </cell>
          <cell r="BJ3616">
            <v>57.484792633056642</v>
          </cell>
          <cell r="BK3616">
            <v>58.825995845794679</v>
          </cell>
        </row>
        <row r="3617">
          <cell r="A3617" t="str">
            <v>2014-02-21</v>
          </cell>
          <cell r="B3617">
            <v>2561665</v>
          </cell>
          <cell r="C3617">
            <v>56.723464965820313</v>
          </cell>
          <cell r="D3617">
            <v>56.746460029421172</v>
          </cell>
          <cell r="E3617">
            <v>56.317203247044993</v>
          </cell>
          <cell r="F3617">
            <v>56.723464965820313</v>
          </cell>
          <cell r="BC3617" t="e">
            <v>#N/A</v>
          </cell>
          <cell r="BD3617" t="e">
            <v>#N/A</v>
          </cell>
          <cell r="BE3617" t="e">
            <v>#N/A</v>
          </cell>
          <cell r="BF3617" t="e">
            <v>#N/A</v>
          </cell>
          <cell r="BG3617">
            <v>56.304941558837889</v>
          </cell>
          <cell r="BH3617">
            <v>55.451026344299308</v>
          </cell>
          <cell r="BI3617">
            <v>56.575531005859382</v>
          </cell>
          <cell r="BJ3617">
            <v>57.472451438903811</v>
          </cell>
          <cell r="BK3617">
            <v>58.784794635772712</v>
          </cell>
        </row>
        <row r="3618">
          <cell r="A3618" t="str">
            <v>2014-02-24</v>
          </cell>
          <cell r="B3618">
            <v>1808589</v>
          </cell>
          <cell r="C3618">
            <v>56.485846493411763</v>
          </cell>
          <cell r="D3618">
            <v>57.221717834472663</v>
          </cell>
          <cell r="E3618">
            <v>56.324875185822087</v>
          </cell>
          <cell r="F3618">
            <v>57.221717834472663</v>
          </cell>
          <cell r="BC3618" t="e">
            <v>#N/A</v>
          </cell>
          <cell r="BD3618" t="e">
            <v>#N/A</v>
          </cell>
          <cell r="BE3618" t="e">
            <v>#N/A</v>
          </cell>
          <cell r="BF3618" t="e">
            <v>#N/A</v>
          </cell>
          <cell r="BG3618">
            <v>56.556364440917967</v>
          </cell>
          <cell r="BH3618">
            <v>55.543776893615721</v>
          </cell>
          <cell r="BI3618">
            <v>56.604812545776369</v>
          </cell>
          <cell r="BJ3618">
            <v>57.471761627197267</v>
          </cell>
          <cell r="BK3618">
            <v>58.746008052825928</v>
          </cell>
        </row>
        <row r="3619">
          <cell r="A3619" t="str">
            <v>2014-02-25</v>
          </cell>
          <cell r="B3619">
            <v>1814648</v>
          </cell>
          <cell r="C3619">
            <v>56.945767090468827</v>
          </cell>
          <cell r="D3619">
            <v>57.229386554327128</v>
          </cell>
          <cell r="E3619">
            <v>56.51651025711422</v>
          </cell>
          <cell r="F3619">
            <v>57.122066497802727</v>
          </cell>
          <cell r="BC3619" t="e">
            <v>#N/A</v>
          </cell>
          <cell r="BD3619" t="e">
            <v>#N/A</v>
          </cell>
          <cell r="BE3619" t="e">
            <v>#N/A</v>
          </cell>
          <cell r="BF3619" t="e">
            <v>#N/A</v>
          </cell>
          <cell r="BG3619">
            <v>56.757196044921884</v>
          </cell>
          <cell r="BH3619">
            <v>55.632311439514162</v>
          </cell>
          <cell r="BI3619">
            <v>56.626122131347657</v>
          </cell>
          <cell r="BJ3619">
            <v>57.472681503295902</v>
          </cell>
          <cell r="BK3619">
            <v>58.707298126220707</v>
          </cell>
        </row>
        <row r="3620">
          <cell r="A3620" t="str">
            <v>2014-02-26</v>
          </cell>
          <cell r="B3620">
            <v>2429752</v>
          </cell>
          <cell r="C3620">
            <v>57.145070476367827</v>
          </cell>
          <cell r="D3620">
            <v>57.934598986415359</v>
          </cell>
          <cell r="E3620">
            <v>57.145070476367827</v>
          </cell>
          <cell r="F3620">
            <v>57.765960693359382</v>
          </cell>
          <cell r="BC3620" t="e">
            <v>#N/A</v>
          </cell>
          <cell r="BD3620" t="e">
            <v>#N/A</v>
          </cell>
          <cell r="BE3620" t="e">
            <v>#N/A</v>
          </cell>
          <cell r="BF3620" t="e">
            <v>#N/A</v>
          </cell>
          <cell r="BG3620">
            <v>57.045413970947273</v>
          </cell>
          <cell r="BH3620">
            <v>55.78408508300781</v>
          </cell>
          <cell r="BI3620">
            <v>56.679932861328133</v>
          </cell>
          <cell r="BJ3620">
            <v>57.478123931884767</v>
          </cell>
          <cell r="BK3620">
            <v>58.672267532348627</v>
          </cell>
        </row>
        <row r="3621">
          <cell r="A3621" t="str">
            <v>2014-02-27</v>
          </cell>
          <cell r="B3621">
            <v>2250819</v>
          </cell>
          <cell r="C3621">
            <v>57.758286162489433</v>
          </cell>
          <cell r="D3621">
            <v>58.095562704461287</v>
          </cell>
          <cell r="E3621">
            <v>57.191053126779273</v>
          </cell>
          <cell r="F3621">
            <v>57.742958068847663</v>
          </cell>
          <cell r="BC3621" t="e">
            <v>#N/A</v>
          </cell>
          <cell r="BD3621" t="e">
            <v>#N/A</v>
          </cell>
          <cell r="BE3621" t="e">
            <v>#N/A</v>
          </cell>
          <cell r="BF3621" t="e">
            <v>#N/A</v>
          </cell>
          <cell r="BG3621">
            <v>57.315233612060553</v>
          </cell>
          <cell r="BH3621">
            <v>55.858821868896477</v>
          </cell>
          <cell r="BI3621">
            <v>56.70737464904785</v>
          </cell>
          <cell r="BJ3621">
            <v>57.482646522521968</v>
          </cell>
          <cell r="BK3621">
            <v>58.637850151062011</v>
          </cell>
        </row>
        <row r="3622">
          <cell r="A3622" t="str">
            <v>2014-02-28</v>
          </cell>
          <cell r="B3622">
            <v>2555654</v>
          </cell>
          <cell r="C3622">
            <v>57.980581533499489</v>
          </cell>
          <cell r="D3622">
            <v>58.057233698078917</v>
          </cell>
          <cell r="E3622">
            <v>57.244710226803413</v>
          </cell>
          <cell r="F3622">
            <v>57.742958068847663</v>
          </cell>
          <cell r="BC3622" t="e">
            <v>#N/A</v>
          </cell>
          <cell r="BD3622" t="e">
            <v>#N/A</v>
          </cell>
          <cell r="BE3622" t="e">
            <v>#N/A</v>
          </cell>
          <cell r="BF3622" t="e">
            <v>#N/A</v>
          </cell>
          <cell r="BG3622">
            <v>57.519132232666017</v>
          </cell>
          <cell r="BH3622">
            <v>55.955788230895998</v>
          </cell>
          <cell r="BI3622">
            <v>56.752600021362298</v>
          </cell>
          <cell r="BJ3622">
            <v>57.496214141845712</v>
          </cell>
          <cell r="BK3622">
            <v>58.60025165557861</v>
          </cell>
        </row>
        <row r="3623">
          <cell r="A3623" t="str">
            <v>2014-03-03</v>
          </cell>
          <cell r="B3623">
            <v>3427378</v>
          </cell>
          <cell r="C3623">
            <v>56.784792147743893</v>
          </cell>
          <cell r="D3623">
            <v>57.290701119257143</v>
          </cell>
          <cell r="E3623">
            <v>56.04125386022735</v>
          </cell>
          <cell r="F3623">
            <v>56.255882263183587</v>
          </cell>
          <cell r="BC3623" t="e">
            <v>#N/A</v>
          </cell>
          <cell r="BD3623" t="e">
            <v>#N/A</v>
          </cell>
          <cell r="BE3623" t="e">
            <v>#N/A</v>
          </cell>
          <cell r="BF3623" t="e">
            <v>#N/A</v>
          </cell>
          <cell r="BG3623">
            <v>57.325965118408213</v>
          </cell>
          <cell r="BH3623">
            <v>55.994881248474123</v>
          </cell>
          <cell r="BI3623">
            <v>56.753519821166989</v>
          </cell>
          <cell r="BJ3623">
            <v>57.506945571899408</v>
          </cell>
          <cell r="BK3623">
            <v>58.550273666381827</v>
          </cell>
        </row>
        <row r="3624">
          <cell r="A3624" t="str">
            <v>2014-03-04</v>
          </cell>
          <cell r="B3624">
            <v>3565864</v>
          </cell>
          <cell r="C3624">
            <v>57.175722788522251</v>
          </cell>
          <cell r="D3624">
            <v>58.248870704826658</v>
          </cell>
          <cell r="E3624">
            <v>57.068408581710379</v>
          </cell>
          <cell r="F3624">
            <v>58.103233337402337</v>
          </cell>
          <cell r="BC3624" t="e">
            <v>#N/A</v>
          </cell>
          <cell r="BD3624" t="e">
            <v>#N/A</v>
          </cell>
          <cell r="BE3624" t="e">
            <v>#N/A</v>
          </cell>
          <cell r="BF3624" t="e">
            <v>#N/A</v>
          </cell>
          <cell r="BG3624">
            <v>57.522198486328122</v>
          </cell>
          <cell r="BH3624">
            <v>56.157769203186042</v>
          </cell>
          <cell r="BI3624">
            <v>56.762565002441413</v>
          </cell>
          <cell r="BJ3624">
            <v>57.52879180908203</v>
          </cell>
          <cell r="BK3624">
            <v>58.515741348266602</v>
          </cell>
        </row>
        <row r="3625">
          <cell r="A3625" t="str">
            <v>2014-03-05</v>
          </cell>
          <cell r="B3625">
            <v>2895897</v>
          </cell>
          <cell r="C3625">
            <v>58.026578902370488</v>
          </cell>
          <cell r="D3625">
            <v>58.103236924699537</v>
          </cell>
          <cell r="E3625">
            <v>57.681641194633791</v>
          </cell>
          <cell r="F3625">
            <v>57.689308166503913</v>
          </cell>
          <cell r="BC3625" t="e">
            <v>#N/A</v>
          </cell>
          <cell r="BD3625" t="e">
            <v>#N/A</v>
          </cell>
          <cell r="BE3625" t="e">
            <v>#N/A</v>
          </cell>
          <cell r="BF3625" t="e">
            <v>#N/A</v>
          </cell>
          <cell r="BG3625">
            <v>57.506867980957033</v>
          </cell>
          <cell r="BH3625">
            <v>56.30954284667969</v>
          </cell>
          <cell r="BI3625">
            <v>56.760112152099609</v>
          </cell>
          <cell r="BJ3625">
            <v>57.543279266357423</v>
          </cell>
          <cell r="BK3625">
            <v>58.480289154052727</v>
          </cell>
        </row>
        <row r="3626">
          <cell r="A3626" t="str">
            <v>2014-03-06</v>
          </cell>
          <cell r="B3626">
            <v>2267300</v>
          </cell>
          <cell r="C3626">
            <v>57.76595105246561</v>
          </cell>
          <cell r="D3626">
            <v>58.149217709741421</v>
          </cell>
          <cell r="E3626">
            <v>57.581984694465042</v>
          </cell>
          <cell r="F3626">
            <v>57.957584381103523</v>
          </cell>
          <cell r="BC3626" t="e">
            <v>#N/A</v>
          </cell>
          <cell r="BD3626" t="e">
            <v>#N/A</v>
          </cell>
          <cell r="BE3626" t="e">
            <v>#N/A</v>
          </cell>
          <cell r="BF3626" t="e">
            <v>#N/A</v>
          </cell>
          <cell r="BG3626">
            <v>57.549793243408203</v>
          </cell>
          <cell r="BH3626">
            <v>56.547551155090332</v>
          </cell>
          <cell r="BI3626">
            <v>56.76057189941406</v>
          </cell>
          <cell r="BJ3626">
            <v>57.561752662658691</v>
          </cell>
          <cell r="BK3626">
            <v>58.442345714569093</v>
          </cell>
        </row>
        <row r="3627">
          <cell r="A3627" t="str">
            <v>2014-03-07</v>
          </cell>
          <cell r="B3627">
            <v>2630894</v>
          </cell>
          <cell r="C3627">
            <v>57.957594830679753</v>
          </cell>
          <cell r="D3627">
            <v>58.256542409399408</v>
          </cell>
          <cell r="E3627">
            <v>57.306042565475011</v>
          </cell>
          <cell r="F3627">
            <v>57.413356781005859</v>
          </cell>
          <cell r="BC3627" t="e">
            <v>#N/A</v>
          </cell>
          <cell r="BD3627" t="e">
            <v>#N/A</v>
          </cell>
          <cell r="BE3627" t="e">
            <v>#N/A</v>
          </cell>
          <cell r="BF3627" t="e">
            <v>#N/A</v>
          </cell>
          <cell r="BG3627">
            <v>57.483872985839852</v>
          </cell>
          <cell r="BH3627">
            <v>56.707373237609858</v>
          </cell>
          <cell r="BI3627">
            <v>56.751373519897463</v>
          </cell>
          <cell r="BJ3627">
            <v>57.572330894470213</v>
          </cell>
          <cell r="BK3627">
            <v>58.397235221862793</v>
          </cell>
        </row>
        <row r="3628">
          <cell r="A3628" t="str">
            <v>2014-03-10</v>
          </cell>
          <cell r="B3628">
            <v>3356315</v>
          </cell>
          <cell r="C3628">
            <v>57.329037765766827</v>
          </cell>
          <cell r="D3628">
            <v>58.233547476034722</v>
          </cell>
          <cell r="E3628">
            <v>57.298375725803467</v>
          </cell>
          <cell r="F3628">
            <v>57.558994293212891</v>
          </cell>
          <cell r="BC3628" t="e">
            <v>#N/A</v>
          </cell>
          <cell r="BD3628" t="e">
            <v>#N/A</v>
          </cell>
          <cell r="BE3628" t="e">
            <v>#N/A</v>
          </cell>
          <cell r="BF3628" t="e">
            <v>#N/A</v>
          </cell>
          <cell r="BG3628">
            <v>57.744495391845703</v>
          </cell>
          <cell r="BH3628">
            <v>56.82618598937988</v>
          </cell>
          <cell r="BI3628">
            <v>56.72914405822754</v>
          </cell>
          <cell r="BJ3628">
            <v>57.588351478576662</v>
          </cell>
          <cell r="BK3628">
            <v>58.364197673797612</v>
          </cell>
        </row>
        <row r="3629">
          <cell r="A3629" t="str">
            <v>2014-03-11</v>
          </cell>
          <cell r="B3629">
            <v>2363160</v>
          </cell>
          <cell r="C3629">
            <v>57.589653752701842</v>
          </cell>
          <cell r="D3629">
            <v>57.589653752701842</v>
          </cell>
          <cell r="E3629">
            <v>56.539506709895562</v>
          </cell>
          <cell r="F3629">
            <v>56.754135131835938</v>
          </cell>
          <cell r="BC3629" t="e">
            <v>#N/A</v>
          </cell>
          <cell r="BD3629" t="e">
            <v>#N/A</v>
          </cell>
          <cell r="BE3629" t="e">
            <v>#N/A</v>
          </cell>
          <cell r="BF3629" t="e">
            <v>#N/A</v>
          </cell>
          <cell r="BG3629">
            <v>57.474675750732423</v>
          </cell>
          <cell r="BH3629">
            <v>56.902839469909672</v>
          </cell>
          <cell r="BI3629">
            <v>56.694803314208983</v>
          </cell>
          <cell r="BJ3629">
            <v>57.598623046874998</v>
          </cell>
          <cell r="BK3629">
            <v>58.325947704315183</v>
          </cell>
        </row>
        <row r="3630">
          <cell r="A3630" t="str">
            <v>2014-03-12</v>
          </cell>
          <cell r="B3630">
            <v>2970492</v>
          </cell>
          <cell r="C3630">
            <v>56.332534869368978</v>
          </cell>
          <cell r="D3630">
            <v>56.508840114996453</v>
          </cell>
          <cell r="E3630">
            <v>55.634992554305612</v>
          </cell>
          <cell r="F3630">
            <v>55.803630828857422</v>
          </cell>
          <cell r="BC3630" t="e">
            <v>#N/A</v>
          </cell>
          <cell r="BD3630" t="e">
            <v>#N/A</v>
          </cell>
          <cell r="BE3630" t="e">
            <v>#N/A</v>
          </cell>
          <cell r="BF3630" t="e">
            <v>#N/A</v>
          </cell>
          <cell r="BG3630">
            <v>57.097540283203116</v>
          </cell>
          <cell r="BH3630">
            <v>56.911271476745597</v>
          </cell>
          <cell r="BI3630">
            <v>56.628574752807623</v>
          </cell>
          <cell r="BJ3630">
            <v>57.595096931457519</v>
          </cell>
          <cell r="BK3630">
            <v>58.288732509613027</v>
          </cell>
        </row>
        <row r="3631">
          <cell r="A3631" t="str">
            <v>2014-03-13</v>
          </cell>
          <cell r="B3631">
            <v>2318583</v>
          </cell>
          <cell r="C3631">
            <v>55.826628567676849</v>
          </cell>
          <cell r="D3631">
            <v>55.956937841276897</v>
          </cell>
          <cell r="E3631">
            <v>54.983443002719397</v>
          </cell>
          <cell r="F3631">
            <v>54.991104125976563</v>
          </cell>
          <cell r="BC3631" t="e">
            <v>#N/A</v>
          </cell>
          <cell r="BD3631" t="e">
            <v>#N/A</v>
          </cell>
          <cell r="BE3631" t="e">
            <v>#N/A</v>
          </cell>
          <cell r="BF3631" t="e">
            <v>#N/A</v>
          </cell>
          <cell r="BG3631">
            <v>56.504244232177733</v>
          </cell>
          <cell r="BH3631">
            <v>56.88865852355957</v>
          </cell>
          <cell r="BI3631">
            <v>56.575224075317379</v>
          </cell>
          <cell r="BJ3631">
            <v>57.579996147155761</v>
          </cell>
          <cell r="BK3631">
            <v>58.252283897399913</v>
          </cell>
        </row>
        <row r="3632">
          <cell r="A3632" t="str">
            <v>2014-03-14</v>
          </cell>
          <cell r="B3632">
            <v>4228275</v>
          </cell>
          <cell r="C3632">
            <v>54.538854113759413</v>
          </cell>
          <cell r="D3632">
            <v>55.113754179930758</v>
          </cell>
          <cell r="E3632">
            <v>54.462201941240401</v>
          </cell>
          <cell r="F3632">
            <v>54.653835296630859</v>
          </cell>
          <cell r="BC3632" t="e">
            <v>#N/A</v>
          </cell>
          <cell r="BD3632" t="e">
            <v>#N/A</v>
          </cell>
          <cell r="BE3632" t="e">
            <v>#N/A</v>
          </cell>
          <cell r="BF3632" t="e">
            <v>#N/A</v>
          </cell>
          <cell r="BG3632">
            <v>55.952339935302732</v>
          </cell>
          <cell r="BH3632">
            <v>56.815071678161623</v>
          </cell>
          <cell r="BI3632">
            <v>56.499184036254881</v>
          </cell>
          <cell r="BJ3632">
            <v>57.553934135437011</v>
          </cell>
          <cell r="BK3632">
            <v>58.212577438354487</v>
          </cell>
        </row>
        <row r="3633">
          <cell r="A3633" t="str">
            <v>2014-03-17</v>
          </cell>
          <cell r="B3633">
            <v>2127282</v>
          </cell>
          <cell r="C3633">
            <v>54.630840117934632</v>
          </cell>
          <cell r="D3633">
            <v>55.550683829307097</v>
          </cell>
          <cell r="E3633">
            <v>54.454540687447469</v>
          </cell>
          <cell r="F3633">
            <v>55.451030731201172</v>
          </cell>
          <cell r="BC3633" t="e">
            <v>#N/A</v>
          </cell>
          <cell r="BD3633" t="e">
            <v>#N/A</v>
          </cell>
          <cell r="BE3633" t="e">
            <v>#N/A</v>
          </cell>
          <cell r="BF3633" t="e">
            <v>#N/A</v>
          </cell>
          <cell r="BG3633">
            <v>55.530747222900388</v>
          </cell>
          <cell r="BH3633">
            <v>56.789393043518068</v>
          </cell>
          <cell r="BI3633">
            <v>56.437554855346683</v>
          </cell>
          <cell r="BJ3633">
            <v>57.538833427429203</v>
          </cell>
          <cell r="BK3633">
            <v>58.182414379119876</v>
          </cell>
        </row>
        <row r="3634">
          <cell r="A3634" t="str">
            <v>2014-03-18</v>
          </cell>
          <cell r="B3634">
            <v>2845998</v>
          </cell>
          <cell r="C3634">
            <v>55.083085620048848</v>
          </cell>
          <cell r="D3634">
            <v>55.933938085105659</v>
          </cell>
          <cell r="E3634">
            <v>54.876118345745731</v>
          </cell>
          <cell r="F3634">
            <v>55.680980682373047</v>
          </cell>
          <cell r="BC3634" t="e">
            <v>#N/A</v>
          </cell>
          <cell r="BD3634" t="e">
            <v>#N/A</v>
          </cell>
          <cell r="BE3634" t="e">
            <v>#N/A</v>
          </cell>
          <cell r="BF3634" t="e">
            <v>#N/A</v>
          </cell>
          <cell r="BG3634">
            <v>55.316116333007813</v>
          </cell>
          <cell r="BH3634">
            <v>56.767546653747559</v>
          </cell>
          <cell r="BI3634">
            <v>56.381904296875</v>
          </cell>
          <cell r="BJ3634">
            <v>57.521816368103018</v>
          </cell>
          <cell r="BK3634">
            <v>58.156927127838138</v>
          </cell>
        </row>
        <row r="3635">
          <cell r="A3635" t="str">
            <v>2014-03-19</v>
          </cell>
          <cell r="B3635">
            <v>2114686</v>
          </cell>
          <cell r="C3635">
            <v>55.772974018457347</v>
          </cell>
          <cell r="D3635">
            <v>56.286550013123168</v>
          </cell>
          <cell r="E3635">
            <v>55.581340660908687</v>
          </cell>
          <cell r="F3635">
            <v>56.110244750976563</v>
          </cell>
          <cell r="BC3635" t="e">
            <v>#N/A</v>
          </cell>
          <cell r="BD3635" t="e">
            <v>#N/A</v>
          </cell>
          <cell r="BE3635" t="e">
            <v>#N/A</v>
          </cell>
          <cell r="BF3635" t="e">
            <v>#N/A</v>
          </cell>
          <cell r="BG3635">
            <v>55.377439117431642</v>
          </cell>
          <cell r="BH3635">
            <v>56.756815338134757</v>
          </cell>
          <cell r="BI3635">
            <v>56.349250030517581</v>
          </cell>
          <cell r="BJ3635">
            <v>57.506409072875982</v>
          </cell>
          <cell r="BK3635">
            <v>58.127453918457029</v>
          </cell>
        </row>
        <row r="3636">
          <cell r="A3636" t="str">
            <v>2014-03-20</v>
          </cell>
          <cell r="B3636">
            <v>3052701</v>
          </cell>
          <cell r="C3636">
            <v>55.650318793053508</v>
          </cell>
          <cell r="D3636">
            <v>56.194556757573068</v>
          </cell>
          <cell r="E3636">
            <v>55.297714161738803</v>
          </cell>
          <cell r="F3636">
            <v>56.140899658203118</v>
          </cell>
          <cell r="BC3636" t="e">
            <v>#N/A</v>
          </cell>
          <cell r="BD3636" t="e">
            <v>#N/A</v>
          </cell>
          <cell r="BE3636" t="e">
            <v>#N/A</v>
          </cell>
          <cell r="BF3636" t="e">
            <v>#N/A</v>
          </cell>
          <cell r="BG3636">
            <v>55.607398223876963</v>
          </cell>
          <cell r="BH3636">
            <v>56.744167327880859</v>
          </cell>
          <cell r="BI3636">
            <v>56.330853195190429</v>
          </cell>
          <cell r="BJ3636">
            <v>57.489085311889653</v>
          </cell>
          <cell r="BK3636">
            <v>58.099283828735352</v>
          </cell>
        </row>
        <row r="3637">
          <cell r="A3637" t="str">
            <v>2014-03-21</v>
          </cell>
          <cell r="B3637">
            <v>4931668</v>
          </cell>
          <cell r="C3637">
            <v>56.370868234874841</v>
          </cell>
          <cell r="D3637">
            <v>57.474678227692927</v>
          </cell>
          <cell r="E3637">
            <v>56.186901852133794</v>
          </cell>
          <cell r="F3637">
            <v>57.114406585693359</v>
          </cell>
          <cell r="BC3637" t="e">
            <v>#N/A</v>
          </cell>
          <cell r="BD3637" t="e">
            <v>#N/A</v>
          </cell>
          <cell r="BE3637" t="e">
            <v>#N/A</v>
          </cell>
          <cell r="BF3637" t="e">
            <v>#N/A</v>
          </cell>
          <cell r="BG3637">
            <v>56.099512481689452</v>
          </cell>
          <cell r="BH3637">
            <v>56.763714408874513</v>
          </cell>
          <cell r="BI3637">
            <v>56.33851852416992</v>
          </cell>
          <cell r="BJ3637">
            <v>57.479963607788093</v>
          </cell>
          <cell r="BK3637">
            <v>58.079507312774659</v>
          </cell>
        </row>
        <row r="3638">
          <cell r="A3638" t="str">
            <v>2014-03-24</v>
          </cell>
          <cell r="B3638">
            <v>2680623</v>
          </cell>
          <cell r="C3638">
            <v>56.884440752803243</v>
          </cell>
          <cell r="D3638">
            <v>57.237045401635577</v>
          </cell>
          <cell r="E3638">
            <v>56.20989349175688</v>
          </cell>
          <cell r="F3638">
            <v>56.39385986328125</v>
          </cell>
          <cell r="BC3638" t="e">
            <v>#N/A</v>
          </cell>
          <cell r="BD3638" t="e">
            <v>#N/A</v>
          </cell>
          <cell r="BE3638" t="e">
            <v>#N/A</v>
          </cell>
          <cell r="BF3638" t="e">
            <v>#N/A</v>
          </cell>
          <cell r="BG3638">
            <v>56.288078308105469</v>
          </cell>
          <cell r="BH3638">
            <v>56.722321510314941</v>
          </cell>
          <cell r="BI3638">
            <v>56.344190826416018</v>
          </cell>
          <cell r="BJ3638">
            <v>57.44945556640625</v>
          </cell>
          <cell r="BK3638">
            <v>58.052448692321782</v>
          </cell>
        </row>
        <row r="3639">
          <cell r="A3639" t="str">
            <v>2014-03-25</v>
          </cell>
          <cell r="B3639">
            <v>2905583</v>
          </cell>
          <cell r="C3639">
            <v>56.669821110497487</v>
          </cell>
          <cell r="D3639">
            <v>57.804293248116167</v>
          </cell>
          <cell r="E3639">
            <v>56.562506889826501</v>
          </cell>
          <cell r="F3639">
            <v>57.666316986083977</v>
          </cell>
          <cell r="BC3639" t="e">
            <v>#N/A</v>
          </cell>
          <cell r="BD3639" t="e">
            <v>#N/A</v>
          </cell>
          <cell r="BE3639" t="e">
            <v>#N/A</v>
          </cell>
          <cell r="BF3639" t="e">
            <v>#N/A</v>
          </cell>
          <cell r="BG3639">
            <v>56.685145568847659</v>
          </cell>
          <cell r="BH3639">
            <v>56.749534034729002</v>
          </cell>
          <cell r="BI3639">
            <v>56.360901489257813</v>
          </cell>
          <cell r="BJ3639">
            <v>57.424083404541022</v>
          </cell>
          <cell r="BK3639">
            <v>58.033208751678472</v>
          </cell>
        </row>
        <row r="3640">
          <cell r="A3640" t="str">
            <v>2014-03-26</v>
          </cell>
          <cell r="B3640">
            <v>2467841</v>
          </cell>
          <cell r="C3640">
            <v>57.773626196253957</v>
          </cell>
          <cell r="D3640">
            <v>58.21821113696803</v>
          </cell>
          <cell r="E3640">
            <v>57.60498790748597</v>
          </cell>
          <cell r="F3640">
            <v>57.965259552001953</v>
          </cell>
          <cell r="BC3640" t="e">
            <v>#N/A</v>
          </cell>
          <cell r="BD3640" t="e">
            <v>#N/A</v>
          </cell>
          <cell r="BE3640" t="e">
            <v>#N/A</v>
          </cell>
          <cell r="BF3640" t="e">
            <v>#N/A</v>
          </cell>
          <cell r="BG3640">
            <v>57.056148529052727</v>
          </cell>
          <cell r="BH3640">
            <v>56.759498977661131</v>
          </cell>
          <cell r="BI3640">
            <v>56.371633148193361</v>
          </cell>
          <cell r="BJ3640">
            <v>57.408906097412107</v>
          </cell>
          <cell r="BK3640">
            <v>58.014658699035643</v>
          </cell>
        </row>
        <row r="3641">
          <cell r="A3641" t="str">
            <v>2014-03-27</v>
          </cell>
          <cell r="B3641">
            <v>2466734</v>
          </cell>
          <cell r="C3641">
            <v>57.673968979334099</v>
          </cell>
          <cell r="D3641">
            <v>57.896264357869143</v>
          </cell>
          <cell r="E3641">
            <v>57.244712164610142</v>
          </cell>
          <cell r="F3641">
            <v>57.574321746826172</v>
          </cell>
          <cell r="BC3641" t="e">
            <v>#N/A</v>
          </cell>
          <cell r="BD3641" t="e">
            <v>#N/A</v>
          </cell>
          <cell r="BE3641" t="e">
            <v>#N/A</v>
          </cell>
          <cell r="BF3641" t="e">
            <v>#N/A</v>
          </cell>
          <cell r="BG3641">
            <v>57.342832946777342</v>
          </cell>
          <cell r="BH3641">
            <v>56.751067161560059</v>
          </cell>
          <cell r="BI3641">
            <v>56.373013000488278</v>
          </cell>
          <cell r="BJ3641">
            <v>57.387059936523443</v>
          </cell>
          <cell r="BK3641">
            <v>57.986067008972171</v>
          </cell>
        </row>
        <row r="3642">
          <cell r="A3642" t="str">
            <v>2014-03-28</v>
          </cell>
          <cell r="B3642">
            <v>2092529</v>
          </cell>
          <cell r="C3642">
            <v>57.873270980985097</v>
          </cell>
          <cell r="D3642">
            <v>58.141556498014793</v>
          </cell>
          <cell r="E3642">
            <v>57.742961708168629</v>
          </cell>
          <cell r="F3642">
            <v>58.103233337402337</v>
          </cell>
          <cell r="BC3642" t="e">
            <v>#N/A</v>
          </cell>
          <cell r="BD3642" t="e">
            <v>#N/A</v>
          </cell>
          <cell r="BE3642" t="e">
            <v>#N/A</v>
          </cell>
          <cell r="BF3642" t="e">
            <v>#N/A</v>
          </cell>
          <cell r="BG3642">
            <v>57.540598297119139</v>
          </cell>
          <cell r="BH3642">
            <v>56.76908092498779</v>
          </cell>
          <cell r="BI3642">
            <v>56.377305603027352</v>
          </cell>
          <cell r="BJ3642">
            <v>57.370809440612803</v>
          </cell>
          <cell r="BK3642">
            <v>57.964029159545902</v>
          </cell>
        </row>
        <row r="3643">
          <cell r="A3643" t="str">
            <v>2014-03-31</v>
          </cell>
          <cell r="B3643">
            <v>2324381</v>
          </cell>
          <cell r="C3643">
            <v>58.540167173164427</v>
          </cell>
          <cell r="D3643">
            <v>58.808452736193537</v>
          </cell>
          <cell r="E3643">
            <v>58.011257171630859</v>
          </cell>
          <cell r="F3643">
            <v>58.011257171630859</v>
          </cell>
          <cell r="BC3643" t="e">
            <v>#N/A</v>
          </cell>
          <cell r="BD3643" t="e">
            <v>#N/A</v>
          </cell>
          <cell r="BE3643" t="e">
            <v>#N/A</v>
          </cell>
          <cell r="BF3643" t="e">
            <v>#N/A</v>
          </cell>
          <cell r="BG3643">
            <v>57.864077758789072</v>
          </cell>
          <cell r="BH3643">
            <v>56.856849670410163</v>
          </cell>
          <cell r="BI3643">
            <v>56.380371780395507</v>
          </cell>
          <cell r="BJ3643">
            <v>57.342371101379392</v>
          </cell>
          <cell r="BK3643">
            <v>57.944444255828863</v>
          </cell>
        </row>
        <row r="3644">
          <cell r="A3644" t="str">
            <v>2014-04-01</v>
          </cell>
          <cell r="B3644">
            <v>2418282</v>
          </cell>
          <cell r="C3644">
            <v>58.386852479352001</v>
          </cell>
          <cell r="D3644">
            <v>58.578485845122373</v>
          </cell>
          <cell r="E3644">
            <v>57.3903624862578</v>
          </cell>
          <cell r="F3644">
            <v>57.543666839599609</v>
          </cell>
          <cell r="BC3644" t="e">
            <v>#N/A</v>
          </cell>
          <cell r="BD3644" t="e">
            <v>#N/A</v>
          </cell>
          <cell r="BE3644" t="e">
            <v>#N/A</v>
          </cell>
          <cell r="BF3644" t="e">
            <v>#N/A</v>
          </cell>
          <cell r="BG3644">
            <v>57.839547729492189</v>
          </cell>
          <cell r="BH3644">
            <v>56.828871345520021</v>
          </cell>
          <cell r="BI3644">
            <v>56.371480026245123</v>
          </cell>
          <cell r="BJ3644">
            <v>57.314852561950687</v>
          </cell>
          <cell r="BK3644">
            <v>57.936625633239743</v>
          </cell>
        </row>
        <row r="3645">
          <cell r="A3645" t="str">
            <v>2014-04-02</v>
          </cell>
          <cell r="B3645">
            <v>2108598</v>
          </cell>
          <cell r="C3645">
            <v>57.597311486488081</v>
          </cell>
          <cell r="D3645">
            <v>57.719959621174667</v>
          </cell>
          <cell r="E3645">
            <v>57.29069699795653</v>
          </cell>
          <cell r="F3645">
            <v>57.482330322265618</v>
          </cell>
          <cell r="BC3645" t="e">
            <v>#N/A</v>
          </cell>
          <cell r="BD3645" t="e">
            <v>#N/A</v>
          </cell>
          <cell r="BE3645" t="e">
            <v>#N/A</v>
          </cell>
          <cell r="BF3645" t="e">
            <v>#N/A</v>
          </cell>
          <cell r="BG3645">
            <v>57.742961883544922</v>
          </cell>
          <cell r="BH3645">
            <v>56.818522453308113</v>
          </cell>
          <cell r="BI3645">
            <v>56.357528762817381</v>
          </cell>
          <cell r="BJ3645">
            <v>57.291626472473148</v>
          </cell>
          <cell r="BK3645">
            <v>57.927350521087646</v>
          </cell>
        </row>
        <row r="3646">
          <cell r="A3646" t="str">
            <v>2014-04-03</v>
          </cell>
          <cell r="B3646">
            <v>2394697</v>
          </cell>
          <cell r="C3646">
            <v>57.735297961241109</v>
          </cell>
          <cell r="D3646">
            <v>58.264207901628581</v>
          </cell>
          <cell r="E3646">
            <v>57.375026311886508</v>
          </cell>
          <cell r="F3646">
            <v>58.095569610595703</v>
          </cell>
          <cell r="BC3646" t="e">
            <v>#N/A</v>
          </cell>
          <cell r="BD3646" t="e">
            <v>#N/A</v>
          </cell>
          <cell r="BE3646" t="e">
            <v>#N/A</v>
          </cell>
          <cell r="BF3646" t="e">
            <v>#N/A</v>
          </cell>
          <cell r="BG3646">
            <v>57.84721145629883</v>
          </cell>
          <cell r="BH3646">
            <v>56.825421714782713</v>
          </cell>
          <cell r="BI3646">
            <v>56.366880493164061</v>
          </cell>
          <cell r="BJ3646">
            <v>57.268093910217289</v>
          </cell>
          <cell r="BK3646">
            <v>57.926622314453127</v>
          </cell>
        </row>
        <row r="3647">
          <cell r="A3647" t="str">
            <v>2014-04-04</v>
          </cell>
          <cell r="B3647">
            <v>1933555</v>
          </cell>
          <cell r="C3647">
            <v>58.256540785174863</v>
          </cell>
          <cell r="D3647">
            <v>58.333192958676037</v>
          </cell>
          <cell r="E3647">
            <v>57.750625913332229</v>
          </cell>
          <cell r="F3647">
            <v>58.141559600830078</v>
          </cell>
          <cell r="BC3647" t="e">
            <v>#N/A</v>
          </cell>
          <cell r="BD3647" t="e">
            <v>#N/A</v>
          </cell>
          <cell r="BE3647" t="e">
            <v>#N/A</v>
          </cell>
          <cell r="BF3647" t="e">
            <v>#N/A</v>
          </cell>
          <cell r="BG3647">
            <v>57.854876708984378</v>
          </cell>
          <cell r="BH3647">
            <v>56.861831855773929</v>
          </cell>
          <cell r="BI3647">
            <v>56.425443801879879</v>
          </cell>
          <cell r="BJ3647">
            <v>57.248470611572273</v>
          </cell>
          <cell r="BK3647">
            <v>57.927503814697268</v>
          </cell>
        </row>
        <row r="3648">
          <cell r="A3648" t="str">
            <v>2014-04-07</v>
          </cell>
          <cell r="B3648">
            <v>2936297</v>
          </cell>
          <cell r="C3648">
            <v>58.210544833564597</v>
          </cell>
          <cell r="D3648">
            <v>58.210544833564597</v>
          </cell>
          <cell r="E3648">
            <v>57.490001608650189</v>
          </cell>
          <cell r="F3648">
            <v>57.512996673583977</v>
          </cell>
          <cell r="BC3648" t="e">
            <v>#N/A</v>
          </cell>
          <cell r="BD3648" t="e">
            <v>#N/A</v>
          </cell>
          <cell r="BE3648" t="e">
            <v>#N/A</v>
          </cell>
          <cell r="BF3648" t="e">
            <v>#N/A</v>
          </cell>
          <cell r="BG3648">
            <v>57.755224609374999</v>
          </cell>
          <cell r="BH3648">
            <v>56.859531974792482</v>
          </cell>
          <cell r="BI3648">
            <v>56.468369598388669</v>
          </cell>
          <cell r="BJ3648">
            <v>57.227390937805183</v>
          </cell>
          <cell r="BK3648">
            <v>57.912288112640383</v>
          </cell>
        </row>
        <row r="3649">
          <cell r="A3649" t="str">
            <v>2014-04-08</v>
          </cell>
          <cell r="B3649">
            <v>3474608</v>
          </cell>
          <cell r="C3649">
            <v>57.827283041759728</v>
          </cell>
          <cell r="D3649">
            <v>58.540159355862357</v>
          </cell>
          <cell r="E3649">
            <v>57.643310810375532</v>
          </cell>
          <cell r="F3649">
            <v>58.348526000976563</v>
          </cell>
          <cell r="BC3649" t="e">
            <v>#N/A</v>
          </cell>
          <cell r="BD3649" t="e">
            <v>#N/A</v>
          </cell>
          <cell r="BE3649" t="e">
            <v>#N/A</v>
          </cell>
          <cell r="BF3649" t="e">
            <v>#N/A</v>
          </cell>
          <cell r="BG3649">
            <v>57.916196441650392</v>
          </cell>
          <cell r="BH3649">
            <v>56.939251518249513</v>
          </cell>
          <cell r="BI3649">
            <v>56.528312606811532</v>
          </cell>
          <cell r="BJ3649">
            <v>57.206464614868167</v>
          </cell>
          <cell r="BK3649">
            <v>57.897379035949697</v>
          </cell>
        </row>
        <row r="3650">
          <cell r="A3650" t="str">
            <v>2014-04-09</v>
          </cell>
          <cell r="B3650">
            <v>2784742</v>
          </cell>
          <cell r="C3650">
            <v>58.563155413945893</v>
          </cell>
          <cell r="D3650">
            <v>58.662802654826159</v>
          </cell>
          <cell r="E3650">
            <v>58.256540871301837</v>
          </cell>
          <cell r="F3650">
            <v>58.601478576660163</v>
          </cell>
          <cell r="BC3650" t="e">
            <v>#N/A</v>
          </cell>
          <cell r="BD3650" t="e">
            <v>#N/A</v>
          </cell>
          <cell r="BE3650" t="e">
            <v>#N/A</v>
          </cell>
          <cell r="BF3650" t="e">
            <v>#N/A</v>
          </cell>
          <cell r="BG3650">
            <v>58.140026092529297</v>
          </cell>
          <cell r="BH3650">
            <v>57.079143905639647</v>
          </cell>
          <cell r="BI3650">
            <v>56.605732421874997</v>
          </cell>
          <cell r="BJ3650">
            <v>57.179942550659177</v>
          </cell>
          <cell r="BK3650">
            <v>57.885229492187499</v>
          </cell>
        </row>
        <row r="3651">
          <cell r="A3651" t="str">
            <v>2014-04-10</v>
          </cell>
          <cell r="B3651">
            <v>2636022</v>
          </cell>
          <cell r="C3651">
            <v>58.448171922595343</v>
          </cell>
          <cell r="D3651">
            <v>58.785448491010733</v>
          </cell>
          <cell r="E3651">
            <v>57.873271870897668</v>
          </cell>
          <cell r="F3651">
            <v>57.896266937255859</v>
          </cell>
          <cell r="BC3651" t="e">
            <v>#N/A</v>
          </cell>
          <cell r="BD3651" t="e">
            <v>#N/A</v>
          </cell>
          <cell r="BE3651" t="e">
            <v>#N/A</v>
          </cell>
          <cell r="BF3651" t="e">
            <v>#N/A</v>
          </cell>
          <cell r="BG3651">
            <v>58.100165557861331</v>
          </cell>
          <cell r="BH3651">
            <v>57.224402046203608</v>
          </cell>
          <cell r="BI3651">
            <v>56.63869331359863</v>
          </cell>
          <cell r="BJ3651">
            <v>57.144145469665517</v>
          </cell>
          <cell r="BK3651">
            <v>57.868595714569089</v>
          </cell>
        </row>
        <row r="3652">
          <cell r="A3652" t="str">
            <v>2014-04-11</v>
          </cell>
          <cell r="B3652">
            <v>3560517</v>
          </cell>
          <cell r="C3652">
            <v>57.298367633644659</v>
          </cell>
          <cell r="D3652">
            <v>57.765953442723877</v>
          </cell>
          <cell r="E3652">
            <v>56.616153423319638</v>
          </cell>
          <cell r="F3652">
            <v>57.022415161132813</v>
          </cell>
          <cell r="BC3652" t="e">
            <v>#N/A</v>
          </cell>
          <cell r="BD3652" t="e">
            <v>#N/A</v>
          </cell>
          <cell r="BE3652" t="e">
            <v>#N/A</v>
          </cell>
          <cell r="BF3652" t="e">
            <v>#N/A</v>
          </cell>
          <cell r="BG3652">
            <v>57.876336669921884</v>
          </cell>
          <cell r="BH3652">
            <v>57.34283103942871</v>
          </cell>
          <cell r="BI3652">
            <v>56.663069000244143</v>
          </cell>
          <cell r="BJ3652">
            <v>57.110264587402341</v>
          </cell>
          <cell r="BK3652">
            <v>57.851616973876951</v>
          </cell>
        </row>
        <row r="3653">
          <cell r="A3653" t="str">
            <v>2014-04-14</v>
          </cell>
          <cell r="B3653">
            <v>3004939</v>
          </cell>
          <cell r="C3653">
            <v>56.876772585550427</v>
          </cell>
          <cell r="D3653">
            <v>57.543658709557512</v>
          </cell>
          <cell r="E3653">
            <v>56.662144181921143</v>
          </cell>
          <cell r="F3653">
            <v>57.512996673583977</v>
          </cell>
          <cell r="BC3653" t="e">
            <v>#N/A</v>
          </cell>
          <cell r="BD3653" t="e">
            <v>#N/A</v>
          </cell>
          <cell r="BE3653" t="e">
            <v>#N/A</v>
          </cell>
          <cell r="BF3653" t="e">
            <v>#N/A</v>
          </cell>
          <cell r="BG3653">
            <v>57.876336669921884</v>
          </cell>
          <cell r="BH3653">
            <v>57.445929336547849</v>
          </cell>
          <cell r="BI3653">
            <v>56.703848495483399</v>
          </cell>
          <cell r="BJ3653">
            <v>57.07937324523926</v>
          </cell>
          <cell r="BK3653">
            <v>57.841345424652097</v>
          </cell>
        </row>
        <row r="3654">
          <cell r="A3654" t="str">
            <v>2014-04-15</v>
          </cell>
          <cell r="B3654">
            <v>2624660</v>
          </cell>
          <cell r="C3654">
            <v>57.336701017034827</v>
          </cell>
          <cell r="D3654">
            <v>57.627981605505447</v>
          </cell>
          <cell r="E3654">
            <v>56.723471953934208</v>
          </cell>
          <cell r="F3654">
            <v>56.738800048828118</v>
          </cell>
          <cell r="BC3654" t="e">
            <v>#N/A</v>
          </cell>
          <cell r="BD3654" t="e">
            <v>#N/A</v>
          </cell>
          <cell r="BE3654" t="e">
            <v>#N/A</v>
          </cell>
          <cell r="BF3654" t="e">
            <v>#N/A</v>
          </cell>
          <cell r="BG3654">
            <v>57.554391479492189</v>
          </cell>
          <cell r="BH3654">
            <v>57.498820304870613</v>
          </cell>
          <cell r="BI3654">
            <v>56.741715011596682</v>
          </cell>
          <cell r="BJ3654">
            <v>57.045415802001948</v>
          </cell>
          <cell r="BK3654">
            <v>57.816624698638918</v>
          </cell>
        </row>
        <row r="3655">
          <cell r="A3655" t="str">
            <v>2014-04-16</v>
          </cell>
          <cell r="B3655">
            <v>2409142</v>
          </cell>
          <cell r="C3655">
            <v>57.306036691893098</v>
          </cell>
          <cell r="D3655">
            <v>57.773622518003492</v>
          </cell>
          <cell r="E3655">
            <v>57.022417238096217</v>
          </cell>
          <cell r="F3655">
            <v>57.313697814941413</v>
          </cell>
          <cell r="BC3655" t="e">
            <v>#N/A</v>
          </cell>
          <cell r="BD3655" t="e">
            <v>#N/A</v>
          </cell>
          <cell r="BE3655" t="e">
            <v>#N/A</v>
          </cell>
          <cell r="BF3655" t="e">
            <v>#N/A</v>
          </cell>
          <cell r="BG3655">
            <v>57.296835327148443</v>
          </cell>
          <cell r="BH3655">
            <v>57.558992958068849</v>
          </cell>
          <cell r="BI3655">
            <v>56.794912261962892</v>
          </cell>
          <cell r="BJ3655">
            <v>57.019660263061517</v>
          </cell>
          <cell r="BK3655">
            <v>57.800182533264163</v>
          </cell>
        </row>
        <row r="3656">
          <cell r="A3656" t="str">
            <v>2014-04-17</v>
          </cell>
          <cell r="B3656">
            <v>2133776</v>
          </cell>
          <cell r="C3656">
            <v>57.505337764187509</v>
          </cell>
          <cell r="D3656">
            <v>57.91160541165214</v>
          </cell>
          <cell r="E3656">
            <v>56.884447531191128</v>
          </cell>
          <cell r="F3656">
            <v>57.857948303222663</v>
          </cell>
          <cell r="BC3656" t="e">
            <v>#N/A</v>
          </cell>
          <cell r="BD3656" t="e">
            <v>#N/A</v>
          </cell>
          <cell r="BE3656" t="e">
            <v>#N/A</v>
          </cell>
          <cell r="BF3656" t="e">
            <v>#N/A</v>
          </cell>
          <cell r="BG3656">
            <v>57.289171600341803</v>
          </cell>
          <cell r="BH3656">
            <v>57.644845390319823</v>
          </cell>
          <cell r="BI3656">
            <v>56.888122863769532</v>
          </cell>
          <cell r="BJ3656">
            <v>56.996281051635741</v>
          </cell>
          <cell r="BK3656">
            <v>57.780942611694343</v>
          </cell>
        </row>
        <row r="3657">
          <cell r="A3657" t="str">
            <v>2014-04-22</v>
          </cell>
          <cell r="B3657">
            <v>2679970</v>
          </cell>
          <cell r="C3657">
            <v>58.639804876224858</v>
          </cell>
          <cell r="D3657">
            <v>59.24536696169627</v>
          </cell>
          <cell r="E3657">
            <v>58.639804876224858</v>
          </cell>
          <cell r="F3657">
            <v>59.122718811035163</v>
          </cell>
          <cell r="BC3657" t="e">
            <v>#N/A</v>
          </cell>
          <cell r="BD3657" t="e">
            <v>#N/A</v>
          </cell>
          <cell r="BE3657" t="e">
            <v>#N/A</v>
          </cell>
          <cell r="BF3657" t="e">
            <v>#N/A</v>
          </cell>
          <cell r="BG3657">
            <v>57.709232330322273</v>
          </cell>
          <cell r="BH3657">
            <v>57.745261001586911</v>
          </cell>
          <cell r="BI3657">
            <v>56.986238937377927</v>
          </cell>
          <cell r="BJ3657">
            <v>56.988155708312988</v>
          </cell>
          <cell r="BK3657">
            <v>57.768639736175537</v>
          </cell>
        </row>
        <row r="3658">
          <cell r="A3658" t="str">
            <v>2014-04-23</v>
          </cell>
          <cell r="B3658">
            <v>2345213</v>
          </cell>
          <cell r="C3658">
            <v>59.153385453855662</v>
          </cell>
          <cell r="D3658">
            <v>59.551986126350059</v>
          </cell>
          <cell r="E3658">
            <v>59.061405181884773</v>
          </cell>
          <cell r="F3658">
            <v>59.061405181884773</v>
          </cell>
          <cell r="BC3658" t="e">
            <v>#N/A</v>
          </cell>
          <cell r="BD3658" t="e">
            <v>#N/A</v>
          </cell>
          <cell r="BE3658" t="e">
            <v>#N/A</v>
          </cell>
          <cell r="BF3658" t="e">
            <v>#N/A</v>
          </cell>
          <cell r="BG3658">
            <v>58.018914031982419</v>
          </cell>
          <cell r="BH3658">
            <v>57.87863826751709</v>
          </cell>
          <cell r="BI3658">
            <v>57.063812255859382</v>
          </cell>
          <cell r="BJ3658">
            <v>56.97987724304199</v>
          </cell>
          <cell r="BK3658">
            <v>57.760744457244883</v>
          </cell>
        </row>
        <row r="3659">
          <cell r="A3659" t="str">
            <v>2014-04-24</v>
          </cell>
          <cell r="B3659">
            <v>2728755</v>
          </cell>
          <cell r="C3659">
            <v>59.329686427226328</v>
          </cell>
          <cell r="D3659">
            <v>59.345014522049823</v>
          </cell>
          <cell r="E3659">
            <v>58.471166912467318</v>
          </cell>
          <cell r="F3659">
            <v>58.716457366943359</v>
          </cell>
          <cell r="BC3659" t="e">
            <v>#N/A</v>
          </cell>
          <cell r="BD3659" t="e">
            <v>#N/A</v>
          </cell>
          <cell r="BE3659" t="e">
            <v>#N/A</v>
          </cell>
          <cell r="BF3659" t="e">
            <v>#N/A</v>
          </cell>
          <cell r="BG3659">
            <v>58.41444549560547</v>
          </cell>
          <cell r="BH3659">
            <v>57.93114528656006</v>
          </cell>
          <cell r="BI3659">
            <v>57.133720092773437</v>
          </cell>
          <cell r="BJ3659">
            <v>56.964776496887197</v>
          </cell>
          <cell r="BK3659">
            <v>57.748326606750489</v>
          </cell>
        </row>
        <row r="3660">
          <cell r="A3660" t="str">
            <v>2014-04-25</v>
          </cell>
          <cell r="B3660">
            <v>1997487</v>
          </cell>
          <cell r="C3660">
            <v>58.593816961191102</v>
          </cell>
          <cell r="D3660">
            <v>58.869769462435798</v>
          </cell>
          <cell r="E3660">
            <v>58.218211371716649</v>
          </cell>
          <cell r="F3660">
            <v>58.379188537597663</v>
          </cell>
          <cell r="BC3660" t="e">
            <v>#N/A</v>
          </cell>
          <cell r="BD3660" t="e">
            <v>#N/A</v>
          </cell>
          <cell r="BE3660" t="e">
            <v>#N/A</v>
          </cell>
          <cell r="BF3660" t="e">
            <v>#N/A</v>
          </cell>
          <cell r="BG3660">
            <v>58.627543640136722</v>
          </cell>
          <cell r="BH3660">
            <v>57.951841735839842</v>
          </cell>
          <cell r="BI3660">
            <v>57.188604049682617</v>
          </cell>
          <cell r="BJ3660">
            <v>56.951898803710939</v>
          </cell>
          <cell r="BK3660">
            <v>57.734988956451417</v>
          </cell>
        </row>
        <row r="3661">
          <cell r="A3661" t="str">
            <v>2014-04-28</v>
          </cell>
          <cell r="B3661">
            <v>3180923</v>
          </cell>
          <cell r="C3661">
            <v>58.831439359664877</v>
          </cell>
          <cell r="D3661">
            <v>59.789606124480272</v>
          </cell>
          <cell r="E3661">
            <v>58.831439359664877</v>
          </cell>
          <cell r="F3661">
            <v>59.138053894042969</v>
          </cell>
          <cell r="BC3661" t="e">
            <v>#N/A</v>
          </cell>
          <cell r="BD3661" t="e">
            <v>#N/A</v>
          </cell>
          <cell r="BE3661" t="e">
            <v>#N/A</v>
          </cell>
          <cell r="BF3661" t="e">
            <v>#N/A</v>
          </cell>
          <cell r="BG3661">
            <v>58.883564758300778</v>
          </cell>
          <cell r="BH3661">
            <v>58.030028343200676</v>
          </cell>
          <cell r="BI3661">
            <v>57.262497863769532</v>
          </cell>
          <cell r="BJ3661">
            <v>56.951285552978518</v>
          </cell>
          <cell r="BK3661">
            <v>57.723299350738529</v>
          </cell>
        </row>
        <row r="3662">
          <cell r="A3662" t="str">
            <v>2014-04-29</v>
          </cell>
          <cell r="B3662">
            <v>4011072</v>
          </cell>
          <cell r="C3662">
            <v>58.064898389573017</v>
          </cell>
          <cell r="D3662">
            <v>59.528979822762373</v>
          </cell>
          <cell r="E3662">
            <v>57.681631733536243</v>
          </cell>
          <cell r="F3662">
            <v>59.161041259765618</v>
          </cell>
          <cell r="BC3662" t="e">
            <v>#N/A</v>
          </cell>
          <cell r="BD3662" t="e">
            <v>#N/A</v>
          </cell>
          <cell r="BE3662" t="e">
            <v>#N/A</v>
          </cell>
          <cell r="BF3662" t="e">
            <v>#N/A</v>
          </cell>
          <cell r="BG3662">
            <v>58.891229248046884</v>
          </cell>
          <cell r="BH3662">
            <v>58.082918739318849</v>
          </cell>
          <cell r="BI3662">
            <v>57.323207244873053</v>
          </cell>
          <cell r="BJ3662">
            <v>56.969452362060537</v>
          </cell>
          <cell r="BK3662">
            <v>57.716553840637197</v>
          </cell>
        </row>
        <row r="3663">
          <cell r="A3663" t="str">
            <v>2014-04-30</v>
          </cell>
          <cell r="B3663">
            <v>3290771</v>
          </cell>
          <cell r="C3663">
            <v>59.789611173689799</v>
          </cell>
          <cell r="D3663">
            <v>60.333849240283342</v>
          </cell>
          <cell r="E3663">
            <v>59.590310832285333</v>
          </cell>
          <cell r="F3663">
            <v>59.804939270019531</v>
          </cell>
          <cell r="BC3663" t="e">
            <v>#N/A</v>
          </cell>
          <cell r="BD3663" t="e">
            <v>#N/A</v>
          </cell>
          <cell r="BE3663" t="e">
            <v>#N/A</v>
          </cell>
          <cell r="BF3663" t="e">
            <v>#N/A</v>
          </cell>
          <cell r="BG3663">
            <v>59.039936065673828</v>
          </cell>
          <cell r="BH3663">
            <v>58.172602844238277</v>
          </cell>
          <cell r="BI3663">
            <v>57.400013961791991</v>
          </cell>
          <cell r="BJ3663">
            <v>56.993214988708488</v>
          </cell>
          <cell r="BK3663">
            <v>57.712337932586671</v>
          </cell>
        </row>
        <row r="3664">
          <cell r="A3664" t="str">
            <v>2014-05-01</v>
          </cell>
          <cell r="B3664">
            <v>0</v>
          </cell>
          <cell r="C3664">
            <v>59.804939270019538</v>
          </cell>
          <cell r="D3664">
            <v>59.804939270019538</v>
          </cell>
          <cell r="E3664">
            <v>59.804939270019538</v>
          </cell>
          <cell r="F3664">
            <v>59.804939270019531</v>
          </cell>
          <cell r="BC3664" t="e">
            <v>#N/A</v>
          </cell>
          <cell r="BD3664" t="e">
            <v>#N/A</v>
          </cell>
          <cell r="BE3664" t="e">
            <v>#N/A</v>
          </cell>
          <cell r="BF3664" t="e">
            <v>#N/A</v>
          </cell>
          <cell r="BG3664">
            <v>59.257632446289072</v>
          </cell>
          <cell r="BH3664">
            <v>58.285666465759277</v>
          </cell>
          <cell r="BI3664">
            <v>57.473754577636718</v>
          </cell>
          <cell r="BJ3664">
            <v>57.023033142089837</v>
          </cell>
          <cell r="BK3664">
            <v>57.701414852142342</v>
          </cell>
        </row>
        <row r="3665">
          <cell r="A3665" t="str">
            <v>2014-05-02</v>
          </cell>
          <cell r="B3665">
            <v>2076691</v>
          </cell>
          <cell r="C3665">
            <v>60.165200589627027</v>
          </cell>
          <cell r="D3665">
            <v>60.20352959613718</v>
          </cell>
          <cell r="E3665">
            <v>59.329682051010543</v>
          </cell>
          <cell r="F3665">
            <v>59.5059814453125</v>
          </cell>
          <cell r="BC3665" t="e">
            <v>#N/A</v>
          </cell>
          <cell r="BD3665" t="e">
            <v>#N/A</v>
          </cell>
          <cell r="BE3665" t="e">
            <v>#N/A</v>
          </cell>
          <cell r="BF3665" t="e">
            <v>#N/A</v>
          </cell>
          <cell r="BG3665">
            <v>59.482991027832028</v>
          </cell>
          <cell r="BH3665">
            <v>58.386849021911623</v>
          </cell>
          <cell r="BI3665">
            <v>57.537376785278319</v>
          </cell>
          <cell r="BJ3665">
            <v>57.048022079467771</v>
          </cell>
          <cell r="BK3665">
            <v>57.694017772674563</v>
          </cell>
        </row>
        <row r="3666">
          <cell r="A3666" t="str">
            <v>2014-05-05</v>
          </cell>
          <cell r="B3666">
            <v>2090841</v>
          </cell>
          <cell r="C3666">
            <v>59.659297395686437</v>
          </cell>
          <cell r="D3666">
            <v>60.372173709180537</v>
          </cell>
          <cell r="E3666">
            <v>58.862101938259713</v>
          </cell>
          <cell r="F3666">
            <v>60.134544372558587</v>
          </cell>
          <cell r="BC3666" t="e">
            <v>#N/A</v>
          </cell>
          <cell r="BD3666" t="e">
            <v>#N/A</v>
          </cell>
          <cell r="BE3666" t="e">
            <v>#N/A</v>
          </cell>
          <cell r="BF3666" t="e">
            <v>#N/A</v>
          </cell>
          <cell r="BG3666">
            <v>59.682289123535163</v>
          </cell>
          <cell r="BH3666">
            <v>58.488797760009767</v>
          </cell>
          <cell r="BI3666">
            <v>57.612190475463869</v>
          </cell>
          <cell r="BJ3666">
            <v>57.084739036560059</v>
          </cell>
          <cell r="BK3666">
            <v>57.687080669403073</v>
          </cell>
        </row>
        <row r="3667">
          <cell r="A3667" t="str">
            <v>2014-05-06</v>
          </cell>
          <cell r="B3667">
            <v>2085659</v>
          </cell>
          <cell r="C3667">
            <v>60.517811849893327</v>
          </cell>
          <cell r="D3667">
            <v>60.525478821671548</v>
          </cell>
          <cell r="E3667">
            <v>59.551983940532097</v>
          </cell>
          <cell r="F3667">
            <v>59.781940460205078</v>
          </cell>
          <cell r="BC3667" t="e">
            <v>#N/A</v>
          </cell>
          <cell r="BD3667" t="e">
            <v>#N/A</v>
          </cell>
          <cell r="BE3667" t="e">
            <v>#N/A</v>
          </cell>
          <cell r="BF3667" t="e">
            <v>#N/A</v>
          </cell>
          <cell r="BG3667">
            <v>59.806468963623047</v>
          </cell>
          <cell r="BH3667">
            <v>58.570816802978513</v>
          </cell>
          <cell r="BI3667">
            <v>57.67335998535156</v>
          </cell>
          <cell r="BJ3667">
            <v>57.124445495605471</v>
          </cell>
          <cell r="BK3667">
            <v>57.680986709594727</v>
          </cell>
        </row>
        <row r="3668">
          <cell r="A3668" t="str">
            <v>2014-05-07</v>
          </cell>
          <cell r="B3668">
            <v>2874909</v>
          </cell>
          <cell r="C3668">
            <v>59.88924724417361</v>
          </cell>
          <cell r="D3668">
            <v>60.349171922846097</v>
          </cell>
          <cell r="E3668">
            <v>59.659290753022589</v>
          </cell>
          <cell r="F3668">
            <v>60.218856811523438</v>
          </cell>
          <cell r="BC3668" t="e">
            <v>#N/A</v>
          </cell>
          <cell r="BD3668" t="e">
            <v>#N/A</v>
          </cell>
          <cell r="BE3668" t="e">
            <v>#N/A</v>
          </cell>
          <cell r="BF3668" t="e">
            <v>#N/A</v>
          </cell>
          <cell r="BG3668">
            <v>59.889252471923832</v>
          </cell>
          <cell r="BH3668">
            <v>58.706109809875493</v>
          </cell>
          <cell r="BI3668">
            <v>57.733302764892578</v>
          </cell>
          <cell r="BJ3668">
            <v>57.16905765533447</v>
          </cell>
          <cell r="BK3668">
            <v>57.676425781250003</v>
          </cell>
        </row>
        <row r="3669">
          <cell r="A3669" t="str">
            <v>2014-05-08</v>
          </cell>
          <cell r="B3669">
            <v>2980431</v>
          </cell>
          <cell r="C3669">
            <v>60.42583204461036</v>
          </cell>
          <cell r="D3669">
            <v>60.786103694531597</v>
          </cell>
          <cell r="E3669">
            <v>60.080888490177131</v>
          </cell>
          <cell r="F3669">
            <v>60.609798431396477</v>
          </cell>
          <cell r="BC3669" t="e">
            <v>#N/A</v>
          </cell>
          <cell r="BD3669" t="e">
            <v>#N/A</v>
          </cell>
          <cell r="BE3669" t="e">
            <v>#N/A</v>
          </cell>
          <cell r="BF3669" t="e">
            <v>#N/A</v>
          </cell>
          <cell r="BG3669">
            <v>60.050224304199219</v>
          </cell>
          <cell r="BH3669">
            <v>58.819173431396493</v>
          </cell>
          <cell r="BI3669">
            <v>57.803057403564452</v>
          </cell>
          <cell r="BJ3669">
            <v>57.214589767456047</v>
          </cell>
          <cell r="BK3669">
            <v>57.675160999298093</v>
          </cell>
        </row>
        <row r="3670">
          <cell r="A3670" t="str">
            <v>2014-05-09</v>
          </cell>
          <cell r="B3670">
            <v>2363209</v>
          </cell>
          <cell r="C3670">
            <v>60.264855244363822</v>
          </cell>
          <cell r="D3670">
            <v>60.540807723539523</v>
          </cell>
          <cell r="E3670">
            <v>59.904583627207472</v>
          </cell>
          <cell r="F3670">
            <v>60.080883026123047</v>
          </cell>
          <cell r="BC3670" t="e">
            <v>#N/A</v>
          </cell>
          <cell r="BD3670" t="e">
            <v>#N/A</v>
          </cell>
          <cell r="BE3670" t="e">
            <v>#N/A</v>
          </cell>
          <cell r="BF3670" t="e">
            <v>#N/A</v>
          </cell>
          <cell r="BG3670">
            <v>60.16520462036133</v>
          </cell>
          <cell r="BH3670">
            <v>58.893143653869629</v>
          </cell>
          <cell r="BI3670">
            <v>57.849355850219723</v>
          </cell>
          <cell r="BJ3670">
            <v>57.264644355773918</v>
          </cell>
          <cell r="BK3670">
            <v>57.670293483734127</v>
          </cell>
        </row>
        <row r="3671">
          <cell r="A3671" t="str">
            <v>2014-05-12</v>
          </cell>
          <cell r="B3671">
            <v>2959866</v>
          </cell>
          <cell r="C3671">
            <v>60.470397483161697</v>
          </cell>
          <cell r="D3671">
            <v>61.122240623440639</v>
          </cell>
          <cell r="E3671">
            <v>60.160374896007198</v>
          </cell>
          <cell r="F3671">
            <v>61.090442657470703</v>
          </cell>
          <cell r="BC3671" t="e">
            <v>#N/A</v>
          </cell>
          <cell r="BD3671" t="e">
            <v>#N/A</v>
          </cell>
          <cell r="BE3671" t="e">
            <v>#N/A</v>
          </cell>
          <cell r="BF3671" t="e">
            <v>#N/A</v>
          </cell>
          <cell r="BG3671">
            <v>60.35638427734375</v>
          </cell>
          <cell r="BH3671">
            <v>59.052852439880368</v>
          </cell>
          <cell r="BI3671">
            <v>57.916305541992188</v>
          </cell>
          <cell r="BJ3671">
            <v>57.311840095520019</v>
          </cell>
          <cell r="BK3671">
            <v>57.670588760375978</v>
          </cell>
        </row>
        <row r="3672">
          <cell r="A3672" t="str">
            <v>2014-05-13</v>
          </cell>
          <cell r="B3672">
            <v>2158982</v>
          </cell>
          <cell r="C3672">
            <v>61.09044651897144</v>
          </cell>
          <cell r="D3672">
            <v>61.169938406499988</v>
          </cell>
          <cell r="E3672">
            <v>60.68503000828094</v>
          </cell>
          <cell r="F3672">
            <v>61.018905639648438</v>
          </cell>
          <cell r="BC3672" t="e">
            <v>#N/A</v>
          </cell>
          <cell r="BD3672" t="e">
            <v>#N/A</v>
          </cell>
          <cell r="BE3672" t="e">
            <v>#N/A</v>
          </cell>
          <cell r="BF3672" t="e">
            <v>#N/A</v>
          </cell>
          <cell r="BG3672">
            <v>60.60377731323242</v>
          </cell>
          <cell r="BH3672">
            <v>59.252676963806152</v>
          </cell>
          <cell r="BI3672">
            <v>57.981824493408197</v>
          </cell>
          <cell r="BJ3672">
            <v>57.367212257385248</v>
          </cell>
          <cell r="BK3672">
            <v>57.668763332366943</v>
          </cell>
        </row>
        <row r="3673">
          <cell r="A3673" t="str">
            <v>2014-05-14</v>
          </cell>
          <cell r="B3673">
            <v>2002206</v>
          </cell>
          <cell r="C3673">
            <v>61.177887385950143</v>
          </cell>
          <cell r="D3673">
            <v>61.853577504799183</v>
          </cell>
          <cell r="E3673">
            <v>61.066597534132278</v>
          </cell>
          <cell r="F3673">
            <v>61.440216064453118</v>
          </cell>
          <cell r="BC3673" t="e">
            <v>#N/A</v>
          </cell>
          <cell r="BD3673" t="e">
            <v>#N/A</v>
          </cell>
          <cell r="BE3673" t="e">
            <v>#N/A</v>
          </cell>
          <cell r="BF3673" t="e">
            <v>#N/A</v>
          </cell>
          <cell r="BG3673">
            <v>60.848049163818359</v>
          </cell>
          <cell r="BH3673">
            <v>59.449037933349608</v>
          </cell>
          <cell r="BI3673">
            <v>58.085511169433587</v>
          </cell>
          <cell r="BJ3673">
            <v>57.419515495300303</v>
          </cell>
          <cell r="BK3673">
            <v>57.668699493408212</v>
          </cell>
        </row>
        <row r="3674">
          <cell r="A3674" t="str">
            <v>2014-05-15</v>
          </cell>
          <cell r="B3674">
            <v>3689562</v>
          </cell>
          <cell r="C3674">
            <v>61.289172790508488</v>
          </cell>
          <cell r="D3674">
            <v>61.519703485358328</v>
          </cell>
          <cell r="E3674">
            <v>60.462443904963337</v>
          </cell>
          <cell r="F3674">
            <v>61.010948181152337</v>
          </cell>
          <cell r="BC3674" t="e">
            <v>#N/A</v>
          </cell>
          <cell r="BD3674" t="e">
            <v>#N/A</v>
          </cell>
          <cell r="BE3674" t="e">
            <v>#N/A</v>
          </cell>
          <cell r="BF3674" t="e">
            <v>#N/A</v>
          </cell>
          <cell r="BG3674">
            <v>60.928279113769527</v>
          </cell>
          <cell r="BH3674">
            <v>59.66264533996582</v>
          </cell>
          <cell r="BI3674">
            <v>58.14366546630859</v>
          </cell>
          <cell r="BJ3674">
            <v>57.453115234374998</v>
          </cell>
          <cell r="BK3674">
            <v>57.679213809967038</v>
          </cell>
        </row>
        <row r="3675">
          <cell r="A3675" t="str">
            <v>2014-05-16</v>
          </cell>
          <cell r="B3675">
            <v>2914615</v>
          </cell>
          <cell r="C3675">
            <v>61.090455709645248</v>
          </cell>
          <cell r="D3675">
            <v>61.56741317141401</v>
          </cell>
          <cell r="E3675">
            <v>60.883771919102969</v>
          </cell>
          <cell r="F3675">
            <v>61.400478363037109</v>
          </cell>
          <cell r="BC3675" t="e">
            <v>#N/A</v>
          </cell>
          <cell r="BD3675" t="e">
            <v>#N/A</v>
          </cell>
          <cell r="BE3675" t="e">
            <v>#N/A</v>
          </cell>
          <cell r="BF3675" t="e">
            <v>#N/A</v>
          </cell>
          <cell r="BG3675">
            <v>61.192198181152342</v>
          </cell>
          <cell r="BH3675">
            <v>59.866984367370613</v>
          </cell>
          <cell r="BI3675">
            <v>58.217888870239257</v>
          </cell>
          <cell r="BJ3675">
            <v>57.489000511169444</v>
          </cell>
          <cell r="BK3675">
            <v>57.69355375289917</v>
          </cell>
        </row>
        <row r="3676">
          <cell r="A3676" t="str">
            <v>2014-05-19</v>
          </cell>
          <cell r="B3676">
            <v>2297833</v>
          </cell>
          <cell r="C3676">
            <v>61.289177237768001</v>
          </cell>
          <cell r="D3676">
            <v>61.464063023436658</v>
          </cell>
          <cell r="E3676">
            <v>60.836066822554677</v>
          </cell>
          <cell r="F3676">
            <v>61.440216064453118</v>
          </cell>
          <cell r="BC3676" t="e">
            <v>#N/A</v>
          </cell>
          <cell r="BD3676" t="e">
            <v>#N/A</v>
          </cell>
          <cell r="BE3676" t="e">
            <v>#N/A</v>
          </cell>
          <cell r="BF3676" t="e">
            <v>#N/A</v>
          </cell>
          <cell r="BG3676">
            <v>61.262152862548831</v>
          </cell>
          <cell r="BH3676">
            <v>60.046097755432129</v>
          </cell>
          <cell r="BI3676">
            <v>58.287541503906247</v>
          </cell>
          <cell r="BJ3676">
            <v>57.524056701660157</v>
          </cell>
          <cell r="BK3676">
            <v>57.70675096511841</v>
          </cell>
        </row>
        <row r="3677">
          <cell r="A3677" t="str">
            <v>2014-05-20</v>
          </cell>
          <cell r="B3677">
            <v>1892253</v>
          </cell>
          <cell r="C3677">
            <v>61.495861921114717</v>
          </cell>
          <cell r="D3677">
            <v>61.829731481621501</v>
          </cell>
          <cell r="E3677">
            <v>61.209686279296868</v>
          </cell>
          <cell r="F3677">
            <v>61.209686279296882</v>
          </cell>
          <cell r="BC3677" t="e">
            <v>#N/A</v>
          </cell>
          <cell r="BD3677" t="e">
            <v>#N/A</v>
          </cell>
          <cell r="BE3677" t="e">
            <v>#N/A</v>
          </cell>
          <cell r="BF3677" t="e">
            <v>#N/A</v>
          </cell>
          <cell r="BG3677">
            <v>61.300308990478513</v>
          </cell>
          <cell r="BH3677">
            <v>60.150446128845218</v>
          </cell>
          <cell r="BI3677">
            <v>58.363468093872072</v>
          </cell>
          <cell r="BJ3677">
            <v>57.557420806884757</v>
          </cell>
          <cell r="BK3677">
            <v>57.715767688751221</v>
          </cell>
        </row>
        <row r="3678">
          <cell r="A3678" t="str">
            <v>2014-05-21</v>
          </cell>
          <cell r="B3678">
            <v>2227952</v>
          </cell>
          <cell r="C3678">
            <v>60.891723356053802</v>
          </cell>
          <cell r="D3678">
            <v>61.599211576694408</v>
          </cell>
          <cell r="E3678">
            <v>60.828127410079908</v>
          </cell>
          <cell r="F3678">
            <v>61.591266632080078</v>
          </cell>
          <cell r="BC3678" t="e">
            <v>#N/A</v>
          </cell>
          <cell r="BD3678" t="e">
            <v>#N/A</v>
          </cell>
          <cell r="BE3678" t="e">
            <v>#N/A</v>
          </cell>
          <cell r="BF3678" t="e">
            <v>#N/A</v>
          </cell>
          <cell r="BG3678">
            <v>61.330519104003898</v>
          </cell>
          <cell r="BH3678">
            <v>60.276939201354978</v>
          </cell>
          <cell r="BI3678">
            <v>58.444113540649411</v>
          </cell>
          <cell r="BJ3678">
            <v>57.586628799438479</v>
          </cell>
          <cell r="BK3678">
            <v>57.723549518585202</v>
          </cell>
        </row>
        <row r="3679">
          <cell r="A3679" t="str">
            <v>2014-05-22</v>
          </cell>
          <cell r="B3679">
            <v>1952981</v>
          </cell>
          <cell r="C3679">
            <v>61.54355895729438</v>
          </cell>
          <cell r="D3679">
            <v>61.638952864346557</v>
          </cell>
          <cell r="E3679">
            <v>60.85197284190405</v>
          </cell>
          <cell r="F3679">
            <v>61.535614013671882</v>
          </cell>
          <cell r="BC3679" t="e">
            <v>#N/A</v>
          </cell>
          <cell r="BD3679" t="e">
            <v>#N/A</v>
          </cell>
          <cell r="BE3679" t="e">
            <v>#N/A</v>
          </cell>
          <cell r="BF3679" t="e">
            <v>#N/A</v>
          </cell>
          <cell r="BG3679">
            <v>61.43545227050781</v>
          </cell>
          <cell r="BH3679">
            <v>60.417897033691403</v>
          </cell>
          <cell r="BI3679">
            <v>58.539743118286133</v>
          </cell>
          <cell r="BJ3679">
            <v>57.617273216247561</v>
          </cell>
          <cell r="BK3679">
            <v>57.72948167800903</v>
          </cell>
        </row>
        <row r="3680">
          <cell r="A3680" t="str">
            <v>2014-05-23</v>
          </cell>
          <cell r="B3680">
            <v>1171858</v>
          </cell>
          <cell r="C3680">
            <v>61.44817626681678</v>
          </cell>
          <cell r="D3680">
            <v>61.797941825647072</v>
          </cell>
          <cell r="E3680">
            <v>61.273290454980149</v>
          </cell>
          <cell r="F3680">
            <v>61.694602966308587</v>
          </cell>
          <cell r="BC3680" t="e">
            <v>#N/A</v>
          </cell>
          <cell r="BD3680" t="e">
            <v>#N/A</v>
          </cell>
          <cell r="BE3680" t="e">
            <v>#N/A</v>
          </cell>
          <cell r="BF3680" t="e">
            <v>#N/A</v>
          </cell>
          <cell r="BG3680">
            <v>61.494277191162112</v>
          </cell>
          <cell r="BH3680">
            <v>60.583667755126953</v>
          </cell>
          <cell r="BI3680">
            <v>58.657562561035157</v>
          </cell>
          <cell r="BJ3680">
            <v>57.643068656921393</v>
          </cell>
          <cell r="BK3680">
            <v>57.735748901367188</v>
          </cell>
        </row>
        <row r="3681">
          <cell r="A3681" t="str">
            <v>2014-05-26</v>
          </cell>
          <cell r="B3681">
            <v>1235571</v>
          </cell>
          <cell r="C3681">
            <v>61.821779162074478</v>
          </cell>
          <cell r="D3681">
            <v>62.044364929199219</v>
          </cell>
          <cell r="E3681">
            <v>61.623046418630331</v>
          </cell>
          <cell r="F3681">
            <v>62.044364929199219</v>
          </cell>
          <cell r="BC3681" t="e">
            <v>#N/A</v>
          </cell>
          <cell r="BD3681" t="e">
            <v>#N/A</v>
          </cell>
          <cell r="BE3681" t="e">
            <v>#N/A</v>
          </cell>
          <cell r="BF3681" t="e">
            <v>#N/A</v>
          </cell>
          <cell r="BG3681">
            <v>61.615106964111327</v>
          </cell>
          <cell r="BH3681">
            <v>60.728983306884757</v>
          </cell>
          <cell r="BI3681">
            <v>58.798627777099611</v>
          </cell>
          <cell r="BJ3681">
            <v>57.686925926208502</v>
          </cell>
          <cell r="BK3681">
            <v>57.748172492980963</v>
          </cell>
        </row>
        <row r="3682">
          <cell r="A3682" t="str">
            <v>2014-05-27</v>
          </cell>
          <cell r="B3682">
            <v>1772011</v>
          </cell>
          <cell r="C3682">
            <v>61.845642361282117</v>
          </cell>
          <cell r="D3682">
            <v>62.25105285792452</v>
          </cell>
          <cell r="E3682">
            <v>61.607160603974677</v>
          </cell>
          <cell r="F3682">
            <v>62.123867034912109</v>
          </cell>
          <cell r="BC3682" t="e">
            <v>#N/A</v>
          </cell>
          <cell r="BD3682" t="e">
            <v>#N/A</v>
          </cell>
          <cell r="BE3682" t="e">
            <v>#N/A</v>
          </cell>
          <cell r="BF3682" t="e">
            <v>#N/A</v>
          </cell>
          <cell r="BG3682">
            <v>61.797943115234382</v>
          </cell>
          <cell r="BH3682">
            <v>60.877124595642087</v>
          </cell>
          <cell r="BI3682">
            <v>58.948028411865238</v>
          </cell>
          <cell r="BJ3682">
            <v>57.723606224060063</v>
          </cell>
          <cell r="BK3682">
            <v>57.7589239692688</v>
          </cell>
        </row>
        <row r="3683">
          <cell r="A3683" t="str">
            <v>2014-05-28</v>
          </cell>
          <cell r="B3683">
            <v>2723814</v>
          </cell>
          <cell r="C3683">
            <v>62.004623413085938</v>
          </cell>
          <cell r="D3683">
            <v>62.068219354200068</v>
          </cell>
          <cell r="E3683">
            <v>61.511763966715449</v>
          </cell>
          <cell r="F3683">
            <v>62.004623413085938</v>
          </cell>
          <cell r="BC3683" t="e">
            <v>#N/A</v>
          </cell>
          <cell r="BD3683" t="e">
            <v>#N/A</v>
          </cell>
          <cell r="BE3683" t="e">
            <v>#N/A</v>
          </cell>
          <cell r="BF3683" t="e">
            <v>#N/A</v>
          </cell>
          <cell r="BG3683">
            <v>61.88061447143555</v>
          </cell>
          <cell r="BH3683">
            <v>60.987108802795412</v>
          </cell>
          <cell r="BI3683">
            <v>59.07910026550293</v>
          </cell>
          <cell r="BJ3683">
            <v>57.758327560424803</v>
          </cell>
          <cell r="BK3683">
            <v>57.769884052276609</v>
          </cell>
        </row>
        <row r="3684">
          <cell r="A3684" t="str">
            <v>2014-05-29</v>
          </cell>
          <cell r="B3684">
            <v>1200108</v>
          </cell>
          <cell r="C3684">
            <v>61.837682228282148</v>
          </cell>
          <cell r="D3684">
            <v>62.179502795406187</v>
          </cell>
          <cell r="E3684">
            <v>61.837682228282148</v>
          </cell>
          <cell r="F3684">
            <v>61.925125122070313</v>
          </cell>
          <cell r="BC3684" t="e">
            <v>#N/A</v>
          </cell>
          <cell r="BD3684" t="e">
            <v>#N/A</v>
          </cell>
          <cell r="BE3684" t="e">
            <v>#N/A</v>
          </cell>
          <cell r="BF3684" t="e">
            <v>#N/A</v>
          </cell>
          <cell r="BG3684">
            <v>61.958516693115243</v>
          </cell>
          <cell r="BH3684">
            <v>61.093118095397948</v>
          </cell>
          <cell r="BI3684">
            <v>59.203983154296878</v>
          </cell>
          <cell r="BJ3684">
            <v>57.792943725585943</v>
          </cell>
          <cell r="BK3684">
            <v>57.783091259002688</v>
          </cell>
        </row>
        <row r="3685">
          <cell r="A3685" t="str">
            <v>2014-05-30</v>
          </cell>
          <cell r="B3685">
            <v>2362134</v>
          </cell>
          <cell r="C3685">
            <v>61.89333533097718</v>
          </cell>
          <cell r="D3685">
            <v>62.394139735777159</v>
          </cell>
          <cell r="E3685">
            <v>61.519716747225473</v>
          </cell>
          <cell r="F3685">
            <v>62.354396820068359</v>
          </cell>
          <cell r="BC3685" t="e">
            <v>#N/A</v>
          </cell>
          <cell r="BD3685" t="e">
            <v>#N/A</v>
          </cell>
          <cell r="BE3685" t="e">
            <v>#N/A</v>
          </cell>
          <cell r="BF3685" t="e">
            <v>#N/A</v>
          </cell>
          <cell r="BG3685">
            <v>62.090475463867193</v>
          </cell>
          <cell r="BH3685">
            <v>61.235538864135741</v>
          </cell>
          <cell r="BI3685">
            <v>59.328866195678707</v>
          </cell>
          <cell r="BJ3685">
            <v>57.839058113098147</v>
          </cell>
          <cell r="BK3685">
            <v>57.796873435974121</v>
          </cell>
        </row>
        <row r="3686">
          <cell r="A3686" t="str">
            <v>2014-06-02</v>
          </cell>
          <cell r="B3686">
            <v>1790199</v>
          </cell>
          <cell r="C3686">
            <v>62.306695316393153</v>
          </cell>
          <cell r="D3686">
            <v>62.481581122822369</v>
          </cell>
          <cell r="E3686">
            <v>61.782043961948261</v>
          </cell>
          <cell r="F3686">
            <v>62.155662536621087</v>
          </cell>
          <cell r="BC3686" t="e">
            <v>#N/A</v>
          </cell>
          <cell r="BD3686" t="e">
            <v>#N/A</v>
          </cell>
          <cell r="BE3686" t="e">
            <v>#N/A</v>
          </cell>
          <cell r="BF3686" t="e">
            <v>#N/A</v>
          </cell>
          <cell r="BG3686">
            <v>62.112734985351572</v>
          </cell>
          <cell r="BH3686">
            <v>61.33659477233887</v>
          </cell>
          <cell r="BI3686">
            <v>59.449161453247072</v>
          </cell>
          <cell r="BJ3686">
            <v>57.89000732421875</v>
          </cell>
          <cell r="BK3686">
            <v>57.811003303527833</v>
          </cell>
        </row>
        <row r="3687">
          <cell r="A3687" t="str">
            <v>2014-06-03</v>
          </cell>
          <cell r="B3687">
            <v>1416544</v>
          </cell>
          <cell r="C3687">
            <v>61.948982402354098</v>
          </cell>
          <cell r="D3687">
            <v>62.092070246497393</v>
          </cell>
          <cell r="E3687">
            <v>61.654855704714272</v>
          </cell>
          <cell r="F3687">
            <v>61.988731384277337</v>
          </cell>
          <cell r="BC3687" t="e">
            <v>#N/A</v>
          </cell>
          <cell r="BD3687" t="e">
            <v>#N/A</v>
          </cell>
          <cell r="BE3687" t="e">
            <v>#N/A</v>
          </cell>
          <cell r="BF3687" t="e">
            <v>#N/A</v>
          </cell>
          <cell r="BG3687">
            <v>62.085707855224612</v>
          </cell>
          <cell r="BH3687">
            <v>61.446934318542482</v>
          </cell>
          <cell r="BI3687">
            <v>59.546647949218752</v>
          </cell>
          <cell r="BJ3687">
            <v>57.942583236694333</v>
          </cell>
          <cell r="BK3687">
            <v>57.826061496734617</v>
          </cell>
        </row>
        <row r="3688">
          <cell r="A3688" t="str">
            <v>2014-06-04</v>
          </cell>
          <cell r="B3688">
            <v>1855425</v>
          </cell>
          <cell r="C3688">
            <v>61.917175720348013</v>
          </cell>
          <cell r="D3688">
            <v>62.481576008177797</v>
          </cell>
          <cell r="E3688">
            <v>61.917175720348013</v>
          </cell>
          <cell r="F3688">
            <v>62.306690216064453</v>
          </cell>
          <cell r="BC3688" t="e">
            <v>#N/A</v>
          </cell>
          <cell r="BD3688" t="e">
            <v>#N/A</v>
          </cell>
          <cell r="BE3688" t="e">
            <v>#N/A</v>
          </cell>
          <cell r="BF3688" t="e">
            <v>#N/A</v>
          </cell>
          <cell r="BG3688">
            <v>62.146121215820322</v>
          </cell>
          <cell r="BH3688">
            <v>61.551325988769527</v>
          </cell>
          <cell r="BI3688">
            <v>59.664904556274408</v>
          </cell>
          <cell r="BJ3688">
            <v>58.004547691345223</v>
          </cell>
          <cell r="BK3688">
            <v>57.84727041244507</v>
          </cell>
        </row>
        <row r="3689">
          <cell r="A3689" t="str">
            <v>2014-06-05</v>
          </cell>
          <cell r="B3689">
            <v>2878128</v>
          </cell>
          <cell r="C3689">
            <v>62.314645549119028</v>
          </cell>
          <cell r="D3689">
            <v>63.053931680370788</v>
          </cell>
          <cell r="E3689">
            <v>62.195404676689513</v>
          </cell>
          <cell r="F3689">
            <v>62.680313110351563</v>
          </cell>
          <cell r="BC3689" t="e">
            <v>#N/A</v>
          </cell>
          <cell r="BD3689" t="e">
            <v>#N/A</v>
          </cell>
          <cell r="BE3689" t="e">
            <v>#N/A</v>
          </cell>
          <cell r="BF3689" t="e">
            <v>#N/A</v>
          </cell>
          <cell r="BG3689">
            <v>62.297158813476557</v>
          </cell>
          <cell r="BH3689">
            <v>61.654851722717282</v>
          </cell>
          <cell r="BI3689">
            <v>59.765184478759757</v>
          </cell>
          <cell r="BJ3689">
            <v>58.063042984008788</v>
          </cell>
          <cell r="BK3689">
            <v>57.870730705261231</v>
          </cell>
        </row>
        <row r="3690">
          <cell r="A3690" t="str">
            <v>2014-06-06</v>
          </cell>
          <cell r="B3690">
            <v>2150166</v>
          </cell>
          <cell r="C3690">
            <v>62.600820270782783</v>
          </cell>
          <cell r="D3690">
            <v>62.958536817821631</v>
          </cell>
          <cell r="E3690">
            <v>62.346442577038061</v>
          </cell>
          <cell r="F3690">
            <v>62.910842895507813</v>
          </cell>
          <cell r="BC3690" t="e">
            <v>#N/A</v>
          </cell>
          <cell r="BD3690" t="e">
            <v>#N/A</v>
          </cell>
          <cell r="BE3690" t="e">
            <v>#N/A</v>
          </cell>
          <cell r="BF3690" t="e">
            <v>#N/A</v>
          </cell>
          <cell r="BG3690">
            <v>62.40844802856445</v>
          </cell>
          <cell r="BH3690">
            <v>61.796349716186533</v>
          </cell>
          <cell r="BI3690">
            <v>59.86409614562988</v>
          </cell>
          <cell r="BJ3690">
            <v>58.11786464691162</v>
          </cell>
          <cell r="BK3690">
            <v>57.898064842224123</v>
          </cell>
        </row>
        <row r="3691">
          <cell r="A3691" t="str">
            <v>2014-06-09</v>
          </cell>
          <cell r="B3691">
            <v>1254987</v>
          </cell>
          <cell r="C3691">
            <v>62.561068719228018</v>
          </cell>
          <cell r="D3691">
            <v>62.839299427528942</v>
          </cell>
          <cell r="E3691">
            <v>62.48157683036019</v>
          </cell>
          <cell r="F3691">
            <v>62.831348419189453</v>
          </cell>
          <cell r="BC3691" t="e">
            <v>#N/A</v>
          </cell>
          <cell r="BD3691" t="e">
            <v>#N/A</v>
          </cell>
          <cell r="BE3691" t="e">
            <v>#N/A</v>
          </cell>
          <cell r="BF3691" t="e">
            <v>#N/A</v>
          </cell>
          <cell r="BG3691">
            <v>62.543585205078116</v>
          </cell>
          <cell r="BH3691">
            <v>61.883395004272458</v>
          </cell>
          <cell r="BI3691">
            <v>59.969236679077149</v>
          </cell>
          <cell r="BJ3691">
            <v>58.171124839782713</v>
          </cell>
          <cell r="BK3691">
            <v>57.918447647094723</v>
          </cell>
        </row>
        <row r="3692">
          <cell r="A3692" t="str">
            <v>2014-06-10</v>
          </cell>
          <cell r="B3692">
            <v>1823597</v>
          </cell>
          <cell r="C3692">
            <v>63.093674021288379</v>
          </cell>
          <cell r="D3692">
            <v>63.395745610131442</v>
          </cell>
          <cell r="E3692">
            <v>62.831345342511938</v>
          </cell>
          <cell r="F3692">
            <v>63.371898651123047</v>
          </cell>
          <cell r="BC3692" t="e">
            <v>#N/A</v>
          </cell>
          <cell r="BD3692" t="e">
            <v>#N/A</v>
          </cell>
          <cell r="BE3692" t="e">
            <v>#N/A</v>
          </cell>
          <cell r="BF3692" t="e">
            <v>#N/A</v>
          </cell>
          <cell r="BG3692">
            <v>62.820218658447267</v>
          </cell>
          <cell r="BH3692">
            <v>62.00104465484619</v>
          </cell>
          <cell r="BI3692">
            <v>60.074609985351557</v>
          </cell>
          <cell r="BJ3692">
            <v>58.225957794189448</v>
          </cell>
          <cell r="BK3692">
            <v>57.94785713195801</v>
          </cell>
        </row>
        <row r="3693">
          <cell r="A3693" t="str">
            <v>2014-06-11</v>
          </cell>
          <cell r="B3693">
            <v>2445041</v>
          </cell>
          <cell r="C3693">
            <v>63.197013622477591</v>
          </cell>
          <cell r="D3693">
            <v>63.491140271736697</v>
          </cell>
          <cell r="E3693">
            <v>62.974433915942981</v>
          </cell>
          <cell r="F3693">
            <v>63.101619720458977</v>
          </cell>
          <cell r="BC3693" t="e">
            <v>#N/A</v>
          </cell>
          <cell r="BD3693" t="e">
            <v>#N/A</v>
          </cell>
          <cell r="BE3693" t="e">
            <v>#N/A</v>
          </cell>
          <cell r="BF3693" t="e">
            <v>#N/A</v>
          </cell>
          <cell r="BG3693">
            <v>62.97920455932617</v>
          </cell>
          <cell r="BH3693">
            <v>62.084114837646482</v>
          </cell>
          <cell r="BI3693">
            <v>60.176417236328128</v>
          </cell>
          <cell r="BJ3693">
            <v>58.278394508361806</v>
          </cell>
          <cell r="BK3693">
            <v>57.981664199829098</v>
          </cell>
        </row>
        <row r="3694">
          <cell r="A3694" t="str">
            <v>2014-06-12</v>
          </cell>
          <cell r="B3694">
            <v>1640863</v>
          </cell>
          <cell r="C3694">
            <v>63.014187186306742</v>
          </cell>
          <cell r="D3694">
            <v>63.419603755485497</v>
          </cell>
          <cell r="E3694">
            <v>62.823405415746272</v>
          </cell>
          <cell r="F3694">
            <v>63.093685150146477</v>
          </cell>
          <cell r="BC3694" t="e">
            <v>#N/A</v>
          </cell>
          <cell r="BD3694" t="e">
            <v>#N/A</v>
          </cell>
          <cell r="BE3694" t="e">
            <v>#N/A</v>
          </cell>
          <cell r="BF3694" t="e">
            <v>#N/A</v>
          </cell>
          <cell r="BG3694">
            <v>63.061878967285153</v>
          </cell>
          <cell r="BH3694">
            <v>62.188251686096187</v>
          </cell>
          <cell r="BI3694">
            <v>60.287417602539072</v>
          </cell>
          <cell r="BJ3694">
            <v>58.329448814392087</v>
          </cell>
          <cell r="BK3694">
            <v>58.012748756408691</v>
          </cell>
        </row>
        <row r="3695">
          <cell r="A3695" t="str">
            <v>2014-06-13</v>
          </cell>
          <cell r="B3695">
            <v>2061615</v>
          </cell>
          <cell r="C3695">
            <v>62.839298903562671</v>
          </cell>
          <cell r="D3695">
            <v>63.435497162363667</v>
          </cell>
          <cell r="E3695">
            <v>62.425931381148949</v>
          </cell>
          <cell r="F3695">
            <v>63.324207305908203</v>
          </cell>
          <cell r="BC3695" t="e">
            <v>#N/A</v>
          </cell>
          <cell r="BD3695" t="e">
            <v>#N/A</v>
          </cell>
          <cell r="BE3695" t="e">
            <v>#N/A</v>
          </cell>
          <cell r="BF3695" t="e">
            <v>#N/A</v>
          </cell>
          <cell r="BG3695">
            <v>63.144551849365243</v>
          </cell>
          <cell r="BH3695">
            <v>62.284438133239753</v>
          </cell>
          <cell r="BI3695">
            <v>60.404255142211923</v>
          </cell>
          <cell r="BJ3695">
            <v>58.380891952514652</v>
          </cell>
          <cell r="BK3695">
            <v>58.050773258209233</v>
          </cell>
        </row>
        <row r="3696">
          <cell r="A3696" t="str">
            <v>2014-06-16</v>
          </cell>
          <cell r="B3696">
            <v>2150998</v>
          </cell>
          <cell r="C3696">
            <v>62.990330844939628</v>
          </cell>
          <cell r="D3696">
            <v>63.276506490595388</v>
          </cell>
          <cell r="E3696">
            <v>62.767751134950103</v>
          </cell>
          <cell r="F3696">
            <v>62.799549102783203</v>
          </cell>
          <cell r="BC3696" t="e">
            <v>#N/A</v>
          </cell>
          <cell r="BD3696" t="e">
            <v>#N/A</v>
          </cell>
          <cell r="BE3696" t="e">
            <v>#N/A</v>
          </cell>
          <cell r="BF3696" t="e">
            <v>#N/A</v>
          </cell>
          <cell r="BG3696">
            <v>63.138191986083982</v>
          </cell>
          <cell r="BH3696">
            <v>62.352404785156253</v>
          </cell>
          <cell r="BI3696">
            <v>60.498334732055667</v>
          </cell>
          <cell r="BJ3696">
            <v>58.432607612609857</v>
          </cell>
          <cell r="BK3696">
            <v>58.079620609283452</v>
          </cell>
        </row>
        <row r="3697">
          <cell r="A3697" t="str">
            <v>2014-06-17</v>
          </cell>
          <cell r="B3697">
            <v>1899650</v>
          </cell>
          <cell r="C3697">
            <v>62.998274849462383</v>
          </cell>
          <cell r="D3697">
            <v>63.292401470588317</v>
          </cell>
          <cell r="E3697">
            <v>62.815438070958884</v>
          </cell>
          <cell r="F3697">
            <v>63.228805541992188</v>
          </cell>
          <cell r="BC3697" t="e">
            <v>#N/A</v>
          </cell>
          <cell r="BD3697" t="e">
            <v>#N/A</v>
          </cell>
          <cell r="BE3697" t="e">
            <v>#N/A</v>
          </cell>
          <cell r="BF3697" t="e">
            <v>#N/A</v>
          </cell>
          <cell r="BG3697">
            <v>63.109573364257813</v>
          </cell>
          <cell r="BH3697">
            <v>62.453360748291018</v>
          </cell>
          <cell r="BI3697">
            <v>60.600079650878897</v>
          </cell>
          <cell r="BJ3697">
            <v>58.512761726379402</v>
          </cell>
          <cell r="BK3697">
            <v>58.118662815093991</v>
          </cell>
        </row>
        <row r="3698">
          <cell r="A3698" t="str">
            <v>2014-06-18</v>
          </cell>
          <cell r="B3698">
            <v>2020822</v>
          </cell>
          <cell r="C3698">
            <v>63.133415070504363</v>
          </cell>
          <cell r="D3698">
            <v>63.499082582486487</v>
          </cell>
          <cell r="E3698">
            <v>62.886988414891633</v>
          </cell>
          <cell r="F3698">
            <v>62.894939422607422</v>
          </cell>
          <cell r="BC3698" t="e">
            <v>#N/A</v>
          </cell>
          <cell r="BD3698" t="e">
            <v>#N/A</v>
          </cell>
          <cell r="BE3698" t="e">
            <v>#N/A</v>
          </cell>
          <cell r="BF3698" t="e">
            <v>#N/A</v>
          </cell>
          <cell r="BG3698">
            <v>63.0682373046875</v>
          </cell>
          <cell r="BH3698">
            <v>62.518544387817393</v>
          </cell>
          <cell r="BI3698">
            <v>60.707718505859383</v>
          </cell>
          <cell r="BJ3698">
            <v>58.588044052124033</v>
          </cell>
          <cell r="BK3698">
            <v>58.155307483673099</v>
          </cell>
        </row>
        <row r="3699">
          <cell r="A3699" t="str">
            <v>2014-06-19</v>
          </cell>
          <cell r="B3699">
            <v>3643163</v>
          </cell>
          <cell r="C3699">
            <v>63.514981155833219</v>
          </cell>
          <cell r="D3699">
            <v>63.514981155833219</v>
          </cell>
          <cell r="E3699">
            <v>63.053919770773597</v>
          </cell>
          <cell r="F3699">
            <v>63.228805541992188</v>
          </cell>
          <cell r="BC3699" t="e">
            <v>#N/A</v>
          </cell>
          <cell r="BD3699" t="e">
            <v>#N/A</v>
          </cell>
          <cell r="BE3699" t="e">
            <v>#N/A</v>
          </cell>
          <cell r="BF3699" t="e">
            <v>#N/A</v>
          </cell>
          <cell r="BG3699">
            <v>63.095261383056638</v>
          </cell>
          <cell r="BH3699">
            <v>62.603203964233401</v>
          </cell>
          <cell r="BI3699">
            <v>60.805324096679691</v>
          </cell>
          <cell r="BJ3699">
            <v>58.666818351745597</v>
          </cell>
          <cell r="BK3699">
            <v>58.192241744995123</v>
          </cell>
        </row>
        <row r="3700">
          <cell r="A3700" t="str">
            <v>2014-06-20</v>
          </cell>
          <cell r="B3700">
            <v>7475121</v>
          </cell>
          <cell r="C3700">
            <v>63.228811314546419</v>
          </cell>
          <cell r="D3700">
            <v>63.928348398444307</v>
          </cell>
          <cell r="E3700">
            <v>63.125472469774429</v>
          </cell>
          <cell r="F3700">
            <v>63.689872741699219</v>
          </cell>
          <cell r="BC3700" t="e">
            <v>#N/A</v>
          </cell>
          <cell r="BD3700" t="e">
            <v>#N/A</v>
          </cell>
          <cell r="BE3700" t="e">
            <v>#N/A</v>
          </cell>
          <cell r="BF3700" t="e">
            <v>#N/A</v>
          </cell>
          <cell r="BG3700">
            <v>63.168394470214842</v>
          </cell>
          <cell r="BH3700">
            <v>62.702967453002927</v>
          </cell>
          <cell r="BI3700">
            <v>60.907091979980471</v>
          </cell>
          <cell r="BJ3700">
            <v>58.756412200927727</v>
          </cell>
          <cell r="BK3700">
            <v>58.226805515289307</v>
          </cell>
        </row>
        <row r="3701">
          <cell r="A3701" t="str">
            <v>2014-06-23</v>
          </cell>
          <cell r="B3701">
            <v>1829899</v>
          </cell>
          <cell r="C3701">
            <v>63.689872065275111</v>
          </cell>
          <cell r="D3701">
            <v>63.689872065275111</v>
          </cell>
          <cell r="E3701">
            <v>63.045973849765083</v>
          </cell>
          <cell r="F3701">
            <v>63.204963684082031</v>
          </cell>
          <cell r="BC3701" t="e">
            <v>#N/A</v>
          </cell>
          <cell r="BD3701" t="e">
            <v>#N/A</v>
          </cell>
          <cell r="BE3701" t="e">
            <v>#N/A</v>
          </cell>
          <cell r="BF3701" t="e">
            <v>#N/A</v>
          </cell>
          <cell r="BG3701">
            <v>63.249477386474609</v>
          </cell>
          <cell r="BH3701">
            <v>62.760997390747072</v>
          </cell>
          <cell r="BI3701">
            <v>61.013265914916992</v>
          </cell>
          <cell r="BJ3701">
            <v>58.825979614257811</v>
          </cell>
          <cell r="BK3701">
            <v>58.263505592346192</v>
          </cell>
        </row>
        <row r="3702">
          <cell r="A3702" t="str">
            <v>2014-06-24</v>
          </cell>
          <cell r="B3702">
            <v>2050591</v>
          </cell>
          <cell r="C3702">
            <v>63.41959862574771</v>
          </cell>
          <cell r="D3702">
            <v>63.499090518314553</v>
          </cell>
          <cell r="E3702">
            <v>63.117527008056634</v>
          </cell>
          <cell r="F3702">
            <v>63.117527008056641</v>
          </cell>
          <cell r="BC3702" t="e">
            <v>#N/A</v>
          </cell>
          <cell r="BD3702" t="e">
            <v>#N/A</v>
          </cell>
          <cell r="BE3702" t="e">
            <v>#N/A</v>
          </cell>
          <cell r="BF3702" t="e">
            <v>#N/A</v>
          </cell>
          <cell r="BG3702">
            <v>63.227221679687503</v>
          </cell>
          <cell r="BH3702">
            <v>62.810680389404297</v>
          </cell>
          <cell r="BI3702">
            <v>61.135168151855467</v>
          </cell>
          <cell r="BJ3702">
            <v>58.899118576049801</v>
          </cell>
          <cell r="BK3702">
            <v>58.295552501678458</v>
          </cell>
        </row>
        <row r="3703">
          <cell r="A3703" t="str">
            <v>2014-06-25</v>
          </cell>
          <cell r="B3703">
            <v>2735358</v>
          </cell>
          <cell r="C3703">
            <v>62.839307815126801</v>
          </cell>
          <cell r="D3703">
            <v>62.974444650723989</v>
          </cell>
          <cell r="E3703">
            <v>62.028474671857353</v>
          </cell>
          <cell r="F3703">
            <v>62.378246307373047</v>
          </cell>
          <cell r="BC3703" t="e">
            <v>#N/A</v>
          </cell>
          <cell r="BD3703" t="e">
            <v>#N/A</v>
          </cell>
          <cell r="BE3703" t="e">
            <v>#N/A</v>
          </cell>
          <cell r="BF3703" t="e">
            <v>#N/A</v>
          </cell>
          <cell r="BG3703">
            <v>63.123883056640622</v>
          </cell>
          <cell r="BH3703">
            <v>62.829361534118647</v>
          </cell>
          <cell r="BI3703">
            <v>61.232473144531248</v>
          </cell>
          <cell r="BJ3703">
            <v>58.968160820007327</v>
          </cell>
          <cell r="BK3703">
            <v>58.322753238677983</v>
          </cell>
        </row>
        <row r="3704">
          <cell r="A3704" t="str">
            <v>2014-06-26</v>
          </cell>
          <cell r="B3704">
            <v>2552901</v>
          </cell>
          <cell r="C3704">
            <v>62.219249360147742</v>
          </cell>
          <cell r="D3704">
            <v>62.489529065414963</v>
          </cell>
          <cell r="E3704">
            <v>61.567406154887642</v>
          </cell>
          <cell r="F3704">
            <v>61.758193969726563</v>
          </cell>
          <cell r="BC3704" t="e">
            <v>#N/A</v>
          </cell>
          <cell r="BD3704" t="e">
            <v>#N/A</v>
          </cell>
          <cell r="BE3704" t="e">
            <v>#N/A</v>
          </cell>
          <cell r="BF3704" t="e">
            <v>#N/A</v>
          </cell>
          <cell r="BG3704">
            <v>62.829760742187503</v>
          </cell>
          <cell r="BH3704">
            <v>62.821014976501473</v>
          </cell>
          <cell r="BI3704">
            <v>61.332861022949217</v>
          </cell>
          <cell r="BJ3704">
            <v>59.03728801727295</v>
          </cell>
          <cell r="BK3704">
            <v>58.354365730285643</v>
          </cell>
        </row>
        <row r="3705">
          <cell r="A3705" t="str">
            <v>2014-06-27</v>
          </cell>
          <cell r="B3705">
            <v>1669843</v>
          </cell>
          <cell r="C3705">
            <v>61.917176351208617</v>
          </cell>
          <cell r="D3705">
            <v>62.298745907420212</v>
          </cell>
          <cell r="E3705">
            <v>61.567404763418182</v>
          </cell>
          <cell r="F3705">
            <v>61.797935485839837</v>
          </cell>
          <cell r="BC3705" t="e">
            <v>#N/A</v>
          </cell>
          <cell r="BD3705" t="e">
            <v>#N/A</v>
          </cell>
          <cell r="BE3705" t="e">
            <v>#N/A</v>
          </cell>
          <cell r="BF3705" t="e">
            <v>#N/A</v>
          </cell>
          <cell r="BG3705">
            <v>62.451373291015628</v>
          </cell>
          <cell r="BH3705">
            <v>62.793191909790039</v>
          </cell>
          <cell r="BI3705">
            <v>61.422545776367187</v>
          </cell>
          <cell r="BJ3705">
            <v>59.10872901916504</v>
          </cell>
          <cell r="BK3705">
            <v>58.386560173034667</v>
          </cell>
        </row>
        <row r="3706">
          <cell r="A3706" t="str">
            <v>2014-06-30</v>
          </cell>
          <cell r="B3706">
            <v>2609308</v>
          </cell>
          <cell r="C3706">
            <v>62.052313155597368</v>
          </cell>
          <cell r="D3706">
            <v>62.656462425790423</v>
          </cell>
          <cell r="E3706">
            <v>61.623049679263538</v>
          </cell>
          <cell r="F3706">
            <v>61.670749664306641</v>
          </cell>
          <cell r="BC3706" t="e">
            <v>#N/A</v>
          </cell>
          <cell r="BD3706" t="e">
            <v>#N/A</v>
          </cell>
          <cell r="BE3706" t="e">
            <v>#N/A</v>
          </cell>
          <cell r="BF3706" t="e">
            <v>#N/A</v>
          </cell>
          <cell r="BG3706">
            <v>62.14453048706055</v>
          </cell>
          <cell r="BH3706">
            <v>62.768946266174318</v>
          </cell>
          <cell r="BI3706">
            <v>61.498801803588869</v>
          </cell>
          <cell r="BJ3706">
            <v>59.1934623336792</v>
          </cell>
          <cell r="BK3706">
            <v>58.418617000579843</v>
          </cell>
        </row>
        <row r="3707">
          <cell r="A3707" t="str">
            <v>2014-07-01</v>
          </cell>
          <cell r="B3707">
            <v>2222048</v>
          </cell>
          <cell r="C3707">
            <v>61.718441304876563</v>
          </cell>
          <cell r="D3707">
            <v>61.869480133056641</v>
          </cell>
          <cell r="E3707">
            <v>61.535610574298467</v>
          </cell>
          <cell r="F3707">
            <v>61.869480133056641</v>
          </cell>
          <cell r="BC3707" t="e">
            <v>#N/A</v>
          </cell>
          <cell r="BD3707" t="e">
            <v>#N/A</v>
          </cell>
          <cell r="BE3707" t="e">
            <v>#N/A</v>
          </cell>
          <cell r="BF3707" t="e">
            <v>#N/A</v>
          </cell>
          <cell r="BG3707">
            <v>61.894921112060537</v>
          </cell>
          <cell r="BH3707">
            <v>62.76298370361328</v>
          </cell>
          <cell r="BI3707">
            <v>61.553737030029303</v>
          </cell>
          <cell r="BJ3707">
            <v>59.269987983703608</v>
          </cell>
          <cell r="BK3707">
            <v>58.447029933929443</v>
          </cell>
        </row>
        <row r="3708">
          <cell r="A3708" t="str">
            <v>2014-07-02</v>
          </cell>
          <cell r="B3708">
            <v>2294316</v>
          </cell>
          <cell r="C3708">
            <v>62.004625554063367</v>
          </cell>
          <cell r="D3708">
            <v>62.044374534842909</v>
          </cell>
          <cell r="E3708">
            <v>61.456121156489218</v>
          </cell>
          <cell r="F3708">
            <v>61.638957977294922</v>
          </cell>
          <cell r="BC3708" t="e">
            <v>#N/A</v>
          </cell>
          <cell r="BD3708" t="e">
            <v>#N/A</v>
          </cell>
          <cell r="BE3708" t="e">
            <v>#N/A</v>
          </cell>
          <cell r="BF3708" t="e">
            <v>#N/A</v>
          </cell>
          <cell r="BG3708">
            <v>61.747063446044919</v>
          </cell>
          <cell r="BH3708">
            <v>62.729597091674798</v>
          </cell>
          <cell r="BI3708">
            <v>61.605288085937502</v>
          </cell>
          <cell r="BJ3708">
            <v>59.334550170898439</v>
          </cell>
          <cell r="BK3708">
            <v>58.473102130889892</v>
          </cell>
        </row>
        <row r="3709">
          <cell r="A3709" t="str">
            <v>2014-07-03</v>
          </cell>
          <cell r="B3709">
            <v>3209381</v>
          </cell>
          <cell r="C3709">
            <v>61.885378912034192</v>
          </cell>
          <cell r="D3709">
            <v>62.46568122720906</v>
          </cell>
          <cell r="E3709">
            <v>61.805887022722636</v>
          </cell>
          <cell r="F3709">
            <v>62.171554565429688</v>
          </cell>
          <cell r="BC3709" t="e">
            <v>#N/A</v>
          </cell>
          <cell r="BD3709" t="e">
            <v>#N/A</v>
          </cell>
          <cell r="BE3709" t="e">
            <v>#N/A</v>
          </cell>
          <cell r="BF3709" t="e">
            <v>#N/A</v>
          </cell>
          <cell r="BG3709">
            <v>61.829735565185537</v>
          </cell>
          <cell r="BH3709">
            <v>62.70415916442871</v>
          </cell>
          <cell r="BI3709">
            <v>61.674390029907229</v>
          </cell>
          <cell r="BJ3709">
            <v>59.40405506134033</v>
          </cell>
          <cell r="BK3709">
            <v>58.496548252105711</v>
          </cell>
        </row>
        <row r="3710">
          <cell r="A3710" t="str">
            <v>2014-07-04</v>
          </cell>
          <cell r="B3710">
            <v>1229926</v>
          </cell>
          <cell r="C3710">
            <v>62.115906627079887</v>
          </cell>
          <cell r="D3710">
            <v>62.187453569383713</v>
          </cell>
          <cell r="E3710">
            <v>61.829730987548828</v>
          </cell>
          <cell r="F3710">
            <v>61.829730987548828</v>
          </cell>
          <cell r="BC3710" t="e">
            <v>#N/A</v>
          </cell>
          <cell r="BD3710" t="e">
            <v>#N/A</v>
          </cell>
          <cell r="BE3710" t="e">
            <v>#N/A</v>
          </cell>
          <cell r="BF3710" t="e">
            <v>#N/A</v>
          </cell>
          <cell r="BG3710">
            <v>61.836094665527341</v>
          </cell>
          <cell r="BH3710">
            <v>62.650103569030762</v>
          </cell>
          <cell r="BI3710">
            <v>61.74340087890625</v>
          </cell>
          <cell r="BJ3710">
            <v>59.466002464294426</v>
          </cell>
          <cell r="BK3710">
            <v>58.515065784454343</v>
          </cell>
        </row>
        <row r="3711">
          <cell r="A3711" t="str">
            <v>2014-07-07</v>
          </cell>
          <cell r="B3711">
            <v>2594829</v>
          </cell>
          <cell r="C3711">
            <v>61.209695090356128</v>
          </cell>
          <cell r="D3711">
            <v>61.686652540429257</v>
          </cell>
          <cell r="E3711">
            <v>61.010962314088736</v>
          </cell>
          <cell r="F3711">
            <v>61.074558258056641</v>
          </cell>
          <cell r="BC3711" t="e">
            <v>#N/A</v>
          </cell>
          <cell r="BD3711" t="e">
            <v>#N/A</v>
          </cell>
          <cell r="BE3711" t="e">
            <v>#N/A</v>
          </cell>
          <cell r="BF3711" t="e">
            <v>#N/A</v>
          </cell>
          <cell r="BG3711">
            <v>61.716856384277342</v>
          </cell>
          <cell r="BH3711">
            <v>62.562264060974123</v>
          </cell>
          <cell r="BI3711">
            <v>61.782130966186521</v>
          </cell>
          <cell r="BJ3711">
            <v>59.522314414978027</v>
          </cell>
          <cell r="BK3711">
            <v>58.533946685791022</v>
          </cell>
        </row>
        <row r="3712">
          <cell r="A3712" t="str">
            <v>2014-07-08</v>
          </cell>
          <cell r="B3712">
            <v>2173650</v>
          </cell>
          <cell r="C3712">
            <v>61.400465848285613</v>
          </cell>
          <cell r="D3712">
            <v>61.543553664136141</v>
          </cell>
          <cell r="E3712">
            <v>60.581687927246087</v>
          </cell>
          <cell r="F3712">
            <v>60.581687927246087</v>
          </cell>
          <cell r="BC3712" t="e">
            <v>#N/A</v>
          </cell>
          <cell r="BD3712" t="e">
            <v>#N/A</v>
          </cell>
          <cell r="BE3712" t="e">
            <v>#N/A</v>
          </cell>
          <cell r="BF3712" t="e">
            <v>#N/A</v>
          </cell>
          <cell r="BG3712">
            <v>61.459297943115232</v>
          </cell>
          <cell r="BH3712">
            <v>62.422753524780283</v>
          </cell>
          <cell r="BI3712">
            <v>61.810543899536142</v>
          </cell>
          <cell r="BJ3712">
            <v>59.566875572204587</v>
          </cell>
          <cell r="BK3712">
            <v>58.549903316497797</v>
          </cell>
        </row>
        <row r="3713">
          <cell r="A3713" t="str">
            <v>2014-07-09</v>
          </cell>
          <cell r="B3713">
            <v>1684401</v>
          </cell>
          <cell r="C3713">
            <v>60.91556779627652</v>
          </cell>
          <cell r="D3713">
            <v>61.050710692083797</v>
          </cell>
          <cell r="E3713">
            <v>60.335271491621299</v>
          </cell>
          <cell r="F3713">
            <v>60.716835021972663</v>
          </cell>
          <cell r="BC3713" t="e">
            <v>#N/A</v>
          </cell>
          <cell r="BD3713" t="e">
            <v>#N/A</v>
          </cell>
          <cell r="BE3713" t="e">
            <v>#N/A</v>
          </cell>
          <cell r="BF3713" t="e">
            <v>#N/A</v>
          </cell>
          <cell r="BG3713">
            <v>61.274873352050783</v>
          </cell>
          <cell r="BH3713">
            <v>62.303514289855947</v>
          </cell>
          <cell r="BI3713">
            <v>61.828781814575187</v>
          </cell>
          <cell r="BJ3713">
            <v>59.614397888183603</v>
          </cell>
          <cell r="BK3713">
            <v>58.566535682678222</v>
          </cell>
        </row>
        <row r="3714">
          <cell r="A3714" t="str">
            <v>2014-07-10</v>
          </cell>
          <cell r="B3714">
            <v>2423166</v>
          </cell>
          <cell r="C3714">
            <v>60.597595705322128</v>
          </cell>
          <cell r="D3714">
            <v>60.772475439243422</v>
          </cell>
          <cell r="E3714">
            <v>59.945752496647707</v>
          </cell>
          <cell r="F3714">
            <v>60.176277160644531</v>
          </cell>
          <cell r="BC3714" t="e">
            <v>#N/A</v>
          </cell>
          <cell r="BD3714" t="e">
            <v>#N/A</v>
          </cell>
          <cell r="BE3714" t="e">
            <v>#N/A</v>
          </cell>
          <cell r="BF3714" t="e">
            <v>#N/A</v>
          </cell>
          <cell r="BG3714">
            <v>60.875817871093751</v>
          </cell>
          <cell r="BH3714">
            <v>62.157643890380861</v>
          </cell>
          <cell r="BI3714">
            <v>61.836208572387697</v>
          </cell>
          <cell r="BJ3714">
            <v>59.654981575012208</v>
          </cell>
          <cell r="BK3714">
            <v>58.581500110626223</v>
          </cell>
        </row>
        <row r="3715">
          <cell r="A3715" t="str">
            <v>2014-07-11</v>
          </cell>
          <cell r="B3715">
            <v>1566491</v>
          </cell>
          <cell r="C3715">
            <v>60.32730976871521</v>
          </cell>
          <cell r="D3715">
            <v>60.549889466031807</v>
          </cell>
          <cell r="E3715">
            <v>59.93779529841116</v>
          </cell>
          <cell r="F3715">
            <v>60.263713836669922</v>
          </cell>
          <cell r="BC3715" t="e">
            <v>#N/A</v>
          </cell>
          <cell r="BD3715" t="e">
            <v>#N/A</v>
          </cell>
          <cell r="BE3715" t="e">
            <v>#N/A</v>
          </cell>
          <cell r="BF3715" t="e">
            <v>#N/A</v>
          </cell>
          <cell r="BG3715">
            <v>60.562614440917969</v>
          </cell>
          <cell r="BH3715">
            <v>62.004619216918947</v>
          </cell>
          <cell r="BI3715">
            <v>61.851363220214843</v>
          </cell>
          <cell r="BJ3715">
            <v>59.694370002746581</v>
          </cell>
          <cell r="BK3715">
            <v>58.594947071075438</v>
          </cell>
        </row>
        <row r="3716">
          <cell r="A3716" t="str">
            <v>2014-07-14</v>
          </cell>
          <cell r="B3716">
            <v>1683480</v>
          </cell>
          <cell r="C3716">
            <v>60.533998171586767</v>
          </cell>
          <cell r="D3716">
            <v>60.9473596319922</v>
          </cell>
          <cell r="E3716">
            <v>60.375008329244409</v>
          </cell>
          <cell r="F3716">
            <v>60.788375854492188</v>
          </cell>
          <cell r="BC3716" t="e">
            <v>#N/A</v>
          </cell>
          <cell r="BD3716" t="e">
            <v>#N/A</v>
          </cell>
          <cell r="BE3716" t="e">
            <v>#N/A</v>
          </cell>
          <cell r="BF3716" t="e">
            <v>#N/A</v>
          </cell>
          <cell r="BG3716">
            <v>60.505377960205081</v>
          </cell>
          <cell r="BH3716">
            <v>61.904060554504397</v>
          </cell>
          <cell r="BI3716">
            <v>61.864439849853518</v>
          </cell>
          <cell r="BJ3716">
            <v>59.738315162658687</v>
          </cell>
          <cell r="BK3716">
            <v>58.611553897857668</v>
          </cell>
        </row>
        <row r="3717">
          <cell r="A3717" t="str">
            <v>2014-07-15</v>
          </cell>
          <cell r="B3717">
            <v>2046401</v>
          </cell>
          <cell r="C3717">
            <v>60.732732457314953</v>
          </cell>
          <cell r="D3717">
            <v>61.058651028861</v>
          </cell>
          <cell r="E3717">
            <v>59.993446350097663</v>
          </cell>
          <cell r="F3717">
            <v>59.993446350097663</v>
          </cell>
          <cell r="BC3717" t="e">
            <v>#N/A</v>
          </cell>
          <cell r="BD3717" t="e">
            <v>#N/A</v>
          </cell>
          <cell r="BE3717" t="e">
            <v>#N/A</v>
          </cell>
          <cell r="BF3717" t="e">
            <v>#N/A</v>
          </cell>
          <cell r="BG3717">
            <v>60.387729644775391</v>
          </cell>
          <cell r="BH3717">
            <v>61.742292594909671</v>
          </cell>
          <cell r="BI3717">
            <v>61.868669967651357</v>
          </cell>
          <cell r="BJ3717">
            <v>59.771014976501462</v>
          </cell>
          <cell r="BK3717">
            <v>58.62173320770264</v>
          </cell>
        </row>
        <row r="3718">
          <cell r="A3718" t="str">
            <v>2014-07-16</v>
          </cell>
          <cell r="B3718">
            <v>2195695</v>
          </cell>
          <cell r="C3718">
            <v>60.35912112499318</v>
          </cell>
          <cell r="D3718">
            <v>60.87582757401556</v>
          </cell>
          <cell r="E3718">
            <v>60.192186314972403</v>
          </cell>
          <cell r="F3718">
            <v>60.780433654785163</v>
          </cell>
          <cell r="BC3718" t="e">
            <v>#N/A</v>
          </cell>
          <cell r="BD3718" t="e">
            <v>#N/A</v>
          </cell>
          <cell r="BE3718" t="e">
            <v>#N/A</v>
          </cell>
          <cell r="BF3718" t="e">
            <v>#N/A</v>
          </cell>
          <cell r="BG3718">
            <v>60.400449371337892</v>
          </cell>
          <cell r="BH3718">
            <v>61.636567306518558</v>
          </cell>
          <cell r="BI3718">
            <v>61.879901504516603</v>
          </cell>
          <cell r="BJ3718">
            <v>59.80660213470459</v>
          </cell>
          <cell r="BK3718">
            <v>58.639181880950929</v>
          </cell>
        </row>
        <row r="3719">
          <cell r="A3719" t="str">
            <v>2014-07-17</v>
          </cell>
          <cell r="B3719">
            <v>2293173</v>
          </cell>
          <cell r="C3719">
            <v>60.470396202376918</v>
          </cell>
          <cell r="D3719">
            <v>60.907610644150793</v>
          </cell>
          <cell r="E3719">
            <v>59.977536837544712</v>
          </cell>
          <cell r="F3719">
            <v>60.104728698730469</v>
          </cell>
          <cell r="BC3719" t="e">
            <v>#N/A</v>
          </cell>
          <cell r="BD3719" t="e">
            <v>#N/A</v>
          </cell>
          <cell r="BE3719" t="e">
            <v>#N/A</v>
          </cell>
          <cell r="BF3719" t="e">
            <v>#N/A</v>
          </cell>
          <cell r="BG3719">
            <v>60.386139678955082</v>
          </cell>
          <cell r="BH3719">
            <v>61.48036346435547</v>
          </cell>
          <cell r="BI3719">
            <v>61.869800109863277</v>
          </cell>
          <cell r="BJ3719">
            <v>59.836428756713858</v>
          </cell>
          <cell r="BK3719">
            <v>58.65455513000488</v>
          </cell>
        </row>
        <row r="3720">
          <cell r="A3720" t="str">
            <v>2014-07-18</v>
          </cell>
          <cell r="B3720">
            <v>1878776</v>
          </cell>
          <cell r="C3720">
            <v>60.017291330241662</v>
          </cell>
          <cell r="D3720">
            <v>60.589642628533973</v>
          </cell>
          <cell r="E3720">
            <v>59.969597410331403</v>
          </cell>
          <cell r="F3720">
            <v>60.470401763916023</v>
          </cell>
          <cell r="BC3720" t="e">
            <v>#N/A</v>
          </cell>
          <cell r="BD3720" t="e">
            <v>#N/A</v>
          </cell>
          <cell r="BE3720" t="e">
            <v>#N/A</v>
          </cell>
          <cell r="BF3720" t="e">
            <v>#N/A</v>
          </cell>
          <cell r="BG3720">
            <v>60.427477264404303</v>
          </cell>
          <cell r="BH3720">
            <v>61.31938991546631</v>
          </cell>
          <cell r="BI3720">
            <v>61.877590484619141</v>
          </cell>
          <cell r="BJ3720">
            <v>59.863473167419443</v>
          </cell>
          <cell r="BK3720">
            <v>58.670798549652098</v>
          </cell>
        </row>
        <row r="3721">
          <cell r="A3721" t="str">
            <v>2014-07-21</v>
          </cell>
          <cell r="B3721">
            <v>1775615</v>
          </cell>
          <cell r="C3721">
            <v>60.414752659066998</v>
          </cell>
          <cell r="D3721">
            <v>60.732726254451521</v>
          </cell>
          <cell r="E3721">
            <v>60.041134139353332</v>
          </cell>
          <cell r="F3721">
            <v>60.263713836669922</v>
          </cell>
          <cell r="BC3721" t="e">
            <v>#N/A</v>
          </cell>
          <cell r="BD3721" t="e">
            <v>#N/A</v>
          </cell>
          <cell r="BE3721" t="e">
            <v>#N/A</v>
          </cell>
          <cell r="BF3721" t="e">
            <v>#N/A</v>
          </cell>
          <cell r="BG3721">
            <v>60.322544860839841</v>
          </cell>
          <cell r="BH3721">
            <v>61.172327423095702</v>
          </cell>
          <cell r="BI3721">
            <v>61.861055908203127</v>
          </cell>
          <cell r="BJ3721">
            <v>59.888680725097657</v>
          </cell>
          <cell r="BK3721">
            <v>58.685663623809823</v>
          </cell>
        </row>
        <row r="3722">
          <cell r="A3722" t="str">
            <v>2014-07-22</v>
          </cell>
          <cell r="B3722">
            <v>2277572</v>
          </cell>
          <cell r="C3722">
            <v>60.382958484438092</v>
          </cell>
          <cell r="D3722">
            <v>61.360726290291353</v>
          </cell>
          <cell r="E3722">
            <v>60.041137909284437</v>
          </cell>
          <cell r="F3722">
            <v>61.201736450195313</v>
          </cell>
          <cell r="BC3722" t="e">
            <v>#N/A</v>
          </cell>
          <cell r="BD3722" t="e">
            <v>#N/A</v>
          </cell>
          <cell r="BE3722" t="e">
            <v>#N/A</v>
          </cell>
          <cell r="BF3722" t="e">
            <v>#N/A</v>
          </cell>
          <cell r="BG3722">
            <v>60.564202880859384</v>
          </cell>
          <cell r="BH3722">
            <v>61.076537895202627</v>
          </cell>
          <cell r="BI3722">
            <v>61.86471252441406</v>
          </cell>
          <cell r="BJ3722">
            <v>59.923268508911143</v>
          </cell>
          <cell r="BK3722">
            <v>58.709741325378417</v>
          </cell>
        </row>
        <row r="3723">
          <cell r="A3723" t="str">
            <v>2014-07-23</v>
          </cell>
          <cell r="B3723">
            <v>1459245</v>
          </cell>
          <cell r="C3723">
            <v>60.979155502145673</v>
          </cell>
          <cell r="D3723">
            <v>61.591255760627043</v>
          </cell>
          <cell r="E3723">
            <v>60.963259550879592</v>
          </cell>
          <cell r="F3723">
            <v>61.154041290283203</v>
          </cell>
          <cell r="BC3723" t="e">
            <v>#N/A</v>
          </cell>
          <cell r="BD3723" t="e">
            <v>#N/A</v>
          </cell>
          <cell r="BE3723" t="e">
            <v>#N/A</v>
          </cell>
          <cell r="BF3723" t="e">
            <v>#N/A</v>
          </cell>
          <cell r="BG3723">
            <v>60.638924407958982</v>
          </cell>
          <cell r="BH3723">
            <v>61.015327644348147</v>
          </cell>
          <cell r="BI3723">
            <v>61.858989028930672</v>
          </cell>
          <cell r="BJ3723">
            <v>59.972250099182133</v>
          </cell>
          <cell r="BK3723">
            <v>58.739597835540771</v>
          </cell>
        </row>
        <row r="3724">
          <cell r="A3724" t="str">
            <v>2014-07-24</v>
          </cell>
          <cell r="B3724">
            <v>1431522</v>
          </cell>
          <cell r="C3724">
            <v>61.098405598342147</v>
          </cell>
          <cell r="D3724">
            <v>61.559467097693577</v>
          </cell>
          <cell r="E3724">
            <v>60.6452951082466</v>
          </cell>
          <cell r="F3724">
            <v>61.464073181152337</v>
          </cell>
          <cell r="BC3724" t="e">
            <v>#N/A</v>
          </cell>
          <cell r="BD3724" t="e">
            <v>#N/A</v>
          </cell>
          <cell r="BE3724" t="e">
            <v>#N/A</v>
          </cell>
          <cell r="BF3724" t="e">
            <v>#N/A</v>
          </cell>
          <cell r="BG3724">
            <v>60.910793304443359</v>
          </cell>
          <cell r="BH3724">
            <v>61.000621604919431</v>
          </cell>
          <cell r="BI3724">
            <v>61.868051528930657</v>
          </cell>
          <cell r="BJ3724">
            <v>60.005858497619627</v>
          </cell>
          <cell r="BK3724">
            <v>58.767325153350832</v>
          </cell>
        </row>
        <row r="3725">
          <cell r="A3725" t="str">
            <v>2014-07-25</v>
          </cell>
          <cell r="B3725">
            <v>1916866</v>
          </cell>
          <cell r="C3725">
            <v>61.360730603122462</v>
          </cell>
          <cell r="D3725">
            <v>61.424320478788111</v>
          </cell>
          <cell r="E3725">
            <v>60.120634022580383</v>
          </cell>
          <cell r="F3725">
            <v>60.39886474609375</v>
          </cell>
          <cell r="BC3725" t="e">
            <v>#N/A</v>
          </cell>
          <cell r="BD3725" t="e">
            <v>#N/A</v>
          </cell>
          <cell r="BE3725" t="e">
            <v>#N/A</v>
          </cell>
          <cell r="BF3725" t="e">
            <v>#N/A</v>
          </cell>
          <cell r="BG3725">
            <v>60.896485900878908</v>
          </cell>
          <cell r="BH3725">
            <v>60.930668067932132</v>
          </cell>
          <cell r="BI3725">
            <v>61.848019256591797</v>
          </cell>
          <cell r="BJ3725">
            <v>60.032954063415531</v>
          </cell>
          <cell r="BK3725">
            <v>58.788116664886473</v>
          </cell>
        </row>
        <row r="3726">
          <cell r="A3726" t="str">
            <v>2014-07-28</v>
          </cell>
          <cell r="B3726">
            <v>2019147</v>
          </cell>
          <cell r="C3726">
            <v>60.764532593563153</v>
          </cell>
          <cell r="D3726">
            <v>61.1142981383246</v>
          </cell>
          <cell r="E3726">
            <v>60.19218125597186</v>
          </cell>
          <cell r="F3726">
            <v>60.677089691162109</v>
          </cell>
          <cell r="BC3726" t="e">
            <v>#N/A</v>
          </cell>
          <cell r="BD3726" t="e">
            <v>#N/A</v>
          </cell>
          <cell r="BE3726" t="e">
            <v>#N/A</v>
          </cell>
          <cell r="BF3726" t="e">
            <v>#N/A</v>
          </cell>
          <cell r="BG3726">
            <v>60.979161071777341</v>
          </cell>
          <cell r="BH3726">
            <v>60.8809850692749</v>
          </cell>
          <cell r="BI3726">
            <v>61.832756729125983</v>
          </cell>
          <cell r="BJ3726">
            <v>60.060149116516108</v>
          </cell>
          <cell r="BK3726">
            <v>58.810950889587403</v>
          </cell>
        </row>
        <row r="3727">
          <cell r="A3727" t="str">
            <v>2014-07-29</v>
          </cell>
          <cell r="B3727">
            <v>1690159</v>
          </cell>
          <cell r="C3727">
            <v>60.812226914203883</v>
          </cell>
          <cell r="D3727">
            <v>61.487917111393138</v>
          </cell>
          <cell r="E3727">
            <v>60.700937049482953</v>
          </cell>
          <cell r="F3727">
            <v>61.066604614257813</v>
          </cell>
          <cell r="BC3727" t="e">
            <v>#N/A</v>
          </cell>
          <cell r="BD3727" t="e">
            <v>#N/A</v>
          </cell>
          <cell r="BE3727" t="e">
            <v>#N/A</v>
          </cell>
          <cell r="BF3727" t="e">
            <v>#N/A</v>
          </cell>
          <cell r="BG3727">
            <v>60.952134704589852</v>
          </cell>
          <cell r="BH3727">
            <v>60.840841293334961</v>
          </cell>
          <cell r="BI3727">
            <v>61.829895095825187</v>
          </cell>
          <cell r="BJ3727">
            <v>60.096681594848633</v>
          </cell>
          <cell r="BK3727">
            <v>58.834506244659423</v>
          </cell>
        </row>
        <row r="3728">
          <cell r="A3728" t="str">
            <v>2014-07-30</v>
          </cell>
          <cell r="B3728">
            <v>2381740</v>
          </cell>
          <cell r="C3728">
            <v>61.20968486601577</v>
          </cell>
          <cell r="D3728">
            <v>61.797932087351583</v>
          </cell>
          <cell r="E3728">
            <v>60.820170387751432</v>
          </cell>
          <cell r="F3728">
            <v>61.122241973876953</v>
          </cell>
          <cell r="BC3728" t="e">
            <v>#N/A</v>
          </cell>
          <cell r="BD3728" t="e">
            <v>#N/A</v>
          </cell>
          <cell r="BE3728" t="e">
            <v>#N/A</v>
          </cell>
          <cell r="BF3728" t="e">
            <v>#N/A</v>
          </cell>
          <cell r="BG3728">
            <v>60.945774841308591</v>
          </cell>
          <cell r="BH3728">
            <v>60.815005493164072</v>
          </cell>
          <cell r="BI3728">
            <v>61.820514602661127</v>
          </cell>
          <cell r="BJ3728">
            <v>60.132314071655273</v>
          </cell>
          <cell r="BK3728">
            <v>58.860332775115957</v>
          </cell>
        </row>
        <row r="3729">
          <cell r="A3729" t="str">
            <v>2014-07-31</v>
          </cell>
          <cell r="B3729">
            <v>6701388</v>
          </cell>
          <cell r="C3729">
            <v>63.181123498552992</v>
          </cell>
          <cell r="D3729">
            <v>63.594484982407863</v>
          </cell>
          <cell r="E3729">
            <v>62.48158028224718</v>
          </cell>
          <cell r="F3729">
            <v>62.497482299804688</v>
          </cell>
          <cell r="BC3729" t="e">
            <v>#N/A</v>
          </cell>
          <cell r="BD3729" t="e">
            <v>#N/A</v>
          </cell>
          <cell r="BE3729" t="e">
            <v>#N/A</v>
          </cell>
          <cell r="BF3729" t="e">
            <v>#N/A</v>
          </cell>
          <cell r="BG3729">
            <v>61.152456665039061</v>
          </cell>
          <cell r="BH3729">
            <v>60.831301879882822</v>
          </cell>
          <cell r="BI3729">
            <v>61.839751968383787</v>
          </cell>
          <cell r="BJ3729">
            <v>60.18974754333496</v>
          </cell>
          <cell r="BK3729">
            <v>58.894185295104982</v>
          </cell>
        </row>
        <row r="3730">
          <cell r="A3730" t="str">
            <v>2014-08-01</v>
          </cell>
          <cell r="B3730">
            <v>4716659</v>
          </cell>
          <cell r="C3730">
            <v>62.592876810098623</v>
          </cell>
          <cell r="D3730">
            <v>63.316267064918009</v>
          </cell>
          <cell r="E3730">
            <v>62.497488953968301</v>
          </cell>
          <cell r="F3730">
            <v>62.728019714355469</v>
          </cell>
          <cell r="BC3730" t="e">
            <v>#N/A</v>
          </cell>
          <cell r="BD3730" t="e">
            <v>#N/A</v>
          </cell>
          <cell r="BE3730" t="e">
            <v>#N/A</v>
          </cell>
          <cell r="BF3730" t="e">
            <v>#N/A</v>
          </cell>
          <cell r="BG3730">
            <v>61.618287658691408</v>
          </cell>
          <cell r="BH3730">
            <v>60.876216316223143</v>
          </cell>
          <cell r="BI3730">
            <v>61.860420303344718</v>
          </cell>
          <cell r="BJ3730">
            <v>60.258991432189937</v>
          </cell>
          <cell r="BK3730">
            <v>58.927044181823732</v>
          </cell>
        </row>
        <row r="3731">
          <cell r="A3731" t="str">
            <v>2014-08-04</v>
          </cell>
          <cell r="B3731">
            <v>3456582</v>
          </cell>
          <cell r="C3731">
            <v>62.958536040157341</v>
          </cell>
          <cell r="D3731">
            <v>63.356001560776633</v>
          </cell>
          <cell r="E3731">
            <v>62.664415436398301</v>
          </cell>
          <cell r="F3731">
            <v>63.181121826171882</v>
          </cell>
          <cell r="BC3731" t="e">
            <v>#N/A</v>
          </cell>
          <cell r="BD3731" t="e">
            <v>#N/A</v>
          </cell>
          <cell r="BE3731" t="e">
            <v>#N/A</v>
          </cell>
          <cell r="BF3731" t="e">
            <v>#N/A</v>
          </cell>
          <cell r="BG3731">
            <v>62.119094085693362</v>
          </cell>
          <cell r="BH3731">
            <v>60.981544494628913</v>
          </cell>
          <cell r="BI3731">
            <v>61.883155441284181</v>
          </cell>
          <cell r="BJ3731">
            <v>60.340891609191893</v>
          </cell>
          <cell r="BK3731">
            <v>58.960443878173827</v>
          </cell>
        </row>
        <row r="3732">
          <cell r="A3732" t="str">
            <v>2014-08-05</v>
          </cell>
          <cell r="B3732">
            <v>2326941</v>
          </cell>
          <cell r="C3732">
            <v>63.220853182088888</v>
          </cell>
          <cell r="D3732">
            <v>63.570624717042648</v>
          </cell>
          <cell r="E3732">
            <v>63.038022472338653</v>
          </cell>
          <cell r="F3732">
            <v>63.197006225585938</v>
          </cell>
          <cell r="BC3732" t="e">
            <v>#N/A</v>
          </cell>
          <cell r="BD3732" t="e">
            <v>#N/A</v>
          </cell>
          <cell r="BE3732" t="e">
            <v>#N/A</v>
          </cell>
          <cell r="BF3732" t="e">
            <v>#N/A</v>
          </cell>
          <cell r="BG3732">
            <v>62.545174407958982</v>
          </cell>
          <cell r="BH3732">
            <v>61.112310409545898</v>
          </cell>
          <cell r="BI3732">
            <v>61.904618225097657</v>
          </cell>
          <cell r="BJ3732">
            <v>60.426323318481437</v>
          </cell>
          <cell r="BK3732">
            <v>58.990128726959227</v>
          </cell>
        </row>
        <row r="3733">
          <cell r="A3733" t="str">
            <v>2014-08-06</v>
          </cell>
          <cell r="B3733">
            <v>2720460</v>
          </cell>
          <cell r="C3733">
            <v>63.014186375861179</v>
          </cell>
          <cell r="D3733">
            <v>63.069831310927448</v>
          </cell>
          <cell r="E3733">
            <v>61.933085646694117</v>
          </cell>
          <cell r="F3733">
            <v>62.386196136474609</v>
          </cell>
          <cell r="BC3733" t="e">
            <v>#N/A</v>
          </cell>
          <cell r="BD3733" t="e">
            <v>#N/A</v>
          </cell>
          <cell r="BE3733" t="e">
            <v>#N/A</v>
          </cell>
          <cell r="BF3733" t="e">
            <v>#N/A</v>
          </cell>
          <cell r="BG3733">
            <v>62.797965240478518</v>
          </cell>
          <cell r="BH3733">
            <v>61.195778465270998</v>
          </cell>
          <cell r="BI3733">
            <v>61.912249679565427</v>
          </cell>
          <cell r="BJ3733">
            <v>60.495674972534182</v>
          </cell>
          <cell r="BK3733">
            <v>59.017254199981693</v>
          </cell>
        </row>
        <row r="3734">
          <cell r="A3734" t="str">
            <v>2014-08-07</v>
          </cell>
          <cell r="B3734">
            <v>3601442</v>
          </cell>
          <cell r="C3734">
            <v>62.386192360580061</v>
          </cell>
          <cell r="D3734">
            <v>62.386192360580061</v>
          </cell>
          <cell r="E3734">
            <v>61.392528533935547</v>
          </cell>
          <cell r="F3734">
            <v>61.392528533935547</v>
          </cell>
          <cell r="BC3734" t="e">
            <v>#N/A</v>
          </cell>
          <cell r="BD3734" t="e">
            <v>#N/A</v>
          </cell>
          <cell r="BE3734" t="e">
            <v>#N/A</v>
          </cell>
          <cell r="BF3734" t="e">
            <v>#N/A</v>
          </cell>
          <cell r="BG3734">
            <v>62.576974487304689</v>
          </cell>
          <cell r="BH3734">
            <v>61.25659103393555</v>
          </cell>
          <cell r="BI3734">
            <v>61.901597747802732</v>
          </cell>
          <cell r="BJ3734">
            <v>60.552790451049802</v>
          </cell>
          <cell r="BK3734">
            <v>59.037303409576417</v>
          </cell>
        </row>
        <row r="3735">
          <cell r="A3735" t="str">
            <v>2014-08-08</v>
          </cell>
          <cell r="B3735">
            <v>3106313</v>
          </cell>
          <cell r="C3735">
            <v>60.915569149234123</v>
          </cell>
          <cell r="D3735">
            <v>61.805894181233342</v>
          </cell>
          <cell r="E3735">
            <v>60.820181296949158</v>
          </cell>
          <cell r="F3735">
            <v>61.726402282714837</v>
          </cell>
          <cell r="BC3735" t="e">
            <v>#N/A</v>
          </cell>
          <cell r="BD3735" t="e">
            <v>#N/A</v>
          </cell>
          <cell r="BE3735" t="e">
            <v>#N/A</v>
          </cell>
          <cell r="BF3735" t="e">
            <v>#N/A</v>
          </cell>
          <cell r="BG3735">
            <v>62.376651000976572</v>
          </cell>
          <cell r="BH3735">
            <v>61.329725456237803</v>
          </cell>
          <cell r="BI3735">
            <v>61.889037857055662</v>
          </cell>
          <cell r="BJ3735">
            <v>60.608952026367177</v>
          </cell>
          <cell r="BK3735">
            <v>59.05768054962158</v>
          </cell>
        </row>
        <row r="3736">
          <cell r="A3736" t="str">
            <v>2014-08-11</v>
          </cell>
          <cell r="B3736">
            <v>2585389</v>
          </cell>
          <cell r="C3736">
            <v>62.37029492543067</v>
          </cell>
          <cell r="D3736">
            <v>62.394141888647361</v>
          </cell>
          <cell r="E3736">
            <v>61.638959750850852</v>
          </cell>
          <cell r="F3736">
            <v>61.988731384277337</v>
          </cell>
          <cell r="BC3736" t="e">
            <v>#N/A</v>
          </cell>
          <cell r="BD3736" t="e">
            <v>#N/A</v>
          </cell>
          <cell r="BE3736" t="e">
            <v>#N/A</v>
          </cell>
          <cell r="BF3736" t="e">
            <v>#N/A</v>
          </cell>
          <cell r="BG3736">
            <v>62.138172912597653</v>
          </cell>
          <cell r="BH3736">
            <v>61.389743232727049</v>
          </cell>
          <cell r="BI3736">
            <v>61.88569923400879</v>
          </cell>
          <cell r="BJ3736">
            <v>60.667430343627927</v>
          </cell>
          <cell r="BK3736">
            <v>59.07825782775879</v>
          </cell>
        </row>
        <row r="3737">
          <cell r="A3737" t="str">
            <v>2014-08-12</v>
          </cell>
          <cell r="B3737">
            <v>2535590</v>
          </cell>
          <cell r="C3737">
            <v>61.972828825796803</v>
          </cell>
          <cell r="D3737">
            <v>61.972828825796803</v>
          </cell>
          <cell r="E3737">
            <v>61.114301768414762</v>
          </cell>
          <cell r="F3737">
            <v>61.559467315673828</v>
          </cell>
          <cell r="BC3737" t="e">
            <v>#N/A</v>
          </cell>
          <cell r="BD3737" t="e">
            <v>#N/A</v>
          </cell>
          <cell r="BE3737" t="e">
            <v>#N/A</v>
          </cell>
          <cell r="BF3737" t="e">
            <v>#N/A</v>
          </cell>
          <cell r="BG3737">
            <v>61.810665130615227</v>
          </cell>
          <cell r="BH3737">
            <v>61.468044281005859</v>
          </cell>
          <cell r="BI3737">
            <v>61.877113952636719</v>
          </cell>
          <cell r="BJ3737">
            <v>60.711880950927743</v>
          </cell>
          <cell r="BK3737">
            <v>59.095922279357907</v>
          </cell>
        </row>
        <row r="3738">
          <cell r="A3738" t="str">
            <v>2014-08-13</v>
          </cell>
          <cell r="B3738">
            <v>2459856</v>
          </cell>
          <cell r="C3738">
            <v>61.964871976857971</v>
          </cell>
          <cell r="D3738">
            <v>62.553125311576252</v>
          </cell>
          <cell r="E3738">
            <v>61.829735155980472</v>
          </cell>
          <cell r="F3738">
            <v>62.163604736328118</v>
          </cell>
          <cell r="BC3738" t="e">
            <v>#N/A</v>
          </cell>
          <cell r="BD3738" t="e">
            <v>#N/A</v>
          </cell>
          <cell r="BE3738" t="e">
            <v>#N/A</v>
          </cell>
          <cell r="BF3738" t="e">
            <v>#N/A</v>
          </cell>
          <cell r="BG3738">
            <v>61.76614685058594</v>
          </cell>
          <cell r="BH3738">
            <v>61.537202835083008</v>
          </cell>
          <cell r="BI3738">
            <v>61.874252243041987</v>
          </cell>
          <cell r="BJ3738">
            <v>60.769578399658201</v>
          </cell>
          <cell r="BK3738">
            <v>59.109516983032229</v>
          </cell>
        </row>
        <row r="3739">
          <cell r="A3739" t="str">
            <v>2014-08-14</v>
          </cell>
          <cell r="B3739">
            <v>1808736</v>
          </cell>
          <cell r="C3739">
            <v>62.076162238212738</v>
          </cell>
          <cell r="D3739">
            <v>62.584923685399907</v>
          </cell>
          <cell r="E3739">
            <v>61.80588859471078</v>
          </cell>
          <cell r="F3739">
            <v>62.425933837890618</v>
          </cell>
          <cell r="BC3739" t="e">
            <v>#N/A</v>
          </cell>
          <cell r="BD3739" t="e">
            <v>#N/A</v>
          </cell>
          <cell r="BE3739" t="e">
            <v>#N/A</v>
          </cell>
          <cell r="BF3739" t="e">
            <v>#N/A</v>
          </cell>
          <cell r="BG3739">
            <v>61.972827911376953</v>
          </cell>
          <cell r="BH3739">
            <v>61.653263092041023</v>
          </cell>
          <cell r="BI3739">
            <v>61.869164657592783</v>
          </cell>
          <cell r="BJ3739">
            <v>60.81717456817627</v>
          </cell>
          <cell r="BK3739">
            <v>59.120628986358639</v>
          </cell>
        </row>
        <row r="3740">
          <cell r="A3740" t="str">
            <v>2014-08-15</v>
          </cell>
          <cell r="B3740">
            <v>3075392</v>
          </cell>
          <cell r="C3740">
            <v>62.704160570813258</v>
          </cell>
          <cell r="D3740">
            <v>63.292413928854963</v>
          </cell>
          <cell r="E3740">
            <v>61.901284557407507</v>
          </cell>
          <cell r="F3740">
            <v>62.004623413085938</v>
          </cell>
          <cell r="BC3740" t="e">
            <v>#N/A</v>
          </cell>
          <cell r="BD3740" t="e">
            <v>#N/A</v>
          </cell>
          <cell r="BE3740" t="e">
            <v>#N/A</v>
          </cell>
          <cell r="BF3740" t="e">
            <v>#N/A</v>
          </cell>
          <cell r="BG3740">
            <v>62.028472137451168</v>
          </cell>
          <cell r="BH3740">
            <v>61.72997417449951</v>
          </cell>
          <cell r="BI3740">
            <v>61.851040267944327</v>
          </cell>
          <cell r="BJ3740">
            <v>60.857568206787107</v>
          </cell>
          <cell r="BK3740">
            <v>59.133237152099611</v>
          </cell>
        </row>
        <row r="3741">
          <cell r="A3741" t="str">
            <v>2014-08-18</v>
          </cell>
          <cell r="B3741">
            <v>2122817</v>
          </cell>
          <cell r="C3741">
            <v>62.799549759349681</v>
          </cell>
          <cell r="D3741">
            <v>63.45934395288981</v>
          </cell>
          <cell r="E3741">
            <v>62.680308894939422</v>
          </cell>
          <cell r="F3741">
            <v>63.284458160400391</v>
          </cell>
          <cell r="BC3741" t="e">
            <v>#N/A</v>
          </cell>
          <cell r="BD3741" t="e">
            <v>#N/A</v>
          </cell>
          <cell r="BE3741" t="e">
            <v>#N/A</v>
          </cell>
          <cell r="BF3741" t="e">
            <v>#N/A</v>
          </cell>
          <cell r="BG3741">
            <v>62.287617492675778</v>
          </cell>
          <cell r="BH3741">
            <v>61.881011390686027</v>
          </cell>
          <cell r="BI3741">
            <v>61.860102462768552</v>
          </cell>
          <cell r="BJ3741">
            <v>60.914669570922847</v>
          </cell>
          <cell r="BK3741">
            <v>59.150864753723141</v>
          </cell>
        </row>
        <row r="3742">
          <cell r="A3742" t="str">
            <v>2014-08-19</v>
          </cell>
          <cell r="B3742">
            <v>1723207</v>
          </cell>
          <cell r="C3742">
            <v>63.300358042704843</v>
          </cell>
          <cell r="D3742">
            <v>63.459347893405109</v>
          </cell>
          <cell r="E3742">
            <v>62.97443946224395</v>
          </cell>
          <cell r="F3742">
            <v>63.395751953125</v>
          </cell>
          <cell r="BC3742" t="e">
            <v>#N/A</v>
          </cell>
          <cell r="BD3742" t="e">
            <v>#N/A</v>
          </cell>
          <cell r="BE3742" t="e">
            <v>#N/A</v>
          </cell>
          <cell r="BF3742" t="e">
            <v>#N/A</v>
          </cell>
          <cell r="BG3742">
            <v>62.654874420166017</v>
          </cell>
          <cell r="BH3742">
            <v>61.99071216583252</v>
          </cell>
          <cell r="BI3742">
            <v>61.860579528808593</v>
          </cell>
          <cell r="BJ3742">
            <v>60.967594757080079</v>
          </cell>
          <cell r="BK3742">
            <v>59.169202098846426</v>
          </cell>
        </row>
        <row r="3743">
          <cell r="A3743" t="str">
            <v>2014-08-20</v>
          </cell>
          <cell r="B3743">
            <v>2081211</v>
          </cell>
          <cell r="C3743">
            <v>63.157265874024567</v>
          </cell>
          <cell r="D3743">
            <v>63.499086448512323</v>
          </cell>
          <cell r="E3743">
            <v>62.704155444107521</v>
          </cell>
          <cell r="F3743">
            <v>63.022129058837891</v>
          </cell>
          <cell r="BC3743" t="e">
            <v>#N/A</v>
          </cell>
          <cell r="BD3743" t="e">
            <v>#N/A</v>
          </cell>
          <cell r="BE3743" t="e">
            <v>#N/A</v>
          </cell>
          <cell r="BF3743" t="e">
            <v>#N/A</v>
          </cell>
          <cell r="BG3743">
            <v>62.826579284667972</v>
          </cell>
          <cell r="BH3743">
            <v>62.084116554260262</v>
          </cell>
          <cell r="BI3743">
            <v>61.858989715576172</v>
          </cell>
          <cell r="BJ3743">
            <v>61.017703475952153</v>
          </cell>
          <cell r="BK3743">
            <v>59.180037288665773</v>
          </cell>
        </row>
        <row r="3744">
          <cell r="A3744" t="str">
            <v>2014-08-21</v>
          </cell>
          <cell r="B3744">
            <v>2763577</v>
          </cell>
          <cell r="C3744">
            <v>63.109569450395902</v>
          </cell>
          <cell r="D3744">
            <v>64.198627066561158</v>
          </cell>
          <cell r="E3744">
            <v>62.998279599382457</v>
          </cell>
          <cell r="F3744">
            <v>64.063484191894531</v>
          </cell>
          <cell r="BC3744" t="e">
            <v>#N/A</v>
          </cell>
          <cell r="BD3744" t="e">
            <v>#N/A</v>
          </cell>
          <cell r="BE3744" t="e">
            <v>#N/A</v>
          </cell>
          <cell r="BF3744" t="e">
            <v>#N/A</v>
          </cell>
          <cell r="BG3744">
            <v>63.154089355468749</v>
          </cell>
          <cell r="BH3744">
            <v>62.214087104797358</v>
          </cell>
          <cell r="BI3744">
            <v>61.878385696411129</v>
          </cell>
          <cell r="BJ3744">
            <v>61.082901649475097</v>
          </cell>
          <cell r="BK3744">
            <v>59.198877105712889</v>
          </cell>
        </row>
        <row r="3745">
          <cell r="A3745" t="str">
            <v>2014-08-22</v>
          </cell>
          <cell r="B3745">
            <v>2510036</v>
          </cell>
          <cell r="C3745">
            <v>63.689877038413151</v>
          </cell>
          <cell r="D3745">
            <v>63.83296486805019</v>
          </cell>
          <cell r="E3745">
            <v>62.88699499073627</v>
          </cell>
          <cell r="F3745">
            <v>63.141372680664063</v>
          </cell>
          <cell r="BC3745" t="e">
            <v>#N/A</v>
          </cell>
          <cell r="BD3745" t="e">
            <v>#N/A</v>
          </cell>
          <cell r="BE3745" t="e">
            <v>#N/A</v>
          </cell>
          <cell r="BF3745" t="e">
            <v>#N/A</v>
          </cell>
          <cell r="BG3745">
            <v>63.381439208984382</v>
          </cell>
          <cell r="BH3745">
            <v>62.351212501525879</v>
          </cell>
          <cell r="BI3745">
            <v>61.874729003906253</v>
          </cell>
          <cell r="BJ3745">
            <v>61.139492073059081</v>
          </cell>
          <cell r="BK3745">
            <v>59.215559272766107</v>
          </cell>
        </row>
        <row r="3746">
          <cell r="A3746" t="str">
            <v>2014-08-25</v>
          </cell>
          <cell r="B3746">
            <v>2059362</v>
          </cell>
          <cell r="C3746">
            <v>63.689873897079387</v>
          </cell>
          <cell r="D3746">
            <v>64.643788671048682</v>
          </cell>
          <cell r="E3746">
            <v>63.666020872614261</v>
          </cell>
          <cell r="F3746">
            <v>64.619941711425781</v>
          </cell>
          <cell r="BC3746" t="e">
            <v>#N/A</v>
          </cell>
          <cell r="BD3746" t="e">
            <v>#N/A</v>
          </cell>
          <cell r="BE3746" t="e">
            <v>#N/A</v>
          </cell>
          <cell r="BF3746" t="e">
            <v>#N/A</v>
          </cell>
          <cell r="BG3746">
            <v>63.648535919189463</v>
          </cell>
          <cell r="BH3746">
            <v>62.548355102539063</v>
          </cell>
          <cell r="BI3746">
            <v>61.911136856079104</v>
          </cell>
          <cell r="BJ3746">
            <v>61.204735794067382</v>
          </cell>
          <cell r="BK3746">
            <v>59.236414852142332</v>
          </cell>
        </row>
        <row r="3747">
          <cell r="A3747" t="str">
            <v>2014-08-26</v>
          </cell>
          <cell r="B3747">
            <v>3106644</v>
          </cell>
          <cell r="C3747">
            <v>64.453014891538317</v>
          </cell>
          <cell r="D3747">
            <v>66.10647303120065</v>
          </cell>
          <cell r="E3747">
            <v>64.341725022988257</v>
          </cell>
          <cell r="F3747">
            <v>65.931587219238281</v>
          </cell>
          <cell r="BC3747" t="e">
            <v>#N/A</v>
          </cell>
          <cell r="BD3747" t="e">
            <v>#N/A</v>
          </cell>
          <cell r="BE3747" t="e">
            <v>#N/A</v>
          </cell>
          <cell r="BF3747" t="e">
            <v>#N/A</v>
          </cell>
          <cell r="BG3747">
            <v>64.155702972412115</v>
          </cell>
          <cell r="BH3747">
            <v>62.791604232788089</v>
          </cell>
          <cell r="BI3747">
            <v>61.965192489624023</v>
          </cell>
          <cell r="BJ3747">
            <v>61.282636070251463</v>
          </cell>
          <cell r="BK3747">
            <v>59.265553340911858</v>
          </cell>
        </row>
        <row r="3748">
          <cell r="A3748" t="str">
            <v>2014-08-27</v>
          </cell>
          <cell r="B3748">
            <v>2521693</v>
          </cell>
          <cell r="C3748">
            <v>65.645399253604765</v>
          </cell>
          <cell r="D3748">
            <v>66.376734271452733</v>
          </cell>
          <cell r="E3748">
            <v>65.605650280200095</v>
          </cell>
          <cell r="F3748">
            <v>66.289291381835938</v>
          </cell>
          <cell r="BC3748" t="e">
            <v>#N/A</v>
          </cell>
          <cell r="BD3748" t="e">
            <v>#N/A</v>
          </cell>
          <cell r="BE3748" t="e">
            <v>#N/A</v>
          </cell>
          <cell r="BF3748" t="e">
            <v>#N/A</v>
          </cell>
          <cell r="BG3748">
            <v>64.809135437011719</v>
          </cell>
          <cell r="BH3748">
            <v>63.049956703186027</v>
          </cell>
          <cell r="BI3748">
            <v>62.033079528808592</v>
          </cell>
          <cell r="BJ3748">
            <v>61.370399017333988</v>
          </cell>
          <cell r="BK3748">
            <v>59.298894977569581</v>
          </cell>
        </row>
        <row r="3749">
          <cell r="A3749" t="str">
            <v>2014-08-28</v>
          </cell>
          <cell r="B3749">
            <v>2985759</v>
          </cell>
          <cell r="C3749">
            <v>65.86797544945027</v>
          </cell>
          <cell r="D3749">
            <v>66.321085823917059</v>
          </cell>
          <cell r="E3749">
            <v>65.534105924020309</v>
          </cell>
          <cell r="F3749">
            <v>65.557952880859375</v>
          </cell>
          <cell r="BC3749" t="e">
            <v>#N/A</v>
          </cell>
          <cell r="BD3749" t="e">
            <v>#N/A</v>
          </cell>
          <cell r="BE3749" t="e">
            <v>#N/A</v>
          </cell>
          <cell r="BF3749" t="e">
            <v>#N/A</v>
          </cell>
          <cell r="BG3749">
            <v>65.108029174804685</v>
          </cell>
          <cell r="BH3749">
            <v>63.202980232238772</v>
          </cell>
          <cell r="BI3749">
            <v>62.079662475585927</v>
          </cell>
          <cell r="BJ3749">
            <v>61.442493286132823</v>
          </cell>
          <cell r="BK3749">
            <v>59.324478950500492</v>
          </cell>
        </row>
        <row r="3750">
          <cell r="A3750" t="str">
            <v>2014-08-29</v>
          </cell>
          <cell r="B3750">
            <v>3231629</v>
          </cell>
          <cell r="C3750">
            <v>65.653349369909321</v>
          </cell>
          <cell r="D3750">
            <v>66.432384430199392</v>
          </cell>
          <cell r="E3750">
            <v>65.414873705214887</v>
          </cell>
          <cell r="F3750">
            <v>66.376739501953125</v>
          </cell>
          <cell r="BC3750" t="e">
            <v>#N/A</v>
          </cell>
          <cell r="BD3750" t="e">
            <v>#N/A</v>
          </cell>
          <cell r="BE3750" t="e">
            <v>#N/A</v>
          </cell>
          <cell r="BF3750" t="e">
            <v>#N/A</v>
          </cell>
          <cell r="BG3750">
            <v>65.755102539062506</v>
          </cell>
          <cell r="BH3750">
            <v>63.385416221618662</v>
          </cell>
          <cell r="BI3750">
            <v>62.133399810791019</v>
          </cell>
          <cell r="BJ3750">
            <v>61.520245895385742</v>
          </cell>
          <cell r="BK3750">
            <v>59.35009422302246</v>
          </cell>
        </row>
        <row r="3751">
          <cell r="A3751" t="str">
            <v>2014-09-01</v>
          </cell>
          <cell r="B3751">
            <v>1820253</v>
          </cell>
          <cell r="C3751">
            <v>66.249548973826478</v>
          </cell>
          <cell r="D3751">
            <v>66.774206363521373</v>
          </cell>
          <cell r="E3751">
            <v>65.88388142866448</v>
          </cell>
          <cell r="F3751">
            <v>66.408538818359375</v>
          </cell>
          <cell r="BC3751" t="e">
            <v>#N/A</v>
          </cell>
          <cell r="BD3751" t="e">
            <v>#N/A</v>
          </cell>
          <cell r="BE3751" t="e">
            <v>#N/A</v>
          </cell>
          <cell r="BF3751" t="e">
            <v>#N/A</v>
          </cell>
          <cell r="BG3751">
            <v>66.112821960449224</v>
          </cell>
          <cell r="BH3751">
            <v>63.546787071228017</v>
          </cell>
          <cell r="BI3751">
            <v>62.197471313476562</v>
          </cell>
          <cell r="BJ3751">
            <v>61.605368614196777</v>
          </cell>
          <cell r="BK3751">
            <v>59.374757041931147</v>
          </cell>
        </row>
        <row r="3752">
          <cell r="A3752" t="str">
            <v>2014-09-02</v>
          </cell>
          <cell r="B3752">
            <v>2473872</v>
          </cell>
          <cell r="C3752">
            <v>66.384694663765103</v>
          </cell>
          <cell r="D3752">
            <v>66.925248028339595</v>
          </cell>
          <cell r="E3752">
            <v>66.178010889557683</v>
          </cell>
          <cell r="F3752">
            <v>66.583427429199219</v>
          </cell>
          <cell r="BC3752" t="e">
            <v>#N/A</v>
          </cell>
          <cell r="BD3752" t="e">
            <v>#N/A</v>
          </cell>
          <cell r="BE3752" t="e">
            <v>#N/A</v>
          </cell>
          <cell r="BF3752" t="e">
            <v>#N/A</v>
          </cell>
          <cell r="BG3752">
            <v>66.243190002441409</v>
          </cell>
          <cell r="BH3752">
            <v>63.716108131408689</v>
          </cell>
          <cell r="BI3752">
            <v>62.266789321899417</v>
          </cell>
          <cell r="BJ3752">
            <v>61.700978736877438</v>
          </cell>
          <cell r="BK3752">
            <v>59.405621662139893</v>
          </cell>
        </row>
        <row r="3753">
          <cell r="A3753" t="str">
            <v>2014-09-03</v>
          </cell>
          <cell r="B3753">
            <v>3451960</v>
          </cell>
          <cell r="C3753">
            <v>66.933197775091813</v>
          </cell>
          <cell r="D3753">
            <v>67.537347123518458</v>
          </cell>
          <cell r="E3753">
            <v>66.543683225047118</v>
          </cell>
          <cell r="F3753">
            <v>67.457855224609375</v>
          </cell>
          <cell r="BC3753" t="e">
            <v>#N/A</v>
          </cell>
          <cell r="BD3753" t="e">
            <v>#N/A</v>
          </cell>
          <cell r="BE3753" t="e">
            <v>#N/A</v>
          </cell>
          <cell r="BF3753" t="e">
            <v>#N/A</v>
          </cell>
          <cell r="BG3753">
            <v>66.476902770996091</v>
          </cell>
          <cell r="BH3753">
            <v>63.969691085815427</v>
          </cell>
          <cell r="BI3753">
            <v>62.368381500244141</v>
          </cell>
          <cell r="BJ3753">
            <v>61.800427322387698</v>
          </cell>
          <cell r="BK3753">
            <v>59.439900283813479</v>
          </cell>
        </row>
        <row r="3754">
          <cell r="A3754" t="str">
            <v>2014-09-04</v>
          </cell>
          <cell r="B3754">
            <v>4753057</v>
          </cell>
          <cell r="C3754">
            <v>67.465807028858777</v>
          </cell>
          <cell r="D3754">
            <v>68.745646630356816</v>
          </cell>
          <cell r="E3754">
            <v>67.155784374070365</v>
          </cell>
          <cell r="F3754">
            <v>68.16534423828125</v>
          </cell>
          <cell r="BC3754" t="e">
            <v>#N/A</v>
          </cell>
          <cell r="BD3754" t="e">
            <v>#N/A</v>
          </cell>
          <cell r="BE3754" t="e">
            <v>#N/A</v>
          </cell>
          <cell r="BF3754" t="e">
            <v>#N/A</v>
          </cell>
          <cell r="BG3754">
            <v>66.998381042480474</v>
          </cell>
          <cell r="BH3754">
            <v>64.308331871032721</v>
          </cell>
          <cell r="BI3754">
            <v>62.496524505615227</v>
          </cell>
          <cell r="BJ3754">
            <v>61.914692764282229</v>
          </cell>
          <cell r="BK3754">
            <v>59.480054283142088</v>
          </cell>
        </row>
        <row r="3755">
          <cell r="A3755" t="str">
            <v>2014-09-05</v>
          </cell>
          <cell r="B3755">
            <v>2251746</v>
          </cell>
          <cell r="C3755">
            <v>67.934811928743997</v>
          </cell>
          <cell r="D3755">
            <v>68.07789977112914</v>
          </cell>
          <cell r="E3755">
            <v>67.338613596279757</v>
          </cell>
          <cell r="F3755">
            <v>67.910964965820313</v>
          </cell>
          <cell r="BC3755" t="e">
            <v>#N/A</v>
          </cell>
          <cell r="BD3755" t="e">
            <v>#N/A</v>
          </cell>
          <cell r="BE3755" t="e">
            <v>#N/A</v>
          </cell>
          <cell r="BF3755" t="e">
            <v>#N/A</v>
          </cell>
          <cell r="BG3755">
            <v>67.305226135253903</v>
          </cell>
          <cell r="BH3755">
            <v>64.617560005187983</v>
          </cell>
          <cell r="BI3755">
            <v>62.618785095214847</v>
          </cell>
          <cell r="BJ3755">
            <v>62.020665435791017</v>
          </cell>
          <cell r="BK3755">
            <v>59.520162849426271</v>
          </cell>
        </row>
        <row r="3756">
          <cell r="A3756" t="str">
            <v>2014-09-08</v>
          </cell>
          <cell r="B3756">
            <v>2044586</v>
          </cell>
          <cell r="C3756">
            <v>67.863261092198286</v>
          </cell>
          <cell r="D3756">
            <v>68.427661369750325</v>
          </cell>
          <cell r="E3756">
            <v>67.696326311359698</v>
          </cell>
          <cell r="F3756">
            <v>68.181228637695313</v>
          </cell>
          <cell r="BC3756" t="e">
            <v>#N/A</v>
          </cell>
          <cell r="BD3756" t="e">
            <v>#N/A</v>
          </cell>
          <cell r="BE3756" t="e">
            <v>#N/A</v>
          </cell>
          <cell r="BF3756" t="e">
            <v>#N/A</v>
          </cell>
          <cell r="BG3756">
            <v>67.659764099121091</v>
          </cell>
          <cell r="BH3756">
            <v>64.927184867858884</v>
          </cell>
          <cell r="BI3756">
            <v>62.748994674682621</v>
          </cell>
          <cell r="BJ3756">
            <v>62.123898239135741</v>
          </cell>
          <cell r="BK3756">
            <v>59.560089645385737</v>
          </cell>
        </row>
        <row r="3757">
          <cell r="A3757" t="str">
            <v>2014-09-09</v>
          </cell>
          <cell r="B3757">
            <v>2548830</v>
          </cell>
          <cell r="C3757">
            <v>67.895059474534762</v>
          </cell>
          <cell r="D3757">
            <v>68.443557739257813</v>
          </cell>
          <cell r="E3757">
            <v>67.839408482406384</v>
          </cell>
          <cell r="F3757">
            <v>68.443557739257813</v>
          </cell>
          <cell r="BC3757" t="e">
            <v>#N/A</v>
          </cell>
          <cell r="BD3757" t="e">
            <v>#N/A</v>
          </cell>
          <cell r="BE3757" t="e">
            <v>#N/A</v>
          </cell>
          <cell r="BF3757" t="e">
            <v>#N/A</v>
          </cell>
          <cell r="BG3757">
            <v>68.031790161132818</v>
          </cell>
          <cell r="BH3757">
            <v>65.271389389038092</v>
          </cell>
          <cell r="BI3757">
            <v>62.880476226806643</v>
          </cell>
          <cell r="BJ3757">
            <v>62.217106628417973</v>
          </cell>
          <cell r="BK3757">
            <v>59.602631168365477</v>
          </cell>
        </row>
        <row r="3758">
          <cell r="A3758" t="str">
            <v>2014-09-10</v>
          </cell>
          <cell r="B3758">
            <v>2013373</v>
          </cell>
          <cell r="C3758">
            <v>68.17328958832023</v>
          </cell>
          <cell r="D3758">
            <v>68.682044982910156</v>
          </cell>
          <cell r="E3758">
            <v>67.966605814004723</v>
          </cell>
          <cell r="F3758">
            <v>68.682044982910156</v>
          </cell>
          <cell r="BC3758" t="e">
            <v>#N/A</v>
          </cell>
          <cell r="BD3758" t="e">
            <v>#N/A</v>
          </cell>
          <cell r="BE3758" t="e">
            <v>#N/A</v>
          </cell>
          <cell r="BF3758" t="e">
            <v>#N/A</v>
          </cell>
          <cell r="BG3758">
            <v>68.276628112792963</v>
          </cell>
          <cell r="BH3758">
            <v>65.597311401367193</v>
          </cell>
          <cell r="BI3758">
            <v>63.021337966918942</v>
          </cell>
          <cell r="BJ3758">
            <v>62.313313026428233</v>
          </cell>
          <cell r="BK3758">
            <v>59.646595134735108</v>
          </cell>
        </row>
        <row r="3759">
          <cell r="A3759" t="str">
            <v>2014-09-11</v>
          </cell>
          <cell r="B3759">
            <v>2630324</v>
          </cell>
          <cell r="C3759">
            <v>68.443560146609343</v>
          </cell>
          <cell r="D3759">
            <v>68.642292903170258</v>
          </cell>
          <cell r="E3759">
            <v>67.744023026858216</v>
          </cell>
          <cell r="F3759">
            <v>68.356117248535156</v>
          </cell>
          <cell r="BC3759" t="e">
            <v>#N/A</v>
          </cell>
          <cell r="BD3759" t="e">
            <v>#N/A</v>
          </cell>
          <cell r="BE3759" t="e">
            <v>#N/A</v>
          </cell>
          <cell r="BF3759" t="e">
            <v>#N/A</v>
          </cell>
          <cell r="BG3759">
            <v>68.314782714843744</v>
          </cell>
          <cell r="BH3759">
            <v>65.893820571899411</v>
          </cell>
          <cell r="BI3759">
            <v>63.145029220581051</v>
          </cell>
          <cell r="BJ3759">
            <v>62.40970962524414</v>
          </cell>
          <cell r="BK3759">
            <v>59.687243061065672</v>
          </cell>
        </row>
        <row r="3760">
          <cell r="A3760" t="str">
            <v>2014-09-12</v>
          </cell>
          <cell r="B3760">
            <v>1949535</v>
          </cell>
          <cell r="C3760">
            <v>68.379963918075219</v>
          </cell>
          <cell r="D3760">
            <v>69.071556091308594</v>
          </cell>
          <cell r="E3760">
            <v>68.300472028757483</v>
          </cell>
          <cell r="F3760">
            <v>69.071556091308594</v>
          </cell>
          <cell r="BC3760" t="e">
            <v>#N/A</v>
          </cell>
          <cell r="BD3760" t="e">
            <v>#N/A</v>
          </cell>
          <cell r="BE3760" t="e">
            <v>#N/A</v>
          </cell>
          <cell r="BF3760" t="e">
            <v>#N/A</v>
          </cell>
          <cell r="BG3760">
            <v>68.546900939941409</v>
          </cell>
          <cell r="BH3760">
            <v>66.247167205810541</v>
          </cell>
          <cell r="BI3760">
            <v>63.289865722656252</v>
          </cell>
          <cell r="BJ3760">
            <v>62.516633300781251</v>
          </cell>
          <cell r="BK3760">
            <v>59.734266052246092</v>
          </cell>
        </row>
        <row r="3761">
          <cell r="A3761" t="str">
            <v>2014-09-15</v>
          </cell>
          <cell r="B3761">
            <v>2630454</v>
          </cell>
          <cell r="C3761">
            <v>68.841024433891391</v>
          </cell>
          <cell r="D3761">
            <v>69.723398342496949</v>
          </cell>
          <cell r="E3761">
            <v>68.841024433891391</v>
          </cell>
          <cell r="F3761">
            <v>69.302085876464844</v>
          </cell>
          <cell r="BC3761" t="e">
            <v>#N/A</v>
          </cell>
          <cell r="BD3761" t="e">
            <v>#N/A</v>
          </cell>
          <cell r="BE3761" t="e">
            <v>#N/A</v>
          </cell>
          <cell r="BF3761" t="e">
            <v>#N/A</v>
          </cell>
          <cell r="BG3761">
            <v>68.771072387695313</v>
          </cell>
          <cell r="BH3761">
            <v>66.548048591613764</v>
          </cell>
          <cell r="BI3761">
            <v>63.454416275024407</v>
          </cell>
          <cell r="BJ3761">
            <v>62.618273620605471</v>
          </cell>
          <cell r="BK3761">
            <v>59.784779586791991</v>
          </cell>
        </row>
        <row r="3762">
          <cell r="A3762" t="str">
            <v>2014-09-16</v>
          </cell>
          <cell r="B3762">
            <v>2340103</v>
          </cell>
          <cell r="C3762">
            <v>69.03976029833251</v>
          </cell>
          <cell r="D3762">
            <v>69.222597107883388</v>
          </cell>
          <cell r="E3762">
            <v>68.395868090272074</v>
          </cell>
          <cell r="F3762">
            <v>68.76153564453125</v>
          </cell>
          <cell r="BC3762" t="e">
            <v>#N/A</v>
          </cell>
          <cell r="BD3762" t="e">
            <v>#N/A</v>
          </cell>
          <cell r="BE3762" t="e">
            <v>#N/A</v>
          </cell>
          <cell r="BF3762" t="e">
            <v>#N/A</v>
          </cell>
          <cell r="BG3762">
            <v>68.834667968749997</v>
          </cell>
          <cell r="BH3762">
            <v>66.816337776184085</v>
          </cell>
          <cell r="BI3762">
            <v>63.618013229370121</v>
          </cell>
          <cell r="BJ3762">
            <v>62.714278564453117</v>
          </cell>
          <cell r="BK3762">
            <v>59.841865463256838</v>
          </cell>
        </row>
        <row r="3763">
          <cell r="A3763" t="str">
            <v>2014-09-17</v>
          </cell>
          <cell r="B3763">
            <v>2880976</v>
          </cell>
          <cell r="C3763">
            <v>69.15899456206246</v>
          </cell>
          <cell r="D3763">
            <v>69.620055981371621</v>
          </cell>
          <cell r="E3763">
            <v>69.000010793603721</v>
          </cell>
          <cell r="F3763">
            <v>69.580307006835938</v>
          </cell>
          <cell r="BC3763" t="e">
            <v>#N/A</v>
          </cell>
          <cell r="BD3763" t="e">
            <v>#N/A</v>
          </cell>
          <cell r="BE3763" t="e">
            <v>#N/A</v>
          </cell>
          <cell r="BF3763" t="e">
            <v>#N/A</v>
          </cell>
          <cell r="BG3763">
            <v>69.014320373535156</v>
          </cell>
          <cell r="BH3763">
            <v>67.144246673583979</v>
          </cell>
          <cell r="BI3763">
            <v>63.795282669067383</v>
          </cell>
          <cell r="BJ3763">
            <v>62.812032241821292</v>
          </cell>
          <cell r="BK3763">
            <v>59.902623615264893</v>
          </cell>
        </row>
        <row r="3764">
          <cell r="A3764" t="str">
            <v>2014-09-18</v>
          </cell>
          <cell r="B3764">
            <v>3718388</v>
          </cell>
          <cell r="C3764">
            <v>69.715446080436195</v>
          </cell>
          <cell r="D3764">
            <v>70.589875029881341</v>
          </cell>
          <cell r="E3764">
            <v>69.620058242200145</v>
          </cell>
          <cell r="F3764">
            <v>70.319595336914063</v>
          </cell>
          <cell r="BC3764" t="e">
            <v>#N/A</v>
          </cell>
          <cell r="BD3764" t="e">
            <v>#N/A</v>
          </cell>
          <cell r="BE3764" t="e">
            <v>#N/A</v>
          </cell>
          <cell r="BF3764" t="e">
            <v>#N/A</v>
          </cell>
          <cell r="BG3764">
            <v>69.40701599121094</v>
          </cell>
          <cell r="BH3764">
            <v>67.457052230834961</v>
          </cell>
          <cell r="BI3764">
            <v>63.998149032592771</v>
          </cell>
          <cell r="BJ3764">
            <v>62.917178802490227</v>
          </cell>
          <cell r="BK3764">
            <v>59.970105972290042</v>
          </cell>
        </row>
        <row r="3765">
          <cell r="A3765" t="str">
            <v>2014-09-19</v>
          </cell>
          <cell r="B3765">
            <v>5495625</v>
          </cell>
          <cell r="C3765">
            <v>70.597825494658991</v>
          </cell>
          <cell r="D3765">
            <v>70.629623464838687</v>
          </cell>
          <cell r="E3765">
            <v>69.930086315413675</v>
          </cell>
          <cell r="F3765">
            <v>70.558082580566406</v>
          </cell>
          <cell r="BC3765" t="e">
            <v>#N/A</v>
          </cell>
          <cell r="BD3765" t="e">
            <v>#N/A</v>
          </cell>
          <cell r="BE3765" t="e">
            <v>#N/A</v>
          </cell>
          <cell r="BF3765" t="e">
            <v>#N/A</v>
          </cell>
          <cell r="BG3765">
            <v>69.704321289062506</v>
          </cell>
          <cell r="BH3765">
            <v>67.827887725830081</v>
          </cell>
          <cell r="BI3765">
            <v>64.20403640747071</v>
          </cell>
          <cell r="BJ3765">
            <v>63.027699813842773</v>
          </cell>
          <cell r="BK3765">
            <v>60.037860946655272</v>
          </cell>
        </row>
        <row r="3766">
          <cell r="A3766" t="str">
            <v>2014-09-22</v>
          </cell>
          <cell r="B3766">
            <v>2342787</v>
          </cell>
          <cell r="C3766">
            <v>70.152656071420822</v>
          </cell>
          <cell r="D3766">
            <v>71.130423804742691</v>
          </cell>
          <cell r="E3766">
            <v>70.152656071420822</v>
          </cell>
          <cell r="F3766">
            <v>70.645515441894531</v>
          </cell>
          <cell r="BC3766" t="e">
            <v>#N/A</v>
          </cell>
          <cell r="BD3766" t="e">
            <v>#N/A</v>
          </cell>
          <cell r="BE3766" t="e">
            <v>#N/A</v>
          </cell>
          <cell r="BF3766" t="e">
            <v>#N/A</v>
          </cell>
          <cell r="BG3766">
            <v>69.973007202148438</v>
          </cell>
          <cell r="BH3766">
            <v>68.129166412353513</v>
          </cell>
          <cell r="BI3766">
            <v>64.401179199218745</v>
          </cell>
          <cell r="BJ3766">
            <v>63.132809524536142</v>
          </cell>
          <cell r="BK3766">
            <v>60.108774280548097</v>
          </cell>
        </row>
        <row r="3767">
          <cell r="A3767" t="str">
            <v>2014-09-23</v>
          </cell>
          <cell r="B3767">
            <v>3154195</v>
          </cell>
          <cell r="C3767">
            <v>70.39909014999246</v>
          </cell>
          <cell r="D3767">
            <v>70.407041158456693</v>
          </cell>
          <cell r="E3767">
            <v>69.357732440348272</v>
          </cell>
          <cell r="F3767">
            <v>69.48492431640625</v>
          </cell>
          <cell r="BC3767" t="e">
            <v>#N/A</v>
          </cell>
          <cell r="BD3767" t="e">
            <v>#N/A</v>
          </cell>
          <cell r="BE3767" t="e">
            <v>#N/A</v>
          </cell>
          <cell r="BF3767" t="e">
            <v>#N/A</v>
          </cell>
          <cell r="BG3767">
            <v>70.117684936523432</v>
          </cell>
          <cell r="BH3767">
            <v>68.306833267211914</v>
          </cell>
          <cell r="BI3767">
            <v>64.591008758544916</v>
          </cell>
          <cell r="BJ3767">
            <v>63.229839363098137</v>
          </cell>
          <cell r="BK3767">
            <v>60.177142429351797</v>
          </cell>
        </row>
        <row r="3768">
          <cell r="A3768" t="str">
            <v>2014-09-24</v>
          </cell>
          <cell r="B3768">
            <v>2930039</v>
          </cell>
          <cell r="C3768">
            <v>69.667753855854102</v>
          </cell>
          <cell r="D3768">
            <v>70.685264587402344</v>
          </cell>
          <cell r="E3768">
            <v>69.484923118226519</v>
          </cell>
          <cell r="F3768">
            <v>70.685264587402344</v>
          </cell>
          <cell r="BC3768" t="e">
            <v>#N/A</v>
          </cell>
          <cell r="BD3768" t="e">
            <v>#N/A</v>
          </cell>
          <cell r="BE3768" t="e">
            <v>#N/A</v>
          </cell>
          <cell r="BF3768" t="e">
            <v>#N/A</v>
          </cell>
          <cell r="BG3768">
            <v>70.338676452636719</v>
          </cell>
          <cell r="BH3768">
            <v>68.526631927490229</v>
          </cell>
          <cell r="BI3768">
            <v>64.789105377197259</v>
          </cell>
          <cell r="BJ3768">
            <v>63.334503440856928</v>
          </cell>
          <cell r="BK3768">
            <v>60.251780548095702</v>
          </cell>
        </row>
        <row r="3769">
          <cell r="A3769" t="str">
            <v>2014-09-25</v>
          </cell>
          <cell r="B3769">
            <v>3366183</v>
          </cell>
          <cell r="C3769">
            <v>70.613721711960252</v>
          </cell>
          <cell r="D3769">
            <v>71.138373014723484</v>
          </cell>
          <cell r="E3769">
            <v>69.198745511825166</v>
          </cell>
          <cell r="F3769">
            <v>69.230537414550781</v>
          </cell>
          <cell r="BC3769" t="e">
            <v>#N/A</v>
          </cell>
          <cell r="BD3769" t="e">
            <v>#N/A</v>
          </cell>
          <cell r="BE3769" t="e">
            <v>#N/A</v>
          </cell>
          <cell r="BF3769" t="e">
            <v>#N/A</v>
          </cell>
          <cell r="BG3769">
            <v>70.120864868164063</v>
          </cell>
          <cell r="BH3769">
            <v>68.710261154174802</v>
          </cell>
          <cell r="BI3769">
            <v>64.971621551513678</v>
          </cell>
          <cell r="BJ3769">
            <v>63.420710830688478</v>
          </cell>
          <cell r="BK3769">
            <v>60.317650299072262</v>
          </cell>
        </row>
        <row r="3770">
          <cell r="A3770" t="str">
            <v>2014-09-26</v>
          </cell>
          <cell r="B3770">
            <v>2547571</v>
          </cell>
          <cell r="C3770">
            <v>69.556471238193467</v>
          </cell>
          <cell r="D3770">
            <v>70.62167600088803</v>
          </cell>
          <cell r="E3770">
            <v>69.262344547899914</v>
          </cell>
          <cell r="F3770">
            <v>70.279861450195313</v>
          </cell>
          <cell r="BC3770" t="e">
            <v>#N/A</v>
          </cell>
          <cell r="BD3770" t="e">
            <v>#N/A</v>
          </cell>
          <cell r="BE3770" t="e">
            <v>#N/A</v>
          </cell>
          <cell r="BF3770" t="e">
            <v>#N/A</v>
          </cell>
          <cell r="BG3770">
            <v>70.065220642089841</v>
          </cell>
          <cell r="BH3770">
            <v>68.905417251586911</v>
          </cell>
          <cell r="BI3770">
            <v>65.167810745239251</v>
          </cell>
          <cell r="BJ3770">
            <v>63.5227006149292</v>
          </cell>
          <cell r="BK3770">
            <v>60.393672485351573</v>
          </cell>
        </row>
        <row r="3771">
          <cell r="A3771" t="str">
            <v>2014-09-29</v>
          </cell>
          <cell r="B3771">
            <v>2244677</v>
          </cell>
          <cell r="C3771">
            <v>70.176515643696206</v>
          </cell>
          <cell r="D3771">
            <v>70.597828150954527</v>
          </cell>
          <cell r="E3771">
            <v>69.246447724106005</v>
          </cell>
          <cell r="F3771">
            <v>69.643913269042969</v>
          </cell>
          <cell r="BC3771" t="e">
            <v>#N/A</v>
          </cell>
          <cell r="BD3771" t="e">
            <v>#N/A</v>
          </cell>
          <cell r="BE3771" t="e">
            <v>#N/A</v>
          </cell>
          <cell r="BF3771" t="e">
            <v>#N/A</v>
          </cell>
          <cell r="BG3771">
            <v>69.864900207519526</v>
          </cell>
          <cell r="BH3771">
            <v>69.067185974121088</v>
          </cell>
          <cell r="BI3771">
            <v>65.355414733886718</v>
          </cell>
          <cell r="BJ3771">
            <v>63.608235321044923</v>
          </cell>
          <cell r="BK3771">
            <v>60.460037708282471</v>
          </cell>
        </row>
        <row r="3772">
          <cell r="A3772" t="str">
            <v>2014-09-30</v>
          </cell>
          <cell r="B3772">
            <v>4086621</v>
          </cell>
          <cell r="C3772">
            <v>70.017521067434089</v>
          </cell>
          <cell r="D3772">
            <v>71.504038095042858</v>
          </cell>
          <cell r="E3772">
            <v>70.001619051773829</v>
          </cell>
          <cell r="F3772">
            <v>71.194015502929688</v>
          </cell>
          <cell r="BC3772" t="e">
            <v>#N/A</v>
          </cell>
          <cell r="BD3772" t="e">
            <v>#N/A</v>
          </cell>
          <cell r="BE3772" t="e">
            <v>#N/A</v>
          </cell>
          <cell r="BF3772" t="e">
            <v>#N/A</v>
          </cell>
          <cell r="BG3772">
            <v>70.206718444824219</v>
          </cell>
          <cell r="BH3772">
            <v>69.29771537780762</v>
          </cell>
          <cell r="BI3772">
            <v>65.555260314941407</v>
          </cell>
          <cell r="BJ3772">
            <v>63.709986419677733</v>
          </cell>
          <cell r="BK3772">
            <v>60.538599338531498</v>
          </cell>
        </row>
        <row r="3773">
          <cell r="A3773" t="str">
            <v>2014-10-01</v>
          </cell>
          <cell r="B3773">
            <v>2560482</v>
          </cell>
          <cell r="C3773">
            <v>70.868105156837487</v>
          </cell>
          <cell r="D3773">
            <v>71.337111570748135</v>
          </cell>
          <cell r="E3773">
            <v>70.55808252886608</v>
          </cell>
          <cell r="F3773">
            <v>70.629623413085938</v>
          </cell>
          <cell r="BC3773" t="e">
            <v>#N/A</v>
          </cell>
          <cell r="BD3773" t="e">
            <v>#N/A</v>
          </cell>
          <cell r="BE3773" t="e">
            <v>#N/A</v>
          </cell>
          <cell r="BF3773" t="e">
            <v>#N/A</v>
          </cell>
          <cell r="BG3773">
            <v>70.19559020996094</v>
          </cell>
          <cell r="BH3773">
            <v>69.456303787231448</v>
          </cell>
          <cell r="BI3773">
            <v>65.744771957397461</v>
          </cell>
          <cell r="BJ3773">
            <v>63.801880493164063</v>
          </cell>
          <cell r="BK3773">
            <v>60.610697994232183</v>
          </cell>
        </row>
        <row r="3774">
          <cell r="A3774" t="str">
            <v>2014-10-02</v>
          </cell>
          <cell r="B3774">
            <v>4332908</v>
          </cell>
          <cell r="C3774">
            <v>70.804509054019022</v>
          </cell>
          <cell r="D3774">
            <v>70.836307024102425</v>
          </cell>
          <cell r="E3774">
            <v>68.419715881347656</v>
          </cell>
          <cell r="F3774">
            <v>68.419715881347656</v>
          </cell>
          <cell r="BC3774" t="e">
            <v>#N/A</v>
          </cell>
          <cell r="BD3774" t="e">
            <v>#N/A</v>
          </cell>
          <cell r="BE3774" t="e">
            <v>#N/A</v>
          </cell>
          <cell r="BF3774" t="e">
            <v>#N/A</v>
          </cell>
          <cell r="BG3774">
            <v>70.033425903320307</v>
          </cell>
          <cell r="BH3774">
            <v>69.46902236938476</v>
          </cell>
          <cell r="BI3774">
            <v>65.883884811401373</v>
          </cell>
          <cell r="BJ3774">
            <v>63.875968170166018</v>
          </cell>
          <cell r="BK3774">
            <v>60.664541702270498</v>
          </cell>
        </row>
        <row r="3775">
          <cell r="A3775" t="str">
            <v>2014-10-03</v>
          </cell>
          <cell r="B3775">
            <v>2930528</v>
          </cell>
          <cell r="C3775">
            <v>68.801273681460174</v>
          </cell>
          <cell r="D3775">
            <v>69.21463509210804</v>
          </cell>
          <cell r="E3775">
            <v>68.499196049792857</v>
          </cell>
          <cell r="F3775">
            <v>69.079498291015625</v>
          </cell>
          <cell r="BC3775" t="e">
            <v>#N/A</v>
          </cell>
          <cell r="BD3775" t="e">
            <v>#N/A</v>
          </cell>
          <cell r="BE3775" t="e">
            <v>#N/A</v>
          </cell>
          <cell r="BF3775" t="e">
            <v>#N/A</v>
          </cell>
          <cell r="BG3775">
            <v>69.793353271484378</v>
          </cell>
          <cell r="BH3775">
            <v>69.527449035644537</v>
          </cell>
          <cell r="BI3775">
            <v>66.057497482299809</v>
          </cell>
          <cell r="BJ3775">
            <v>63.952758369445803</v>
          </cell>
          <cell r="BK3775">
            <v>60.72087944030762</v>
          </cell>
        </row>
        <row r="3776">
          <cell r="A3776" t="str">
            <v>2014-10-06</v>
          </cell>
          <cell r="B3776">
            <v>2792309</v>
          </cell>
          <cell r="C3776">
            <v>69.779041490929004</v>
          </cell>
          <cell r="D3776">
            <v>69.9380313281968</v>
          </cell>
          <cell r="E3776">
            <v>68.872820645450091</v>
          </cell>
          <cell r="F3776">
            <v>69.007957458496094</v>
          </cell>
          <cell r="BC3776" t="e">
            <v>#N/A</v>
          </cell>
          <cell r="BD3776" t="e">
            <v>#N/A</v>
          </cell>
          <cell r="BE3776" t="e">
            <v>#N/A</v>
          </cell>
          <cell r="BF3776" t="e">
            <v>#N/A</v>
          </cell>
          <cell r="BG3776">
            <v>69.666162109374994</v>
          </cell>
          <cell r="BH3776">
            <v>69.568785476684567</v>
          </cell>
          <cell r="BI3776">
            <v>66.224114837646482</v>
          </cell>
          <cell r="BJ3776">
            <v>64.028435783386229</v>
          </cell>
          <cell r="BK3776">
            <v>60.776246242523193</v>
          </cell>
        </row>
        <row r="3777">
          <cell r="A3777" t="str">
            <v>2014-10-07</v>
          </cell>
          <cell r="B3777">
            <v>4517253</v>
          </cell>
          <cell r="C3777">
            <v>68.666136697942079</v>
          </cell>
          <cell r="D3777">
            <v>68.753579591984987</v>
          </cell>
          <cell r="E3777">
            <v>67.656577009685961</v>
          </cell>
          <cell r="F3777">
            <v>67.77581787109375</v>
          </cell>
          <cell r="BC3777" t="e">
            <v>#N/A</v>
          </cell>
          <cell r="BD3777" t="e">
            <v>#N/A</v>
          </cell>
          <cell r="BE3777" t="e">
            <v>#N/A</v>
          </cell>
          <cell r="BF3777" t="e">
            <v>#N/A</v>
          </cell>
          <cell r="BG3777">
            <v>68.982522583007807</v>
          </cell>
          <cell r="BH3777">
            <v>69.535398483276367</v>
          </cell>
          <cell r="BI3777">
            <v>66.358299102783207</v>
          </cell>
          <cell r="BJ3777">
            <v>64.094097099304193</v>
          </cell>
          <cell r="BK3777">
            <v>60.825758953094493</v>
          </cell>
        </row>
        <row r="3778">
          <cell r="A3778" t="str">
            <v>2014-10-08</v>
          </cell>
          <cell r="B3778">
            <v>3547590</v>
          </cell>
          <cell r="C3778">
            <v>67.839411684491864</v>
          </cell>
          <cell r="D3778">
            <v>68.236877202394467</v>
          </cell>
          <cell r="E3778">
            <v>66.726513086238569</v>
          </cell>
          <cell r="F3778">
            <v>66.893447875976563</v>
          </cell>
          <cell r="BC3778" t="e">
            <v>#N/A</v>
          </cell>
          <cell r="BD3778" t="e">
            <v>#N/A</v>
          </cell>
          <cell r="BE3778" t="e">
            <v>#N/A</v>
          </cell>
          <cell r="BF3778" t="e">
            <v>#N/A</v>
          </cell>
          <cell r="BG3778">
            <v>68.235287475585935</v>
          </cell>
          <cell r="BH3778">
            <v>69.445968627929688</v>
          </cell>
          <cell r="BI3778">
            <v>66.473723220825192</v>
          </cell>
          <cell r="BJ3778">
            <v>64.147118911743163</v>
          </cell>
          <cell r="BK3778">
            <v>60.866873855590818</v>
          </cell>
        </row>
        <row r="3779">
          <cell r="A3779" t="str">
            <v>2014-10-09</v>
          </cell>
          <cell r="B3779">
            <v>3383845</v>
          </cell>
          <cell r="C3779">
            <v>67.569133955209651</v>
          </cell>
          <cell r="D3779">
            <v>67.767866702136743</v>
          </cell>
          <cell r="E3779">
            <v>66.233649653265942</v>
          </cell>
          <cell r="F3779">
            <v>66.798049926757813</v>
          </cell>
          <cell r="BC3779" t="e">
            <v>#N/A</v>
          </cell>
          <cell r="BD3779" t="e">
            <v>#N/A</v>
          </cell>
          <cell r="BE3779" t="e">
            <v>#N/A</v>
          </cell>
          <cell r="BF3779" t="e">
            <v>#N/A</v>
          </cell>
          <cell r="BG3779">
            <v>67.910954284667966</v>
          </cell>
          <cell r="BH3779">
            <v>69.368065261840826</v>
          </cell>
          <cell r="BI3779">
            <v>66.559734573364253</v>
          </cell>
          <cell r="BJ3779">
            <v>64.199743270874023</v>
          </cell>
          <cell r="BK3779">
            <v>60.908508243560789</v>
          </cell>
        </row>
        <row r="3780">
          <cell r="A3780" t="str">
            <v>2014-10-10</v>
          </cell>
          <cell r="B3780">
            <v>3841468</v>
          </cell>
          <cell r="C3780">
            <v>66.376732651852464</v>
          </cell>
          <cell r="D3780">
            <v>66.837794046792609</v>
          </cell>
          <cell r="E3780">
            <v>65.891824299388119</v>
          </cell>
          <cell r="F3780">
            <v>66.034912109375</v>
          </cell>
          <cell r="BC3780" t="e">
            <v>#N/A</v>
          </cell>
          <cell r="BD3780" t="e">
            <v>#N/A</v>
          </cell>
          <cell r="BE3780" t="e">
            <v>#N/A</v>
          </cell>
          <cell r="BF3780" t="e">
            <v>#N/A</v>
          </cell>
          <cell r="BG3780">
            <v>67.302037048339841</v>
          </cell>
          <cell r="BH3780">
            <v>69.216233062744138</v>
          </cell>
          <cell r="BI3780">
            <v>66.625872421264646</v>
          </cell>
          <cell r="BJ3780">
            <v>64.243146362304685</v>
          </cell>
          <cell r="BK3780">
            <v>60.943107509613043</v>
          </cell>
        </row>
        <row r="3781">
          <cell r="A3781" t="str">
            <v>2014-10-13</v>
          </cell>
          <cell r="B3781">
            <v>2897299</v>
          </cell>
          <cell r="C3781">
            <v>65.454616255552637</v>
          </cell>
          <cell r="D3781">
            <v>66.297247247712875</v>
          </cell>
          <cell r="E3781">
            <v>65.375124367760009</v>
          </cell>
          <cell r="F3781">
            <v>66.042869567871094</v>
          </cell>
          <cell r="BC3781" t="e">
            <v>#N/A</v>
          </cell>
          <cell r="BD3781" t="e">
            <v>#N/A</v>
          </cell>
          <cell r="BE3781" t="e">
            <v>#N/A</v>
          </cell>
          <cell r="BF3781" t="e">
            <v>#N/A</v>
          </cell>
          <cell r="BG3781">
            <v>66.709019470214841</v>
          </cell>
          <cell r="BH3781">
            <v>69.053272247314453</v>
          </cell>
          <cell r="BI3781">
            <v>66.683107376098633</v>
          </cell>
          <cell r="BJ3781">
            <v>64.283131408691403</v>
          </cell>
          <cell r="BK3781">
            <v>60.985028667449953</v>
          </cell>
        </row>
        <row r="3782">
          <cell r="A3782" t="str">
            <v>2014-10-14</v>
          </cell>
          <cell r="B3782">
            <v>2917060</v>
          </cell>
          <cell r="C3782">
            <v>65.724900865593526</v>
          </cell>
          <cell r="D3782">
            <v>66.368793089147545</v>
          </cell>
          <cell r="E3782">
            <v>65.335386340899106</v>
          </cell>
          <cell r="F3782">
            <v>65.979278564453125</v>
          </cell>
          <cell r="BC3782" t="e">
            <v>#N/A</v>
          </cell>
          <cell r="BD3782" t="e">
            <v>#N/A</v>
          </cell>
          <cell r="BE3782" t="e">
            <v>#N/A</v>
          </cell>
          <cell r="BF3782" t="e">
            <v>#N/A</v>
          </cell>
          <cell r="BG3782">
            <v>66.349711608886722</v>
          </cell>
          <cell r="BH3782">
            <v>68.914159393310541</v>
          </cell>
          <cell r="BI3782">
            <v>66.738752822875981</v>
          </cell>
          <cell r="BJ3782">
            <v>64.321685523986815</v>
          </cell>
          <cell r="BK3782">
            <v>61.022645874023439</v>
          </cell>
        </row>
        <row r="3783">
          <cell r="A3783" t="str">
            <v>2014-10-15</v>
          </cell>
          <cell r="B3783">
            <v>5740112</v>
          </cell>
          <cell r="C3783">
            <v>66.225690998289295</v>
          </cell>
          <cell r="D3783">
            <v>66.225690998289295</v>
          </cell>
          <cell r="E3783">
            <v>63.197006225585938</v>
          </cell>
          <cell r="F3783">
            <v>63.197006225585938</v>
          </cell>
          <cell r="BC3783" t="e">
            <v>#N/A</v>
          </cell>
          <cell r="BD3783" t="e">
            <v>#N/A</v>
          </cell>
          <cell r="BE3783" t="e">
            <v>#N/A</v>
          </cell>
          <cell r="BF3783" t="e">
            <v>#N/A</v>
          </cell>
          <cell r="BG3783">
            <v>65.610423278808597</v>
          </cell>
          <cell r="BH3783">
            <v>68.594994354248044</v>
          </cell>
          <cell r="BI3783">
            <v>66.754969024658209</v>
          </cell>
          <cell r="BJ3783">
            <v>64.333609352111822</v>
          </cell>
          <cell r="BK3783">
            <v>61.045968456268312</v>
          </cell>
        </row>
        <row r="3784">
          <cell r="A3784" t="str">
            <v>2014-10-16</v>
          </cell>
          <cell r="B3784">
            <v>8481764</v>
          </cell>
          <cell r="C3784">
            <v>63.991952005688347</v>
          </cell>
          <cell r="D3784">
            <v>64.627899296278287</v>
          </cell>
          <cell r="E3784">
            <v>61.527666868127312</v>
          </cell>
          <cell r="F3784">
            <v>62.640571594238281</v>
          </cell>
          <cell r="BC3784" t="e">
            <v>#N/A</v>
          </cell>
          <cell r="BD3784" t="e">
            <v>#N/A</v>
          </cell>
          <cell r="BE3784" t="e">
            <v>#N/A</v>
          </cell>
          <cell r="BF3784" t="e">
            <v>#N/A</v>
          </cell>
          <cell r="BG3784">
            <v>64.778927612304685</v>
          </cell>
          <cell r="BH3784">
            <v>68.211043167114255</v>
          </cell>
          <cell r="BI3784">
            <v>66.779929885864263</v>
          </cell>
          <cell r="BJ3784">
            <v>64.340763816833501</v>
          </cell>
          <cell r="BK3784">
            <v>61.066853771209708</v>
          </cell>
        </row>
        <row r="3785">
          <cell r="A3785" t="str">
            <v>2014-10-17</v>
          </cell>
          <cell r="B3785">
            <v>6223834</v>
          </cell>
          <cell r="C3785">
            <v>63.006223993828662</v>
          </cell>
          <cell r="D3785">
            <v>64.747118517573057</v>
          </cell>
          <cell r="E3785">
            <v>62.569009578709419</v>
          </cell>
          <cell r="F3785">
            <v>64.588134765625</v>
          </cell>
          <cell r="BC3785" t="e">
            <v>#N/A</v>
          </cell>
          <cell r="BD3785" t="e">
            <v>#N/A</v>
          </cell>
          <cell r="BE3785" t="e">
            <v>#N/A</v>
          </cell>
          <cell r="BF3785" t="e">
            <v>#N/A</v>
          </cell>
          <cell r="BG3785">
            <v>64.489572143554682</v>
          </cell>
          <cell r="BH3785">
            <v>67.912545776367182</v>
          </cell>
          <cell r="BI3785">
            <v>66.837164535522462</v>
          </cell>
          <cell r="BJ3785">
            <v>64.363101196289065</v>
          </cell>
          <cell r="BK3785">
            <v>61.101079654693613</v>
          </cell>
        </row>
        <row r="3786">
          <cell r="A3786" t="str">
            <v>2014-10-20</v>
          </cell>
          <cell r="B3786">
            <v>3431778</v>
          </cell>
          <cell r="C3786">
            <v>64.42121059247529</v>
          </cell>
          <cell r="D3786">
            <v>64.548396401964951</v>
          </cell>
          <cell r="E3786">
            <v>62.910840441415523</v>
          </cell>
          <cell r="F3786">
            <v>63.936302185058587</v>
          </cell>
          <cell r="BC3786" t="e">
            <v>#N/A</v>
          </cell>
          <cell r="BD3786" t="e">
            <v>#N/A</v>
          </cell>
          <cell r="BE3786" t="e">
            <v>#N/A</v>
          </cell>
          <cell r="BF3786" t="e">
            <v>#N/A</v>
          </cell>
          <cell r="BG3786">
            <v>64.068258666992193</v>
          </cell>
          <cell r="BH3786">
            <v>67.577085113525385</v>
          </cell>
          <cell r="BI3786">
            <v>66.876115951538083</v>
          </cell>
          <cell r="BJ3786">
            <v>64.38090759277344</v>
          </cell>
          <cell r="BK3786">
            <v>61.135457458496091</v>
          </cell>
        </row>
        <row r="3787">
          <cell r="A3787" t="str">
            <v>2014-10-21</v>
          </cell>
          <cell r="B3787">
            <v>3558514</v>
          </cell>
          <cell r="C3787">
            <v>63.705777640455423</v>
          </cell>
          <cell r="D3787">
            <v>64.842529351974392</v>
          </cell>
          <cell r="E3787">
            <v>63.260618166800882</v>
          </cell>
          <cell r="F3787">
            <v>64.770988464355469</v>
          </cell>
          <cell r="BC3787" t="e">
            <v>#N/A</v>
          </cell>
          <cell r="BD3787" t="e">
            <v>#N/A</v>
          </cell>
          <cell r="BE3787" t="e">
            <v>#N/A</v>
          </cell>
          <cell r="BF3787" t="e">
            <v>#N/A</v>
          </cell>
          <cell r="BG3787">
            <v>63.826600646972658</v>
          </cell>
          <cell r="BH3787">
            <v>67.341388320922846</v>
          </cell>
          <cell r="BI3787">
            <v>66.940346374511719</v>
          </cell>
          <cell r="BJ3787">
            <v>64.408730163574219</v>
          </cell>
          <cell r="BK3787">
            <v>61.175656700134283</v>
          </cell>
        </row>
        <row r="3788">
          <cell r="A3788" t="str">
            <v>2014-10-22</v>
          </cell>
          <cell r="B3788">
            <v>3757096</v>
          </cell>
          <cell r="C3788">
            <v>65.088945275706394</v>
          </cell>
          <cell r="D3788">
            <v>66.488025473226173</v>
          </cell>
          <cell r="E3788">
            <v>64.763026733549637</v>
          </cell>
          <cell r="F3788">
            <v>66.321090698242188</v>
          </cell>
          <cell r="BC3788" t="e">
            <v>#N/A</v>
          </cell>
          <cell r="BD3788" t="e">
            <v>#N/A</v>
          </cell>
          <cell r="BE3788" t="e">
            <v>#N/A</v>
          </cell>
          <cell r="BF3788" t="e">
            <v>#N/A</v>
          </cell>
          <cell r="BG3788">
            <v>64.451417541503901</v>
          </cell>
          <cell r="BH3788">
            <v>67.123179626464847</v>
          </cell>
          <cell r="BI3788">
            <v>67.023496093749998</v>
          </cell>
          <cell r="BJ3788">
            <v>64.448874168396003</v>
          </cell>
          <cell r="BK3788">
            <v>61.226710929870613</v>
          </cell>
        </row>
        <row r="3789">
          <cell r="A3789" t="str">
            <v>2014-10-23</v>
          </cell>
          <cell r="B3789">
            <v>3240257</v>
          </cell>
          <cell r="C3789">
            <v>66.464185136121941</v>
          </cell>
          <cell r="D3789">
            <v>67.640679686029259</v>
          </cell>
          <cell r="E3789">
            <v>65.923631783103232</v>
          </cell>
          <cell r="F3789">
            <v>67.489646911621094</v>
          </cell>
          <cell r="BC3789" t="e">
            <v>#N/A</v>
          </cell>
          <cell r="BD3789" t="e">
            <v>#N/A</v>
          </cell>
          <cell r="BE3789" t="e">
            <v>#N/A</v>
          </cell>
          <cell r="BF3789" t="e">
            <v>#N/A</v>
          </cell>
          <cell r="BG3789">
            <v>65.421232604980474</v>
          </cell>
          <cell r="BH3789">
            <v>67.036135101318365</v>
          </cell>
          <cell r="BI3789">
            <v>67.124770355224612</v>
          </cell>
          <cell r="BJ3789">
            <v>64.496967506408694</v>
          </cell>
          <cell r="BK3789">
            <v>61.280005245208741</v>
          </cell>
        </row>
        <row r="3790">
          <cell r="A3790" t="str">
            <v>2014-10-24</v>
          </cell>
          <cell r="B3790">
            <v>2561457</v>
          </cell>
          <cell r="C3790">
            <v>67.25115966796875</v>
          </cell>
          <cell r="D3790">
            <v>67.481690379857028</v>
          </cell>
          <cell r="E3790">
            <v>66.790098244192194</v>
          </cell>
          <cell r="F3790">
            <v>67.25115966796875</v>
          </cell>
          <cell r="BC3790" t="e">
            <v>#N/A</v>
          </cell>
          <cell r="BD3790" t="e">
            <v>#N/A</v>
          </cell>
          <cell r="BE3790" t="e">
            <v>#N/A</v>
          </cell>
          <cell r="BF3790" t="e">
            <v>#N/A</v>
          </cell>
          <cell r="BG3790">
            <v>65.953837585449222</v>
          </cell>
          <cell r="BH3790">
            <v>66.884700012207034</v>
          </cell>
          <cell r="BI3790">
            <v>67.229701080322272</v>
          </cell>
          <cell r="BJ3790">
            <v>64.5403706741333</v>
          </cell>
          <cell r="BK3790">
            <v>61.329117660522463</v>
          </cell>
        </row>
        <row r="3791">
          <cell r="A3791" t="str">
            <v>2014-10-27</v>
          </cell>
          <cell r="B3791">
            <v>3671517</v>
          </cell>
          <cell r="C3791">
            <v>67.275002864955894</v>
          </cell>
          <cell r="D3791">
            <v>67.712217305267686</v>
          </cell>
          <cell r="E3791">
            <v>65.875928785641634</v>
          </cell>
          <cell r="F3791">
            <v>66.2972412109375</v>
          </cell>
          <cell r="BC3791" t="e">
            <v>#N/A</v>
          </cell>
          <cell r="BD3791" t="e">
            <v>#N/A</v>
          </cell>
          <cell r="BE3791" t="e">
            <v>#N/A</v>
          </cell>
          <cell r="BF3791" t="e">
            <v>#N/A</v>
          </cell>
          <cell r="BG3791">
            <v>66.426025390625</v>
          </cell>
          <cell r="BH3791">
            <v>66.717366409301761</v>
          </cell>
          <cell r="BI3791">
            <v>67.289956741333015</v>
          </cell>
          <cell r="BJ3791">
            <v>64.575029602050776</v>
          </cell>
          <cell r="BK3791">
            <v>61.373077220916748</v>
          </cell>
        </row>
        <row r="3792">
          <cell r="A3792" t="str">
            <v>2014-10-28</v>
          </cell>
          <cell r="B3792">
            <v>15937946</v>
          </cell>
          <cell r="C3792">
            <v>61.368676518735292</v>
          </cell>
          <cell r="D3792">
            <v>62.147711640190707</v>
          </cell>
          <cell r="E3792">
            <v>58.761303565035973</v>
          </cell>
          <cell r="F3792">
            <v>59.246212005615227</v>
          </cell>
          <cell r="BC3792" t="e">
            <v>#N/A</v>
          </cell>
          <cell r="BD3792" t="e">
            <v>#N/A</v>
          </cell>
          <cell r="BE3792" t="e">
            <v>#N/A</v>
          </cell>
          <cell r="BF3792" t="e">
            <v>#N/A</v>
          </cell>
          <cell r="BG3792">
            <v>65.321070098876959</v>
          </cell>
          <cell r="BH3792">
            <v>66.119976234436038</v>
          </cell>
          <cell r="BI3792">
            <v>67.206965942382809</v>
          </cell>
          <cell r="BJ3792">
            <v>64.533772735595704</v>
          </cell>
          <cell r="BK3792">
            <v>61.37986526489258</v>
          </cell>
        </row>
        <row r="3793">
          <cell r="A3793" t="str">
            <v>2014-10-29</v>
          </cell>
          <cell r="B3793">
            <v>14185690</v>
          </cell>
          <cell r="C3793">
            <v>58.029962556455111</v>
          </cell>
          <cell r="D3793">
            <v>58.586411826265063</v>
          </cell>
          <cell r="E3793">
            <v>55.311300012797012</v>
          </cell>
          <cell r="F3793">
            <v>56.559341430664063</v>
          </cell>
          <cell r="BC3793" t="e">
            <v>#N/A</v>
          </cell>
          <cell r="BD3793" t="e">
            <v>#N/A</v>
          </cell>
          <cell r="BE3793" t="e">
            <v>#N/A</v>
          </cell>
          <cell r="BF3793" t="e">
            <v>#N/A</v>
          </cell>
          <cell r="BG3793">
            <v>63.368720245361331</v>
          </cell>
          <cell r="BH3793">
            <v>65.416462135314944</v>
          </cell>
          <cell r="BI3793">
            <v>67.077710189819342</v>
          </cell>
          <cell r="BJ3793">
            <v>64.46834995269775</v>
          </cell>
          <cell r="BK3793">
            <v>61.373372230529782</v>
          </cell>
        </row>
        <row r="3794">
          <cell r="A3794" t="str">
            <v>2014-10-30</v>
          </cell>
          <cell r="B3794">
            <v>7413915</v>
          </cell>
          <cell r="C3794">
            <v>57.235027353781078</v>
          </cell>
          <cell r="D3794">
            <v>58.180997107738769</v>
          </cell>
          <cell r="E3794">
            <v>56.495741341201082</v>
          </cell>
          <cell r="F3794">
            <v>57.163486480712891</v>
          </cell>
          <cell r="BC3794" t="e">
            <v>#N/A</v>
          </cell>
          <cell r="BD3794" t="e">
            <v>#N/A</v>
          </cell>
          <cell r="BE3794" t="e">
            <v>#N/A</v>
          </cell>
          <cell r="BF3794" t="e">
            <v>#N/A</v>
          </cell>
          <cell r="BG3794">
            <v>61.303488159179693</v>
          </cell>
          <cell r="BH3794">
            <v>64.853650665283197</v>
          </cell>
          <cell r="BI3794">
            <v>66.939710235595697</v>
          </cell>
          <cell r="BJ3794">
            <v>64.409047966003413</v>
          </cell>
          <cell r="BK3794">
            <v>61.369248390197747</v>
          </cell>
        </row>
        <row r="3795">
          <cell r="A3795" t="str">
            <v>2014-10-31</v>
          </cell>
          <cell r="B3795">
            <v>6621319</v>
          </cell>
          <cell r="C3795">
            <v>58.284339148819718</v>
          </cell>
          <cell r="D3795">
            <v>59.047472161024437</v>
          </cell>
          <cell r="E3795">
            <v>57.791479758402431</v>
          </cell>
          <cell r="F3795">
            <v>58.554618835449219</v>
          </cell>
          <cell r="BC3795" t="e">
            <v>#N/A</v>
          </cell>
          <cell r="BD3795" t="e">
            <v>#N/A</v>
          </cell>
          <cell r="BE3795" t="e">
            <v>#N/A</v>
          </cell>
          <cell r="BF3795" t="e">
            <v>#N/A</v>
          </cell>
          <cell r="BG3795">
            <v>59.564179992675783</v>
          </cell>
          <cell r="BH3795">
            <v>64.32740669250488</v>
          </cell>
          <cell r="BI3795">
            <v>66.847975158691412</v>
          </cell>
          <cell r="BJ3795">
            <v>64.361352081298833</v>
          </cell>
          <cell r="BK3795">
            <v>61.371122016906739</v>
          </cell>
        </row>
        <row r="3796">
          <cell r="A3796" t="str">
            <v>2014-11-03</v>
          </cell>
          <cell r="B3796">
            <v>4004437</v>
          </cell>
          <cell r="C3796">
            <v>58.665911505650023</v>
          </cell>
          <cell r="D3796">
            <v>58.673856449136927</v>
          </cell>
          <cell r="E3796">
            <v>57.640449765499973</v>
          </cell>
          <cell r="F3796">
            <v>57.863029479980469</v>
          </cell>
          <cell r="BC3796" t="e">
            <v>#N/A</v>
          </cell>
          <cell r="BD3796" t="e">
            <v>#N/A</v>
          </cell>
          <cell r="BE3796" t="e">
            <v>#N/A</v>
          </cell>
          <cell r="BF3796" t="e">
            <v>#N/A</v>
          </cell>
          <cell r="BG3796">
            <v>57.877337646484378</v>
          </cell>
          <cell r="BH3796">
            <v>63.770160293579103</v>
          </cell>
          <cell r="BI3796">
            <v>66.712836914062507</v>
          </cell>
          <cell r="BJ3796">
            <v>64.311986885070795</v>
          </cell>
          <cell r="BK3796">
            <v>61.372297248840333</v>
          </cell>
        </row>
        <row r="3797">
          <cell r="A3797" t="str">
            <v>2014-11-04</v>
          </cell>
          <cell r="B3797">
            <v>3882275</v>
          </cell>
          <cell r="C3797">
            <v>57.918682211431317</v>
          </cell>
          <cell r="D3797">
            <v>58.324098783048633</v>
          </cell>
          <cell r="E3797">
            <v>57.036308178122397</v>
          </cell>
          <cell r="F3797">
            <v>57.052204132080078</v>
          </cell>
          <cell r="BC3797" t="e">
            <v>#N/A</v>
          </cell>
          <cell r="BD3797" t="e">
            <v>#N/A</v>
          </cell>
          <cell r="BE3797" t="e">
            <v>#N/A</v>
          </cell>
          <cell r="BF3797" t="e">
            <v>#N/A</v>
          </cell>
          <cell r="BG3797">
            <v>57.438536071777342</v>
          </cell>
          <cell r="BH3797">
            <v>63.233979606628417</v>
          </cell>
          <cell r="BI3797">
            <v>66.535249252319332</v>
          </cell>
          <cell r="BJ3797">
            <v>64.250220870971674</v>
          </cell>
          <cell r="BK3797">
            <v>61.381491298675527</v>
          </cell>
        </row>
        <row r="3798">
          <cell r="A3798" t="str">
            <v>2014-11-05</v>
          </cell>
          <cell r="B3798">
            <v>3204708</v>
          </cell>
          <cell r="C3798">
            <v>57.56890573432279</v>
          </cell>
          <cell r="D3798">
            <v>58.324093877928632</v>
          </cell>
          <cell r="E3798">
            <v>56.917062509701573</v>
          </cell>
          <cell r="F3798">
            <v>58.276393890380859</v>
          </cell>
          <cell r="BC3798" t="e">
            <v>#N/A</v>
          </cell>
          <cell r="BD3798" t="e">
            <v>#N/A</v>
          </cell>
          <cell r="BE3798" t="e">
            <v>#N/A</v>
          </cell>
          <cell r="BF3798" t="e">
            <v>#N/A</v>
          </cell>
          <cell r="BG3798">
            <v>57.781946563720702</v>
          </cell>
          <cell r="BH3798">
            <v>62.803126907348627</v>
          </cell>
          <cell r="BI3798">
            <v>66.37499130249023</v>
          </cell>
          <cell r="BJ3798">
            <v>64.204035415649415</v>
          </cell>
          <cell r="BK3798">
            <v>61.396039733886717</v>
          </cell>
        </row>
        <row r="3799">
          <cell r="A3799" t="str">
            <v>2014-11-06</v>
          </cell>
          <cell r="B3799">
            <v>4018210</v>
          </cell>
          <cell r="C3799">
            <v>58.029962478097879</v>
          </cell>
          <cell r="D3799">
            <v>58.83284447903285</v>
          </cell>
          <cell r="E3799">
            <v>57.314523371563858</v>
          </cell>
          <cell r="F3799">
            <v>58.506919860839837</v>
          </cell>
          <cell r="BC3799" t="e">
            <v>#N/A</v>
          </cell>
          <cell r="BD3799" t="e">
            <v>#N/A</v>
          </cell>
          <cell r="BE3799" t="e">
            <v>#N/A</v>
          </cell>
          <cell r="BF3799" t="e">
            <v>#N/A</v>
          </cell>
          <cell r="BG3799">
            <v>58.050633239746091</v>
          </cell>
          <cell r="BH3799">
            <v>62.388570404052743</v>
          </cell>
          <cell r="BI3799">
            <v>66.233970642089844</v>
          </cell>
          <cell r="BJ3799">
            <v>64.156816558837889</v>
          </cell>
          <cell r="BK3799">
            <v>61.411817455291747</v>
          </cell>
        </row>
        <row r="3800">
          <cell r="A3800" t="str">
            <v>2014-11-07</v>
          </cell>
          <cell r="B3800">
            <v>3747499</v>
          </cell>
          <cell r="C3800">
            <v>58.705655904042587</v>
          </cell>
          <cell r="D3800">
            <v>58.904388663409591</v>
          </cell>
          <cell r="E3800">
            <v>57.505308339310027</v>
          </cell>
          <cell r="F3800">
            <v>58.006118774414063</v>
          </cell>
          <cell r="BC3800" t="e">
            <v>#N/A</v>
          </cell>
          <cell r="BD3800" t="e">
            <v>#N/A</v>
          </cell>
          <cell r="BE3800" t="e">
            <v>#N/A</v>
          </cell>
          <cell r="BF3800" t="e">
            <v>#N/A</v>
          </cell>
          <cell r="BG3800">
            <v>57.940933227539063</v>
          </cell>
          <cell r="BH3800">
            <v>61.987130737304689</v>
          </cell>
          <cell r="BI3800">
            <v>66.066558227539062</v>
          </cell>
          <cell r="BJ3800">
            <v>64.099979019165033</v>
          </cell>
          <cell r="BK3800">
            <v>61.428195610046387</v>
          </cell>
        </row>
        <row r="3801">
          <cell r="A3801" t="str">
            <v>2014-11-10</v>
          </cell>
          <cell r="B3801">
            <v>3105258</v>
          </cell>
          <cell r="C3801">
            <v>58.085609447866617</v>
          </cell>
          <cell r="D3801">
            <v>59.262110027193508</v>
          </cell>
          <cell r="E3801">
            <v>58.053811479253199</v>
          </cell>
          <cell r="F3801">
            <v>59.079273223876953</v>
          </cell>
          <cell r="BC3801" t="e">
            <v>#N/A</v>
          </cell>
          <cell r="BD3801" t="e">
            <v>#N/A</v>
          </cell>
          <cell r="BE3801" t="e">
            <v>#N/A</v>
          </cell>
          <cell r="BF3801" t="e">
            <v>#N/A</v>
          </cell>
          <cell r="BG3801">
            <v>58.184181976318357</v>
          </cell>
          <cell r="BH3801">
            <v>61.638950920104982</v>
          </cell>
          <cell r="BI3801">
            <v>65.91997291564941</v>
          </cell>
          <cell r="BJ3801">
            <v>64.058722114562983</v>
          </cell>
          <cell r="BK3801">
            <v>61.4423508644104</v>
          </cell>
        </row>
        <row r="3802">
          <cell r="A3802" t="str">
            <v>2014-11-11</v>
          </cell>
          <cell r="B3802">
            <v>2618256</v>
          </cell>
          <cell r="C3802">
            <v>59.150814879751387</v>
          </cell>
          <cell r="D3802">
            <v>59.882149897931278</v>
          </cell>
          <cell r="E3802">
            <v>59.126961856792668</v>
          </cell>
          <cell r="F3802">
            <v>59.747013092041023</v>
          </cell>
          <cell r="BC3802" t="e">
            <v>#N/A</v>
          </cell>
          <cell r="BD3802" t="e">
            <v>#N/A</v>
          </cell>
          <cell r="BE3802" t="e">
            <v>#N/A</v>
          </cell>
          <cell r="BF3802" t="e">
            <v>#N/A</v>
          </cell>
          <cell r="BG3802">
            <v>58.72314376831055</v>
          </cell>
          <cell r="BH3802">
            <v>61.327337646484366</v>
          </cell>
          <cell r="BI3802">
            <v>65.783244628906246</v>
          </cell>
          <cell r="BJ3802">
            <v>64.025016975402835</v>
          </cell>
          <cell r="BK3802">
            <v>61.462067775726318</v>
          </cell>
        </row>
        <row r="3803">
          <cell r="A3803" t="str">
            <v>2014-11-12</v>
          </cell>
          <cell r="B3803">
            <v>4313250</v>
          </cell>
          <cell r="C3803">
            <v>59.739076334940407</v>
          </cell>
          <cell r="D3803">
            <v>60.096792921709508</v>
          </cell>
          <cell r="E3803">
            <v>59.071331024169922</v>
          </cell>
          <cell r="F3803">
            <v>59.071331024169922</v>
          </cell>
          <cell r="BC3803" t="e">
            <v>#N/A</v>
          </cell>
          <cell r="BD3803" t="e">
            <v>#N/A</v>
          </cell>
          <cell r="BE3803" t="e">
            <v>#N/A</v>
          </cell>
          <cell r="BF3803" t="e">
            <v>#N/A</v>
          </cell>
          <cell r="BG3803">
            <v>58.882131195068361</v>
          </cell>
          <cell r="BH3803">
            <v>61.121053886413577</v>
          </cell>
          <cell r="BI3803">
            <v>65.61551414489746</v>
          </cell>
          <cell r="BJ3803">
            <v>63.9919478225708</v>
          </cell>
          <cell r="BK3803">
            <v>61.48005432128906</v>
          </cell>
        </row>
        <row r="3804">
          <cell r="A3804" t="str">
            <v>2014-11-13</v>
          </cell>
          <cell r="B3804">
            <v>3219946</v>
          </cell>
          <cell r="C3804">
            <v>59.492640268979351</v>
          </cell>
          <cell r="D3804">
            <v>59.739073032648079</v>
          </cell>
          <cell r="E3804">
            <v>59.031584842925142</v>
          </cell>
          <cell r="F3804">
            <v>59.373405456542969</v>
          </cell>
          <cell r="BC3804" t="e">
            <v>#N/A</v>
          </cell>
          <cell r="BD3804" t="e">
            <v>#N/A</v>
          </cell>
          <cell r="BE3804" t="e">
            <v>#N/A</v>
          </cell>
          <cell r="BF3804" t="e">
            <v>#N/A</v>
          </cell>
          <cell r="BG3804">
            <v>59.055428314208982</v>
          </cell>
          <cell r="BH3804">
            <v>60.95769557952881</v>
          </cell>
          <cell r="BI3804">
            <v>65.439675369262702</v>
          </cell>
          <cell r="BJ3804">
            <v>63.968099937438957</v>
          </cell>
          <cell r="BK3804">
            <v>61.50269397735596</v>
          </cell>
        </row>
        <row r="3805">
          <cell r="A3805" t="str">
            <v>2014-11-14</v>
          </cell>
          <cell r="B3805">
            <v>2837413</v>
          </cell>
          <cell r="C3805">
            <v>59.532376217692658</v>
          </cell>
          <cell r="D3805">
            <v>59.850349799216893</v>
          </cell>
          <cell r="E3805">
            <v>59.079265835094162</v>
          </cell>
          <cell r="F3805">
            <v>59.174659729003913</v>
          </cell>
          <cell r="BC3805" t="e">
            <v>#N/A</v>
          </cell>
          <cell r="BD3805" t="e">
            <v>#N/A</v>
          </cell>
          <cell r="BE3805" t="e">
            <v>#N/A</v>
          </cell>
          <cell r="BF3805" t="e">
            <v>#N/A</v>
          </cell>
          <cell r="BG3805">
            <v>59.289136505126947</v>
          </cell>
          <cell r="BH3805">
            <v>60.687021827697762</v>
          </cell>
          <cell r="BI3805">
            <v>65.264949264526365</v>
          </cell>
          <cell r="BJ3805">
            <v>63.941867179870613</v>
          </cell>
          <cell r="BK3805">
            <v>61.525298099517819</v>
          </cell>
        </row>
        <row r="3806">
          <cell r="A3806" t="str">
            <v>2014-11-17</v>
          </cell>
          <cell r="B3806">
            <v>3379422</v>
          </cell>
          <cell r="C3806">
            <v>59.079268410325533</v>
          </cell>
          <cell r="D3806">
            <v>60.653234371815863</v>
          </cell>
          <cell r="E3806">
            <v>58.944131603360717</v>
          </cell>
          <cell r="F3806">
            <v>60.263713836669922</v>
          </cell>
          <cell r="BC3806" t="e">
            <v>#N/A</v>
          </cell>
          <cell r="BD3806" t="e">
            <v>#N/A</v>
          </cell>
          <cell r="BE3806" t="e">
            <v>#N/A</v>
          </cell>
          <cell r="BF3806" t="e">
            <v>#N/A</v>
          </cell>
          <cell r="BG3806">
            <v>59.526024627685537</v>
          </cell>
          <cell r="BH3806">
            <v>60.503392410278323</v>
          </cell>
          <cell r="BI3806">
            <v>65.106598968505864</v>
          </cell>
          <cell r="BJ3806">
            <v>63.927796821594242</v>
          </cell>
          <cell r="BK3806">
            <v>61.560629577636718</v>
          </cell>
        </row>
        <row r="3807">
          <cell r="A3807" t="str">
            <v>2014-11-18</v>
          </cell>
          <cell r="B3807">
            <v>2684632</v>
          </cell>
          <cell r="C3807">
            <v>60.478355042022258</v>
          </cell>
          <cell r="D3807">
            <v>61.313028995989796</v>
          </cell>
          <cell r="E3807">
            <v>60.303469242664519</v>
          </cell>
          <cell r="F3807">
            <v>61.138149261474609</v>
          </cell>
          <cell r="BC3807" t="e">
            <v>#N/A</v>
          </cell>
          <cell r="BD3807" t="e">
            <v>#N/A</v>
          </cell>
          <cell r="BE3807" t="e">
            <v>#N/A</v>
          </cell>
          <cell r="BF3807" t="e">
            <v>#N/A</v>
          </cell>
          <cell r="BG3807">
            <v>59.804251861572268</v>
          </cell>
          <cell r="BH3807">
            <v>60.321750450134267</v>
          </cell>
          <cell r="BI3807">
            <v>64.96049079895019</v>
          </cell>
          <cell r="BJ3807">
            <v>63.92048351287842</v>
          </cell>
          <cell r="BK3807">
            <v>61.595235748291017</v>
          </cell>
        </row>
        <row r="3808">
          <cell r="A3808" t="str">
            <v>2014-11-19</v>
          </cell>
          <cell r="B3808">
            <v>2620695</v>
          </cell>
          <cell r="C3808">
            <v>61.193799136785678</v>
          </cell>
          <cell r="D3808">
            <v>61.607160642890918</v>
          </cell>
          <cell r="E3808">
            <v>60.796333584250903</v>
          </cell>
          <cell r="F3808">
            <v>61.074558258056641</v>
          </cell>
          <cell r="BC3808" t="e">
            <v>#N/A</v>
          </cell>
          <cell r="BD3808" t="e">
            <v>#N/A</v>
          </cell>
          <cell r="BE3808" t="e">
            <v>#N/A</v>
          </cell>
          <cell r="BF3808" t="e">
            <v>#N/A</v>
          </cell>
          <cell r="BG3808">
            <v>60.204897308349608</v>
          </cell>
          <cell r="BH3808">
            <v>60.059423828124999</v>
          </cell>
          <cell r="BI3808">
            <v>64.808341064453131</v>
          </cell>
          <cell r="BJ3808">
            <v>63.914839515686033</v>
          </cell>
          <cell r="BK3808">
            <v>61.624694843292239</v>
          </cell>
        </row>
        <row r="3809">
          <cell r="A3809" t="str">
            <v>2014-11-20</v>
          </cell>
          <cell r="B3809">
            <v>4865750</v>
          </cell>
          <cell r="C3809">
            <v>60.87581574905338</v>
          </cell>
          <cell r="D3809">
            <v>60.987105600782819</v>
          </cell>
          <cell r="E3809">
            <v>58.634110633751462</v>
          </cell>
          <cell r="F3809">
            <v>59.635719299316413</v>
          </cell>
          <cell r="BC3809" t="e">
            <v>#N/A</v>
          </cell>
          <cell r="BD3809" t="e">
            <v>#N/A</v>
          </cell>
          <cell r="BE3809" t="e">
            <v>#N/A</v>
          </cell>
          <cell r="BF3809" t="e">
            <v>#N/A</v>
          </cell>
          <cell r="BG3809">
            <v>60.257360076904298</v>
          </cell>
          <cell r="BH3809">
            <v>59.666727447509757</v>
          </cell>
          <cell r="BI3809">
            <v>64.633933105468756</v>
          </cell>
          <cell r="BJ3809">
            <v>63.889481163024897</v>
          </cell>
          <cell r="BK3809">
            <v>61.64676811218262</v>
          </cell>
        </row>
        <row r="3810">
          <cell r="A3810" t="str">
            <v>2014-11-21</v>
          </cell>
          <cell r="B3810">
            <v>6031555</v>
          </cell>
          <cell r="C3810">
            <v>59.38929884488838</v>
          </cell>
          <cell r="D3810">
            <v>60.677089347167957</v>
          </cell>
          <cell r="E3810">
            <v>58.71360865594594</v>
          </cell>
          <cell r="F3810">
            <v>60.343219757080078</v>
          </cell>
          <cell r="BC3810" t="e">
            <v>#N/A</v>
          </cell>
          <cell r="BD3810" t="e">
            <v>#N/A</v>
          </cell>
          <cell r="BE3810" t="e">
            <v>#N/A</v>
          </cell>
          <cell r="BF3810" t="e">
            <v>#N/A</v>
          </cell>
          <cell r="BG3810">
            <v>60.49107208251953</v>
          </cell>
          <cell r="BH3810">
            <v>59.321330451965331</v>
          </cell>
          <cell r="BI3810">
            <v>64.459366378784182</v>
          </cell>
          <cell r="BJ3810">
            <v>63.874616050720213</v>
          </cell>
          <cell r="BK3810">
            <v>61.670309257507327</v>
          </cell>
        </row>
        <row r="3811">
          <cell r="A3811" t="str">
            <v>2014-11-24</v>
          </cell>
          <cell r="B3811">
            <v>3314016</v>
          </cell>
          <cell r="C3811">
            <v>60.343219475192647</v>
          </cell>
          <cell r="D3811">
            <v>60.820176896639097</v>
          </cell>
          <cell r="E3811">
            <v>59.834458018828087</v>
          </cell>
          <cell r="F3811">
            <v>60.192180633544922</v>
          </cell>
          <cell r="BC3811" t="e">
            <v>#N/A</v>
          </cell>
          <cell r="BD3811" t="e">
            <v>#N/A</v>
          </cell>
          <cell r="BE3811" t="e">
            <v>#N/A</v>
          </cell>
          <cell r="BF3811" t="e">
            <v>#N/A</v>
          </cell>
          <cell r="BG3811">
            <v>60.476765441894528</v>
          </cell>
          <cell r="BH3811">
            <v>59.016077423095702</v>
          </cell>
          <cell r="BI3811">
            <v>64.277168273925781</v>
          </cell>
          <cell r="BJ3811">
            <v>63.865792274475098</v>
          </cell>
          <cell r="BK3811">
            <v>61.694053344726562</v>
          </cell>
        </row>
        <row r="3812">
          <cell r="A3812" t="str">
            <v>2014-11-25</v>
          </cell>
          <cell r="B3812">
            <v>3053910</v>
          </cell>
          <cell r="C3812">
            <v>60.406810928912982</v>
          </cell>
          <cell r="D3812">
            <v>60.851976456758678</v>
          </cell>
          <cell r="E3812">
            <v>60.319368025131297</v>
          </cell>
          <cell r="F3812">
            <v>60.573745727539063</v>
          </cell>
          <cell r="BC3812" t="e">
            <v>#N/A</v>
          </cell>
          <cell r="BD3812" t="e">
            <v>#N/A</v>
          </cell>
          <cell r="BE3812" t="e">
            <v>#N/A</v>
          </cell>
          <cell r="BF3812" t="e">
            <v>#N/A</v>
          </cell>
          <cell r="BG3812">
            <v>60.363884735107419</v>
          </cell>
          <cell r="BH3812">
            <v>59.082454109191893</v>
          </cell>
          <cell r="BI3812">
            <v>64.113412475585932</v>
          </cell>
          <cell r="BJ3812">
            <v>63.865712852478033</v>
          </cell>
          <cell r="BK3812">
            <v>61.71629421234131</v>
          </cell>
        </row>
        <row r="3813">
          <cell r="A3813" t="str">
            <v>2014-11-26</v>
          </cell>
          <cell r="B3813">
            <v>2021946</v>
          </cell>
          <cell r="C3813">
            <v>60.406808750271402</v>
          </cell>
          <cell r="D3813">
            <v>60.883766166978567</v>
          </cell>
          <cell r="E3813">
            <v>60.406808750271402</v>
          </cell>
          <cell r="F3813">
            <v>60.756580352783203</v>
          </cell>
          <cell r="BC3813" t="e">
            <v>#N/A</v>
          </cell>
          <cell r="BD3813" t="e">
            <v>#N/A</v>
          </cell>
          <cell r="BE3813" t="e">
            <v>#N/A</v>
          </cell>
          <cell r="BF3813" t="e">
            <v>#N/A</v>
          </cell>
          <cell r="BG3813">
            <v>60.300289154052727</v>
          </cell>
          <cell r="BH3813">
            <v>59.292316055297853</v>
          </cell>
          <cell r="BI3813">
            <v>63.936937942504883</v>
          </cell>
          <cell r="BJ3813">
            <v>63.86611030578613</v>
          </cell>
          <cell r="BK3813">
            <v>61.740254096984863</v>
          </cell>
        </row>
        <row r="3814">
          <cell r="A3814" t="str">
            <v>2014-11-27</v>
          </cell>
          <cell r="B3814">
            <v>2103976</v>
          </cell>
          <cell r="C3814">
            <v>60.812226190644367</v>
          </cell>
          <cell r="D3814">
            <v>61.599206243190856</v>
          </cell>
          <cell r="E3814">
            <v>60.732734297481343</v>
          </cell>
          <cell r="F3814">
            <v>61.392528533935547</v>
          </cell>
          <cell r="BC3814" t="e">
            <v>#N/A</v>
          </cell>
          <cell r="BD3814" t="e">
            <v>#N/A</v>
          </cell>
          <cell r="BE3814" t="e">
            <v>#N/A</v>
          </cell>
          <cell r="BF3814" t="e">
            <v>#N/A</v>
          </cell>
          <cell r="BG3814">
            <v>60.651651000976557</v>
          </cell>
          <cell r="BH3814">
            <v>59.503768157958987</v>
          </cell>
          <cell r="BI3814">
            <v>63.758396606445309</v>
          </cell>
          <cell r="BJ3814">
            <v>63.87827281951904</v>
          </cell>
          <cell r="BK3814">
            <v>61.766627197265628</v>
          </cell>
        </row>
        <row r="3815">
          <cell r="A3815" t="str">
            <v>2014-11-28</v>
          </cell>
          <cell r="B3815">
            <v>2608605</v>
          </cell>
          <cell r="C3815">
            <v>61.487913102542763</v>
          </cell>
          <cell r="D3815">
            <v>61.917176580554937</v>
          </cell>
          <cell r="E3815">
            <v>61.225584410728253</v>
          </cell>
          <cell r="F3815">
            <v>61.893329620361328</v>
          </cell>
          <cell r="BC3815" t="e">
            <v>#N/A</v>
          </cell>
          <cell r="BD3815" t="e">
            <v>#N/A</v>
          </cell>
          <cell r="BE3815" t="e">
            <v>#N/A</v>
          </cell>
          <cell r="BF3815" t="e">
            <v>#N/A</v>
          </cell>
          <cell r="BG3815">
            <v>60.961672973632822</v>
          </cell>
          <cell r="BH3815">
            <v>59.670703697204587</v>
          </cell>
          <cell r="BI3815">
            <v>63.585101547241209</v>
          </cell>
          <cell r="BJ3815">
            <v>63.894568977355959</v>
          </cell>
          <cell r="BK3815">
            <v>61.79446949005127</v>
          </cell>
        </row>
        <row r="3816">
          <cell r="A3816" t="str">
            <v>2014-12-01</v>
          </cell>
          <cell r="B3816">
            <v>2657673</v>
          </cell>
          <cell r="C3816">
            <v>61.583306152591057</v>
          </cell>
          <cell r="D3816">
            <v>62.59286586409678</v>
          </cell>
          <cell r="E3816">
            <v>61.376622392380533</v>
          </cell>
          <cell r="F3816">
            <v>62.306690216064453</v>
          </cell>
          <cell r="BC3816" t="e">
            <v>#N/A</v>
          </cell>
          <cell r="BD3816" t="e">
            <v>#N/A</v>
          </cell>
          <cell r="BE3816" t="e">
            <v>#N/A</v>
          </cell>
          <cell r="BF3816" t="e">
            <v>#N/A</v>
          </cell>
          <cell r="BG3816">
            <v>61.384574890136719</v>
          </cell>
          <cell r="BH3816">
            <v>59.89288673400879</v>
          </cell>
          <cell r="BI3816">
            <v>63.418325042724611</v>
          </cell>
          <cell r="BJ3816">
            <v>63.909752120971682</v>
          </cell>
          <cell r="BK3816">
            <v>61.824033641815177</v>
          </cell>
        </row>
        <row r="3817">
          <cell r="A3817" t="str">
            <v>2014-12-02</v>
          </cell>
          <cell r="B3817">
            <v>2902698</v>
          </cell>
          <cell r="C3817">
            <v>62.163602903509862</v>
          </cell>
          <cell r="D3817">
            <v>62.696211292466877</v>
          </cell>
          <cell r="E3817">
            <v>60.915561453427962</v>
          </cell>
          <cell r="F3817">
            <v>61.6866455078125</v>
          </cell>
          <cell r="BC3817" t="e">
            <v>#N/A</v>
          </cell>
          <cell r="BD3817" t="e">
            <v>#N/A</v>
          </cell>
          <cell r="BE3817" t="e">
            <v>#N/A</v>
          </cell>
          <cell r="BF3817" t="e">
            <v>#N/A</v>
          </cell>
          <cell r="BG3817">
            <v>61.607154846191413</v>
          </cell>
          <cell r="BH3817">
            <v>60.124608802795407</v>
          </cell>
          <cell r="BI3817">
            <v>63.262359466552738</v>
          </cell>
          <cell r="BJ3817">
            <v>63.926684112548827</v>
          </cell>
          <cell r="BK3817">
            <v>61.848849544525137</v>
          </cell>
        </row>
        <row r="3818">
          <cell r="A3818" t="str">
            <v>2014-12-03</v>
          </cell>
          <cell r="B3818">
            <v>2301227</v>
          </cell>
          <cell r="C3818">
            <v>61.821789116805142</v>
          </cell>
          <cell r="D3818">
            <v>62.171560742337569</v>
          </cell>
          <cell r="E3818">
            <v>61.678701275891243</v>
          </cell>
          <cell r="F3818">
            <v>61.901287078857422</v>
          </cell>
          <cell r="BC3818" t="e">
            <v>#N/A</v>
          </cell>
          <cell r="BD3818" t="e">
            <v>#N/A</v>
          </cell>
          <cell r="BE3818" t="e">
            <v>#N/A</v>
          </cell>
          <cell r="BF3818" t="e">
            <v>#N/A</v>
          </cell>
          <cell r="BG3818">
            <v>61.836096191406249</v>
          </cell>
          <cell r="BH3818">
            <v>60.30585346221924</v>
          </cell>
          <cell r="BI3818">
            <v>63.086679916381833</v>
          </cell>
          <cell r="BJ3818">
            <v>63.93789264678955</v>
          </cell>
          <cell r="BK3818">
            <v>61.87224739074707</v>
          </cell>
        </row>
        <row r="3819">
          <cell r="A3819" t="str">
            <v>2014-12-04</v>
          </cell>
          <cell r="B3819">
            <v>5667286</v>
          </cell>
          <cell r="C3819">
            <v>61.821786699347072</v>
          </cell>
          <cell r="D3819">
            <v>62.115913378847267</v>
          </cell>
          <cell r="E3819">
            <v>59.850361040337717</v>
          </cell>
          <cell r="F3819">
            <v>60.017295837402337</v>
          </cell>
          <cell r="BC3819" t="e">
            <v>#N/A</v>
          </cell>
          <cell r="BD3819" t="e">
            <v>#N/A</v>
          </cell>
          <cell r="BE3819" t="e">
            <v>#N/A</v>
          </cell>
          <cell r="BF3819" t="e">
            <v>#N/A</v>
          </cell>
          <cell r="BG3819">
            <v>61.561049652099612</v>
          </cell>
          <cell r="BH3819">
            <v>60.38137226104736</v>
          </cell>
          <cell r="BI3819">
            <v>62.902415084838857</v>
          </cell>
          <cell r="BJ3819">
            <v>63.937018318176271</v>
          </cell>
          <cell r="BK3819">
            <v>61.886723537445071</v>
          </cell>
        </row>
        <row r="3820">
          <cell r="A3820" t="str">
            <v>2014-12-05</v>
          </cell>
          <cell r="B3820">
            <v>4380144</v>
          </cell>
          <cell r="C3820">
            <v>60.295519831895788</v>
          </cell>
          <cell r="D3820">
            <v>60.526050567626953</v>
          </cell>
          <cell r="E3820">
            <v>59.73907051450518</v>
          </cell>
          <cell r="F3820">
            <v>60.526050567626953</v>
          </cell>
          <cell r="BC3820" t="e">
            <v>#N/A</v>
          </cell>
          <cell r="BD3820" t="e">
            <v>#N/A</v>
          </cell>
          <cell r="BE3820" t="e">
            <v>#N/A</v>
          </cell>
          <cell r="BF3820" t="e">
            <v>#N/A</v>
          </cell>
          <cell r="BG3820">
            <v>61.287593841552727</v>
          </cell>
          <cell r="BH3820">
            <v>60.507368850707998</v>
          </cell>
          <cell r="BI3820">
            <v>62.707338867187502</v>
          </cell>
          <cell r="BJ3820">
            <v>63.937574806213377</v>
          </cell>
          <cell r="BK3820">
            <v>61.90052398681641</v>
          </cell>
        </row>
        <row r="3821">
          <cell r="A3821" t="str">
            <v>2014-12-08</v>
          </cell>
          <cell r="B3821">
            <v>2061114</v>
          </cell>
          <cell r="C3821">
            <v>60.54195489007234</v>
          </cell>
          <cell r="D3821">
            <v>60.796332596969997</v>
          </cell>
          <cell r="E3821">
            <v>60.327320098876953</v>
          </cell>
          <cell r="F3821">
            <v>60.327320098876953</v>
          </cell>
          <cell r="BC3821" t="e">
            <v>#N/A</v>
          </cell>
          <cell r="BD3821" t="e">
            <v>#N/A</v>
          </cell>
          <cell r="BE3821" t="e">
            <v>#N/A</v>
          </cell>
          <cell r="BF3821" t="e">
            <v>#N/A</v>
          </cell>
          <cell r="BG3821">
            <v>60.891719818115227</v>
          </cell>
          <cell r="BH3821">
            <v>60.569771194458013</v>
          </cell>
          <cell r="BI3821">
            <v>62.521007003784177</v>
          </cell>
          <cell r="BJ3821">
            <v>63.938210868835448</v>
          </cell>
          <cell r="BK3821">
            <v>61.913445796966563</v>
          </cell>
        </row>
        <row r="3822">
          <cell r="A3822" t="str">
            <v>2014-12-09</v>
          </cell>
          <cell r="B3822">
            <v>3814278</v>
          </cell>
          <cell r="C3822">
            <v>60.025250560605841</v>
          </cell>
          <cell r="D3822">
            <v>60.343224221528118</v>
          </cell>
          <cell r="E3822">
            <v>58.689766036606798</v>
          </cell>
          <cell r="F3822">
            <v>58.801055908203118</v>
          </cell>
          <cell r="BC3822" t="e">
            <v>#N/A</v>
          </cell>
          <cell r="BD3822" t="e">
            <v>#N/A</v>
          </cell>
          <cell r="BE3822" t="e">
            <v>#N/A</v>
          </cell>
          <cell r="BF3822" t="e">
            <v>#N/A</v>
          </cell>
          <cell r="BG3822">
            <v>60.314601898193359</v>
          </cell>
          <cell r="BH3822">
            <v>60.522473335266113</v>
          </cell>
          <cell r="BI3822">
            <v>62.27314781188965</v>
          </cell>
          <cell r="BJ3822">
            <v>63.914204063415532</v>
          </cell>
          <cell r="BK3822">
            <v>61.91873628616333</v>
          </cell>
        </row>
        <row r="3823">
          <cell r="A3823" t="str">
            <v>2014-12-10</v>
          </cell>
          <cell r="B3823">
            <v>2552483</v>
          </cell>
          <cell r="C3823">
            <v>59.119018019745631</v>
          </cell>
          <cell r="D3823">
            <v>59.61982234409291</v>
          </cell>
          <cell r="E3823">
            <v>58.713601529650063</v>
          </cell>
          <cell r="F3823">
            <v>58.872585296630859</v>
          </cell>
          <cell r="BC3823" t="e">
            <v>#N/A</v>
          </cell>
          <cell r="BD3823" t="e">
            <v>#N/A</v>
          </cell>
          <cell r="BE3823" t="e">
            <v>#N/A</v>
          </cell>
          <cell r="BF3823" t="e">
            <v>#N/A</v>
          </cell>
          <cell r="BG3823">
            <v>59.70886154174805</v>
          </cell>
          <cell r="BH3823">
            <v>60.51253604888916</v>
          </cell>
          <cell r="BI3823">
            <v>62.038007049560548</v>
          </cell>
          <cell r="BJ3823">
            <v>63.891389503478997</v>
          </cell>
          <cell r="BK3823">
            <v>61.931819801330569</v>
          </cell>
        </row>
        <row r="3824">
          <cell r="A3824" t="str">
            <v>2014-12-11</v>
          </cell>
          <cell r="B3824">
            <v>3597978</v>
          </cell>
          <cell r="C3824">
            <v>59.42109597094295</v>
          </cell>
          <cell r="D3824">
            <v>60.208076012067743</v>
          </cell>
          <cell r="E3824">
            <v>59.095171329409318</v>
          </cell>
          <cell r="F3824">
            <v>59.762916564941413</v>
          </cell>
          <cell r="BC3824" t="e">
            <v>#N/A</v>
          </cell>
          <cell r="BD3824" t="e">
            <v>#N/A</v>
          </cell>
          <cell r="BE3824" t="e">
            <v>#N/A</v>
          </cell>
          <cell r="BF3824" t="e">
            <v>#N/A</v>
          </cell>
          <cell r="BG3824">
            <v>59.657985687255859</v>
          </cell>
          <cell r="BH3824">
            <v>60.532011604309083</v>
          </cell>
          <cell r="BI3824">
            <v>61.864871063232421</v>
          </cell>
          <cell r="BJ3824">
            <v>63.874377937316893</v>
          </cell>
          <cell r="BK3824">
            <v>61.94011821746826</v>
          </cell>
        </row>
        <row r="3825">
          <cell r="A3825" t="str">
            <v>2014-12-12</v>
          </cell>
          <cell r="B3825">
            <v>3296650</v>
          </cell>
          <cell r="C3825">
            <v>59.285960350149139</v>
          </cell>
          <cell r="D3825">
            <v>59.436993128576489</v>
          </cell>
          <cell r="E3825">
            <v>57.521212413483298</v>
          </cell>
          <cell r="F3825">
            <v>57.711994171142578</v>
          </cell>
          <cell r="BC3825" t="e">
            <v>#N/A</v>
          </cell>
          <cell r="BD3825" t="e">
            <v>#N/A</v>
          </cell>
          <cell r="BE3825" t="e">
            <v>#N/A</v>
          </cell>
          <cell r="BF3825" t="e">
            <v>#N/A</v>
          </cell>
          <cell r="BG3825">
            <v>59.095174407958993</v>
          </cell>
          <cell r="BH3825">
            <v>60.458878326416013</v>
          </cell>
          <cell r="BI3825">
            <v>61.637520980834957</v>
          </cell>
          <cell r="BJ3825">
            <v>63.847509231567393</v>
          </cell>
          <cell r="BK3825">
            <v>61.940231647491458</v>
          </cell>
        </row>
        <row r="3826">
          <cell r="A3826" t="str">
            <v>2014-12-15</v>
          </cell>
          <cell r="B3826">
            <v>4276270</v>
          </cell>
          <cell r="C3826">
            <v>57.632496886273422</v>
          </cell>
          <cell r="D3826">
            <v>58.292291064809419</v>
          </cell>
          <cell r="E3826">
            <v>56.416253439599913</v>
          </cell>
          <cell r="F3826">
            <v>56.51959228515625</v>
          </cell>
          <cell r="BC3826" t="e">
            <v>#N/A</v>
          </cell>
          <cell r="BD3826" t="e">
            <v>#N/A</v>
          </cell>
          <cell r="BE3826" t="e">
            <v>#N/A</v>
          </cell>
          <cell r="BF3826" t="e">
            <v>#N/A</v>
          </cell>
          <cell r="BG3826">
            <v>58.333628845214847</v>
          </cell>
          <cell r="BH3826">
            <v>60.271672248840332</v>
          </cell>
          <cell r="BI3826">
            <v>61.387753677368167</v>
          </cell>
          <cell r="BJ3826">
            <v>63.805934257507317</v>
          </cell>
          <cell r="BK3826">
            <v>61.933041687011723</v>
          </cell>
        </row>
        <row r="3827">
          <cell r="A3827" t="str">
            <v>2014-12-16</v>
          </cell>
          <cell r="B3827">
            <v>6671389</v>
          </cell>
          <cell r="C3827">
            <v>57.012449354896169</v>
          </cell>
          <cell r="D3827">
            <v>58.578464314639348</v>
          </cell>
          <cell r="E3827">
            <v>55.462330345803949</v>
          </cell>
          <cell r="F3827">
            <v>58.411529541015618</v>
          </cell>
          <cell r="BC3827" t="e">
            <v>#N/A</v>
          </cell>
          <cell r="BD3827" t="e">
            <v>#N/A</v>
          </cell>
          <cell r="BE3827" t="e">
            <v>#N/A</v>
          </cell>
          <cell r="BF3827" t="e">
            <v>#N/A</v>
          </cell>
          <cell r="BG3827">
            <v>58.255723571777352</v>
          </cell>
          <cell r="BH3827">
            <v>60.135341262817377</v>
          </cell>
          <cell r="BI3827">
            <v>61.200467910766598</v>
          </cell>
          <cell r="BJ3827">
            <v>63.779383506774913</v>
          </cell>
          <cell r="BK3827">
            <v>61.938032550811769</v>
          </cell>
        </row>
        <row r="3828">
          <cell r="A3828" t="str">
            <v>2014-12-17</v>
          </cell>
          <cell r="B3828">
            <v>3659976</v>
          </cell>
          <cell r="C3828">
            <v>57.855075958325429</v>
          </cell>
          <cell r="D3828">
            <v>59.246205178237837</v>
          </cell>
          <cell r="E3828">
            <v>57.203232795017293</v>
          </cell>
          <cell r="F3828">
            <v>58.904384613037109</v>
          </cell>
          <cell r="BC3828" t="e">
            <v>#N/A</v>
          </cell>
          <cell r="BD3828" t="e">
            <v>#N/A</v>
          </cell>
          <cell r="BE3828" t="e">
            <v>#N/A</v>
          </cell>
          <cell r="BF3828" t="e">
            <v>#N/A</v>
          </cell>
          <cell r="BG3828">
            <v>58.262083435058592</v>
          </cell>
          <cell r="BH3828">
            <v>60.026832580566413</v>
          </cell>
          <cell r="BI3828">
            <v>61.040686645507812</v>
          </cell>
          <cell r="BJ3828">
            <v>63.757204933166513</v>
          </cell>
          <cell r="BK3828">
            <v>61.944759502410889</v>
          </cell>
        </row>
        <row r="3829">
          <cell r="A3829" t="str">
            <v>2014-12-18</v>
          </cell>
          <cell r="B3829">
            <v>4610671</v>
          </cell>
          <cell r="C3829">
            <v>60.176277678721007</v>
          </cell>
          <cell r="D3829">
            <v>60.740684057715193</v>
          </cell>
          <cell r="E3829">
            <v>59.723167225678573</v>
          </cell>
          <cell r="F3829">
            <v>60.549896240234382</v>
          </cell>
          <cell r="BC3829" t="e">
            <v>#N/A</v>
          </cell>
          <cell r="BD3829" t="e">
            <v>#N/A</v>
          </cell>
          <cell r="BE3829" t="e">
            <v>#N/A</v>
          </cell>
          <cell r="BF3829" t="e">
            <v>#N/A</v>
          </cell>
          <cell r="BG3829">
            <v>58.419479370117188</v>
          </cell>
          <cell r="BH3829">
            <v>60.072541427612308</v>
          </cell>
          <cell r="BI3829">
            <v>60.915723571777342</v>
          </cell>
          <cell r="BJ3829">
            <v>63.737729072570801</v>
          </cell>
          <cell r="BK3829">
            <v>61.96373830795288</v>
          </cell>
        </row>
        <row r="3830">
          <cell r="A3830" t="str">
            <v>2014-12-19</v>
          </cell>
          <cell r="B3830">
            <v>5880805</v>
          </cell>
          <cell r="C3830">
            <v>60.653242894481927</v>
          </cell>
          <cell r="D3830">
            <v>60.828122634916788</v>
          </cell>
          <cell r="E3830">
            <v>58.872592936058069</v>
          </cell>
          <cell r="F3830">
            <v>59.921901702880859</v>
          </cell>
          <cell r="BC3830" t="e">
            <v>#N/A</v>
          </cell>
          <cell r="BD3830" t="e">
            <v>#N/A</v>
          </cell>
          <cell r="BE3830" t="e">
            <v>#N/A</v>
          </cell>
          <cell r="BF3830" t="e">
            <v>#N/A</v>
          </cell>
          <cell r="BG3830">
            <v>58.861460876464847</v>
          </cell>
          <cell r="BH3830">
            <v>60.051475524902337</v>
          </cell>
          <cell r="BI3830">
            <v>60.793463363647462</v>
          </cell>
          <cell r="BJ3830">
            <v>63.709667892456054</v>
          </cell>
          <cell r="BK3830">
            <v>61.984329662322999</v>
          </cell>
        </row>
        <row r="3831">
          <cell r="A3831" t="str">
            <v>2014-12-22</v>
          </cell>
          <cell r="B3831">
            <v>2296317</v>
          </cell>
          <cell r="C3831">
            <v>60.00139200133475</v>
          </cell>
          <cell r="D3831">
            <v>60.732727034725777</v>
          </cell>
          <cell r="E3831">
            <v>59.508532618914558</v>
          </cell>
          <cell r="F3831">
            <v>59.794708251953118</v>
          </cell>
          <cell r="BC3831" t="e">
            <v>#N/A</v>
          </cell>
          <cell r="BD3831" t="e">
            <v>#N/A</v>
          </cell>
          <cell r="BE3831" t="e">
            <v>#N/A</v>
          </cell>
          <cell r="BF3831" t="e">
            <v>#N/A</v>
          </cell>
          <cell r="BG3831">
            <v>59.516484069824223</v>
          </cell>
          <cell r="BH3831">
            <v>60.031601905822747</v>
          </cell>
          <cell r="BI3831">
            <v>60.668500137329097</v>
          </cell>
          <cell r="BJ3831">
            <v>63.675803756713869</v>
          </cell>
          <cell r="BK3831">
            <v>62.008347682952881</v>
          </cell>
        </row>
        <row r="3832">
          <cell r="A3832" t="str">
            <v>2014-12-23</v>
          </cell>
          <cell r="B3832">
            <v>2136275</v>
          </cell>
          <cell r="C3832">
            <v>60.120634806551777</v>
          </cell>
          <cell r="D3832">
            <v>60.573745275107619</v>
          </cell>
          <cell r="E3832">
            <v>59.572136490832257</v>
          </cell>
          <cell r="F3832">
            <v>60.128585815429688</v>
          </cell>
          <cell r="BC3832" t="e">
            <v>#N/A</v>
          </cell>
          <cell r="BD3832" t="e">
            <v>#N/A</v>
          </cell>
          <cell r="BE3832" t="e">
            <v>#N/A</v>
          </cell>
          <cell r="BF3832" t="e">
            <v>#N/A</v>
          </cell>
          <cell r="BG3832">
            <v>59.859895324707033</v>
          </cell>
          <cell r="BH3832">
            <v>60.009343910217282</v>
          </cell>
          <cell r="BI3832">
            <v>60.551486282348627</v>
          </cell>
          <cell r="BJ3832">
            <v>63.645119552612307</v>
          </cell>
          <cell r="BK3832">
            <v>62.035721435546883</v>
          </cell>
        </row>
        <row r="3833">
          <cell r="A3833" t="str">
            <v>2014-12-24</v>
          </cell>
          <cell r="B3833">
            <v>435110</v>
          </cell>
          <cell r="C3833">
            <v>60.176270054656342</v>
          </cell>
          <cell r="D3833">
            <v>60.176270054656342</v>
          </cell>
          <cell r="E3833">
            <v>59.341596202086883</v>
          </cell>
          <cell r="F3833">
            <v>59.611869812011719</v>
          </cell>
          <cell r="BC3833" t="e">
            <v>#N/A</v>
          </cell>
          <cell r="BD3833" t="e">
            <v>#N/A</v>
          </cell>
          <cell r="BE3833" t="e">
            <v>#N/A</v>
          </cell>
          <cell r="BF3833" t="e">
            <v>#N/A</v>
          </cell>
          <cell r="BG3833">
            <v>60.001392364501953</v>
          </cell>
          <cell r="BH3833">
            <v>59.952108383178711</v>
          </cell>
          <cell r="BI3833">
            <v>60.479783554077152</v>
          </cell>
          <cell r="BJ3833">
            <v>63.617376289367677</v>
          </cell>
          <cell r="BK3833">
            <v>62.056525630950929</v>
          </cell>
        </row>
        <row r="3834">
          <cell r="A3834" t="str">
            <v>2014-12-29</v>
          </cell>
          <cell r="B3834">
            <v>1753559</v>
          </cell>
          <cell r="C3834">
            <v>59.906010206382852</v>
          </cell>
          <cell r="D3834">
            <v>60.398869688388032</v>
          </cell>
          <cell r="E3834">
            <v>59.421101733802487</v>
          </cell>
          <cell r="F3834">
            <v>60.335273742675781</v>
          </cell>
          <cell r="BC3834" t="e">
            <v>#N/A</v>
          </cell>
          <cell r="BD3834" t="e">
            <v>#N/A</v>
          </cell>
          <cell r="BE3834" t="e">
            <v>#N/A</v>
          </cell>
          <cell r="BF3834" t="e">
            <v>#N/A</v>
          </cell>
          <cell r="BG3834">
            <v>59.958467864990233</v>
          </cell>
          <cell r="BH3834">
            <v>59.899245643615721</v>
          </cell>
          <cell r="BI3834">
            <v>60.4336775970459</v>
          </cell>
          <cell r="BJ3834">
            <v>63.606803741455082</v>
          </cell>
          <cell r="BK3834">
            <v>62.079797096252442</v>
          </cell>
        </row>
        <row r="3835">
          <cell r="A3835" t="str">
            <v>2014-12-30</v>
          </cell>
          <cell r="B3835">
            <v>1806551</v>
          </cell>
          <cell r="C3835">
            <v>60.168327772353457</v>
          </cell>
          <cell r="D3835">
            <v>60.502197328143907</v>
          </cell>
          <cell r="E3835">
            <v>59.619823455810547</v>
          </cell>
          <cell r="F3835">
            <v>59.619823455810547</v>
          </cell>
          <cell r="BC3835" t="e">
            <v>#N/A</v>
          </cell>
          <cell r="BD3835" t="e">
            <v>#N/A</v>
          </cell>
          <cell r="BE3835" t="e">
            <v>#N/A</v>
          </cell>
          <cell r="BF3835" t="e">
            <v>#N/A</v>
          </cell>
          <cell r="BG3835">
            <v>59.898052215576172</v>
          </cell>
          <cell r="BH3835">
            <v>59.785570335388194</v>
          </cell>
          <cell r="BI3835">
            <v>60.334311370849612</v>
          </cell>
          <cell r="BJ3835">
            <v>63.585737953186033</v>
          </cell>
          <cell r="BK3835">
            <v>62.097344989776609</v>
          </cell>
        </row>
        <row r="3836">
          <cell r="A3836" t="str">
            <v>2014-12-31</v>
          </cell>
          <cell r="B3836">
            <v>601484</v>
          </cell>
          <cell r="C3836">
            <v>59.643675036299861</v>
          </cell>
          <cell r="D3836">
            <v>60.14448547363282</v>
          </cell>
          <cell r="E3836">
            <v>59.627779084010463</v>
          </cell>
          <cell r="F3836">
            <v>60.144485473632813</v>
          </cell>
          <cell r="BC3836" t="e">
            <v>#N/A</v>
          </cell>
          <cell r="BD3836" t="e">
            <v>#N/A</v>
          </cell>
          <cell r="BE3836" t="e">
            <v>#N/A</v>
          </cell>
          <cell r="BF3836" t="e">
            <v>#N/A</v>
          </cell>
          <cell r="BG3836">
            <v>59.968007659912111</v>
          </cell>
          <cell r="BH3836">
            <v>59.6774600982666</v>
          </cell>
          <cell r="BI3836">
            <v>60.258475036621093</v>
          </cell>
          <cell r="BJ3836">
            <v>63.567295494079588</v>
          </cell>
          <cell r="BK3836">
            <v>62.117362918853757</v>
          </cell>
        </row>
        <row r="3837">
          <cell r="A3837" t="str">
            <v>2015-01-02</v>
          </cell>
          <cell r="B3837">
            <v>1998436</v>
          </cell>
          <cell r="C3837">
            <v>60.176270729234453</v>
          </cell>
          <cell r="D3837">
            <v>60.875813849525201</v>
          </cell>
          <cell r="E3837">
            <v>59.397241791436677</v>
          </cell>
          <cell r="F3837">
            <v>59.969593048095703</v>
          </cell>
          <cell r="BC3837" t="e">
            <v>#N/A</v>
          </cell>
          <cell r="BD3837" t="e">
            <v>#N/A</v>
          </cell>
          <cell r="BE3837" t="e">
            <v>#N/A</v>
          </cell>
          <cell r="BF3837" t="e">
            <v>#N/A</v>
          </cell>
          <cell r="BG3837">
            <v>59.936209106445311</v>
          </cell>
          <cell r="BH3837">
            <v>59.59160747528076</v>
          </cell>
          <cell r="BI3837">
            <v>60.162447128295902</v>
          </cell>
          <cell r="BJ3837">
            <v>63.551396751403807</v>
          </cell>
          <cell r="BK3837">
            <v>62.131638851165768</v>
          </cell>
        </row>
        <row r="3838">
          <cell r="A3838" t="str">
            <v>2015-01-05</v>
          </cell>
          <cell r="B3838">
            <v>4351311</v>
          </cell>
          <cell r="C3838">
            <v>59.333652281027923</v>
          </cell>
          <cell r="D3838">
            <v>59.874205630280613</v>
          </cell>
          <cell r="E3838">
            <v>57.982271940317482</v>
          </cell>
          <cell r="F3838">
            <v>58.244594573974609</v>
          </cell>
          <cell r="BC3838" t="e">
            <v>#N/A</v>
          </cell>
          <cell r="BD3838" t="e">
            <v>#N/A</v>
          </cell>
          <cell r="BE3838" t="e">
            <v>#N/A</v>
          </cell>
          <cell r="BF3838" t="e">
            <v>#N/A</v>
          </cell>
          <cell r="BG3838">
            <v>59.662754058837891</v>
          </cell>
          <cell r="BH3838">
            <v>59.40877285003662</v>
          </cell>
          <cell r="BI3838">
            <v>60.000917205810538</v>
          </cell>
          <cell r="BJ3838">
            <v>63.512206649780268</v>
          </cell>
          <cell r="BK3838">
            <v>62.140892524719241</v>
          </cell>
        </row>
        <row r="3839">
          <cell r="A3839" t="str">
            <v>2015-01-06</v>
          </cell>
          <cell r="B3839">
            <v>3323004</v>
          </cell>
          <cell r="C3839">
            <v>58.824893516966043</v>
          </cell>
          <cell r="D3839">
            <v>59.373397843211563</v>
          </cell>
          <cell r="E3839">
            <v>58.339985125760428</v>
          </cell>
          <cell r="F3839">
            <v>58.435379028320313</v>
          </cell>
          <cell r="BC3839" t="e">
            <v>#N/A</v>
          </cell>
          <cell r="BD3839" t="e">
            <v>#N/A</v>
          </cell>
          <cell r="BE3839" t="e">
            <v>#N/A</v>
          </cell>
          <cell r="BF3839" t="e">
            <v>#N/A</v>
          </cell>
          <cell r="BG3839">
            <v>59.2827751159668</v>
          </cell>
          <cell r="BH3839">
            <v>59.329677009582518</v>
          </cell>
          <cell r="BI3839">
            <v>59.819831848144531</v>
          </cell>
          <cell r="BJ3839">
            <v>63.472301101684572</v>
          </cell>
          <cell r="BK3839">
            <v>62.144737834930417</v>
          </cell>
        </row>
        <row r="3840">
          <cell r="A3840" t="str">
            <v>2015-01-07</v>
          </cell>
          <cell r="B3840">
            <v>4701949</v>
          </cell>
          <cell r="C3840">
            <v>59.699319751414073</v>
          </cell>
          <cell r="D3840">
            <v>59.699319751414073</v>
          </cell>
          <cell r="E3840">
            <v>58.49897218566538</v>
          </cell>
          <cell r="F3840">
            <v>59.055427551269531</v>
          </cell>
          <cell r="BC3840" t="e">
            <v>#N/A</v>
          </cell>
          <cell r="BD3840" t="e">
            <v>#N/A</v>
          </cell>
          <cell r="BE3840" t="e">
            <v>#N/A</v>
          </cell>
          <cell r="BF3840" t="e">
            <v>#N/A</v>
          </cell>
          <cell r="BG3840">
            <v>59.169895935058591</v>
          </cell>
          <cell r="BH3840">
            <v>59.256145858764647</v>
          </cell>
          <cell r="BI3840">
            <v>59.655917205810553</v>
          </cell>
          <cell r="BJ3840">
            <v>63.442809143066413</v>
          </cell>
          <cell r="BK3840">
            <v>62.15018867492676</v>
          </cell>
        </row>
        <row r="3841">
          <cell r="A3841" t="str">
            <v>2015-01-08</v>
          </cell>
          <cell r="B3841">
            <v>4660970</v>
          </cell>
          <cell r="C3841">
            <v>60.072935084736123</v>
          </cell>
          <cell r="D3841">
            <v>61.662797075667171</v>
          </cell>
          <cell r="E3841">
            <v>59.786759441181147</v>
          </cell>
          <cell r="F3841">
            <v>61.543556213378913</v>
          </cell>
          <cell r="BC3841" t="e">
            <v>#N/A</v>
          </cell>
          <cell r="BD3841" t="e">
            <v>#N/A</v>
          </cell>
          <cell r="BE3841" t="e">
            <v>#N/A</v>
          </cell>
          <cell r="BF3841" t="e">
            <v>#N/A</v>
          </cell>
          <cell r="BG3841">
            <v>59.449710083007822</v>
          </cell>
          <cell r="BH3841">
            <v>59.316957664489749</v>
          </cell>
          <cell r="BI3841">
            <v>59.560843505859367</v>
          </cell>
          <cell r="BJ3841">
            <v>63.425400123596191</v>
          </cell>
          <cell r="BK3841">
            <v>62.170034847259522</v>
          </cell>
        </row>
        <row r="3842">
          <cell r="A3842" t="str">
            <v>2015-01-09</v>
          </cell>
          <cell r="B3842">
            <v>3747943</v>
          </cell>
          <cell r="C3842">
            <v>61.448166893192017</v>
          </cell>
          <cell r="D3842">
            <v>61.47995879518264</v>
          </cell>
          <cell r="E3842">
            <v>59.087220923234518</v>
          </cell>
          <cell r="F3842">
            <v>59.524429321289063</v>
          </cell>
          <cell r="BC3842" t="e">
            <v>#N/A</v>
          </cell>
          <cell r="BD3842" t="e">
            <v>#N/A</v>
          </cell>
          <cell r="BE3842" t="e">
            <v>#N/A</v>
          </cell>
          <cell r="BF3842" t="e">
            <v>#N/A</v>
          </cell>
          <cell r="BG3842">
            <v>59.360677337646493</v>
          </cell>
          <cell r="BH3842">
            <v>59.35312633514404</v>
          </cell>
          <cell r="BI3842">
            <v>59.566407852172851</v>
          </cell>
          <cell r="BJ3842">
            <v>63.386686897277833</v>
          </cell>
          <cell r="BK3842">
            <v>62.177140827178953</v>
          </cell>
        </row>
        <row r="3843">
          <cell r="A3843" t="str">
            <v>2015-01-12</v>
          </cell>
          <cell r="B3843">
            <v>2971481</v>
          </cell>
          <cell r="C3843">
            <v>59.969593499361459</v>
          </cell>
          <cell r="D3843">
            <v>61.146087922598582</v>
          </cell>
          <cell r="E3843">
            <v>59.36544427224834</v>
          </cell>
          <cell r="F3843">
            <v>60.359107971191413</v>
          </cell>
          <cell r="BC3843" t="e">
            <v>#N/A</v>
          </cell>
          <cell r="BD3843" t="e">
            <v>#N/A</v>
          </cell>
          <cell r="BE3843" t="e">
            <v>#N/A</v>
          </cell>
          <cell r="BF3843" t="e">
            <v>#N/A</v>
          </cell>
          <cell r="BG3843">
            <v>59.783580017089847</v>
          </cell>
          <cell r="BH3843">
            <v>59.427452468872069</v>
          </cell>
          <cell r="BI3843">
            <v>59.642403182983401</v>
          </cell>
          <cell r="BJ3843">
            <v>63.360056686401357</v>
          </cell>
          <cell r="BK3843">
            <v>62.188880081176762</v>
          </cell>
        </row>
        <row r="3844">
          <cell r="A3844" t="str">
            <v>2015-01-13</v>
          </cell>
          <cell r="B3844">
            <v>2586686</v>
          </cell>
          <cell r="C3844">
            <v>60.033194386322258</v>
          </cell>
          <cell r="D3844">
            <v>61.718450512413213</v>
          </cell>
          <cell r="E3844">
            <v>59.890106544816007</v>
          </cell>
          <cell r="F3844">
            <v>61.074558258056641</v>
          </cell>
          <cell r="BC3844" t="e">
            <v>#N/A</v>
          </cell>
          <cell r="BD3844" t="e">
            <v>#N/A</v>
          </cell>
          <cell r="BE3844" t="e">
            <v>#N/A</v>
          </cell>
          <cell r="BF3844" t="e">
            <v>#N/A</v>
          </cell>
          <cell r="BG3844">
            <v>60.311415863037112</v>
          </cell>
          <cell r="BH3844">
            <v>59.493034553527828</v>
          </cell>
          <cell r="BI3844">
            <v>59.720624618530273</v>
          </cell>
          <cell r="BJ3844">
            <v>63.330167427062989</v>
          </cell>
          <cell r="BK3844">
            <v>62.20653453826904</v>
          </cell>
        </row>
        <row r="3845">
          <cell r="A3845" t="str">
            <v>2015-01-14</v>
          </cell>
          <cell r="B3845">
            <v>2966315</v>
          </cell>
          <cell r="C3845">
            <v>60.645293748200181</v>
          </cell>
          <cell r="D3845">
            <v>61.638957613392527</v>
          </cell>
          <cell r="E3845">
            <v>59.82651569365656</v>
          </cell>
          <cell r="F3845">
            <v>60.20013427734375</v>
          </cell>
          <cell r="BC3845" t="e">
            <v>#N/A</v>
          </cell>
          <cell r="BD3845" t="e">
            <v>#N/A</v>
          </cell>
          <cell r="BE3845" t="e">
            <v>#N/A</v>
          </cell>
          <cell r="BF3845" t="e">
            <v>#N/A</v>
          </cell>
          <cell r="BG3845">
            <v>60.540357208251947</v>
          </cell>
          <cell r="BH3845">
            <v>59.617441558837889</v>
          </cell>
          <cell r="BI3845">
            <v>59.753534927368158</v>
          </cell>
          <cell r="BJ3845">
            <v>63.300755043029788</v>
          </cell>
          <cell r="BK3845">
            <v>62.220123558044428</v>
          </cell>
        </row>
        <row r="3846">
          <cell r="A3846" t="str">
            <v>2015-01-15</v>
          </cell>
          <cell r="B3846">
            <v>5063449</v>
          </cell>
          <cell r="C3846">
            <v>60.748629327791583</v>
          </cell>
          <cell r="D3846">
            <v>62.004621841161949</v>
          </cell>
          <cell r="E3846">
            <v>58.188950378845718</v>
          </cell>
          <cell r="F3846">
            <v>61.877429962158203</v>
          </cell>
          <cell r="BC3846" t="e">
            <v>#N/A</v>
          </cell>
          <cell r="BD3846" t="e">
            <v>#N/A</v>
          </cell>
          <cell r="BE3846" t="e">
            <v>#N/A</v>
          </cell>
          <cell r="BF3846" t="e">
            <v>#N/A</v>
          </cell>
          <cell r="BG3846">
            <v>60.607131958007813</v>
          </cell>
          <cell r="BH3846">
            <v>59.885333442687987</v>
          </cell>
          <cell r="BI3846">
            <v>59.833822937011718</v>
          </cell>
          <cell r="BJ3846">
            <v>63.273329925537112</v>
          </cell>
          <cell r="BK3846">
            <v>62.239032859802244</v>
          </cell>
        </row>
        <row r="3847">
          <cell r="A3847" t="str">
            <v>2015-01-16</v>
          </cell>
          <cell r="B3847">
            <v>4860411</v>
          </cell>
          <cell r="C3847">
            <v>61.583307828000628</v>
          </cell>
          <cell r="D3847">
            <v>63.697821212830178</v>
          </cell>
          <cell r="E3847">
            <v>61.289181163731548</v>
          </cell>
          <cell r="F3847">
            <v>63.538837432861328</v>
          </cell>
          <cell r="BC3847" t="e">
            <v>#N/A</v>
          </cell>
          <cell r="BD3847" t="e">
            <v>#N/A</v>
          </cell>
          <cell r="BE3847" t="e">
            <v>#N/A</v>
          </cell>
          <cell r="BF3847" t="e">
            <v>#N/A</v>
          </cell>
          <cell r="BG3847">
            <v>61.410013580322257</v>
          </cell>
          <cell r="BH3847">
            <v>60.141698837280273</v>
          </cell>
          <cell r="BI3847">
            <v>59.963555603027338</v>
          </cell>
          <cell r="BJ3847">
            <v>63.249402427673338</v>
          </cell>
          <cell r="BK3847">
            <v>62.266019248962401</v>
          </cell>
        </row>
        <row r="3848">
          <cell r="A3848" t="str">
            <v>2015-01-19</v>
          </cell>
          <cell r="B3848">
            <v>3029462</v>
          </cell>
          <cell r="C3848">
            <v>63.602429362940939</v>
          </cell>
          <cell r="D3848">
            <v>64.079386737634962</v>
          </cell>
          <cell r="E3848">
            <v>63.204963873222248</v>
          </cell>
          <cell r="F3848">
            <v>63.371898651123047</v>
          </cell>
          <cell r="BC3848" t="e">
            <v>#N/A</v>
          </cell>
          <cell r="BD3848" t="e">
            <v>#N/A</v>
          </cell>
          <cell r="BE3848" t="e">
            <v>#N/A</v>
          </cell>
          <cell r="BF3848" t="e">
            <v>#N/A</v>
          </cell>
          <cell r="BG3848">
            <v>62.012571716308592</v>
          </cell>
          <cell r="BH3848">
            <v>60.365074539184569</v>
          </cell>
          <cell r="BI3848">
            <v>60.065465698242193</v>
          </cell>
          <cell r="BJ3848">
            <v>63.220228500366211</v>
          </cell>
          <cell r="BK3848">
            <v>62.295313758850099</v>
          </cell>
        </row>
        <row r="3849">
          <cell r="A3849" t="str">
            <v>2015-01-20</v>
          </cell>
          <cell r="B3849">
            <v>3587790</v>
          </cell>
          <cell r="C3849">
            <v>63.65808010695644</v>
          </cell>
          <cell r="D3849">
            <v>64.63584190471569</v>
          </cell>
          <cell r="E3849">
            <v>63.467292287768068</v>
          </cell>
          <cell r="F3849">
            <v>63.88861083984375</v>
          </cell>
          <cell r="BC3849" t="e">
            <v>#N/A</v>
          </cell>
          <cell r="BD3849" t="e">
            <v>#N/A</v>
          </cell>
          <cell r="BE3849" t="e">
            <v>#N/A</v>
          </cell>
          <cell r="BF3849" t="e">
            <v>#N/A</v>
          </cell>
          <cell r="BG3849">
            <v>62.575382232666023</v>
          </cell>
          <cell r="BH3849">
            <v>60.532010269165042</v>
          </cell>
          <cell r="BI3849">
            <v>60.173099517822273</v>
          </cell>
          <cell r="BJ3849">
            <v>63.203535079956048</v>
          </cell>
          <cell r="BK3849">
            <v>62.323014183044442</v>
          </cell>
        </row>
        <row r="3850">
          <cell r="A3850" t="str">
            <v>2015-01-21</v>
          </cell>
          <cell r="B3850">
            <v>3918422</v>
          </cell>
          <cell r="C3850">
            <v>64.119140457342297</v>
          </cell>
          <cell r="D3850">
            <v>64.373518146992453</v>
          </cell>
          <cell r="E3850">
            <v>62.672360145456523</v>
          </cell>
          <cell r="F3850">
            <v>64.079391479492188</v>
          </cell>
          <cell r="BC3850" t="e">
            <v>#N/A</v>
          </cell>
          <cell r="BD3850" t="e">
            <v>#N/A</v>
          </cell>
          <cell r="BE3850" t="e">
            <v>#N/A</v>
          </cell>
          <cell r="BF3850" t="e">
            <v>#N/A</v>
          </cell>
          <cell r="BG3850">
            <v>63.351233673095713</v>
          </cell>
          <cell r="BH3850">
            <v>60.739884757995597</v>
          </cell>
          <cell r="BI3850">
            <v>60.294564971923833</v>
          </cell>
          <cell r="BJ3850">
            <v>63.180561599731448</v>
          </cell>
          <cell r="BK3850">
            <v>62.350403747558587</v>
          </cell>
        </row>
        <row r="3851">
          <cell r="A3851" t="str">
            <v>2015-01-22</v>
          </cell>
          <cell r="B3851">
            <v>4443252</v>
          </cell>
          <cell r="C3851">
            <v>63.904506147601751</v>
          </cell>
          <cell r="D3851">
            <v>64.715339208865004</v>
          </cell>
          <cell r="E3851">
            <v>63.085728142584443</v>
          </cell>
          <cell r="F3851">
            <v>64.524551391601563</v>
          </cell>
          <cell r="BC3851" t="e">
            <v>#N/A</v>
          </cell>
          <cell r="BD3851" t="e">
            <v>#N/A</v>
          </cell>
          <cell r="BE3851" t="e">
            <v>#N/A</v>
          </cell>
          <cell r="BF3851" t="e">
            <v>#N/A</v>
          </cell>
          <cell r="BG3851">
            <v>63.880657958984372</v>
          </cell>
          <cell r="BH3851">
            <v>60.976376914978033</v>
          </cell>
          <cell r="BI3851">
            <v>60.403470535278323</v>
          </cell>
          <cell r="BJ3851">
            <v>63.16172172546387</v>
          </cell>
          <cell r="BK3851">
            <v>62.38354516983032</v>
          </cell>
        </row>
        <row r="3852">
          <cell r="A3852" t="str">
            <v>2015-01-23</v>
          </cell>
          <cell r="B3852">
            <v>5492783</v>
          </cell>
          <cell r="C3852">
            <v>65.359231429385389</v>
          </cell>
          <cell r="D3852">
            <v>66.734458739642378</v>
          </cell>
          <cell r="E3852">
            <v>64.850476046246754</v>
          </cell>
          <cell r="F3852">
            <v>66.440338134765625</v>
          </cell>
          <cell r="BC3852" t="e">
            <v>#N/A</v>
          </cell>
          <cell r="BD3852" t="e">
            <v>#N/A</v>
          </cell>
          <cell r="BE3852" t="e">
            <v>#N/A</v>
          </cell>
          <cell r="BF3852" t="e">
            <v>#N/A</v>
          </cell>
          <cell r="BG3852">
            <v>64.460958099365229</v>
          </cell>
          <cell r="BH3852">
            <v>61.291964530944817</v>
          </cell>
          <cell r="BI3852">
            <v>60.537337036132811</v>
          </cell>
          <cell r="BJ3852">
            <v>63.160290832519529</v>
          </cell>
          <cell r="BK3852">
            <v>62.430634784698483</v>
          </cell>
        </row>
        <row r="3853">
          <cell r="A3853" t="str">
            <v>2015-01-26</v>
          </cell>
          <cell r="B3853">
            <v>3757093</v>
          </cell>
          <cell r="C3853">
            <v>66.416485225261553</v>
          </cell>
          <cell r="D3853">
            <v>67.060377372692273</v>
          </cell>
          <cell r="E3853">
            <v>65.057147924264669</v>
          </cell>
          <cell r="F3853">
            <v>65.939521789550781</v>
          </cell>
          <cell r="BC3853" t="e">
            <v>#N/A</v>
          </cell>
          <cell r="BD3853" t="e">
            <v>#N/A</v>
          </cell>
          <cell r="BE3853" t="e">
            <v>#N/A</v>
          </cell>
          <cell r="BF3853" t="e">
            <v>#N/A</v>
          </cell>
          <cell r="BG3853">
            <v>64.974482727050784</v>
          </cell>
          <cell r="BH3853">
            <v>61.60834712982178</v>
          </cell>
          <cell r="BI3853">
            <v>60.674700851440427</v>
          </cell>
          <cell r="BJ3853">
            <v>63.145107498168947</v>
          </cell>
          <cell r="BK3853">
            <v>62.472767410278323</v>
          </cell>
        </row>
        <row r="3854">
          <cell r="A3854" t="str">
            <v>2015-01-27</v>
          </cell>
          <cell r="B3854">
            <v>3806046</v>
          </cell>
          <cell r="C3854">
            <v>65.852076459553359</v>
          </cell>
          <cell r="D3854">
            <v>65.931574405790244</v>
          </cell>
          <cell r="E3854">
            <v>64.429155407508489</v>
          </cell>
          <cell r="F3854">
            <v>65.088943481445313</v>
          </cell>
          <cell r="BC3854" t="e">
            <v>#N/A</v>
          </cell>
          <cell r="BD3854" t="e">
            <v>#N/A</v>
          </cell>
          <cell r="BE3854" t="e">
            <v>#N/A</v>
          </cell>
          <cell r="BF3854" t="e">
            <v>#N/A</v>
          </cell>
          <cell r="BG3854">
            <v>65.214549255371097</v>
          </cell>
          <cell r="BH3854">
            <v>61.846030616760252</v>
          </cell>
          <cell r="BI3854">
            <v>60.789011611938477</v>
          </cell>
          <cell r="BJ3854">
            <v>63.114343490600589</v>
          </cell>
          <cell r="BK3854">
            <v>62.514518127441413</v>
          </cell>
        </row>
        <row r="3855">
          <cell r="A3855" t="str">
            <v>2015-01-28</v>
          </cell>
          <cell r="B3855">
            <v>3166990</v>
          </cell>
          <cell r="C3855">
            <v>65.74874289729155</v>
          </cell>
          <cell r="D3855">
            <v>65.820289841678814</v>
          </cell>
          <cell r="E3855">
            <v>64.484805506591812</v>
          </cell>
          <cell r="F3855">
            <v>65.1763916015625</v>
          </cell>
          <cell r="BC3855" t="e">
            <v>#N/A</v>
          </cell>
          <cell r="BD3855" t="e">
            <v>#N/A</v>
          </cell>
          <cell r="BE3855" t="e">
            <v>#N/A</v>
          </cell>
          <cell r="BF3855" t="e">
            <v>#N/A</v>
          </cell>
          <cell r="BG3855">
            <v>65.433949279785153</v>
          </cell>
          <cell r="BH3855">
            <v>62.123859024047853</v>
          </cell>
          <cell r="BI3855">
            <v>60.909046249389647</v>
          </cell>
          <cell r="BJ3855">
            <v>63.086997756958013</v>
          </cell>
          <cell r="BK3855">
            <v>62.553831596374508</v>
          </cell>
        </row>
        <row r="3856">
          <cell r="A3856" t="str">
            <v>2015-01-29</v>
          </cell>
          <cell r="B3856">
            <v>2955417</v>
          </cell>
          <cell r="C3856">
            <v>64.961773445809172</v>
          </cell>
          <cell r="D3856">
            <v>65.573867752389305</v>
          </cell>
          <cell r="E3856">
            <v>64.755089652160976</v>
          </cell>
          <cell r="F3856">
            <v>65.391036987304688</v>
          </cell>
          <cell r="BC3856" t="e">
            <v>#N/A</v>
          </cell>
          <cell r="BD3856" t="e">
            <v>#N/A</v>
          </cell>
          <cell r="BE3856" t="e">
            <v>#N/A</v>
          </cell>
          <cell r="BF3856" t="e">
            <v>#N/A</v>
          </cell>
          <cell r="BG3856">
            <v>65.607246398925781</v>
          </cell>
          <cell r="BH3856">
            <v>62.386186599731452</v>
          </cell>
          <cell r="BI3856">
            <v>61.011592712402347</v>
          </cell>
          <cell r="BJ3856">
            <v>63.059095840454098</v>
          </cell>
          <cell r="BK3856">
            <v>62.591497039794923</v>
          </cell>
        </row>
        <row r="3857">
          <cell r="A3857" t="str">
            <v>2015-01-30</v>
          </cell>
          <cell r="B3857">
            <v>3876370</v>
          </cell>
          <cell r="C3857">
            <v>65.931586221740687</v>
          </cell>
          <cell r="D3857">
            <v>66.00312710836495</v>
          </cell>
          <cell r="E3857">
            <v>64.68354465916012</v>
          </cell>
          <cell r="F3857">
            <v>65.184349060058594</v>
          </cell>
          <cell r="BC3857" t="e">
            <v>#N/A</v>
          </cell>
          <cell r="BD3857" t="e">
            <v>#N/A</v>
          </cell>
          <cell r="BE3857" t="e">
            <v>#N/A</v>
          </cell>
          <cell r="BF3857" t="e">
            <v>#N/A</v>
          </cell>
          <cell r="BG3857">
            <v>65.356048583984375</v>
          </cell>
          <cell r="BH3857">
            <v>62.646924400329588</v>
          </cell>
          <cell r="BI3857">
            <v>61.092516708374021</v>
          </cell>
          <cell r="BJ3857">
            <v>63.026503753662112</v>
          </cell>
          <cell r="BK3857">
            <v>62.621805191040039</v>
          </cell>
        </row>
        <row r="3858">
          <cell r="A3858" t="str">
            <v>2015-02-02</v>
          </cell>
          <cell r="B3858">
            <v>2909799</v>
          </cell>
          <cell r="C3858">
            <v>65.343329086269975</v>
          </cell>
          <cell r="D3858">
            <v>65.979276344442582</v>
          </cell>
          <cell r="E3858">
            <v>64.548398045975489</v>
          </cell>
          <cell r="F3858">
            <v>65.239990234375</v>
          </cell>
          <cell r="BC3858" t="e">
            <v>#N/A</v>
          </cell>
          <cell r="BD3858" t="e">
            <v>#N/A</v>
          </cell>
          <cell r="BE3858" t="e">
            <v>#N/A</v>
          </cell>
          <cell r="BF3858" t="e">
            <v>#N/A</v>
          </cell>
          <cell r="BG3858">
            <v>65.216142272949213</v>
          </cell>
          <cell r="BH3858">
            <v>62.996694183349611</v>
          </cell>
          <cell r="BI3858">
            <v>61.175825347900393</v>
          </cell>
          <cell r="BJ3858">
            <v>62.992083206176758</v>
          </cell>
          <cell r="BK3858">
            <v>62.652698116302489</v>
          </cell>
        </row>
        <row r="3859">
          <cell r="A3859" t="str">
            <v>2015-02-03</v>
          </cell>
          <cell r="B3859">
            <v>3630608</v>
          </cell>
          <cell r="C3859">
            <v>65.23998976084988</v>
          </cell>
          <cell r="D3859">
            <v>66.138259646519515</v>
          </cell>
          <cell r="E3859">
            <v>64.596097563634444</v>
          </cell>
          <cell r="F3859">
            <v>64.794830322265625</v>
          </cell>
          <cell r="BC3859" t="e">
            <v>#N/A</v>
          </cell>
          <cell r="BD3859" t="e">
            <v>#N/A</v>
          </cell>
          <cell r="BE3859" t="e">
            <v>#N/A</v>
          </cell>
          <cell r="BF3859" t="e">
            <v>#N/A</v>
          </cell>
          <cell r="BG3859">
            <v>65.157319641113276</v>
          </cell>
          <cell r="BH3859">
            <v>63.314666748046882</v>
          </cell>
          <cell r="BI3859">
            <v>61.279007568359383</v>
          </cell>
          <cell r="BJ3859">
            <v>62.956470336914073</v>
          </cell>
          <cell r="BK3859">
            <v>62.6830899810791</v>
          </cell>
        </row>
        <row r="3860">
          <cell r="A3860" t="str">
            <v>2015-02-04</v>
          </cell>
          <cell r="B3860">
            <v>3960669</v>
          </cell>
          <cell r="C3860">
            <v>64.548391109079162</v>
          </cell>
          <cell r="D3860">
            <v>64.945856586511525</v>
          </cell>
          <cell r="E3860">
            <v>63.928345934659383</v>
          </cell>
          <cell r="F3860">
            <v>64.858413696289063</v>
          </cell>
          <cell r="BC3860" t="e">
            <v>#N/A</v>
          </cell>
          <cell r="BD3860" t="e">
            <v>#N/A</v>
          </cell>
          <cell r="BE3860" t="e">
            <v>#N/A</v>
          </cell>
          <cell r="BF3860" t="e">
            <v>#N/A</v>
          </cell>
          <cell r="BG3860">
            <v>65.093724060058591</v>
          </cell>
          <cell r="BH3860">
            <v>63.604816055297853</v>
          </cell>
          <cell r="BI3860">
            <v>61.369311447143552</v>
          </cell>
          <cell r="BJ3860">
            <v>62.914338912963871</v>
          </cell>
          <cell r="BK3860">
            <v>62.715486106872561</v>
          </cell>
        </row>
        <row r="3861">
          <cell r="A3861" t="str">
            <v>2015-02-05</v>
          </cell>
          <cell r="B3861">
            <v>4521714</v>
          </cell>
          <cell r="C3861">
            <v>66.400595008727436</v>
          </cell>
          <cell r="D3861">
            <v>67.394258901626728</v>
          </cell>
          <cell r="E3861">
            <v>65.820298691586387</v>
          </cell>
          <cell r="F3861">
            <v>67.195526123046875</v>
          </cell>
          <cell r="BC3861" t="e">
            <v>#N/A</v>
          </cell>
          <cell r="BD3861" t="e">
            <v>#N/A</v>
          </cell>
          <cell r="BE3861" t="e">
            <v>#N/A</v>
          </cell>
          <cell r="BF3861" t="e">
            <v>#N/A</v>
          </cell>
          <cell r="BG3861">
            <v>65.454621887207026</v>
          </cell>
          <cell r="BH3861">
            <v>63.887414550781251</v>
          </cell>
          <cell r="BI3861">
            <v>61.509378356933603</v>
          </cell>
          <cell r="BJ3861">
            <v>62.893273315429688</v>
          </cell>
          <cell r="BK3861">
            <v>62.75577346801758</v>
          </cell>
        </row>
        <row r="3862">
          <cell r="A3862" t="str">
            <v>2015-02-06</v>
          </cell>
          <cell r="B3862">
            <v>4336914</v>
          </cell>
          <cell r="C3862">
            <v>67.084221584945652</v>
          </cell>
          <cell r="D3862">
            <v>67.918901498424006</v>
          </cell>
          <cell r="E3862">
            <v>66.639062199006133</v>
          </cell>
          <cell r="F3862">
            <v>67.569129943847656</v>
          </cell>
          <cell r="BC3862" t="e">
            <v>#N/A</v>
          </cell>
          <cell r="BD3862" t="e">
            <v>#N/A</v>
          </cell>
          <cell r="BE3862" t="e">
            <v>#N/A</v>
          </cell>
          <cell r="BF3862" t="e">
            <v>#N/A</v>
          </cell>
          <cell r="BG3862">
            <v>65.931578063964849</v>
          </cell>
          <cell r="BH3862">
            <v>64.289649581909174</v>
          </cell>
          <cell r="BI3862">
            <v>61.649286041259757</v>
          </cell>
          <cell r="BJ3862">
            <v>62.881349258422851</v>
          </cell>
          <cell r="BK3862">
            <v>62.797813911437991</v>
          </cell>
        </row>
        <row r="3863">
          <cell r="A3863" t="str">
            <v>2015-02-09</v>
          </cell>
          <cell r="B3863">
            <v>3947373</v>
          </cell>
          <cell r="C3863">
            <v>67.068331748902196</v>
          </cell>
          <cell r="D3863">
            <v>67.688376968655859</v>
          </cell>
          <cell r="E3863">
            <v>66.599319297522939</v>
          </cell>
          <cell r="F3863">
            <v>67.426048278808594</v>
          </cell>
          <cell r="BC3863" t="e">
            <v>#N/A</v>
          </cell>
          <cell r="BD3863" t="e">
            <v>#N/A</v>
          </cell>
          <cell r="BE3863" t="e">
            <v>#N/A</v>
          </cell>
          <cell r="BF3863" t="e">
            <v>#N/A</v>
          </cell>
          <cell r="BG3863">
            <v>66.368789672851563</v>
          </cell>
          <cell r="BH3863">
            <v>64.642996597290036</v>
          </cell>
          <cell r="BI3863">
            <v>61.782675399780267</v>
          </cell>
          <cell r="BJ3863">
            <v>62.859806671142579</v>
          </cell>
          <cell r="BK3863">
            <v>62.835919456481932</v>
          </cell>
        </row>
        <row r="3864">
          <cell r="A3864" t="str">
            <v>2015-02-10</v>
          </cell>
          <cell r="B3864">
            <v>2980497</v>
          </cell>
          <cell r="C3864">
            <v>67.561187977439559</v>
          </cell>
          <cell r="D3864">
            <v>68.37202104158419</v>
          </cell>
          <cell r="E3864">
            <v>66.806005908826464</v>
          </cell>
          <cell r="F3864">
            <v>67.783767700195313</v>
          </cell>
          <cell r="BC3864" t="e">
            <v>#N/A</v>
          </cell>
          <cell r="BD3864" t="e">
            <v>#N/A</v>
          </cell>
          <cell r="BE3864" t="e">
            <v>#N/A</v>
          </cell>
          <cell r="BF3864" t="e">
            <v>#N/A</v>
          </cell>
          <cell r="BG3864">
            <v>66.966577148437494</v>
          </cell>
          <cell r="BH3864">
            <v>64.978457069396967</v>
          </cell>
          <cell r="BI3864">
            <v>61.910500183105469</v>
          </cell>
          <cell r="BJ3864">
            <v>62.834448394775393</v>
          </cell>
          <cell r="BK3864">
            <v>62.87581359863281</v>
          </cell>
        </row>
        <row r="3865">
          <cell r="A3865" t="str">
            <v>2015-02-11</v>
          </cell>
          <cell r="B3865">
            <v>2063532</v>
          </cell>
          <cell r="C3865">
            <v>67.545282986006868</v>
          </cell>
          <cell r="D3865">
            <v>67.720168763295035</v>
          </cell>
          <cell r="E3865">
            <v>66.734450030369302</v>
          </cell>
          <cell r="F3865">
            <v>67.569129943847656</v>
          </cell>
          <cell r="BC3865" t="e">
            <v>#N/A</v>
          </cell>
          <cell r="BD3865" t="e">
            <v>#N/A</v>
          </cell>
          <cell r="BE3865" t="e">
            <v>#N/A</v>
          </cell>
          <cell r="BF3865" t="e">
            <v>#N/A</v>
          </cell>
          <cell r="BG3865">
            <v>67.508720397949219</v>
          </cell>
          <cell r="BH3865">
            <v>65.346906852722171</v>
          </cell>
          <cell r="BI3865">
            <v>62.024016189575192</v>
          </cell>
          <cell r="BJ3865">
            <v>62.804558868408201</v>
          </cell>
          <cell r="BK3865">
            <v>62.91612934112549</v>
          </cell>
        </row>
        <row r="3866">
          <cell r="A3866" t="str">
            <v>2015-02-12</v>
          </cell>
          <cell r="B3866">
            <v>3086448</v>
          </cell>
          <cell r="C3866">
            <v>67.362451118098846</v>
          </cell>
          <cell r="D3866">
            <v>67.72017370634704</v>
          </cell>
          <cell r="E3866">
            <v>66.837799812780602</v>
          </cell>
          <cell r="F3866">
            <v>67.505538940429688</v>
          </cell>
          <cell r="BC3866" t="e">
            <v>#N/A</v>
          </cell>
          <cell r="BD3866" t="e">
            <v>#N/A</v>
          </cell>
          <cell r="BE3866" t="e">
            <v>#N/A</v>
          </cell>
          <cell r="BF3866" t="e">
            <v>#N/A</v>
          </cell>
          <cell r="BG3866">
            <v>67.570722961425787</v>
          </cell>
          <cell r="BH3866">
            <v>65.628312301635745</v>
          </cell>
          <cell r="BI3866">
            <v>62.127993164062502</v>
          </cell>
          <cell r="BJ3866">
            <v>62.773159103393553</v>
          </cell>
          <cell r="BK3866">
            <v>62.952984313964841</v>
          </cell>
        </row>
        <row r="3867">
          <cell r="A3867" t="str">
            <v>2015-02-13</v>
          </cell>
          <cell r="B3867">
            <v>3303991</v>
          </cell>
          <cell r="C3867">
            <v>67.934800715760502</v>
          </cell>
          <cell r="D3867">
            <v>69.158995150808749</v>
          </cell>
          <cell r="E3867">
            <v>67.688374053099039</v>
          </cell>
          <cell r="F3867">
            <v>68.944366455078125</v>
          </cell>
          <cell r="BC3867" t="e">
            <v>#N/A</v>
          </cell>
          <cell r="BD3867" t="e">
            <v>#N/A</v>
          </cell>
          <cell r="BE3867" t="e">
            <v>#N/A</v>
          </cell>
          <cell r="BF3867" t="e">
            <v>#N/A</v>
          </cell>
          <cell r="BG3867">
            <v>67.845770263671881</v>
          </cell>
          <cell r="BH3867">
            <v>65.898588752746576</v>
          </cell>
          <cell r="BI3867">
            <v>62.273147583007813</v>
          </cell>
          <cell r="BJ3867">
            <v>62.767753524780282</v>
          </cell>
          <cell r="BK3867">
            <v>62.998796443939213</v>
          </cell>
        </row>
        <row r="3868">
          <cell r="A3868" t="str">
            <v>2015-02-16</v>
          </cell>
          <cell r="B3868">
            <v>1528465</v>
          </cell>
          <cell r="C3868">
            <v>68.7376930750019</v>
          </cell>
          <cell r="D3868">
            <v>68.7376930750019</v>
          </cell>
          <cell r="E3868">
            <v>68.054051844932076</v>
          </cell>
          <cell r="F3868">
            <v>68.141494750976563</v>
          </cell>
          <cell r="BC3868" t="e">
            <v>#N/A</v>
          </cell>
          <cell r="BD3868" t="e">
            <v>#N/A</v>
          </cell>
          <cell r="BE3868" t="e">
            <v>#N/A</v>
          </cell>
          <cell r="BF3868" t="e">
            <v>#N/A</v>
          </cell>
          <cell r="BG3868">
            <v>67.988859558105474</v>
          </cell>
          <cell r="BH3868">
            <v>66.137068557739255</v>
          </cell>
          <cell r="BI3868">
            <v>62.397951736450203</v>
          </cell>
          <cell r="BJ3868">
            <v>62.742315826416018</v>
          </cell>
          <cell r="BK3868">
            <v>63.038409633636483</v>
          </cell>
        </row>
        <row r="3869">
          <cell r="A3869" t="str">
            <v>2015-02-17</v>
          </cell>
          <cell r="B3869">
            <v>2487298</v>
          </cell>
          <cell r="C3869">
            <v>67.942754078418702</v>
          </cell>
          <cell r="D3869">
            <v>68.348170589785042</v>
          </cell>
          <cell r="E3869">
            <v>66.941139312331003</v>
          </cell>
          <cell r="F3869">
            <v>67.990447998046875</v>
          </cell>
          <cell r="BC3869" t="e">
            <v>#N/A</v>
          </cell>
          <cell r="BD3869" t="e">
            <v>#N/A</v>
          </cell>
          <cell r="BE3869" t="e">
            <v>#N/A</v>
          </cell>
          <cell r="BF3869" t="e">
            <v>#N/A</v>
          </cell>
          <cell r="BG3869">
            <v>68.030195617675787</v>
          </cell>
          <cell r="BH3869">
            <v>66.342160415649417</v>
          </cell>
          <cell r="BI3869">
            <v>62.557414779663077</v>
          </cell>
          <cell r="BJ3869">
            <v>62.729914932250978</v>
          </cell>
          <cell r="BK3869">
            <v>63.075312881469728</v>
          </cell>
        </row>
        <row r="3870">
          <cell r="A3870" t="str">
            <v>2015-02-18</v>
          </cell>
          <cell r="B3870">
            <v>2430638</v>
          </cell>
          <cell r="C3870">
            <v>68.348178124017892</v>
          </cell>
          <cell r="D3870">
            <v>69.047715303326541</v>
          </cell>
          <cell r="E3870">
            <v>68.062002445018223</v>
          </cell>
          <cell r="F3870">
            <v>68.928474426269531</v>
          </cell>
          <cell r="BC3870" t="e">
            <v>#N/A</v>
          </cell>
          <cell r="BD3870" t="e">
            <v>#N/A</v>
          </cell>
          <cell r="BE3870" t="e">
            <v>#N/A</v>
          </cell>
          <cell r="BF3870" t="e">
            <v>#N/A</v>
          </cell>
          <cell r="BG3870">
            <v>68.302064514160151</v>
          </cell>
          <cell r="BH3870">
            <v>66.584614562988278</v>
          </cell>
          <cell r="BI3870">
            <v>62.725463256835937</v>
          </cell>
          <cell r="BJ3870">
            <v>62.71640106201172</v>
          </cell>
          <cell r="BK3870">
            <v>63.11955083847046</v>
          </cell>
        </row>
        <row r="3871">
          <cell r="A3871" t="str">
            <v>2015-02-19</v>
          </cell>
          <cell r="B3871">
            <v>3400038</v>
          </cell>
          <cell r="C3871">
            <v>69.548519410878669</v>
          </cell>
          <cell r="D3871">
            <v>70.049329879401697</v>
          </cell>
          <cell r="E3871">
            <v>69.254398788888096</v>
          </cell>
          <cell r="F3871">
            <v>69.826744079589844</v>
          </cell>
          <cell r="BC3871" t="e">
            <v>#N/A</v>
          </cell>
          <cell r="BD3871" t="e">
            <v>#N/A</v>
          </cell>
          <cell r="BE3871" t="e">
            <v>#N/A</v>
          </cell>
          <cell r="BF3871" t="e">
            <v>#N/A</v>
          </cell>
          <cell r="BG3871">
            <v>68.766305541992182</v>
          </cell>
          <cell r="BH3871">
            <v>66.849724197387701</v>
          </cell>
          <cell r="BI3871">
            <v>62.915451736450187</v>
          </cell>
          <cell r="BJ3871">
            <v>62.718229370117193</v>
          </cell>
          <cell r="BK3871">
            <v>63.163232345581058</v>
          </cell>
        </row>
        <row r="3872">
          <cell r="A3872" t="str">
            <v>2015-02-20</v>
          </cell>
          <cell r="B3872">
            <v>4945142</v>
          </cell>
          <cell r="C3872">
            <v>69.930086127304293</v>
          </cell>
          <cell r="D3872">
            <v>70.160616861854862</v>
          </cell>
          <cell r="E3872">
            <v>68.745640549299893</v>
          </cell>
          <cell r="F3872">
            <v>69.469024658203125</v>
          </cell>
          <cell r="BC3872" t="e">
            <v>#N/A</v>
          </cell>
          <cell r="BD3872" t="e">
            <v>#N/A</v>
          </cell>
          <cell r="BE3872" t="e">
            <v>#N/A</v>
          </cell>
          <cell r="BF3872" t="e">
            <v>#N/A</v>
          </cell>
          <cell r="BG3872">
            <v>68.871237182617193</v>
          </cell>
          <cell r="BH3872">
            <v>67.001158523559567</v>
          </cell>
          <cell r="BI3872">
            <v>63.128811111450197</v>
          </cell>
          <cell r="BJ3872">
            <v>62.700979461669917</v>
          </cell>
          <cell r="BK3872">
            <v>63.205482940673818</v>
          </cell>
        </row>
        <row r="3873">
          <cell r="A3873" t="str">
            <v>2015-02-23</v>
          </cell>
          <cell r="B3873">
            <v>2696593</v>
          </cell>
          <cell r="C3873">
            <v>70.144706531703136</v>
          </cell>
          <cell r="D3873">
            <v>70.788604736328125</v>
          </cell>
          <cell r="E3873">
            <v>69.882383922988296</v>
          </cell>
          <cell r="F3873">
            <v>70.788604736328125</v>
          </cell>
          <cell r="BC3873" t="e">
            <v>#N/A</v>
          </cell>
          <cell r="BD3873" t="e">
            <v>#N/A</v>
          </cell>
          <cell r="BE3873" t="e">
            <v>#N/A</v>
          </cell>
          <cell r="BF3873" t="e">
            <v>#N/A</v>
          </cell>
          <cell r="BG3873">
            <v>69.400659179687494</v>
          </cell>
          <cell r="BH3873">
            <v>67.243612670898443</v>
          </cell>
          <cell r="BI3873">
            <v>63.367131500244142</v>
          </cell>
          <cell r="BJ3873">
            <v>62.702569274902338</v>
          </cell>
          <cell r="BK3873">
            <v>63.252224884033197</v>
          </cell>
        </row>
        <row r="3874">
          <cell r="A3874" t="str">
            <v>2015-02-24</v>
          </cell>
          <cell r="B3874">
            <v>2402827</v>
          </cell>
          <cell r="C3874">
            <v>70.796559443424499</v>
          </cell>
          <cell r="D3874">
            <v>70.884002346670073</v>
          </cell>
          <cell r="E3874">
            <v>69.699556745674698</v>
          </cell>
          <cell r="F3874">
            <v>70.550132751464844</v>
          </cell>
          <cell r="BC3874" t="e">
            <v>#N/A</v>
          </cell>
          <cell r="BD3874" t="e">
            <v>#N/A</v>
          </cell>
          <cell r="BE3874" t="e">
            <v>#N/A</v>
          </cell>
          <cell r="BF3874" t="e">
            <v>#N/A</v>
          </cell>
          <cell r="BG3874">
            <v>69.912596130371099</v>
          </cell>
          <cell r="BH3874">
            <v>67.516672134399414</v>
          </cell>
          <cell r="BI3874">
            <v>63.582875823974611</v>
          </cell>
          <cell r="BJ3874">
            <v>62.723873443603523</v>
          </cell>
          <cell r="BK3874">
            <v>63.299920806884757</v>
          </cell>
        </row>
        <row r="3875">
          <cell r="A3875" t="str">
            <v>2015-02-25</v>
          </cell>
          <cell r="B3875">
            <v>2616100</v>
          </cell>
          <cell r="C3875">
            <v>70.256002567260708</v>
          </cell>
          <cell r="D3875">
            <v>70.836304890327952</v>
          </cell>
          <cell r="E3875">
            <v>70.160614724726486</v>
          </cell>
          <cell r="F3875">
            <v>70.828353881835938</v>
          </cell>
          <cell r="BC3875" t="e">
            <v>#N/A</v>
          </cell>
          <cell r="BD3875" t="e">
            <v>#N/A</v>
          </cell>
          <cell r="BE3875" t="e">
            <v>#N/A</v>
          </cell>
          <cell r="BF3875" t="e">
            <v>#N/A</v>
          </cell>
          <cell r="BG3875">
            <v>70.292572021484375</v>
          </cell>
          <cell r="BH3875">
            <v>67.79927024841308</v>
          </cell>
          <cell r="BI3875">
            <v>63.845203018188478</v>
          </cell>
          <cell r="BJ3875">
            <v>62.741361999511717</v>
          </cell>
          <cell r="BK3875">
            <v>63.347060184478757</v>
          </cell>
        </row>
        <row r="3876">
          <cell r="A3876" t="str">
            <v>2015-02-26</v>
          </cell>
          <cell r="B3876">
            <v>4056750</v>
          </cell>
          <cell r="C3876">
            <v>70.828362721173846</v>
          </cell>
          <cell r="D3876">
            <v>70.868111703752064</v>
          </cell>
          <cell r="E3876">
            <v>69.254402474505113</v>
          </cell>
          <cell r="F3876">
            <v>69.588272094726563</v>
          </cell>
          <cell r="BC3876" t="e">
            <v>#N/A</v>
          </cell>
          <cell r="BD3876" t="e">
            <v>#N/A</v>
          </cell>
          <cell r="BE3876" t="e">
            <v>#N/A</v>
          </cell>
          <cell r="BF3876" t="e">
            <v>#N/A</v>
          </cell>
          <cell r="BG3876">
            <v>70.244877624511716</v>
          </cell>
          <cell r="BH3876">
            <v>68.009132003784174</v>
          </cell>
          <cell r="BI3876">
            <v>64.10657661437989</v>
          </cell>
          <cell r="BJ3876">
            <v>62.747165145874021</v>
          </cell>
          <cell r="BK3876">
            <v>63.387800464630118</v>
          </cell>
        </row>
        <row r="3877">
          <cell r="A3877" t="str">
            <v>2015-02-27</v>
          </cell>
          <cell r="B3877">
            <v>3892847</v>
          </cell>
          <cell r="C3877">
            <v>69.453123850702639</v>
          </cell>
          <cell r="D3877">
            <v>69.715446472167969</v>
          </cell>
          <cell r="E3877">
            <v>68.82512763113705</v>
          </cell>
          <cell r="F3877">
            <v>69.715446472167969</v>
          </cell>
          <cell r="BC3877" t="e">
            <v>#N/A</v>
          </cell>
          <cell r="BD3877" t="e">
            <v>#N/A</v>
          </cell>
          <cell r="BE3877" t="e">
            <v>#N/A</v>
          </cell>
          <cell r="BF3877" t="e">
            <v>#N/A</v>
          </cell>
          <cell r="BG3877">
            <v>70.29416198730469</v>
          </cell>
          <cell r="BH3877">
            <v>68.235686874389643</v>
          </cell>
          <cell r="BI3877">
            <v>64.33265495300293</v>
          </cell>
          <cell r="BJ3877">
            <v>62.766561431884767</v>
          </cell>
          <cell r="BK3877">
            <v>63.43032926559448</v>
          </cell>
        </row>
        <row r="3878">
          <cell r="A3878" t="str">
            <v>2015-03-02</v>
          </cell>
          <cell r="B3878">
            <v>3198647</v>
          </cell>
          <cell r="C3878">
            <v>69.43722706601757</v>
          </cell>
          <cell r="D3878">
            <v>69.556467938308927</v>
          </cell>
          <cell r="E3878">
            <v>68.308426413323829</v>
          </cell>
          <cell r="F3878">
            <v>68.682044982910156</v>
          </cell>
          <cell r="BC3878" t="e">
            <v>#N/A</v>
          </cell>
          <cell r="BD3878" t="e">
            <v>#N/A</v>
          </cell>
          <cell r="BE3878" t="e">
            <v>#N/A</v>
          </cell>
          <cell r="BF3878" t="e">
            <v>#N/A</v>
          </cell>
          <cell r="BG3878">
            <v>69.872850036621088</v>
          </cell>
          <cell r="BH3878">
            <v>68.407789611816412</v>
          </cell>
          <cell r="BI3878">
            <v>64.528208160400396</v>
          </cell>
          <cell r="BJ3878">
            <v>62.7844474029541</v>
          </cell>
          <cell r="BK3878">
            <v>63.465783157348632</v>
          </cell>
        </row>
        <row r="3879">
          <cell r="A3879" t="str">
            <v>2015-03-03</v>
          </cell>
          <cell r="B3879">
            <v>2551220</v>
          </cell>
          <cell r="C3879">
            <v>68.761530338176271</v>
          </cell>
          <cell r="D3879">
            <v>69.365679586124131</v>
          </cell>
          <cell r="E3879">
            <v>68.41175876333665</v>
          </cell>
          <cell r="F3879">
            <v>68.491256713867188</v>
          </cell>
          <cell r="BC3879" t="e">
            <v>#N/A</v>
          </cell>
          <cell r="BD3879" t="e">
            <v>#N/A</v>
          </cell>
          <cell r="BE3879" t="e">
            <v>#N/A</v>
          </cell>
          <cell r="BF3879" t="e">
            <v>#N/A</v>
          </cell>
          <cell r="BG3879">
            <v>69.461074829101563</v>
          </cell>
          <cell r="BH3879">
            <v>68.592610931396479</v>
          </cell>
          <cell r="BI3879">
            <v>64.687035369873044</v>
          </cell>
          <cell r="BJ3879">
            <v>62.801379470825196</v>
          </cell>
          <cell r="BK3879">
            <v>63.50056137084961</v>
          </cell>
        </row>
        <row r="3880">
          <cell r="A3880" t="str">
            <v>2015-03-04</v>
          </cell>
          <cell r="B3880">
            <v>3140628</v>
          </cell>
          <cell r="C3880">
            <v>68.761533952420834</v>
          </cell>
          <cell r="D3880">
            <v>69.516716003417969</v>
          </cell>
          <cell r="E3880">
            <v>68.133537712241917</v>
          </cell>
          <cell r="F3880">
            <v>69.516716003417969</v>
          </cell>
          <cell r="BC3880" t="e">
            <v>#N/A</v>
          </cell>
          <cell r="BD3880" t="e">
            <v>#N/A</v>
          </cell>
          <cell r="BE3880" t="e">
            <v>#N/A</v>
          </cell>
          <cell r="BF3880" t="e">
            <v>#N/A</v>
          </cell>
          <cell r="BG3880">
            <v>69.198747253417963</v>
          </cell>
          <cell r="BH3880">
            <v>68.825526046752927</v>
          </cell>
          <cell r="BI3880">
            <v>64.87893165588379</v>
          </cell>
          <cell r="BJ3880">
            <v>62.836197509765633</v>
          </cell>
          <cell r="BK3880">
            <v>63.539671936035163</v>
          </cell>
        </row>
        <row r="3881">
          <cell r="A3881" t="str">
            <v>2015-03-05</v>
          </cell>
          <cell r="B3881">
            <v>2787618</v>
          </cell>
          <cell r="C3881">
            <v>69.397486627774271</v>
          </cell>
          <cell r="D3881">
            <v>70.359352519514573</v>
          </cell>
          <cell r="E3881">
            <v>69.278245751228638</v>
          </cell>
          <cell r="F3881">
            <v>69.826744079589844</v>
          </cell>
          <cell r="BC3881" t="e">
            <v>#N/A</v>
          </cell>
          <cell r="BD3881" t="e">
            <v>#N/A</v>
          </cell>
          <cell r="BE3881" t="e">
            <v>#N/A</v>
          </cell>
          <cell r="BF3881" t="e">
            <v>#N/A</v>
          </cell>
          <cell r="BG3881">
            <v>69.246441650390622</v>
          </cell>
          <cell r="BH3881">
            <v>68.957086944580084</v>
          </cell>
          <cell r="BI3881">
            <v>65.07957237243653</v>
          </cell>
          <cell r="BJ3881">
            <v>62.87403625488281</v>
          </cell>
          <cell r="BK3881">
            <v>63.578583831787107</v>
          </cell>
        </row>
        <row r="3882">
          <cell r="A3882" t="str">
            <v>2015-03-06</v>
          </cell>
          <cell r="B3882">
            <v>2527641</v>
          </cell>
          <cell r="C3882">
            <v>69.699551916225175</v>
          </cell>
          <cell r="D3882">
            <v>69.97777655961815</v>
          </cell>
          <cell r="E3882">
            <v>69.413376264494602</v>
          </cell>
          <cell r="F3882">
            <v>69.675704956054688</v>
          </cell>
          <cell r="BC3882" t="e">
            <v>#N/A</v>
          </cell>
          <cell r="BD3882" t="e">
            <v>#N/A</v>
          </cell>
          <cell r="BE3882" t="e">
            <v>#N/A</v>
          </cell>
          <cell r="BF3882" t="e">
            <v>#N/A</v>
          </cell>
          <cell r="BG3882">
            <v>69.238493347167974</v>
          </cell>
          <cell r="BH3882">
            <v>69.062415695190424</v>
          </cell>
          <cell r="BI3882">
            <v>65.270514755249025</v>
          </cell>
          <cell r="BJ3882">
            <v>62.911000518798829</v>
          </cell>
          <cell r="BK3882">
            <v>63.616343021392822</v>
          </cell>
        </row>
        <row r="3883">
          <cell r="A3883" t="str">
            <v>2015-03-09</v>
          </cell>
          <cell r="B3883">
            <v>2349701</v>
          </cell>
          <cell r="C3883">
            <v>69.524673570660724</v>
          </cell>
          <cell r="D3883">
            <v>69.961888103436976</v>
          </cell>
          <cell r="E3883">
            <v>69.206699916354637</v>
          </cell>
          <cell r="F3883">
            <v>69.635963439941406</v>
          </cell>
          <cell r="BC3883" t="e">
            <v>#N/A</v>
          </cell>
          <cell r="BD3883" t="e">
            <v>#N/A</v>
          </cell>
          <cell r="BE3883" t="e">
            <v>#N/A</v>
          </cell>
          <cell r="BF3883" t="e">
            <v>#N/A</v>
          </cell>
          <cell r="BG3883">
            <v>69.429277038574213</v>
          </cell>
          <cell r="BH3883">
            <v>69.172911453247067</v>
          </cell>
          <cell r="BI3883">
            <v>65.470996627807622</v>
          </cell>
          <cell r="BJ3883">
            <v>62.975390090942383</v>
          </cell>
          <cell r="BK3883">
            <v>63.654499721527102</v>
          </cell>
        </row>
        <row r="3884">
          <cell r="A3884" t="str">
            <v>2015-03-10</v>
          </cell>
          <cell r="B3884">
            <v>2873683</v>
          </cell>
          <cell r="C3884">
            <v>69.635954487080639</v>
          </cell>
          <cell r="D3884">
            <v>69.802889269539421</v>
          </cell>
          <cell r="E3884">
            <v>68.205082323930171</v>
          </cell>
          <cell r="F3884">
            <v>68.6661376953125</v>
          </cell>
          <cell r="BC3884" t="e">
            <v>#N/A</v>
          </cell>
          <cell r="BD3884" t="e">
            <v>#N/A</v>
          </cell>
          <cell r="BE3884" t="e">
            <v>#N/A</v>
          </cell>
          <cell r="BF3884" t="e">
            <v>#N/A</v>
          </cell>
          <cell r="BG3884">
            <v>69.464253234863278</v>
          </cell>
          <cell r="BH3884">
            <v>69.217029953002935</v>
          </cell>
          <cell r="BI3884">
            <v>65.637613906860352</v>
          </cell>
          <cell r="BJ3884">
            <v>63.035645751953133</v>
          </cell>
          <cell r="BK3884">
            <v>63.688204784393307</v>
          </cell>
        </row>
        <row r="3885">
          <cell r="A3885" t="str">
            <v>2015-03-11</v>
          </cell>
          <cell r="B3885">
            <v>3773793</v>
          </cell>
          <cell r="C3885">
            <v>69.158987631355373</v>
          </cell>
          <cell r="D3885">
            <v>71.042976029483469</v>
          </cell>
          <cell r="E3885">
            <v>69.111293718565747</v>
          </cell>
          <cell r="F3885">
            <v>70.963478088378906</v>
          </cell>
          <cell r="BC3885" t="e">
            <v>#N/A</v>
          </cell>
          <cell r="BD3885" t="e">
            <v>#N/A</v>
          </cell>
          <cell r="BE3885" t="e">
            <v>#N/A</v>
          </cell>
          <cell r="BF3885" t="e">
            <v>#N/A</v>
          </cell>
          <cell r="BG3885">
            <v>69.753605651855466</v>
          </cell>
          <cell r="BH3885">
            <v>69.386747360229492</v>
          </cell>
          <cell r="BI3885">
            <v>65.864486999511712</v>
          </cell>
          <cell r="BJ3885">
            <v>63.099399185180673</v>
          </cell>
          <cell r="BK3885">
            <v>63.731250190734862</v>
          </cell>
        </row>
        <row r="3886">
          <cell r="A3886" t="str">
            <v>2015-03-12</v>
          </cell>
          <cell r="B3886">
            <v>2673537</v>
          </cell>
          <cell r="C3886">
            <v>70.748851072854848</v>
          </cell>
          <cell r="D3886">
            <v>71.27350838519321</v>
          </cell>
          <cell r="E3886">
            <v>70.335489667701026</v>
          </cell>
          <cell r="F3886">
            <v>71.146316528320313</v>
          </cell>
          <cell r="BC3886" t="e">
            <v>#N/A</v>
          </cell>
          <cell r="BD3886" t="e">
            <v>#N/A</v>
          </cell>
          <cell r="BE3886" t="e">
            <v>#N/A</v>
          </cell>
          <cell r="BF3886" t="e">
            <v>#N/A</v>
          </cell>
          <cell r="BG3886">
            <v>70.017520141601565</v>
          </cell>
          <cell r="BH3886">
            <v>69.568786239624018</v>
          </cell>
          <cell r="BI3886">
            <v>66.084523620605466</v>
          </cell>
          <cell r="BJ3886">
            <v>63.17149932861328</v>
          </cell>
          <cell r="BK3886">
            <v>63.77620346069336</v>
          </cell>
        </row>
        <row r="3887">
          <cell r="A3887" t="str">
            <v>2015-03-13</v>
          </cell>
          <cell r="B3887">
            <v>2716332</v>
          </cell>
          <cell r="C3887">
            <v>71.305300729318617</v>
          </cell>
          <cell r="D3887">
            <v>71.488137508503414</v>
          </cell>
          <cell r="E3887">
            <v>70.375233013290313</v>
          </cell>
          <cell r="F3887">
            <v>71.408645629882813</v>
          </cell>
          <cell r="BC3887" t="e">
            <v>#N/A</v>
          </cell>
          <cell r="BD3887" t="e">
            <v>#N/A</v>
          </cell>
          <cell r="BE3887" t="e">
            <v>#N/A</v>
          </cell>
          <cell r="BF3887" t="e">
            <v>#N/A</v>
          </cell>
          <cell r="BG3887">
            <v>70.36410827636719</v>
          </cell>
          <cell r="BH3887">
            <v>69.692000198364255</v>
          </cell>
          <cell r="BI3887">
            <v>66.313304672241216</v>
          </cell>
          <cell r="BJ3887">
            <v>63.237875900268563</v>
          </cell>
          <cell r="BK3887">
            <v>63.823303031921377</v>
          </cell>
        </row>
        <row r="3888">
          <cell r="A3888" t="str">
            <v>2015-03-16</v>
          </cell>
          <cell r="B3888">
            <v>3625487</v>
          </cell>
          <cell r="C3888">
            <v>71.543800986410204</v>
          </cell>
          <cell r="D3888">
            <v>73.459587901726564</v>
          </cell>
          <cell r="E3888">
            <v>71.48815605045894</v>
          </cell>
          <cell r="F3888">
            <v>73.189308166503906</v>
          </cell>
          <cell r="BC3888" t="e">
            <v>#N/A</v>
          </cell>
          <cell r="BD3888" t="e">
            <v>#N/A</v>
          </cell>
          <cell r="BE3888" t="e">
            <v>#N/A</v>
          </cell>
          <cell r="BF3888" t="e">
            <v>#N/A</v>
          </cell>
          <cell r="BG3888">
            <v>71.074777221679682</v>
          </cell>
          <cell r="BH3888">
            <v>69.944390869140619</v>
          </cell>
          <cell r="BI3888">
            <v>66.612198944091801</v>
          </cell>
          <cell r="BJ3888">
            <v>63.30655807495117</v>
          </cell>
          <cell r="BK3888">
            <v>63.877716121673593</v>
          </cell>
        </row>
        <row r="3889">
          <cell r="A3889" t="str">
            <v>2015-03-17</v>
          </cell>
          <cell r="B3889">
            <v>3681484</v>
          </cell>
          <cell r="C3889">
            <v>73.364188981772145</v>
          </cell>
          <cell r="D3889">
            <v>73.904742350519427</v>
          </cell>
          <cell r="E3889">
            <v>72.616951837221933</v>
          </cell>
          <cell r="F3889">
            <v>73.324440002441406</v>
          </cell>
          <cell r="BC3889" t="e">
            <v>#N/A</v>
          </cell>
          <cell r="BD3889" t="e">
            <v>#N/A</v>
          </cell>
          <cell r="BE3889" t="e">
            <v>#N/A</v>
          </cell>
          <cell r="BF3889" t="e">
            <v>#N/A</v>
          </cell>
          <cell r="BG3889">
            <v>72.006437683105474</v>
          </cell>
          <cell r="BH3889">
            <v>70.211090469360357</v>
          </cell>
          <cell r="BI3889">
            <v>66.909980163574218</v>
          </cell>
          <cell r="BJ3889">
            <v>63.364906005859368</v>
          </cell>
          <cell r="BK3889">
            <v>63.930936756134031</v>
          </cell>
        </row>
        <row r="3890">
          <cell r="A3890" t="str">
            <v>2015-03-18</v>
          </cell>
          <cell r="B3890">
            <v>2573488</v>
          </cell>
          <cell r="C3890">
            <v>73.324437005978368</v>
          </cell>
          <cell r="D3890">
            <v>74.111423097698491</v>
          </cell>
          <cell r="E3890">
            <v>73.125704247131523</v>
          </cell>
          <cell r="F3890">
            <v>73.976280212402344</v>
          </cell>
          <cell r="BC3890" t="e">
            <v>#N/A</v>
          </cell>
          <cell r="BD3890" t="e">
            <v>#N/A</v>
          </cell>
          <cell r="BE3890" t="e">
            <v>#N/A</v>
          </cell>
          <cell r="BF3890" t="e">
            <v>#N/A</v>
          </cell>
          <cell r="BG3890">
            <v>72.608998107910153</v>
          </cell>
          <cell r="BH3890">
            <v>70.463480758666989</v>
          </cell>
          <cell r="BI3890">
            <v>67.208397216796868</v>
          </cell>
          <cell r="BJ3890">
            <v>63.432157211303711</v>
          </cell>
          <cell r="BK3890">
            <v>63.986263942718509</v>
          </cell>
        </row>
        <row r="3891">
          <cell r="A3891" t="str">
            <v>2015-03-19</v>
          </cell>
          <cell r="B3891">
            <v>3261003</v>
          </cell>
          <cell r="C3891">
            <v>73.928585160918445</v>
          </cell>
          <cell r="D3891">
            <v>74.51683241995697</v>
          </cell>
          <cell r="E3891">
            <v>73.356233853813961</v>
          </cell>
          <cell r="F3891">
            <v>73.912689208984375</v>
          </cell>
          <cell r="BC3891" t="e">
            <v>#N/A</v>
          </cell>
          <cell r="BD3891" t="e">
            <v>#N/A</v>
          </cell>
          <cell r="BE3891" t="e">
            <v>#N/A</v>
          </cell>
          <cell r="BF3891" t="e">
            <v>#N/A</v>
          </cell>
          <cell r="BG3891">
            <v>73.162272644042972</v>
          </cell>
          <cell r="BH3891">
            <v>70.667778015136719</v>
          </cell>
          <cell r="BI3891">
            <v>67.455779876708988</v>
          </cell>
          <cell r="BJ3891">
            <v>63.508311691284177</v>
          </cell>
          <cell r="BK3891">
            <v>64.041670646667484</v>
          </cell>
        </row>
        <row r="3892">
          <cell r="A3892" t="str">
            <v>2015-03-20</v>
          </cell>
          <cell r="B3892">
            <v>5632034</v>
          </cell>
          <cell r="C3892">
            <v>74.262462777830166</v>
          </cell>
          <cell r="D3892">
            <v>74.882508072730872</v>
          </cell>
          <cell r="E3892">
            <v>73.69806241798868</v>
          </cell>
          <cell r="F3892">
            <v>74.429397583007813</v>
          </cell>
          <cell r="BC3892" t="e">
            <v>#N/A</v>
          </cell>
          <cell r="BD3892" t="e">
            <v>#N/A</v>
          </cell>
          <cell r="BE3892" t="e">
            <v>#N/A</v>
          </cell>
          <cell r="BF3892" t="e">
            <v>#N/A</v>
          </cell>
          <cell r="BG3892">
            <v>73.766423034667966</v>
          </cell>
          <cell r="BH3892">
            <v>70.915796661376959</v>
          </cell>
          <cell r="BI3892">
            <v>67.753879241943366</v>
          </cell>
          <cell r="BJ3892">
            <v>63.660143547058112</v>
          </cell>
          <cell r="BK3892">
            <v>64.096958141326908</v>
          </cell>
        </row>
        <row r="3893">
          <cell r="A3893" t="str">
            <v>2015-03-23</v>
          </cell>
          <cell r="B3893">
            <v>2424693</v>
          </cell>
          <cell r="C3893">
            <v>74.508886606427509</v>
          </cell>
          <cell r="D3893">
            <v>74.63607241494212</v>
          </cell>
          <cell r="E3893">
            <v>73.888835321075931</v>
          </cell>
          <cell r="F3893">
            <v>74.3260498046875</v>
          </cell>
          <cell r="BC3893" t="e">
            <v>#N/A</v>
          </cell>
          <cell r="BD3893" t="e">
            <v>#N/A</v>
          </cell>
          <cell r="BE3893" t="e">
            <v>#N/A</v>
          </cell>
          <cell r="BF3893" t="e">
            <v>#N/A</v>
          </cell>
          <cell r="BG3893">
            <v>73.993771362304685</v>
          </cell>
          <cell r="BH3893">
            <v>71.092668914794928</v>
          </cell>
          <cell r="BI3893">
            <v>68.033218078613288</v>
          </cell>
          <cell r="BJ3893">
            <v>63.837810630798337</v>
          </cell>
          <cell r="BK3893">
            <v>64.15308029174804</v>
          </cell>
        </row>
        <row r="3894">
          <cell r="A3894" t="str">
            <v>2015-03-24</v>
          </cell>
          <cell r="B3894">
            <v>2416995</v>
          </cell>
          <cell r="C3894">
            <v>74.222722907834267</v>
          </cell>
          <cell r="D3894">
            <v>75.041501013674676</v>
          </cell>
          <cell r="E3894">
            <v>74.031935067077498</v>
          </cell>
          <cell r="F3894">
            <v>74.755325317382813</v>
          </cell>
          <cell r="BC3894" t="e">
            <v>#N/A</v>
          </cell>
          <cell r="BD3894" t="e">
            <v>#N/A</v>
          </cell>
          <cell r="BE3894" t="e">
            <v>#N/A</v>
          </cell>
          <cell r="BF3894" t="e">
            <v>#N/A</v>
          </cell>
          <cell r="BG3894">
            <v>74.279948425292972</v>
          </cell>
          <cell r="BH3894">
            <v>71.302928543090815</v>
          </cell>
          <cell r="BI3894">
            <v>68.306833419799801</v>
          </cell>
          <cell r="BJ3894">
            <v>64.013729019165041</v>
          </cell>
          <cell r="BK3894">
            <v>64.211388492584234</v>
          </cell>
        </row>
        <row r="3895">
          <cell r="A3895" t="str">
            <v>2015-03-25</v>
          </cell>
          <cell r="B3895">
            <v>3137030</v>
          </cell>
          <cell r="C3895">
            <v>74.421434505711133</v>
          </cell>
          <cell r="D3895">
            <v>74.69170810590532</v>
          </cell>
          <cell r="E3895">
            <v>73.085950324839558</v>
          </cell>
          <cell r="F3895">
            <v>73.24493408203125</v>
          </cell>
          <cell r="BC3895" t="e">
            <v>#N/A</v>
          </cell>
          <cell r="BD3895" t="e">
            <v>#N/A</v>
          </cell>
          <cell r="BE3895" t="e">
            <v>#N/A</v>
          </cell>
          <cell r="BF3895" t="e">
            <v>#N/A</v>
          </cell>
          <cell r="BG3895">
            <v>74.133679199218747</v>
          </cell>
          <cell r="BH3895">
            <v>71.423757553100586</v>
          </cell>
          <cell r="BI3895">
            <v>68.567729415893552</v>
          </cell>
          <cell r="BJ3895">
            <v>64.160632171630866</v>
          </cell>
          <cell r="BK3895">
            <v>64.260992126464842</v>
          </cell>
        </row>
        <row r="3896">
          <cell r="A3896" t="str">
            <v>2015-03-26</v>
          </cell>
          <cell r="B3896">
            <v>3916401</v>
          </cell>
          <cell r="C3896">
            <v>72.744137758534407</v>
          </cell>
          <cell r="D3896">
            <v>73.07800732412143</v>
          </cell>
          <cell r="E3896">
            <v>71.17017170458638</v>
          </cell>
          <cell r="F3896">
            <v>72.640792846679688</v>
          </cell>
          <cell r="BC3896" t="e">
            <v>#N/A</v>
          </cell>
          <cell r="BD3896" t="e">
            <v>#N/A</v>
          </cell>
          <cell r="BE3896" t="e">
            <v>#N/A</v>
          </cell>
          <cell r="BF3896" t="e">
            <v>#N/A</v>
          </cell>
          <cell r="BG3896">
            <v>73.87929992675781</v>
          </cell>
          <cell r="BH3896">
            <v>71.576383590698242</v>
          </cell>
          <cell r="BI3896">
            <v>68.78299667358398</v>
          </cell>
          <cell r="BJ3896">
            <v>64.308409805297856</v>
          </cell>
          <cell r="BK3896">
            <v>64.310198345184332</v>
          </cell>
        </row>
        <row r="3897">
          <cell r="A3897" t="str">
            <v>2015-03-27</v>
          </cell>
          <cell r="B3897">
            <v>3742364</v>
          </cell>
          <cell r="C3897">
            <v>72.489764394410784</v>
          </cell>
          <cell r="D3897">
            <v>73.523171120564541</v>
          </cell>
          <cell r="E3897">
            <v>71.448400594758027</v>
          </cell>
          <cell r="F3897">
            <v>72.887229919433594</v>
          </cell>
          <cell r="BC3897" t="e">
            <v>#N/A</v>
          </cell>
          <cell r="BD3897" t="e">
            <v>#N/A</v>
          </cell>
          <cell r="BE3897" t="e">
            <v>#N/A</v>
          </cell>
          <cell r="BF3897" t="e">
            <v>#N/A</v>
          </cell>
          <cell r="BG3897">
            <v>73.570866394042966</v>
          </cell>
          <cell r="BH3897">
            <v>71.734972763061521</v>
          </cell>
          <cell r="BI3897">
            <v>68.969964523315426</v>
          </cell>
          <cell r="BJ3897">
            <v>64.466760063171392</v>
          </cell>
          <cell r="BK3897">
            <v>64.358490467071533</v>
          </cell>
        </row>
        <row r="3898">
          <cell r="A3898" t="str">
            <v>2015-03-30</v>
          </cell>
          <cell r="B3898">
            <v>2350365</v>
          </cell>
          <cell r="C3898">
            <v>73.133652346833117</v>
          </cell>
          <cell r="D3898">
            <v>74.103469141807182</v>
          </cell>
          <cell r="E3898">
            <v>72.895170619765238</v>
          </cell>
          <cell r="F3898">
            <v>73.690101623535156</v>
          </cell>
          <cell r="BC3898" t="e">
            <v>#N/A</v>
          </cell>
          <cell r="BD3898" t="e">
            <v>#N/A</v>
          </cell>
          <cell r="BE3898" t="e">
            <v>#N/A</v>
          </cell>
          <cell r="BF3898" t="e">
            <v>#N/A</v>
          </cell>
          <cell r="BG3898">
            <v>73.443676757812497</v>
          </cell>
          <cell r="BH3898">
            <v>71.985375595092776</v>
          </cell>
          <cell r="BI3898">
            <v>69.176328582763674</v>
          </cell>
          <cell r="BJ3898">
            <v>64.620897140502933</v>
          </cell>
          <cell r="BK3898">
            <v>64.412466278076167</v>
          </cell>
        </row>
        <row r="3899">
          <cell r="A3899" t="str">
            <v>2015-03-31</v>
          </cell>
          <cell r="B3899">
            <v>3268969</v>
          </cell>
          <cell r="C3899">
            <v>73.61856390746506</v>
          </cell>
          <cell r="D3899">
            <v>74.294254076733196</v>
          </cell>
          <cell r="E3899">
            <v>72.903124760363625</v>
          </cell>
          <cell r="F3899">
            <v>73.078010559082031</v>
          </cell>
          <cell r="BC3899" t="e">
            <v>#N/A</v>
          </cell>
          <cell r="BD3899" t="e">
            <v>#N/A</v>
          </cell>
          <cell r="BE3899" t="e">
            <v>#N/A</v>
          </cell>
          <cell r="BF3899" t="e">
            <v>#N/A</v>
          </cell>
          <cell r="BG3899">
            <v>73.108213806152349</v>
          </cell>
          <cell r="BH3899">
            <v>72.214713287353518</v>
          </cell>
          <cell r="BI3899">
            <v>69.360116577148432</v>
          </cell>
          <cell r="BJ3899">
            <v>64.766608047485349</v>
          </cell>
          <cell r="BK3899">
            <v>64.461712303161619</v>
          </cell>
        </row>
        <row r="3900">
          <cell r="A3900" t="str">
            <v>2015-04-01</v>
          </cell>
          <cell r="B3900">
            <v>2741587</v>
          </cell>
          <cell r="C3900">
            <v>72.942872223973282</v>
          </cell>
          <cell r="D3900">
            <v>74.795056894609743</v>
          </cell>
          <cell r="E3900">
            <v>72.744139468617419</v>
          </cell>
          <cell r="F3900">
            <v>73.872940063476563</v>
          </cell>
          <cell r="BC3900" t="e">
            <v>#N/A</v>
          </cell>
          <cell r="BD3900" t="e">
            <v>#N/A</v>
          </cell>
          <cell r="BE3900" t="e">
            <v>#N/A</v>
          </cell>
          <cell r="BF3900" t="e">
            <v>#N/A</v>
          </cell>
          <cell r="BG3900">
            <v>73.233815002441403</v>
          </cell>
          <cell r="BH3900">
            <v>72.432524490356442</v>
          </cell>
          <cell r="BI3900">
            <v>69.555987548828128</v>
          </cell>
          <cell r="BJ3900">
            <v>64.925276260375981</v>
          </cell>
          <cell r="BK3900">
            <v>64.512627639770514</v>
          </cell>
        </row>
        <row r="3901">
          <cell r="A3901" t="str">
            <v>2015-04-02</v>
          </cell>
          <cell r="B3901">
            <v>2470986</v>
          </cell>
          <cell r="C3901">
            <v>74.167067658519557</v>
          </cell>
          <cell r="D3901">
            <v>74.54863115729502</v>
          </cell>
          <cell r="E3901">
            <v>73.531120407437172</v>
          </cell>
          <cell r="F3901">
            <v>74.508888244628906</v>
          </cell>
          <cell r="BC3901" t="e">
            <v>#N/A</v>
          </cell>
          <cell r="BD3901" t="e">
            <v>#N/A</v>
          </cell>
          <cell r="BE3901" t="e">
            <v>#N/A</v>
          </cell>
          <cell r="BF3901" t="e">
            <v>#N/A</v>
          </cell>
          <cell r="BG3901">
            <v>73.607434082031247</v>
          </cell>
          <cell r="BH3901">
            <v>72.666631698608398</v>
          </cell>
          <cell r="BI3901">
            <v>69.755674285888674</v>
          </cell>
          <cell r="BJ3901">
            <v>65.079572410583495</v>
          </cell>
          <cell r="BK3901">
            <v>64.569147262573239</v>
          </cell>
        </row>
        <row r="3902">
          <cell r="A3902" t="str">
            <v>2015-04-07</v>
          </cell>
          <cell r="B3902">
            <v>3200108</v>
          </cell>
          <cell r="C3902">
            <v>75.07329168345953</v>
          </cell>
          <cell r="D3902">
            <v>76.313382203517008</v>
          </cell>
          <cell r="E3902">
            <v>74.675826151149536</v>
          </cell>
          <cell r="F3902">
            <v>76.138496398925781</v>
          </cell>
          <cell r="BC3902" t="e">
            <v>#N/A</v>
          </cell>
          <cell r="BD3902" t="e">
            <v>#N/A</v>
          </cell>
          <cell r="BE3902" t="e">
            <v>#N/A</v>
          </cell>
          <cell r="BF3902" t="e">
            <v>#N/A</v>
          </cell>
          <cell r="BG3902">
            <v>74.257687377929685</v>
          </cell>
          <cell r="BH3902">
            <v>72.989771270751959</v>
          </cell>
          <cell r="BI3902">
            <v>69.949637451171881</v>
          </cell>
          <cell r="BJ3902">
            <v>65.243487243652339</v>
          </cell>
          <cell r="BK3902">
            <v>64.634252109527594</v>
          </cell>
        </row>
        <row r="3903">
          <cell r="A3903" t="str">
            <v>2015-04-08</v>
          </cell>
          <cell r="B3903">
            <v>2371052</v>
          </cell>
          <cell r="C3903">
            <v>75.931811164982292</v>
          </cell>
          <cell r="D3903">
            <v>76.353129715603373</v>
          </cell>
          <cell r="E3903">
            <v>75.526400696502606</v>
          </cell>
          <cell r="F3903">
            <v>75.995407104492188</v>
          </cell>
          <cell r="BC3903" t="e">
            <v>#N/A</v>
          </cell>
          <cell r="BD3903" t="e">
            <v>#N/A</v>
          </cell>
          <cell r="BE3903" t="e">
            <v>#N/A</v>
          </cell>
          <cell r="BF3903" t="e">
            <v>#N/A</v>
          </cell>
          <cell r="BG3903">
            <v>74.718748474121099</v>
          </cell>
          <cell r="BH3903">
            <v>73.307743453979498</v>
          </cell>
          <cell r="BI3903">
            <v>70.150755157470698</v>
          </cell>
          <cell r="BJ3903">
            <v>65.412728004455573</v>
          </cell>
          <cell r="BK3903">
            <v>64.70233791351319</v>
          </cell>
        </row>
        <row r="3904">
          <cell r="A3904" t="str">
            <v>2015-04-09</v>
          </cell>
          <cell r="B3904">
            <v>2675632</v>
          </cell>
          <cell r="C3904">
            <v>76.090793975077688</v>
          </cell>
          <cell r="D3904">
            <v>77.235496520996094</v>
          </cell>
          <cell r="E3904">
            <v>76.058996008264174</v>
          </cell>
          <cell r="F3904">
            <v>77.235496520996094</v>
          </cell>
          <cell r="BC3904" t="e">
            <v>#N/A</v>
          </cell>
          <cell r="BD3904" t="e">
            <v>#N/A</v>
          </cell>
          <cell r="BE3904" t="e">
            <v>#N/A</v>
          </cell>
          <cell r="BF3904" t="e">
            <v>#N/A</v>
          </cell>
          <cell r="BG3904">
            <v>75.550245666503912</v>
          </cell>
          <cell r="BH3904">
            <v>73.736211395263666</v>
          </cell>
          <cell r="BI3904">
            <v>70.39368621826172</v>
          </cell>
          <cell r="BJ3904">
            <v>65.591348915100099</v>
          </cell>
          <cell r="BK3904">
            <v>64.779724426269524</v>
          </cell>
        </row>
        <row r="3905">
          <cell r="A3905" t="str">
            <v>2015-04-10</v>
          </cell>
          <cell r="B3905">
            <v>2439336</v>
          </cell>
          <cell r="C3905">
            <v>77.720400384463417</v>
          </cell>
          <cell r="D3905">
            <v>78.499435424804688</v>
          </cell>
          <cell r="E3905">
            <v>77.410377782909791</v>
          </cell>
          <cell r="F3905">
            <v>78.499435424804688</v>
          </cell>
          <cell r="BC3905" t="e">
            <v>#N/A</v>
          </cell>
          <cell r="BD3905" t="e">
            <v>#N/A</v>
          </cell>
          <cell r="BE3905" t="e">
            <v>#N/A</v>
          </cell>
          <cell r="BF3905" t="e">
            <v>#N/A</v>
          </cell>
          <cell r="BG3905">
            <v>76.475544738769528</v>
          </cell>
          <cell r="BH3905">
            <v>74.113009262084958</v>
          </cell>
          <cell r="BI3905">
            <v>70.660147094726568</v>
          </cell>
          <cell r="BJ3905">
            <v>65.7845966720581</v>
          </cell>
          <cell r="BK3905">
            <v>64.863231925964357</v>
          </cell>
        </row>
        <row r="3906">
          <cell r="A3906" t="str">
            <v>2015-04-13</v>
          </cell>
          <cell r="B3906">
            <v>2526689</v>
          </cell>
          <cell r="C3906">
            <v>78.435841128096996</v>
          </cell>
          <cell r="D3906">
            <v>78.881006616807653</v>
          </cell>
          <cell r="E3906">
            <v>78.101971560195707</v>
          </cell>
          <cell r="F3906">
            <v>78.682273864746094</v>
          </cell>
          <cell r="BC3906" t="e">
            <v>#N/A</v>
          </cell>
          <cell r="BD3906" t="e">
            <v>#N/A</v>
          </cell>
          <cell r="BE3906" t="e">
            <v>#N/A</v>
          </cell>
          <cell r="BF3906" t="e">
            <v>#N/A</v>
          </cell>
          <cell r="BG3906">
            <v>77.310221862792972</v>
          </cell>
          <cell r="BH3906">
            <v>74.48980712890625</v>
          </cell>
          <cell r="BI3906">
            <v>70.925971832275394</v>
          </cell>
          <cell r="BJ3906">
            <v>65.968782272338871</v>
          </cell>
          <cell r="BK3906">
            <v>64.948289546966549</v>
          </cell>
        </row>
        <row r="3907">
          <cell r="A3907" t="str">
            <v>2015-04-14</v>
          </cell>
          <cell r="B3907">
            <v>3219791</v>
          </cell>
          <cell r="C3907">
            <v>78.253012919691628</v>
          </cell>
          <cell r="D3907">
            <v>78.737921335569339</v>
          </cell>
          <cell r="E3907">
            <v>77.450130877277999</v>
          </cell>
          <cell r="F3907">
            <v>77.839645385742188</v>
          </cell>
          <cell r="BC3907" t="e">
            <v>#N/A</v>
          </cell>
          <cell r="BD3907" t="e">
            <v>#N/A</v>
          </cell>
          <cell r="BE3907" t="e">
            <v>#N/A</v>
          </cell>
          <cell r="BF3907" t="e">
            <v>#N/A</v>
          </cell>
          <cell r="BG3907">
            <v>77.65045166015625</v>
          </cell>
          <cell r="BH3907">
            <v>74.811357116699213</v>
          </cell>
          <cell r="BI3907">
            <v>71.179077758789063</v>
          </cell>
          <cell r="BJ3907">
            <v>66.135797233581542</v>
          </cell>
          <cell r="BK3907">
            <v>65.028140373229974</v>
          </cell>
        </row>
        <row r="3908">
          <cell r="A3908" t="str">
            <v>2015-04-15</v>
          </cell>
          <cell r="B3908">
            <v>2406077</v>
          </cell>
          <cell r="C3908">
            <v>78.22916518328006</v>
          </cell>
          <cell r="D3908">
            <v>78.578930710642837</v>
          </cell>
          <cell r="E3908">
            <v>77.85554663066857</v>
          </cell>
          <cell r="F3908">
            <v>78.10992431640625</v>
          </cell>
          <cell r="BC3908" t="e">
            <v>#N/A</v>
          </cell>
          <cell r="BD3908" t="e">
            <v>#N/A</v>
          </cell>
          <cell r="BE3908" t="e">
            <v>#N/A</v>
          </cell>
          <cell r="BF3908" t="e">
            <v>#N/A</v>
          </cell>
          <cell r="BG3908">
            <v>78.073355102539068</v>
          </cell>
          <cell r="BH3908">
            <v>75.05738792419433</v>
          </cell>
          <cell r="BI3908">
            <v>71.436476440429686</v>
          </cell>
          <cell r="BJ3908">
            <v>66.306150894165043</v>
          </cell>
          <cell r="BK3908">
            <v>65.110495204925542</v>
          </cell>
        </row>
        <row r="3909">
          <cell r="A3909" t="str">
            <v>2015-04-16</v>
          </cell>
          <cell r="B3909">
            <v>3322867</v>
          </cell>
          <cell r="C3909">
            <v>77.696557859996602</v>
          </cell>
          <cell r="D3909">
            <v>77.736306837784511</v>
          </cell>
          <cell r="E3909">
            <v>76.774441010773671</v>
          </cell>
          <cell r="F3909">
            <v>77.12420654296875</v>
          </cell>
          <cell r="BC3909" t="e">
            <v>#N/A</v>
          </cell>
          <cell r="BD3909" t="e">
            <v>#N/A</v>
          </cell>
          <cell r="BE3909" t="e">
            <v>#N/A</v>
          </cell>
          <cell r="BF3909" t="e">
            <v>#N/A</v>
          </cell>
          <cell r="BG3909">
            <v>78.051097106933597</v>
          </cell>
          <cell r="BH3909">
            <v>75.2473762512207</v>
          </cell>
          <cell r="BI3909">
            <v>71.683063964843754</v>
          </cell>
          <cell r="BJ3909">
            <v>66.481035766601565</v>
          </cell>
          <cell r="BK3909">
            <v>65.185258464813231</v>
          </cell>
        </row>
        <row r="3910">
          <cell r="A3910" t="str">
            <v>2015-04-17</v>
          </cell>
          <cell r="B3910">
            <v>4193622</v>
          </cell>
          <cell r="C3910">
            <v>77.148053193434748</v>
          </cell>
          <cell r="D3910">
            <v>77.648857522029004</v>
          </cell>
          <cell r="E3910">
            <v>75.701279068209303</v>
          </cell>
          <cell r="F3910">
            <v>76.035148620605469</v>
          </cell>
          <cell r="BC3910" t="e">
            <v>#N/A</v>
          </cell>
          <cell r="BD3910" t="e">
            <v>#N/A</v>
          </cell>
          <cell r="BE3910" t="e">
            <v>#N/A</v>
          </cell>
          <cell r="BF3910" t="e">
            <v>#N/A</v>
          </cell>
          <cell r="BG3910">
            <v>77.558239746093747</v>
          </cell>
          <cell r="BH3910">
            <v>75.350319671630857</v>
          </cell>
          <cell r="BI3910">
            <v>71.906598663330072</v>
          </cell>
          <cell r="BJ3910">
            <v>66.637955055236816</v>
          </cell>
          <cell r="BK3910">
            <v>65.256285552978511</v>
          </cell>
        </row>
        <row r="3911">
          <cell r="A3911" t="str">
            <v>2015-04-20</v>
          </cell>
          <cell r="B3911">
            <v>2565612</v>
          </cell>
          <cell r="C3911">
            <v>76.337237344417545</v>
          </cell>
          <cell r="D3911">
            <v>76.790347857206839</v>
          </cell>
          <cell r="E3911">
            <v>76.146455566622947</v>
          </cell>
          <cell r="F3911">
            <v>76.440582275390625</v>
          </cell>
          <cell r="BC3911" t="e">
            <v>#N/A</v>
          </cell>
          <cell r="BD3911" t="e">
            <v>#N/A</v>
          </cell>
          <cell r="BE3911" t="e">
            <v>#N/A</v>
          </cell>
          <cell r="BF3911" t="e">
            <v>#N/A</v>
          </cell>
          <cell r="BG3911">
            <v>77.109901428222656</v>
          </cell>
          <cell r="BH3911">
            <v>75.476714324951175</v>
          </cell>
          <cell r="BI3911">
            <v>72.091499786376957</v>
          </cell>
          <cell r="BJ3911">
            <v>66.800439071655276</v>
          </cell>
          <cell r="BK3911">
            <v>65.33311567306518</v>
          </cell>
        </row>
        <row r="3912">
          <cell r="A3912" t="str">
            <v>2015-04-21</v>
          </cell>
          <cell r="B3912">
            <v>2727573</v>
          </cell>
          <cell r="C3912">
            <v>76.551859158465703</v>
          </cell>
          <cell r="D3912">
            <v>77.092412491174855</v>
          </cell>
          <cell r="E3912">
            <v>76.058999745899527</v>
          </cell>
          <cell r="F3912">
            <v>76.241836547851563</v>
          </cell>
          <cell r="BC3912" t="e">
            <v>#N/A</v>
          </cell>
          <cell r="BD3912" t="e">
            <v>#N/A</v>
          </cell>
          <cell r="BE3912" t="e">
            <v>#N/A</v>
          </cell>
          <cell r="BF3912" t="e">
            <v>#N/A</v>
          </cell>
          <cell r="BG3912">
            <v>76.790339660644534</v>
          </cell>
          <cell r="BH3912">
            <v>75.567336273193362</v>
          </cell>
          <cell r="BI3912">
            <v>72.264953918457024</v>
          </cell>
          <cell r="BJ3912">
            <v>66.957119979858405</v>
          </cell>
          <cell r="BK3912">
            <v>65.411416416168208</v>
          </cell>
        </row>
        <row r="3913">
          <cell r="A3913" t="str">
            <v>2015-04-22</v>
          </cell>
          <cell r="B3913">
            <v>2655628</v>
          </cell>
          <cell r="C3913">
            <v>76.973175831707607</v>
          </cell>
          <cell r="D3913">
            <v>77.410384274872442</v>
          </cell>
          <cell r="E3913">
            <v>75.637691411153313</v>
          </cell>
          <cell r="F3913">
            <v>76.702896118164063</v>
          </cell>
          <cell r="BC3913" t="e">
            <v>#N/A</v>
          </cell>
          <cell r="BD3913" t="e">
            <v>#N/A</v>
          </cell>
          <cell r="BE3913" t="e">
            <v>#N/A</v>
          </cell>
          <cell r="BF3913" t="e">
            <v>#N/A</v>
          </cell>
          <cell r="BG3913">
            <v>76.508934020996094</v>
          </cell>
          <cell r="BH3913">
            <v>75.686178588867193</v>
          </cell>
          <cell r="BI3913">
            <v>72.450490875244142</v>
          </cell>
          <cell r="BJ3913">
            <v>67.116583137512208</v>
          </cell>
          <cell r="BK3913">
            <v>65.491346721649165</v>
          </cell>
        </row>
        <row r="3914">
          <cell r="A3914" t="str">
            <v>2015-04-23</v>
          </cell>
          <cell r="B3914">
            <v>3423632</v>
          </cell>
          <cell r="C3914">
            <v>76.671091886103369</v>
          </cell>
          <cell r="D3914">
            <v>76.893677658718758</v>
          </cell>
          <cell r="E3914">
            <v>75.343558582711552</v>
          </cell>
          <cell r="F3914">
            <v>75.796669006347656</v>
          </cell>
          <cell r="BC3914" t="e">
            <v>#N/A</v>
          </cell>
          <cell r="BD3914" t="e">
            <v>#N/A</v>
          </cell>
          <cell r="BE3914" t="e">
            <v>#N/A</v>
          </cell>
          <cell r="BF3914" t="e">
            <v>#N/A</v>
          </cell>
          <cell r="BG3914">
            <v>76.243426513671878</v>
          </cell>
          <cell r="BH3914">
            <v>75.738245773315427</v>
          </cell>
          <cell r="BI3914">
            <v>72.610748901367188</v>
          </cell>
          <cell r="BJ3914">
            <v>67.260624542236329</v>
          </cell>
          <cell r="BK3914">
            <v>65.569448680877684</v>
          </cell>
        </row>
        <row r="3915">
          <cell r="A3915" t="str">
            <v>2015-04-24</v>
          </cell>
          <cell r="B3915">
            <v>2766842</v>
          </cell>
          <cell r="C3915">
            <v>76.138491465732429</v>
          </cell>
          <cell r="D3915">
            <v>76.40082015562237</v>
          </cell>
          <cell r="E3915">
            <v>75.423052340960908</v>
          </cell>
          <cell r="F3915">
            <v>76.20208740234375</v>
          </cell>
          <cell r="BC3915" t="e">
            <v>#N/A</v>
          </cell>
          <cell r="BD3915" t="e">
            <v>#N/A</v>
          </cell>
          <cell r="BE3915" t="e">
            <v>#N/A</v>
          </cell>
          <cell r="BF3915" t="e">
            <v>#N/A</v>
          </cell>
          <cell r="BG3915">
            <v>76.276814270019528</v>
          </cell>
          <cell r="BH3915">
            <v>75.886103439331052</v>
          </cell>
          <cell r="BI3915">
            <v>72.783408050537105</v>
          </cell>
          <cell r="BJ3915">
            <v>67.403712120056156</v>
          </cell>
          <cell r="BK3915">
            <v>65.649140548706058</v>
          </cell>
        </row>
        <row r="3916">
          <cell r="A3916" t="str">
            <v>2015-04-27</v>
          </cell>
          <cell r="B3916">
            <v>2829637</v>
          </cell>
          <cell r="C3916">
            <v>76.10670004245587</v>
          </cell>
          <cell r="D3916">
            <v>77.640917272300271</v>
          </cell>
          <cell r="E3916">
            <v>74.977899362320755</v>
          </cell>
          <cell r="F3916">
            <v>77.370643615722656</v>
          </cell>
          <cell r="BC3916" t="e">
            <v>#N/A</v>
          </cell>
          <cell r="BD3916" t="e">
            <v>#N/A</v>
          </cell>
          <cell r="BE3916" t="e">
            <v>#N/A</v>
          </cell>
          <cell r="BF3916" t="e">
            <v>#N/A</v>
          </cell>
          <cell r="BG3916">
            <v>76.462826538085935</v>
          </cell>
          <cell r="BH3916">
            <v>76.122595977783206</v>
          </cell>
          <cell r="BI3916">
            <v>72.980710144042973</v>
          </cell>
          <cell r="BJ3916">
            <v>67.554351654052738</v>
          </cell>
          <cell r="BK3916">
            <v>65.732051887512213</v>
          </cell>
        </row>
        <row r="3917">
          <cell r="A3917" t="str">
            <v>2015-04-28</v>
          </cell>
          <cell r="B3917">
            <v>3587195</v>
          </cell>
          <cell r="C3917">
            <v>76.877771851275995</v>
          </cell>
          <cell r="D3917">
            <v>76.877771851275995</v>
          </cell>
          <cell r="E3917">
            <v>74.095513511634806</v>
          </cell>
          <cell r="F3917">
            <v>74.842750549316406</v>
          </cell>
          <cell r="BC3917" t="e">
            <v>#N/A</v>
          </cell>
          <cell r="BD3917" t="e">
            <v>#N/A</v>
          </cell>
          <cell r="BE3917" t="e">
            <v>#N/A</v>
          </cell>
          <cell r="BF3917" t="e">
            <v>#N/A</v>
          </cell>
          <cell r="BG3917">
            <v>76.183009338378909</v>
          </cell>
          <cell r="BH3917">
            <v>76.220372009277341</v>
          </cell>
          <cell r="BI3917">
            <v>73.098677825927737</v>
          </cell>
          <cell r="BJ3917">
            <v>67.685912704467768</v>
          </cell>
          <cell r="BK3917">
            <v>65.806298408508297</v>
          </cell>
        </row>
        <row r="3918">
          <cell r="A3918" t="str">
            <v>2015-04-29</v>
          </cell>
          <cell r="B3918">
            <v>3943993</v>
          </cell>
          <cell r="C3918">
            <v>74.842756633538443</v>
          </cell>
          <cell r="D3918">
            <v>75.152779245685323</v>
          </cell>
          <cell r="E3918">
            <v>72.783882141113281</v>
          </cell>
          <cell r="F3918">
            <v>72.783882141113281</v>
          </cell>
          <cell r="BC3918" t="e">
            <v>#N/A</v>
          </cell>
          <cell r="BD3918" t="e">
            <v>#N/A</v>
          </cell>
          <cell r="BE3918" t="e">
            <v>#N/A</v>
          </cell>
          <cell r="BF3918" t="e">
            <v>#N/A</v>
          </cell>
          <cell r="BG3918">
            <v>75.399206542968756</v>
          </cell>
          <cell r="BH3918">
            <v>76.175061035156247</v>
          </cell>
          <cell r="BI3918">
            <v>73.191525573730473</v>
          </cell>
          <cell r="BJ3918">
            <v>67.794738655090327</v>
          </cell>
          <cell r="BK3918">
            <v>65.866315650939939</v>
          </cell>
        </row>
        <row r="3919">
          <cell r="A3919" t="str">
            <v>2015-04-30</v>
          </cell>
          <cell r="B3919">
            <v>4608105</v>
          </cell>
          <cell r="C3919">
            <v>73.53111626076668</v>
          </cell>
          <cell r="D3919">
            <v>73.761646974662582</v>
          </cell>
          <cell r="E3919">
            <v>71.718674581686855</v>
          </cell>
          <cell r="F3919">
            <v>72.497703552246094</v>
          </cell>
          <cell r="BC3919" t="e">
            <v>#N/A</v>
          </cell>
          <cell r="BD3919" t="e">
            <v>#N/A</v>
          </cell>
          <cell r="BE3919" t="e">
            <v>#N/A</v>
          </cell>
          <cell r="BF3919" t="e">
            <v>#N/A</v>
          </cell>
          <cell r="BG3919">
            <v>74.73941345214844</v>
          </cell>
          <cell r="BH3919">
            <v>76.146045684814453</v>
          </cell>
          <cell r="BI3919">
            <v>73.281670684814458</v>
          </cell>
          <cell r="BJ3919">
            <v>67.919542732238767</v>
          </cell>
          <cell r="BK3919">
            <v>65.928280525207526</v>
          </cell>
        </row>
        <row r="3920">
          <cell r="A3920" t="str">
            <v>2015-05-04</v>
          </cell>
          <cell r="B3920">
            <v>2401056</v>
          </cell>
          <cell r="C3920">
            <v>72.402315752058612</v>
          </cell>
          <cell r="D3920">
            <v>74.016024685305837</v>
          </cell>
          <cell r="E3920">
            <v>71.750472585307463</v>
          </cell>
          <cell r="F3920">
            <v>73.364181518554688</v>
          </cell>
          <cell r="BC3920" t="e">
            <v>#N/A</v>
          </cell>
          <cell r="BD3920" t="e">
            <v>#N/A</v>
          </cell>
          <cell r="BE3920" t="e">
            <v>#N/A</v>
          </cell>
          <cell r="BF3920" t="e">
            <v>#N/A</v>
          </cell>
          <cell r="BG3920">
            <v>74.171832275390628</v>
          </cell>
          <cell r="BH3920">
            <v>76.120607757568365</v>
          </cell>
          <cell r="BI3920">
            <v>73.370384826660157</v>
          </cell>
          <cell r="BJ3920">
            <v>68.047924041748047</v>
          </cell>
          <cell r="BK3920">
            <v>65.992749423980712</v>
          </cell>
        </row>
        <row r="3921">
          <cell r="A3921" t="str">
            <v>2015-05-05</v>
          </cell>
          <cell r="B3921">
            <v>3454578</v>
          </cell>
          <cell r="C3921">
            <v>73.475476753947177</v>
          </cell>
          <cell r="D3921">
            <v>74.294254760167561</v>
          </cell>
          <cell r="E3921">
            <v>71.384810288314412</v>
          </cell>
          <cell r="F3921">
            <v>71.575592041015625</v>
          </cell>
          <cell r="BC3921" t="e">
            <v>#N/A</v>
          </cell>
          <cell r="BD3921" t="e">
            <v>#N/A</v>
          </cell>
          <cell r="BE3921" t="e">
            <v>#N/A</v>
          </cell>
          <cell r="BF3921" t="e">
            <v>#N/A</v>
          </cell>
          <cell r="BG3921">
            <v>73.012821960449216</v>
          </cell>
          <cell r="BH3921">
            <v>75.973942947387698</v>
          </cell>
          <cell r="BI3921">
            <v>73.405361785888672</v>
          </cell>
          <cell r="BJ3921">
            <v>68.16040676116944</v>
          </cell>
          <cell r="BK3921">
            <v>66.049308815002448</v>
          </cell>
        </row>
        <row r="3922">
          <cell r="A3922" t="str">
            <v>2015-05-06</v>
          </cell>
          <cell r="B3922">
            <v>3207501</v>
          </cell>
          <cell r="C3922">
            <v>71.678919941767816</v>
          </cell>
          <cell r="D3922">
            <v>72.30691609933578</v>
          </cell>
          <cell r="E3922">
            <v>70.764748166451369</v>
          </cell>
          <cell r="F3922">
            <v>71.8935546875</v>
          </cell>
          <cell r="BC3922" t="e">
            <v>#N/A</v>
          </cell>
          <cell r="BD3922" t="e">
            <v>#N/A</v>
          </cell>
          <cell r="BE3922" t="e">
            <v>#N/A</v>
          </cell>
          <cell r="BF3922" t="e">
            <v>#N/A</v>
          </cell>
          <cell r="BG3922">
            <v>72.422982788085932</v>
          </cell>
          <cell r="BH3922">
            <v>75.761695861816406</v>
          </cell>
          <cell r="BI3922">
            <v>73.453852386474608</v>
          </cell>
          <cell r="BJ3922">
            <v>68.291331748962406</v>
          </cell>
          <cell r="BK3922">
            <v>66.102767906188959</v>
          </cell>
        </row>
        <row r="3923">
          <cell r="A3923" t="str">
            <v>2015-05-07</v>
          </cell>
          <cell r="B3923">
            <v>4050281</v>
          </cell>
          <cell r="C3923">
            <v>71.384796106363609</v>
          </cell>
          <cell r="D3923">
            <v>71.853802418752593</v>
          </cell>
          <cell r="E3923">
            <v>69.938022134053298</v>
          </cell>
          <cell r="F3923">
            <v>71.456336975097656</v>
          </cell>
          <cell r="BC3923" t="e">
            <v>#N/A</v>
          </cell>
          <cell r="BD3923" t="e">
            <v>#N/A</v>
          </cell>
          <cell r="BE3923" t="e">
            <v>#N/A</v>
          </cell>
          <cell r="BF3923" t="e">
            <v>#N/A</v>
          </cell>
          <cell r="BG3923">
            <v>72.157473754882815</v>
          </cell>
          <cell r="BH3923">
            <v>75.53474235534668</v>
          </cell>
          <cell r="BI3923">
            <v>73.467207031249998</v>
          </cell>
          <cell r="BJ3923">
            <v>68.417169265747077</v>
          </cell>
          <cell r="BK3923">
            <v>66.154279384613034</v>
          </cell>
        </row>
        <row r="3924">
          <cell r="A3924" t="str">
            <v>2015-05-08</v>
          </cell>
          <cell r="B3924">
            <v>3988573</v>
          </cell>
          <cell r="C3924">
            <v>71.686882335708759</v>
          </cell>
          <cell r="D3924">
            <v>73.038262694849294</v>
          </cell>
          <cell r="E3924">
            <v>70.98734519501194</v>
          </cell>
          <cell r="F3924">
            <v>72.887229919433594</v>
          </cell>
          <cell r="BC3924" t="e">
            <v>#N/A</v>
          </cell>
          <cell r="BD3924" t="e">
            <v>#N/A</v>
          </cell>
          <cell r="BE3924" t="e">
            <v>#N/A</v>
          </cell>
          <cell r="BF3924" t="e">
            <v>#N/A</v>
          </cell>
          <cell r="BG3924">
            <v>72.23537902832031</v>
          </cell>
          <cell r="BH3924">
            <v>75.317329025268549</v>
          </cell>
          <cell r="BI3924">
            <v>73.513948974609377</v>
          </cell>
          <cell r="BJ3924">
            <v>68.54841239929199</v>
          </cell>
          <cell r="BK3924">
            <v>66.211395168304449</v>
          </cell>
        </row>
        <row r="3925">
          <cell r="A3925" t="str">
            <v>2015-05-11</v>
          </cell>
          <cell r="B3925">
            <v>2910606</v>
          </cell>
          <cell r="C3925">
            <v>72.961067199707031</v>
          </cell>
          <cell r="D3925">
            <v>73.240011263255511</v>
          </cell>
          <cell r="E3925">
            <v>72.304718653446258</v>
          </cell>
          <cell r="F3925">
            <v>72.961067199707031</v>
          </cell>
          <cell r="BC3925" t="e">
            <v>#N/A</v>
          </cell>
          <cell r="BD3925" t="e">
            <v>#N/A</v>
          </cell>
          <cell r="BE3925" t="e">
            <v>#N/A</v>
          </cell>
          <cell r="BF3925" t="e">
            <v>#N/A</v>
          </cell>
          <cell r="BG3925">
            <v>72.154756164550776</v>
          </cell>
          <cell r="BH3925">
            <v>75.040410614013666</v>
          </cell>
          <cell r="BI3925">
            <v>73.556603240966794</v>
          </cell>
          <cell r="BJ3925">
            <v>68.70090312957764</v>
          </cell>
          <cell r="BK3925">
            <v>66.274206180572506</v>
          </cell>
        </row>
        <row r="3926">
          <cell r="A3926" t="str">
            <v>2015-05-12</v>
          </cell>
          <cell r="B3926">
            <v>3484002</v>
          </cell>
          <cell r="C3926">
            <v>72.920045720012126</v>
          </cell>
          <cell r="D3926">
            <v>73.141566022677225</v>
          </cell>
          <cell r="E3926">
            <v>71.402246693418718</v>
          </cell>
          <cell r="F3926">
            <v>72.764167785644531</v>
          </cell>
          <cell r="BC3926" t="e">
            <v>#N/A</v>
          </cell>
          <cell r="BD3926" t="e">
            <v>#N/A</v>
          </cell>
          <cell r="BE3926" t="e">
            <v>#N/A</v>
          </cell>
          <cell r="BF3926" t="e">
            <v>#N/A</v>
          </cell>
          <cell r="BG3926">
            <v>72.392471313476563</v>
          </cell>
          <cell r="BH3926">
            <v>74.744505310058599</v>
          </cell>
          <cell r="BI3926">
            <v>73.620121154785153</v>
          </cell>
          <cell r="BJ3926">
            <v>68.863348884582521</v>
          </cell>
          <cell r="BK3926">
            <v>66.334641571044926</v>
          </cell>
        </row>
        <row r="3927">
          <cell r="A3927" t="str">
            <v>2015-05-13</v>
          </cell>
          <cell r="B3927">
            <v>3061710</v>
          </cell>
          <cell r="C3927">
            <v>73.100540885837631</v>
          </cell>
          <cell r="D3927">
            <v>73.986609565521434</v>
          </cell>
          <cell r="E3927">
            <v>72.116024303569262</v>
          </cell>
          <cell r="F3927">
            <v>72.353950500488281</v>
          </cell>
          <cell r="BC3927" t="e">
            <v>#N/A</v>
          </cell>
          <cell r="BD3927" t="e">
            <v>#N/A</v>
          </cell>
          <cell r="BE3927" t="e">
            <v>#N/A</v>
          </cell>
          <cell r="BF3927" t="e">
            <v>#N/A</v>
          </cell>
          <cell r="BG3927">
            <v>72.484550476074219</v>
          </cell>
          <cell r="BH3927">
            <v>74.470220565795898</v>
          </cell>
          <cell r="BI3927">
            <v>73.672891235351557</v>
          </cell>
          <cell r="BJ3927">
            <v>69.002773094177243</v>
          </cell>
          <cell r="BK3927">
            <v>66.391078300476067</v>
          </cell>
        </row>
        <row r="3928">
          <cell r="A3928" t="str">
            <v>2015-05-14</v>
          </cell>
          <cell r="B3928">
            <v>1857822</v>
          </cell>
          <cell r="C3928">
            <v>71.755030422460635</v>
          </cell>
          <cell r="D3928">
            <v>73.527167743632873</v>
          </cell>
          <cell r="E3928">
            <v>71.410450252033911</v>
          </cell>
          <cell r="F3928">
            <v>73.2318115234375</v>
          </cell>
          <cell r="BC3928" t="e">
            <v>#N/A</v>
          </cell>
          <cell r="BD3928" t="e">
            <v>#N/A</v>
          </cell>
          <cell r="BE3928" t="e">
            <v>#N/A</v>
          </cell>
          <cell r="BF3928" t="e">
            <v>#N/A</v>
          </cell>
          <cell r="BG3928">
            <v>72.839645385742188</v>
          </cell>
          <cell r="BH3928">
            <v>74.226314926147467</v>
          </cell>
          <cell r="BI3928">
            <v>73.763886566162114</v>
          </cell>
          <cell r="BJ3928">
            <v>69.146047363281255</v>
          </cell>
          <cell r="BK3928">
            <v>66.45162614822388</v>
          </cell>
        </row>
        <row r="3929">
          <cell r="A3929" t="str">
            <v>2015-05-15</v>
          </cell>
          <cell r="B3929">
            <v>3962531</v>
          </cell>
          <cell r="C3929">
            <v>73.756889422179086</v>
          </cell>
          <cell r="D3929">
            <v>73.79790729510762</v>
          </cell>
          <cell r="E3929">
            <v>72.165248230622851</v>
          </cell>
          <cell r="F3929">
            <v>72.263702392578125</v>
          </cell>
          <cell r="BC3929" t="e">
            <v>#N/A</v>
          </cell>
          <cell r="BD3929" t="e">
            <v>#N/A</v>
          </cell>
          <cell r="BE3929" t="e">
            <v>#N/A</v>
          </cell>
          <cell r="BF3929" t="e">
            <v>#N/A</v>
          </cell>
          <cell r="BG3929">
            <v>72.714939880371091</v>
          </cell>
          <cell r="BH3929">
            <v>73.98328971862793</v>
          </cell>
          <cell r="BI3929">
            <v>73.839335479736334</v>
          </cell>
          <cell r="BJ3929">
            <v>69.263185424804689</v>
          </cell>
          <cell r="BK3929">
            <v>66.500457248687738</v>
          </cell>
        </row>
        <row r="3930">
          <cell r="A3930" t="str">
            <v>2015-05-18</v>
          </cell>
          <cell r="B3930">
            <v>2329362</v>
          </cell>
          <cell r="C3930">
            <v>72.280098777575049</v>
          </cell>
          <cell r="D3930">
            <v>73.207191467285156</v>
          </cell>
          <cell r="E3930">
            <v>71.582732435527859</v>
          </cell>
          <cell r="F3930">
            <v>73.207191467285156</v>
          </cell>
          <cell r="BC3930" t="e">
            <v>#N/A</v>
          </cell>
          <cell r="BD3930" t="e">
            <v>#N/A</v>
          </cell>
          <cell r="BE3930" t="e">
            <v>#N/A</v>
          </cell>
          <cell r="BF3930" t="e">
            <v>#N/A</v>
          </cell>
          <cell r="BG3930">
            <v>72.764164733886716</v>
          </cell>
          <cell r="BH3930">
            <v>73.841891860961908</v>
          </cell>
          <cell r="BI3930">
            <v>73.913144989013674</v>
          </cell>
          <cell r="BJ3930">
            <v>69.396038322448732</v>
          </cell>
          <cell r="BK3930">
            <v>66.552853107452393</v>
          </cell>
        </row>
        <row r="3931">
          <cell r="A3931" t="str">
            <v>2015-05-19</v>
          </cell>
          <cell r="B3931">
            <v>3136271</v>
          </cell>
          <cell r="C3931">
            <v>73.683035967657304</v>
          </cell>
          <cell r="D3931">
            <v>75.094180776193781</v>
          </cell>
          <cell r="E3931">
            <v>73.683035967657304</v>
          </cell>
          <cell r="F3931">
            <v>74.946502685546875</v>
          </cell>
          <cell r="BC3931" t="e">
            <v>#N/A</v>
          </cell>
          <cell r="BD3931" t="e">
            <v>#N/A</v>
          </cell>
          <cell r="BE3931" t="e">
            <v>#N/A</v>
          </cell>
          <cell r="BF3931" t="e">
            <v>#N/A</v>
          </cell>
          <cell r="BG3931">
            <v>73.200631713867182</v>
          </cell>
          <cell r="BH3931">
            <v>73.767187881469724</v>
          </cell>
          <cell r="BI3931">
            <v>74.015540161132819</v>
          </cell>
          <cell r="BJ3931">
            <v>69.547556266784667</v>
          </cell>
          <cell r="BK3931">
            <v>66.611680011749272</v>
          </cell>
        </row>
        <row r="3932">
          <cell r="A3932" t="str">
            <v>2015-05-20</v>
          </cell>
          <cell r="B3932">
            <v>1979618</v>
          </cell>
          <cell r="C3932">
            <v>75.21724697126534</v>
          </cell>
          <cell r="D3932">
            <v>75.315701118264073</v>
          </cell>
          <cell r="E3932">
            <v>74.306566454586118</v>
          </cell>
          <cell r="F3932">
            <v>75.126998901367188</v>
          </cell>
          <cell r="BC3932" t="e">
            <v>#N/A</v>
          </cell>
          <cell r="BD3932" t="e">
            <v>#N/A</v>
          </cell>
          <cell r="BE3932" t="e">
            <v>#N/A</v>
          </cell>
          <cell r="BF3932" t="e">
            <v>#N/A</v>
          </cell>
          <cell r="BG3932">
            <v>73.755241394042969</v>
          </cell>
          <cell r="BH3932">
            <v>73.711445999145511</v>
          </cell>
          <cell r="BI3932">
            <v>74.124566040039056</v>
          </cell>
          <cell r="BJ3932">
            <v>69.697540397644048</v>
          </cell>
          <cell r="BK3932">
            <v>66.671329975128174</v>
          </cell>
        </row>
        <row r="3933">
          <cell r="A3933" t="str">
            <v>2015-05-21</v>
          </cell>
          <cell r="B3933">
            <v>1930066</v>
          </cell>
          <cell r="C3933">
            <v>75.200851129262546</v>
          </cell>
          <cell r="D3933">
            <v>75.848987340587485</v>
          </cell>
          <cell r="E3933">
            <v>74.741404641252743</v>
          </cell>
          <cell r="F3933">
            <v>75.791557312011719</v>
          </cell>
          <cell r="BC3933" t="e">
            <v>#N/A</v>
          </cell>
          <cell r="BD3933" t="e">
            <v>#N/A</v>
          </cell>
          <cell r="BE3933" t="e">
            <v>#N/A</v>
          </cell>
          <cell r="BF3933" t="e">
            <v>#N/A</v>
          </cell>
          <cell r="BG3933">
            <v>74.267190551757807</v>
          </cell>
          <cell r="BH3933">
            <v>73.665879058837888</v>
          </cell>
          <cell r="BI3933">
            <v>74.247677917480473</v>
          </cell>
          <cell r="BJ3933">
            <v>69.859337272644041</v>
          </cell>
          <cell r="BK3933">
            <v>66.738356781005862</v>
          </cell>
        </row>
        <row r="3934">
          <cell r="A3934" t="str">
            <v>2015-05-22</v>
          </cell>
          <cell r="B3934">
            <v>2013267</v>
          </cell>
          <cell r="C3934">
            <v>75.373143002236461</v>
          </cell>
          <cell r="D3934">
            <v>76.062303361487025</v>
          </cell>
          <cell r="E3934">
            <v>75.332118869679434</v>
          </cell>
          <cell r="F3934">
            <v>75.725929260253906</v>
          </cell>
          <cell r="BC3934" t="e">
            <v>#N/A</v>
          </cell>
          <cell r="BD3934" t="e">
            <v>#N/A</v>
          </cell>
          <cell r="BE3934" t="e">
            <v>#N/A</v>
          </cell>
          <cell r="BF3934" t="e">
            <v>#N/A</v>
          </cell>
          <cell r="BG3934">
            <v>74.959635925292972</v>
          </cell>
          <cell r="BH3934">
            <v>73.662342071533203</v>
          </cell>
          <cell r="BI3934">
            <v>74.388873748779304</v>
          </cell>
          <cell r="BJ3934">
            <v>70.013243827819821</v>
          </cell>
          <cell r="BK3934">
            <v>66.810023784637451</v>
          </cell>
        </row>
        <row r="3935">
          <cell r="A3935" t="str">
            <v>2015-05-25</v>
          </cell>
          <cell r="B3935">
            <v>474075</v>
          </cell>
          <cell r="C3935">
            <v>75.110603281186158</v>
          </cell>
          <cell r="D3935">
            <v>75.373141449693406</v>
          </cell>
          <cell r="E3935">
            <v>74.642956972926228</v>
          </cell>
          <cell r="F3935">
            <v>74.930107116699219</v>
          </cell>
          <cell r="BC3935" t="e">
            <v>#N/A</v>
          </cell>
          <cell r="BD3935" t="e">
            <v>#N/A</v>
          </cell>
          <cell r="BE3935" t="e">
            <v>#N/A</v>
          </cell>
          <cell r="BF3935" t="e">
            <v>#N/A</v>
          </cell>
          <cell r="BG3935">
            <v>75.304219055175778</v>
          </cell>
          <cell r="BH3935">
            <v>73.598743057250971</v>
          </cell>
          <cell r="BI3935">
            <v>74.468206329345705</v>
          </cell>
          <cell r="BJ3935">
            <v>70.166346664428715</v>
          </cell>
          <cell r="BK3935">
            <v>66.876042308807371</v>
          </cell>
        </row>
        <row r="3936">
          <cell r="A3936" t="str">
            <v>2015-05-26</v>
          </cell>
          <cell r="B3936">
            <v>2389338</v>
          </cell>
          <cell r="C3936">
            <v>74.905494531532312</v>
          </cell>
          <cell r="D3936">
            <v>75.53722484268917</v>
          </cell>
          <cell r="E3936">
            <v>74.035831769667567</v>
          </cell>
          <cell r="F3936">
            <v>74.364006042480469</v>
          </cell>
          <cell r="BC3936" t="e">
            <v>#N/A</v>
          </cell>
          <cell r="BD3936" t="e">
            <v>#N/A</v>
          </cell>
          <cell r="BE3936" t="e">
            <v>#N/A</v>
          </cell>
          <cell r="BF3936" t="e">
            <v>#N/A</v>
          </cell>
          <cell r="BG3936">
            <v>75.187719726562506</v>
          </cell>
          <cell r="BH3936">
            <v>73.44841117858887</v>
          </cell>
          <cell r="BI3936">
            <v>74.532560119628911</v>
          </cell>
          <cell r="BJ3936">
            <v>70.308541870117182</v>
          </cell>
          <cell r="BK3936">
            <v>66.937918682098385</v>
          </cell>
        </row>
        <row r="3937">
          <cell r="A3937" t="str">
            <v>2015-05-27</v>
          </cell>
          <cell r="B3937">
            <v>3673798</v>
          </cell>
          <cell r="C3937">
            <v>74.79063291369836</v>
          </cell>
          <cell r="D3937">
            <v>76.776078146634873</v>
          </cell>
          <cell r="E3937">
            <v>74.257350513935137</v>
          </cell>
          <cell r="F3937">
            <v>76.735054016113281</v>
          </cell>
          <cell r="BC3937" t="e">
            <v>#N/A</v>
          </cell>
          <cell r="BD3937" t="e">
            <v>#N/A</v>
          </cell>
          <cell r="BE3937" t="e">
            <v>#N/A</v>
          </cell>
          <cell r="BF3937" t="e">
            <v>#N/A</v>
          </cell>
          <cell r="BG3937">
            <v>75.509330749511719</v>
          </cell>
          <cell r="BH3937">
            <v>73.543026351928717</v>
          </cell>
          <cell r="BI3937">
            <v>74.639088287353516</v>
          </cell>
          <cell r="BJ3937">
            <v>70.476196479797366</v>
          </cell>
          <cell r="BK3937">
            <v>67.013796615600583</v>
          </cell>
        </row>
        <row r="3938">
          <cell r="A3938" t="str">
            <v>2015-05-28</v>
          </cell>
          <cell r="B3938">
            <v>2554925</v>
          </cell>
          <cell r="C3938">
            <v>76.357665448345998</v>
          </cell>
          <cell r="D3938">
            <v>76.554567529039261</v>
          </cell>
          <cell r="E3938">
            <v>75.389554684114756</v>
          </cell>
          <cell r="F3938">
            <v>75.701316833496094</v>
          </cell>
          <cell r="BC3938" t="e">
            <v>#N/A</v>
          </cell>
          <cell r="BD3938" t="e">
            <v>#N/A</v>
          </cell>
          <cell r="BE3938" t="e">
            <v>#N/A</v>
          </cell>
          <cell r="BF3938" t="e">
            <v>#N/A</v>
          </cell>
          <cell r="BG3938">
            <v>75.491282653808597</v>
          </cell>
          <cell r="BH3938">
            <v>73.688898086547852</v>
          </cell>
          <cell r="BI3938">
            <v>74.689328460693361</v>
          </cell>
          <cell r="BJ3938">
            <v>70.650763702392581</v>
          </cell>
          <cell r="BK3938">
            <v>67.081485176086431</v>
          </cell>
        </row>
        <row r="3939">
          <cell r="A3939" t="str">
            <v>2015-05-29</v>
          </cell>
          <cell r="B3939">
            <v>5570898</v>
          </cell>
          <cell r="C3939">
            <v>75.652085026884507</v>
          </cell>
          <cell r="D3939">
            <v>75.890011218590146</v>
          </cell>
          <cell r="E3939">
            <v>73.141563415527344</v>
          </cell>
          <cell r="F3939">
            <v>73.141563415527344</v>
          </cell>
          <cell r="BC3939" t="e">
            <v>#N/A</v>
          </cell>
          <cell r="BD3939" t="e">
            <v>#N/A</v>
          </cell>
          <cell r="BE3939" t="e">
            <v>#N/A</v>
          </cell>
          <cell r="BF3939" t="e">
            <v>#N/A</v>
          </cell>
          <cell r="BG3939">
            <v>74.974409484863287</v>
          </cell>
          <cell r="BH3939">
            <v>73.721091079711911</v>
          </cell>
          <cell r="BI3939">
            <v>74.685670928955076</v>
          </cell>
          <cell r="BJ3939">
            <v>70.797825546264647</v>
          </cell>
          <cell r="BK3939">
            <v>67.135063323974606</v>
          </cell>
        </row>
        <row r="3940">
          <cell r="A3940" t="str">
            <v>2015-06-01</v>
          </cell>
          <cell r="B3940">
            <v>3047209</v>
          </cell>
          <cell r="C3940">
            <v>73.847135204521564</v>
          </cell>
          <cell r="D3940">
            <v>74.807039780908283</v>
          </cell>
          <cell r="E3940">
            <v>73.625614911876269</v>
          </cell>
          <cell r="F3940">
            <v>73.888153076171875</v>
          </cell>
          <cell r="BC3940" t="e">
            <v>#N/A</v>
          </cell>
          <cell r="BD3940" t="e">
            <v>#N/A</v>
          </cell>
          <cell r="BE3940" t="e">
            <v>#N/A</v>
          </cell>
          <cell r="BF3940" t="e">
            <v>#N/A</v>
          </cell>
          <cell r="BG3940">
            <v>74.76601867675781</v>
          </cell>
          <cell r="BH3940">
            <v>73.747289657592773</v>
          </cell>
          <cell r="BI3940">
            <v>74.68390838623047</v>
          </cell>
          <cell r="BJ3940">
            <v>70.946152801513676</v>
          </cell>
          <cell r="BK3940">
            <v>67.194480972290037</v>
          </cell>
        </row>
        <row r="3941">
          <cell r="A3941" t="str">
            <v>2015-06-02</v>
          </cell>
          <cell r="B3941">
            <v>2905541</v>
          </cell>
          <cell r="C3941">
            <v>74.372202364560181</v>
          </cell>
          <cell r="D3941">
            <v>74.380408441640029</v>
          </cell>
          <cell r="E3941">
            <v>72.813379467736524</v>
          </cell>
          <cell r="F3941">
            <v>73.543563842773438</v>
          </cell>
          <cell r="BC3941" t="e">
            <v>#N/A</v>
          </cell>
          <cell r="BD3941" t="e">
            <v>#N/A</v>
          </cell>
          <cell r="BE3941" t="e">
            <v>#N/A</v>
          </cell>
          <cell r="BF3941" t="e">
            <v>#N/A</v>
          </cell>
          <cell r="BG3941">
            <v>74.601930236816401</v>
          </cell>
          <cell r="BH3941">
            <v>73.84568824768067</v>
          </cell>
          <cell r="BI3941">
            <v>74.676525878906247</v>
          </cell>
          <cell r="BJ3941">
            <v>71.06615287780761</v>
          </cell>
          <cell r="BK3941">
            <v>67.245776500701908</v>
          </cell>
        </row>
        <row r="3942">
          <cell r="A3942" t="str">
            <v>2015-06-03</v>
          </cell>
          <cell r="B3942">
            <v>3847680</v>
          </cell>
          <cell r="C3942">
            <v>73.756891364405149</v>
          </cell>
          <cell r="D3942">
            <v>75.496204455589648</v>
          </cell>
          <cell r="E3942">
            <v>73.633825223571307</v>
          </cell>
          <cell r="F3942">
            <v>74.757820129394531</v>
          </cell>
          <cell r="BC3942" t="e">
            <v>#N/A</v>
          </cell>
          <cell r="BD3942" t="e">
            <v>#N/A</v>
          </cell>
          <cell r="BE3942" t="e">
            <v>#N/A</v>
          </cell>
          <cell r="BF3942" t="e">
            <v>#N/A</v>
          </cell>
          <cell r="BG3942">
            <v>74.206483459472651</v>
          </cell>
          <cell r="BH3942">
            <v>73.988901519775396</v>
          </cell>
          <cell r="BI3942">
            <v>74.683094329833978</v>
          </cell>
          <cell r="BJ3942">
            <v>71.218486785888672</v>
          </cell>
          <cell r="BK3942">
            <v>67.302586841583249</v>
          </cell>
        </row>
        <row r="3943">
          <cell r="A3943" t="str">
            <v>2015-06-04</v>
          </cell>
          <cell r="B3943">
            <v>4035858</v>
          </cell>
          <cell r="C3943">
            <v>74.971120899771932</v>
          </cell>
          <cell r="D3943">
            <v>75.832577543507171</v>
          </cell>
          <cell r="E3943">
            <v>73.240007793929266</v>
          </cell>
          <cell r="F3943">
            <v>74.782424926757813</v>
          </cell>
          <cell r="BC3943" t="e">
            <v>#N/A</v>
          </cell>
          <cell r="BD3943" t="e">
            <v>#N/A</v>
          </cell>
          <cell r="BE3943" t="e">
            <v>#N/A</v>
          </cell>
          <cell r="BF3943" t="e">
            <v>#N/A</v>
          </cell>
          <cell r="BG3943">
            <v>74.022705078125</v>
          </cell>
          <cell r="BH3943">
            <v>74.155205917358401</v>
          </cell>
          <cell r="BI3943">
            <v>74.692221832275393</v>
          </cell>
          <cell r="BJ3943">
            <v>71.362719955444334</v>
          </cell>
          <cell r="BK3943">
            <v>67.361388320922856</v>
          </cell>
        </row>
        <row r="3944">
          <cell r="A3944" t="str">
            <v>2015-06-05</v>
          </cell>
          <cell r="B3944">
            <v>3426353</v>
          </cell>
          <cell r="C3944">
            <v>73.879958490525453</v>
          </cell>
          <cell r="D3944">
            <v>74.21633260325973</v>
          </cell>
          <cell r="E3944">
            <v>72.977477618644215</v>
          </cell>
          <cell r="F3944">
            <v>73.13336181640625</v>
          </cell>
          <cell r="BC3944" t="e">
            <v>#N/A</v>
          </cell>
          <cell r="BD3944" t="e">
            <v>#N/A</v>
          </cell>
          <cell r="BE3944" t="e">
            <v>#N/A</v>
          </cell>
          <cell r="BF3944" t="e">
            <v>#N/A</v>
          </cell>
          <cell r="BG3944">
            <v>74.021064758300781</v>
          </cell>
          <cell r="BH3944">
            <v>74.167512512207026</v>
          </cell>
          <cell r="BI3944">
            <v>74.659782562255856</v>
          </cell>
          <cell r="BJ3944">
            <v>71.483307991027829</v>
          </cell>
          <cell r="BK3944">
            <v>67.406737709045416</v>
          </cell>
        </row>
        <row r="3945">
          <cell r="A3945" t="str">
            <v>2015-06-08</v>
          </cell>
          <cell r="B3945">
            <v>2454545</v>
          </cell>
          <cell r="C3945">
            <v>72.936450947761486</v>
          </cell>
          <cell r="D3945">
            <v>73.363073096232128</v>
          </cell>
          <cell r="E3945">
            <v>72.271896362304688</v>
          </cell>
          <cell r="F3945">
            <v>72.271896362304688</v>
          </cell>
          <cell r="BC3945" t="e">
            <v>#N/A</v>
          </cell>
          <cell r="BD3945" t="e">
            <v>#N/A</v>
          </cell>
          <cell r="BE3945" t="e">
            <v>#N/A</v>
          </cell>
          <cell r="BF3945" t="e">
            <v>#N/A</v>
          </cell>
          <cell r="BG3945">
            <v>73.697813415527349</v>
          </cell>
          <cell r="BH3945">
            <v>74.133053970336917</v>
          </cell>
          <cell r="BI3945">
            <v>74.640321807861326</v>
          </cell>
          <cell r="BJ3945">
            <v>71.604025611877447</v>
          </cell>
          <cell r="BK3945">
            <v>67.452390327453614</v>
          </cell>
        </row>
        <row r="3946">
          <cell r="A3946" t="str">
            <v>2015-06-09</v>
          </cell>
          <cell r="B3946">
            <v>3768126</v>
          </cell>
          <cell r="C3946">
            <v>72.124219522131099</v>
          </cell>
          <cell r="D3946">
            <v>72.608271662031285</v>
          </cell>
          <cell r="E3946">
            <v>71.377622989793466</v>
          </cell>
          <cell r="F3946">
            <v>72.074989318847656</v>
          </cell>
          <cell r="BC3946" t="e">
            <v>#N/A</v>
          </cell>
          <cell r="BD3946" t="e">
            <v>#N/A</v>
          </cell>
          <cell r="BE3946" t="e">
            <v>#N/A</v>
          </cell>
          <cell r="BF3946" t="e">
            <v>#N/A</v>
          </cell>
          <cell r="BG3946">
            <v>73.404098510742188</v>
          </cell>
          <cell r="BH3946">
            <v>74.098595046997076</v>
          </cell>
          <cell r="BI3946">
            <v>74.629005737304681</v>
          </cell>
          <cell r="BJ3946">
            <v>71.706001205444338</v>
          </cell>
          <cell r="BK3946">
            <v>67.489665565490725</v>
          </cell>
        </row>
        <row r="3947">
          <cell r="A3947" t="str">
            <v>2015-06-10</v>
          </cell>
          <cell r="B3947">
            <v>3487108</v>
          </cell>
          <cell r="C3947">
            <v>71.976544523235333</v>
          </cell>
          <cell r="D3947">
            <v>73.518955338651125</v>
          </cell>
          <cell r="E3947">
            <v>71.517098076134559</v>
          </cell>
          <cell r="F3947">
            <v>73.21539306640625</v>
          </cell>
          <cell r="BC3947" t="e">
            <v>#N/A</v>
          </cell>
          <cell r="BD3947" t="e">
            <v>#N/A</v>
          </cell>
          <cell r="BE3947" t="e">
            <v>#N/A</v>
          </cell>
          <cell r="BF3947" t="e">
            <v>#N/A</v>
          </cell>
          <cell r="BG3947">
            <v>73.095613098144526</v>
          </cell>
          <cell r="BH3947">
            <v>74.141667175292966</v>
          </cell>
          <cell r="BI3947">
            <v>74.635569000244146</v>
          </cell>
          <cell r="BJ3947">
            <v>71.802766761779779</v>
          </cell>
          <cell r="BK3947">
            <v>67.526084594726569</v>
          </cell>
        </row>
        <row r="3948">
          <cell r="A3948" t="str">
            <v>2015-06-11</v>
          </cell>
          <cell r="B3948">
            <v>3803988</v>
          </cell>
          <cell r="C3948">
            <v>72.952861443109569</v>
          </cell>
          <cell r="D3948">
            <v>75.102396995155033</v>
          </cell>
          <cell r="E3948">
            <v>72.87081943931625</v>
          </cell>
          <cell r="F3948">
            <v>74.208122253417969</v>
          </cell>
          <cell r="BC3948" t="e">
            <v>#N/A</v>
          </cell>
          <cell r="BD3948" t="e">
            <v>#N/A</v>
          </cell>
          <cell r="BE3948" t="e">
            <v>#N/A</v>
          </cell>
          <cell r="BF3948" t="e">
            <v>#N/A</v>
          </cell>
          <cell r="BG3948">
            <v>72.980752563476557</v>
          </cell>
          <cell r="BH3948">
            <v>74.190482711791987</v>
          </cell>
          <cell r="BI3948">
            <v>74.645929412841795</v>
          </cell>
          <cell r="BJ3948">
            <v>71.911128997802734</v>
          </cell>
          <cell r="BK3948">
            <v>67.565678749084469</v>
          </cell>
        </row>
        <row r="3949">
          <cell r="A3949" t="str">
            <v>2015-06-12</v>
          </cell>
          <cell r="B3949">
            <v>4131686</v>
          </cell>
          <cell r="C3949">
            <v>73.879943995198317</v>
          </cell>
          <cell r="D3949">
            <v>74.64294641755707</v>
          </cell>
          <cell r="E3949">
            <v>72.624677099522088</v>
          </cell>
          <cell r="F3949">
            <v>73.182571411132813</v>
          </cell>
          <cell r="BC3949" t="e">
            <v>#N/A</v>
          </cell>
          <cell r="BD3949" t="e">
            <v>#N/A</v>
          </cell>
          <cell r="BE3949" t="e">
            <v>#N/A</v>
          </cell>
          <cell r="BF3949" t="e">
            <v>#N/A</v>
          </cell>
          <cell r="BG3949">
            <v>72.990594482421869</v>
          </cell>
          <cell r="BH3949">
            <v>74.236426162719724</v>
          </cell>
          <cell r="BI3949">
            <v>74.648020629882808</v>
          </cell>
          <cell r="BJ3949">
            <v>72.00406860351562</v>
          </cell>
          <cell r="BK3949">
            <v>67.603801841735844</v>
          </cell>
        </row>
        <row r="3950">
          <cell r="A3950" t="str">
            <v>2015-06-15</v>
          </cell>
          <cell r="B3950">
            <v>3601035</v>
          </cell>
          <cell r="C3950">
            <v>72.624683693070651</v>
          </cell>
          <cell r="D3950">
            <v>72.862609874267861</v>
          </cell>
          <cell r="E3950">
            <v>71.459671020507813</v>
          </cell>
          <cell r="F3950">
            <v>71.459671020507813</v>
          </cell>
          <cell r="BC3950" t="e">
            <v>#N/A</v>
          </cell>
          <cell r="BD3950" t="e">
            <v>#N/A</v>
          </cell>
          <cell r="BE3950" t="e">
            <v>#N/A</v>
          </cell>
          <cell r="BF3950" t="e">
            <v>#N/A</v>
          </cell>
          <cell r="BG3950">
            <v>72.828149414062494</v>
          </cell>
          <cell r="BH3950">
            <v>74.149050140380865</v>
          </cell>
          <cell r="BI3950">
            <v>74.599755249023431</v>
          </cell>
          <cell r="BJ3950">
            <v>72.07787139892578</v>
          </cell>
          <cell r="BK3950">
            <v>67.629216499328606</v>
          </cell>
        </row>
        <row r="3951">
          <cell r="A3951" t="str">
            <v>2015-06-16</v>
          </cell>
          <cell r="B3951">
            <v>3058479</v>
          </cell>
          <cell r="C3951">
            <v>71.270978740947356</v>
          </cell>
          <cell r="D3951">
            <v>72.214471177429203</v>
          </cell>
          <cell r="E3951">
            <v>70.860762460945281</v>
          </cell>
          <cell r="F3951">
            <v>71.853485107421875</v>
          </cell>
          <cell r="BC3951" t="e">
            <v>#N/A</v>
          </cell>
          <cell r="BD3951" t="e">
            <v>#N/A</v>
          </cell>
          <cell r="BE3951" t="e">
            <v>#N/A</v>
          </cell>
          <cell r="BF3951" t="e">
            <v>#N/A</v>
          </cell>
          <cell r="BG3951">
            <v>72.783848571777341</v>
          </cell>
          <cell r="BH3951">
            <v>73.994399261474612</v>
          </cell>
          <cell r="BI3951">
            <v>74.546647186279301</v>
          </cell>
          <cell r="BJ3951">
            <v>72.15116073608398</v>
          </cell>
          <cell r="BK3951">
            <v>67.656441230773922</v>
          </cell>
        </row>
        <row r="3952">
          <cell r="A3952" t="str">
            <v>2015-06-17</v>
          </cell>
          <cell r="B3952">
            <v>3189187</v>
          </cell>
          <cell r="C3952">
            <v>71.779636193407171</v>
          </cell>
          <cell r="D3952">
            <v>71.853478371775395</v>
          </cell>
          <cell r="E3952">
            <v>70.516169418311463</v>
          </cell>
          <cell r="F3952">
            <v>70.590011596679688</v>
          </cell>
          <cell r="BC3952" t="e">
            <v>#N/A</v>
          </cell>
          <cell r="BD3952" t="e">
            <v>#N/A</v>
          </cell>
          <cell r="BE3952" t="e">
            <v>#N/A</v>
          </cell>
          <cell r="BF3952" t="e">
            <v>#N/A</v>
          </cell>
          <cell r="BG3952">
            <v>72.258772277832037</v>
          </cell>
          <cell r="BH3952">
            <v>73.76754989624024</v>
          </cell>
          <cell r="BI3952">
            <v>74.435677490234369</v>
          </cell>
          <cell r="BJ3952">
            <v>72.192657470703125</v>
          </cell>
          <cell r="BK3952">
            <v>67.67647415161133</v>
          </cell>
        </row>
        <row r="3953">
          <cell r="A3953" t="str">
            <v>2015-06-18</v>
          </cell>
          <cell r="B3953">
            <v>3906121</v>
          </cell>
          <cell r="C3953">
            <v>70.516169519867347</v>
          </cell>
          <cell r="D3953">
            <v>70.934591839481612</v>
          </cell>
          <cell r="E3953">
            <v>69.654719167018115</v>
          </cell>
          <cell r="F3953">
            <v>70.860755920410156</v>
          </cell>
          <cell r="BC3953" t="e">
            <v>#N/A</v>
          </cell>
          <cell r="BD3953" t="e">
            <v>#N/A</v>
          </cell>
          <cell r="BE3953" t="e">
            <v>#N/A</v>
          </cell>
          <cell r="BF3953" t="e">
            <v>#N/A</v>
          </cell>
          <cell r="BG3953">
            <v>71.589299011230466</v>
          </cell>
          <cell r="BH3953">
            <v>73.521009826660162</v>
          </cell>
          <cell r="BI3953">
            <v>74.33298446655273</v>
          </cell>
          <cell r="BJ3953">
            <v>72.241869812011714</v>
          </cell>
          <cell r="BK3953">
            <v>67.693488655090334</v>
          </cell>
        </row>
        <row r="3954">
          <cell r="A3954" t="str">
            <v>2015-06-19</v>
          </cell>
          <cell r="B3954">
            <v>7154169</v>
          </cell>
          <cell r="C3954">
            <v>70.926398781740986</v>
          </cell>
          <cell r="D3954">
            <v>72.140641835503416</v>
          </cell>
          <cell r="E3954">
            <v>70.73770278098462</v>
          </cell>
          <cell r="F3954">
            <v>70.901786804199219</v>
          </cell>
          <cell r="BC3954" t="e">
            <v>#N/A</v>
          </cell>
          <cell r="BD3954" t="e">
            <v>#N/A</v>
          </cell>
          <cell r="BE3954" t="e">
            <v>#N/A</v>
          </cell>
          <cell r="BF3954" t="e">
            <v>#N/A</v>
          </cell>
          <cell r="BG3954">
            <v>71.133142089843744</v>
          </cell>
          <cell r="BH3954">
            <v>73.279802703857428</v>
          </cell>
          <cell r="BI3954">
            <v>74.206310272216797</v>
          </cell>
          <cell r="BJ3954">
            <v>72.299998245239252</v>
          </cell>
          <cell r="BK3954">
            <v>67.707170867919928</v>
          </cell>
        </row>
        <row r="3955">
          <cell r="A3955" t="str">
            <v>2015-06-22</v>
          </cell>
          <cell r="B3955">
            <v>4216194</v>
          </cell>
          <cell r="C3955">
            <v>73.018488845539892</v>
          </cell>
          <cell r="D3955">
            <v>74.675759658458674</v>
          </cell>
          <cell r="E3955">
            <v>72.370346451849997</v>
          </cell>
          <cell r="F3955">
            <v>74.495269775390625</v>
          </cell>
          <cell r="BC3955" t="e">
            <v>#N/A</v>
          </cell>
          <cell r="BD3955" t="e">
            <v>#N/A</v>
          </cell>
          <cell r="BE3955" t="e">
            <v>#N/A</v>
          </cell>
          <cell r="BF3955" t="e">
            <v>#N/A</v>
          </cell>
          <cell r="BG3955">
            <v>71.74026184082031</v>
          </cell>
          <cell r="BH3955">
            <v>73.258060836791998</v>
          </cell>
          <cell r="BI3955">
            <v>74.126226959228518</v>
          </cell>
          <cell r="BJ3955">
            <v>72.393187026977543</v>
          </cell>
          <cell r="BK3955">
            <v>67.740092391967778</v>
          </cell>
        </row>
        <row r="3956">
          <cell r="A3956" t="str">
            <v>2015-06-23</v>
          </cell>
          <cell r="B3956">
            <v>3161198</v>
          </cell>
          <cell r="C3956">
            <v>74.94651138476496</v>
          </cell>
          <cell r="D3956">
            <v>76.004870114013499</v>
          </cell>
          <cell r="E3956">
            <v>74.569113166951325</v>
          </cell>
          <cell r="F3956">
            <v>75.537223815917969</v>
          </cell>
          <cell r="BC3956" t="e">
            <v>#N/A</v>
          </cell>
          <cell r="BD3956" t="e">
            <v>#N/A</v>
          </cell>
          <cell r="BE3956" t="e">
            <v>#N/A</v>
          </cell>
          <cell r="BF3956" t="e">
            <v>#N/A</v>
          </cell>
          <cell r="BG3956">
            <v>72.477009582519528</v>
          </cell>
          <cell r="BH3956">
            <v>73.316721725463864</v>
          </cell>
          <cell r="BI3956">
            <v>74.063325958251951</v>
          </cell>
          <cell r="BJ3956">
            <v>72.494648895263666</v>
          </cell>
          <cell r="BK3956">
            <v>67.776872367858886</v>
          </cell>
        </row>
        <row r="3957">
          <cell r="A3957" t="str">
            <v>2015-06-24</v>
          </cell>
          <cell r="B3957">
            <v>4275120</v>
          </cell>
          <cell r="C3957">
            <v>76.054095531652933</v>
          </cell>
          <cell r="D3957">
            <v>76.2427977739043</v>
          </cell>
          <cell r="E3957">
            <v>75.176232946021599</v>
          </cell>
          <cell r="F3957">
            <v>75.972053527832031</v>
          </cell>
          <cell r="BC3957" t="e">
            <v>#N/A</v>
          </cell>
          <cell r="BD3957" t="e">
            <v>#N/A</v>
          </cell>
          <cell r="BE3957" t="e">
            <v>#N/A</v>
          </cell>
          <cell r="BF3957" t="e">
            <v>#N/A</v>
          </cell>
          <cell r="BG3957">
            <v>73.553417968749997</v>
          </cell>
          <cell r="BH3957">
            <v>73.278571701049799</v>
          </cell>
          <cell r="BI3957">
            <v>74.025974121093753</v>
          </cell>
          <cell r="BJ3957">
            <v>72.602525939941401</v>
          </cell>
          <cell r="BK3957">
            <v>67.814514846801757</v>
          </cell>
        </row>
        <row r="3958">
          <cell r="A3958" t="str">
            <v>2015-06-25</v>
          </cell>
          <cell r="B3958">
            <v>3522336</v>
          </cell>
          <cell r="C3958">
            <v>75.274686606194933</v>
          </cell>
          <cell r="D3958">
            <v>76.628401568159816</v>
          </cell>
          <cell r="E3958">
            <v>75.003942361921233</v>
          </cell>
          <cell r="F3958">
            <v>75.766944885253906</v>
          </cell>
          <cell r="BC3958" t="e">
            <v>#N/A</v>
          </cell>
          <cell r="BD3958" t="e">
            <v>#N/A</v>
          </cell>
          <cell r="BE3958" t="e">
            <v>#N/A</v>
          </cell>
          <cell r="BF3958" t="e">
            <v>#N/A</v>
          </cell>
          <cell r="BG3958">
            <v>74.534655761718753</v>
          </cell>
          <cell r="BH3958">
            <v>73.281853103637701</v>
          </cell>
          <cell r="BI3958">
            <v>73.979114532470703</v>
          </cell>
          <cell r="BJ3958">
            <v>72.707795486450195</v>
          </cell>
          <cell r="BK3958">
            <v>67.849939346313477</v>
          </cell>
        </row>
        <row r="3959">
          <cell r="A3959" t="str">
            <v>2015-06-26</v>
          </cell>
          <cell r="B3959">
            <v>3045494</v>
          </cell>
          <cell r="C3959">
            <v>75.422358195373732</v>
          </cell>
          <cell r="D3959">
            <v>77.013999210819307</v>
          </cell>
          <cell r="E3959">
            <v>75.110596106116617</v>
          </cell>
          <cell r="F3959">
            <v>76.267402648925781</v>
          </cell>
          <cell r="BC3959" t="e">
            <v>#N/A</v>
          </cell>
          <cell r="BD3959" t="e">
            <v>#N/A</v>
          </cell>
          <cell r="BE3959" t="e">
            <v>#N/A</v>
          </cell>
          <cell r="BF3959" t="e">
            <v>#N/A</v>
          </cell>
          <cell r="BG3959">
            <v>75.607778930664068</v>
          </cell>
          <cell r="BH3959">
            <v>73.438145065307623</v>
          </cell>
          <cell r="BI3959">
            <v>73.96197845458984</v>
          </cell>
          <cell r="BJ3959">
            <v>72.822521209716797</v>
          </cell>
          <cell r="BK3959">
            <v>67.889495773315431</v>
          </cell>
        </row>
        <row r="3960">
          <cell r="A3960" t="str">
            <v>2015-06-29</v>
          </cell>
          <cell r="B3960">
            <v>4872805</v>
          </cell>
          <cell r="C3960">
            <v>73.07592515181814</v>
          </cell>
          <cell r="D3960">
            <v>74.716790210809805</v>
          </cell>
          <cell r="E3960">
            <v>72.887222915896572</v>
          </cell>
          <cell r="F3960">
            <v>73.453323364257813</v>
          </cell>
          <cell r="BC3960" t="e">
            <v>#N/A</v>
          </cell>
          <cell r="BD3960" t="e">
            <v>#N/A</v>
          </cell>
          <cell r="BE3960" t="e">
            <v>#N/A</v>
          </cell>
          <cell r="BF3960" t="e">
            <v>#N/A</v>
          </cell>
          <cell r="BG3960">
            <v>75.399389648437506</v>
          </cell>
          <cell r="BH3960">
            <v>73.416403579711911</v>
          </cell>
          <cell r="BI3960">
            <v>73.910341949462889</v>
          </cell>
          <cell r="BJ3960">
            <v>72.908470306396481</v>
          </cell>
          <cell r="BK3960">
            <v>67.911404609680176</v>
          </cell>
        </row>
        <row r="3961">
          <cell r="A3961" t="str">
            <v>2015-06-30</v>
          </cell>
          <cell r="B3961">
            <v>5666647</v>
          </cell>
          <cell r="C3961">
            <v>73.240010646586441</v>
          </cell>
          <cell r="D3961">
            <v>74.446047491028892</v>
          </cell>
          <cell r="E3961">
            <v>72.296518225960625</v>
          </cell>
          <cell r="F3961">
            <v>72.394966125488281</v>
          </cell>
          <cell r="BC3961" t="e">
            <v>#N/A</v>
          </cell>
          <cell r="BD3961" t="e">
            <v>#N/A</v>
          </cell>
          <cell r="BE3961" t="e">
            <v>#N/A</v>
          </cell>
          <cell r="BF3961" t="e">
            <v>#N/A</v>
          </cell>
          <cell r="BG3961">
            <v>74.770938110351565</v>
          </cell>
          <cell r="BH3961">
            <v>73.358973693847659</v>
          </cell>
          <cell r="BI3961">
            <v>73.829429626464844</v>
          </cell>
          <cell r="BJ3961">
            <v>72.960464706420893</v>
          </cell>
          <cell r="BK3961">
            <v>67.926869010925287</v>
          </cell>
        </row>
        <row r="3962">
          <cell r="A3962" t="str">
            <v>2015-07-01</v>
          </cell>
          <cell r="B3962">
            <v>4808663</v>
          </cell>
          <cell r="C3962">
            <v>73.051306530977527</v>
          </cell>
          <cell r="D3962">
            <v>74.50346922192486</v>
          </cell>
          <cell r="E3962">
            <v>72.321122146913197</v>
          </cell>
          <cell r="F3962">
            <v>73.592788696289063</v>
          </cell>
          <cell r="BC3962" t="e">
            <v>#N/A</v>
          </cell>
          <cell r="BD3962" t="e">
            <v>#N/A</v>
          </cell>
          <cell r="BE3962" t="e">
            <v>#N/A</v>
          </cell>
          <cell r="BF3962" t="e">
            <v>#N/A</v>
          </cell>
          <cell r="BG3962">
            <v>74.295085144042972</v>
          </cell>
          <cell r="BH3962">
            <v>73.300722122192383</v>
          </cell>
          <cell r="BI3962">
            <v>73.776448669433591</v>
          </cell>
          <cell r="BJ3962">
            <v>73.020701293945308</v>
          </cell>
          <cell r="BK3962">
            <v>67.951025276184083</v>
          </cell>
        </row>
        <row r="3963">
          <cell r="A3963" t="str">
            <v>2015-07-02</v>
          </cell>
          <cell r="B3963">
            <v>2672785</v>
          </cell>
          <cell r="C3963">
            <v>74.249141992895787</v>
          </cell>
          <cell r="D3963">
            <v>74.511680145146471</v>
          </cell>
          <cell r="E3963">
            <v>73.034899126609332</v>
          </cell>
          <cell r="F3963">
            <v>73.084129333496094</v>
          </cell>
          <cell r="BC3963" t="e">
            <v>#N/A</v>
          </cell>
          <cell r="BD3963" t="e">
            <v>#N/A</v>
          </cell>
          <cell r="BE3963" t="e">
            <v>#N/A</v>
          </cell>
          <cell r="BF3963" t="e">
            <v>#N/A</v>
          </cell>
          <cell r="BG3963">
            <v>73.758522033691406</v>
          </cell>
          <cell r="BH3963">
            <v>73.215807342529303</v>
          </cell>
          <cell r="BI3963">
            <v>73.70407333374024</v>
          </cell>
          <cell r="BJ3963">
            <v>73.077282104492184</v>
          </cell>
          <cell r="BK3963">
            <v>67.968544387817388</v>
          </cell>
        </row>
        <row r="3964">
          <cell r="A3964" t="str">
            <v>2015-07-03</v>
          </cell>
          <cell r="B3964">
            <v>2142661</v>
          </cell>
          <cell r="C3964">
            <v>72.903635646806563</v>
          </cell>
          <cell r="D3964">
            <v>73.1415618333655</v>
          </cell>
          <cell r="E3964">
            <v>71.910913029414559</v>
          </cell>
          <cell r="F3964">
            <v>72.345741271972656</v>
          </cell>
          <cell r="BC3964" t="e">
            <v>#N/A</v>
          </cell>
          <cell r="BD3964" t="e">
            <v>#N/A</v>
          </cell>
          <cell r="BE3964" t="e">
            <v>#N/A</v>
          </cell>
          <cell r="BF3964" t="e">
            <v>#N/A</v>
          </cell>
          <cell r="BG3964">
            <v>72.974189758300781</v>
          </cell>
          <cell r="BH3964">
            <v>73.176426315307623</v>
          </cell>
          <cell r="BI3964">
            <v>73.635054779052737</v>
          </cell>
          <cell r="BJ3964">
            <v>73.122901840209963</v>
          </cell>
          <cell r="BK3964">
            <v>67.978675117492671</v>
          </cell>
        </row>
        <row r="3965">
          <cell r="A3965" t="str">
            <v>2015-07-06</v>
          </cell>
          <cell r="B3965">
            <v>3487545</v>
          </cell>
          <cell r="C3965">
            <v>70.860753482613859</v>
          </cell>
          <cell r="D3965">
            <v>72.485206240331593</v>
          </cell>
          <cell r="E3965">
            <v>70.639233214214144</v>
          </cell>
          <cell r="F3965">
            <v>71.508895874023438</v>
          </cell>
          <cell r="BC3965" t="e">
            <v>#N/A</v>
          </cell>
          <cell r="BD3965" t="e">
            <v>#N/A</v>
          </cell>
          <cell r="BE3965" t="e">
            <v>#N/A</v>
          </cell>
          <cell r="BF3965" t="e">
            <v>#N/A</v>
          </cell>
          <cell r="BG3965">
            <v>72.585304260253906</v>
          </cell>
          <cell r="BH3965">
            <v>73.138276290893558</v>
          </cell>
          <cell r="BI3965">
            <v>73.541190948486332</v>
          </cell>
          <cell r="BJ3965">
            <v>73.162299499511718</v>
          </cell>
          <cell r="BK3965">
            <v>67.983429183959956</v>
          </cell>
        </row>
        <row r="3966">
          <cell r="A3966" t="str">
            <v>2015-07-07</v>
          </cell>
          <cell r="B3966">
            <v>4283176</v>
          </cell>
          <cell r="C3966">
            <v>72.074989170360269</v>
          </cell>
          <cell r="D3966">
            <v>72.091401324555207</v>
          </cell>
          <cell r="E3966">
            <v>70.565396473371933</v>
          </cell>
          <cell r="F3966">
            <v>70.581802368164063</v>
          </cell>
          <cell r="BC3966" t="e">
            <v>#N/A</v>
          </cell>
          <cell r="BD3966" t="e">
            <v>#N/A</v>
          </cell>
          <cell r="BE3966" t="e">
            <v>#N/A</v>
          </cell>
          <cell r="BF3966" t="e">
            <v>#N/A</v>
          </cell>
          <cell r="BG3966">
            <v>72.222671508789063</v>
          </cell>
          <cell r="BH3966">
            <v>73.063616943359378</v>
          </cell>
          <cell r="BI3966">
            <v>73.405414123535152</v>
          </cell>
          <cell r="BJ3966">
            <v>73.193062133789056</v>
          </cell>
          <cell r="BK3966">
            <v>67.983110618591311</v>
          </cell>
        </row>
        <row r="3967">
          <cell r="A3967" t="str">
            <v>2015-07-08</v>
          </cell>
          <cell r="B3967">
            <v>3291503</v>
          </cell>
          <cell r="C3967">
            <v>70.631032843208843</v>
          </cell>
          <cell r="D3967">
            <v>71.738621755882278</v>
          </cell>
          <cell r="E3967">
            <v>70.590014972734195</v>
          </cell>
          <cell r="F3967">
            <v>71.394035339355469</v>
          </cell>
          <cell r="BC3967" t="e">
            <v>#N/A</v>
          </cell>
          <cell r="BD3967" t="e">
            <v>#N/A</v>
          </cell>
          <cell r="BE3967" t="e">
            <v>#N/A</v>
          </cell>
          <cell r="BF3967" t="e">
            <v>#N/A</v>
          </cell>
          <cell r="BG3967">
            <v>71.782920837402344</v>
          </cell>
          <cell r="BH3967">
            <v>72.97254905700683</v>
          </cell>
          <cell r="BI3967">
            <v>73.336439819335936</v>
          </cell>
          <cell r="BJ3967">
            <v>73.21755882263183</v>
          </cell>
          <cell r="BK3967">
            <v>67.992656173706052</v>
          </cell>
        </row>
        <row r="3968">
          <cell r="A3968" t="str">
            <v>2015-07-09</v>
          </cell>
          <cell r="B3968">
            <v>2851946</v>
          </cell>
          <cell r="C3968">
            <v>71.746818647194999</v>
          </cell>
          <cell r="D3968">
            <v>73.53536172328964</v>
          </cell>
          <cell r="E3968">
            <v>71.295584533962952</v>
          </cell>
          <cell r="F3968">
            <v>73.330253601074219</v>
          </cell>
          <cell r="BC3968" t="e">
            <v>#N/A</v>
          </cell>
          <cell r="BD3968" t="e">
            <v>#N/A</v>
          </cell>
          <cell r="BE3968" t="e">
            <v>#N/A</v>
          </cell>
          <cell r="BF3968" t="e">
            <v>#N/A</v>
          </cell>
          <cell r="BG3968">
            <v>71.832145690917969</v>
          </cell>
          <cell r="BH3968">
            <v>72.928655624389648</v>
          </cell>
          <cell r="BI3968">
            <v>73.34736724853515</v>
          </cell>
          <cell r="BJ3968">
            <v>73.269446411132819</v>
          </cell>
          <cell r="BK3968">
            <v>68.005881118774411</v>
          </cell>
        </row>
        <row r="3969">
          <cell r="A3969" t="str">
            <v>2015-07-10</v>
          </cell>
          <cell r="B3969">
            <v>4145013</v>
          </cell>
          <cell r="C3969">
            <v>75.11879800966399</v>
          </cell>
          <cell r="D3969">
            <v>76.283816921659692</v>
          </cell>
          <cell r="E3969">
            <v>74.544497761034819</v>
          </cell>
          <cell r="F3969">
            <v>75.865394592285156</v>
          </cell>
          <cell r="BC3969" t="e">
            <v>#N/A</v>
          </cell>
          <cell r="BD3969" t="e">
            <v>#N/A</v>
          </cell>
          <cell r="BE3969" t="e">
            <v>#N/A</v>
          </cell>
          <cell r="BF3969" t="e">
            <v>#N/A</v>
          </cell>
          <cell r="BG3969">
            <v>72.536076354980466</v>
          </cell>
          <cell r="BH3969">
            <v>73.062796783447268</v>
          </cell>
          <cell r="BI3969">
            <v>73.41472106933594</v>
          </cell>
          <cell r="BJ3969">
            <v>73.348195877075199</v>
          </cell>
          <cell r="BK3969">
            <v>68.039055404663088</v>
          </cell>
        </row>
        <row r="3970">
          <cell r="A3970" t="str">
            <v>2015-07-13</v>
          </cell>
          <cell r="B3970">
            <v>4427290</v>
          </cell>
          <cell r="C3970">
            <v>77.60471040299548</v>
          </cell>
          <cell r="D3970">
            <v>78.285670908616666</v>
          </cell>
          <cell r="E3970">
            <v>77.38319637290607</v>
          </cell>
          <cell r="F3970">
            <v>77.957496643066406</v>
          </cell>
          <cell r="BC3970" t="e">
            <v>#N/A</v>
          </cell>
          <cell r="BD3970" t="e">
            <v>#N/A</v>
          </cell>
          <cell r="BE3970" t="e">
            <v>#N/A</v>
          </cell>
          <cell r="BF3970" t="e">
            <v>#N/A</v>
          </cell>
          <cell r="BG3970">
            <v>73.825796508789068</v>
          </cell>
          <cell r="BH3970">
            <v>73.387688064575201</v>
          </cell>
          <cell r="BI3970">
            <v>73.506587371826171</v>
          </cell>
          <cell r="BJ3970">
            <v>73.438486099243164</v>
          </cell>
          <cell r="BK3970">
            <v>68.077443580627445</v>
          </cell>
        </row>
        <row r="3971">
          <cell r="A3971" t="str">
            <v>2015-07-14</v>
          </cell>
          <cell r="B3971">
            <v>2647738</v>
          </cell>
          <cell r="C3971">
            <v>78.121588188733554</v>
          </cell>
          <cell r="D3971">
            <v>79.270195007324219</v>
          </cell>
          <cell r="E3971">
            <v>77.883661998786636</v>
          </cell>
          <cell r="F3971">
            <v>79.270195007324219</v>
          </cell>
          <cell r="BC3971" t="e">
            <v>#N/A</v>
          </cell>
          <cell r="BD3971" t="e">
            <v>#N/A</v>
          </cell>
          <cell r="BE3971" t="e">
            <v>#N/A</v>
          </cell>
          <cell r="BF3971" t="e">
            <v>#N/A</v>
          </cell>
          <cell r="BG3971">
            <v>75.563475036621099</v>
          </cell>
          <cell r="BH3971">
            <v>73.758523559570307</v>
          </cell>
          <cell r="BI3971">
            <v>73.660479431152339</v>
          </cell>
          <cell r="BJ3971">
            <v>73.532920608520513</v>
          </cell>
          <cell r="BK3971">
            <v>68.125574989318849</v>
          </cell>
        </row>
        <row r="3972">
          <cell r="A3972" t="str">
            <v>2015-07-15</v>
          </cell>
          <cell r="B3972">
            <v>3153429</v>
          </cell>
          <cell r="C3972">
            <v>79.073281087832157</v>
          </cell>
          <cell r="D3972">
            <v>79.942943783131582</v>
          </cell>
          <cell r="E3972">
            <v>78.671270920593741</v>
          </cell>
          <cell r="F3972">
            <v>79.910125732421875</v>
          </cell>
          <cell r="BC3972" t="e">
            <v>#N/A</v>
          </cell>
          <cell r="BD3972" t="e">
            <v>#N/A</v>
          </cell>
          <cell r="BE3972" t="e">
            <v>#N/A</v>
          </cell>
          <cell r="BF3972" t="e">
            <v>#N/A</v>
          </cell>
          <cell r="BG3972">
            <v>77.266693115234375</v>
          </cell>
          <cell r="BH3972">
            <v>74.224529266357422</v>
          </cell>
          <cell r="BI3972">
            <v>73.820810852050784</v>
          </cell>
          <cell r="BJ3972">
            <v>73.637331619262696</v>
          </cell>
          <cell r="BK3972">
            <v>68.169155540466306</v>
          </cell>
        </row>
        <row r="3973">
          <cell r="A3973" t="str">
            <v>2015-07-16</v>
          </cell>
          <cell r="B3973">
            <v>3620315</v>
          </cell>
          <cell r="C3973">
            <v>79.992170777032868</v>
          </cell>
          <cell r="D3973">
            <v>81.53458166273299</v>
          </cell>
          <cell r="E3973">
            <v>79.992170777032868</v>
          </cell>
          <cell r="F3973">
            <v>81.050529479980469</v>
          </cell>
          <cell r="BC3973" t="e">
            <v>#N/A</v>
          </cell>
          <cell r="BD3973" t="e">
            <v>#N/A</v>
          </cell>
          <cell r="BE3973" t="e">
            <v>#N/A</v>
          </cell>
          <cell r="BF3973" t="e">
            <v>#N/A</v>
          </cell>
          <cell r="BG3973">
            <v>78.810748291015628</v>
          </cell>
          <cell r="BH3973">
            <v>74.734017944335932</v>
          </cell>
          <cell r="BI3973">
            <v>74.012694702148437</v>
          </cell>
          <cell r="BJ3973">
            <v>73.739950866699218</v>
          </cell>
          <cell r="BK3973">
            <v>68.221260070800781</v>
          </cell>
        </row>
        <row r="3974">
          <cell r="A3974" t="str">
            <v>2015-07-17</v>
          </cell>
          <cell r="B3974">
            <v>2762525</v>
          </cell>
          <cell r="C3974">
            <v>81.198205400428975</v>
          </cell>
          <cell r="D3974">
            <v>81.608421649792035</v>
          </cell>
          <cell r="E3974">
            <v>80.837213097980452</v>
          </cell>
          <cell r="F3974">
            <v>81.272041320800781</v>
          </cell>
          <cell r="BC3974" t="e">
            <v>#N/A</v>
          </cell>
          <cell r="BD3974" t="e">
            <v>#N/A</v>
          </cell>
          <cell r="BE3974" t="e">
            <v>#N/A</v>
          </cell>
          <cell r="BF3974" t="e">
            <v>#N/A</v>
          </cell>
          <cell r="BG3974">
            <v>79.892077636718753</v>
          </cell>
          <cell r="BH3974">
            <v>75.25253067016601</v>
          </cell>
          <cell r="BI3974">
            <v>74.180390930175776</v>
          </cell>
          <cell r="BJ3974">
            <v>73.847169952392576</v>
          </cell>
          <cell r="BK3974">
            <v>68.28552169799805</v>
          </cell>
        </row>
        <row r="3975">
          <cell r="A3975" t="str">
            <v>2015-07-20</v>
          </cell>
          <cell r="B3975">
            <v>2491815</v>
          </cell>
          <cell r="C3975">
            <v>80.402387398647534</v>
          </cell>
          <cell r="D3975">
            <v>81.903780420695426</v>
          </cell>
          <cell r="E3975">
            <v>80.344957372310361</v>
          </cell>
          <cell r="F3975">
            <v>80.804397583007813</v>
          </cell>
          <cell r="BC3975" t="e">
            <v>#N/A</v>
          </cell>
          <cell r="BD3975" t="e">
            <v>#N/A</v>
          </cell>
          <cell r="BE3975" t="e">
            <v>#N/A</v>
          </cell>
          <cell r="BF3975" t="e">
            <v>#N/A</v>
          </cell>
          <cell r="BG3975">
            <v>80.461457824707026</v>
          </cell>
          <cell r="BH3975">
            <v>75.567987060546869</v>
          </cell>
          <cell r="BI3975">
            <v>74.337257537841793</v>
          </cell>
          <cell r="BJ3975">
            <v>73.946930389404301</v>
          </cell>
          <cell r="BK3975">
            <v>68.344146194458006</v>
          </cell>
        </row>
        <row r="3976">
          <cell r="A3976" t="str">
            <v>2015-07-21</v>
          </cell>
          <cell r="B3976">
            <v>2717824</v>
          </cell>
          <cell r="C3976">
            <v>80.95207223999175</v>
          </cell>
          <cell r="D3976">
            <v>81.157180362375058</v>
          </cell>
          <cell r="E3976">
            <v>79.655787404272417</v>
          </cell>
          <cell r="F3976">
            <v>79.910125732421875</v>
          </cell>
          <cell r="BC3976" t="e">
            <v>#N/A</v>
          </cell>
          <cell r="BD3976" t="e">
            <v>#N/A</v>
          </cell>
          <cell r="BE3976" t="e">
            <v>#N/A</v>
          </cell>
          <cell r="BF3976" t="e">
            <v>#N/A</v>
          </cell>
          <cell r="BG3976">
            <v>80.58944396972656</v>
          </cell>
          <cell r="BH3976">
            <v>75.786632156372065</v>
          </cell>
          <cell r="BI3976">
            <v>74.480176696777349</v>
          </cell>
          <cell r="BJ3976">
            <v>74.050148925781244</v>
          </cell>
          <cell r="BK3976">
            <v>68.39865703582764</v>
          </cell>
        </row>
        <row r="3977">
          <cell r="A3977" t="str">
            <v>2015-07-22</v>
          </cell>
          <cell r="B3977">
            <v>1754939</v>
          </cell>
          <cell r="C3977">
            <v>79.417865261714198</v>
          </cell>
          <cell r="D3977">
            <v>80.33674561818502</v>
          </cell>
          <cell r="E3977">
            <v>79.368635057329712</v>
          </cell>
          <cell r="F3977">
            <v>79.951141357421875</v>
          </cell>
          <cell r="BC3977" t="e">
            <v>#N/A</v>
          </cell>
          <cell r="BD3977" t="e">
            <v>#N/A</v>
          </cell>
          <cell r="BE3977" t="e">
            <v>#N/A</v>
          </cell>
          <cell r="BF3977" t="e">
            <v>#N/A</v>
          </cell>
          <cell r="BG3977">
            <v>80.597647094726568</v>
          </cell>
          <cell r="BH3977">
            <v>75.985586547851568</v>
          </cell>
          <cell r="BI3977">
            <v>74.632120513916021</v>
          </cell>
          <cell r="BJ3977">
            <v>74.152505874633789</v>
          </cell>
          <cell r="BK3977">
            <v>68.459533653259271</v>
          </cell>
        </row>
        <row r="3978">
          <cell r="A3978" t="str">
            <v>2015-07-23</v>
          </cell>
          <cell r="B3978">
            <v>2239764</v>
          </cell>
          <cell r="C3978">
            <v>80.804400228633384</v>
          </cell>
          <cell r="D3978">
            <v>80.984896391432287</v>
          </cell>
          <cell r="E3978">
            <v>79.893719595896059</v>
          </cell>
          <cell r="F3978">
            <v>80.607498168945313</v>
          </cell>
          <cell r="BC3978" t="e">
            <v>#N/A</v>
          </cell>
          <cell r="BD3978" t="e">
            <v>#N/A</v>
          </cell>
          <cell r="BE3978" t="e">
            <v>#N/A</v>
          </cell>
          <cell r="BF3978" t="e">
            <v>#N/A</v>
          </cell>
          <cell r="BG3978">
            <v>80.509040832519531</v>
          </cell>
          <cell r="BH3978">
            <v>76.22761421203613</v>
          </cell>
          <cell r="BI3978">
            <v>74.779634246826177</v>
          </cell>
          <cell r="BJ3978">
            <v>74.271760406494138</v>
          </cell>
          <cell r="BK3978">
            <v>68.528103904724119</v>
          </cell>
        </row>
        <row r="3979">
          <cell r="A3979" t="str">
            <v>2015-07-24</v>
          </cell>
          <cell r="B3979">
            <v>2611024</v>
          </cell>
          <cell r="C3979">
            <v>80.156250592255986</v>
          </cell>
          <cell r="D3979">
            <v>81.304857313270929</v>
          </cell>
          <cell r="E3979">
            <v>80.156250592255986</v>
          </cell>
          <cell r="F3979">
            <v>80.541854858398438</v>
          </cell>
          <cell r="BC3979" t="e">
            <v>#N/A</v>
          </cell>
          <cell r="BD3979" t="e">
            <v>#N/A</v>
          </cell>
          <cell r="BE3979" t="e">
            <v>#N/A</v>
          </cell>
          <cell r="BF3979" t="e">
            <v>#N/A</v>
          </cell>
          <cell r="BG3979">
            <v>80.36300354003906</v>
          </cell>
          <cell r="BH3979">
            <v>76.441336822509768</v>
          </cell>
          <cell r="BI3979">
            <v>74.945197296142581</v>
          </cell>
          <cell r="BJ3979">
            <v>74.392266387939458</v>
          </cell>
          <cell r="BK3979">
            <v>68.596822929382327</v>
          </cell>
        </row>
        <row r="3980">
          <cell r="A3980" t="str">
            <v>2015-07-27</v>
          </cell>
          <cell r="B3980">
            <v>3176720</v>
          </cell>
          <cell r="C3980">
            <v>79.803463754606426</v>
          </cell>
          <cell r="D3980">
            <v>80.115232099817547</v>
          </cell>
          <cell r="E3980">
            <v>78.843559265136719</v>
          </cell>
          <cell r="F3980">
            <v>78.843559265136719</v>
          </cell>
          <cell r="BC3980" t="e">
            <v>#N/A</v>
          </cell>
          <cell r="BD3980" t="e">
            <v>#N/A</v>
          </cell>
          <cell r="BE3980" t="e">
            <v>#N/A</v>
          </cell>
          <cell r="BF3980" t="e">
            <v>#N/A</v>
          </cell>
          <cell r="BG3980">
            <v>79.970835876464847</v>
          </cell>
          <cell r="BH3980">
            <v>76.710848617553708</v>
          </cell>
          <cell r="BI3980">
            <v>75.057924652099615</v>
          </cell>
          <cell r="BJ3980">
            <v>74.485534820556637</v>
          </cell>
          <cell r="BK3980">
            <v>68.660866165161138</v>
          </cell>
        </row>
        <row r="3981">
          <cell r="A3981" t="str">
            <v>2015-07-28</v>
          </cell>
          <cell r="B3981">
            <v>2297688</v>
          </cell>
          <cell r="C3981">
            <v>79.032271090479853</v>
          </cell>
          <cell r="D3981">
            <v>79.992175696581924</v>
          </cell>
          <cell r="E3981">
            <v>78.933816928544857</v>
          </cell>
          <cell r="F3981">
            <v>79.483505249023438</v>
          </cell>
          <cell r="BC3981" t="e">
            <v>#N/A</v>
          </cell>
          <cell r="BD3981" t="e">
            <v>#N/A</v>
          </cell>
          <cell r="BE3981" t="e">
            <v>#N/A</v>
          </cell>
          <cell r="BF3981" t="e">
            <v>#N/A</v>
          </cell>
          <cell r="BG3981">
            <v>79.885511779785162</v>
          </cell>
          <cell r="BH3981">
            <v>77.065275573730474</v>
          </cell>
          <cell r="BI3981">
            <v>75.148664703369136</v>
          </cell>
          <cell r="BJ3981">
            <v>74.582102432250977</v>
          </cell>
          <cell r="BK3981">
            <v>68.728069343566901</v>
          </cell>
        </row>
        <row r="3982">
          <cell r="A3982" t="str">
            <v>2015-07-29</v>
          </cell>
          <cell r="B3982">
            <v>2174250</v>
          </cell>
          <cell r="C3982">
            <v>80.016777635350039</v>
          </cell>
          <cell r="D3982">
            <v>80.402381896972656</v>
          </cell>
          <cell r="E3982">
            <v>79.590155505952396</v>
          </cell>
          <cell r="F3982">
            <v>80.402381896972656</v>
          </cell>
          <cell r="BC3982" t="e">
            <v>#N/A</v>
          </cell>
          <cell r="BD3982" t="e">
            <v>#N/A</v>
          </cell>
          <cell r="BE3982" t="e">
            <v>#N/A</v>
          </cell>
          <cell r="BF3982" t="e">
            <v>#N/A</v>
          </cell>
          <cell r="BG3982">
            <v>79.975759887695318</v>
          </cell>
          <cell r="BH3982">
            <v>77.405755233764651</v>
          </cell>
          <cell r="BI3982">
            <v>75.254172363281256</v>
          </cell>
          <cell r="BJ3982">
            <v>74.689369201660156</v>
          </cell>
          <cell r="BK3982">
            <v>68.800184860229493</v>
          </cell>
        </row>
        <row r="3983">
          <cell r="A3983" t="str">
            <v>2015-07-30</v>
          </cell>
          <cell r="B3983">
            <v>2852098</v>
          </cell>
          <cell r="C3983">
            <v>81.321280717399475</v>
          </cell>
          <cell r="D3983">
            <v>81.649448746454283</v>
          </cell>
          <cell r="E3983">
            <v>78.859982943064907</v>
          </cell>
          <cell r="F3983">
            <v>80.213691711425781</v>
          </cell>
          <cell r="BC3983" t="e">
            <v>#N/A</v>
          </cell>
          <cell r="BD3983" t="e">
            <v>#N/A</v>
          </cell>
          <cell r="BE3983" t="e">
            <v>#N/A</v>
          </cell>
          <cell r="BF3983" t="e">
            <v>#N/A</v>
          </cell>
          <cell r="BG3983">
            <v>79.896998596191409</v>
          </cell>
          <cell r="BH3983">
            <v>77.762233352661127</v>
          </cell>
          <cell r="BI3983">
            <v>75.342615051269533</v>
          </cell>
          <cell r="BJ3983">
            <v>74.795146484374996</v>
          </cell>
          <cell r="BK3983">
            <v>68.88526828765869</v>
          </cell>
        </row>
        <row r="3984">
          <cell r="A3984" t="str">
            <v>2015-07-31</v>
          </cell>
          <cell r="B3984">
            <v>3006003</v>
          </cell>
          <cell r="C3984">
            <v>80.27111686318635</v>
          </cell>
          <cell r="D3984">
            <v>80.402389074352058</v>
          </cell>
          <cell r="E3984">
            <v>79.434278424917395</v>
          </cell>
          <cell r="F3984">
            <v>80.377777099609375</v>
          </cell>
          <cell r="BC3984" t="e">
            <v>#N/A</v>
          </cell>
          <cell r="BD3984" t="e">
            <v>#N/A</v>
          </cell>
          <cell r="BE3984" t="e">
            <v>#N/A</v>
          </cell>
          <cell r="BF3984" t="e">
            <v>#N/A</v>
          </cell>
          <cell r="BG3984">
            <v>79.864183044433588</v>
          </cell>
          <cell r="BH3984">
            <v>78.163835144042963</v>
          </cell>
          <cell r="BI3984">
            <v>75.435652008056636</v>
          </cell>
          <cell r="BJ3984">
            <v>74.912262878417962</v>
          </cell>
          <cell r="BK3984">
            <v>68.973954315185551</v>
          </cell>
        </row>
        <row r="3985">
          <cell r="A3985" t="str">
            <v>2015-08-03</v>
          </cell>
          <cell r="B3985">
            <v>2465549</v>
          </cell>
          <cell r="C3985">
            <v>80.402383427816446</v>
          </cell>
          <cell r="D3985">
            <v>81.206410016231985</v>
          </cell>
          <cell r="E3985">
            <v>80.197275306827123</v>
          </cell>
          <cell r="F3985">
            <v>80.927459716796875</v>
          </cell>
          <cell r="BC3985" t="e">
            <v>#N/A</v>
          </cell>
          <cell r="BD3985" t="e">
            <v>#N/A</v>
          </cell>
          <cell r="BE3985" t="e">
            <v>#N/A</v>
          </cell>
          <cell r="BF3985" t="e">
            <v>#N/A</v>
          </cell>
          <cell r="BG3985">
            <v>80.280963134765628</v>
          </cell>
          <cell r="BH3985">
            <v>78.634763336181635</v>
          </cell>
          <cell r="BI3985">
            <v>75.555599060058597</v>
          </cell>
          <cell r="BJ3985">
            <v>75.011902694702144</v>
          </cell>
          <cell r="BK3985">
            <v>69.055650939941401</v>
          </cell>
        </row>
        <row r="3986">
          <cell r="A3986" t="str">
            <v>2015-08-04</v>
          </cell>
          <cell r="B3986">
            <v>2109771</v>
          </cell>
          <cell r="C3986">
            <v>80.476218757905457</v>
          </cell>
          <cell r="D3986">
            <v>80.787987105545582</v>
          </cell>
          <cell r="E3986">
            <v>80.074208596341293</v>
          </cell>
          <cell r="F3986">
            <v>80.541854858398438</v>
          </cell>
          <cell r="BC3986" t="e">
            <v>#N/A</v>
          </cell>
          <cell r="BD3986" t="e">
            <v>#N/A</v>
          </cell>
          <cell r="BE3986" t="e">
            <v>#N/A</v>
          </cell>
          <cell r="BF3986" t="e">
            <v>#N/A</v>
          </cell>
          <cell r="BG3986">
            <v>80.492633056640628</v>
          </cell>
          <cell r="BH3986">
            <v>79.132765960693362</v>
          </cell>
          <cell r="BI3986">
            <v>75.679156036376952</v>
          </cell>
          <cell r="BJ3986">
            <v>75.105858078002925</v>
          </cell>
          <cell r="BK3986">
            <v>69.138678703308102</v>
          </cell>
        </row>
        <row r="3987">
          <cell r="A3987" t="str">
            <v>2015-08-05</v>
          </cell>
          <cell r="B3987">
            <v>2802472</v>
          </cell>
          <cell r="C3987">
            <v>80.689533246664269</v>
          </cell>
          <cell r="D3987">
            <v>82.699596580561689</v>
          </cell>
          <cell r="E3987">
            <v>80.550061227164505</v>
          </cell>
          <cell r="F3987">
            <v>82.576530456542969</v>
          </cell>
          <cell r="BC3987" t="e">
            <v>#N/A</v>
          </cell>
          <cell r="BD3987" t="e">
            <v>#N/A</v>
          </cell>
          <cell r="BE3987" t="e">
            <v>#N/A</v>
          </cell>
          <cell r="BF3987" t="e">
            <v>#N/A</v>
          </cell>
          <cell r="BG3987">
            <v>80.92746276855469</v>
          </cell>
          <cell r="BH3987">
            <v>79.691890716552734</v>
          </cell>
          <cell r="BI3987">
            <v>75.795985565185546</v>
          </cell>
          <cell r="BJ3987">
            <v>75.217536926269531</v>
          </cell>
          <cell r="BK3987">
            <v>69.227706413269047</v>
          </cell>
        </row>
        <row r="3988">
          <cell r="A3988" t="str">
            <v>2015-08-06</v>
          </cell>
          <cell r="B3988">
            <v>1391735</v>
          </cell>
          <cell r="C3988">
            <v>82.248366431060631</v>
          </cell>
          <cell r="D3988">
            <v>82.945732874605312</v>
          </cell>
          <cell r="E3988">
            <v>82.026852387827887</v>
          </cell>
          <cell r="F3988">
            <v>82.289390563964844</v>
          </cell>
          <cell r="BC3988" t="e">
            <v>#N/A</v>
          </cell>
          <cell r="BD3988" t="e">
            <v>#N/A</v>
          </cell>
          <cell r="BE3988" t="e">
            <v>#N/A</v>
          </cell>
          <cell r="BF3988" t="e">
            <v>#N/A</v>
          </cell>
          <cell r="BG3988">
            <v>81.342602539062497</v>
          </cell>
          <cell r="BH3988">
            <v>80.139847564697263</v>
          </cell>
          <cell r="BI3988">
            <v>75.927747039794923</v>
          </cell>
          <cell r="BJ3988">
            <v>75.308537750244142</v>
          </cell>
          <cell r="BK3988">
            <v>69.307547912597656</v>
          </cell>
        </row>
        <row r="3989">
          <cell r="A3989" t="str">
            <v>2015-08-07</v>
          </cell>
          <cell r="B3989">
            <v>2382425</v>
          </cell>
          <cell r="C3989">
            <v>81.879167926884833</v>
          </cell>
          <cell r="D3989">
            <v>82.02684603072953</v>
          </cell>
          <cell r="E3989">
            <v>80.566470888530503</v>
          </cell>
          <cell r="F3989">
            <v>80.599288940429688</v>
          </cell>
          <cell r="BC3989" t="e">
            <v>#N/A</v>
          </cell>
          <cell r="BD3989" t="e">
            <v>#N/A</v>
          </cell>
          <cell r="BE3989" t="e">
            <v>#N/A</v>
          </cell>
          <cell r="BF3989" t="e">
            <v>#N/A</v>
          </cell>
          <cell r="BG3989">
            <v>81.386904907226565</v>
          </cell>
          <cell r="BH3989">
            <v>80.376542282104495</v>
          </cell>
          <cell r="BI3989">
            <v>76.076901550292973</v>
          </cell>
          <cell r="BJ3989">
            <v>75.381286239624018</v>
          </cell>
          <cell r="BK3989">
            <v>69.3730961227417</v>
          </cell>
        </row>
        <row r="3990">
          <cell r="A3990" t="str">
            <v>2015-08-10</v>
          </cell>
          <cell r="B3990">
            <v>1473659</v>
          </cell>
          <cell r="C3990">
            <v>81.181801455293808</v>
          </cell>
          <cell r="D3990">
            <v>81.936604187603265</v>
          </cell>
          <cell r="E3990">
            <v>80.476228934280897</v>
          </cell>
          <cell r="F3990">
            <v>81.838150024414063</v>
          </cell>
          <cell r="BC3990" t="e">
            <v>#N/A</v>
          </cell>
          <cell r="BD3990" t="e">
            <v>#N/A</v>
          </cell>
          <cell r="BE3990" t="e">
            <v>#N/A</v>
          </cell>
          <cell r="BF3990" t="e">
            <v>#N/A</v>
          </cell>
          <cell r="BG3990">
            <v>81.569042968749997</v>
          </cell>
          <cell r="BH3990">
            <v>80.570574951171878</v>
          </cell>
          <cell r="BI3990">
            <v>76.235901489257813</v>
          </cell>
          <cell r="BJ3990">
            <v>75.459904937744142</v>
          </cell>
          <cell r="BK3990">
            <v>69.44603107452393</v>
          </cell>
        </row>
        <row r="3991">
          <cell r="A3991" t="str">
            <v>2015-08-11</v>
          </cell>
          <cell r="B3991">
            <v>1923997</v>
          </cell>
          <cell r="C3991">
            <v>81.600214034703626</v>
          </cell>
          <cell r="D3991">
            <v>81.813528232986158</v>
          </cell>
          <cell r="E3991">
            <v>80.615697558543303</v>
          </cell>
          <cell r="F3991">
            <v>80.746963500976563</v>
          </cell>
          <cell r="BC3991" t="e">
            <v>#N/A</v>
          </cell>
          <cell r="BD3991" t="e">
            <v>#N/A</v>
          </cell>
          <cell r="BE3991" t="e">
            <v>#N/A</v>
          </cell>
          <cell r="BF3991" t="e">
            <v>#N/A</v>
          </cell>
          <cell r="BG3991">
            <v>81.610064697265628</v>
          </cell>
          <cell r="BH3991">
            <v>80.644413375854498</v>
          </cell>
          <cell r="BI3991">
            <v>76.37996948242187</v>
          </cell>
          <cell r="BJ3991">
            <v>75.528247680664066</v>
          </cell>
          <cell r="BK3991">
            <v>69.518279685974122</v>
          </cell>
        </row>
        <row r="3992">
          <cell r="A3992" t="str">
            <v>2015-08-12</v>
          </cell>
          <cell r="B3992">
            <v>3811140</v>
          </cell>
          <cell r="C3992">
            <v>79.951141780141825</v>
          </cell>
          <cell r="D3992">
            <v>79.992165907445312</v>
          </cell>
          <cell r="E3992">
            <v>77.186288359410113</v>
          </cell>
          <cell r="F3992">
            <v>77.440620422363281</v>
          </cell>
          <cell r="BC3992" t="e">
            <v>#N/A</v>
          </cell>
          <cell r="BD3992" t="e">
            <v>#N/A</v>
          </cell>
          <cell r="BE3992" t="e">
            <v>#N/A</v>
          </cell>
          <cell r="BF3992" t="e">
            <v>#N/A</v>
          </cell>
          <cell r="BG3992">
            <v>80.582882690429685</v>
          </cell>
          <cell r="BH3992">
            <v>80.520938110351565</v>
          </cell>
          <cell r="BI3992">
            <v>76.433625488281251</v>
          </cell>
          <cell r="BJ3992">
            <v>75.558359909057614</v>
          </cell>
          <cell r="BK3992">
            <v>69.609251728057856</v>
          </cell>
        </row>
        <row r="3993">
          <cell r="A3993" t="str">
            <v>2015-08-13</v>
          </cell>
          <cell r="B3993">
            <v>2445205</v>
          </cell>
          <cell r="C3993">
            <v>78.720495739127401</v>
          </cell>
          <cell r="D3993">
            <v>78.958421914856501</v>
          </cell>
          <cell r="E3993">
            <v>78.269261620526621</v>
          </cell>
          <cell r="F3993">
            <v>78.556411743164063</v>
          </cell>
          <cell r="BC3993" t="e">
            <v>#N/A</v>
          </cell>
          <cell r="BD3993" t="e">
            <v>#N/A</v>
          </cell>
          <cell r="BE3993" t="e">
            <v>#N/A</v>
          </cell>
          <cell r="BF3993" t="e">
            <v>#N/A</v>
          </cell>
          <cell r="BG3993">
            <v>79.836286926269537</v>
          </cell>
          <cell r="BH3993">
            <v>80.396232223510737</v>
          </cell>
          <cell r="BI3993">
            <v>76.509105224609371</v>
          </cell>
          <cell r="BJ3993">
            <v>75.600663528442382</v>
          </cell>
          <cell r="BK3993">
            <v>69.719237079620356</v>
          </cell>
        </row>
        <row r="3994">
          <cell r="A3994" t="str">
            <v>2015-08-14</v>
          </cell>
          <cell r="B3994">
            <v>2260237</v>
          </cell>
          <cell r="C3994">
            <v>78.515384848217508</v>
          </cell>
          <cell r="D3994">
            <v>79.048667205414574</v>
          </cell>
          <cell r="E3994">
            <v>77.137058048715744</v>
          </cell>
          <cell r="F3994">
            <v>77.169876098632813</v>
          </cell>
          <cell r="BC3994" t="e">
            <v>#N/A</v>
          </cell>
          <cell r="BD3994" t="e">
            <v>#N/A</v>
          </cell>
          <cell r="BE3994" t="e">
            <v>#N/A</v>
          </cell>
          <cell r="BF3994" t="e">
            <v>#N/A</v>
          </cell>
          <cell r="BG3994">
            <v>79.150404357910162</v>
          </cell>
          <cell r="BH3994">
            <v>80.191123962402344</v>
          </cell>
          <cell r="BI3994">
            <v>76.589835510253906</v>
          </cell>
          <cell r="BJ3994">
            <v>75.624809036254888</v>
          </cell>
          <cell r="BK3994">
            <v>69.819269027709964</v>
          </cell>
        </row>
        <row r="3995">
          <cell r="A3995" t="str">
            <v>2015-08-17</v>
          </cell>
          <cell r="B3995">
            <v>2304878</v>
          </cell>
          <cell r="C3995">
            <v>77.965702268613541</v>
          </cell>
          <cell r="D3995">
            <v>78.654868848210256</v>
          </cell>
          <cell r="E3995">
            <v>76.866325683713768</v>
          </cell>
          <cell r="F3995">
            <v>77.932884216308594</v>
          </cell>
          <cell r="BC3995" t="e">
            <v>#N/A</v>
          </cell>
          <cell r="BD3995" t="e">
            <v>#N/A</v>
          </cell>
          <cell r="BE3995" t="e">
            <v>#N/A</v>
          </cell>
          <cell r="BF3995" t="e">
            <v>#N/A</v>
          </cell>
          <cell r="BG3995">
            <v>78.36935119628906</v>
          </cell>
          <cell r="BH3995">
            <v>80.047548294067383</v>
          </cell>
          <cell r="BI3995">
            <v>76.70305526733398</v>
          </cell>
          <cell r="BJ3995">
            <v>75.67168853759766</v>
          </cell>
          <cell r="BK3995">
            <v>69.916160354614263</v>
          </cell>
        </row>
        <row r="3996">
          <cell r="A3996" t="str">
            <v>2015-08-18</v>
          </cell>
          <cell r="B3996">
            <v>1341864</v>
          </cell>
          <cell r="C3996">
            <v>77.842635773281373</v>
          </cell>
          <cell r="D3996">
            <v>78.613844350332073</v>
          </cell>
          <cell r="E3996">
            <v>77.703163746190256</v>
          </cell>
          <cell r="F3996">
            <v>78.17901611328125</v>
          </cell>
          <cell r="BC3996" t="e">
            <v>#N/A</v>
          </cell>
          <cell r="BD3996" t="e">
            <v>#N/A</v>
          </cell>
          <cell r="BE3996" t="e">
            <v>#N/A</v>
          </cell>
          <cell r="BF3996" t="e">
            <v>#N/A</v>
          </cell>
          <cell r="BG3996">
            <v>77.855761718750003</v>
          </cell>
          <cell r="BH3996">
            <v>79.960992813110352</v>
          </cell>
          <cell r="BI3996">
            <v>76.825135803222651</v>
          </cell>
          <cell r="BJ3996">
            <v>75.727070770263666</v>
          </cell>
          <cell r="BK3996">
            <v>70.017740287780768</v>
          </cell>
        </row>
        <row r="3997">
          <cell r="A3997" t="str">
            <v>2015-08-19</v>
          </cell>
          <cell r="B3997">
            <v>2170598</v>
          </cell>
          <cell r="C3997">
            <v>77.580090314381096</v>
          </cell>
          <cell r="D3997">
            <v>77.900058468491196</v>
          </cell>
          <cell r="E3997">
            <v>76.620185852050781</v>
          </cell>
          <cell r="F3997">
            <v>76.620185852050781</v>
          </cell>
          <cell r="BC3997" t="e">
            <v>#N/A</v>
          </cell>
          <cell r="BD3997" t="e">
            <v>#N/A</v>
          </cell>
          <cell r="BE3997" t="e">
            <v>#N/A</v>
          </cell>
          <cell r="BF3997" t="e">
            <v>#N/A</v>
          </cell>
          <cell r="BG3997">
            <v>77.691674804687494</v>
          </cell>
          <cell r="BH3997">
            <v>79.794445037841797</v>
          </cell>
          <cell r="BI3997">
            <v>76.893231658935548</v>
          </cell>
          <cell r="BJ3997">
            <v>75.764400329589847</v>
          </cell>
          <cell r="BK3997">
            <v>70.11558019638062</v>
          </cell>
        </row>
        <row r="3998">
          <cell r="A3998" t="str">
            <v>2015-08-20</v>
          </cell>
          <cell r="B3998">
            <v>2874183</v>
          </cell>
          <cell r="C3998">
            <v>76.33304843036322</v>
          </cell>
          <cell r="D3998">
            <v>76.81710065081441</v>
          </cell>
          <cell r="E3998">
            <v>75.176235481441353</v>
          </cell>
          <cell r="F3998">
            <v>75.414161682128906</v>
          </cell>
          <cell r="BC3998" t="e">
            <v>#N/A</v>
          </cell>
          <cell r="BD3998" t="e">
            <v>#N/A</v>
          </cell>
          <cell r="BE3998" t="e">
            <v>#N/A</v>
          </cell>
          <cell r="BF3998" t="e">
            <v>#N/A</v>
          </cell>
          <cell r="BG3998">
            <v>77.063224792480469</v>
          </cell>
          <cell r="BH3998">
            <v>79.534778213500971</v>
          </cell>
          <cell r="BI3998">
            <v>76.917352447509771</v>
          </cell>
          <cell r="BJ3998">
            <v>75.781640930175783</v>
          </cell>
          <cell r="BK3998">
            <v>70.201269035339351</v>
          </cell>
        </row>
        <row r="3999">
          <cell r="A3999" t="str">
            <v>2015-08-21</v>
          </cell>
          <cell r="B3999">
            <v>4914332</v>
          </cell>
          <cell r="C3999">
            <v>73.912763728007604</v>
          </cell>
          <cell r="D3999">
            <v>75.044964627031476</v>
          </cell>
          <cell r="E3999">
            <v>72.411376953125</v>
          </cell>
          <cell r="F3999">
            <v>72.411376953125</v>
          </cell>
          <cell r="BC3999" t="e">
            <v>#N/A</v>
          </cell>
          <cell r="BD3999" t="e">
            <v>#N/A</v>
          </cell>
          <cell r="BE3999" t="e">
            <v>#N/A</v>
          </cell>
          <cell r="BF3999" t="e">
            <v>#N/A</v>
          </cell>
          <cell r="BG3999">
            <v>76.111524963378912</v>
          </cell>
          <cell r="BH3999">
            <v>79.12825431823731</v>
          </cell>
          <cell r="BI3999">
            <v>76.90192855834961</v>
          </cell>
          <cell r="BJ3999">
            <v>75.774974594116216</v>
          </cell>
          <cell r="BK3999">
            <v>70.270791320800782</v>
          </cell>
        </row>
        <row r="4000">
          <cell r="A4000" t="str">
            <v>2015-08-24</v>
          </cell>
          <cell r="B4000">
            <v>9485125</v>
          </cell>
          <cell r="C4000">
            <v>69.326551816487338</v>
          </cell>
          <cell r="D4000">
            <v>71.328409280232975</v>
          </cell>
          <cell r="E4000">
            <v>65.790489460572743</v>
          </cell>
          <cell r="F4000">
            <v>68.620979309082031</v>
          </cell>
          <cell r="BC4000" t="e">
            <v>#N/A</v>
          </cell>
          <cell r="BD4000" t="e">
            <v>#N/A</v>
          </cell>
          <cell r="BE4000" t="e">
            <v>#N/A</v>
          </cell>
          <cell r="BF4000" t="e">
            <v>#N/A</v>
          </cell>
          <cell r="BG4000">
            <v>74.249143981933599</v>
          </cell>
          <cell r="BH4000">
            <v>78.617125320434567</v>
          </cell>
          <cell r="BI4000">
            <v>76.845154724121087</v>
          </cell>
          <cell r="BJ4000">
            <v>75.722454986572259</v>
          </cell>
          <cell r="BK4000">
            <v>70.32386562347412</v>
          </cell>
        </row>
        <row r="4001">
          <cell r="A4001" t="str">
            <v>2015-08-25</v>
          </cell>
          <cell r="B4001">
            <v>5956720</v>
          </cell>
          <cell r="C4001">
            <v>69.121437748588164</v>
          </cell>
          <cell r="D4001">
            <v>71.853479460967165</v>
          </cell>
          <cell r="E4001">
            <v>69.047601828503801</v>
          </cell>
          <cell r="F4001">
            <v>71.090476989746094</v>
          </cell>
          <cell r="BC4001" t="e">
            <v>#N/A</v>
          </cell>
          <cell r="BD4001" t="e">
            <v>#N/A</v>
          </cell>
          <cell r="BE4001" t="e">
            <v>#N/A</v>
          </cell>
          <cell r="BF4001" t="e">
            <v>#N/A</v>
          </cell>
          <cell r="BG4001">
            <v>72.831436157226563</v>
          </cell>
          <cell r="BH4001">
            <v>78.197473907470709</v>
          </cell>
          <cell r="BI4001">
            <v>76.829894561767574</v>
          </cell>
          <cell r="BJ4001">
            <v>75.688270874023431</v>
          </cell>
          <cell r="BK4001">
            <v>70.383921642303463</v>
          </cell>
        </row>
        <row r="4002">
          <cell r="A4002" t="str">
            <v>2015-08-26</v>
          </cell>
          <cell r="B4002">
            <v>4581689</v>
          </cell>
          <cell r="C4002">
            <v>69.835209514414345</v>
          </cell>
          <cell r="D4002">
            <v>71.139694051548616</v>
          </cell>
          <cell r="E4002">
            <v>68.50610674689797</v>
          </cell>
          <cell r="F4002">
            <v>69.73675537109375</v>
          </cell>
          <cell r="BC4002" t="e">
            <v>#N/A</v>
          </cell>
          <cell r="BD4002" t="e">
            <v>#N/A</v>
          </cell>
          <cell r="BE4002" t="e">
            <v>#N/A</v>
          </cell>
          <cell r="BF4002" t="e">
            <v>#N/A</v>
          </cell>
          <cell r="BG4002">
            <v>71.454750061035156</v>
          </cell>
          <cell r="BH4002">
            <v>77.664192581176763</v>
          </cell>
          <cell r="BI4002">
            <v>76.812829437255857</v>
          </cell>
          <cell r="BJ4002">
            <v>75.62425346374512</v>
          </cell>
          <cell r="BK4002">
            <v>70.433870353698737</v>
          </cell>
        </row>
        <row r="4003">
          <cell r="A4003" t="str">
            <v>2015-08-27</v>
          </cell>
          <cell r="B4003">
            <v>3705821</v>
          </cell>
          <cell r="C4003">
            <v>71.746820632119778</v>
          </cell>
          <cell r="D4003">
            <v>72.977469399459082</v>
          </cell>
          <cell r="E4003">
            <v>71.435058531112347</v>
          </cell>
          <cell r="F4003">
            <v>72.657501220703125</v>
          </cell>
          <cell r="BC4003" t="e">
            <v>#N/A</v>
          </cell>
          <cell r="BD4003" t="e">
            <v>#N/A</v>
          </cell>
          <cell r="BE4003" t="e">
            <v>#N/A</v>
          </cell>
          <cell r="BF4003" t="e">
            <v>#N/A</v>
          </cell>
          <cell r="BG4003">
            <v>70.903417968750006</v>
          </cell>
          <cell r="BH4003">
            <v>77.286383056640631</v>
          </cell>
          <cell r="BI4003">
            <v>76.84876434326172</v>
          </cell>
          <cell r="BJ4003">
            <v>75.590874404907225</v>
          </cell>
          <cell r="BK4003">
            <v>70.501801204681399</v>
          </cell>
        </row>
        <row r="4004">
          <cell r="A4004" t="str">
            <v>2015-08-28</v>
          </cell>
          <cell r="B4004">
            <v>1961304</v>
          </cell>
          <cell r="C4004">
            <v>72.321132944508989</v>
          </cell>
          <cell r="D4004">
            <v>72.559059143066406</v>
          </cell>
          <cell r="E4004">
            <v>71.73042048731871</v>
          </cell>
          <cell r="F4004">
            <v>72.559059143066406</v>
          </cell>
          <cell r="BC4004" t="e">
            <v>#N/A</v>
          </cell>
          <cell r="BD4004" t="e">
            <v>#N/A</v>
          </cell>
          <cell r="BE4004" t="e">
            <v>#N/A</v>
          </cell>
          <cell r="BF4004" t="e">
            <v>#N/A</v>
          </cell>
          <cell r="BG4004">
            <v>70.932954406738276</v>
          </cell>
          <cell r="BH4004">
            <v>76.895447158813482</v>
          </cell>
          <cell r="BI4004">
            <v>76.88190979003906</v>
          </cell>
          <cell r="BJ4004">
            <v>75.544110031127929</v>
          </cell>
          <cell r="BK4004">
            <v>70.567729473114014</v>
          </cell>
        </row>
        <row r="4005">
          <cell r="A4005" t="str">
            <v>2015-08-31</v>
          </cell>
          <cell r="B4005">
            <v>2430374</v>
          </cell>
          <cell r="C4005">
            <v>72.181661737760777</v>
          </cell>
          <cell r="D4005">
            <v>72.649308061840912</v>
          </cell>
          <cell r="E4005">
            <v>71.672991280580803</v>
          </cell>
          <cell r="F4005">
            <v>72.337539672851563</v>
          </cell>
          <cell r="BC4005" t="e">
            <v>#N/A</v>
          </cell>
          <cell r="BD4005" t="e">
            <v>#N/A</v>
          </cell>
          <cell r="BE4005" t="e">
            <v>#N/A</v>
          </cell>
          <cell r="BF4005" t="e">
            <v>#N/A</v>
          </cell>
          <cell r="BG4005">
            <v>71.676266479492185</v>
          </cell>
          <cell r="BH4005">
            <v>76.465951156616214</v>
          </cell>
          <cell r="BI4005">
            <v>76.838755187988284</v>
          </cell>
          <cell r="BJ4005">
            <v>75.482491073608401</v>
          </cell>
          <cell r="BK4005">
            <v>70.633543872833258</v>
          </cell>
        </row>
        <row r="4006">
          <cell r="A4006" t="str">
            <v>2015-09-01</v>
          </cell>
          <cell r="B4006">
            <v>3807916</v>
          </cell>
          <cell r="C4006">
            <v>70.696669598625775</v>
          </cell>
          <cell r="D4006">
            <v>70.901777731099031</v>
          </cell>
          <cell r="E4006">
            <v>69.482432959650026</v>
          </cell>
          <cell r="F4006">
            <v>70.557197570800781</v>
          </cell>
          <cell r="BC4006" t="e">
            <v>#N/A</v>
          </cell>
          <cell r="BD4006" t="e">
            <v>#N/A</v>
          </cell>
          <cell r="BE4006" t="e">
            <v>#N/A</v>
          </cell>
          <cell r="BF4006" t="e">
            <v>#N/A</v>
          </cell>
          <cell r="BG4006">
            <v>71.569610595703125</v>
          </cell>
          <cell r="BH4006">
            <v>75.966718292236322</v>
          </cell>
          <cell r="BI4006">
            <v>76.739154663085941</v>
          </cell>
          <cell r="BJ4006">
            <v>75.401240310668939</v>
          </cell>
          <cell r="BK4006">
            <v>70.685011291503912</v>
          </cell>
        </row>
        <row r="4007">
          <cell r="A4007" t="str">
            <v>2015-09-02</v>
          </cell>
          <cell r="B4007">
            <v>3093789</v>
          </cell>
          <cell r="C4007">
            <v>70.885371240357003</v>
          </cell>
          <cell r="D4007">
            <v>72.17345005111406</v>
          </cell>
          <cell r="E4007">
            <v>70.713081161652312</v>
          </cell>
          <cell r="F4007">
            <v>71.574531555175781</v>
          </cell>
          <cell r="BC4007" t="e">
            <v>#N/A</v>
          </cell>
          <cell r="BD4007" t="e">
            <v>#N/A</v>
          </cell>
          <cell r="BE4007" t="e">
            <v>#N/A</v>
          </cell>
          <cell r="BF4007" t="e">
            <v>#N/A</v>
          </cell>
          <cell r="BG4007">
            <v>71.937165832519526</v>
          </cell>
          <cell r="BH4007">
            <v>75.416618347167969</v>
          </cell>
          <cell r="BI4007">
            <v>76.651204223632817</v>
          </cell>
          <cell r="BJ4007">
            <v>75.338589172363285</v>
          </cell>
          <cell r="BK4007">
            <v>70.737193202972406</v>
          </cell>
        </row>
        <row r="4008">
          <cell r="A4008" t="str">
            <v>2015-09-03</v>
          </cell>
          <cell r="B4008">
            <v>3377468</v>
          </cell>
          <cell r="C4008">
            <v>72.575463474632087</v>
          </cell>
          <cell r="D4008">
            <v>74.273758622710886</v>
          </cell>
          <cell r="E4008">
            <v>72.337537281208029</v>
          </cell>
          <cell r="F4008">
            <v>73.436920166015625</v>
          </cell>
          <cell r="BC4008" t="e">
            <v>#N/A</v>
          </cell>
          <cell r="BD4008" t="e">
            <v>#N/A</v>
          </cell>
          <cell r="BE4008" t="e">
            <v>#N/A</v>
          </cell>
          <cell r="BF4008" t="e">
            <v>#N/A</v>
          </cell>
          <cell r="BG4008">
            <v>72.093049621582026</v>
          </cell>
          <cell r="BH4008">
            <v>74.973994827270502</v>
          </cell>
          <cell r="BI4008">
            <v>76.604603729248041</v>
          </cell>
          <cell r="BJ4008">
            <v>75.291859130859379</v>
          </cell>
          <cell r="BK4008">
            <v>70.799005012512211</v>
          </cell>
        </row>
        <row r="4009">
          <cell r="A4009" t="str">
            <v>2015-09-04</v>
          </cell>
          <cell r="B4009">
            <v>3028234</v>
          </cell>
          <cell r="C4009">
            <v>73.174382387106377</v>
          </cell>
          <cell r="D4009">
            <v>73.174382387106377</v>
          </cell>
          <cell r="E4009">
            <v>71.041252713156084</v>
          </cell>
          <cell r="F4009">
            <v>71.517105102539063</v>
          </cell>
          <cell r="BC4009" t="e">
            <v>#N/A</v>
          </cell>
          <cell r="BD4009" t="e">
            <v>#N/A</v>
          </cell>
          <cell r="BE4009" t="e">
            <v>#N/A</v>
          </cell>
          <cell r="BF4009" t="e">
            <v>#N/A</v>
          </cell>
          <cell r="BG4009">
            <v>71.884658813476563</v>
          </cell>
          <cell r="BH4009">
            <v>74.519885635375971</v>
          </cell>
          <cell r="BI4009">
            <v>76.509597778320313</v>
          </cell>
          <cell r="BJ4009">
            <v>75.235788116455083</v>
          </cell>
          <cell r="BK4009">
            <v>70.858411941528317</v>
          </cell>
        </row>
        <row r="4010">
          <cell r="A4010" t="str">
            <v>2015-09-07</v>
          </cell>
          <cell r="B4010">
            <v>1433643</v>
          </cell>
          <cell r="C4010">
            <v>72.50162906564762</v>
          </cell>
          <cell r="D4010">
            <v>73.248219455650229</v>
          </cell>
          <cell r="E4010">
            <v>71.886304633043821</v>
          </cell>
          <cell r="F4010">
            <v>72.378562927246094</v>
          </cell>
          <cell r="BC4010" t="e">
            <v>#N/A</v>
          </cell>
          <cell r="BD4010" t="e">
            <v>#N/A</v>
          </cell>
          <cell r="BE4010" t="e">
            <v>#N/A</v>
          </cell>
          <cell r="BF4010" t="e">
            <v>#N/A</v>
          </cell>
          <cell r="BG4010">
            <v>71.892863464355472</v>
          </cell>
          <cell r="BH4010">
            <v>74.046906280517575</v>
          </cell>
          <cell r="BI4010">
            <v>76.488102569580079</v>
          </cell>
          <cell r="BJ4010">
            <v>75.199222259521491</v>
          </cell>
          <cell r="BK4010">
            <v>70.918588657379146</v>
          </cell>
        </row>
        <row r="4011">
          <cell r="A4011" t="str">
            <v>2015-09-08</v>
          </cell>
          <cell r="B4011">
            <v>2946868</v>
          </cell>
          <cell r="C4011">
            <v>73.338462195119746</v>
          </cell>
          <cell r="D4011">
            <v>74.224530815751564</v>
          </cell>
          <cell r="E4011">
            <v>72.747749781365215</v>
          </cell>
          <cell r="F4011">
            <v>72.772361755371094</v>
          </cell>
          <cell r="BC4011" t="e">
            <v>#N/A</v>
          </cell>
          <cell r="BD4011" t="e">
            <v>#N/A</v>
          </cell>
          <cell r="BE4011" t="e">
            <v>#N/A</v>
          </cell>
          <cell r="BF4011" t="e">
            <v>#N/A</v>
          </cell>
          <cell r="BG4011">
            <v>72.335896301269528</v>
          </cell>
          <cell r="BH4011">
            <v>73.648176193237305</v>
          </cell>
          <cell r="BI4011">
            <v>76.495650482177737</v>
          </cell>
          <cell r="BJ4011">
            <v>75.162540054321283</v>
          </cell>
          <cell r="BK4011">
            <v>70.981489562988287</v>
          </cell>
        </row>
        <row r="4012">
          <cell r="A4012" t="str">
            <v>2015-09-09</v>
          </cell>
          <cell r="B4012">
            <v>3122213</v>
          </cell>
          <cell r="C4012">
            <v>74.528087634794645</v>
          </cell>
          <cell r="D4012">
            <v>75.323908186278601</v>
          </cell>
          <cell r="E4012">
            <v>73.789703369140625</v>
          </cell>
          <cell r="F4012">
            <v>73.789703369140625</v>
          </cell>
          <cell r="BC4012" t="e">
            <v>#N/A</v>
          </cell>
          <cell r="BD4012" t="e">
            <v>#N/A</v>
          </cell>
          <cell r="BE4012" t="e">
            <v>#N/A</v>
          </cell>
          <cell r="BF4012" t="e">
            <v>#N/A</v>
          </cell>
          <cell r="BG4012">
            <v>72.7789306640625</v>
          </cell>
          <cell r="BH4012">
            <v>73.465630340576169</v>
          </cell>
          <cell r="BI4012">
            <v>76.499588775634763</v>
          </cell>
          <cell r="BJ4012">
            <v>75.138018722534184</v>
          </cell>
          <cell r="BK4012">
            <v>71.047569351196287</v>
          </cell>
        </row>
        <row r="4013">
          <cell r="A4013" t="str">
            <v>2015-09-10</v>
          </cell>
          <cell r="B4013">
            <v>2732714</v>
          </cell>
          <cell r="C4013">
            <v>73.026701409301609</v>
          </cell>
          <cell r="D4013">
            <v>74.011217943715735</v>
          </cell>
          <cell r="E4013">
            <v>72.501625089693604</v>
          </cell>
          <cell r="F4013">
            <v>72.591873168945313</v>
          </cell>
          <cell r="BC4013" t="e">
            <v>#N/A</v>
          </cell>
          <cell r="BD4013" t="e">
            <v>#N/A</v>
          </cell>
          <cell r="BE4013" t="e">
            <v>#N/A</v>
          </cell>
          <cell r="BF4013" t="e">
            <v>#N/A</v>
          </cell>
          <cell r="BG4013">
            <v>72.609921264648435</v>
          </cell>
          <cell r="BH4013">
            <v>73.167403411865237</v>
          </cell>
          <cell r="BI4013">
            <v>76.489743652343748</v>
          </cell>
          <cell r="BJ4013">
            <v>75.096908493041994</v>
          </cell>
          <cell r="BK4013">
            <v>71.106745815277094</v>
          </cell>
        </row>
        <row r="4014">
          <cell r="A4014" t="str">
            <v>2015-09-11</v>
          </cell>
          <cell r="B4014">
            <v>2284897</v>
          </cell>
          <cell r="C4014">
            <v>72.673916391598993</v>
          </cell>
          <cell r="D4014">
            <v>72.862612371821228</v>
          </cell>
          <cell r="E4014">
            <v>71.705805737413598</v>
          </cell>
          <cell r="F4014">
            <v>72.214469909667969</v>
          </cell>
          <cell r="BC4014" t="e">
            <v>#N/A</v>
          </cell>
          <cell r="BD4014" t="e">
            <v>#N/A</v>
          </cell>
          <cell r="BE4014" t="e">
            <v>#N/A</v>
          </cell>
          <cell r="BF4014" t="e">
            <v>#N/A</v>
          </cell>
          <cell r="BG4014">
            <v>72.749394226074216</v>
          </cell>
          <cell r="BH4014">
            <v>72.919633102416995</v>
          </cell>
          <cell r="BI4014">
            <v>76.48711822509766</v>
          </cell>
          <cell r="BJ4014">
            <v>75.061086502075199</v>
          </cell>
          <cell r="BK4014">
            <v>71.160855522155757</v>
          </cell>
        </row>
        <row r="4015">
          <cell r="A4015" t="str">
            <v>2015-09-14</v>
          </cell>
          <cell r="B4015">
            <v>1924392</v>
          </cell>
          <cell r="C4015">
            <v>72.526229592709655</v>
          </cell>
          <cell r="D4015">
            <v>73.379480089024213</v>
          </cell>
          <cell r="E4015">
            <v>71.894493103027344</v>
          </cell>
          <cell r="F4015">
            <v>71.894493103027344</v>
          </cell>
          <cell r="BC4015" t="e">
            <v>#N/A</v>
          </cell>
          <cell r="BD4015" t="e">
            <v>#N/A</v>
          </cell>
          <cell r="BE4015" t="e">
            <v>#N/A</v>
          </cell>
          <cell r="BF4015" t="e">
            <v>#N/A</v>
          </cell>
          <cell r="BG4015">
            <v>72.652580261230469</v>
          </cell>
          <cell r="BH4015">
            <v>72.617713546752924</v>
          </cell>
          <cell r="BI4015">
            <v>76.494830169677741</v>
          </cell>
          <cell r="BJ4015">
            <v>75.018010559082029</v>
          </cell>
          <cell r="BK4015">
            <v>71.210861339569092</v>
          </cell>
        </row>
        <row r="4016">
          <cell r="A4016" t="str">
            <v>2015-09-15</v>
          </cell>
          <cell r="B4016">
            <v>2377898</v>
          </cell>
          <cell r="C4016">
            <v>72.09960940270669</v>
          </cell>
          <cell r="D4016">
            <v>72.961066073956687</v>
          </cell>
          <cell r="E4016">
            <v>71.902707345628002</v>
          </cell>
          <cell r="F4016">
            <v>72.189857482910156</v>
          </cell>
          <cell r="BC4016" t="e">
            <v>#N/A</v>
          </cell>
          <cell r="BD4016" t="e">
            <v>#N/A</v>
          </cell>
          <cell r="BE4016" t="e">
            <v>#N/A</v>
          </cell>
          <cell r="BF4016" t="e">
            <v>#N/A</v>
          </cell>
          <cell r="BG4016">
            <v>72.536079406738281</v>
          </cell>
          <cell r="BH4016">
            <v>72.318255615234378</v>
          </cell>
          <cell r="BI4016">
            <v>76.526991271972662</v>
          </cell>
          <cell r="BJ4016">
            <v>74.9662026977539</v>
          </cell>
          <cell r="BK4016">
            <v>71.260277175903326</v>
          </cell>
        </row>
        <row r="4017">
          <cell r="A4017" t="str">
            <v>2015-09-16</v>
          </cell>
          <cell r="B4017">
            <v>2067110</v>
          </cell>
          <cell r="C4017">
            <v>72.813385676402248</v>
          </cell>
          <cell r="D4017">
            <v>73.568182087636032</v>
          </cell>
          <cell r="E4017">
            <v>72.649301677230838</v>
          </cell>
          <cell r="F4017">
            <v>73.469734191894531</v>
          </cell>
          <cell r="BC4017" t="e">
            <v>#N/A</v>
          </cell>
          <cell r="BD4017" t="e">
            <v>#N/A</v>
          </cell>
          <cell r="BE4017" t="e">
            <v>#N/A</v>
          </cell>
          <cell r="BF4017" t="e">
            <v>#N/A</v>
          </cell>
          <cell r="BG4017">
            <v>72.472085571289057</v>
          </cell>
          <cell r="BH4017">
            <v>72.16073303222656</v>
          </cell>
          <cell r="BI4017">
            <v>76.568505249023431</v>
          </cell>
          <cell r="BJ4017">
            <v>74.952472534179691</v>
          </cell>
          <cell r="BK4017">
            <v>71.319192619323729</v>
          </cell>
        </row>
        <row r="4018">
          <cell r="A4018" t="str">
            <v>2015-09-17</v>
          </cell>
          <cell r="B4018">
            <v>1842628</v>
          </cell>
          <cell r="C4018">
            <v>73.953786278452966</v>
          </cell>
          <cell r="D4018">
            <v>73.986604330126823</v>
          </cell>
          <cell r="E4018">
            <v>72.862609533059455</v>
          </cell>
          <cell r="F4018">
            <v>73.198989868164063</v>
          </cell>
          <cell r="BC4018" t="e">
            <v>#N/A</v>
          </cell>
          <cell r="BD4018" t="e">
            <v>#N/A</v>
          </cell>
          <cell r="BE4018" t="e">
            <v>#N/A</v>
          </cell>
          <cell r="BF4018" t="e">
            <v>#N/A</v>
          </cell>
          <cell r="BG4018">
            <v>72.593508911132815</v>
          </cell>
          <cell r="BH4018">
            <v>72.04997444152832</v>
          </cell>
          <cell r="BI4018">
            <v>76.565879974365231</v>
          </cell>
          <cell r="BJ4018">
            <v>74.956623611450198</v>
          </cell>
          <cell r="BK4018">
            <v>71.375681133270263</v>
          </cell>
        </row>
        <row r="4019">
          <cell r="A4019" t="str">
            <v>2015-09-18</v>
          </cell>
          <cell r="B4019">
            <v>8402421</v>
          </cell>
          <cell r="C4019">
            <v>72.920041915150037</v>
          </cell>
          <cell r="D4019">
            <v>73.198992233690888</v>
          </cell>
          <cell r="E4019">
            <v>71.016638672378093</v>
          </cell>
          <cell r="F4019">
            <v>72.099609375</v>
          </cell>
          <cell r="BC4019" t="e">
            <v>#N/A</v>
          </cell>
          <cell r="BD4019" t="e">
            <v>#N/A</v>
          </cell>
          <cell r="BE4019" t="e">
            <v>#N/A</v>
          </cell>
          <cell r="BF4019" t="e">
            <v>#N/A</v>
          </cell>
          <cell r="BG4019">
            <v>72.570536804199222</v>
          </cell>
          <cell r="BH4019">
            <v>72.034386062622076</v>
          </cell>
          <cell r="BI4019">
            <v>76.490564270019533</v>
          </cell>
          <cell r="BJ4019">
            <v>74.952642669677729</v>
          </cell>
          <cell r="BK4019">
            <v>71.436092700958255</v>
          </cell>
        </row>
        <row r="4020">
          <cell r="A4020" t="str">
            <v>2015-09-21</v>
          </cell>
          <cell r="B4020">
            <v>2277327</v>
          </cell>
          <cell r="C4020">
            <v>71.869891389750393</v>
          </cell>
          <cell r="D4020">
            <v>73.773294688787303</v>
          </cell>
          <cell r="E4020">
            <v>71.623765376071972</v>
          </cell>
          <cell r="F4020">
            <v>73.371284484863281</v>
          </cell>
          <cell r="BC4020" t="e">
            <v>#N/A</v>
          </cell>
          <cell r="BD4020" t="e">
            <v>#N/A</v>
          </cell>
          <cell r="BE4020" t="e">
            <v>#N/A</v>
          </cell>
          <cell r="BF4020" t="e">
            <v>#N/A</v>
          </cell>
          <cell r="BG4020">
            <v>72.865895080566403</v>
          </cell>
          <cell r="BH4020">
            <v>72.271901321411136</v>
          </cell>
          <cell r="BI4020">
            <v>76.398840026855467</v>
          </cell>
          <cell r="BJ4020">
            <v>74.952713699340819</v>
          </cell>
          <cell r="BK4020">
            <v>71.500318870544433</v>
          </cell>
        </row>
        <row r="4021">
          <cell r="A4021" t="str">
            <v>2015-09-22</v>
          </cell>
          <cell r="B4021">
            <v>3932224</v>
          </cell>
          <cell r="C4021">
            <v>72.673918583792542</v>
          </cell>
          <cell r="D4021">
            <v>73.075928790630627</v>
          </cell>
          <cell r="E4021">
            <v>69.909058568330252</v>
          </cell>
          <cell r="F4021">
            <v>70.138778686523438</v>
          </cell>
          <cell r="BC4021" t="e">
            <v>#N/A</v>
          </cell>
          <cell r="BD4021" t="e">
            <v>#N/A</v>
          </cell>
          <cell r="BE4021" t="e">
            <v>#N/A</v>
          </cell>
          <cell r="BF4021" t="e">
            <v>#N/A</v>
          </cell>
          <cell r="BG4021">
            <v>72.455679321289068</v>
          </cell>
          <cell r="BH4021">
            <v>72.224316406249997</v>
          </cell>
          <cell r="BI4021">
            <v>76.216211700439459</v>
          </cell>
          <cell r="BJ4021">
            <v>74.938345565795899</v>
          </cell>
          <cell r="BK4021">
            <v>71.549376163482663</v>
          </cell>
        </row>
        <row r="4022">
          <cell r="A4022" t="str">
            <v>2015-09-23</v>
          </cell>
          <cell r="B4022">
            <v>3093007</v>
          </cell>
          <cell r="C4022">
            <v>70.294659777282448</v>
          </cell>
          <cell r="D4022">
            <v>71.476084629483267</v>
          </cell>
          <cell r="E4022">
            <v>70.032121616727096</v>
          </cell>
          <cell r="F4022">
            <v>70.311065673828125</v>
          </cell>
          <cell r="BC4022" t="e">
            <v>#N/A</v>
          </cell>
          <cell r="BD4022" t="e">
            <v>#N/A</v>
          </cell>
          <cell r="BE4022" t="e">
            <v>#N/A</v>
          </cell>
          <cell r="BF4022" t="e">
            <v>#N/A</v>
          </cell>
          <cell r="BG4022">
            <v>71.823945617675776</v>
          </cell>
          <cell r="BH4022">
            <v>72.253031921386722</v>
          </cell>
          <cell r="BI4022">
            <v>76.024230499267574</v>
          </cell>
          <cell r="BJ4022">
            <v>74.922520675659186</v>
          </cell>
          <cell r="BK4022">
            <v>71.606926212310796</v>
          </cell>
        </row>
        <row r="4023">
          <cell r="A4023" t="str">
            <v>2015-09-24</v>
          </cell>
          <cell r="B4023">
            <v>3727895</v>
          </cell>
          <cell r="C4023">
            <v>70.327469777258727</v>
          </cell>
          <cell r="D4023">
            <v>70.721273843299315</v>
          </cell>
          <cell r="E4023">
            <v>68.440472660989045</v>
          </cell>
          <cell r="F4023">
            <v>69.244499206542969</v>
          </cell>
          <cell r="BC4023" t="e">
            <v>#N/A</v>
          </cell>
          <cell r="BD4023" t="e">
            <v>#N/A</v>
          </cell>
          <cell r="BE4023" t="e">
            <v>#N/A</v>
          </cell>
          <cell r="BF4023" t="e">
            <v>#N/A</v>
          </cell>
          <cell r="BG4023">
            <v>71.03304748535156</v>
          </cell>
          <cell r="BH4023">
            <v>72.082381820678705</v>
          </cell>
          <cell r="BI4023">
            <v>75.788109893798833</v>
          </cell>
          <cell r="BJ4023">
            <v>74.900402297973628</v>
          </cell>
          <cell r="BK4023">
            <v>71.658785781860345</v>
          </cell>
        </row>
        <row r="4024">
          <cell r="A4024" t="str">
            <v>2015-09-25</v>
          </cell>
          <cell r="B4024">
            <v>3532613</v>
          </cell>
          <cell r="C4024">
            <v>70.69666718377492</v>
          </cell>
          <cell r="D4024">
            <v>72.329332369264108</v>
          </cell>
          <cell r="E4024">
            <v>70.475153162407793</v>
          </cell>
          <cell r="F4024">
            <v>71.385833740234375</v>
          </cell>
          <cell r="BC4024" t="e">
            <v>#N/A</v>
          </cell>
          <cell r="BD4024" t="e">
            <v>#N/A</v>
          </cell>
          <cell r="BE4024" t="e">
            <v>#N/A</v>
          </cell>
          <cell r="BF4024" t="e">
            <v>#N/A</v>
          </cell>
          <cell r="BG4024">
            <v>70.89029235839844</v>
          </cell>
          <cell r="BH4024">
            <v>72.023720550537107</v>
          </cell>
          <cell r="BI4024">
            <v>75.590385742187493</v>
          </cell>
          <cell r="BJ4024">
            <v>74.885388336181634</v>
          </cell>
          <cell r="BK4024">
            <v>71.716900367736812</v>
          </cell>
        </row>
        <row r="4025">
          <cell r="A4025" t="str">
            <v>2015-09-28</v>
          </cell>
          <cell r="B4025">
            <v>3687721</v>
          </cell>
          <cell r="C4025">
            <v>70.557201302526636</v>
          </cell>
          <cell r="D4025">
            <v>71.27097989467012</v>
          </cell>
          <cell r="E4025">
            <v>69.113238220911626</v>
          </cell>
          <cell r="F4025">
            <v>69.277328491210938</v>
          </cell>
          <cell r="BC4025" t="e">
            <v>#N/A</v>
          </cell>
          <cell r="BD4025" t="e">
            <v>#N/A</v>
          </cell>
          <cell r="BE4025" t="e">
            <v>#N/A</v>
          </cell>
          <cell r="BF4025" t="e">
            <v>#N/A</v>
          </cell>
          <cell r="BG4025">
            <v>70.071501159667974</v>
          </cell>
          <cell r="BH4025">
            <v>71.870709991455072</v>
          </cell>
          <cell r="BI4025">
            <v>75.359844360351559</v>
          </cell>
          <cell r="BJ4025">
            <v>74.848550949096676</v>
          </cell>
          <cell r="BK4025">
            <v>71.774727039337165</v>
          </cell>
        </row>
        <row r="4026">
          <cell r="A4026" t="str">
            <v>2015-09-29</v>
          </cell>
          <cell r="B4026">
            <v>3998851</v>
          </cell>
          <cell r="C4026">
            <v>67.940018653010412</v>
          </cell>
          <cell r="D4026">
            <v>68.620979183699816</v>
          </cell>
          <cell r="E4026">
            <v>67.283676357151435</v>
          </cell>
          <cell r="F4026">
            <v>68.16973876953125</v>
          </cell>
          <cell r="BC4026" t="e">
            <v>#N/A</v>
          </cell>
          <cell r="BD4026" t="e">
            <v>#N/A</v>
          </cell>
          <cell r="BE4026" t="e">
            <v>#N/A</v>
          </cell>
          <cell r="BF4026" t="e">
            <v>#N/A</v>
          </cell>
          <cell r="BG4026">
            <v>69.677693176269528</v>
          </cell>
          <cell r="BH4026">
            <v>71.751337051391602</v>
          </cell>
          <cell r="BI4026">
            <v>75.125036621093756</v>
          </cell>
          <cell r="BJ4026">
            <v>74.802606658935545</v>
          </cell>
          <cell r="BK4026">
            <v>71.832977771759033</v>
          </cell>
        </row>
        <row r="4027">
          <cell r="A4027" t="str">
            <v>2015-09-30</v>
          </cell>
          <cell r="B4027">
            <v>3653004</v>
          </cell>
          <cell r="C4027">
            <v>69.498829177991752</v>
          </cell>
          <cell r="D4027">
            <v>70.573593639475277</v>
          </cell>
          <cell r="E4027">
            <v>69.219885161186369</v>
          </cell>
          <cell r="F4027">
            <v>69.646507263183594</v>
          </cell>
          <cell r="BC4027" t="e">
            <v>#N/A</v>
          </cell>
          <cell r="BD4027" t="e">
            <v>#N/A</v>
          </cell>
          <cell r="BE4027" t="e">
            <v>#N/A</v>
          </cell>
          <cell r="BF4027" t="e">
            <v>#N/A</v>
          </cell>
          <cell r="BG4027">
            <v>69.544781494140622</v>
          </cell>
          <cell r="BH4027">
            <v>71.654935836791992</v>
          </cell>
          <cell r="BI4027">
            <v>74.918943939208987</v>
          </cell>
          <cell r="BJ4027">
            <v>74.775532226562504</v>
          </cell>
          <cell r="BK4027">
            <v>71.889152660369874</v>
          </cell>
        </row>
        <row r="4028">
          <cell r="A4028" t="str">
            <v>2015-10-01</v>
          </cell>
          <cell r="B4028">
            <v>3194214</v>
          </cell>
          <cell r="C4028">
            <v>70.737690639432444</v>
          </cell>
          <cell r="D4028">
            <v>70.737690639432444</v>
          </cell>
          <cell r="E4028">
            <v>69.203479622153466</v>
          </cell>
          <cell r="F4028">
            <v>69.416793823242188</v>
          </cell>
          <cell r="BC4028" t="e">
            <v>#N/A</v>
          </cell>
          <cell r="BD4028" t="e">
            <v>#N/A</v>
          </cell>
          <cell r="BE4028" t="e">
            <v>#N/A</v>
          </cell>
          <cell r="BF4028" t="e">
            <v>#N/A</v>
          </cell>
          <cell r="BG4028">
            <v>69.579240417480463</v>
          </cell>
          <cell r="BH4028">
            <v>71.453929519653315</v>
          </cell>
          <cell r="BI4028">
            <v>74.695129852294926</v>
          </cell>
          <cell r="BJ4028">
            <v>74.737382049560551</v>
          </cell>
          <cell r="BK4028">
            <v>71.941714706420896</v>
          </cell>
        </row>
        <row r="4029">
          <cell r="A4029" t="str">
            <v>2015-10-02</v>
          </cell>
          <cell r="B4029">
            <v>3170361</v>
          </cell>
          <cell r="C4029">
            <v>70.483354599732792</v>
          </cell>
          <cell r="D4029">
            <v>70.770504704601464</v>
          </cell>
          <cell r="E4029">
            <v>68.481497423957791</v>
          </cell>
          <cell r="F4029">
            <v>69.720352172851563</v>
          </cell>
          <cell r="BC4029" t="e">
            <v>#N/A</v>
          </cell>
          <cell r="BD4029" t="e">
            <v>#N/A</v>
          </cell>
          <cell r="BE4029" t="e">
            <v>#N/A</v>
          </cell>
          <cell r="BF4029" t="e">
            <v>#N/A</v>
          </cell>
          <cell r="BG4029">
            <v>69.246144104003903</v>
          </cell>
          <cell r="BH4029">
            <v>71.364091873168945</v>
          </cell>
          <cell r="BI4029">
            <v>74.478699798583989</v>
          </cell>
          <cell r="BJ4029">
            <v>74.711948547363278</v>
          </cell>
          <cell r="BK4029">
            <v>71.987566986083991</v>
          </cell>
        </row>
        <row r="4030">
          <cell r="A4030" t="str">
            <v>2015-10-05</v>
          </cell>
          <cell r="B4030">
            <v>2756688</v>
          </cell>
          <cell r="C4030">
            <v>70.942800490277648</v>
          </cell>
          <cell r="D4030">
            <v>72.427781337675412</v>
          </cell>
          <cell r="E4030">
            <v>70.762304335684988</v>
          </cell>
          <cell r="F4030">
            <v>71.886299133300781</v>
          </cell>
          <cell r="BC4030" t="e">
            <v>#N/A</v>
          </cell>
          <cell r="BD4030" t="e">
            <v>#N/A</v>
          </cell>
          <cell r="BE4030" t="e">
            <v>#N/A</v>
          </cell>
          <cell r="BF4030" t="e">
            <v>#N/A</v>
          </cell>
          <cell r="BG4030">
            <v>69.767938232421869</v>
          </cell>
          <cell r="BH4030">
            <v>71.339478683471683</v>
          </cell>
          <cell r="BI4030">
            <v>74.339554595947263</v>
          </cell>
          <cell r="BJ4030">
            <v>74.698739624023432</v>
          </cell>
          <cell r="BK4030">
            <v>72.047388973236082</v>
          </cell>
        </row>
        <row r="4031">
          <cell r="A4031" t="str">
            <v>2015-10-06</v>
          </cell>
          <cell r="B4031">
            <v>2634544</v>
          </cell>
          <cell r="C4031">
            <v>72.083196584224979</v>
          </cell>
          <cell r="D4031">
            <v>72.370346693933456</v>
          </cell>
          <cell r="E4031">
            <v>71.402236138771343</v>
          </cell>
          <cell r="F4031">
            <v>71.623756408691406</v>
          </cell>
          <cell r="BC4031" t="e">
            <v>#N/A</v>
          </cell>
          <cell r="BD4031" t="e">
            <v>#N/A</v>
          </cell>
          <cell r="BE4031" t="e">
            <v>#N/A</v>
          </cell>
          <cell r="BF4031" t="e">
            <v>#N/A</v>
          </cell>
          <cell r="BG4031">
            <v>70.458741760253901</v>
          </cell>
          <cell r="BH4031">
            <v>71.282048416137698</v>
          </cell>
          <cell r="BI4031">
            <v>74.182359619140627</v>
          </cell>
          <cell r="BJ4031">
            <v>74.665512161254881</v>
          </cell>
          <cell r="BK4031">
            <v>72.106534214019774</v>
          </cell>
        </row>
        <row r="4032">
          <cell r="A4032" t="str">
            <v>2015-10-07</v>
          </cell>
          <cell r="B4032">
            <v>3857069</v>
          </cell>
          <cell r="C4032">
            <v>71.730413872664045</v>
          </cell>
          <cell r="D4032">
            <v>71.796049975055595</v>
          </cell>
          <cell r="E4032">
            <v>69.597290620164628</v>
          </cell>
          <cell r="F4032">
            <v>69.982894897460938</v>
          </cell>
          <cell r="BC4032" t="e">
            <v>#N/A</v>
          </cell>
          <cell r="BD4032" t="e">
            <v>#N/A</v>
          </cell>
          <cell r="BE4032" t="e">
            <v>#N/A</v>
          </cell>
          <cell r="BF4032" t="e">
            <v>#N/A</v>
          </cell>
          <cell r="BG4032">
            <v>70.526019287109378</v>
          </cell>
          <cell r="BH4032">
            <v>71.091707992553708</v>
          </cell>
          <cell r="BI4032">
            <v>73.973969879150388</v>
          </cell>
          <cell r="BJ4032">
            <v>74.614071121215815</v>
          </cell>
          <cell r="BK4032">
            <v>72.155805759429938</v>
          </cell>
        </row>
        <row r="4033">
          <cell r="A4033" t="str">
            <v>2015-10-08</v>
          </cell>
          <cell r="B4033">
            <v>2864886</v>
          </cell>
          <cell r="C4033">
            <v>70.138772128324987</v>
          </cell>
          <cell r="D4033">
            <v>71.090476825456491</v>
          </cell>
          <cell r="E4033">
            <v>70.040324235106667</v>
          </cell>
          <cell r="F4033">
            <v>70.639236450195313</v>
          </cell>
          <cell r="BC4033" t="e">
            <v>#N/A</v>
          </cell>
          <cell r="BD4033" t="e">
            <v>#N/A</v>
          </cell>
          <cell r="BE4033" t="e">
            <v>#N/A</v>
          </cell>
          <cell r="BF4033" t="e">
            <v>#N/A</v>
          </cell>
          <cell r="BG4033">
            <v>70.7705078125</v>
          </cell>
          <cell r="BH4033">
            <v>70.994076156616217</v>
          </cell>
          <cell r="BI4033">
            <v>73.782480773925784</v>
          </cell>
          <cell r="BJ4033">
            <v>74.562547912597651</v>
          </cell>
          <cell r="BK4033">
            <v>72.210942592620853</v>
          </cell>
        </row>
        <row r="4034">
          <cell r="A4034" t="str">
            <v>2015-10-09</v>
          </cell>
          <cell r="B4034">
            <v>2258304</v>
          </cell>
          <cell r="C4034">
            <v>71.287374772879033</v>
          </cell>
          <cell r="D4034">
            <v>71.311986744768632</v>
          </cell>
          <cell r="E4034">
            <v>70.179792222027373</v>
          </cell>
          <cell r="F4034">
            <v>70.581802368164063</v>
          </cell>
          <cell r="BC4034" t="e">
            <v>#N/A</v>
          </cell>
          <cell r="BD4034" t="e">
            <v>#N/A</v>
          </cell>
          <cell r="BE4034" t="e">
            <v>#N/A</v>
          </cell>
          <cell r="BF4034" t="e">
            <v>#N/A</v>
          </cell>
          <cell r="BG4034">
            <v>70.942797851562503</v>
          </cell>
          <cell r="BH4034">
            <v>70.91244277954101</v>
          </cell>
          <cell r="BI4034">
            <v>73.586561279296873</v>
          </cell>
          <cell r="BJ4034">
            <v>74.511106643676754</v>
          </cell>
          <cell r="BK4034">
            <v>72.262175235748288</v>
          </cell>
        </row>
        <row r="4035">
          <cell r="A4035" t="str">
            <v>2015-10-12</v>
          </cell>
          <cell r="B4035">
            <v>2976475</v>
          </cell>
          <cell r="C4035">
            <v>70.721280085143036</v>
          </cell>
          <cell r="D4035">
            <v>71.697596778184547</v>
          </cell>
          <cell r="E4035">
            <v>69.720357677630432</v>
          </cell>
          <cell r="F4035">
            <v>71.525306701660156</v>
          </cell>
          <cell r="BC4035" t="e">
            <v>#N/A</v>
          </cell>
          <cell r="BD4035" t="e">
            <v>#N/A</v>
          </cell>
          <cell r="BE4035" t="e">
            <v>#N/A</v>
          </cell>
          <cell r="BF4035" t="e">
            <v>#N/A</v>
          </cell>
          <cell r="BG4035">
            <v>70.870599365234369</v>
          </cell>
          <cell r="BH4035">
            <v>70.893983459472651</v>
          </cell>
          <cell r="BI4035">
            <v>73.398518218994141</v>
          </cell>
          <cell r="BJ4035">
            <v>74.477058639526362</v>
          </cell>
          <cell r="BK4035">
            <v>72.321702651977546</v>
          </cell>
        </row>
        <row r="4036">
          <cell r="A4036" t="str">
            <v>2015-10-13</v>
          </cell>
          <cell r="B4036">
            <v>2971475</v>
          </cell>
          <cell r="C4036">
            <v>71.172517942803537</v>
          </cell>
          <cell r="D4036">
            <v>71.714006386420778</v>
          </cell>
          <cell r="E4036">
            <v>70.327473486312797</v>
          </cell>
          <cell r="F4036">
            <v>70.680259704589844</v>
          </cell>
          <cell r="BC4036" t="e">
            <v>#N/A</v>
          </cell>
          <cell r="BD4036" t="e">
            <v>#N/A</v>
          </cell>
          <cell r="BE4036" t="e">
            <v>#N/A</v>
          </cell>
          <cell r="BF4036" t="e">
            <v>#N/A</v>
          </cell>
          <cell r="BG4036">
            <v>70.681900024414063</v>
          </cell>
          <cell r="BH4036">
            <v>70.818503570556643</v>
          </cell>
          <cell r="BI4036">
            <v>73.201286315917969</v>
          </cell>
          <cell r="BJ4036">
            <v>74.44022117614746</v>
          </cell>
          <cell r="BK4036">
            <v>72.374381523132328</v>
          </cell>
        </row>
        <row r="4037">
          <cell r="A4037" t="str">
            <v>2015-10-14</v>
          </cell>
          <cell r="B4037">
            <v>2671971</v>
          </cell>
          <cell r="C4037">
            <v>70.212616237307998</v>
          </cell>
          <cell r="D4037">
            <v>70.475154392110838</v>
          </cell>
          <cell r="E4037">
            <v>69.556267720599223</v>
          </cell>
          <cell r="F4037">
            <v>69.69573974609375</v>
          </cell>
          <cell r="BC4037" t="e">
            <v>#N/A</v>
          </cell>
          <cell r="BD4037" t="e">
            <v>#N/A</v>
          </cell>
          <cell r="BE4037" t="e">
            <v>#N/A</v>
          </cell>
          <cell r="BF4037" t="e">
            <v>#N/A</v>
          </cell>
          <cell r="BG4037">
            <v>70.624468994140628</v>
          </cell>
          <cell r="BH4037">
            <v>70.629803848266604</v>
          </cell>
          <cell r="BI4037">
            <v>72.943670501708979</v>
          </cell>
          <cell r="BJ4037">
            <v>74.369828033447263</v>
          </cell>
          <cell r="BK4037">
            <v>72.423012256622314</v>
          </cell>
        </row>
        <row r="4038">
          <cell r="A4038" t="str">
            <v>2015-10-15</v>
          </cell>
          <cell r="B4038">
            <v>3282169</v>
          </cell>
          <cell r="C4038">
            <v>70.557193249394118</v>
          </cell>
          <cell r="D4038">
            <v>72.542638347876135</v>
          </cell>
          <cell r="E4038">
            <v>70.401309075252755</v>
          </cell>
          <cell r="F4038">
            <v>72.239082336425781</v>
          </cell>
          <cell r="BC4038" t="e">
            <v>#N/A</v>
          </cell>
          <cell r="BD4038" t="e">
            <v>#N/A</v>
          </cell>
          <cell r="BE4038" t="e">
            <v>#N/A</v>
          </cell>
          <cell r="BF4038" t="e">
            <v>#N/A</v>
          </cell>
          <cell r="BG4038">
            <v>70.944438171386722</v>
          </cell>
          <cell r="BH4038">
            <v>70.581808471679693</v>
          </cell>
          <cell r="BI4038">
            <v>72.742664337158203</v>
          </cell>
          <cell r="BJ4038">
            <v>74.335205688476563</v>
          </cell>
          <cell r="BK4038">
            <v>72.492984695434572</v>
          </cell>
        </row>
        <row r="4039">
          <cell r="A4039" t="str">
            <v>2015-10-16</v>
          </cell>
          <cell r="B4039">
            <v>2686533</v>
          </cell>
          <cell r="C4039">
            <v>72.723140955585706</v>
          </cell>
          <cell r="D4039">
            <v>72.936455171876744</v>
          </cell>
          <cell r="E4039">
            <v>72.009362381498519</v>
          </cell>
          <cell r="F4039">
            <v>72.780570983886719</v>
          </cell>
          <cell r="BC4039" t="e">
            <v>#N/A</v>
          </cell>
          <cell r="BD4039" t="e">
            <v>#N/A</v>
          </cell>
          <cell r="BE4039" t="e">
            <v>#N/A</v>
          </cell>
          <cell r="BF4039" t="e">
            <v>#N/A</v>
          </cell>
          <cell r="BG4039">
            <v>71.384191894531256</v>
          </cell>
          <cell r="BH4039">
            <v>70.615856552124029</v>
          </cell>
          <cell r="BI4039">
            <v>72.586289978027338</v>
          </cell>
          <cell r="BJ4039">
            <v>74.331595764160156</v>
          </cell>
          <cell r="BK4039">
            <v>72.564710655212409</v>
          </cell>
        </row>
        <row r="4040">
          <cell r="A4040" t="str">
            <v>2015-10-19</v>
          </cell>
          <cell r="B4040">
            <v>1812111</v>
          </cell>
          <cell r="C4040">
            <v>72.485203733193728</v>
          </cell>
          <cell r="D4040">
            <v>73.395884228665039</v>
          </cell>
          <cell r="E4040">
            <v>72.198053635388064</v>
          </cell>
          <cell r="F4040">
            <v>73.108734130859375</v>
          </cell>
          <cell r="BC4040" t="e">
            <v>#N/A</v>
          </cell>
          <cell r="BD4040" t="e">
            <v>#N/A</v>
          </cell>
          <cell r="BE4040" t="e">
            <v>#N/A</v>
          </cell>
          <cell r="BF4040" t="e">
            <v>#N/A</v>
          </cell>
          <cell r="BG4040">
            <v>71.700877380371097</v>
          </cell>
          <cell r="BH4040">
            <v>70.602729034423831</v>
          </cell>
          <cell r="BI4040">
            <v>72.411701660156254</v>
          </cell>
          <cell r="BJ4040">
            <v>74.323801574707034</v>
          </cell>
          <cell r="BK4040">
            <v>72.634977188110355</v>
          </cell>
        </row>
        <row r="4041">
          <cell r="A4041" t="str">
            <v>2015-10-20</v>
          </cell>
          <cell r="B4041">
            <v>2493213</v>
          </cell>
          <cell r="C4041">
            <v>73.166171758359297</v>
          </cell>
          <cell r="D4041">
            <v>73.379485964368271</v>
          </cell>
          <cell r="E4041">
            <v>71.574530680159739</v>
          </cell>
          <cell r="F4041">
            <v>71.615554809570313</v>
          </cell>
          <cell r="BC4041" t="e">
            <v>#N/A</v>
          </cell>
          <cell r="BD4041" t="e">
            <v>#N/A</v>
          </cell>
          <cell r="BE4041" t="e">
            <v>#N/A</v>
          </cell>
          <cell r="BF4041" t="e">
            <v>#N/A</v>
          </cell>
          <cell r="BG4041">
            <v>71.887936401367185</v>
          </cell>
          <cell r="BH4041">
            <v>70.676567840576169</v>
          </cell>
          <cell r="BI4041">
            <v>72.229073486328119</v>
          </cell>
          <cell r="BJ4041">
            <v>74.304521484375002</v>
          </cell>
          <cell r="BK4041">
            <v>72.685337181091313</v>
          </cell>
        </row>
        <row r="4042">
          <cell r="A4042" t="str">
            <v>2015-10-21</v>
          </cell>
          <cell r="B4042">
            <v>1891518</v>
          </cell>
          <cell r="C4042">
            <v>71.582740279449808</v>
          </cell>
          <cell r="D4042">
            <v>71.960138502860588</v>
          </cell>
          <cell r="E4042">
            <v>70.836143651391083</v>
          </cell>
          <cell r="F4042">
            <v>71.377632141113281</v>
          </cell>
          <cell r="BC4042" t="e">
            <v>#N/A</v>
          </cell>
          <cell r="BD4042" t="e">
            <v>#N/A</v>
          </cell>
          <cell r="BE4042" t="e">
            <v>#N/A</v>
          </cell>
          <cell r="BF4042" t="e">
            <v>#N/A</v>
          </cell>
          <cell r="BG4042">
            <v>72.224314880371097</v>
          </cell>
          <cell r="BH4042">
            <v>70.729896163940424</v>
          </cell>
          <cell r="BI4042">
            <v>72.10781372070312</v>
          </cell>
          <cell r="BJ4042">
            <v>74.270719604492186</v>
          </cell>
          <cell r="BK4042">
            <v>72.744603195190436</v>
          </cell>
        </row>
        <row r="4043">
          <cell r="A4043" t="str">
            <v>2015-10-22</v>
          </cell>
          <cell r="B4043">
            <v>3166246</v>
          </cell>
          <cell r="C4043">
            <v>71.459666314130601</v>
          </cell>
          <cell r="D4043">
            <v>73.551771599675121</v>
          </cell>
          <cell r="E4043">
            <v>70.96740808794452</v>
          </cell>
          <cell r="F4043">
            <v>73.207191467285156</v>
          </cell>
          <cell r="BC4043" t="e">
            <v>#N/A</v>
          </cell>
          <cell r="BD4043" t="e">
            <v>#N/A</v>
          </cell>
          <cell r="BE4043" t="e">
            <v>#N/A</v>
          </cell>
          <cell r="BF4043" t="e">
            <v>#N/A</v>
          </cell>
          <cell r="BG4043">
            <v>72.417936706542974</v>
          </cell>
          <cell r="BH4043">
            <v>70.928030776977536</v>
          </cell>
          <cell r="BI4043">
            <v>72.000829315185541</v>
          </cell>
          <cell r="BJ4043">
            <v>74.254967269897463</v>
          </cell>
          <cell r="BK4043">
            <v>72.808843612670898</v>
          </cell>
        </row>
        <row r="4044">
          <cell r="A4044" t="str">
            <v>2015-10-23</v>
          </cell>
          <cell r="B4044">
            <v>3514177</v>
          </cell>
          <cell r="C4044">
            <v>74.076852781141596</v>
          </cell>
          <cell r="D4044">
            <v>76.24279412731849</v>
          </cell>
          <cell r="E4044">
            <v>73.75688459996114</v>
          </cell>
          <cell r="F4044">
            <v>75.848983764648438</v>
          </cell>
          <cell r="BC4044" t="e">
            <v>#N/A</v>
          </cell>
          <cell r="BD4044" t="e">
            <v>#N/A</v>
          </cell>
          <cell r="BE4044" t="e">
            <v>#N/A</v>
          </cell>
          <cell r="BF4044" t="e">
            <v>#N/A</v>
          </cell>
          <cell r="BG4044">
            <v>73.031619262695315</v>
          </cell>
          <cell r="BH4044">
            <v>71.151188278198248</v>
          </cell>
          <cell r="BI4044">
            <v>71.974411468505863</v>
          </cell>
          <cell r="BJ4044">
            <v>74.282123489379885</v>
          </cell>
          <cell r="BK4044">
            <v>72.882715740203864</v>
          </cell>
        </row>
        <row r="4045">
          <cell r="A4045" t="str">
            <v>2015-10-26</v>
          </cell>
          <cell r="B4045">
            <v>2294697</v>
          </cell>
          <cell r="C4045">
            <v>75.890010003353282</v>
          </cell>
          <cell r="D4045">
            <v>75.93923395277875</v>
          </cell>
          <cell r="E4045">
            <v>74.7331971166263</v>
          </cell>
          <cell r="F4045">
            <v>75.356727600097656</v>
          </cell>
          <cell r="BC4045" t="e">
            <v>#N/A</v>
          </cell>
          <cell r="BD4045" t="e">
            <v>#N/A</v>
          </cell>
          <cell r="BE4045" t="e">
            <v>#N/A</v>
          </cell>
          <cell r="BF4045" t="e">
            <v>#N/A</v>
          </cell>
          <cell r="BG4045">
            <v>73.481217956542963</v>
          </cell>
          <cell r="BH4045">
            <v>71.455158233642578</v>
          </cell>
          <cell r="BI4045">
            <v>71.922888336181643</v>
          </cell>
          <cell r="BJ4045">
            <v>74.312971801757811</v>
          </cell>
          <cell r="BK4045">
            <v>72.958498706817622</v>
          </cell>
        </row>
        <row r="4046">
          <cell r="A4046" t="str">
            <v>2015-10-27</v>
          </cell>
          <cell r="B4046">
            <v>2029845</v>
          </cell>
          <cell r="C4046">
            <v>75.02034895583563</v>
          </cell>
          <cell r="D4046">
            <v>75.463383251961019</v>
          </cell>
          <cell r="E4046">
            <v>74.667562734443365</v>
          </cell>
          <cell r="F4046">
            <v>75.094184875488281</v>
          </cell>
          <cell r="BC4046" t="e">
            <v>#N/A</v>
          </cell>
          <cell r="BD4046" t="e">
            <v>#N/A</v>
          </cell>
          <cell r="BE4046" t="e">
            <v>#N/A</v>
          </cell>
          <cell r="BF4046" t="e">
            <v>#N/A</v>
          </cell>
          <cell r="BG4046">
            <v>74.176943969726565</v>
          </cell>
          <cell r="BH4046">
            <v>71.801380538940435</v>
          </cell>
          <cell r="BI4046">
            <v>71.861191711425775</v>
          </cell>
          <cell r="BJ4046">
            <v>74.34316375732422</v>
          </cell>
          <cell r="BK4046">
            <v>73.024582481384272</v>
          </cell>
        </row>
        <row r="4047">
          <cell r="A4047" t="str">
            <v>2015-10-28</v>
          </cell>
          <cell r="B4047">
            <v>2382085</v>
          </cell>
          <cell r="C4047">
            <v>75.479798950332722</v>
          </cell>
          <cell r="D4047">
            <v>76.931961893391602</v>
          </cell>
          <cell r="E4047">
            <v>75.479798950332722</v>
          </cell>
          <cell r="F4047">
            <v>76.546363830566406</v>
          </cell>
          <cell r="BC4047" t="e">
            <v>#N/A</v>
          </cell>
          <cell r="BD4047" t="e">
            <v>#N/A</v>
          </cell>
          <cell r="BE4047" t="e">
            <v>#N/A</v>
          </cell>
          <cell r="BF4047" t="e">
            <v>#N/A</v>
          </cell>
          <cell r="BG4047">
            <v>75.210690307617185</v>
          </cell>
          <cell r="BH4047">
            <v>72.146373367309565</v>
          </cell>
          <cell r="BI4047">
            <v>71.859715270996091</v>
          </cell>
          <cell r="BJ4047">
            <v>74.376473464965827</v>
          </cell>
          <cell r="BK4047">
            <v>73.089620113372803</v>
          </cell>
        </row>
        <row r="4048">
          <cell r="A4048" t="str">
            <v>2015-10-29</v>
          </cell>
          <cell r="B4048">
            <v>5504886</v>
          </cell>
          <cell r="C4048">
            <v>73.494346961148679</v>
          </cell>
          <cell r="D4048">
            <v>74.651153564453125</v>
          </cell>
          <cell r="E4048">
            <v>72.198062071695517</v>
          </cell>
          <cell r="F4048">
            <v>74.651153564453125</v>
          </cell>
          <cell r="BC4048" t="e">
            <v>#N/A</v>
          </cell>
          <cell r="BD4048" t="e">
            <v>#N/A</v>
          </cell>
          <cell r="BE4048" t="e">
            <v>#N/A</v>
          </cell>
          <cell r="BF4048" t="e">
            <v>#N/A</v>
          </cell>
          <cell r="BG4048">
            <v>75.499482727050776</v>
          </cell>
          <cell r="BH4048">
            <v>72.408091354370114</v>
          </cell>
          <cell r="BI4048">
            <v>71.844455108642578</v>
          </cell>
          <cell r="BJ4048">
            <v>74.380903778076174</v>
          </cell>
          <cell r="BK4048">
            <v>73.146016387939454</v>
          </cell>
        </row>
        <row r="4049">
          <cell r="A4049" t="str">
            <v>2015-10-30</v>
          </cell>
          <cell r="B4049">
            <v>2464883</v>
          </cell>
          <cell r="C4049">
            <v>73.838928651911303</v>
          </cell>
          <cell r="D4049">
            <v>75.446975680313386</v>
          </cell>
          <cell r="E4049">
            <v>73.838928651911303</v>
          </cell>
          <cell r="F4049">
            <v>75.356727600097656</v>
          </cell>
          <cell r="BC4049" t="e">
            <v>#N/A</v>
          </cell>
          <cell r="BD4049" t="e">
            <v>#N/A</v>
          </cell>
          <cell r="BE4049" t="e">
            <v>#N/A</v>
          </cell>
          <cell r="BF4049" t="e">
            <v>#N/A</v>
          </cell>
          <cell r="BG4049">
            <v>75.401031494140625</v>
          </cell>
          <cell r="BH4049">
            <v>72.689910125732425</v>
          </cell>
          <cell r="BI4049">
            <v>71.903362121582035</v>
          </cell>
          <cell r="BJ4049">
            <v>74.402645339965815</v>
          </cell>
          <cell r="BK4049">
            <v>73.203356971740718</v>
          </cell>
        </row>
        <row r="4050">
          <cell r="A4050" t="str">
            <v>2015-11-02</v>
          </cell>
          <cell r="B4050">
            <v>2537430</v>
          </cell>
          <cell r="C4050">
            <v>74.199923630360772</v>
          </cell>
          <cell r="D4050">
            <v>76.136144996223081</v>
          </cell>
          <cell r="E4050">
            <v>74.035833360726144</v>
          </cell>
          <cell r="F4050">
            <v>75.340324401855469</v>
          </cell>
          <cell r="BC4050" t="e">
            <v>#N/A</v>
          </cell>
          <cell r="BD4050" t="e">
            <v>#N/A</v>
          </cell>
          <cell r="BE4050" t="e">
            <v>#N/A</v>
          </cell>
          <cell r="BF4050" t="e">
            <v>#N/A</v>
          </cell>
          <cell r="BG4050">
            <v>75.397750854492188</v>
          </cell>
          <cell r="BH4050">
            <v>72.862611389160151</v>
          </cell>
          <cell r="BI4050">
            <v>72.037749023437499</v>
          </cell>
          <cell r="BJ4050">
            <v>74.4414518737793</v>
          </cell>
          <cell r="BK4050">
            <v>73.259661636352533</v>
          </cell>
        </row>
        <row r="4051">
          <cell r="A4051" t="str">
            <v>2015-11-03</v>
          </cell>
          <cell r="B4051">
            <v>2345035</v>
          </cell>
          <cell r="C4051">
            <v>75.561830334642778</v>
          </cell>
          <cell r="D4051">
            <v>75.890004579298747</v>
          </cell>
          <cell r="E4051">
            <v>75.069572097360378</v>
          </cell>
          <cell r="F4051">
            <v>75.315704345703125</v>
          </cell>
          <cell r="BC4051" t="e">
            <v>#N/A</v>
          </cell>
          <cell r="BD4051" t="e">
            <v>#N/A</v>
          </cell>
          <cell r="BE4051" t="e">
            <v>#N/A</v>
          </cell>
          <cell r="BF4051" t="e">
            <v>#N/A</v>
          </cell>
          <cell r="BG4051">
            <v>75.442054748535156</v>
          </cell>
          <cell r="BH4051">
            <v>73.047208786010742</v>
          </cell>
          <cell r="BI4051">
            <v>72.122253570556637</v>
          </cell>
          <cell r="BJ4051">
            <v>74.476074066162113</v>
          </cell>
          <cell r="BK4051">
            <v>73.313617401123054</v>
          </cell>
        </row>
        <row r="4052">
          <cell r="A4052" t="str">
            <v>2015-11-04</v>
          </cell>
          <cell r="B4052">
            <v>2387270</v>
          </cell>
          <cell r="C4052">
            <v>75.438764210471405</v>
          </cell>
          <cell r="D4052">
            <v>76.168948618644308</v>
          </cell>
          <cell r="E4052">
            <v>75.225456271937659</v>
          </cell>
          <cell r="F4052">
            <v>75.315704345703125</v>
          </cell>
          <cell r="BC4052" t="e">
            <v>#N/A</v>
          </cell>
          <cell r="BD4052" t="e">
            <v>#N/A</v>
          </cell>
          <cell r="BE4052" t="e">
            <v>#N/A</v>
          </cell>
          <cell r="BF4052" t="e">
            <v>#N/A</v>
          </cell>
          <cell r="BG4052">
            <v>75.1959228515625</v>
          </cell>
          <cell r="BH4052">
            <v>73.313849258422849</v>
          </cell>
          <cell r="BI4052">
            <v>72.233832550048831</v>
          </cell>
          <cell r="BJ4052">
            <v>74.523330993652337</v>
          </cell>
          <cell r="BK4052">
            <v>73.357994232177731</v>
          </cell>
        </row>
        <row r="4053">
          <cell r="A4053" t="str">
            <v>2015-11-05</v>
          </cell>
          <cell r="B4053">
            <v>2721053</v>
          </cell>
          <cell r="C4053">
            <v>75.832578975128726</v>
          </cell>
          <cell r="D4053">
            <v>76.972979690728337</v>
          </cell>
          <cell r="E4053">
            <v>75.652082817079261</v>
          </cell>
          <cell r="F4053">
            <v>76.529945373535156</v>
          </cell>
          <cell r="BC4053" t="e">
            <v>#N/A</v>
          </cell>
          <cell r="BD4053" t="e">
            <v>#N/A</v>
          </cell>
          <cell r="BE4053" t="e">
            <v>#N/A</v>
          </cell>
          <cell r="BF4053" t="e">
            <v>#N/A</v>
          </cell>
          <cell r="BG4053">
            <v>75.571681213378909</v>
          </cell>
          <cell r="BH4053">
            <v>73.608384704589838</v>
          </cell>
          <cell r="BI4053">
            <v>72.311281433105464</v>
          </cell>
          <cell r="BJ4053">
            <v>74.580022888183592</v>
          </cell>
          <cell r="BK4053">
            <v>73.41094635009766</v>
          </cell>
        </row>
        <row r="4054">
          <cell r="A4054" t="str">
            <v>2015-11-06</v>
          </cell>
          <cell r="B4054">
            <v>7595051</v>
          </cell>
          <cell r="C4054">
            <v>73.838925135096915</v>
          </cell>
          <cell r="D4054">
            <v>73.896355159825859</v>
          </cell>
          <cell r="E4054">
            <v>71.016635326924174</v>
          </cell>
          <cell r="F4054">
            <v>71.295585632324219</v>
          </cell>
          <cell r="BC4054" t="e">
            <v>#N/A</v>
          </cell>
          <cell r="BD4054" t="e">
            <v>#N/A</v>
          </cell>
          <cell r="BE4054" t="e">
            <v>#N/A</v>
          </cell>
          <cell r="BF4054" t="e">
            <v>#N/A</v>
          </cell>
          <cell r="BG4054">
            <v>74.759452819824219</v>
          </cell>
          <cell r="BH4054">
            <v>73.644073867797857</v>
          </cell>
          <cell r="BI4054">
            <v>72.286011962890626</v>
          </cell>
          <cell r="BJ4054">
            <v>74.583960876464843</v>
          </cell>
          <cell r="BK4054">
            <v>73.441979560852047</v>
          </cell>
        </row>
        <row r="4055">
          <cell r="A4055" t="str">
            <v>2015-11-09</v>
          </cell>
          <cell r="B4055">
            <v>4685246</v>
          </cell>
          <cell r="C4055">
            <v>70.483357972297583</v>
          </cell>
          <cell r="D4055">
            <v>70.639235888454706</v>
          </cell>
          <cell r="E4055">
            <v>68.850692816174629</v>
          </cell>
          <cell r="F4055">
            <v>69.03118896484375</v>
          </cell>
          <cell r="BC4055" t="e">
            <v>#N/A</v>
          </cell>
          <cell r="BD4055" t="e">
            <v>#N/A</v>
          </cell>
          <cell r="BE4055" t="e">
            <v>#N/A</v>
          </cell>
          <cell r="BF4055" t="e">
            <v>#N/A</v>
          </cell>
          <cell r="BG4055">
            <v>73.497625732421881</v>
          </cell>
          <cell r="BH4055">
            <v>73.519367980957028</v>
          </cell>
          <cell r="BI4055">
            <v>72.219884948730467</v>
          </cell>
          <cell r="BJ4055">
            <v>74.529320068359368</v>
          </cell>
          <cell r="BK4055">
            <v>73.461253547668463</v>
          </cell>
        </row>
        <row r="4056">
          <cell r="A4056" t="str">
            <v>2015-11-10</v>
          </cell>
          <cell r="B4056">
            <v>2773793</v>
          </cell>
          <cell r="C4056">
            <v>69.351159784026635</v>
          </cell>
          <cell r="D4056">
            <v>69.761376043257272</v>
          </cell>
          <cell r="E4056">
            <v>68.637387498983486</v>
          </cell>
          <cell r="F4056">
            <v>68.83428955078125</v>
          </cell>
          <cell r="BC4056" t="e">
            <v>#N/A</v>
          </cell>
          <cell r="BD4056" t="e">
            <v>#N/A</v>
          </cell>
          <cell r="BE4056" t="e">
            <v>#N/A</v>
          </cell>
          <cell r="BF4056" t="e">
            <v>#N/A</v>
          </cell>
          <cell r="BG4056">
            <v>72.201342773437503</v>
          </cell>
          <cell r="BH4056">
            <v>73.427069473266599</v>
          </cell>
          <cell r="BI4056">
            <v>72.185426788330076</v>
          </cell>
          <cell r="BJ4056">
            <v>74.462290725708002</v>
          </cell>
          <cell r="BK4056">
            <v>73.478469810485834</v>
          </cell>
        </row>
        <row r="4057">
          <cell r="A4057" t="str">
            <v>2015-11-11</v>
          </cell>
          <cell r="B4057">
            <v>2703304</v>
          </cell>
          <cell r="C4057">
            <v>68.91632490127239</v>
          </cell>
          <cell r="D4057">
            <v>69.777781466299402</v>
          </cell>
          <cell r="E4057">
            <v>68.899919006623591</v>
          </cell>
          <cell r="F4057">
            <v>69.064002990722656</v>
          </cell>
          <cell r="BC4057" t="e">
            <v>#N/A</v>
          </cell>
          <cell r="BD4057" t="e">
            <v>#N/A</v>
          </cell>
          <cell r="BE4057" t="e">
            <v>#N/A</v>
          </cell>
          <cell r="BF4057" t="e">
            <v>#N/A</v>
          </cell>
          <cell r="BG4057">
            <v>70.951002502441412</v>
          </cell>
          <cell r="BH4057">
            <v>73.395482635498041</v>
          </cell>
          <cell r="BI4057">
            <v>72.13521621704102</v>
          </cell>
          <cell r="BJ4057">
            <v>74.393210220336911</v>
          </cell>
          <cell r="BK4057">
            <v>73.497868080139156</v>
          </cell>
        </row>
        <row r="4058">
          <cell r="A4058" t="str">
            <v>2015-11-12</v>
          </cell>
          <cell r="B4058">
            <v>4576082</v>
          </cell>
          <cell r="C4058">
            <v>68.506114158847069</v>
          </cell>
          <cell r="D4058">
            <v>68.826082335004386</v>
          </cell>
          <cell r="E4058">
            <v>66.701165151836364</v>
          </cell>
          <cell r="F4058">
            <v>66.750389099121094</v>
          </cell>
          <cell r="BC4058" t="e">
            <v>#N/A</v>
          </cell>
          <cell r="BD4058" t="e">
            <v>#N/A</v>
          </cell>
          <cell r="BE4058" t="e">
            <v>#N/A</v>
          </cell>
          <cell r="BF4058" t="e">
            <v>#N/A</v>
          </cell>
          <cell r="BG4058">
            <v>68.995091247558591</v>
          </cell>
          <cell r="BH4058">
            <v>73.121047973632813</v>
          </cell>
          <cell r="BI4058">
            <v>72.00148559570313</v>
          </cell>
          <cell r="BJ4058">
            <v>74.303044662475585</v>
          </cell>
          <cell r="BK4058">
            <v>73.50542007446289</v>
          </cell>
        </row>
        <row r="4059">
          <cell r="A4059" t="str">
            <v>2015-11-13</v>
          </cell>
          <cell r="B4059">
            <v>4143724</v>
          </cell>
          <cell r="C4059">
            <v>66.455032251145255</v>
          </cell>
          <cell r="D4059">
            <v>66.64373447957604</v>
          </cell>
          <cell r="E4059">
            <v>65.478715576792254</v>
          </cell>
          <cell r="F4059">
            <v>66.184288024902344</v>
          </cell>
          <cell r="BC4059" t="e">
            <v>#N/A</v>
          </cell>
          <cell r="BD4059" t="e">
            <v>#N/A</v>
          </cell>
          <cell r="BE4059" t="e">
            <v>#N/A</v>
          </cell>
          <cell r="BF4059" t="e">
            <v>#N/A</v>
          </cell>
          <cell r="BG4059">
            <v>67.972831726074219</v>
          </cell>
          <cell r="BH4059">
            <v>72.791233825683591</v>
          </cell>
          <cell r="BI4059">
            <v>71.894829254150395</v>
          </cell>
          <cell r="BJ4059">
            <v>74.202213516235346</v>
          </cell>
          <cell r="BK4059">
            <v>73.512367362976079</v>
          </cell>
        </row>
        <row r="4060">
          <cell r="A4060" t="str">
            <v>2015-11-16</v>
          </cell>
          <cell r="B4060">
            <v>3133157</v>
          </cell>
          <cell r="C4060">
            <v>66.020202077143395</v>
          </cell>
          <cell r="D4060">
            <v>66.980106567908877</v>
          </cell>
          <cell r="E4060">
            <v>65.560761895457958</v>
          </cell>
          <cell r="F4060">
            <v>65.724845886230469</v>
          </cell>
          <cell r="BC4060" t="e">
            <v>#N/A</v>
          </cell>
          <cell r="BD4060" t="e">
            <v>#N/A</v>
          </cell>
          <cell r="BE4060" t="e">
            <v>#N/A</v>
          </cell>
          <cell r="BF4060" t="e">
            <v>#N/A</v>
          </cell>
          <cell r="BG4060">
            <v>67.311563110351557</v>
          </cell>
          <cell r="BH4060">
            <v>72.422039413452154</v>
          </cell>
          <cell r="BI4060">
            <v>71.76175491333008</v>
          </cell>
          <cell r="BJ4060">
            <v>74.124928741455079</v>
          </cell>
          <cell r="BK4060">
            <v>73.51669952392578</v>
          </cell>
        </row>
        <row r="4061">
          <cell r="A4061" t="str">
            <v>2015-11-17</v>
          </cell>
          <cell r="B4061">
            <v>4065889</v>
          </cell>
          <cell r="C4061">
            <v>66.13506023880106</v>
          </cell>
          <cell r="D4061">
            <v>67.874379284701448</v>
          </cell>
          <cell r="E4061">
            <v>65.970976252702258</v>
          </cell>
          <cell r="F4061">
            <v>67.800537109375</v>
          </cell>
          <cell r="BC4061" t="e">
            <v>#N/A</v>
          </cell>
          <cell r="BD4061" t="e">
            <v>#N/A</v>
          </cell>
          <cell r="BE4061" t="e">
            <v>#N/A</v>
          </cell>
          <cell r="BF4061" t="e">
            <v>#N/A</v>
          </cell>
          <cell r="BG4061">
            <v>67.104812622070313</v>
          </cell>
          <cell r="BH4061">
            <v>72.231288528442377</v>
          </cell>
          <cell r="BI4061">
            <v>71.662318420410159</v>
          </cell>
          <cell r="BJ4061">
            <v>74.078984451293948</v>
          </cell>
          <cell r="BK4061">
            <v>73.519724578857421</v>
          </cell>
        </row>
        <row r="4062">
          <cell r="A4062" t="str">
            <v>2015-11-18</v>
          </cell>
          <cell r="B4062">
            <v>3074540</v>
          </cell>
          <cell r="C4062">
            <v>67.275468521769028</v>
          </cell>
          <cell r="D4062">
            <v>68.161537170410156</v>
          </cell>
          <cell r="E4062">
            <v>66.86525225029483</v>
          </cell>
          <cell r="F4062">
            <v>68.161537170410156</v>
          </cell>
          <cell r="BC4062" t="e">
            <v>#N/A</v>
          </cell>
          <cell r="BD4062" t="e">
            <v>#N/A</v>
          </cell>
          <cell r="BE4062" t="e">
            <v>#N/A</v>
          </cell>
          <cell r="BF4062" t="e">
            <v>#N/A</v>
          </cell>
          <cell r="BG4062">
            <v>66.924319458007815</v>
          </cell>
          <cell r="BH4062">
            <v>72.070483779907221</v>
          </cell>
          <cell r="BI4062">
            <v>71.549755096435547</v>
          </cell>
          <cell r="BJ4062">
            <v>74.024671936035162</v>
          </cell>
          <cell r="BK4062">
            <v>73.522686614990235</v>
          </cell>
        </row>
        <row r="4063">
          <cell r="A4063" t="str">
            <v>2015-11-19</v>
          </cell>
          <cell r="B4063">
            <v>2574386</v>
          </cell>
          <cell r="C4063">
            <v>68.506117169433466</v>
          </cell>
          <cell r="D4063">
            <v>68.98196954544207</v>
          </cell>
          <cell r="E4063">
            <v>67.390328412987415</v>
          </cell>
          <cell r="F4063">
            <v>67.620048522949219</v>
          </cell>
          <cell r="BC4063" t="e">
            <v>#N/A</v>
          </cell>
          <cell r="BD4063" t="e">
            <v>#N/A</v>
          </cell>
          <cell r="BE4063" t="e">
            <v>#N/A</v>
          </cell>
          <cell r="BF4063" t="e">
            <v>#N/A</v>
          </cell>
          <cell r="BG4063">
            <v>67.098251342773438</v>
          </cell>
          <cell r="BH4063">
            <v>71.791126632690435</v>
          </cell>
          <cell r="BI4063">
            <v>71.450318603515626</v>
          </cell>
          <cell r="BJ4063">
            <v>73.970031127929687</v>
          </cell>
          <cell r="BK4063">
            <v>73.523656616210943</v>
          </cell>
        </row>
        <row r="4064">
          <cell r="A4064" t="str">
            <v>2015-11-20</v>
          </cell>
          <cell r="B4064">
            <v>3012336</v>
          </cell>
          <cell r="C4064">
            <v>67.923612755860518</v>
          </cell>
          <cell r="D4064">
            <v>68.686615291106833</v>
          </cell>
          <cell r="E4064">
            <v>67.398536415411854</v>
          </cell>
          <cell r="F4064">
            <v>68.16973876953125</v>
          </cell>
          <cell r="BC4064" t="e">
            <v>#N/A</v>
          </cell>
          <cell r="BD4064" t="e">
            <v>#N/A</v>
          </cell>
          <cell r="BE4064" t="e">
            <v>#N/A</v>
          </cell>
          <cell r="BF4064" t="e">
            <v>#N/A</v>
          </cell>
          <cell r="BG4064">
            <v>67.495341491699222</v>
          </cell>
          <cell r="BH4064">
            <v>71.407164382934567</v>
          </cell>
          <cell r="BI4064">
            <v>71.369423980712895</v>
          </cell>
          <cell r="BJ4064">
            <v>73.928271102905271</v>
          </cell>
          <cell r="BK4064">
            <v>73.525586471557617</v>
          </cell>
        </row>
        <row r="4065">
          <cell r="A4065" t="str">
            <v>2015-11-23</v>
          </cell>
          <cell r="B4065">
            <v>2165879</v>
          </cell>
          <cell r="C4065">
            <v>68.268191120095267</v>
          </cell>
          <cell r="D4065">
            <v>68.596365389023077</v>
          </cell>
          <cell r="E4065">
            <v>67.28367457271537</v>
          </cell>
          <cell r="F4065">
            <v>68.0712890625</v>
          </cell>
          <cell r="BC4065" t="e">
            <v>#N/A</v>
          </cell>
          <cell r="BD4065" t="e">
            <v>#N/A</v>
          </cell>
          <cell r="BE4065" t="e">
            <v>#N/A</v>
          </cell>
          <cell r="BF4065" t="e">
            <v>#N/A</v>
          </cell>
          <cell r="BG4065">
            <v>67.964630126953125</v>
          </cell>
          <cell r="BH4065">
            <v>71.042892456054688</v>
          </cell>
          <cell r="BI4065">
            <v>71.292959899902343</v>
          </cell>
          <cell r="BJ4065">
            <v>73.893895034790035</v>
          </cell>
          <cell r="BK4065">
            <v>73.528097267150883</v>
          </cell>
        </row>
        <row r="4066">
          <cell r="A4066" t="str">
            <v>2015-11-24</v>
          </cell>
          <cell r="B4066">
            <v>3184069</v>
          </cell>
          <cell r="C4066">
            <v>67.51339304232387</v>
          </cell>
          <cell r="D4066">
            <v>67.51339304232387</v>
          </cell>
          <cell r="E4066">
            <v>66.372992336553338</v>
          </cell>
          <cell r="F4066">
            <v>67.094970703125</v>
          </cell>
          <cell r="BC4066" t="e">
            <v>#N/A</v>
          </cell>
          <cell r="BD4066" t="e">
            <v>#N/A</v>
          </cell>
          <cell r="BE4066" t="e">
            <v>#N/A</v>
          </cell>
          <cell r="BF4066" t="e">
            <v>#N/A</v>
          </cell>
          <cell r="BG4066">
            <v>67.823516845703125</v>
          </cell>
          <cell r="BH4066">
            <v>70.642931747436521</v>
          </cell>
          <cell r="BI4066">
            <v>71.191062164306643</v>
          </cell>
          <cell r="BJ4066">
            <v>73.859026718139646</v>
          </cell>
          <cell r="BK4066">
            <v>73.526044425964358</v>
          </cell>
        </row>
        <row r="4067">
          <cell r="A4067" t="str">
            <v>2015-11-25</v>
          </cell>
          <cell r="B4067">
            <v>3092462</v>
          </cell>
          <cell r="C4067">
            <v>67.34110688018383</v>
          </cell>
          <cell r="D4067">
            <v>68.883517859138905</v>
          </cell>
          <cell r="E4067">
            <v>67.070362629696959</v>
          </cell>
          <cell r="F4067">
            <v>68.374847412109375</v>
          </cell>
          <cell r="BC4067" t="e">
            <v>#N/A</v>
          </cell>
          <cell r="BD4067" t="e">
            <v>#N/A</v>
          </cell>
          <cell r="BE4067" t="e">
            <v>#N/A</v>
          </cell>
          <cell r="BF4067" t="e">
            <v>#N/A</v>
          </cell>
          <cell r="BG4067">
            <v>67.866178894042974</v>
          </cell>
          <cell r="BH4067">
            <v>70.234355926513672</v>
          </cell>
          <cell r="BI4067">
            <v>71.089164428710944</v>
          </cell>
          <cell r="BJ4067">
            <v>73.828834838867181</v>
          </cell>
          <cell r="BK4067">
            <v>73.523196830749512</v>
          </cell>
        </row>
        <row r="4068">
          <cell r="A4068" t="str">
            <v>2015-11-26</v>
          </cell>
          <cell r="B4068">
            <v>1530566</v>
          </cell>
          <cell r="C4068">
            <v>68.342023756541963</v>
          </cell>
          <cell r="D4068">
            <v>69.236292098553648</v>
          </cell>
          <cell r="E4068">
            <v>68.194345669125028</v>
          </cell>
          <cell r="F4068">
            <v>68.924530029296875</v>
          </cell>
          <cell r="BC4068" t="e">
            <v>#N/A</v>
          </cell>
          <cell r="BD4068" t="e">
            <v>#N/A</v>
          </cell>
          <cell r="BE4068" t="e">
            <v>#N/A</v>
          </cell>
          <cell r="BF4068" t="e">
            <v>#N/A</v>
          </cell>
          <cell r="BG4068">
            <v>68.1270751953125</v>
          </cell>
          <cell r="BH4068">
            <v>69.948024749755859</v>
          </cell>
          <cell r="BI4068">
            <v>71.003675231933599</v>
          </cell>
          <cell r="BJ4068">
            <v>73.784777603149408</v>
          </cell>
          <cell r="BK4068">
            <v>73.527112007141113</v>
          </cell>
        </row>
        <row r="4069">
          <cell r="A4069" t="str">
            <v>2015-11-27</v>
          </cell>
          <cell r="B4069">
            <v>1669744</v>
          </cell>
          <cell r="C4069">
            <v>68.694813473622972</v>
          </cell>
          <cell r="D4069">
            <v>69.367567848709385</v>
          </cell>
          <cell r="E4069">
            <v>68.473293201436704</v>
          </cell>
          <cell r="F4069">
            <v>68.77685546875</v>
          </cell>
          <cell r="BC4069" t="e">
            <v>#N/A</v>
          </cell>
          <cell r="BD4069" t="e">
            <v>#N/A</v>
          </cell>
          <cell r="BE4069" t="e">
            <v>#N/A</v>
          </cell>
          <cell r="BF4069" t="e">
            <v>#N/A</v>
          </cell>
          <cell r="BG4069">
            <v>68.248498535156244</v>
          </cell>
          <cell r="BH4069">
            <v>69.619031143188479</v>
          </cell>
          <cell r="BI4069">
            <v>70.937220153808596</v>
          </cell>
          <cell r="BJ4069">
            <v>73.713892211914057</v>
          </cell>
          <cell r="BK4069">
            <v>73.531044044494635</v>
          </cell>
        </row>
        <row r="4070">
          <cell r="A4070" t="str">
            <v>2015-11-30</v>
          </cell>
          <cell r="B4070">
            <v>2245981</v>
          </cell>
          <cell r="C4070">
            <v>68.744043810463296</v>
          </cell>
          <cell r="D4070">
            <v>69.580882253610852</v>
          </cell>
          <cell r="E4070">
            <v>68.276397509415389</v>
          </cell>
          <cell r="F4070">
            <v>69.228096008300781</v>
          </cell>
          <cell r="BC4070" t="e">
            <v>#N/A</v>
          </cell>
          <cell r="BD4070" t="e">
            <v>#N/A</v>
          </cell>
          <cell r="BE4070" t="e">
            <v>#N/A</v>
          </cell>
          <cell r="BF4070" t="e">
            <v>#N/A</v>
          </cell>
          <cell r="BG4070">
            <v>68.479859924316401</v>
          </cell>
          <cell r="BH4070">
            <v>69.313419723510748</v>
          </cell>
          <cell r="BI4070">
            <v>70.854356384277338</v>
          </cell>
          <cell r="BJ4070">
            <v>73.62659820556641</v>
          </cell>
          <cell r="BK4070">
            <v>73.532542152404787</v>
          </cell>
        </row>
        <row r="4071">
          <cell r="A4071" t="str">
            <v>2015-12-01</v>
          </cell>
          <cell r="B4071">
            <v>2277796</v>
          </cell>
          <cell r="C4071">
            <v>69.310141395693009</v>
          </cell>
          <cell r="D4071">
            <v>69.351159265667462</v>
          </cell>
          <cell r="E4071">
            <v>68.276394677525516</v>
          </cell>
          <cell r="F4071">
            <v>68.629180908203125</v>
          </cell>
          <cell r="BC4071" t="e">
            <v>#N/A</v>
          </cell>
          <cell r="BD4071" t="e">
            <v>#N/A</v>
          </cell>
          <cell r="BE4071" t="e">
            <v>#N/A</v>
          </cell>
          <cell r="BF4071" t="e">
            <v>#N/A</v>
          </cell>
          <cell r="BG4071">
            <v>68.786701965332028</v>
          </cell>
          <cell r="BH4071">
            <v>68.979093551635742</v>
          </cell>
          <cell r="BI4071">
            <v>70.824164428710944</v>
          </cell>
          <cell r="BJ4071">
            <v>73.520188064575194</v>
          </cell>
          <cell r="BK4071">
            <v>73.526554336547846</v>
          </cell>
        </row>
        <row r="4072">
          <cell r="A4072" t="str">
            <v>2015-12-02</v>
          </cell>
          <cell r="B4072">
            <v>2052604</v>
          </cell>
          <cell r="C4072">
            <v>68.629183469514601</v>
          </cell>
          <cell r="D4072">
            <v>69.014787766204918</v>
          </cell>
          <cell r="E4072">
            <v>68.095901064717438</v>
          </cell>
          <cell r="F4072">
            <v>68.161537170410156</v>
          </cell>
          <cell r="BC4072" t="e">
            <v>#N/A</v>
          </cell>
          <cell r="BD4072" t="e">
            <v>#N/A</v>
          </cell>
          <cell r="BE4072" t="e">
            <v>#N/A</v>
          </cell>
          <cell r="BF4072" t="e">
            <v>#N/A</v>
          </cell>
          <cell r="BG4072">
            <v>68.744039916992193</v>
          </cell>
          <cell r="BH4072">
            <v>68.621385192871088</v>
          </cell>
          <cell r="BI4072">
            <v>70.781173858642575</v>
          </cell>
          <cell r="BJ4072">
            <v>73.402702178955082</v>
          </cell>
          <cell r="BK4072">
            <v>73.520016899108882</v>
          </cell>
        </row>
        <row r="4073">
          <cell r="A4073" t="str">
            <v>2015-12-03</v>
          </cell>
          <cell r="B4073">
            <v>4879825</v>
          </cell>
          <cell r="C4073">
            <v>67.97282809319951</v>
          </cell>
          <cell r="D4073">
            <v>69.457815102938042</v>
          </cell>
          <cell r="E4073">
            <v>65.478712662420662</v>
          </cell>
          <cell r="F4073">
            <v>65.495124816894531</v>
          </cell>
          <cell r="BC4073" t="e">
            <v>#N/A</v>
          </cell>
          <cell r="BD4073" t="e">
            <v>#N/A</v>
          </cell>
          <cell r="BE4073" t="e">
            <v>#N/A</v>
          </cell>
          <cell r="BF4073" t="e">
            <v>#N/A</v>
          </cell>
          <cell r="BG4073">
            <v>68.058158874511719</v>
          </cell>
          <cell r="BH4073">
            <v>68.069644165039065</v>
          </cell>
          <cell r="BI4073">
            <v>70.706186370849608</v>
          </cell>
          <cell r="BJ4073">
            <v>73.247148132324213</v>
          </cell>
          <cell r="BK4073">
            <v>73.493549499511715</v>
          </cell>
        </row>
        <row r="4074">
          <cell r="A4074" t="str">
            <v>2015-12-04</v>
          </cell>
          <cell r="B4074">
            <v>4419157</v>
          </cell>
          <cell r="C4074">
            <v>64.912621030955179</v>
          </cell>
          <cell r="D4074">
            <v>65.240789020285874</v>
          </cell>
          <cell r="E4074">
            <v>63.83785020986668</v>
          </cell>
          <cell r="F4074">
            <v>65.027481079101563</v>
          </cell>
          <cell r="BC4074" t="e">
            <v>#N/A</v>
          </cell>
          <cell r="BD4074" t="e">
            <v>#N/A</v>
          </cell>
          <cell r="BE4074" t="e">
            <v>#N/A</v>
          </cell>
          <cell r="BF4074" t="e">
            <v>#N/A</v>
          </cell>
          <cell r="BG4074">
            <v>67.308283996582034</v>
          </cell>
          <cell r="BH4074">
            <v>67.75623893737793</v>
          </cell>
          <cell r="BI4074">
            <v>70.579019317626958</v>
          </cell>
          <cell r="BJ4074">
            <v>73.084702529907233</v>
          </cell>
          <cell r="BK4074">
            <v>73.465936241149905</v>
          </cell>
        </row>
        <row r="4075">
          <cell r="A4075" t="str">
            <v>2015-12-07</v>
          </cell>
          <cell r="B4075">
            <v>2369271</v>
          </cell>
          <cell r="C4075">
            <v>65.527947889049003</v>
          </cell>
          <cell r="D4075">
            <v>66.824226518710333</v>
          </cell>
          <cell r="E4075">
            <v>65.322839758224958</v>
          </cell>
          <cell r="F4075">
            <v>65.782279968261719</v>
          </cell>
          <cell r="BC4075" t="e">
            <v>#N/A</v>
          </cell>
          <cell r="BD4075" t="e">
            <v>#N/A</v>
          </cell>
          <cell r="BE4075" t="e">
            <v>#N/A</v>
          </cell>
          <cell r="BF4075" t="e">
            <v>#N/A</v>
          </cell>
          <cell r="BG4075">
            <v>66.619120788574222</v>
          </cell>
          <cell r="BH4075">
            <v>67.593793487548822</v>
          </cell>
          <cell r="BI4075">
            <v>70.50911834716797</v>
          </cell>
          <cell r="BJ4075">
            <v>72.934481353759764</v>
          </cell>
          <cell r="BK4075">
            <v>73.440705871582026</v>
          </cell>
        </row>
        <row r="4076">
          <cell r="A4076" t="str">
            <v>2015-12-08</v>
          </cell>
          <cell r="B4076">
            <v>3002900</v>
          </cell>
          <cell r="C4076">
            <v>65.552559484933923</v>
          </cell>
          <cell r="D4076">
            <v>65.831503536731176</v>
          </cell>
          <cell r="E4076">
            <v>64.207050655245553</v>
          </cell>
          <cell r="F4076">
            <v>64.535224914550781</v>
          </cell>
          <cell r="BC4076" t="e">
            <v>#N/A</v>
          </cell>
          <cell r="BD4076" t="e">
            <v>#N/A</v>
          </cell>
          <cell r="BE4076" t="e">
            <v>#N/A</v>
          </cell>
          <cell r="BF4076" t="e">
            <v>#N/A</v>
          </cell>
          <cell r="BG4076">
            <v>65.800329589843756</v>
          </cell>
          <cell r="BH4076">
            <v>67.378840255737302</v>
          </cell>
          <cell r="BI4076">
            <v>70.436428070068359</v>
          </cell>
          <cell r="BJ4076">
            <v>72.780732345581058</v>
          </cell>
          <cell r="BK4076">
            <v>73.415440635681151</v>
          </cell>
        </row>
        <row r="4077">
          <cell r="A4077" t="str">
            <v>2015-12-09</v>
          </cell>
          <cell r="B4077">
            <v>3994990</v>
          </cell>
          <cell r="C4077">
            <v>64.551634081287148</v>
          </cell>
          <cell r="D4077">
            <v>65.134140447849944</v>
          </cell>
          <cell r="E4077">
            <v>63.214331261663013</v>
          </cell>
          <cell r="F4077">
            <v>63.394821166992188</v>
          </cell>
          <cell r="BC4077" t="e">
            <v>#N/A</v>
          </cell>
          <cell r="BD4077" t="e">
            <v>#N/A</v>
          </cell>
          <cell r="BE4077" t="e">
            <v>#N/A</v>
          </cell>
          <cell r="BF4077" t="e">
            <v>#N/A</v>
          </cell>
          <cell r="BG4077">
            <v>64.846986389160151</v>
          </cell>
          <cell r="BH4077">
            <v>67.095381164550787</v>
          </cell>
          <cell r="BI4077">
            <v>70.311394348144532</v>
          </cell>
          <cell r="BJ4077">
            <v>72.615169143676752</v>
          </cell>
          <cell r="BK4077">
            <v>73.383837509155271</v>
          </cell>
        </row>
        <row r="4078">
          <cell r="A4078" t="str">
            <v>2015-12-10</v>
          </cell>
          <cell r="B4078">
            <v>4115574</v>
          </cell>
          <cell r="C4078">
            <v>62.746678376761409</v>
          </cell>
          <cell r="D4078">
            <v>63.238936609367919</v>
          </cell>
          <cell r="E4078">
            <v>62.205189939312127</v>
          </cell>
          <cell r="F4078">
            <v>62.976398468017578</v>
          </cell>
          <cell r="BC4078" t="e">
            <v>#N/A</v>
          </cell>
          <cell r="BD4078" t="e">
            <v>#N/A</v>
          </cell>
          <cell r="BE4078" t="e">
            <v>#N/A</v>
          </cell>
          <cell r="BF4078" t="e">
            <v>#N/A</v>
          </cell>
          <cell r="BG4078">
            <v>64.343241119384771</v>
          </cell>
          <cell r="BH4078">
            <v>66.9066816329956</v>
          </cell>
          <cell r="BI4078">
            <v>70.182586441040044</v>
          </cell>
          <cell r="BJ4078">
            <v>72.438858146667485</v>
          </cell>
          <cell r="BK4078">
            <v>73.355309276580812</v>
          </cell>
        </row>
        <row r="4079">
          <cell r="A4079" t="str">
            <v>2015-12-11</v>
          </cell>
          <cell r="B4079">
            <v>3898766</v>
          </cell>
          <cell r="C4079">
            <v>62.828724754699152</v>
          </cell>
          <cell r="D4079">
            <v>63.550703128920972</v>
          </cell>
          <cell r="E4079">
            <v>62.508756568216477</v>
          </cell>
          <cell r="F4079">
            <v>62.697452545166023</v>
          </cell>
          <cell r="BC4079" t="e">
            <v>#N/A</v>
          </cell>
          <cell r="BD4079" t="e">
            <v>#N/A</v>
          </cell>
          <cell r="BE4079" t="e">
            <v>#N/A</v>
          </cell>
          <cell r="BF4079" t="e">
            <v>#N/A</v>
          </cell>
          <cell r="BG4079">
            <v>63.877235412597663</v>
          </cell>
          <cell r="BH4079">
            <v>66.732339859008789</v>
          </cell>
          <cell r="BI4079">
            <v>70.042128448486324</v>
          </cell>
          <cell r="BJ4079">
            <v>72.260414123535156</v>
          </cell>
          <cell r="BK4079">
            <v>73.326340255737307</v>
          </cell>
        </row>
        <row r="4080">
          <cell r="A4080" t="str">
            <v>2015-12-14</v>
          </cell>
          <cell r="B4080">
            <v>4181586</v>
          </cell>
          <cell r="C4080">
            <v>63.058439608171312</v>
          </cell>
          <cell r="D4080">
            <v>63.944508170485427</v>
          </cell>
          <cell r="E4080">
            <v>61.196054411859073</v>
          </cell>
          <cell r="F4080">
            <v>61.310920715332031</v>
          </cell>
          <cell r="BC4080" t="e">
            <v>#N/A</v>
          </cell>
          <cell r="BD4080" t="e">
            <v>#N/A</v>
          </cell>
          <cell r="BE4080" t="e">
            <v>#N/A</v>
          </cell>
          <cell r="BF4080" t="e">
            <v>#N/A</v>
          </cell>
          <cell r="BG4080">
            <v>62.982963562011719</v>
          </cell>
          <cell r="BH4080">
            <v>66.51164360046387</v>
          </cell>
          <cell r="BI4080">
            <v>69.830620880126958</v>
          </cell>
          <cell r="BJ4080">
            <v>72.085087738037103</v>
          </cell>
          <cell r="BK4080">
            <v>73.285311279296877</v>
          </cell>
        </row>
        <row r="4081">
          <cell r="A4081" t="str">
            <v>2015-12-15</v>
          </cell>
          <cell r="B4081">
            <v>5861339</v>
          </cell>
          <cell r="C4081">
            <v>63.148692840456107</v>
          </cell>
          <cell r="D4081">
            <v>64.90441795403872</v>
          </cell>
          <cell r="E4081">
            <v>62.89436075914567</v>
          </cell>
          <cell r="F4081">
            <v>64.584449768066406</v>
          </cell>
          <cell r="BC4081" t="e">
            <v>#N/A</v>
          </cell>
          <cell r="BD4081" t="e">
            <v>#N/A</v>
          </cell>
          <cell r="BE4081" t="e">
            <v>#N/A</v>
          </cell>
          <cell r="BF4081" t="e">
            <v>#N/A</v>
          </cell>
          <cell r="BG4081">
            <v>62.992808532714847</v>
          </cell>
          <cell r="BH4081">
            <v>66.350839233398432</v>
          </cell>
          <cell r="BI4081">
            <v>69.68983474731445</v>
          </cell>
          <cell r="BJ4081">
            <v>71.936097183227545</v>
          </cell>
          <cell r="BK4081">
            <v>73.259099807739261</v>
          </cell>
        </row>
        <row r="4082">
          <cell r="A4082" t="str">
            <v>2015-12-16</v>
          </cell>
          <cell r="B4082">
            <v>3693720</v>
          </cell>
          <cell r="C4082">
            <v>64.88800579817152</v>
          </cell>
          <cell r="D4082">
            <v>65.552560403916928</v>
          </cell>
          <cell r="E4082">
            <v>64.08398542397569</v>
          </cell>
          <cell r="F4082">
            <v>64.584449768066406</v>
          </cell>
          <cell r="BC4082" t="e">
            <v>#N/A</v>
          </cell>
          <cell r="BD4082" t="e">
            <v>#N/A</v>
          </cell>
          <cell r="BE4082" t="e">
            <v>#N/A</v>
          </cell>
          <cell r="BF4082" t="e">
            <v>#N/A</v>
          </cell>
          <cell r="BG4082">
            <v>63.230734252929693</v>
          </cell>
          <cell r="BH4082">
            <v>66.171984863281253</v>
          </cell>
          <cell r="BI4082">
            <v>69.581865844726565</v>
          </cell>
          <cell r="BJ4082">
            <v>71.777917861938477</v>
          </cell>
          <cell r="BK4082">
            <v>73.233643531799316</v>
          </cell>
        </row>
        <row r="4083">
          <cell r="A4083" t="str">
            <v>2015-12-17</v>
          </cell>
          <cell r="B4083">
            <v>4257116</v>
          </cell>
          <cell r="C4083">
            <v>66.290948363214966</v>
          </cell>
          <cell r="D4083">
            <v>66.372990361160376</v>
          </cell>
          <cell r="E4083">
            <v>65.02748156476531</v>
          </cell>
          <cell r="F4083">
            <v>65.142341613769531</v>
          </cell>
          <cell r="BC4083" t="e">
            <v>#N/A</v>
          </cell>
          <cell r="BD4083" t="e">
            <v>#N/A</v>
          </cell>
          <cell r="BE4083" t="e">
            <v>#N/A</v>
          </cell>
          <cell r="BF4083" t="e">
            <v>#N/A</v>
          </cell>
          <cell r="BG4083">
            <v>63.66392288208008</v>
          </cell>
          <cell r="BH4083">
            <v>66.048099517822266</v>
          </cell>
          <cell r="BI4083">
            <v>69.47192794799804</v>
          </cell>
          <cell r="BJ4083">
            <v>71.627204360961912</v>
          </cell>
          <cell r="BK4083">
            <v>73.211175422668461</v>
          </cell>
        </row>
        <row r="4084">
          <cell r="A4084" t="str">
            <v>2015-12-18</v>
          </cell>
          <cell r="B4084">
            <v>6374644</v>
          </cell>
          <cell r="C4084">
            <v>64.658286143963537</v>
          </cell>
          <cell r="D4084">
            <v>65.45410670520117</v>
          </cell>
          <cell r="E4084">
            <v>64.141415899790204</v>
          </cell>
          <cell r="F4084">
            <v>64.609062194824219</v>
          </cell>
          <cell r="BC4084" t="e">
            <v>#N/A</v>
          </cell>
          <cell r="BD4084" t="e">
            <v>#N/A</v>
          </cell>
          <cell r="BE4084" t="e">
            <v>#N/A</v>
          </cell>
          <cell r="BF4084" t="e">
            <v>#N/A</v>
          </cell>
          <cell r="BG4084">
            <v>64.046244812011722</v>
          </cell>
          <cell r="BH4084">
            <v>65.870065689086914</v>
          </cell>
          <cell r="BI4084">
            <v>69.352473144531245</v>
          </cell>
          <cell r="BJ4084">
            <v>71.469517211914066</v>
          </cell>
          <cell r="BK4084">
            <v>73.190890045166014</v>
          </cell>
        </row>
        <row r="4085">
          <cell r="A4085" t="str">
            <v>2015-12-21</v>
          </cell>
          <cell r="B4085">
            <v>3105924</v>
          </cell>
          <cell r="C4085">
            <v>64.256269851567865</v>
          </cell>
          <cell r="D4085">
            <v>65.339240445606521</v>
          </cell>
          <cell r="E4085">
            <v>63.821441650390632</v>
          </cell>
          <cell r="F4085">
            <v>63.821441650390618</v>
          </cell>
          <cell r="BC4085" t="e">
            <v>#N/A</v>
          </cell>
          <cell r="BD4085" t="e">
            <v>#N/A</v>
          </cell>
          <cell r="BE4085" t="e">
            <v>#N/A</v>
          </cell>
          <cell r="BF4085" t="e">
            <v>#N/A</v>
          </cell>
          <cell r="BG4085">
            <v>64.548348999023432</v>
          </cell>
          <cell r="BH4085">
            <v>65.65757331848144</v>
          </cell>
          <cell r="BI4085">
            <v>69.198395843505864</v>
          </cell>
          <cell r="BJ4085">
            <v>71.298457031249995</v>
          </cell>
          <cell r="BK4085">
            <v>73.15517986297607</v>
          </cell>
        </row>
        <row r="4086">
          <cell r="A4086" t="str">
            <v>2015-12-22</v>
          </cell>
          <cell r="B4086">
            <v>2211047</v>
          </cell>
          <cell r="C4086">
            <v>64.026558538033314</v>
          </cell>
          <cell r="D4086">
            <v>64.207054705005874</v>
          </cell>
          <cell r="E4086">
            <v>63.156902016515097</v>
          </cell>
          <cell r="F4086">
            <v>63.837856292724609</v>
          </cell>
          <cell r="BC4086" t="e">
            <v>#N/A</v>
          </cell>
          <cell r="BD4086" t="e">
            <v>#N/A</v>
          </cell>
          <cell r="BE4086" t="e">
            <v>#N/A</v>
          </cell>
          <cell r="BF4086" t="e">
            <v>#N/A</v>
          </cell>
          <cell r="BG4086">
            <v>64.399030303955072</v>
          </cell>
          <cell r="BH4086">
            <v>65.494717597961426</v>
          </cell>
          <cell r="BI4086">
            <v>69.061547775268551</v>
          </cell>
          <cell r="BJ4086">
            <v>71.131417045593267</v>
          </cell>
          <cell r="BK4086">
            <v>73.118637561798096</v>
          </cell>
        </row>
        <row r="4087">
          <cell r="A4087" t="str">
            <v>2015-12-23</v>
          </cell>
          <cell r="B4087">
            <v>2668884</v>
          </cell>
          <cell r="C4087">
            <v>64.502407176730131</v>
          </cell>
          <cell r="D4087">
            <v>66.003793935860841</v>
          </cell>
          <cell r="E4087">
            <v>64.42856499481033</v>
          </cell>
          <cell r="F4087">
            <v>65.601783752441406</v>
          </cell>
          <cell r="BC4087" t="e">
            <v>#N/A</v>
          </cell>
          <cell r="BD4087" t="e">
            <v>#N/A</v>
          </cell>
          <cell r="BE4087" t="e">
            <v>#N/A</v>
          </cell>
          <cell r="BF4087" t="e">
            <v>#N/A</v>
          </cell>
          <cell r="BG4087">
            <v>64.602497100830078</v>
          </cell>
          <cell r="BH4087">
            <v>65.356064414978022</v>
          </cell>
          <cell r="BI4087">
            <v>68.979668655395514</v>
          </cell>
          <cell r="BJ4087">
            <v>70.961669578552247</v>
          </cell>
          <cell r="BK4087">
            <v>73.089603252410882</v>
          </cell>
        </row>
        <row r="4088">
          <cell r="A4088" t="str">
            <v>2015-12-24</v>
          </cell>
          <cell r="B4088">
            <v>764225</v>
          </cell>
          <cell r="C4088">
            <v>64.420354234789713</v>
          </cell>
          <cell r="D4088">
            <v>64.953636587572007</v>
          </cell>
          <cell r="E4088">
            <v>63.993732108205627</v>
          </cell>
          <cell r="F4088">
            <v>64.88800048828125</v>
          </cell>
          <cell r="BC4088" t="e">
            <v>#N/A</v>
          </cell>
          <cell r="BD4088" t="e">
            <v>#N/A</v>
          </cell>
          <cell r="BE4088" t="e">
            <v>#N/A</v>
          </cell>
          <cell r="BF4088" t="e">
            <v>#N/A</v>
          </cell>
          <cell r="BG4088">
            <v>64.551628875732419</v>
          </cell>
          <cell r="BH4088">
            <v>65.154237937927249</v>
          </cell>
          <cell r="BI4088">
            <v>68.832647018432624</v>
          </cell>
          <cell r="BJ4088">
            <v>70.787655677795414</v>
          </cell>
          <cell r="BK4088">
            <v>73.048096714019778</v>
          </cell>
        </row>
        <row r="4089">
          <cell r="A4089" t="str">
            <v>2015-12-28</v>
          </cell>
          <cell r="B4089">
            <v>1404838</v>
          </cell>
          <cell r="C4089">
            <v>64.781355386847594</v>
          </cell>
          <cell r="D4089">
            <v>64.945445657530342</v>
          </cell>
          <cell r="E4089">
            <v>64.248072961085327</v>
          </cell>
          <cell r="F4089">
            <v>64.436775207519531</v>
          </cell>
          <cell r="BC4089" t="e">
            <v>#N/A</v>
          </cell>
          <cell r="BD4089" t="e">
            <v>#N/A</v>
          </cell>
          <cell r="BE4089" t="e">
            <v>#N/A</v>
          </cell>
          <cell r="BF4089" t="e">
            <v>#N/A</v>
          </cell>
          <cell r="BG4089">
            <v>64.517171478271479</v>
          </cell>
          <cell r="BH4089">
            <v>64.937233924865723</v>
          </cell>
          <cell r="BI4089">
            <v>68.665771102905268</v>
          </cell>
          <cell r="BJ4089">
            <v>70.626030540466303</v>
          </cell>
          <cell r="BK4089">
            <v>73.00365839004516</v>
          </cell>
        </row>
        <row r="4090">
          <cell r="A4090" t="str">
            <v>2015-12-29</v>
          </cell>
          <cell r="B4090">
            <v>1597326</v>
          </cell>
          <cell r="C4090">
            <v>65.117732046514348</v>
          </cell>
          <cell r="D4090">
            <v>65.790486469571064</v>
          </cell>
          <cell r="E4090">
            <v>64.961847863075675</v>
          </cell>
          <cell r="F4090">
            <v>65.716644287109375</v>
          </cell>
          <cell r="BC4090" t="e">
            <v>#N/A</v>
          </cell>
          <cell r="BD4090" t="e">
            <v>#N/A</v>
          </cell>
          <cell r="BE4090" t="e">
            <v>#N/A</v>
          </cell>
          <cell r="BF4090" t="e">
            <v>#N/A</v>
          </cell>
          <cell r="BG4090">
            <v>64.89621200561524</v>
          </cell>
          <cell r="BH4090">
            <v>64.76166133880615</v>
          </cell>
          <cell r="BI4090">
            <v>68.517929306030268</v>
          </cell>
          <cell r="BJ4090">
            <v>70.464815483093261</v>
          </cell>
          <cell r="BK4090">
            <v>72.962360210418694</v>
          </cell>
        </row>
        <row r="4091">
          <cell r="A4091" t="str">
            <v>2015-12-30</v>
          </cell>
          <cell r="B4091">
            <v>1324001</v>
          </cell>
          <cell r="C4091">
            <v>65.708429546843021</v>
          </cell>
          <cell r="D4091">
            <v>65.897131757676547</v>
          </cell>
          <cell r="E4091">
            <v>65.314625490307378</v>
          </cell>
          <cell r="F4091">
            <v>65.39666748046875</v>
          </cell>
          <cell r="BC4091" t="e">
            <v>#N/A</v>
          </cell>
          <cell r="BD4091" t="e">
            <v>#N/A</v>
          </cell>
          <cell r="BE4091" t="e">
            <v>#N/A</v>
          </cell>
          <cell r="BF4091" t="e">
            <v>#N/A</v>
          </cell>
          <cell r="BG4091">
            <v>65.20797424316406</v>
          </cell>
          <cell r="BH4091">
            <v>64.600035667419434</v>
          </cell>
          <cell r="BI4091">
            <v>68.393551559448241</v>
          </cell>
          <cell r="BJ4091">
            <v>70.311312522888187</v>
          </cell>
          <cell r="BK4091">
            <v>72.919780101776126</v>
          </cell>
        </row>
        <row r="4092">
          <cell r="A4092" t="str">
            <v>2016-01-04</v>
          </cell>
          <cell r="B4092">
            <v>3368352</v>
          </cell>
          <cell r="C4092">
            <v>63.936309284623832</v>
          </cell>
          <cell r="D4092">
            <v>64.059375419799025</v>
          </cell>
          <cell r="E4092">
            <v>62.640024344998658</v>
          </cell>
          <cell r="F4092">
            <v>63.640953063964837</v>
          </cell>
          <cell r="BC4092" t="e">
            <v>#N/A</v>
          </cell>
          <cell r="BD4092" t="e">
            <v>#N/A</v>
          </cell>
          <cell r="BE4092" t="e">
            <v>#N/A</v>
          </cell>
          <cell r="BF4092" t="e">
            <v>#N/A</v>
          </cell>
          <cell r="BG4092">
            <v>64.815808105468747</v>
          </cell>
          <cell r="BH4092">
            <v>64.374006462097171</v>
          </cell>
          <cell r="BI4092">
            <v>68.238817977905271</v>
          </cell>
          <cell r="BJ4092">
            <v>70.173315849304203</v>
          </cell>
          <cell r="BK4092">
            <v>72.865837879180901</v>
          </cell>
        </row>
        <row r="4093">
          <cell r="A4093" t="str">
            <v>2016-01-05</v>
          </cell>
          <cell r="B4093">
            <v>2387761</v>
          </cell>
          <cell r="C4093">
            <v>64.871596669716254</v>
          </cell>
          <cell r="D4093">
            <v>64.920820616058521</v>
          </cell>
          <cell r="E4093">
            <v>63.206119718169177</v>
          </cell>
          <cell r="F4093">
            <v>64.395744323730469</v>
          </cell>
          <cell r="BC4093" t="e">
            <v>#N/A</v>
          </cell>
          <cell r="BD4093" t="e">
            <v>#N/A</v>
          </cell>
          <cell r="BE4093" t="e">
            <v>#N/A</v>
          </cell>
          <cell r="BF4093" t="e">
            <v>#N/A</v>
          </cell>
          <cell r="BG4093">
            <v>64.717356872558597</v>
          </cell>
          <cell r="BH4093">
            <v>64.319037437438965</v>
          </cell>
          <cell r="BI4093">
            <v>68.062589035034179</v>
          </cell>
          <cell r="BJ4093">
            <v>70.031709175109867</v>
          </cell>
          <cell r="BK4093">
            <v>72.816186351776125</v>
          </cell>
        </row>
        <row r="4094">
          <cell r="A4094" t="str">
            <v>2016-01-06</v>
          </cell>
          <cell r="B4094">
            <v>2173166</v>
          </cell>
          <cell r="C4094">
            <v>64.010152416296719</v>
          </cell>
          <cell r="D4094">
            <v>64.568046867081705</v>
          </cell>
          <cell r="E4094">
            <v>63.009229844051163</v>
          </cell>
          <cell r="F4094">
            <v>63.526100158691413</v>
          </cell>
          <cell r="BC4094" t="e">
            <v>#N/A</v>
          </cell>
          <cell r="BD4094" t="e">
            <v>#N/A</v>
          </cell>
          <cell r="BE4094" t="e">
            <v>#N/A</v>
          </cell>
          <cell r="BF4094" t="e">
            <v>#N/A</v>
          </cell>
          <cell r="BG4094">
            <v>64.535221862792966</v>
          </cell>
          <cell r="BH4094">
            <v>64.243968391418463</v>
          </cell>
          <cell r="BI4094">
            <v>67.816131362915044</v>
          </cell>
          <cell r="BJ4094">
            <v>69.895271415710454</v>
          </cell>
          <cell r="BK4094">
            <v>72.760040225982664</v>
          </cell>
        </row>
        <row r="4095">
          <cell r="A4095" t="str">
            <v>2016-01-07</v>
          </cell>
          <cell r="B4095">
            <v>3777580</v>
          </cell>
          <cell r="C4095">
            <v>61.663705491383297</v>
          </cell>
          <cell r="D4095">
            <v>63.394812189455664</v>
          </cell>
          <cell r="E4095">
            <v>61.524227218766598</v>
          </cell>
          <cell r="F4095">
            <v>62.836917877197273</v>
          </cell>
          <cell r="BC4095" t="e">
            <v>#N/A</v>
          </cell>
          <cell r="BD4095" t="e">
            <v>#N/A</v>
          </cell>
          <cell r="BE4095" t="e">
            <v>#N/A</v>
          </cell>
          <cell r="BF4095" t="e">
            <v>#N/A</v>
          </cell>
          <cell r="BG4095">
            <v>63.959276580810553</v>
          </cell>
          <cell r="BH4095">
            <v>64.096700286865229</v>
          </cell>
          <cell r="BI4095">
            <v>67.565735168457024</v>
          </cell>
          <cell r="BJ4095">
            <v>69.744311752319334</v>
          </cell>
          <cell r="BK4095">
            <v>72.70800014495849</v>
          </cell>
        </row>
        <row r="4096">
          <cell r="A4096" t="str">
            <v>2016-01-08</v>
          </cell>
          <cell r="B4096">
            <v>3394892</v>
          </cell>
          <cell r="C4096">
            <v>62.836932651702789</v>
          </cell>
          <cell r="D4096">
            <v>63.06665904791992</v>
          </cell>
          <cell r="E4096">
            <v>61.253503671613529</v>
          </cell>
          <cell r="F4096">
            <v>61.261703491210938</v>
          </cell>
          <cell r="BC4096" t="e">
            <v>#N/A</v>
          </cell>
          <cell r="BD4096" t="e">
            <v>#N/A</v>
          </cell>
          <cell r="BE4096" t="e">
            <v>#N/A</v>
          </cell>
          <cell r="BF4096" t="e">
            <v>#N/A</v>
          </cell>
          <cell r="BG4096">
            <v>63.132283782958993</v>
          </cell>
          <cell r="BH4096">
            <v>63.933024215698239</v>
          </cell>
          <cell r="BI4096">
            <v>67.289085540771481</v>
          </cell>
          <cell r="BJ4096">
            <v>69.575138626098635</v>
          </cell>
          <cell r="BK4096">
            <v>72.651104698181157</v>
          </cell>
        </row>
        <row r="4097">
          <cell r="A4097" t="str">
            <v>2016-01-11</v>
          </cell>
          <cell r="B4097">
            <v>3094715</v>
          </cell>
          <cell r="C4097">
            <v>60.982752473334237</v>
          </cell>
          <cell r="D4097">
            <v>61.959062943908513</v>
          </cell>
          <cell r="E4097">
            <v>60.424858093261712</v>
          </cell>
          <cell r="F4097">
            <v>60.424858093261719</v>
          </cell>
          <cell r="BC4097" t="e">
            <v>#N/A</v>
          </cell>
          <cell r="BD4097" t="e">
            <v>#N/A</v>
          </cell>
          <cell r="BE4097" t="e">
            <v>#N/A</v>
          </cell>
          <cell r="BF4097" t="e">
            <v>#N/A</v>
          </cell>
          <cell r="BG4097">
            <v>62.489064788818361</v>
          </cell>
          <cell r="BH4097">
            <v>63.784526062011722</v>
          </cell>
          <cell r="BI4097">
            <v>66.966655426025397</v>
          </cell>
          <cell r="BJ4097">
            <v>69.413185348510737</v>
          </cell>
          <cell r="BK4097">
            <v>72.588792839050299</v>
          </cell>
        </row>
        <row r="4098">
          <cell r="A4098" t="str">
            <v>2016-01-12</v>
          </cell>
          <cell r="B4098">
            <v>3258441</v>
          </cell>
          <cell r="C4098">
            <v>60.34281846152043</v>
          </cell>
          <cell r="D4098">
            <v>61.712939361023643</v>
          </cell>
          <cell r="E4098">
            <v>60.137710317544361</v>
          </cell>
          <cell r="F4098">
            <v>60.999160766601563</v>
          </cell>
          <cell r="BC4098" t="e">
            <v>#N/A</v>
          </cell>
          <cell r="BD4098" t="e">
            <v>#N/A</v>
          </cell>
          <cell r="BE4098" t="e">
            <v>#N/A</v>
          </cell>
          <cell r="BF4098" t="e">
            <v>#N/A</v>
          </cell>
          <cell r="BG4098">
            <v>61.809748077392577</v>
          </cell>
          <cell r="BH4098">
            <v>63.685664176940918</v>
          </cell>
          <cell r="BI4098">
            <v>66.69361557006836</v>
          </cell>
          <cell r="BJ4098">
            <v>69.269035339355469</v>
          </cell>
          <cell r="BK4098">
            <v>72.525338134765619</v>
          </cell>
        </row>
        <row r="4099">
          <cell r="A4099" t="str">
            <v>2016-01-13</v>
          </cell>
          <cell r="B4099">
            <v>2656567</v>
          </cell>
          <cell r="C4099">
            <v>61.778575541371033</v>
          </cell>
          <cell r="D4099">
            <v>62.164173594596342</v>
          </cell>
          <cell r="E4099">
            <v>60.933524729305319</v>
          </cell>
          <cell r="F4099">
            <v>61.269905090332031</v>
          </cell>
          <cell r="BC4099" t="e">
            <v>#N/A</v>
          </cell>
          <cell r="BD4099" t="e">
            <v>#N/A</v>
          </cell>
          <cell r="BE4099" t="e">
            <v>#N/A</v>
          </cell>
          <cell r="BF4099" t="e">
            <v>#N/A</v>
          </cell>
          <cell r="BG4099">
            <v>61.358509063720703</v>
          </cell>
          <cell r="BH4099">
            <v>63.614286804199217</v>
          </cell>
          <cell r="BI4099">
            <v>66.411879119873049</v>
          </cell>
          <cell r="BJ4099">
            <v>69.157620620727542</v>
          </cell>
          <cell r="BK4099">
            <v>72.466297607421879</v>
          </cell>
        </row>
        <row r="4100">
          <cell r="A4100" t="str">
            <v>2016-01-14</v>
          </cell>
          <cell r="B4100">
            <v>3885968</v>
          </cell>
          <cell r="C4100">
            <v>60.36742303346886</v>
          </cell>
          <cell r="D4100">
            <v>60.605349202428847</v>
          </cell>
          <cell r="E4100">
            <v>58.685533955380578</v>
          </cell>
          <cell r="F4100">
            <v>60.137702941894531</v>
          </cell>
          <cell r="BC4100" t="e">
            <v>#N/A</v>
          </cell>
          <cell r="BD4100" t="e">
            <v>#N/A</v>
          </cell>
          <cell r="BE4100" t="e">
            <v>#N/A</v>
          </cell>
          <cell r="BF4100" t="e">
            <v>#N/A</v>
          </cell>
          <cell r="BG4100">
            <v>60.818666076660158</v>
          </cell>
          <cell r="BH4100">
            <v>63.555625915527337</v>
          </cell>
          <cell r="BI4100">
            <v>66.107826690673832</v>
          </cell>
          <cell r="BJ4100">
            <v>69.072787857055658</v>
          </cell>
          <cell r="BK4100">
            <v>72.397621421813966</v>
          </cell>
        </row>
        <row r="4101">
          <cell r="A4101" t="str">
            <v>2016-01-15</v>
          </cell>
          <cell r="B4101">
            <v>5784765</v>
          </cell>
          <cell r="C4101">
            <v>59.98181981310799</v>
          </cell>
          <cell r="D4101">
            <v>60.416648031074807</v>
          </cell>
          <cell r="E4101">
            <v>58.258912836894687</v>
          </cell>
          <cell r="F4101">
            <v>58.660923004150391</v>
          </cell>
          <cell r="BC4101" t="e">
            <v>#N/A</v>
          </cell>
          <cell r="BD4101" t="e">
            <v>#N/A</v>
          </cell>
          <cell r="BE4101" t="e">
            <v>#N/A</v>
          </cell>
          <cell r="BF4101" t="e">
            <v>#N/A</v>
          </cell>
          <cell r="BG4101">
            <v>60.298509979248053</v>
          </cell>
          <cell r="BH4101">
            <v>63.259449577331537</v>
          </cell>
          <cell r="BI4101">
            <v>65.774731063842779</v>
          </cell>
          <cell r="BJ4101">
            <v>68.948492317199708</v>
          </cell>
          <cell r="BK4101">
            <v>72.318381595611569</v>
          </cell>
        </row>
        <row r="4102">
          <cell r="A4102" t="str">
            <v>2016-01-18</v>
          </cell>
          <cell r="B4102">
            <v>3244731</v>
          </cell>
          <cell r="C4102">
            <v>58.242503312252794</v>
          </cell>
          <cell r="D4102">
            <v>59.702872208135148</v>
          </cell>
          <cell r="E4102">
            <v>58.201485441563747</v>
          </cell>
          <cell r="F4102">
            <v>59.292655944824219</v>
          </cell>
          <cell r="BC4102" t="e">
            <v>#N/A</v>
          </cell>
          <cell r="BD4102" t="e">
            <v>#N/A</v>
          </cell>
          <cell r="BE4102" t="e">
            <v>#N/A</v>
          </cell>
          <cell r="BF4102" t="e">
            <v>#N/A</v>
          </cell>
          <cell r="BG4102">
            <v>60.072069549560553</v>
          </cell>
          <cell r="BH4102">
            <v>62.994859886169444</v>
          </cell>
          <cell r="BI4102">
            <v>65.454270095825194</v>
          </cell>
          <cell r="BJ4102">
            <v>68.844051322937005</v>
          </cell>
          <cell r="BK4102">
            <v>72.234152393341063</v>
          </cell>
        </row>
        <row r="4103">
          <cell r="A4103" t="str">
            <v>2016-01-19</v>
          </cell>
          <cell r="B4103">
            <v>4357476</v>
          </cell>
          <cell r="C4103">
            <v>60.4658784342286</v>
          </cell>
          <cell r="D4103">
            <v>61.893435625288397</v>
          </cell>
          <cell r="E4103">
            <v>60.252570470933172</v>
          </cell>
          <cell r="F4103">
            <v>61.360153198242188</v>
          </cell>
          <cell r="BC4103" t="e">
            <v>#N/A</v>
          </cell>
          <cell r="BD4103" t="e">
            <v>#N/A</v>
          </cell>
          <cell r="BE4103" t="e">
            <v>#N/A</v>
          </cell>
          <cell r="BF4103" t="e">
            <v>#N/A</v>
          </cell>
          <cell r="BG4103">
            <v>60.144268035888672</v>
          </cell>
          <cell r="BH4103">
            <v>62.805750465393068</v>
          </cell>
          <cell r="BI4103">
            <v>65.15087425231934</v>
          </cell>
          <cell r="BJ4103">
            <v>68.731077842712409</v>
          </cell>
          <cell r="BK4103">
            <v>72.160976123809817</v>
          </cell>
        </row>
        <row r="4104">
          <cell r="A4104" t="str">
            <v>2016-01-20</v>
          </cell>
          <cell r="B4104">
            <v>5152193</v>
          </cell>
          <cell r="C4104">
            <v>59.727490463933002</v>
          </cell>
          <cell r="D4104">
            <v>60.43306293784115</v>
          </cell>
          <cell r="E4104">
            <v>59.079348016533487</v>
          </cell>
          <cell r="F4104">
            <v>60.047458648681641</v>
          </cell>
          <cell r="BC4104" t="e">
            <v>#N/A</v>
          </cell>
          <cell r="BD4104" t="e">
            <v>#N/A</v>
          </cell>
          <cell r="BE4104" t="e">
            <v>#N/A</v>
          </cell>
          <cell r="BF4104" t="e">
            <v>#N/A</v>
          </cell>
          <cell r="BG4104">
            <v>59.899778747558592</v>
          </cell>
          <cell r="BH4104">
            <v>62.57767028808594</v>
          </cell>
          <cell r="BI4104">
            <v>64.925911712646482</v>
          </cell>
          <cell r="BJ4104">
            <v>68.605961837768561</v>
          </cell>
          <cell r="BK4104">
            <v>72.075035934448238</v>
          </cell>
        </row>
        <row r="4105">
          <cell r="A4105" t="str">
            <v>2016-01-21</v>
          </cell>
          <cell r="B4105">
            <v>5035951</v>
          </cell>
          <cell r="C4105">
            <v>60.154113136060651</v>
          </cell>
          <cell r="D4105">
            <v>62.065722442332728</v>
          </cell>
          <cell r="E4105">
            <v>60.104889187035027</v>
          </cell>
          <cell r="F4105">
            <v>61.081199645996087</v>
          </cell>
          <cell r="BC4105" t="e">
            <v>#N/A</v>
          </cell>
          <cell r="BD4105" t="e">
            <v>#N/A</v>
          </cell>
          <cell r="BE4105" t="e">
            <v>#N/A</v>
          </cell>
          <cell r="BF4105" t="e">
            <v>#N/A</v>
          </cell>
          <cell r="BG4105">
            <v>60.088478088378913</v>
          </cell>
          <cell r="BH4105">
            <v>62.440658187866212</v>
          </cell>
          <cell r="BI4105">
            <v>64.766911926269529</v>
          </cell>
          <cell r="BJ4105">
            <v>68.493398437500005</v>
          </cell>
          <cell r="BK4105">
            <v>71.987944755554196</v>
          </cell>
        </row>
        <row r="4106">
          <cell r="A4106" t="str">
            <v>2016-01-22</v>
          </cell>
          <cell r="B4106">
            <v>4362204</v>
          </cell>
          <cell r="C4106">
            <v>61.844201904614913</v>
          </cell>
          <cell r="D4106">
            <v>62.86974256788767</v>
          </cell>
          <cell r="E4106">
            <v>61.39296776841698</v>
          </cell>
          <cell r="F4106">
            <v>62.516956329345703</v>
          </cell>
          <cell r="BC4106" t="e">
            <v>#N/A</v>
          </cell>
          <cell r="BD4106" t="e">
            <v>#N/A</v>
          </cell>
          <cell r="BE4106" t="e">
            <v>#N/A</v>
          </cell>
          <cell r="BF4106" t="e">
            <v>#N/A</v>
          </cell>
          <cell r="BG4106">
            <v>60.859684753417973</v>
          </cell>
          <cell r="BH4106">
            <v>62.374613189697257</v>
          </cell>
          <cell r="BI4106">
            <v>64.64056526184082</v>
          </cell>
          <cell r="BJ4106">
            <v>68.412996025085448</v>
          </cell>
          <cell r="BK4106">
            <v>71.907118167877201</v>
          </cell>
        </row>
        <row r="4107">
          <cell r="A4107" t="str">
            <v>2016-01-25</v>
          </cell>
          <cell r="B4107">
            <v>3317611</v>
          </cell>
          <cell r="C4107">
            <v>62.845134022808409</v>
          </cell>
          <cell r="D4107">
            <v>62.918976209483269</v>
          </cell>
          <cell r="E4107">
            <v>62.098543634095677</v>
          </cell>
          <cell r="F4107">
            <v>62.672843933105469</v>
          </cell>
          <cell r="BC4107" t="e">
            <v>#N/A</v>
          </cell>
          <cell r="BD4107" t="e">
            <v>#N/A</v>
          </cell>
          <cell r="BE4107" t="e">
            <v>#N/A</v>
          </cell>
          <cell r="BF4107" t="e">
            <v>#N/A</v>
          </cell>
          <cell r="BG4107">
            <v>61.53572235107422</v>
          </cell>
          <cell r="BH4107">
            <v>62.22816619873047</v>
          </cell>
          <cell r="BI4107">
            <v>64.512742080688483</v>
          </cell>
          <cell r="BJ4107">
            <v>68.323979148864751</v>
          </cell>
          <cell r="BK4107">
            <v>71.831284160614018</v>
          </cell>
        </row>
        <row r="4108">
          <cell r="A4108" t="str">
            <v>2016-01-26</v>
          </cell>
          <cell r="B4108">
            <v>3436597</v>
          </cell>
          <cell r="C4108">
            <v>61.622689135008251</v>
          </cell>
          <cell r="D4108">
            <v>63.411232338688592</v>
          </cell>
          <cell r="E4108">
            <v>61.622689135008251</v>
          </cell>
          <cell r="F4108">
            <v>63.074851989746087</v>
          </cell>
          <cell r="BC4108" t="e">
            <v>#N/A</v>
          </cell>
          <cell r="BD4108" t="e">
            <v>#N/A</v>
          </cell>
          <cell r="BE4108" t="e">
            <v>#N/A</v>
          </cell>
          <cell r="BF4108" t="e">
            <v>#N/A</v>
          </cell>
          <cell r="BG4108">
            <v>61.878662109375</v>
          </cell>
          <cell r="BH4108">
            <v>62.13750877380371</v>
          </cell>
          <cell r="BI4108">
            <v>64.439231338500974</v>
          </cell>
          <cell r="BJ4108">
            <v>68.220358467102045</v>
          </cell>
          <cell r="BK4108">
            <v>71.756108798980719</v>
          </cell>
        </row>
        <row r="4109">
          <cell r="A4109" t="str">
            <v>2016-01-27</v>
          </cell>
          <cell r="B4109">
            <v>3426853</v>
          </cell>
          <cell r="C4109">
            <v>62.951786842875627</v>
          </cell>
          <cell r="D4109">
            <v>63.591723174737687</v>
          </cell>
          <cell r="E4109">
            <v>62.746678723206863</v>
          </cell>
          <cell r="F4109">
            <v>63.304573059082031</v>
          </cell>
          <cell r="BC4109" t="e">
            <v>#N/A</v>
          </cell>
          <cell r="BD4109" t="e">
            <v>#N/A</v>
          </cell>
          <cell r="BE4109" t="e">
            <v>#N/A</v>
          </cell>
          <cell r="BF4109" t="e">
            <v>#N/A</v>
          </cell>
          <cell r="BG4109">
            <v>62.530084991455077</v>
          </cell>
          <cell r="BH4109">
            <v>62.080898666381827</v>
          </cell>
          <cell r="BI4109">
            <v>64.381637039184568</v>
          </cell>
          <cell r="BJ4109">
            <v>68.138233146667474</v>
          </cell>
          <cell r="BK4109">
            <v>71.687010631561279</v>
          </cell>
        </row>
        <row r="4110">
          <cell r="A4110" t="str">
            <v>2016-01-28</v>
          </cell>
          <cell r="B4110">
            <v>3515202</v>
          </cell>
          <cell r="C4110">
            <v>63.017413724871773</v>
          </cell>
          <cell r="D4110">
            <v>63.230727911943397</v>
          </cell>
          <cell r="E4110">
            <v>60.859678660663661</v>
          </cell>
          <cell r="F4110">
            <v>61.557044982910163</v>
          </cell>
          <cell r="BC4110" t="e">
            <v>#N/A</v>
          </cell>
          <cell r="BD4110" t="e">
            <v>#N/A</v>
          </cell>
          <cell r="BE4110" t="e">
            <v>#N/A</v>
          </cell>
          <cell r="BF4110" t="e">
            <v>#N/A</v>
          </cell>
          <cell r="BG4110">
            <v>62.625254058837889</v>
          </cell>
          <cell r="BH4110">
            <v>61.872918701171884</v>
          </cell>
          <cell r="BI4110">
            <v>64.298281021118157</v>
          </cell>
          <cell r="BJ4110">
            <v>68.030017967224126</v>
          </cell>
          <cell r="BK4110">
            <v>71.614620113372808</v>
          </cell>
        </row>
        <row r="4111">
          <cell r="A4111" t="str">
            <v>2016-01-29</v>
          </cell>
          <cell r="B4111">
            <v>4020556</v>
          </cell>
          <cell r="C4111">
            <v>62.270832876781249</v>
          </cell>
          <cell r="D4111">
            <v>62.804115295410163</v>
          </cell>
          <cell r="E4111">
            <v>61.548848214242277</v>
          </cell>
          <cell r="F4111">
            <v>62.804115295410163</v>
          </cell>
          <cell r="BC4111" t="e">
            <v>#N/A</v>
          </cell>
          <cell r="BD4111" t="e">
            <v>#N/A</v>
          </cell>
          <cell r="BE4111" t="e">
            <v>#N/A</v>
          </cell>
          <cell r="BF4111" t="e">
            <v>#N/A</v>
          </cell>
          <cell r="BG4111">
            <v>62.682685852050781</v>
          </cell>
          <cell r="BH4111">
            <v>61.743291091918948</v>
          </cell>
          <cell r="BI4111">
            <v>64.198352584838872</v>
          </cell>
          <cell r="BJ4111">
            <v>67.930335502624516</v>
          </cell>
          <cell r="BK4111">
            <v>71.546437778472907</v>
          </cell>
        </row>
        <row r="4112">
          <cell r="A4112" t="str">
            <v>2016-02-01</v>
          </cell>
          <cell r="B4112">
            <v>2895875</v>
          </cell>
          <cell r="C4112">
            <v>63.042021334796218</v>
          </cell>
          <cell r="D4112">
            <v>63.263541583575503</v>
          </cell>
          <cell r="E4112">
            <v>62.385679183729557</v>
          </cell>
          <cell r="F4112">
            <v>62.968185424804688</v>
          </cell>
          <cell r="BC4112" t="e">
            <v>#N/A</v>
          </cell>
          <cell r="BD4112" t="e">
            <v>#N/A</v>
          </cell>
          <cell r="BE4112" t="e">
            <v>#N/A</v>
          </cell>
          <cell r="BF4112" t="e">
            <v>#N/A</v>
          </cell>
          <cell r="BG4112">
            <v>62.741754150390634</v>
          </cell>
          <cell r="BH4112">
            <v>61.709652709960928</v>
          </cell>
          <cell r="BI4112">
            <v>64.094485549926759</v>
          </cell>
          <cell r="BJ4112">
            <v>67.822120323181153</v>
          </cell>
          <cell r="BK4112">
            <v>71.480069522857661</v>
          </cell>
        </row>
        <row r="4113">
          <cell r="A4113" t="str">
            <v>2016-02-02</v>
          </cell>
          <cell r="B4113">
            <v>3597230</v>
          </cell>
          <cell r="C4113">
            <v>62.500552472808643</v>
          </cell>
          <cell r="D4113">
            <v>62.779496537809543</v>
          </cell>
          <cell r="E4113">
            <v>61.245291661497241</v>
          </cell>
          <cell r="F4113">
            <v>61.753955841064453</v>
          </cell>
          <cell r="BC4113" t="e">
            <v>#N/A</v>
          </cell>
          <cell r="BD4113" t="e">
            <v>#N/A</v>
          </cell>
          <cell r="BE4113" t="e">
            <v>#N/A</v>
          </cell>
          <cell r="BF4113" t="e">
            <v>#N/A</v>
          </cell>
          <cell r="BG4113">
            <v>62.477574920654298</v>
          </cell>
          <cell r="BH4113">
            <v>61.577563285827637</v>
          </cell>
          <cell r="BI4113">
            <v>63.977163696289061</v>
          </cell>
          <cell r="BJ4113">
            <v>67.713741149902347</v>
          </cell>
          <cell r="BK4113">
            <v>71.405324821472163</v>
          </cell>
        </row>
        <row r="4114">
          <cell r="A4114" t="str">
            <v>2016-02-03</v>
          </cell>
          <cell r="B4114">
            <v>4242850</v>
          </cell>
          <cell r="C4114">
            <v>60.547915628759057</v>
          </cell>
          <cell r="D4114">
            <v>61.081191698896113</v>
          </cell>
          <cell r="E4114">
            <v>59.645434951352122</v>
          </cell>
          <cell r="F4114">
            <v>60.285377502441413</v>
          </cell>
          <cell r="BC4114" t="e">
            <v>#N/A</v>
          </cell>
          <cell r="BD4114" t="e">
            <v>#N/A</v>
          </cell>
          <cell r="BE4114" t="e">
            <v>#N/A</v>
          </cell>
          <cell r="BF4114" t="e">
            <v>#N/A</v>
          </cell>
          <cell r="BG4114">
            <v>61.87373580932617</v>
          </cell>
          <cell r="BH4114">
            <v>61.415527153015127</v>
          </cell>
          <cell r="BI4114">
            <v>63.819476470947272</v>
          </cell>
          <cell r="BJ4114">
            <v>67.594450225830073</v>
          </cell>
          <cell r="BK4114">
            <v>71.327768363952643</v>
          </cell>
        </row>
        <row r="4115">
          <cell r="A4115" t="str">
            <v>2016-02-04</v>
          </cell>
          <cell r="B4115">
            <v>4150251</v>
          </cell>
          <cell r="C4115">
            <v>60.802254398762678</v>
          </cell>
          <cell r="D4115">
            <v>60.941726424540697</v>
          </cell>
          <cell r="E4115">
            <v>58.9316692595647</v>
          </cell>
          <cell r="F4115">
            <v>59.391109466552727</v>
          </cell>
          <cell r="BC4115" t="e">
            <v>#N/A</v>
          </cell>
          <cell r="BD4115" t="e">
            <v>#N/A</v>
          </cell>
          <cell r="BE4115" t="e">
            <v>#N/A</v>
          </cell>
          <cell r="BF4115" t="e">
            <v>#N/A</v>
          </cell>
          <cell r="BG4115">
            <v>61.440548706054678</v>
          </cell>
          <cell r="BH4115">
            <v>61.243236732482913</v>
          </cell>
          <cell r="BI4115">
            <v>63.645872879028317</v>
          </cell>
          <cell r="BJ4115">
            <v>67.469416389465337</v>
          </cell>
          <cell r="BK4115">
            <v>71.243713474273676</v>
          </cell>
        </row>
        <row r="4116">
          <cell r="A4116" t="str">
            <v>2016-02-05</v>
          </cell>
          <cell r="B4116">
            <v>4784861</v>
          </cell>
          <cell r="C4116">
            <v>59.136772916861418</v>
          </cell>
          <cell r="D4116">
            <v>59.555188962553167</v>
          </cell>
          <cell r="E4116">
            <v>58.652714513045503</v>
          </cell>
          <cell r="F4116">
            <v>58.825004577636719</v>
          </cell>
          <cell r="BC4116" t="e">
            <v>#N/A</v>
          </cell>
          <cell r="BD4116" t="e">
            <v>#N/A</v>
          </cell>
          <cell r="BE4116" t="e">
            <v>#N/A</v>
          </cell>
          <cell r="BF4116" t="e">
            <v>#N/A</v>
          </cell>
          <cell r="BG4116">
            <v>60.644726562499997</v>
          </cell>
          <cell r="BH4116">
            <v>61.121401786804199</v>
          </cell>
          <cell r="BI4116">
            <v>63.480473556518547</v>
          </cell>
          <cell r="BJ4116">
            <v>67.335767860412602</v>
          </cell>
          <cell r="BK4116">
            <v>71.150985279083258</v>
          </cell>
        </row>
        <row r="4117">
          <cell r="A4117" t="str">
            <v>2016-02-08</v>
          </cell>
          <cell r="B4117">
            <v>4976208</v>
          </cell>
          <cell r="C4117">
            <v>58.74296822486793</v>
          </cell>
          <cell r="D4117">
            <v>59.136778595609371</v>
          </cell>
          <cell r="E4117">
            <v>57.307211289332869</v>
          </cell>
          <cell r="F4117">
            <v>57.356441497802727</v>
          </cell>
          <cell r="BC4117" t="e">
            <v>#N/A</v>
          </cell>
          <cell r="BD4117" t="e">
            <v>#N/A</v>
          </cell>
          <cell r="BE4117" t="e">
            <v>#N/A</v>
          </cell>
          <cell r="BF4117" t="e">
            <v>#N/A</v>
          </cell>
          <cell r="BG4117">
            <v>59.522377777099607</v>
          </cell>
          <cell r="BH4117">
            <v>60.967980957031251</v>
          </cell>
          <cell r="BI4117">
            <v>63.260105438232422</v>
          </cell>
          <cell r="BJ4117">
            <v>67.17463493347168</v>
          </cell>
          <cell r="BK4117">
            <v>71.063553733825685</v>
          </cell>
        </row>
        <row r="4118">
          <cell r="A4118" t="str">
            <v>2016-02-09</v>
          </cell>
          <cell r="B4118">
            <v>5709276</v>
          </cell>
          <cell r="C4118">
            <v>58.505036454937112</v>
          </cell>
          <cell r="D4118">
            <v>58.660920624640887</v>
          </cell>
          <cell r="E4118">
            <v>55.64993501231811</v>
          </cell>
          <cell r="F4118">
            <v>56.560615539550781</v>
          </cell>
          <cell r="BC4118" t="e">
            <v>#N/A</v>
          </cell>
          <cell r="BD4118" t="e">
            <v>#N/A</v>
          </cell>
          <cell r="BE4118" t="e">
            <v>#N/A</v>
          </cell>
          <cell r="BF4118" t="e">
            <v>#N/A</v>
          </cell>
          <cell r="BG4118">
            <v>58.483709716796866</v>
          </cell>
          <cell r="BH4118">
            <v>60.746053695678711</v>
          </cell>
          <cell r="BI4118">
            <v>63.012827148437502</v>
          </cell>
          <cell r="BJ4118">
            <v>67.008251190185547</v>
          </cell>
          <cell r="BK4118">
            <v>70.982437400817872</v>
          </cell>
        </row>
        <row r="4119">
          <cell r="A4119" t="str">
            <v>2016-02-10</v>
          </cell>
          <cell r="B4119">
            <v>4238943</v>
          </cell>
          <cell r="C4119">
            <v>56.084767594354872</v>
          </cell>
          <cell r="D4119">
            <v>57.044672140949949</v>
          </cell>
          <cell r="E4119">
            <v>55.165880918137077</v>
          </cell>
          <cell r="F4119">
            <v>56.371917724609382</v>
          </cell>
          <cell r="BC4119" t="e">
            <v>#N/A</v>
          </cell>
          <cell r="BD4119" t="e">
            <v>#N/A</v>
          </cell>
          <cell r="BE4119" t="e">
            <v>#N/A</v>
          </cell>
          <cell r="BF4119" t="e">
            <v>#N/A</v>
          </cell>
          <cell r="BG4119">
            <v>57.701017761230467</v>
          </cell>
          <cell r="BH4119">
            <v>60.501154327392577</v>
          </cell>
          <cell r="BI4119">
            <v>62.764728393554691</v>
          </cell>
          <cell r="BJ4119">
            <v>66.850974273681643</v>
          </cell>
          <cell r="BK4119">
            <v>70.901808471679686</v>
          </cell>
        </row>
        <row r="4120">
          <cell r="A4120" t="str">
            <v>2016-02-11</v>
          </cell>
          <cell r="B4120">
            <v>4665923</v>
          </cell>
          <cell r="C4120">
            <v>55.666339220443312</v>
          </cell>
          <cell r="D4120">
            <v>55.945289502017907</v>
          </cell>
          <cell r="E4120">
            <v>54.509532747020607</v>
          </cell>
          <cell r="F4120">
            <v>55.190486907958977</v>
          </cell>
          <cell r="BC4120" t="e">
            <v>#N/A</v>
          </cell>
          <cell r="BD4120" t="e">
            <v>#N/A</v>
          </cell>
          <cell r="BE4120" t="e">
            <v>#N/A</v>
          </cell>
          <cell r="BF4120" t="e">
            <v>#N/A</v>
          </cell>
          <cell r="BG4120">
            <v>56.860893249511719</v>
          </cell>
          <cell r="BH4120">
            <v>60.253793525695798</v>
          </cell>
          <cell r="BI4120">
            <v>62.483976211547848</v>
          </cell>
          <cell r="BJ4120">
            <v>66.669166297912597</v>
          </cell>
          <cell r="BK4120">
            <v>70.810939998626708</v>
          </cell>
        </row>
        <row r="4121">
          <cell r="A4121" t="str">
            <v>2016-02-12</v>
          </cell>
          <cell r="B4121">
            <v>3637863</v>
          </cell>
          <cell r="C4121">
            <v>55.682756339934883</v>
          </cell>
          <cell r="D4121">
            <v>56.445758819580078</v>
          </cell>
          <cell r="E4121">
            <v>55.428418007117642</v>
          </cell>
          <cell r="F4121">
            <v>56.445758819580078</v>
          </cell>
          <cell r="BC4121" t="e">
            <v>#N/A</v>
          </cell>
          <cell r="BD4121" t="e">
            <v>#N/A</v>
          </cell>
          <cell r="BE4121" t="e">
            <v>#N/A</v>
          </cell>
          <cell r="BF4121" t="e">
            <v>#N/A</v>
          </cell>
          <cell r="BG4121">
            <v>56.385044097900391</v>
          </cell>
          <cell r="BH4121">
            <v>60.143035316467277</v>
          </cell>
          <cell r="BI4121">
            <v>62.240307769775391</v>
          </cell>
          <cell r="BJ4121">
            <v>66.532236099243164</v>
          </cell>
          <cell r="BK4121">
            <v>70.735290832519524</v>
          </cell>
        </row>
        <row r="4122">
          <cell r="A4122" t="str">
            <v>2016-02-15</v>
          </cell>
          <cell r="B4122">
            <v>2599646</v>
          </cell>
          <cell r="C4122">
            <v>57.266194054144243</v>
          </cell>
          <cell r="D4122">
            <v>58.012784414022988</v>
          </cell>
          <cell r="E4122">
            <v>56.95442568151929</v>
          </cell>
          <cell r="F4122">
            <v>57.257987976074219</v>
          </cell>
          <cell r="BC4122" t="e">
            <v>#N/A</v>
          </cell>
          <cell r="BD4122" t="e">
            <v>#N/A</v>
          </cell>
          <cell r="BE4122" t="e">
            <v>#N/A</v>
          </cell>
          <cell r="BF4122" t="e">
            <v>#N/A</v>
          </cell>
          <cell r="BG4122">
            <v>56.365353393554678</v>
          </cell>
          <cell r="BH4122">
            <v>60.041301918029788</v>
          </cell>
          <cell r="BI4122">
            <v>62.022236785888673</v>
          </cell>
          <cell r="BJ4122">
            <v>66.401705322265627</v>
          </cell>
          <cell r="BK4122">
            <v>70.6621129989624</v>
          </cell>
        </row>
        <row r="4123">
          <cell r="A4123" t="str">
            <v>2016-02-16</v>
          </cell>
          <cell r="B4123">
            <v>2900797</v>
          </cell>
          <cell r="C4123">
            <v>57.52052287646562</v>
          </cell>
          <cell r="D4123">
            <v>57.668200976330098</v>
          </cell>
          <cell r="E4123">
            <v>56.634454277278728</v>
          </cell>
          <cell r="F4123">
            <v>56.979034423828118</v>
          </cell>
          <cell r="BC4123" t="e">
            <v>#N/A</v>
          </cell>
          <cell r="BD4123" t="e">
            <v>#N/A</v>
          </cell>
          <cell r="BE4123" t="e">
            <v>#N/A</v>
          </cell>
          <cell r="BF4123" t="e">
            <v>#N/A</v>
          </cell>
          <cell r="BG4123">
            <v>56.449037170410158</v>
          </cell>
          <cell r="BH4123">
            <v>59.822245979309081</v>
          </cell>
          <cell r="BI4123">
            <v>61.851914978027352</v>
          </cell>
          <cell r="BJ4123">
            <v>66.27905067443848</v>
          </cell>
          <cell r="BK4123">
            <v>70.589726486206061</v>
          </cell>
        </row>
        <row r="4124">
          <cell r="A4124" t="str">
            <v>2016-02-17</v>
          </cell>
          <cell r="B4124">
            <v>3412263</v>
          </cell>
          <cell r="C4124">
            <v>57.307210399322273</v>
          </cell>
          <cell r="D4124">
            <v>58.308139077483467</v>
          </cell>
          <cell r="E4124">
            <v>57.04467224270649</v>
          </cell>
          <cell r="F4124">
            <v>58.135848999023438</v>
          </cell>
          <cell r="BC4124" t="e">
            <v>#N/A</v>
          </cell>
          <cell r="BD4124" t="e">
            <v>#N/A</v>
          </cell>
          <cell r="BE4124" t="e">
            <v>#N/A</v>
          </cell>
          <cell r="BF4124" t="e">
            <v>#N/A</v>
          </cell>
          <cell r="BG4124">
            <v>56.801823425292973</v>
          </cell>
          <cell r="BH4124">
            <v>59.726665496826172</v>
          </cell>
          <cell r="BI4124">
            <v>61.714082336425783</v>
          </cell>
          <cell r="BJ4124">
            <v>66.146550827026374</v>
          </cell>
          <cell r="BK4124">
            <v>70.515969581603997</v>
          </cell>
        </row>
        <row r="4125">
          <cell r="A4125" t="str">
            <v>2016-02-18</v>
          </cell>
          <cell r="B4125">
            <v>3279593</v>
          </cell>
          <cell r="C4125">
            <v>58.808597579304447</v>
          </cell>
          <cell r="D4125">
            <v>58.857821522720442</v>
          </cell>
          <cell r="E4125">
            <v>58.086619285124478</v>
          </cell>
          <cell r="F4125">
            <v>58.324539184570313</v>
          </cell>
          <cell r="BC4125" t="e">
            <v>#N/A</v>
          </cell>
          <cell r="BD4125" t="e">
            <v>#N/A</v>
          </cell>
          <cell r="BE4125" t="e">
            <v>#N/A</v>
          </cell>
          <cell r="BF4125" t="e">
            <v>#N/A</v>
          </cell>
          <cell r="BG4125">
            <v>57.428633880615237</v>
          </cell>
          <cell r="BH4125">
            <v>59.588832473754877</v>
          </cell>
          <cell r="BI4125">
            <v>61.564927520751951</v>
          </cell>
          <cell r="BJ4125">
            <v>66.03702293395996</v>
          </cell>
          <cell r="BK4125">
            <v>70.442786941528325</v>
          </cell>
        </row>
        <row r="4126">
          <cell r="A4126" t="str">
            <v>2016-02-19</v>
          </cell>
          <cell r="B4126">
            <v>3054685</v>
          </cell>
          <cell r="C4126">
            <v>58.135852478565781</v>
          </cell>
          <cell r="D4126">
            <v>58.447614602143013</v>
          </cell>
          <cell r="E4126">
            <v>57.225171824054343</v>
          </cell>
          <cell r="F4126">
            <v>57.717430114746087</v>
          </cell>
          <cell r="BC4126" t="e">
            <v>#N/A</v>
          </cell>
          <cell r="BD4126" t="e">
            <v>#N/A</v>
          </cell>
          <cell r="BE4126" t="e">
            <v>#N/A</v>
          </cell>
          <cell r="BF4126" t="e">
            <v>#N/A</v>
          </cell>
          <cell r="BG4126">
            <v>57.682968139648438</v>
          </cell>
          <cell r="BH4126">
            <v>59.348856163024912</v>
          </cell>
          <cell r="BI4126">
            <v>61.428571624755861</v>
          </cell>
          <cell r="BJ4126">
            <v>65.932499847412103</v>
          </cell>
          <cell r="BK4126">
            <v>70.367553253173824</v>
          </cell>
        </row>
        <row r="4127">
          <cell r="A4127" t="str">
            <v>2016-02-22</v>
          </cell>
          <cell r="B4127">
            <v>2010005</v>
          </cell>
          <cell r="C4127">
            <v>58.078423515835389</v>
          </cell>
          <cell r="D4127">
            <v>58.808608016645287</v>
          </cell>
          <cell r="E4127">
            <v>58.053811539759259</v>
          </cell>
          <cell r="F4127">
            <v>58.398391723632813</v>
          </cell>
          <cell r="BC4127" t="e">
            <v>#N/A</v>
          </cell>
          <cell r="BD4127" t="e">
            <v>#N/A</v>
          </cell>
          <cell r="BE4127" t="e">
            <v>#N/A</v>
          </cell>
          <cell r="BF4127" t="e">
            <v>#N/A</v>
          </cell>
          <cell r="BG4127">
            <v>57.911048889160163</v>
          </cell>
          <cell r="BH4127">
            <v>59.135133552551267</v>
          </cell>
          <cell r="BI4127">
            <v>61.328643035888668</v>
          </cell>
          <cell r="BJ4127">
            <v>65.820018692016603</v>
          </cell>
          <cell r="BK4127">
            <v>70.297775459289554</v>
          </cell>
        </row>
        <row r="4128">
          <cell r="A4128" t="str">
            <v>2016-02-23</v>
          </cell>
          <cell r="B4128">
            <v>2163708</v>
          </cell>
          <cell r="C4128">
            <v>57.873306483368417</v>
          </cell>
          <cell r="D4128">
            <v>58.23429876880131</v>
          </cell>
          <cell r="E4128">
            <v>57.618974423760477</v>
          </cell>
          <cell r="F4128">
            <v>57.840488433837891</v>
          </cell>
          <cell r="BC4128" t="e">
            <v>#N/A</v>
          </cell>
          <cell r="BD4128" t="e">
            <v>#N/A</v>
          </cell>
          <cell r="BE4128" t="e">
            <v>#N/A</v>
          </cell>
          <cell r="BF4128" t="e">
            <v>#N/A</v>
          </cell>
          <cell r="BG4128">
            <v>58.083339691162109</v>
          </cell>
          <cell r="BH4128">
            <v>58.873415374755858</v>
          </cell>
          <cell r="BI4128">
            <v>61.225924835205078</v>
          </cell>
          <cell r="BJ4128">
            <v>65.704255638122561</v>
          </cell>
          <cell r="BK4128">
            <v>70.220818843841556</v>
          </cell>
        </row>
        <row r="4129">
          <cell r="A4129" t="str">
            <v>2016-02-24</v>
          </cell>
          <cell r="B4129">
            <v>3278159</v>
          </cell>
          <cell r="C4129">
            <v>57.758450624299712</v>
          </cell>
          <cell r="D4129">
            <v>57.766656702127598</v>
          </cell>
          <cell r="E4129">
            <v>56.084767533402342</v>
          </cell>
          <cell r="F4129">
            <v>56.855976104736328</v>
          </cell>
          <cell r="BC4129" t="e">
            <v>#N/A</v>
          </cell>
          <cell r="BD4129" t="e">
            <v>#N/A</v>
          </cell>
          <cell r="BE4129" t="e">
            <v>#N/A</v>
          </cell>
          <cell r="BF4129" t="e">
            <v>#N/A</v>
          </cell>
          <cell r="BG4129">
            <v>57.82736511230469</v>
          </cell>
          <cell r="BH4129">
            <v>58.550985527038577</v>
          </cell>
          <cell r="BI4129">
            <v>61.109095306396483</v>
          </cell>
          <cell r="BJ4129">
            <v>65.575611877441403</v>
          </cell>
          <cell r="BK4129">
            <v>70.143780212402348</v>
          </cell>
        </row>
        <row r="4130">
          <cell r="A4130" t="str">
            <v>2016-02-25</v>
          </cell>
          <cell r="B4130">
            <v>3333272</v>
          </cell>
          <cell r="C4130">
            <v>57.807671082233547</v>
          </cell>
          <cell r="D4130">
            <v>59.185997882141997</v>
          </cell>
          <cell r="E4130">
            <v>57.750241059712494</v>
          </cell>
          <cell r="F4130">
            <v>59.144973754882813</v>
          </cell>
          <cell r="BC4130" t="e">
            <v>#N/A</v>
          </cell>
          <cell r="BD4130" t="e">
            <v>#N/A</v>
          </cell>
          <cell r="BE4130" t="e">
            <v>#N/A</v>
          </cell>
          <cell r="BF4130" t="e">
            <v>#N/A</v>
          </cell>
          <cell r="BG4130">
            <v>57.991452026367178</v>
          </cell>
          <cell r="BH4130">
            <v>58.43038196563721</v>
          </cell>
          <cell r="BI4130">
            <v>61.065776367187503</v>
          </cell>
          <cell r="BJ4130">
            <v>65.44819862365722</v>
          </cell>
          <cell r="BK4130">
            <v>70.073469123840326</v>
          </cell>
        </row>
        <row r="4131">
          <cell r="A4131" t="str">
            <v>2016-02-26</v>
          </cell>
          <cell r="B4131">
            <v>3967350</v>
          </cell>
          <cell r="C4131">
            <v>60.227953797711862</v>
          </cell>
          <cell r="D4131">
            <v>60.99915610371518</v>
          </cell>
          <cell r="E4131">
            <v>59.907979358917117</v>
          </cell>
          <cell r="F4131">
            <v>60.465873718261719</v>
          </cell>
          <cell r="BC4131" t="e">
            <v>#N/A</v>
          </cell>
          <cell r="BD4131" t="e">
            <v>#N/A</v>
          </cell>
          <cell r="BE4131" t="e">
            <v>#N/A</v>
          </cell>
          <cell r="BF4131" t="e">
            <v>#N/A</v>
          </cell>
          <cell r="BG4131">
            <v>58.541140747070322</v>
          </cell>
          <cell r="BH4131">
            <v>58.313469886779792</v>
          </cell>
          <cell r="BI4131">
            <v>60.983404846191412</v>
          </cell>
          <cell r="BJ4131">
            <v>65.336619796752927</v>
          </cell>
          <cell r="BK4131">
            <v>70.001065979003911</v>
          </cell>
        </row>
        <row r="4132">
          <cell r="A4132" t="str">
            <v>2016-02-29</v>
          </cell>
          <cell r="B4132">
            <v>3652069</v>
          </cell>
          <cell r="C4132">
            <v>60.031046492877209</v>
          </cell>
          <cell r="D4132">
            <v>60.047458648681648</v>
          </cell>
          <cell r="E4132">
            <v>59.046529964328073</v>
          </cell>
          <cell r="F4132">
            <v>60.047458648681641</v>
          </cell>
          <cell r="BC4132" t="e">
            <v>#N/A</v>
          </cell>
          <cell r="BD4132" t="e">
            <v>#N/A</v>
          </cell>
          <cell r="BE4132" t="e">
            <v>#N/A</v>
          </cell>
          <cell r="BF4132" t="e">
            <v>#N/A</v>
          </cell>
          <cell r="BG4132">
            <v>58.87095413208008</v>
          </cell>
          <cell r="BH4132">
            <v>58.16743354797363</v>
          </cell>
          <cell r="BI4132">
            <v>60.892665023803708</v>
          </cell>
          <cell r="BJ4132">
            <v>65.23726543426514</v>
          </cell>
          <cell r="BK4132">
            <v>69.925668277740485</v>
          </cell>
        </row>
        <row r="4133">
          <cell r="A4133" t="str">
            <v>2016-03-01</v>
          </cell>
          <cell r="B4133">
            <v>2541967</v>
          </cell>
          <cell r="C4133">
            <v>60.031047241072628</v>
          </cell>
          <cell r="D4133">
            <v>60.498693536872487</v>
          </cell>
          <cell r="E4133">
            <v>59.61263115389621</v>
          </cell>
          <cell r="F4133">
            <v>60.30999755859375</v>
          </cell>
          <cell r="BC4133" t="e">
            <v>#N/A</v>
          </cell>
          <cell r="BD4133" t="e">
            <v>#N/A</v>
          </cell>
          <cell r="BE4133" t="e">
            <v>#N/A</v>
          </cell>
          <cell r="BF4133" t="e">
            <v>#N/A</v>
          </cell>
          <cell r="BG4133">
            <v>59.364855957031253</v>
          </cell>
          <cell r="BH4133">
            <v>58.095235633850088</v>
          </cell>
          <cell r="BI4133">
            <v>60.796018142700198</v>
          </cell>
          <cell r="BJ4133">
            <v>65.133973045349123</v>
          </cell>
          <cell r="BK4133">
            <v>69.848260478973387</v>
          </cell>
        </row>
        <row r="4134">
          <cell r="A4134" t="str">
            <v>2016-03-02</v>
          </cell>
          <cell r="B4134">
            <v>2566495</v>
          </cell>
          <cell r="C4134">
            <v>60.597148176304231</v>
          </cell>
          <cell r="D4134">
            <v>61.081200372556502</v>
          </cell>
          <cell r="E4134">
            <v>60.096683823912542</v>
          </cell>
          <cell r="F4134">
            <v>60.424858093261719</v>
          </cell>
          <cell r="BC4134" t="e">
            <v>#N/A</v>
          </cell>
          <cell r="BD4134" t="e">
            <v>#N/A</v>
          </cell>
          <cell r="BE4134" t="e">
            <v>#N/A</v>
          </cell>
          <cell r="BF4134" t="e">
            <v>#N/A</v>
          </cell>
          <cell r="BG4134">
            <v>60.078632354736328</v>
          </cell>
          <cell r="BH4134">
            <v>58.102209663391108</v>
          </cell>
          <cell r="BI4134">
            <v>60.712334060668937</v>
          </cell>
          <cell r="BJ4134">
            <v>65.032403602600098</v>
          </cell>
          <cell r="BK4134">
            <v>69.771755123138433</v>
          </cell>
        </row>
        <row r="4135">
          <cell r="A4135" t="str">
            <v>2016-03-03</v>
          </cell>
          <cell r="B4135">
            <v>3174049</v>
          </cell>
          <cell r="C4135">
            <v>60.334610041803998</v>
          </cell>
          <cell r="D4135">
            <v>60.342816119877661</v>
          </cell>
          <cell r="E4135">
            <v>58.439412868018728</v>
          </cell>
          <cell r="F4135">
            <v>58.931671142578118</v>
          </cell>
          <cell r="BC4135" t="e">
            <v>#N/A</v>
          </cell>
          <cell r="BD4135" t="e">
            <v>#N/A</v>
          </cell>
          <cell r="BE4135" t="e">
            <v>#N/A</v>
          </cell>
          <cell r="BF4135" t="e">
            <v>#N/A</v>
          </cell>
          <cell r="BG4135">
            <v>60.035971832275393</v>
          </cell>
          <cell r="BH4135">
            <v>58.07923774719238</v>
          </cell>
          <cell r="BI4135">
            <v>60.614538650512692</v>
          </cell>
          <cell r="BJ4135">
            <v>64.906467247009275</v>
          </cell>
          <cell r="BK4135">
            <v>69.691762943267818</v>
          </cell>
        </row>
        <row r="4136">
          <cell r="A4136" t="str">
            <v>2016-03-04</v>
          </cell>
          <cell r="B4136">
            <v>2974587</v>
          </cell>
          <cell r="C4136">
            <v>58.825008817088772</v>
          </cell>
          <cell r="D4136">
            <v>60.129499770725403</v>
          </cell>
          <cell r="E4136">
            <v>58.472222585290531</v>
          </cell>
          <cell r="F4136">
            <v>59.423927307128913</v>
          </cell>
          <cell r="BC4136" t="e">
            <v>#N/A</v>
          </cell>
          <cell r="BD4136" t="e">
            <v>#N/A</v>
          </cell>
          <cell r="BE4136" t="e">
            <v>#N/A</v>
          </cell>
          <cell r="BF4136" t="e">
            <v>#N/A</v>
          </cell>
          <cell r="BG4136">
            <v>59.827582550048831</v>
          </cell>
          <cell r="BH4136">
            <v>58.109183883666987</v>
          </cell>
          <cell r="BI4136">
            <v>60.526260070800781</v>
          </cell>
          <cell r="BJ4136">
            <v>64.793903923034662</v>
          </cell>
          <cell r="BK4136">
            <v>69.617062549591068</v>
          </cell>
        </row>
        <row r="4137">
          <cell r="A4137" t="str">
            <v>2016-03-07</v>
          </cell>
          <cell r="B4137">
            <v>2355036</v>
          </cell>
          <cell r="C4137">
            <v>59.071137039149683</v>
          </cell>
          <cell r="D4137">
            <v>59.432129324064533</v>
          </cell>
          <cell r="E4137">
            <v>58.349158728722898</v>
          </cell>
          <cell r="F4137">
            <v>59.366493225097663</v>
          </cell>
          <cell r="BC4137" t="e">
            <v>#N/A</v>
          </cell>
          <cell r="BD4137" t="e">
            <v>#N/A</v>
          </cell>
          <cell r="BE4137" t="e">
            <v>#N/A</v>
          </cell>
          <cell r="BF4137" t="e">
            <v>#N/A</v>
          </cell>
          <cell r="BG4137">
            <v>59.69138946533203</v>
          </cell>
          <cell r="BH4137">
            <v>58.209686470031741</v>
          </cell>
          <cell r="BI4137">
            <v>60.401554260253903</v>
          </cell>
          <cell r="BJ4137">
            <v>64.690611457824701</v>
          </cell>
          <cell r="BK4137">
            <v>69.530219745635989</v>
          </cell>
        </row>
        <row r="4138">
          <cell r="A4138" t="str">
            <v>2016-03-08</v>
          </cell>
          <cell r="B4138">
            <v>2142842</v>
          </cell>
          <cell r="C4138">
            <v>58.980893447187803</v>
          </cell>
          <cell r="D4138">
            <v>59.596217838076043</v>
          </cell>
          <cell r="E4138">
            <v>58.275320978217017</v>
          </cell>
          <cell r="F4138">
            <v>59.448539733886719</v>
          </cell>
          <cell r="BC4138" t="e">
            <v>#N/A</v>
          </cell>
          <cell r="BD4138" t="e">
            <v>#N/A</v>
          </cell>
          <cell r="BE4138" t="e">
            <v>#N/A</v>
          </cell>
          <cell r="BF4138" t="e">
            <v>#N/A</v>
          </cell>
          <cell r="BG4138">
            <v>59.519097900390634</v>
          </cell>
          <cell r="BH4138">
            <v>58.354082679748537</v>
          </cell>
          <cell r="BI4138">
            <v>60.292765045166007</v>
          </cell>
          <cell r="BJ4138">
            <v>64.562706031799323</v>
          </cell>
          <cell r="BK4138">
            <v>69.448955860137943</v>
          </cell>
        </row>
        <row r="4139">
          <cell r="A4139" t="str">
            <v>2016-03-09</v>
          </cell>
          <cell r="B4139">
            <v>2183582</v>
          </cell>
          <cell r="C4139">
            <v>59.61262790896334</v>
          </cell>
          <cell r="D4139">
            <v>60.277176224872633</v>
          </cell>
          <cell r="E4139">
            <v>59.23522345414235</v>
          </cell>
          <cell r="F4139">
            <v>59.9407958984375</v>
          </cell>
          <cell r="BC4139" t="e">
            <v>#N/A</v>
          </cell>
          <cell r="BD4139" t="e">
            <v>#N/A</v>
          </cell>
          <cell r="BE4139" t="e">
            <v>#N/A</v>
          </cell>
          <cell r="BF4139" t="e">
            <v>#N/A</v>
          </cell>
          <cell r="BG4139">
            <v>59.42228546142578</v>
          </cell>
          <cell r="BH4139">
            <v>58.532526588439943</v>
          </cell>
          <cell r="BI4139">
            <v>60.202845458984378</v>
          </cell>
          <cell r="BJ4139">
            <v>64.434308280944819</v>
          </cell>
          <cell r="BK4139">
            <v>69.382952022552487</v>
          </cell>
        </row>
        <row r="4140">
          <cell r="A4140" t="str">
            <v>2016-03-10</v>
          </cell>
          <cell r="B4140">
            <v>4634636</v>
          </cell>
          <cell r="C4140">
            <v>60.055662595248137</v>
          </cell>
          <cell r="D4140">
            <v>62.467736393217614</v>
          </cell>
          <cell r="E4140">
            <v>59.333684175312108</v>
          </cell>
          <cell r="F4140">
            <v>59.530586242675781</v>
          </cell>
          <cell r="BC4140" t="e">
            <v>#N/A</v>
          </cell>
          <cell r="BD4140" t="e">
            <v>#N/A</v>
          </cell>
          <cell r="BE4140" t="e">
            <v>#N/A</v>
          </cell>
          <cell r="BF4140" t="e">
            <v>#N/A</v>
          </cell>
          <cell r="BG4140">
            <v>59.542068481445313</v>
          </cell>
          <cell r="BH4140">
            <v>58.749531555175778</v>
          </cell>
          <cell r="BI4140">
            <v>60.079124298095707</v>
          </cell>
          <cell r="BJ4140">
            <v>64.298526802062995</v>
          </cell>
          <cell r="BK4140">
            <v>69.311164188385007</v>
          </cell>
        </row>
        <row r="4141">
          <cell r="A4141" t="str">
            <v>2016-03-11</v>
          </cell>
          <cell r="B4141">
            <v>2861233</v>
          </cell>
          <cell r="C4141">
            <v>60.400239928214603</v>
          </cell>
          <cell r="D4141">
            <v>60.974540146164657</v>
          </cell>
          <cell r="E4141">
            <v>60.072065692499017</v>
          </cell>
          <cell r="F4141">
            <v>60.679183959960938</v>
          </cell>
          <cell r="BC4141" t="e">
            <v>#N/A</v>
          </cell>
          <cell r="BD4141" t="e">
            <v>#N/A</v>
          </cell>
          <cell r="BE4141" t="e">
            <v>#N/A</v>
          </cell>
          <cell r="BF4141" t="e">
            <v>#N/A</v>
          </cell>
          <cell r="BG4141">
            <v>59.793119812011717</v>
          </cell>
          <cell r="BH4141">
            <v>58.961202812194827</v>
          </cell>
          <cell r="BI4141">
            <v>59.984774627685553</v>
          </cell>
          <cell r="BJ4141">
            <v>64.18916309356689</v>
          </cell>
          <cell r="BK4141">
            <v>69.246842288970953</v>
          </cell>
        </row>
        <row r="4142">
          <cell r="A4142" t="str">
            <v>2016-03-14</v>
          </cell>
          <cell r="B4142">
            <v>2305419</v>
          </cell>
          <cell r="C4142">
            <v>61.253496339022242</v>
          </cell>
          <cell r="D4142">
            <v>61.868820742998693</v>
          </cell>
          <cell r="E4142">
            <v>60.999157995650911</v>
          </cell>
          <cell r="F4142">
            <v>61.499622344970703</v>
          </cell>
          <cell r="BC4142" t="e">
            <v>#N/A</v>
          </cell>
          <cell r="BD4142" t="e">
            <v>#N/A</v>
          </cell>
          <cell r="BE4142" t="e">
            <v>#N/A</v>
          </cell>
          <cell r="BF4142" t="e">
            <v>#N/A</v>
          </cell>
          <cell r="BG4142">
            <v>60.219745635986328</v>
          </cell>
          <cell r="BH4142">
            <v>59.173284530639648</v>
          </cell>
          <cell r="BI4142">
            <v>59.941948013305662</v>
          </cell>
          <cell r="BJ4142">
            <v>64.090382995605466</v>
          </cell>
          <cell r="BK4142">
            <v>69.180551300048833</v>
          </cell>
        </row>
        <row r="4143">
          <cell r="A4143" t="str">
            <v>2016-03-15</v>
          </cell>
          <cell r="B4143">
            <v>2674774</v>
          </cell>
          <cell r="C4143">
            <v>61.310931391998317</v>
          </cell>
          <cell r="D4143">
            <v>61.392973400706119</v>
          </cell>
          <cell r="E4143">
            <v>60.539722739456202</v>
          </cell>
          <cell r="F4143">
            <v>60.867897033691413</v>
          </cell>
          <cell r="BC4143" t="e">
            <v>#N/A</v>
          </cell>
          <cell r="BD4143" t="e">
            <v>#N/A</v>
          </cell>
          <cell r="BE4143" t="e">
            <v>#N/A</v>
          </cell>
          <cell r="BF4143" t="e">
            <v>#N/A</v>
          </cell>
          <cell r="BG4143">
            <v>60.503617095947263</v>
          </cell>
          <cell r="BH4143">
            <v>59.367727661132811</v>
          </cell>
          <cell r="BI4143">
            <v>59.871391067504881</v>
          </cell>
          <cell r="BJ4143">
            <v>63.966990051269534</v>
          </cell>
          <cell r="BK4143">
            <v>69.110978660583498</v>
          </cell>
        </row>
        <row r="4144">
          <cell r="A4144" t="str">
            <v>2016-03-16</v>
          </cell>
          <cell r="B4144">
            <v>3221385</v>
          </cell>
          <cell r="C4144">
            <v>60.892496930560903</v>
          </cell>
          <cell r="D4144">
            <v>60.990944817718628</v>
          </cell>
          <cell r="E4144">
            <v>59.73568418123525</v>
          </cell>
          <cell r="F4144">
            <v>59.907974243164063</v>
          </cell>
          <cell r="BC4144" t="e">
            <v>#N/A</v>
          </cell>
          <cell r="BD4144" t="e">
            <v>#N/A</v>
          </cell>
          <cell r="BE4144" t="e">
            <v>#N/A</v>
          </cell>
          <cell r="BF4144" t="e">
            <v>#N/A</v>
          </cell>
          <cell r="BG4144">
            <v>60.49705276489258</v>
          </cell>
          <cell r="BH4144">
            <v>59.456333923339841</v>
          </cell>
          <cell r="BI4144">
            <v>59.799028549194333</v>
          </cell>
          <cell r="BJ4144">
            <v>63.807579956054688</v>
          </cell>
          <cell r="BK4144">
            <v>69.044851722717283</v>
          </cell>
        </row>
        <row r="4145">
          <cell r="A4145" t="str">
            <v>2016-03-17</v>
          </cell>
          <cell r="B4145">
            <v>4156467</v>
          </cell>
          <cell r="C4145">
            <v>60.301789163916098</v>
          </cell>
          <cell r="D4145">
            <v>60.367425266623407</v>
          </cell>
          <cell r="E4145">
            <v>57.947145619368477</v>
          </cell>
          <cell r="F4145">
            <v>58.767578125</v>
          </cell>
          <cell r="BC4145" t="e">
            <v>#N/A</v>
          </cell>
          <cell r="BD4145" t="e">
            <v>#N/A</v>
          </cell>
          <cell r="BE4145" t="e">
            <v>#N/A</v>
          </cell>
          <cell r="BF4145" t="e">
            <v>#N/A</v>
          </cell>
          <cell r="BG4145">
            <v>60.344451141357418</v>
          </cell>
          <cell r="BH4145">
            <v>59.478485870361332</v>
          </cell>
          <cell r="BI4145">
            <v>59.717641754150392</v>
          </cell>
          <cell r="BJ4145">
            <v>63.641688461303708</v>
          </cell>
          <cell r="BK4145">
            <v>68.977330131530763</v>
          </cell>
        </row>
        <row r="4146">
          <cell r="A4146" t="str">
            <v>2016-03-18</v>
          </cell>
          <cell r="B4146">
            <v>6418955</v>
          </cell>
          <cell r="C4146">
            <v>58.652725787063602</v>
          </cell>
          <cell r="D4146">
            <v>58.783998009738873</v>
          </cell>
          <cell r="E4146">
            <v>57.996383451899547</v>
          </cell>
          <cell r="F4146">
            <v>58.029201507568359</v>
          </cell>
          <cell r="BC4146" t="e">
            <v>#N/A</v>
          </cell>
          <cell r="BD4146" t="e">
            <v>#N/A</v>
          </cell>
          <cell r="BE4146" t="e">
            <v>#N/A</v>
          </cell>
          <cell r="BF4146" t="e">
            <v>#N/A</v>
          </cell>
          <cell r="BG4146">
            <v>59.814454650878908</v>
          </cell>
          <cell r="BH4146">
            <v>59.494074440002443</v>
          </cell>
          <cell r="BI4146">
            <v>59.652991714477537</v>
          </cell>
          <cell r="BJ4146">
            <v>63.471038627624509</v>
          </cell>
          <cell r="BK4146">
            <v>68.907101192474371</v>
          </cell>
        </row>
        <row r="4147">
          <cell r="A4147" t="str">
            <v>2016-03-21</v>
          </cell>
          <cell r="B4147">
            <v>2736757</v>
          </cell>
          <cell r="C4147">
            <v>57.922530537262467</v>
          </cell>
          <cell r="D4147">
            <v>58.964483268763409</v>
          </cell>
          <cell r="E4147">
            <v>57.717422421861833</v>
          </cell>
          <cell r="F4147">
            <v>58.111232757568359</v>
          </cell>
          <cell r="BC4147" t="e">
            <v>#N/A</v>
          </cell>
          <cell r="BD4147" t="e">
            <v>#N/A</v>
          </cell>
          <cell r="BE4147" t="e">
            <v>#N/A</v>
          </cell>
          <cell r="BF4147" t="e">
            <v>#N/A</v>
          </cell>
          <cell r="BG4147">
            <v>59.136776733398428</v>
          </cell>
          <cell r="BH4147">
            <v>59.479716491699222</v>
          </cell>
          <cell r="BI4147">
            <v>59.606719207763668</v>
          </cell>
          <cell r="BJ4147">
            <v>63.286687316894529</v>
          </cell>
          <cell r="BK4147">
            <v>68.831580390930171</v>
          </cell>
        </row>
        <row r="4148">
          <cell r="A4148" t="str">
            <v>2016-03-22</v>
          </cell>
          <cell r="B4148">
            <v>3156081</v>
          </cell>
          <cell r="C4148">
            <v>58.004572639981497</v>
          </cell>
          <cell r="D4148">
            <v>58.381977081298828</v>
          </cell>
          <cell r="E4148">
            <v>57.003650292853578</v>
          </cell>
          <cell r="F4148">
            <v>58.381977081298828</v>
          </cell>
          <cell r="BC4148" t="e">
            <v>#N/A</v>
          </cell>
          <cell r="BD4148" t="e">
            <v>#N/A</v>
          </cell>
          <cell r="BE4148" t="e">
            <v>#N/A</v>
          </cell>
          <cell r="BF4148" t="e">
            <v>#N/A</v>
          </cell>
          <cell r="BG4148">
            <v>58.639592742919923</v>
          </cell>
          <cell r="BH4148">
            <v>59.506790924072263</v>
          </cell>
          <cell r="BI4148">
            <v>59.55437553405762</v>
          </cell>
          <cell r="BJ4148">
            <v>63.123995552062993</v>
          </cell>
          <cell r="BK4148">
            <v>68.752449665069577</v>
          </cell>
        </row>
        <row r="4149">
          <cell r="A4149" t="str">
            <v>2016-03-23</v>
          </cell>
          <cell r="B4149">
            <v>2616299</v>
          </cell>
          <cell r="C4149">
            <v>58.464022986485652</v>
          </cell>
          <cell r="D4149">
            <v>58.923463193565787</v>
          </cell>
          <cell r="E4149">
            <v>57.594360260993909</v>
          </cell>
          <cell r="F4149">
            <v>57.988170623779297</v>
          </cell>
          <cell r="BC4149" t="e">
            <v>#N/A</v>
          </cell>
          <cell r="BD4149" t="e">
            <v>#N/A</v>
          </cell>
          <cell r="BE4149" t="e">
            <v>#N/A</v>
          </cell>
          <cell r="BF4149" t="e">
            <v>#N/A</v>
          </cell>
          <cell r="BG4149">
            <v>58.25563201904297</v>
          </cell>
          <cell r="BH4149">
            <v>59.563400650024413</v>
          </cell>
          <cell r="BI4149">
            <v>59.488740844726557</v>
          </cell>
          <cell r="BJ4149">
            <v>62.950309982299807</v>
          </cell>
          <cell r="BK4149">
            <v>68.676477661132807</v>
          </cell>
        </row>
        <row r="4150">
          <cell r="A4150" t="str">
            <v>2016-03-24</v>
          </cell>
          <cell r="B4150">
            <v>2467251</v>
          </cell>
          <cell r="C4150">
            <v>57.684613835623402</v>
          </cell>
          <cell r="D4150">
            <v>57.897928063267813</v>
          </cell>
          <cell r="E4150">
            <v>56.486782996303802</v>
          </cell>
          <cell r="F4150">
            <v>56.626255035400391</v>
          </cell>
          <cell r="BC4150" t="e">
            <v>#N/A</v>
          </cell>
          <cell r="BD4150" t="e">
            <v>#N/A</v>
          </cell>
          <cell r="BE4150" t="e">
            <v>#N/A</v>
          </cell>
          <cell r="BF4150" t="e">
            <v>#N/A</v>
          </cell>
          <cell r="BG4150">
            <v>57.827367401123048</v>
          </cell>
          <cell r="BH4150">
            <v>59.437464714050293</v>
          </cell>
          <cell r="BI4150">
            <v>59.418511886596683</v>
          </cell>
          <cell r="BJ4150">
            <v>62.763169288635247</v>
          </cell>
          <cell r="BK4150">
            <v>68.602310581207277</v>
          </cell>
        </row>
        <row r="4151">
          <cell r="A4151" t="str">
            <v>2016-03-29</v>
          </cell>
          <cell r="B4151">
            <v>3354591</v>
          </cell>
          <cell r="C4151">
            <v>56.913408416329382</v>
          </cell>
          <cell r="D4151">
            <v>57.865106922272922</v>
          </cell>
          <cell r="E4151">
            <v>56.765730306513561</v>
          </cell>
          <cell r="F4151">
            <v>57.824089050292969</v>
          </cell>
          <cell r="BC4151" t="e">
            <v>#N/A</v>
          </cell>
          <cell r="BD4151" t="e">
            <v>#N/A</v>
          </cell>
          <cell r="BE4151" t="e">
            <v>#N/A</v>
          </cell>
          <cell r="BF4151" t="e">
            <v>#N/A</v>
          </cell>
          <cell r="BG4151">
            <v>57.786344909667967</v>
          </cell>
          <cell r="BH4151">
            <v>59.305375480651847</v>
          </cell>
          <cell r="BI4151">
            <v>59.401775207519528</v>
          </cell>
          <cell r="BJ4151">
            <v>62.58825313568115</v>
          </cell>
          <cell r="BK4151">
            <v>68.532163600921635</v>
          </cell>
        </row>
        <row r="4152">
          <cell r="A4152" t="str">
            <v>2016-03-30</v>
          </cell>
          <cell r="B4152">
            <v>3026604</v>
          </cell>
          <cell r="C4152">
            <v>57.88971882879293</v>
          </cell>
          <cell r="D4152">
            <v>58.775787486638613</v>
          </cell>
          <cell r="E4152">
            <v>57.88971882879293</v>
          </cell>
          <cell r="F4152">
            <v>58.472225189208977</v>
          </cell>
          <cell r="BC4152" t="e">
            <v>#N/A</v>
          </cell>
          <cell r="BD4152" t="e">
            <v>#N/A</v>
          </cell>
          <cell r="BE4152" t="e">
            <v>#N/A</v>
          </cell>
          <cell r="BF4152" t="e">
            <v>#N/A</v>
          </cell>
          <cell r="BG4152">
            <v>57.858543395996087</v>
          </cell>
          <cell r="BH4152">
            <v>59.22661380767822</v>
          </cell>
          <cell r="BI4152">
            <v>59.385366592407223</v>
          </cell>
          <cell r="BJ4152">
            <v>62.419818344116209</v>
          </cell>
          <cell r="BK4152">
            <v>68.471574668884273</v>
          </cell>
        </row>
        <row r="4153">
          <cell r="A4153" t="str">
            <v>2016-03-31</v>
          </cell>
          <cell r="B4153">
            <v>4552209</v>
          </cell>
          <cell r="C4153">
            <v>58.439411285493051</v>
          </cell>
          <cell r="D4153">
            <v>58.74296731255928</v>
          </cell>
          <cell r="E4153">
            <v>58.053806998719139</v>
          </cell>
          <cell r="F4153">
            <v>58.135848999023438</v>
          </cell>
          <cell r="BC4153" t="e">
            <v>#N/A</v>
          </cell>
          <cell r="BD4153" t="e">
            <v>#N/A</v>
          </cell>
          <cell r="BE4153" t="e">
            <v>#N/A</v>
          </cell>
          <cell r="BF4153" t="e">
            <v>#N/A</v>
          </cell>
          <cell r="BG4153">
            <v>57.809317779541018</v>
          </cell>
          <cell r="BH4153">
            <v>59.117906379699697</v>
          </cell>
          <cell r="BI4153">
            <v>59.320880508422853</v>
          </cell>
          <cell r="BJ4153">
            <v>62.235877380371093</v>
          </cell>
          <cell r="BK4153">
            <v>68.407950134277343</v>
          </cell>
        </row>
        <row r="4154">
          <cell r="A4154" t="str">
            <v>2016-04-01</v>
          </cell>
          <cell r="B4154">
            <v>3967467</v>
          </cell>
          <cell r="C4154">
            <v>57.430276500041423</v>
          </cell>
          <cell r="D4154">
            <v>58.119436813528282</v>
          </cell>
          <cell r="E4154">
            <v>56.757522082845632</v>
          </cell>
          <cell r="F4154">
            <v>58.045600891113281</v>
          </cell>
          <cell r="BA4154" t="e">
            <v>#N/A</v>
          </cell>
          <cell r="BB4154" t="e">
            <v>#N/A</v>
          </cell>
          <cell r="BC4154" t="e">
            <v>#N/A</v>
          </cell>
          <cell r="BD4154" t="e">
            <v>#N/A</v>
          </cell>
          <cell r="BE4154" t="e">
            <v>#N/A</v>
          </cell>
          <cell r="BF4154" t="e">
            <v>#N/A</v>
          </cell>
          <cell r="BG4154">
            <v>57.820803833007822</v>
          </cell>
          <cell r="BH4154">
            <v>58.998943519592288</v>
          </cell>
          <cell r="BI4154">
            <v>59.280843353271493</v>
          </cell>
          <cell r="BJ4154">
            <v>62.103377532958987</v>
          </cell>
          <cell r="BK4154">
            <v>68.343669204711915</v>
          </cell>
        </row>
        <row r="4155">
          <cell r="A4155" t="str">
            <v>2016-04-04</v>
          </cell>
          <cell r="B4155">
            <v>4408550</v>
          </cell>
          <cell r="C4155">
            <v>58.882435479690827</v>
          </cell>
          <cell r="D4155">
            <v>61.03197079943552</v>
          </cell>
          <cell r="E4155">
            <v>58.242499156095882</v>
          </cell>
          <cell r="F4155">
            <v>60.580730438232422</v>
          </cell>
          <cell r="BA4155" t="e">
            <v>#N/A</v>
          </cell>
          <cell r="BB4155" t="e">
            <v>#N/A</v>
          </cell>
          <cell r="BC4155" t="e">
            <v>#N/A</v>
          </cell>
          <cell r="BD4155" t="e">
            <v>#N/A</v>
          </cell>
          <cell r="BE4155" t="e">
            <v>#N/A</v>
          </cell>
          <cell r="BF4155" t="e">
            <v>#N/A</v>
          </cell>
          <cell r="BG4155">
            <v>58.611698913574223</v>
          </cell>
          <cell r="BH4155">
            <v>59.081396484374999</v>
          </cell>
          <cell r="BI4155">
            <v>59.270833969116211</v>
          </cell>
          <cell r="BJ4155">
            <v>62.01887294769287</v>
          </cell>
          <cell r="BK4155">
            <v>68.274096508026119</v>
          </cell>
        </row>
        <row r="4156">
          <cell r="A4156" t="str">
            <v>2016-04-05</v>
          </cell>
          <cell r="B4156">
            <v>3159953</v>
          </cell>
          <cell r="C4156">
            <v>59.719282570247977</v>
          </cell>
          <cell r="D4156">
            <v>59.875166748633212</v>
          </cell>
          <cell r="E4156">
            <v>58.964486170683223</v>
          </cell>
          <cell r="F4156">
            <v>59.284454345703118</v>
          </cell>
          <cell r="BA4156" t="e">
            <v>#N/A</v>
          </cell>
          <cell r="BB4156" t="e">
            <v>#N/A</v>
          </cell>
          <cell r="BC4156" t="e">
            <v>#N/A</v>
          </cell>
          <cell r="BD4156" t="e">
            <v>#N/A</v>
          </cell>
          <cell r="BE4156" t="e">
            <v>#N/A</v>
          </cell>
          <cell r="BF4156" t="e">
            <v>#N/A</v>
          </cell>
          <cell r="BG4156">
            <v>58.903771972656251</v>
          </cell>
          <cell r="BH4156">
            <v>59.074422836303711</v>
          </cell>
          <cell r="BI4156">
            <v>59.206183929443363</v>
          </cell>
          <cell r="BJ4156">
            <v>61.923374595642088</v>
          </cell>
          <cell r="BK4156">
            <v>68.192832660675052</v>
          </cell>
        </row>
        <row r="4157">
          <cell r="A4157" t="str">
            <v>2016-04-06</v>
          </cell>
          <cell r="B4157">
            <v>3518651</v>
          </cell>
          <cell r="C4157">
            <v>59.571609491640402</v>
          </cell>
          <cell r="D4157">
            <v>61.589872865530332</v>
          </cell>
          <cell r="E4157">
            <v>59.23522913295686</v>
          </cell>
          <cell r="F4157">
            <v>61.335540771484382</v>
          </cell>
          <cell r="BA4157" t="e">
            <v>#N/A</v>
          </cell>
          <cell r="BB4157" t="e">
            <v>#N/A</v>
          </cell>
          <cell r="BC4157" t="e">
            <v>#N/A</v>
          </cell>
          <cell r="BD4157" t="e">
            <v>#N/A</v>
          </cell>
          <cell r="BE4157" t="e">
            <v>#N/A</v>
          </cell>
          <cell r="BF4157" t="e">
            <v>#N/A</v>
          </cell>
          <cell r="BG4157">
            <v>59.476435089111327</v>
          </cell>
          <cell r="BH4157">
            <v>59.172875213623037</v>
          </cell>
          <cell r="BI4157">
            <v>59.179437866210939</v>
          </cell>
          <cell r="BJ4157">
            <v>61.846089973449708</v>
          </cell>
          <cell r="BK4157">
            <v>68.119650096893309</v>
          </cell>
        </row>
        <row r="4158">
          <cell r="A4158" t="str">
            <v>2016-04-07</v>
          </cell>
          <cell r="B4158">
            <v>3701317</v>
          </cell>
          <cell r="C4158">
            <v>61.483216605119352</v>
          </cell>
          <cell r="D4158">
            <v>62.582593205180338</v>
          </cell>
          <cell r="E4158">
            <v>60.958140279806102</v>
          </cell>
          <cell r="F4158">
            <v>61.286308288574219</v>
          </cell>
          <cell r="BA4158" t="e">
            <v>#N/A</v>
          </cell>
          <cell r="BB4158" t="e">
            <v>#N/A</v>
          </cell>
          <cell r="BC4158" t="e">
            <v>#N/A</v>
          </cell>
          <cell r="BD4158" t="e">
            <v>#N/A</v>
          </cell>
          <cell r="BE4158" t="e">
            <v>#N/A</v>
          </cell>
          <cell r="BF4158" t="e">
            <v>#N/A</v>
          </cell>
          <cell r="BG4158">
            <v>60.106526947021493</v>
          </cell>
          <cell r="BH4158">
            <v>59.264763641357419</v>
          </cell>
          <cell r="BI4158">
            <v>59.143666992187498</v>
          </cell>
          <cell r="BJ4158">
            <v>61.79144916534424</v>
          </cell>
          <cell r="BK4158">
            <v>68.047246913909916</v>
          </cell>
        </row>
        <row r="4159">
          <cell r="A4159" t="str">
            <v>2016-04-08</v>
          </cell>
          <cell r="B4159">
            <v>2565174</v>
          </cell>
          <cell r="C4159">
            <v>61.31092919918256</v>
          </cell>
          <cell r="D4159">
            <v>61.458607313336422</v>
          </cell>
          <cell r="E4159">
            <v>60.654580634186779</v>
          </cell>
          <cell r="F4159">
            <v>61.179656982421882</v>
          </cell>
          <cell r="BA4159" t="e">
            <v>#N/A</v>
          </cell>
          <cell r="BB4159" t="e">
            <v>#N/A</v>
          </cell>
          <cell r="BC4159" t="e">
            <v>#N/A</v>
          </cell>
          <cell r="BD4159" t="e">
            <v>#N/A</v>
          </cell>
          <cell r="BE4159" t="e">
            <v>#N/A</v>
          </cell>
          <cell r="BF4159" t="e">
            <v>#N/A</v>
          </cell>
          <cell r="BG4159">
            <v>60.7333381652832</v>
          </cell>
          <cell r="BH4159">
            <v>59.326706695556638</v>
          </cell>
          <cell r="BI4159">
            <v>59.101168670654303</v>
          </cell>
          <cell r="BJ4159">
            <v>61.741402854919443</v>
          </cell>
          <cell r="BK4159">
            <v>67.971808185577387</v>
          </cell>
        </row>
        <row r="4160">
          <cell r="A4160" t="str">
            <v>2016-04-11</v>
          </cell>
          <cell r="B4160">
            <v>1994820</v>
          </cell>
          <cell r="C4160">
            <v>60.88429260253907</v>
          </cell>
          <cell r="D4160">
            <v>61.819585113822683</v>
          </cell>
          <cell r="E4160">
            <v>60.515100496286102</v>
          </cell>
          <cell r="F4160">
            <v>60.884292602539063</v>
          </cell>
          <cell r="BA4160" t="e">
            <v>#N/A</v>
          </cell>
          <cell r="BB4160" t="e">
            <v>#N/A</v>
          </cell>
          <cell r="BC4160" t="e">
            <v>#N/A</v>
          </cell>
          <cell r="BD4160" t="e">
            <v>#N/A</v>
          </cell>
          <cell r="BE4160" t="e">
            <v>#N/A</v>
          </cell>
          <cell r="BF4160" t="e">
            <v>#N/A</v>
          </cell>
          <cell r="BG4160">
            <v>60.79405059814453</v>
          </cell>
          <cell r="BH4160">
            <v>59.394392013549798</v>
          </cell>
          <cell r="BI4160">
            <v>59.087713623046866</v>
          </cell>
          <cell r="BJ4160">
            <v>61.692997322082519</v>
          </cell>
          <cell r="BK4160">
            <v>67.908963031768792</v>
          </cell>
        </row>
        <row r="4161">
          <cell r="A4161" t="str">
            <v>2016-04-12</v>
          </cell>
          <cell r="B4161">
            <v>2272366</v>
          </cell>
          <cell r="C4161">
            <v>60.818656294064517</v>
          </cell>
          <cell r="D4161">
            <v>60.917110443115227</v>
          </cell>
          <cell r="E4161">
            <v>59.932593990219999</v>
          </cell>
          <cell r="F4161">
            <v>60.917110443115227</v>
          </cell>
          <cell r="BA4161" t="e">
            <v>#N/A</v>
          </cell>
          <cell r="BB4161" t="e">
            <v>#N/A</v>
          </cell>
          <cell r="BC4161" t="e">
            <v>#N/A</v>
          </cell>
          <cell r="BD4161" t="e">
            <v>#N/A</v>
          </cell>
          <cell r="BE4161" t="e">
            <v>#N/A</v>
          </cell>
          <cell r="BF4161" t="e">
            <v>#N/A</v>
          </cell>
          <cell r="BG4161">
            <v>61.120581817626963</v>
          </cell>
          <cell r="BH4161">
            <v>59.406288337707522</v>
          </cell>
          <cell r="BI4161">
            <v>59.049973526000983</v>
          </cell>
          <cell r="BJ4161">
            <v>61.62416305541992</v>
          </cell>
          <cell r="BK4161">
            <v>67.851573753356931</v>
          </cell>
        </row>
        <row r="4162">
          <cell r="A4162" t="str">
            <v>2016-04-13</v>
          </cell>
          <cell r="B4162">
            <v>3160997</v>
          </cell>
          <cell r="C4162">
            <v>61.532434664274511</v>
          </cell>
          <cell r="D4162">
            <v>62.352867126464837</v>
          </cell>
          <cell r="E4162">
            <v>61.22887239987903</v>
          </cell>
          <cell r="F4162">
            <v>62.352867126464837</v>
          </cell>
          <cell r="BA4162" t="e">
            <v>#N/A</v>
          </cell>
          <cell r="BB4162" t="e">
            <v>#N/A</v>
          </cell>
          <cell r="BC4162" t="e">
            <v>#N/A</v>
          </cell>
          <cell r="BD4162" t="e">
            <v>#N/A</v>
          </cell>
          <cell r="BE4162" t="e">
            <v>#N/A</v>
          </cell>
          <cell r="BF4162" t="e">
            <v>#N/A</v>
          </cell>
          <cell r="BG4162">
            <v>61.324047088623047</v>
          </cell>
          <cell r="BH4162">
            <v>59.448950576782217</v>
          </cell>
          <cell r="BI4162">
            <v>59.037667160034182</v>
          </cell>
          <cell r="BJ4162">
            <v>61.566076354980467</v>
          </cell>
          <cell r="BK4162">
            <v>67.795374145507807</v>
          </cell>
        </row>
        <row r="4163">
          <cell r="A4163" t="str">
            <v>2016-04-14</v>
          </cell>
          <cell r="B4163">
            <v>3685394</v>
          </cell>
          <cell r="C4163">
            <v>62.722060973983133</v>
          </cell>
          <cell r="D4163">
            <v>63.673765661088957</v>
          </cell>
          <cell r="E4163">
            <v>62.557976980745707</v>
          </cell>
          <cell r="F4163">
            <v>63.41943359375</v>
          </cell>
          <cell r="BA4163" t="e">
            <v>#N/A</v>
          </cell>
          <cell r="BB4163" t="e">
            <v>#N/A</v>
          </cell>
          <cell r="BC4163" t="e">
            <v>#N/A</v>
          </cell>
          <cell r="BD4163" t="e">
            <v>#N/A</v>
          </cell>
          <cell r="BE4163" t="e">
            <v>#N/A</v>
          </cell>
          <cell r="BF4163" t="e">
            <v>#N/A</v>
          </cell>
          <cell r="BG4163">
            <v>61.7506721496582</v>
          </cell>
          <cell r="BH4163">
            <v>59.576527404785153</v>
          </cell>
          <cell r="BI4163">
            <v>59.070976715087887</v>
          </cell>
          <cell r="BJ4163">
            <v>61.524070205688467</v>
          </cell>
          <cell r="BK4163">
            <v>67.747050666809088</v>
          </cell>
        </row>
        <row r="4164">
          <cell r="A4164" t="str">
            <v>2016-04-15</v>
          </cell>
          <cell r="B4164">
            <v>3059592</v>
          </cell>
          <cell r="C4164">
            <v>63.747600029099402</v>
          </cell>
          <cell r="D4164">
            <v>63.903484200464121</v>
          </cell>
          <cell r="E4164">
            <v>63.050233685704157</v>
          </cell>
          <cell r="F4164">
            <v>63.542491912841797</v>
          </cell>
          <cell r="BA4164" t="e">
            <v>#N/A</v>
          </cell>
          <cell r="BB4164" t="e">
            <v>#N/A</v>
          </cell>
          <cell r="BC4164" t="e">
            <v>#N/A</v>
          </cell>
          <cell r="BD4164" t="e">
            <v>#N/A</v>
          </cell>
          <cell r="BE4164" t="e">
            <v>#N/A</v>
          </cell>
          <cell r="BF4164" t="e">
            <v>#N/A</v>
          </cell>
          <cell r="BG4164">
            <v>62.22323913574219</v>
          </cell>
          <cell r="BH4164">
            <v>59.758253288269053</v>
          </cell>
          <cell r="BI4164">
            <v>59.136119003295903</v>
          </cell>
          <cell r="BJ4164">
            <v>61.477797737121577</v>
          </cell>
          <cell r="BK4164">
            <v>67.703034420013424</v>
          </cell>
        </row>
        <row r="4165">
          <cell r="A4165" t="str">
            <v>2016-04-18</v>
          </cell>
          <cell r="B4165">
            <v>2038107</v>
          </cell>
          <cell r="C4165">
            <v>62.886156352967497</v>
          </cell>
          <cell r="D4165">
            <v>63.74760677679226</v>
          </cell>
          <cell r="E4165">
            <v>62.836926143460637</v>
          </cell>
          <cell r="F4165">
            <v>63.493274688720703</v>
          </cell>
          <cell r="BA4165" t="e">
            <v>#N/A</v>
          </cell>
          <cell r="BB4165" t="e">
            <v>#N/A</v>
          </cell>
          <cell r="BC4165" t="e">
            <v>#N/A</v>
          </cell>
          <cell r="BD4165" t="e">
            <v>#N/A</v>
          </cell>
          <cell r="BE4165" t="e">
            <v>#N/A</v>
          </cell>
          <cell r="BF4165" t="e">
            <v>#N/A</v>
          </cell>
          <cell r="BG4165">
            <v>62.745035552978507</v>
          </cell>
          <cell r="BH4165">
            <v>59.994538116455082</v>
          </cell>
          <cell r="BI4165">
            <v>59.218162307739263</v>
          </cell>
          <cell r="BJ4165">
            <v>61.43201759338379</v>
          </cell>
          <cell r="BK4165">
            <v>67.662956314086912</v>
          </cell>
        </row>
        <row r="4166">
          <cell r="A4166" t="str">
            <v>2016-04-19</v>
          </cell>
          <cell r="B4166">
            <v>1963838</v>
          </cell>
          <cell r="C4166">
            <v>63.517887404685808</v>
          </cell>
          <cell r="D4166">
            <v>64.190641854693197</v>
          </cell>
          <cell r="E4166">
            <v>63.353803396158618</v>
          </cell>
          <cell r="F4166">
            <v>63.755813598632813</v>
          </cell>
          <cell r="BA4166" t="e">
            <v>#N/A</v>
          </cell>
          <cell r="BB4166" t="e">
            <v>#N/A</v>
          </cell>
          <cell r="BC4166" t="e">
            <v>#N/A</v>
          </cell>
          <cell r="BD4166" t="e">
            <v>#N/A</v>
          </cell>
          <cell r="BE4166" t="e">
            <v>#N/A</v>
          </cell>
          <cell r="BF4166" t="e">
            <v>#N/A</v>
          </cell>
          <cell r="BG4166">
            <v>63.312776184082033</v>
          </cell>
          <cell r="BH4166">
            <v>60.280868721008297</v>
          </cell>
          <cell r="BI4166">
            <v>59.31677848815918</v>
          </cell>
          <cell r="BJ4166">
            <v>61.398626022338867</v>
          </cell>
          <cell r="BK4166">
            <v>67.628826370239253</v>
          </cell>
        </row>
        <row r="4167">
          <cell r="A4167" t="str">
            <v>2016-04-20</v>
          </cell>
          <cell r="B4167">
            <v>1910292</v>
          </cell>
          <cell r="C4167">
            <v>63.542494770232089</v>
          </cell>
          <cell r="D4167">
            <v>64.092189303667453</v>
          </cell>
          <cell r="E4167">
            <v>63.230732672886226</v>
          </cell>
          <cell r="F4167">
            <v>63.977329254150391</v>
          </cell>
          <cell r="BA4167" t="e">
            <v>#N/A</v>
          </cell>
          <cell r="BB4167" t="e">
            <v>#N/A</v>
          </cell>
          <cell r="BC4167" t="e">
            <v>#N/A</v>
          </cell>
          <cell r="BD4167" t="e">
            <v>#N/A</v>
          </cell>
          <cell r="BE4167" t="e">
            <v>#N/A</v>
          </cell>
          <cell r="BF4167" t="e">
            <v>#N/A</v>
          </cell>
          <cell r="BG4167">
            <v>63.637668609619141</v>
          </cell>
          <cell r="BH4167">
            <v>60.574173545837397</v>
          </cell>
          <cell r="BI4167">
            <v>59.449196243286131</v>
          </cell>
          <cell r="BJ4167">
            <v>61.354650840759277</v>
          </cell>
          <cell r="BK4167">
            <v>67.591742839813236</v>
          </cell>
        </row>
        <row r="4168">
          <cell r="A4168" t="str">
            <v>2016-04-21</v>
          </cell>
          <cell r="B4168">
            <v>2636800</v>
          </cell>
          <cell r="C4168">
            <v>64.010146339287104</v>
          </cell>
          <cell r="D4168">
            <v>64.625470766614313</v>
          </cell>
          <cell r="E4168">
            <v>63.444052122540633</v>
          </cell>
          <cell r="F4168">
            <v>64.502410888671875</v>
          </cell>
          <cell r="BA4168" t="e">
            <v>#N/A</v>
          </cell>
          <cell r="BB4168" t="e">
            <v>#N/A</v>
          </cell>
          <cell r="BC4168" t="e">
            <v>#N/A</v>
          </cell>
          <cell r="BD4168" t="e">
            <v>#N/A</v>
          </cell>
          <cell r="BE4168" t="e">
            <v>#N/A</v>
          </cell>
          <cell r="BF4168" t="e">
            <v>#N/A</v>
          </cell>
          <cell r="BG4168">
            <v>63.854264068603513</v>
          </cell>
          <cell r="BH4168">
            <v>60.880195236206063</v>
          </cell>
          <cell r="BI4168">
            <v>59.608032150268563</v>
          </cell>
          <cell r="BJ4168">
            <v>61.310429649353033</v>
          </cell>
          <cell r="BK4168">
            <v>67.547603626251217</v>
          </cell>
        </row>
        <row r="4169">
          <cell r="A4169" t="str">
            <v>2016-04-22</v>
          </cell>
          <cell r="B4169">
            <v>1589111</v>
          </cell>
          <cell r="C4169">
            <v>64.617263269437288</v>
          </cell>
          <cell r="D4169">
            <v>64.764941364823883</v>
          </cell>
          <cell r="E4169">
            <v>64.059368937910492</v>
          </cell>
          <cell r="F4169">
            <v>64.412155151367188</v>
          </cell>
          <cell r="BA4169" t="e">
            <v>#N/A</v>
          </cell>
          <cell r="BB4169" t="e">
            <v>#N/A</v>
          </cell>
          <cell r="BC4169" t="e">
            <v>#N/A</v>
          </cell>
          <cell r="BD4169" t="e">
            <v>#N/A</v>
          </cell>
          <cell r="BE4169" t="e">
            <v>#N/A</v>
          </cell>
          <cell r="BF4169" t="e">
            <v>#N/A</v>
          </cell>
          <cell r="BG4169">
            <v>64.028196716308599</v>
          </cell>
          <cell r="BH4169">
            <v>61.201394462585448</v>
          </cell>
          <cell r="BI4169">
            <v>59.768836898803713</v>
          </cell>
          <cell r="BJ4169">
            <v>61.266782646179202</v>
          </cell>
          <cell r="BK4169">
            <v>67.490337429046633</v>
          </cell>
        </row>
        <row r="4170">
          <cell r="A4170" t="str">
            <v>2016-04-25</v>
          </cell>
          <cell r="B4170">
            <v>1971763</v>
          </cell>
          <cell r="C4170">
            <v>64.239870479447433</v>
          </cell>
          <cell r="D4170">
            <v>64.658286568687103</v>
          </cell>
          <cell r="E4170">
            <v>63.813242052759271</v>
          </cell>
          <cell r="F4170">
            <v>64.543426513671875</v>
          </cell>
          <cell r="BA4170" t="e">
            <v>#N/A</v>
          </cell>
          <cell r="BB4170" t="e">
            <v>#N/A</v>
          </cell>
          <cell r="BC4170" t="e">
            <v>#N/A</v>
          </cell>
          <cell r="BD4170" t="e">
            <v>#N/A</v>
          </cell>
          <cell r="BE4170" t="e">
            <v>#N/A</v>
          </cell>
          <cell r="BF4170" t="e">
            <v>#N/A</v>
          </cell>
          <cell r="BG4170">
            <v>64.238227081298831</v>
          </cell>
          <cell r="BH4170">
            <v>61.597253036499033</v>
          </cell>
          <cell r="BI4170">
            <v>59.95589569091797</v>
          </cell>
          <cell r="BJ4170">
            <v>61.219935951232912</v>
          </cell>
          <cell r="BK4170">
            <v>67.423267078399661</v>
          </cell>
        </row>
        <row r="4171">
          <cell r="A4171" t="str">
            <v>2016-04-26</v>
          </cell>
          <cell r="B4171">
            <v>2516277</v>
          </cell>
          <cell r="C4171">
            <v>64.789552338877428</v>
          </cell>
          <cell r="D4171">
            <v>64.871594332960342</v>
          </cell>
          <cell r="E4171">
            <v>63.107663292864594</v>
          </cell>
          <cell r="F4171">
            <v>63.608127593994141</v>
          </cell>
          <cell r="BA4171" t="e">
            <v>#N/A</v>
          </cell>
          <cell r="BB4171" t="e">
            <v>#N/A</v>
          </cell>
          <cell r="BC4171" t="e">
            <v>#N/A</v>
          </cell>
          <cell r="BD4171" t="e">
            <v>#N/A</v>
          </cell>
          <cell r="BE4171" t="e">
            <v>#N/A</v>
          </cell>
          <cell r="BF4171" t="e">
            <v>#N/A</v>
          </cell>
          <cell r="BG4171">
            <v>64.208689880371097</v>
          </cell>
          <cell r="BH4171">
            <v>61.886454963684081</v>
          </cell>
          <cell r="BI4171">
            <v>60.099143066406249</v>
          </cell>
          <cell r="BJ4171">
            <v>61.16972541809082</v>
          </cell>
          <cell r="BK4171">
            <v>67.344956741333007</v>
          </cell>
        </row>
        <row r="4172">
          <cell r="A4172" t="str">
            <v>2016-04-27</v>
          </cell>
          <cell r="B4172">
            <v>2306808</v>
          </cell>
          <cell r="C4172">
            <v>63.37841364625212</v>
          </cell>
          <cell r="D4172">
            <v>63.673769861084033</v>
          </cell>
          <cell r="E4172">
            <v>62.98460327334174</v>
          </cell>
          <cell r="F4172">
            <v>63.173305511474609</v>
          </cell>
          <cell r="BA4172" t="e">
            <v>#N/A</v>
          </cell>
          <cell r="BB4172" t="e">
            <v>#N/A</v>
          </cell>
          <cell r="BC4172" t="e">
            <v>#N/A</v>
          </cell>
          <cell r="BD4172" t="e">
            <v>#N/A</v>
          </cell>
          <cell r="BE4172" t="e">
            <v>#N/A</v>
          </cell>
          <cell r="BF4172" t="e">
            <v>#N/A</v>
          </cell>
          <cell r="BG4172">
            <v>64.04788513183594</v>
          </cell>
          <cell r="BH4172">
            <v>62.121508979797362</v>
          </cell>
          <cell r="BI4172">
            <v>60.21744941711426</v>
          </cell>
          <cell r="BJ4172">
            <v>61.119843101501473</v>
          </cell>
          <cell r="BK4172">
            <v>67.26127264022827</v>
          </cell>
        </row>
        <row r="4173">
          <cell r="A4173" t="str">
            <v>2016-04-28</v>
          </cell>
          <cell r="B4173">
            <v>2676558</v>
          </cell>
          <cell r="C4173">
            <v>62.500544838322732</v>
          </cell>
          <cell r="D4173">
            <v>62.664628825997497</v>
          </cell>
          <cell r="E4173">
            <v>61.655500408932141</v>
          </cell>
          <cell r="F4173">
            <v>62.508750915527337</v>
          </cell>
          <cell r="BA4173" t="e">
            <v>#N/A</v>
          </cell>
          <cell r="BB4173" t="e">
            <v>#N/A</v>
          </cell>
          <cell r="BC4173" t="e">
            <v>#N/A</v>
          </cell>
          <cell r="BD4173" t="e">
            <v>#N/A</v>
          </cell>
          <cell r="BE4173" t="e">
            <v>#N/A</v>
          </cell>
          <cell r="BF4173" t="e">
            <v>#N/A</v>
          </cell>
          <cell r="BG4173">
            <v>63.64915313720703</v>
          </cell>
          <cell r="BH4173">
            <v>62.340154075622557</v>
          </cell>
          <cell r="BI4173">
            <v>60.328043746948239</v>
          </cell>
          <cell r="BJ4173">
            <v>61.089979362487803</v>
          </cell>
          <cell r="BK4173">
            <v>67.168563747406012</v>
          </cell>
        </row>
        <row r="4174">
          <cell r="A4174" t="str">
            <v>2016-04-29</v>
          </cell>
          <cell r="B4174">
            <v>5352930</v>
          </cell>
          <cell r="C4174">
            <v>61.409375666444859</v>
          </cell>
          <cell r="D4174">
            <v>61.639095781000798</v>
          </cell>
          <cell r="E4174">
            <v>58.439413814823411</v>
          </cell>
          <cell r="F4174">
            <v>59.161392211914063</v>
          </cell>
          <cell r="BA4174" t="e">
            <v>#N/A</v>
          </cell>
          <cell r="BB4174" t="e">
            <v>#N/A</v>
          </cell>
          <cell r="BC4174" t="e">
            <v>#N/A</v>
          </cell>
          <cell r="BD4174" t="e">
            <v>#N/A</v>
          </cell>
          <cell r="BE4174" t="e">
            <v>#N/A</v>
          </cell>
          <cell r="BF4174" t="e">
            <v>#N/A</v>
          </cell>
          <cell r="BG4174">
            <v>62.599000549316408</v>
          </cell>
          <cell r="BH4174">
            <v>62.395943641662598</v>
          </cell>
          <cell r="BI4174">
            <v>60.348554611206048</v>
          </cell>
          <cell r="BJ4174">
            <v>61.031318473815922</v>
          </cell>
          <cell r="BK4174">
            <v>67.058010501861574</v>
          </cell>
        </row>
        <row r="4175">
          <cell r="A4175" t="str">
            <v>2016-05-02</v>
          </cell>
          <cell r="B4175">
            <v>1831808</v>
          </cell>
          <cell r="C4175">
            <v>59.784911561246382</v>
          </cell>
          <cell r="D4175">
            <v>59.981813585667147</v>
          </cell>
          <cell r="E4175">
            <v>58.989091127484187</v>
          </cell>
          <cell r="F4175">
            <v>59.095745086669922</v>
          </cell>
          <cell r="BA4175" t="e">
            <v>#N/A</v>
          </cell>
          <cell r="BB4175" t="e">
            <v>#N/A</v>
          </cell>
          <cell r="BC4175" t="e">
            <v>#N/A</v>
          </cell>
          <cell r="BD4175" t="e">
            <v>#N/A</v>
          </cell>
          <cell r="BE4175" t="e">
            <v>#N/A</v>
          </cell>
          <cell r="BF4175" t="e">
            <v>#N/A</v>
          </cell>
          <cell r="BG4175">
            <v>61.509464263916023</v>
          </cell>
          <cell r="BH4175">
            <v>62.321694374084473</v>
          </cell>
          <cell r="BI4175">
            <v>60.363978729248053</v>
          </cell>
          <cell r="BJ4175">
            <v>60.964453124999999</v>
          </cell>
          <cell r="BK4175">
            <v>66.949467239379885</v>
          </cell>
        </row>
        <row r="4176">
          <cell r="A4176" t="str">
            <v>2016-05-03</v>
          </cell>
          <cell r="B4176">
            <v>2448657</v>
          </cell>
          <cell r="C4176">
            <v>58.660922827691003</v>
          </cell>
          <cell r="D4176">
            <v>59.054733175636663</v>
          </cell>
          <cell r="E4176">
            <v>57.930738414923738</v>
          </cell>
          <cell r="F4176">
            <v>58.783988952636719</v>
          </cell>
          <cell r="BA4176" t="e">
            <v>#N/A</v>
          </cell>
          <cell r="BB4176" t="e">
            <v>#N/A</v>
          </cell>
          <cell r="BC4176" t="e">
            <v>#N/A</v>
          </cell>
          <cell r="BD4176" t="e">
            <v>#N/A</v>
          </cell>
          <cell r="BE4176" t="e">
            <v>#N/A</v>
          </cell>
          <cell r="BF4176" t="e">
            <v>#N/A</v>
          </cell>
          <cell r="BG4176">
            <v>60.544636535644528</v>
          </cell>
          <cell r="BH4176">
            <v>62.296671104431162</v>
          </cell>
          <cell r="BI4176">
            <v>60.385309906005858</v>
          </cell>
          <cell r="BJ4176">
            <v>60.90694076538086</v>
          </cell>
          <cell r="BK4176">
            <v>66.843836555480962</v>
          </cell>
        </row>
        <row r="4177">
          <cell r="A4177" t="str">
            <v>2016-05-04</v>
          </cell>
          <cell r="B4177">
            <v>2684752</v>
          </cell>
          <cell r="C4177">
            <v>58.923466945673837</v>
          </cell>
          <cell r="D4177">
            <v>59.112169190971223</v>
          </cell>
          <cell r="E4177">
            <v>57.282601805154478</v>
          </cell>
          <cell r="F4177">
            <v>57.536933898925781</v>
          </cell>
          <cell r="BA4177" t="e">
            <v>#N/A</v>
          </cell>
          <cell r="BB4177" t="e">
            <v>#N/A</v>
          </cell>
          <cell r="BC4177" t="e">
            <v>#N/A</v>
          </cell>
          <cell r="BD4177" t="e">
            <v>#N/A</v>
          </cell>
          <cell r="BE4177" t="e">
            <v>#N/A</v>
          </cell>
          <cell r="BF4177" t="e">
            <v>#N/A</v>
          </cell>
          <cell r="BG4177">
            <v>59.417362213134773</v>
          </cell>
          <cell r="BH4177">
            <v>62.10674076080322</v>
          </cell>
          <cell r="BI4177">
            <v>60.368080749511719</v>
          </cell>
          <cell r="BJ4177">
            <v>60.848361892700197</v>
          </cell>
          <cell r="BK4177">
            <v>66.731765518188482</v>
          </cell>
        </row>
        <row r="4178">
          <cell r="A4178" t="str">
            <v>2016-05-05</v>
          </cell>
          <cell r="B4178">
            <v>2036167</v>
          </cell>
          <cell r="C4178">
            <v>57.692814983277948</v>
          </cell>
          <cell r="D4178">
            <v>58.43941158652062</v>
          </cell>
          <cell r="E4178">
            <v>57.454888799587543</v>
          </cell>
          <cell r="F4178">
            <v>58.373775482177727</v>
          </cell>
          <cell r="BA4178" t="e">
            <v>#N/A</v>
          </cell>
          <cell r="BB4178" t="e">
            <v>#N/A</v>
          </cell>
          <cell r="BC4178" t="e">
            <v>#N/A</v>
          </cell>
          <cell r="BD4178" t="e">
            <v>#N/A</v>
          </cell>
          <cell r="BE4178" t="e">
            <v>#N/A</v>
          </cell>
          <cell r="BF4178" t="e">
            <v>#N/A</v>
          </cell>
          <cell r="BG4178">
            <v>58.590367126464841</v>
          </cell>
          <cell r="BH4178">
            <v>61.961114120483401</v>
          </cell>
          <cell r="BI4178">
            <v>60.378746490478512</v>
          </cell>
          <cell r="BJ4178">
            <v>60.802335662841799</v>
          </cell>
          <cell r="BK4178">
            <v>66.620596904754635</v>
          </cell>
        </row>
        <row r="4179">
          <cell r="A4179" t="str">
            <v>2016-05-06</v>
          </cell>
          <cell r="B4179">
            <v>2653456</v>
          </cell>
          <cell r="C4179">
            <v>58.217893598882377</v>
          </cell>
          <cell r="D4179">
            <v>58.447613713753263</v>
          </cell>
          <cell r="E4179">
            <v>57.134922872059903</v>
          </cell>
          <cell r="F4179">
            <v>57.758453369140618</v>
          </cell>
          <cell r="BA4179" t="e">
            <v>#N/A</v>
          </cell>
          <cell r="BB4179" t="e">
            <v>#N/A</v>
          </cell>
          <cell r="BC4179" t="e">
            <v>#N/A</v>
          </cell>
          <cell r="BD4179" t="e">
            <v>#N/A</v>
          </cell>
          <cell r="BE4179" t="e">
            <v>#N/A</v>
          </cell>
          <cell r="BF4179" t="e">
            <v>#N/A</v>
          </cell>
          <cell r="BG4179">
            <v>58.309779357910159</v>
          </cell>
          <cell r="BH4179">
            <v>61.790053939819337</v>
          </cell>
          <cell r="BI4179">
            <v>60.396796035766599</v>
          </cell>
          <cell r="BJ4179">
            <v>60.752945671081541</v>
          </cell>
          <cell r="BK4179">
            <v>66.506679897308345</v>
          </cell>
        </row>
        <row r="4180">
          <cell r="A4180" t="str">
            <v>2016-05-09</v>
          </cell>
          <cell r="B4180">
            <v>2769349</v>
          </cell>
          <cell r="C4180">
            <v>58.71014837288287</v>
          </cell>
          <cell r="D4180">
            <v>59.284454885136427</v>
          </cell>
          <cell r="E4180">
            <v>58.004575914007809</v>
          </cell>
          <cell r="F4180">
            <v>58.915256500244141</v>
          </cell>
          <cell r="BA4180" t="e">
            <v>#N/A</v>
          </cell>
          <cell r="BB4180" t="e">
            <v>#N/A</v>
          </cell>
          <cell r="BC4180" t="e">
            <v>#N/A</v>
          </cell>
          <cell r="BD4180" t="e">
            <v>#N/A</v>
          </cell>
          <cell r="BE4180" t="e">
            <v>#N/A</v>
          </cell>
          <cell r="BF4180" t="e">
            <v>#N/A</v>
          </cell>
          <cell r="BG4180">
            <v>58.273681640625</v>
          </cell>
          <cell r="BH4180">
            <v>61.691602134704588</v>
          </cell>
          <cell r="BI4180">
            <v>60.392201690673829</v>
          </cell>
          <cell r="BJ4180">
            <v>60.728989028930663</v>
          </cell>
          <cell r="BK4180">
            <v>66.407038383483894</v>
          </cell>
        </row>
        <row r="4181">
          <cell r="A4181" t="str">
            <v>2016-05-10</v>
          </cell>
          <cell r="B4181">
            <v>3270872</v>
          </cell>
          <cell r="C4181">
            <v>59.770593912855929</v>
          </cell>
          <cell r="D4181">
            <v>60.916742111456493</v>
          </cell>
          <cell r="E4181">
            <v>59.590974987649503</v>
          </cell>
          <cell r="F4181">
            <v>60.215370178222663</v>
          </cell>
          <cell r="BA4181" t="e">
            <v>#N/A</v>
          </cell>
          <cell r="BB4181" t="e">
            <v>#N/A</v>
          </cell>
          <cell r="BC4181" t="e">
            <v>#N/A</v>
          </cell>
          <cell r="BD4181" t="e">
            <v>#N/A</v>
          </cell>
          <cell r="BE4181" t="e">
            <v>#N/A</v>
          </cell>
          <cell r="BF4181" t="e">
            <v>#N/A</v>
          </cell>
          <cell r="BG4181">
            <v>58.559957885742193</v>
          </cell>
          <cell r="BH4181">
            <v>61.656515121459961</v>
          </cell>
          <cell r="BI4181">
            <v>60.38719161987305</v>
          </cell>
          <cell r="BJ4181">
            <v>60.685298233032228</v>
          </cell>
          <cell r="BK4181">
            <v>66.310697708129879</v>
          </cell>
        </row>
        <row r="4182">
          <cell r="A4182" t="str">
            <v>2016-05-11</v>
          </cell>
          <cell r="B4182">
            <v>2096313</v>
          </cell>
          <cell r="C4182">
            <v>60.027192816125037</v>
          </cell>
          <cell r="D4182">
            <v>60.112724700725828</v>
          </cell>
          <cell r="E4182">
            <v>59.120543093160649</v>
          </cell>
          <cell r="F4182">
            <v>59.43701171875</v>
          </cell>
          <cell r="BA4182" t="e">
            <v>#N/A</v>
          </cell>
          <cell r="BB4182" t="e">
            <v>#N/A</v>
          </cell>
          <cell r="BC4182" t="e">
            <v>#N/A</v>
          </cell>
          <cell r="BD4182" t="e">
            <v>#N/A</v>
          </cell>
          <cell r="BE4182" t="e">
            <v>#N/A</v>
          </cell>
          <cell r="BF4182" t="e">
            <v>#N/A</v>
          </cell>
          <cell r="BG4182">
            <v>58.939973449707033</v>
          </cell>
          <cell r="BH4182">
            <v>61.510722351074222</v>
          </cell>
          <cell r="BI4182">
            <v>60.374982681274417</v>
          </cell>
          <cell r="BJ4182">
            <v>60.633823852539059</v>
          </cell>
          <cell r="BK4182">
            <v>66.205870857238764</v>
          </cell>
        </row>
        <row r="4183">
          <cell r="A4183" t="str">
            <v>2016-05-12</v>
          </cell>
          <cell r="B4183">
            <v>2845021</v>
          </cell>
          <cell r="C4183">
            <v>59.488332352451501</v>
          </cell>
          <cell r="D4183">
            <v>60.754219827029068</v>
          </cell>
          <cell r="E4183">
            <v>58.99223831683895</v>
          </cell>
          <cell r="F4183">
            <v>59.111984252929688</v>
          </cell>
          <cell r="BA4183" t="e">
            <v>#N/A</v>
          </cell>
          <cell r="BB4183" t="e">
            <v>#N/A</v>
          </cell>
          <cell r="BC4183" t="e">
            <v>#N/A</v>
          </cell>
          <cell r="BD4183" t="e">
            <v>#N/A</v>
          </cell>
          <cell r="BE4183" t="e">
            <v>#N/A</v>
          </cell>
          <cell r="BF4183" t="e">
            <v>#N/A</v>
          </cell>
          <cell r="BG4183">
            <v>59.087615203857418</v>
          </cell>
          <cell r="BH4183">
            <v>61.2953498840332</v>
          </cell>
          <cell r="BI4183">
            <v>60.351022415161133</v>
          </cell>
          <cell r="BJ4183">
            <v>60.573520278930673</v>
          </cell>
          <cell r="BK4183">
            <v>66.100362319946285</v>
          </cell>
        </row>
        <row r="4184">
          <cell r="A4184" t="str">
            <v>2016-05-13</v>
          </cell>
          <cell r="B4184">
            <v>2582149</v>
          </cell>
          <cell r="C4184">
            <v>58.752746024136052</v>
          </cell>
          <cell r="D4184">
            <v>60.061402691806819</v>
          </cell>
          <cell r="E4184">
            <v>58.436270894924768</v>
          </cell>
          <cell r="F4184">
            <v>59.856124877929688</v>
          </cell>
          <cell r="BA4184" t="e">
            <v>#N/A</v>
          </cell>
          <cell r="BB4184" t="e">
            <v>#N/A</v>
          </cell>
          <cell r="BC4184" t="e">
            <v>#N/A</v>
          </cell>
          <cell r="BD4184" t="e">
            <v>#N/A</v>
          </cell>
          <cell r="BE4184" t="e">
            <v>#N/A</v>
          </cell>
          <cell r="BF4184" t="e">
            <v>#N/A</v>
          </cell>
          <cell r="BG4184">
            <v>59.507149505615232</v>
          </cell>
          <cell r="BH4184">
            <v>61.111031532287598</v>
          </cell>
          <cell r="BI4184">
            <v>60.339647750854489</v>
          </cell>
          <cell r="BJ4184">
            <v>60.525990905761716</v>
          </cell>
          <cell r="BK4184">
            <v>65.997754058837884</v>
          </cell>
        </row>
        <row r="4185">
          <cell r="A4185" t="str">
            <v>2016-05-16</v>
          </cell>
          <cell r="B4185">
            <v>1005859</v>
          </cell>
          <cell r="C4185">
            <v>59.274500358247273</v>
          </cell>
          <cell r="D4185">
            <v>59.667952229771771</v>
          </cell>
          <cell r="E4185">
            <v>58.992239279002227</v>
          </cell>
          <cell r="F4185">
            <v>59.582420349121087</v>
          </cell>
          <cell r="BA4185" t="e">
            <v>#N/A</v>
          </cell>
          <cell r="BB4185" t="e">
            <v>#N/A</v>
          </cell>
          <cell r="BC4185" t="e">
            <v>#N/A</v>
          </cell>
          <cell r="BD4185" t="e">
            <v>#N/A</v>
          </cell>
          <cell r="BE4185" t="e">
            <v>#N/A</v>
          </cell>
          <cell r="BF4185" t="e">
            <v>#N/A</v>
          </cell>
          <cell r="BG4185">
            <v>59.640582275390628</v>
          </cell>
          <cell r="BH4185">
            <v>60.915488815307619</v>
          </cell>
          <cell r="BI4185">
            <v>60.352662734985351</v>
          </cell>
          <cell r="BJ4185">
            <v>60.483600692749022</v>
          </cell>
          <cell r="BK4185">
            <v>65.891028861999516</v>
          </cell>
        </row>
        <row r="4186">
          <cell r="A4186" t="str">
            <v>2016-05-17</v>
          </cell>
          <cell r="B4186">
            <v>2088183</v>
          </cell>
          <cell r="C4186">
            <v>59.950206824790307</v>
          </cell>
          <cell r="D4186">
            <v>60.779879771570243</v>
          </cell>
          <cell r="E4186">
            <v>59.31726307674073</v>
          </cell>
          <cell r="F4186">
            <v>59.659397125244141</v>
          </cell>
          <cell r="BA4186" t="e">
            <v>#N/A</v>
          </cell>
          <cell r="BB4186" t="e">
            <v>#N/A</v>
          </cell>
          <cell r="BC4186" t="e">
            <v>#N/A</v>
          </cell>
          <cell r="BD4186" t="e">
            <v>#N/A</v>
          </cell>
          <cell r="BE4186" t="e">
            <v>#N/A</v>
          </cell>
          <cell r="BF4186" t="e">
            <v>#N/A</v>
          </cell>
          <cell r="BG4186">
            <v>59.529387664794918</v>
          </cell>
          <cell r="BH4186">
            <v>60.710667991638182</v>
          </cell>
          <cell r="BI4186">
            <v>60.35737213134766</v>
          </cell>
          <cell r="BJ4186">
            <v>60.441816101074217</v>
          </cell>
          <cell r="BK4186">
            <v>65.786616573333745</v>
          </cell>
        </row>
        <row r="4187">
          <cell r="A4187" t="str">
            <v>2016-05-18</v>
          </cell>
          <cell r="B4187">
            <v>2139836</v>
          </cell>
          <cell r="C4187">
            <v>59.471221641714827</v>
          </cell>
          <cell r="D4187">
            <v>60.027188641451183</v>
          </cell>
          <cell r="E4187">
            <v>59.325816795439437</v>
          </cell>
          <cell r="F4187">
            <v>59.967315673828118</v>
          </cell>
          <cell r="BA4187" t="e">
            <v>#N/A</v>
          </cell>
          <cell r="BB4187" t="e">
            <v>#N/A</v>
          </cell>
          <cell r="BC4187" t="e">
            <v>#N/A</v>
          </cell>
          <cell r="BD4187" t="e">
            <v>#N/A</v>
          </cell>
          <cell r="BE4187" t="e">
            <v>#N/A</v>
          </cell>
          <cell r="BF4187" t="e">
            <v>#N/A</v>
          </cell>
          <cell r="BG4187">
            <v>59.635448455810547</v>
          </cell>
          <cell r="BH4187">
            <v>60.510167312622073</v>
          </cell>
          <cell r="BI4187">
            <v>60.369388580322273</v>
          </cell>
          <cell r="BJ4187">
            <v>60.385471420288077</v>
          </cell>
          <cell r="BK4187">
            <v>65.673570499420165</v>
          </cell>
        </row>
        <row r="4188">
          <cell r="A4188" t="str">
            <v>2016-05-19</v>
          </cell>
          <cell r="B4188">
            <v>2270030</v>
          </cell>
          <cell r="C4188">
            <v>60.052849330941036</v>
          </cell>
          <cell r="D4188">
            <v>60.104167154519409</v>
          </cell>
          <cell r="E4188">
            <v>58.91525638674932</v>
          </cell>
          <cell r="F4188">
            <v>59.017898559570313</v>
          </cell>
          <cell r="BA4188" t="e">
            <v>#N/A</v>
          </cell>
          <cell r="BB4188" t="e">
            <v>#N/A</v>
          </cell>
          <cell r="BC4188" t="e">
            <v>#N/A</v>
          </cell>
          <cell r="BD4188" t="e">
            <v>#N/A</v>
          </cell>
          <cell r="BE4188" t="e">
            <v>#N/A</v>
          </cell>
          <cell r="BF4188" t="e">
            <v>#N/A</v>
          </cell>
          <cell r="BG4188">
            <v>59.616631317138669</v>
          </cell>
          <cell r="BH4188">
            <v>60.235941696166989</v>
          </cell>
          <cell r="BI4188">
            <v>60.360775756835928</v>
          </cell>
          <cell r="BJ4188">
            <v>60.326770401000978</v>
          </cell>
          <cell r="BK4188">
            <v>65.557213039398192</v>
          </cell>
        </row>
        <row r="4189">
          <cell r="A4189" t="str">
            <v>2016-05-20</v>
          </cell>
          <cell r="B4189">
            <v>4662089</v>
          </cell>
          <cell r="C4189">
            <v>59.573873335384768</v>
          </cell>
          <cell r="D4189">
            <v>60.942403189597087</v>
          </cell>
          <cell r="E4189">
            <v>59.445572234063143</v>
          </cell>
          <cell r="F4189">
            <v>60.882530212402337</v>
          </cell>
          <cell r="BA4189" t="e">
            <v>#N/A</v>
          </cell>
          <cell r="BB4189" t="e">
            <v>#N/A</v>
          </cell>
          <cell r="BC4189" t="e">
            <v>#N/A</v>
          </cell>
          <cell r="BD4189" t="e">
            <v>#N/A</v>
          </cell>
          <cell r="BE4189" t="e">
            <v>#N/A</v>
          </cell>
          <cell r="BF4189" t="e">
            <v>#N/A</v>
          </cell>
          <cell r="BG4189">
            <v>59.821912384033197</v>
          </cell>
          <cell r="BH4189">
            <v>60.059460449218747</v>
          </cell>
          <cell r="BI4189">
            <v>60.379610443115233</v>
          </cell>
          <cell r="BJ4189">
            <v>60.291227951049812</v>
          </cell>
          <cell r="BK4189">
            <v>65.458629245758061</v>
          </cell>
        </row>
        <row r="4190">
          <cell r="A4190" t="str">
            <v>2016-05-23</v>
          </cell>
          <cell r="B4190">
            <v>2595294</v>
          </cell>
          <cell r="C4190">
            <v>60.745664296465613</v>
          </cell>
          <cell r="D4190">
            <v>60.976607547222933</v>
          </cell>
          <cell r="E4190">
            <v>60.035743830044638</v>
          </cell>
          <cell r="F4190">
            <v>60.044292449951172</v>
          </cell>
          <cell r="BA4190" t="e">
            <v>#N/A</v>
          </cell>
          <cell r="BB4190" t="e">
            <v>#N/A</v>
          </cell>
          <cell r="BC4190" t="e">
            <v>#N/A</v>
          </cell>
          <cell r="BD4190" t="e">
            <v>#N/A</v>
          </cell>
          <cell r="BE4190" t="e">
            <v>#N/A</v>
          </cell>
          <cell r="BF4190" t="e">
            <v>#N/A</v>
          </cell>
          <cell r="BG4190">
            <v>59.914286804199222</v>
          </cell>
          <cell r="BH4190">
            <v>59.834503746032723</v>
          </cell>
          <cell r="BI4190">
            <v>60.389884567260737</v>
          </cell>
          <cell r="BJ4190">
            <v>60.234504432678222</v>
          </cell>
          <cell r="BK4190">
            <v>65.349659957885748</v>
          </cell>
        </row>
        <row r="4191">
          <cell r="A4191" t="str">
            <v>2016-05-24</v>
          </cell>
          <cell r="B4191">
            <v>2756393</v>
          </cell>
          <cell r="C4191">
            <v>59.907444447229103</v>
          </cell>
          <cell r="D4191">
            <v>61.61810817264741</v>
          </cell>
          <cell r="E4191">
            <v>59.667952569776823</v>
          </cell>
          <cell r="F4191">
            <v>61.412830352783203</v>
          </cell>
          <cell r="BA4191" t="e">
            <v>#N/A</v>
          </cell>
          <cell r="BB4191" t="e">
            <v>#N/A</v>
          </cell>
          <cell r="BC4191" t="e">
            <v>#N/A</v>
          </cell>
          <cell r="BD4191" t="e">
            <v>#N/A</v>
          </cell>
          <cell r="BE4191" t="e">
            <v>#N/A</v>
          </cell>
          <cell r="BF4191" t="e">
            <v>#N/A</v>
          </cell>
          <cell r="BG4191">
            <v>60.264973449707028</v>
          </cell>
          <cell r="BH4191">
            <v>59.724738883972172</v>
          </cell>
          <cell r="BI4191">
            <v>60.404557495117189</v>
          </cell>
          <cell r="BJ4191">
            <v>60.194666061401357</v>
          </cell>
          <cell r="BK4191">
            <v>65.252989292144775</v>
          </cell>
        </row>
        <row r="4192">
          <cell r="A4192" t="str">
            <v>2016-05-25</v>
          </cell>
          <cell r="B4192">
            <v>2579115</v>
          </cell>
          <cell r="C4192">
            <v>62.037220678091103</v>
          </cell>
          <cell r="D4192">
            <v>63.166258507141727</v>
          </cell>
          <cell r="E4192">
            <v>61.926029882095413</v>
          </cell>
          <cell r="F4192">
            <v>62.969535827636719</v>
          </cell>
          <cell r="BA4192" t="e">
            <v>#N/A</v>
          </cell>
          <cell r="BB4192" t="e">
            <v>#N/A</v>
          </cell>
          <cell r="BC4192" t="e">
            <v>#N/A</v>
          </cell>
          <cell r="BD4192" t="e">
            <v>#N/A</v>
          </cell>
          <cell r="BE4192" t="e">
            <v>#N/A</v>
          </cell>
          <cell r="BF4192" t="e">
            <v>#N/A</v>
          </cell>
          <cell r="BG4192">
            <v>60.86541748046875</v>
          </cell>
          <cell r="BH4192">
            <v>59.714550399780272</v>
          </cell>
          <cell r="BI4192">
            <v>60.433955764770509</v>
          </cell>
          <cell r="BJ4192">
            <v>60.187951889038089</v>
          </cell>
          <cell r="BK4192">
            <v>65.180633869171146</v>
          </cell>
        </row>
        <row r="4193">
          <cell r="A4193" t="str">
            <v>2016-05-26</v>
          </cell>
          <cell r="B4193">
            <v>1653431</v>
          </cell>
          <cell r="C4193">
            <v>62.824125822027057</v>
          </cell>
          <cell r="D4193">
            <v>63.277457213307763</v>
          </cell>
          <cell r="E4193">
            <v>62.481998280504023</v>
          </cell>
          <cell r="F4193">
            <v>62.841236114501953</v>
          </cell>
          <cell r="BA4193" t="e">
            <v>#N/A</v>
          </cell>
          <cell r="BB4193" t="e">
            <v>#N/A</v>
          </cell>
          <cell r="BC4193" t="e">
            <v>#N/A</v>
          </cell>
          <cell r="BD4193" t="e">
            <v>#N/A</v>
          </cell>
          <cell r="BE4193" t="e">
            <v>#N/A</v>
          </cell>
          <cell r="BF4193" t="e">
            <v>#N/A</v>
          </cell>
          <cell r="BG4193">
            <v>61.630084991455078</v>
          </cell>
          <cell r="BH4193">
            <v>59.731174659729007</v>
          </cell>
          <cell r="BI4193">
            <v>60.473422546386722</v>
          </cell>
          <cell r="BJ4193">
            <v>60.172406806945801</v>
          </cell>
          <cell r="BK4193">
            <v>65.102057991027834</v>
          </cell>
        </row>
        <row r="4194">
          <cell r="A4194" t="str">
            <v>2016-05-27</v>
          </cell>
          <cell r="B4194">
            <v>1558246</v>
          </cell>
          <cell r="C4194">
            <v>62.550415895082232</v>
          </cell>
          <cell r="D4194">
            <v>63.243239131629977</v>
          </cell>
          <cell r="E4194">
            <v>62.464884015141457</v>
          </cell>
          <cell r="F4194">
            <v>63.123493194580078</v>
          </cell>
          <cell r="BA4194" t="e">
            <v>#N/A</v>
          </cell>
          <cell r="BB4194" t="e">
            <v>#N/A</v>
          </cell>
          <cell r="BC4194" t="e">
            <v>#N/A</v>
          </cell>
          <cell r="BD4194" t="e">
            <v>#N/A</v>
          </cell>
          <cell r="BE4194" t="e">
            <v>#N/A</v>
          </cell>
          <cell r="BF4194" t="e">
            <v>#N/A</v>
          </cell>
          <cell r="BG4194">
            <v>62.078277587890618</v>
          </cell>
          <cell r="BH4194">
            <v>59.929279708862303</v>
          </cell>
          <cell r="BI4194">
            <v>60.537732925415042</v>
          </cell>
          <cell r="BJ4194">
            <v>60.168380737304688</v>
          </cell>
          <cell r="BK4194">
            <v>65.031826076507571</v>
          </cell>
        </row>
        <row r="4195">
          <cell r="A4195" t="str">
            <v>2016-05-30</v>
          </cell>
          <cell r="B4195">
            <v>975998</v>
          </cell>
          <cell r="C4195">
            <v>63.132048103208568</v>
          </cell>
          <cell r="D4195">
            <v>63.320222173220813</v>
          </cell>
          <cell r="E4195">
            <v>62.815579463337791</v>
          </cell>
          <cell r="F4195">
            <v>63.217586517333977</v>
          </cell>
          <cell r="BA4195" t="e">
            <v>#N/A</v>
          </cell>
          <cell r="BB4195" t="e">
            <v>#N/A</v>
          </cell>
          <cell r="BC4195" t="e">
            <v>#N/A</v>
          </cell>
          <cell r="BD4195" t="e">
            <v>#N/A</v>
          </cell>
          <cell r="BE4195" t="e">
            <v>#N/A</v>
          </cell>
          <cell r="BF4195" t="e">
            <v>#N/A</v>
          </cell>
          <cell r="BG4195">
            <v>62.712936401367188</v>
          </cell>
          <cell r="BH4195">
            <v>60.135371780395509</v>
          </cell>
          <cell r="BI4195">
            <v>60.62673309326172</v>
          </cell>
          <cell r="BJ4195">
            <v>60.172187423706063</v>
          </cell>
          <cell r="BK4195">
            <v>64.958249588012691</v>
          </cell>
        </row>
        <row r="4196">
          <cell r="A4196" t="str">
            <v>2016-05-31</v>
          </cell>
          <cell r="B4196">
            <v>2332720</v>
          </cell>
          <cell r="C4196">
            <v>63.217585382552407</v>
          </cell>
          <cell r="D4196">
            <v>63.354435096499941</v>
          </cell>
          <cell r="E4196">
            <v>62.712936156063257</v>
          </cell>
          <cell r="F4196">
            <v>63.029411315917969</v>
          </cell>
          <cell r="BA4196" t="e">
            <v>#N/A</v>
          </cell>
          <cell r="BB4196" t="e">
            <v>#N/A</v>
          </cell>
          <cell r="BC4196" t="e">
            <v>#N/A</v>
          </cell>
          <cell r="BD4196" t="e">
            <v>#N/A</v>
          </cell>
          <cell r="BE4196" t="e">
            <v>#N/A</v>
          </cell>
          <cell r="BF4196" t="e">
            <v>#N/A</v>
          </cell>
          <cell r="BG4196">
            <v>63.036252593994142</v>
          </cell>
          <cell r="BH4196">
            <v>60.34764289855957</v>
          </cell>
          <cell r="BI4196">
            <v>60.726737289428712</v>
          </cell>
          <cell r="BJ4196">
            <v>60.189864501953117</v>
          </cell>
          <cell r="BK4196">
            <v>64.882501564025873</v>
          </cell>
        </row>
        <row r="4197">
          <cell r="A4197" t="str">
            <v>2016-06-01</v>
          </cell>
          <cell r="B4197">
            <v>1796227</v>
          </cell>
          <cell r="C4197">
            <v>63.063624237023568</v>
          </cell>
          <cell r="D4197">
            <v>63.303116126355533</v>
          </cell>
          <cell r="E4197">
            <v>62.447784221218797</v>
          </cell>
          <cell r="F4197">
            <v>62.841236114501953</v>
          </cell>
          <cell r="BA4197" t="e">
            <v>#N/A</v>
          </cell>
          <cell r="BB4197" t="e">
            <v>#N/A</v>
          </cell>
          <cell r="BC4197" t="e">
            <v>#N/A</v>
          </cell>
          <cell r="BD4197" t="e">
            <v>#N/A</v>
          </cell>
          <cell r="BE4197" t="e">
            <v>#N/A</v>
          </cell>
          <cell r="BF4197" t="e">
            <v>#N/A</v>
          </cell>
          <cell r="BG4197">
            <v>63.01059265136719</v>
          </cell>
          <cell r="BH4197">
            <v>60.612858009338382</v>
          </cell>
          <cell r="BI4197">
            <v>60.821337356567383</v>
          </cell>
          <cell r="BJ4197">
            <v>60.214028282165529</v>
          </cell>
          <cell r="BK4197">
            <v>64.813606815338133</v>
          </cell>
        </row>
        <row r="4198">
          <cell r="A4198" t="str">
            <v>2016-06-02</v>
          </cell>
          <cell r="B4198">
            <v>1703728</v>
          </cell>
          <cell r="C4198">
            <v>62.909663089719913</v>
          </cell>
          <cell r="D4198">
            <v>62.960980914882782</v>
          </cell>
          <cell r="E4198">
            <v>62.199736055199502</v>
          </cell>
          <cell r="F4198">
            <v>62.764251708984382</v>
          </cell>
          <cell r="BA4198" t="e">
            <v>#N/A</v>
          </cell>
          <cell r="BB4198" t="e">
            <v>#N/A</v>
          </cell>
          <cell r="BC4198" t="e">
            <v>#N/A</v>
          </cell>
          <cell r="BD4198" t="e">
            <v>#N/A</v>
          </cell>
          <cell r="BE4198" t="e">
            <v>#N/A</v>
          </cell>
          <cell r="BF4198" t="e">
            <v>#N/A</v>
          </cell>
          <cell r="BG4198">
            <v>62.99519577026367</v>
          </cell>
          <cell r="BH4198">
            <v>60.832381820678712</v>
          </cell>
          <cell r="BI4198">
            <v>60.908982849121102</v>
          </cell>
          <cell r="BJ4198">
            <v>60.231679191589357</v>
          </cell>
          <cell r="BK4198">
            <v>64.750357265472417</v>
          </cell>
        </row>
        <row r="4199">
          <cell r="A4199" t="str">
            <v>2016-06-03</v>
          </cell>
          <cell r="B4199">
            <v>2222894</v>
          </cell>
          <cell r="C4199">
            <v>63.029408149987212</v>
          </cell>
          <cell r="D4199">
            <v>63.422860030612433</v>
          </cell>
          <cell r="E4199">
            <v>61.635213013042389</v>
          </cell>
          <cell r="F4199">
            <v>62.003005981445313</v>
          </cell>
          <cell r="BA4199" t="e">
            <v>#N/A</v>
          </cell>
          <cell r="BB4199" t="e">
            <v>#N/A</v>
          </cell>
          <cell r="BC4199" t="e">
            <v>#N/A</v>
          </cell>
          <cell r="BD4199" t="e">
            <v>#N/A</v>
          </cell>
          <cell r="BE4199" t="e">
            <v>#N/A</v>
          </cell>
          <cell r="BF4199" t="e">
            <v>#N/A</v>
          </cell>
          <cell r="BG4199">
            <v>62.771098327636722</v>
          </cell>
          <cell r="BH4199">
            <v>61.044609451293937</v>
          </cell>
          <cell r="BI4199">
            <v>60.989279556274411</v>
          </cell>
          <cell r="BJ4199">
            <v>60.239010200500488</v>
          </cell>
          <cell r="BK4199">
            <v>64.698315410614015</v>
          </cell>
        </row>
        <row r="4200">
          <cell r="A4200" t="str">
            <v>2016-06-06</v>
          </cell>
          <cell r="B4200">
            <v>1243966</v>
          </cell>
          <cell r="C4200">
            <v>61.76350645109315</v>
          </cell>
          <cell r="D4200">
            <v>62.259600444836117</v>
          </cell>
          <cell r="E4200">
            <v>61.754951306190399</v>
          </cell>
          <cell r="F4200">
            <v>61.926021575927727</v>
          </cell>
          <cell r="BA4200" t="e">
            <v>#N/A</v>
          </cell>
          <cell r="BB4200" t="e">
            <v>#N/A</v>
          </cell>
          <cell r="BC4200" t="e">
            <v>#N/A</v>
          </cell>
          <cell r="BD4200" t="e">
            <v>#N/A</v>
          </cell>
          <cell r="BE4200" t="e">
            <v>#N/A</v>
          </cell>
          <cell r="BF4200" t="e">
            <v>#N/A</v>
          </cell>
          <cell r="BG4200">
            <v>62.512785339355467</v>
          </cell>
          <cell r="BH4200">
            <v>61.195147705078128</v>
          </cell>
          <cell r="BI4200">
            <v>61.095274887084962</v>
          </cell>
          <cell r="BJ4200">
            <v>60.256893386840822</v>
          </cell>
          <cell r="BK4200">
            <v>64.664840621948244</v>
          </cell>
        </row>
        <row r="4201">
          <cell r="A4201" t="str">
            <v>2016-06-07</v>
          </cell>
          <cell r="B4201">
            <v>1769688</v>
          </cell>
          <cell r="C4201">
            <v>62.242494975502318</v>
          </cell>
          <cell r="D4201">
            <v>63.251786805296469</v>
          </cell>
          <cell r="E4201">
            <v>62.242494975502318</v>
          </cell>
          <cell r="F4201">
            <v>62.507652282714837</v>
          </cell>
          <cell r="BA4201" t="e">
            <v>#N/A</v>
          </cell>
          <cell r="BB4201" t="e">
            <v>#N/A</v>
          </cell>
          <cell r="BC4201" t="e">
            <v>#N/A</v>
          </cell>
          <cell r="BD4201" t="e">
            <v>#N/A</v>
          </cell>
          <cell r="BE4201" t="e">
            <v>#N/A</v>
          </cell>
          <cell r="BF4201" t="e">
            <v>#N/A</v>
          </cell>
          <cell r="BG4201">
            <v>62.408433532714852</v>
          </cell>
          <cell r="BH4201">
            <v>61.309761810302732</v>
          </cell>
          <cell r="BI4201">
            <v>61.188946151733397</v>
          </cell>
          <cell r="BJ4201">
            <v>60.295360679626462</v>
          </cell>
          <cell r="BK4201">
            <v>64.621926498413089</v>
          </cell>
        </row>
        <row r="4202">
          <cell r="A4202" t="str">
            <v>2016-06-08</v>
          </cell>
          <cell r="B4202">
            <v>1775944</v>
          </cell>
          <cell r="C4202">
            <v>62.319484797046997</v>
          </cell>
          <cell r="D4202">
            <v>62.94387345012391</v>
          </cell>
          <cell r="E4202">
            <v>61.763517738705907</v>
          </cell>
          <cell r="F4202">
            <v>62.139865875244141</v>
          </cell>
          <cell r="BA4202" t="e">
            <v>#N/A</v>
          </cell>
          <cell r="BB4202" t="e">
            <v>#N/A</v>
          </cell>
          <cell r="BC4202" t="e">
            <v>#N/A</v>
          </cell>
          <cell r="BD4202" t="e">
            <v>#N/A</v>
          </cell>
          <cell r="BE4202" t="e">
            <v>#N/A</v>
          </cell>
          <cell r="BF4202" t="e">
            <v>#N/A</v>
          </cell>
          <cell r="BG4202">
            <v>62.268159484863283</v>
          </cell>
          <cell r="BH4202">
            <v>61.444904518127437</v>
          </cell>
          <cell r="BI4202">
            <v>61.2622989654541</v>
          </cell>
          <cell r="BJ4202">
            <v>60.323832778930672</v>
          </cell>
          <cell r="BK4202">
            <v>64.583942050933842</v>
          </cell>
        </row>
        <row r="4203">
          <cell r="A4203" t="str">
            <v>2016-06-09</v>
          </cell>
          <cell r="B4203">
            <v>1669885</v>
          </cell>
          <cell r="C4203">
            <v>62.122750696481681</v>
          </cell>
          <cell r="D4203">
            <v>62.242496634932479</v>
          </cell>
          <cell r="E4203">
            <v>61.549679915943678</v>
          </cell>
          <cell r="F4203">
            <v>61.883258819580078</v>
          </cell>
          <cell r="BA4203" t="e">
            <v>#N/A</v>
          </cell>
          <cell r="BB4203" t="e">
            <v>#N/A</v>
          </cell>
          <cell r="BC4203" t="e">
            <v>#N/A</v>
          </cell>
          <cell r="BD4203" t="e">
            <v>#N/A</v>
          </cell>
          <cell r="BE4203" t="e">
            <v>#N/A</v>
          </cell>
          <cell r="BF4203" t="e">
            <v>#N/A</v>
          </cell>
          <cell r="BG4203">
            <v>62.091960906982422</v>
          </cell>
          <cell r="BH4203">
            <v>61.583468246459958</v>
          </cell>
          <cell r="BI4203">
            <v>61.337247161865243</v>
          </cell>
          <cell r="BJ4203">
            <v>60.329063835144041</v>
          </cell>
          <cell r="BK4203">
            <v>64.530070838928225</v>
          </cell>
        </row>
        <row r="4204">
          <cell r="A4204" t="str">
            <v>2016-06-10</v>
          </cell>
          <cell r="B4204">
            <v>2612302</v>
          </cell>
          <cell r="C4204">
            <v>61.549681984020552</v>
          </cell>
          <cell r="D4204">
            <v>61.652324159997548</v>
          </cell>
          <cell r="E4204">
            <v>60.164041973821057</v>
          </cell>
          <cell r="F4204">
            <v>60.249580383300781</v>
          </cell>
          <cell r="BA4204" t="e">
            <v>#N/A</v>
          </cell>
          <cell r="BB4204" t="e">
            <v>#N/A</v>
          </cell>
          <cell r="BC4204" t="e">
            <v>#N/A</v>
          </cell>
          <cell r="BD4204" t="e">
            <v>#N/A</v>
          </cell>
          <cell r="BE4204" t="e">
            <v>#N/A</v>
          </cell>
          <cell r="BF4204" t="e">
            <v>#N/A</v>
          </cell>
          <cell r="BG4204">
            <v>61.741275787353523</v>
          </cell>
          <cell r="BH4204">
            <v>61.603141021728518</v>
          </cell>
          <cell r="BI4204">
            <v>61.381326751708983</v>
          </cell>
          <cell r="BJ4204">
            <v>60.331085052490238</v>
          </cell>
          <cell r="BK4204">
            <v>64.468523445129392</v>
          </cell>
        </row>
        <row r="4205">
          <cell r="A4205" t="str">
            <v>2016-06-13</v>
          </cell>
          <cell r="B4205">
            <v>2443871</v>
          </cell>
          <cell r="C4205">
            <v>59.539653895669638</v>
          </cell>
          <cell r="D4205">
            <v>60.138383613539617</v>
          </cell>
          <cell r="E4205">
            <v>59.342924687989793</v>
          </cell>
          <cell r="F4205">
            <v>59.43701171875</v>
          </cell>
          <cell r="BA4205" t="e">
            <v>#N/A</v>
          </cell>
          <cell r="BB4205" t="e">
            <v>#N/A</v>
          </cell>
          <cell r="BC4205" t="e">
            <v>#N/A</v>
          </cell>
          <cell r="BD4205" t="e">
            <v>#N/A</v>
          </cell>
          <cell r="BE4205" t="e">
            <v>#N/A</v>
          </cell>
          <cell r="BF4205" t="e">
            <v>#N/A</v>
          </cell>
          <cell r="BG4205">
            <v>61.243473815917973</v>
          </cell>
          <cell r="BH4205">
            <v>61.595870590209962</v>
          </cell>
          <cell r="BI4205">
            <v>61.358452377319338</v>
          </cell>
          <cell r="BJ4205">
            <v>60.314643173217767</v>
          </cell>
          <cell r="BK4205">
            <v>64.404020805358883</v>
          </cell>
        </row>
        <row r="4206">
          <cell r="A4206" t="str">
            <v>2016-06-14</v>
          </cell>
          <cell r="B4206">
            <v>3803965</v>
          </cell>
          <cell r="C4206">
            <v>58.667207469342323</v>
          </cell>
          <cell r="D4206">
            <v>58.889595573776127</v>
          </cell>
          <cell r="E4206">
            <v>57.435534063574849</v>
          </cell>
          <cell r="F4206">
            <v>57.563835144042969</v>
          </cell>
          <cell r="BA4206" t="e">
            <v>#N/A</v>
          </cell>
          <cell r="BB4206" t="e">
            <v>#N/A</v>
          </cell>
          <cell r="BC4206" t="e">
            <v>#N/A</v>
          </cell>
          <cell r="BD4206" t="e">
            <v>#N/A</v>
          </cell>
          <cell r="BE4206" t="e">
            <v>#N/A</v>
          </cell>
          <cell r="BF4206" t="e">
            <v>#N/A</v>
          </cell>
          <cell r="BG4206">
            <v>60.254710388183597</v>
          </cell>
          <cell r="BH4206">
            <v>61.4910924911499</v>
          </cell>
          <cell r="BI4206">
            <v>61.324039993286142</v>
          </cell>
          <cell r="BJ4206">
            <v>60.265111961364752</v>
          </cell>
          <cell r="BK4206">
            <v>64.339053993225093</v>
          </cell>
        </row>
        <row r="4207">
          <cell r="A4207" t="str">
            <v>2016-06-15</v>
          </cell>
          <cell r="B4207">
            <v>3235597</v>
          </cell>
          <cell r="C4207">
            <v>58.222442587404643</v>
          </cell>
          <cell r="D4207">
            <v>59.060670726677991</v>
          </cell>
          <cell r="E4207">
            <v>58.07703772952663</v>
          </cell>
          <cell r="F4207">
            <v>58.256656646728523</v>
          </cell>
          <cell r="BA4207" t="e">
            <v>#N/A</v>
          </cell>
          <cell r="BB4207" t="e">
            <v>#N/A</v>
          </cell>
          <cell r="BC4207" t="e">
            <v>#N/A</v>
          </cell>
          <cell r="BD4207" t="e">
            <v>#N/A</v>
          </cell>
          <cell r="BE4207" t="e">
            <v>#N/A</v>
          </cell>
          <cell r="BF4207" t="e">
            <v>#N/A</v>
          </cell>
          <cell r="BG4207">
            <v>59.478068542480472</v>
          </cell>
          <cell r="BH4207">
            <v>61.405559539794922</v>
          </cell>
          <cell r="BI4207">
            <v>61.262462310791022</v>
          </cell>
          <cell r="BJ4207">
            <v>60.220950088500977</v>
          </cell>
          <cell r="BK4207">
            <v>64.272464618682861</v>
          </cell>
        </row>
        <row r="4208">
          <cell r="A4208" t="str">
            <v>2016-06-16</v>
          </cell>
          <cell r="B4208">
            <v>2361840</v>
          </cell>
          <cell r="C4208">
            <v>57.444096716411188</v>
          </cell>
          <cell r="D4208">
            <v>58.248104309468992</v>
          </cell>
          <cell r="E4208">
            <v>57.238812350568232</v>
          </cell>
          <cell r="F4208">
            <v>57.965843200683587</v>
          </cell>
          <cell r="BA4208" t="e">
            <v>#N/A</v>
          </cell>
          <cell r="BB4208" t="e">
            <v>#N/A</v>
          </cell>
          <cell r="BC4208" t="e">
            <v>#N/A</v>
          </cell>
          <cell r="BD4208" t="e">
            <v>#N/A</v>
          </cell>
          <cell r="BE4208" t="e">
            <v>#N/A</v>
          </cell>
          <cell r="BF4208" t="e">
            <v>#N/A</v>
          </cell>
          <cell r="BG4208">
            <v>58.694585418701173</v>
          </cell>
          <cell r="BH4208">
            <v>61.352956771850593</v>
          </cell>
          <cell r="BI4208">
            <v>61.1960530090332</v>
          </cell>
          <cell r="BJ4208">
            <v>60.169860000610349</v>
          </cell>
          <cell r="BK4208">
            <v>64.195109233856201</v>
          </cell>
        </row>
        <row r="4209">
          <cell r="A4209" t="str">
            <v>2016-06-17</v>
          </cell>
          <cell r="B4209">
            <v>7406365</v>
          </cell>
          <cell r="C4209">
            <v>58.40206289433479</v>
          </cell>
          <cell r="D4209">
            <v>58.992244011802399</v>
          </cell>
          <cell r="E4209">
            <v>57.409881252991063</v>
          </cell>
          <cell r="F4209">
            <v>58.017166137695313</v>
          </cell>
          <cell r="BA4209" t="e">
            <v>#N/A</v>
          </cell>
          <cell r="BB4209" t="e">
            <v>#N/A</v>
          </cell>
          <cell r="BC4209" t="e">
            <v>#N/A</v>
          </cell>
          <cell r="BD4209" t="e">
            <v>#N/A</v>
          </cell>
          <cell r="BE4209" t="e">
            <v>#N/A</v>
          </cell>
          <cell r="BF4209" t="e">
            <v>#N/A</v>
          </cell>
          <cell r="BG4209">
            <v>58.248102569580077</v>
          </cell>
          <cell r="BH4209">
            <v>61.209688568115233</v>
          </cell>
          <cell r="BI4209">
            <v>61.132803192138667</v>
          </cell>
          <cell r="BJ4209">
            <v>60.116985931396478</v>
          </cell>
          <cell r="BK4209">
            <v>64.12760953903198</v>
          </cell>
        </row>
        <row r="4210">
          <cell r="A4210" t="str">
            <v>2016-06-20</v>
          </cell>
          <cell r="B4210">
            <v>2486999</v>
          </cell>
          <cell r="C4210">
            <v>59.402791254801123</v>
          </cell>
          <cell r="D4210">
            <v>60.069955544346499</v>
          </cell>
          <cell r="E4210">
            <v>59.19751344875997</v>
          </cell>
          <cell r="F4210">
            <v>59.445560455322273</v>
          </cell>
          <cell r="BA4210" t="e">
            <v>#N/A</v>
          </cell>
          <cell r="BB4210" t="e">
            <v>#N/A</v>
          </cell>
          <cell r="BC4210" t="e">
            <v>#N/A</v>
          </cell>
          <cell r="BD4210" t="e">
            <v>#N/A</v>
          </cell>
          <cell r="BE4210" t="e">
            <v>#N/A</v>
          </cell>
          <cell r="BF4210" t="e">
            <v>#N/A</v>
          </cell>
          <cell r="BG4210">
            <v>58.249812316894527</v>
          </cell>
          <cell r="BH4210">
            <v>61.17975196838379</v>
          </cell>
          <cell r="BI4210">
            <v>61.104028549194339</v>
          </cell>
          <cell r="BJ4210">
            <v>60.095871086120603</v>
          </cell>
          <cell r="BK4210">
            <v>64.062944526672368</v>
          </cell>
        </row>
        <row r="4211">
          <cell r="A4211" t="str">
            <v>2016-06-21</v>
          </cell>
          <cell r="B4211">
            <v>1964070</v>
          </cell>
          <cell r="C4211">
            <v>59.40279738465739</v>
          </cell>
          <cell r="D4211">
            <v>60.386430367172032</v>
          </cell>
          <cell r="E4211">
            <v>59.188964411313528</v>
          </cell>
          <cell r="F4211">
            <v>59.898891448974609</v>
          </cell>
          <cell r="BA4211" t="e">
            <v>#N/A</v>
          </cell>
          <cell r="BB4211" t="e">
            <v>#N/A</v>
          </cell>
          <cell r="BC4211" t="e">
            <v>#N/A</v>
          </cell>
          <cell r="BD4211" t="e">
            <v>#N/A</v>
          </cell>
          <cell r="BE4211" t="e">
            <v>#N/A</v>
          </cell>
          <cell r="BF4211" t="e">
            <v>#N/A</v>
          </cell>
          <cell r="BG4211">
            <v>58.716823577880859</v>
          </cell>
          <cell r="BH4211">
            <v>61.104055023193361</v>
          </cell>
          <cell r="BI4211">
            <v>61.083664169311533</v>
          </cell>
          <cell r="BJ4211">
            <v>60.066818847656251</v>
          </cell>
          <cell r="BK4211">
            <v>63.998577175140383</v>
          </cell>
        </row>
        <row r="4212">
          <cell r="A4212" t="str">
            <v>2016-06-22</v>
          </cell>
          <cell r="B4212">
            <v>2432281</v>
          </cell>
          <cell r="C4212">
            <v>60.660133254475333</v>
          </cell>
          <cell r="D4212">
            <v>61.464147281934849</v>
          </cell>
          <cell r="E4212">
            <v>60.10416624667171</v>
          </cell>
          <cell r="F4212">
            <v>60.873966217041023</v>
          </cell>
          <cell r="BA4212" t="e">
            <v>#N/A</v>
          </cell>
          <cell r="BB4212" t="e">
            <v>#N/A</v>
          </cell>
          <cell r="BC4212" t="e">
            <v>#N/A</v>
          </cell>
          <cell r="BD4212" t="e">
            <v>#N/A</v>
          </cell>
          <cell r="BE4212" t="e">
            <v>#N/A</v>
          </cell>
          <cell r="BF4212" t="e">
            <v>#N/A</v>
          </cell>
          <cell r="BG4212">
            <v>59.240285491943361</v>
          </cell>
          <cell r="BH4212">
            <v>60.999276542663573</v>
          </cell>
          <cell r="BI4212">
            <v>61.054086151123037</v>
          </cell>
          <cell r="BJ4212">
            <v>60.04587665557861</v>
          </cell>
          <cell r="BK4212">
            <v>63.933998489379881</v>
          </cell>
        </row>
        <row r="4213">
          <cell r="A4213" t="str">
            <v>2016-06-23</v>
          </cell>
          <cell r="B4213">
            <v>2736872</v>
          </cell>
          <cell r="C4213">
            <v>61.361512317287428</v>
          </cell>
          <cell r="D4213">
            <v>62.601747561226752</v>
          </cell>
          <cell r="E4213">
            <v>60.822655537574768</v>
          </cell>
          <cell r="F4213">
            <v>61.583900451660163</v>
          </cell>
          <cell r="BA4213" t="e">
            <v>#N/A</v>
          </cell>
          <cell r="BB4213" t="e">
            <v>#N/A</v>
          </cell>
          <cell r="BC4213" t="e">
            <v>#N/A</v>
          </cell>
          <cell r="BD4213" t="e">
            <v>#N/A</v>
          </cell>
          <cell r="BE4213" t="e">
            <v>#N/A</v>
          </cell>
          <cell r="BF4213" t="e">
            <v>#N/A</v>
          </cell>
          <cell r="BG4213">
            <v>59.963896942138668</v>
          </cell>
          <cell r="BH4213">
            <v>60.936409759521482</v>
          </cell>
          <cell r="BI4213">
            <v>61.017375488281253</v>
          </cell>
          <cell r="BJ4213">
            <v>60.04417610168457</v>
          </cell>
          <cell r="BK4213">
            <v>63.878958625793459</v>
          </cell>
        </row>
        <row r="4214">
          <cell r="A4214" t="str">
            <v>2016-06-24</v>
          </cell>
          <cell r="B4214">
            <v>11270346</v>
          </cell>
          <cell r="C4214">
            <v>55.425510698556543</v>
          </cell>
          <cell r="D4214">
            <v>60.882525966652068</v>
          </cell>
          <cell r="E4214">
            <v>53.458244683922352</v>
          </cell>
          <cell r="F4214">
            <v>59.334377288818359</v>
          </cell>
          <cell r="BA4214" t="e">
            <v>#N/A</v>
          </cell>
          <cell r="BB4214" t="e">
            <v>#N/A</v>
          </cell>
          <cell r="BC4214" t="e">
            <v>#N/A</v>
          </cell>
          <cell r="BD4214" t="e">
            <v>#N/A</v>
          </cell>
          <cell r="BE4214" t="e">
            <v>#N/A</v>
          </cell>
          <cell r="BF4214" t="e">
            <v>#N/A</v>
          </cell>
          <cell r="BG4214">
            <v>60.22733917236328</v>
          </cell>
          <cell r="BH4214">
            <v>60.746953964233398</v>
          </cell>
          <cell r="BI4214">
            <v>60.933213195800782</v>
          </cell>
          <cell r="BJ4214">
            <v>60.034666099548339</v>
          </cell>
          <cell r="BK4214">
            <v>63.81455816268921</v>
          </cell>
        </row>
        <row r="4215">
          <cell r="A4215" t="str">
            <v>2016-06-27</v>
          </cell>
          <cell r="B4215">
            <v>5764766</v>
          </cell>
          <cell r="C4215">
            <v>58.581676910507817</v>
          </cell>
          <cell r="D4215">
            <v>60.437751995005947</v>
          </cell>
          <cell r="E4215">
            <v>58.461930972883962</v>
          </cell>
          <cell r="F4215">
            <v>60.232467651367188</v>
          </cell>
          <cell r="BA4215" t="e">
            <v>#N/A</v>
          </cell>
          <cell r="BB4215" t="e">
            <v>#N/A</v>
          </cell>
          <cell r="BC4215" t="e">
            <v>#N/A</v>
          </cell>
          <cell r="BD4215" t="e">
            <v>#N/A</v>
          </cell>
          <cell r="BE4215" t="e">
            <v>#N/A</v>
          </cell>
          <cell r="BF4215" t="e">
            <v>#N/A</v>
          </cell>
          <cell r="BG4215">
            <v>60.384720611572263</v>
          </cell>
          <cell r="BH4215">
            <v>60.597698020935063</v>
          </cell>
          <cell r="BI4215">
            <v>60.867997055053713</v>
          </cell>
          <cell r="BJ4215">
            <v>60.043079681396478</v>
          </cell>
          <cell r="BK4215">
            <v>63.756248035430907</v>
          </cell>
        </row>
        <row r="4216">
          <cell r="A4216" t="str">
            <v>2016-06-28</v>
          </cell>
          <cell r="B4216">
            <v>4653271</v>
          </cell>
          <cell r="C4216">
            <v>61.677989583060402</v>
          </cell>
          <cell r="D4216">
            <v>62.439234522999932</v>
          </cell>
          <cell r="E4216">
            <v>61.455601441134711</v>
          </cell>
          <cell r="F4216">
            <v>62.285274505615227</v>
          </cell>
          <cell r="BA4216" t="e">
            <v>#N/A</v>
          </cell>
          <cell r="BB4216" t="e">
            <v>#N/A</v>
          </cell>
          <cell r="BC4216" t="e">
            <v>#N/A</v>
          </cell>
          <cell r="BD4216" t="e">
            <v>#N/A</v>
          </cell>
          <cell r="BE4216" t="e">
            <v>#N/A</v>
          </cell>
          <cell r="BF4216" t="e">
            <v>#N/A</v>
          </cell>
          <cell r="BG4216">
            <v>60.861997222900392</v>
          </cell>
          <cell r="BH4216">
            <v>60.560491180419923</v>
          </cell>
          <cell r="BI4216">
            <v>60.838586273193357</v>
          </cell>
          <cell r="BJ4216">
            <v>60.077682380676272</v>
          </cell>
          <cell r="BK4216">
            <v>63.706725120544426</v>
          </cell>
        </row>
        <row r="4217">
          <cell r="A4217" t="str">
            <v>2016-06-29</v>
          </cell>
          <cell r="B4217">
            <v>3643449</v>
          </cell>
          <cell r="C4217">
            <v>62.832688074205308</v>
          </cell>
          <cell r="D4217">
            <v>64.483479098838799</v>
          </cell>
          <cell r="E4217">
            <v>62.764259947896143</v>
          </cell>
          <cell r="F4217">
            <v>63.551170349121087</v>
          </cell>
          <cell r="BA4217" t="e">
            <v>#N/A</v>
          </cell>
          <cell r="BB4217" t="e">
            <v>#N/A</v>
          </cell>
          <cell r="BC4217" t="e">
            <v>#N/A</v>
          </cell>
          <cell r="BD4217" t="e">
            <v>#N/A</v>
          </cell>
          <cell r="BE4217" t="e">
            <v>#N/A</v>
          </cell>
          <cell r="BF4217" t="e">
            <v>#N/A</v>
          </cell>
          <cell r="BG4217">
            <v>61.397438049316413</v>
          </cell>
          <cell r="BH4217">
            <v>60.59598789215088</v>
          </cell>
          <cell r="BI4217">
            <v>60.830063095092783</v>
          </cell>
          <cell r="BJ4217">
            <v>60.139629669189453</v>
          </cell>
          <cell r="BK4217">
            <v>63.657132301330563</v>
          </cell>
        </row>
        <row r="4218">
          <cell r="A4218" t="str">
            <v>2016-06-30</v>
          </cell>
          <cell r="B4218">
            <v>3503995</v>
          </cell>
          <cell r="C4218">
            <v>63.234682362112167</v>
          </cell>
          <cell r="D4218">
            <v>64.184101214101773</v>
          </cell>
          <cell r="E4218">
            <v>62.644501312047282</v>
          </cell>
          <cell r="F4218">
            <v>64.081459045410156</v>
          </cell>
          <cell r="BA4218" t="e">
            <v>#N/A</v>
          </cell>
          <cell r="BB4218" t="e">
            <v>#N/A</v>
          </cell>
          <cell r="BC4218" t="e">
            <v>#N/A</v>
          </cell>
          <cell r="BD4218" t="e">
            <v>#N/A</v>
          </cell>
          <cell r="BE4218" t="e">
            <v>#N/A</v>
          </cell>
          <cell r="BF4218" t="e">
            <v>#N/A</v>
          </cell>
          <cell r="BG4218">
            <v>61.896949768066413</v>
          </cell>
          <cell r="BH4218">
            <v>60.661848258972171</v>
          </cell>
          <cell r="BI4218">
            <v>60.821644058227541</v>
          </cell>
          <cell r="BJ4218">
            <v>60.214838104248052</v>
          </cell>
          <cell r="BK4218">
            <v>63.611544647216803</v>
          </cell>
        </row>
        <row r="4219">
          <cell r="A4219" t="str">
            <v>2016-07-01</v>
          </cell>
          <cell r="B4219">
            <v>2862518</v>
          </cell>
          <cell r="C4219">
            <v>64.192665256872729</v>
          </cell>
          <cell r="D4219">
            <v>64.474919839984068</v>
          </cell>
          <cell r="E4219">
            <v>63.337333309549507</v>
          </cell>
          <cell r="F4219">
            <v>64.166999816894531</v>
          </cell>
          <cell r="BA4219" t="e">
            <v>#N/A</v>
          </cell>
          <cell r="BB4219" t="e">
            <v>#N/A</v>
          </cell>
          <cell r="BC4219" t="e">
            <v>#N/A</v>
          </cell>
          <cell r="BD4219" t="e">
            <v>#N/A</v>
          </cell>
          <cell r="BE4219" t="e">
            <v>#N/A</v>
          </cell>
          <cell r="BF4219" t="e">
            <v>#N/A</v>
          </cell>
          <cell r="BG4219">
            <v>62.863474273681639</v>
          </cell>
          <cell r="BH4219">
            <v>60.770047950744633</v>
          </cell>
          <cell r="BI4219">
            <v>60.816740951538087</v>
          </cell>
          <cell r="BJ4219">
            <v>60.292788925170903</v>
          </cell>
          <cell r="BK4219">
            <v>63.57188159942627</v>
          </cell>
        </row>
        <row r="4220">
          <cell r="A4220" t="str">
            <v>2016-07-04</v>
          </cell>
          <cell r="B4220">
            <v>1251395</v>
          </cell>
          <cell r="C4220">
            <v>64.355166083531131</v>
          </cell>
          <cell r="D4220">
            <v>64.611768246869801</v>
          </cell>
          <cell r="E4220">
            <v>64.141333122636937</v>
          </cell>
          <cell r="F4220">
            <v>64.192657470703125</v>
          </cell>
          <cell r="BA4220" t="e">
            <v>#N/A</v>
          </cell>
          <cell r="BB4220" t="e">
            <v>#N/A</v>
          </cell>
          <cell r="BC4220" t="e">
            <v>#N/A</v>
          </cell>
          <cell r="BD4220" t="e">
            <v>#N/A</v>
          </cell>
          <cell r="BE4220" t="e">
            <v>#N/A</v>
          </cell>
          <cell r="BF4220" t="e">
            <v>#N/A</v>
          </cell>
          <cell r="BG4220">
            <v>63.655512237548827</v>
          </cell>
          <cell r="BH4220">
            <v>60.883379745483403</v>
          </cell>
          <cell r="BI4220">
            <v>60.809725570678708</v>
          </cell>
          <cell r="BJ4220">
            <v>60.382810630798339</v>
          </cell>
          <cell r="BK4220">
            <v>63.525988464355471</v>
          </cell>
        </row>
        <row r="4221">
          <cell r="A4221" t="str">
            <v>2016-07-05</v>
          </cell>
          <cell r="B4221">
            <v>2419001</v>
          </cell>
          <cell r="C4221">
            <v>63.722225228247687</v>
          </cell>
          <cell r="D4221">
            <v>64.192660373755544</v>
          </cell>
          <cell r="E4221">
            <v>63.371536024202847</v>
          </cell>
          <cell r="F4221">
            <v>63.799201965332031</v>
          </cell>
          <cell r="BA4221" t="e">
            <v>#N/A</v>
          </cell>
          <cell r="BB4221" t="e">
            <v>#N/A</v>
          </cell>
          <cell r="BC4221" t="e">
            <v>#N/A</v>
          </cell>
          <cell r="BD4221" t="e">
            <v>#N/A</v>
          </cell>
          <cell r="BE4221" t="e">
            <v>#N/A</v>
          </cell>
          <cell r="BF4221" t="e">
            <v>#N/A</v>
          </cell>
          <cell r="BG4221">
            <v>63.958297729492188</v>
          </cell>
          <cell r="BH4221">
            <v>60.947957229614261</v>
          </cell>
          <cell r="BI4221">
            <v>60.81354705810547</v>
          </cell>
          <cell r="BJ4221">
            <v>60.456345062255863</v>
          </cell>
          <cell r="BK4221">
            <v>63.494290580749507</v>
          </cell>
        </row>
        <row r="4222">
          <cell r="A4222" t="str">
            <v>2016-07-06</v>
          </cell>
          <cell r="B4222">
            <v>2803874</v>
          </cell>
          <cell r="C4222">
            <v>63.191921281876382</v>
          </cell>
          <cell r="D4222">
            <v>63.77354726121861</v>
          </cell>
          <cell r="E4222">
            <v>62.362254782896358</v>
          </cell>
          <cell r="F4222">
            <v>63.046516418457031</v>
          </cell>
          <cell r="BA4222" t="e">
            <v>#N/A</v>
          </cell>
          <cell r="BB4222" t="e">
            <v>#N/A</v>
          </cell>
          <cell r="BC4222" t="e">
            <v>#N/A</v>
          </cell>
          <cell r="BD4222" t="e">
            <v>#N/A</v>
          </cell>
          <cell r="BE4222" t="e">
            <v>#N/A</v>
          </cell>
          <cell r="BF4222" t="e">
            <v>#N/A</v>
          </cell>
          <cell r="BG4222">
            <v>63.857366943359366</v>
          </cell>
          <cell r="BH4222">
            <v>60.9932897567749</v>
          </cell>
          <cell r="BI4222">
            <v>60.811011276245118</v>
          </cell>
          <cell r="BJ4222">
            <v>60.514230346679689</v>
          </cell>
          <cell r="BK4222">
            <v>63.457967834472647</v>
          </cell>
        </row>
        <row r="4223">
          <cell r="A4223" t="str">
            <v>2016-07-07</v>
          </cell>
          <cell r="B4223">
            <v>2122807</v>
          </cell>
          <cell r="C4223">
            <v>63.03796106169856</v>
          </cell>
          <cell r="D4223">
            <v>64.055808153569885</v>
          </cell>
          <cell r="E4223">
            <v>63.0123021477295</v>
          </cell>
          <cell r="F4223">
            <v>63.328777313232422</v>
          </cell>
          <cell r="BA4223" t="e">
            <v>#N/A</v>
          </cell>
          <cell r="BB4223" t="e">
            <v>#N/A</v>
          </cell>
          <cell r="BC4223" t="e">
            <v>#N/A</v>
          </cell>
          <cell r="BD4223" t="e">
            <v>#N/A</v>
          </cell>
          <cell r="BE4223" t="e">
            <v>#N/A</v>
          </cell>
          <cell r="BF4223" t="e">
            <v>#N/A</v>
          </cell>
          <cell r="BG4223">
            <v>63.70683059692383</v>
          </cell>
          <cell r="BH4223">
            <v>61.065565681457521</v>
          </cell>
          <cell r="BI4223">
            <v>60.827411804199222</v>
          </cell>
          <cell r="BJ4223">
            <v>60.577727775573727</v>
          </cell>
          <cell r="BK4223">
            <v>63.4283892250061</v>
          </cell>
        </row>
        <row r="4224">
          <cell r="A4224" t="str">
            <v>2016-07-08</v>
          </cell>
          <cell r="B4224">
            <v>2241302</v>
          </cell>
          <cell r="C4224">
            <v>63.499839706829121</v>
          </cell>
          <cell r="D4224">
            <v>63.995933784973133</v>
          </cell>
          <cell r="E4224">
            <v>62.764253735971359</v>
          </cell>
          <cell r="F4224">
            <v>63.457077026367188</v>
          </cell>
          <cell r="BA4224" t="e">
            <v>#N/A</v>
          </cell>
          <cell r="BB4224" t="e">
            <v>#N/A</v>
          </cell>
          <cell r="BC4224" t="e">
            <v>#N/A</v>
          </cell>
          <cell r="BD4224" t="e">
            <v>#N/A</v>
          </cell>
          <cell r="BE4224" t="e">
            <v>#N/A</v>
          </cell>
          <cell r="BF4224" t="e">
            <v>#N/A</v>
          </cell>
          <cell r="BG4224">
            <v>63.564846038818359</v>
          </cell>
          <cell r="BH4224">
            <v>61.225940513610837</v>
          </cell>
          <cell r="BI4224">
            <v>60.913325500488277</v>
          </cell>
          <cell r="BJ4224">
            <v>60.630940055847169</v>
          </cell>
          <cell r="BK4224">
            <v>63.388745441436768</v>
          </cell>
        </row>
        <row r="4225">
          <cell r="A4225" t="str">
            <v>2016-07-11</v>
          </cell>
          <cell r="B4225">
            <v>1747370</v>
          </cell>
          <cell r="C4225">
            <v>63.705126282863887</v>
          </cell>
          <cell r="D4225">
            <v>64.098578195397991</v>
          </cell>
          <cell r="E4225">
            <v>63.337333284632997</v>
          </cell>
          <cell r="F4225">
            <v>63.978832244873047</v>
          </cell>
          <cell r="BA4225" t="e">
            <v>#N/A</v>
          </cell>
          <cell r="BB4225" t="e">
            <v>#N/A</v>
          </cell>
          <cell r="BC4225" t="e">
            <v>#N/A</v>
          </cell>
          <cell r="BD4225" t="e">
            <v>#N/A</v>
          </cell>
          <cell r="BE4225" t="e">
            <v>#N/A</v>
          </cell>
          <cell r="BF4225" t="e">
            <v>#N/A</v>
          </cell>
          <cell r="BG4225">
            <v>63.522080993652352</v>
          </cell>
          <cell r="BH4225">
            <v>61.453031539916992</v>
          </cell>
          <cell r="BI4225">
            <v>61.010987243652337</v>
          </cell>
          <cell r="BJ4225">
            <v>60.687482986450192</v>
          </cell>
          <cell r="BK4225">
            <v>63.362252960205083</v>
          </cell>
        </row>
        <row r="4226">
          <cell r="A4226" t="str">
            <v>2016-07-12</v>
          </cell>
          <cell r="B4226">
            <v>2328586</v>
          </cell>
          <cell r="C4226">
            <v>64.081463052636749</v>
          </cell>
          <cell r="D4226">
            <v>64.149891169376872</v>
          </cell>
          <cell r="E4226">
            <v>63.499837111674488</v>
          </cell>
          <cell r="F4226">
            <v>63.799201965332031</v>
          </cell>
          <cell r="BA4226" t="e">
            <v>#N/A</v>
          </cell>
          <cell r="BB4226" t="e">
            <v>#N/A</v>
          </cell>
          <cell r="BC4226" t="e">
            <v>#N/A</v>
          </cell>
          <cell r="BD4226" t="e">
            <v>#N/A</v>
          </cell>
          <cell r="BE4226" t="e">
            <v>#N/A</v>
          </cell>
          <cell r="BF4226" t="e">
            <v>#N/A</v>
          </cell>
          <cell r="BG4226">
            <v>63.522080993652352</v>
          </cell>
          <cell r="BH4226">
            <v>61.764799880981442</v>
          </cell>
          <cell r="BI4226">
            <v>61.111291503906251</v>
          </cell>
          <cell r="BJ4226">
            <v>60.748300704956051</v>
          </cell>
          <cell r="BK4226">
            <v>63.340400276184077</v>
          </cell>
        </row>
        <row r="4227">
          <cell r="A4227" t="str">
            <v>2016-07-13</v>
          </cell>
          <cell r="B4227">
            <v>3165516</v>
          </cell>
          <cell r="C4227">
            <v>64.492018213390196</v>
          </cell>
          <cell r="D4227">
            <v>65.432881876415067</v>
          </cell>
          <cell r="E4227">
            <v>64.149884192563789</v>
          </cell>
          <cell r="F4227">
            <v>64.945343017578125</v>
          </cell>
          <cell r="BA4227" t="e">
            <v>#N/A</v>
          </cell>
          <cell r="BB4227" t="e">
            <v>#N/A</v>
          </cell>
          <cell r="BC4227" t="e">
            <v>#N/A</v>
          </cell>
          <cell r="BD4227" t="e">
            <v>#N/A</v>
          </cell>
          <cell r="BE4227" t="e">
            <v>#N/A</v>
          </cell>
          <cell r="BF4227" t="e">
            <v>#N/A</v>
          </cell>
          <cell r="BG4227">
            <v>63.901846313476561</v>
          </cell>
          <cell r="BH4227">
            <v>62.099234199523927</v>
          </cell>
          <cell r="BI4227">
            <v>61.2594596862793</v>
          </cell>
          <cell r="BJ4227">
            <v>60.81377021789551</v>
          </cell>
          <cell r="BK4227">
            <v>63.316894454956063</v>
          </cell>
        </row>
        <row r="4228">
          <cell r="A4228" t="str">
            <v>2016-07-14</v>
          </cell>
          <cell r="B4228">
            <v>2067414</v>
          </cell>
          <cell r="C4228">
            <v>65.526971651305431</v>
          </cell>
          <cell r="D4228">
            <v>65.775018663695676</v>
          </cell>
          <cell r="E4228">
            <v>64.218315002842076</v>
          </cell>
          <cell r="F4228">
            <v>64.688743591308594</v>
          </cell>
          <cell r="BA4228" t="e">
            <v>#N/A</v>
          </cell>
          <cell r="BB4228" t="e">
            <v>#N/A</v>
          </cell>
          <cell r="BC4228" t="e">
            <v>#N/A</v>
          </cell>
          <cell r="BD4228" t="e">
            <v>#N/A</v>
          </cell>
          <cell r="BE4228" t="e">
            <v>#N/A</v>
          </cell>
          <cell r="BF4228" t="e">
            <v>#N/A</v>
          </cell>
          <cell r="BG4228">
            <v>64.173839569091797</v>
          </cell>
          <cell r="BH4228">
            <v>62.435379219055179</v>
          </cell>
          <cell r="BI4228">
            <v>61.385759048461907</v>
          </cell>
          <cell r="BJ4228">
            <v>60.882252769470213</v>
          </cell>
          <cell r="BK4228">
            <v>63.293254203796387</v>
          </cell>
        </row>
        <row r="4229">
          <cell r="A4229" t="str">
            <v>2016-07-15</v>
          </cell>
          <cell r="B4229">
            <v>2039293</v>
          </cell>
          <cell r="C4229">
            <v>64.620322004796478</v>
          </cell>
          <cell r="D4229">
            <v>64.851258726310746</v>
          </cell>
          <cell r="E4229">
            <v>64.132783125453983</v>
          </cell>
          <cell r="F4229">
            <v>64.688743591308594</v>
          </cell>
          <cell r="BA4229" t="e">
            <v>#N/A</v>
          </cell>
          <cell r="BB4229" t="e">
            <v>#N/A</v>
          </cell>
          <cell r="BC4229" t="e">
            <v>#N/A</v>
          </cell>
          <cell r="BD4229" t="e">
            <v>#N/A</v>
          </cell>
          <cell r="BE4229" t="e">
            <v>#N/A</v>
          </cell>
          <cell r="BF4229" t="e">
            <v>#N/A</v>
          </cell>
          <cell r="BG4229">
            <v>64.420172882080081</v>
          </cell>
          <cell r="BH4229">
            <v>62.76895809173584</v>
          </cell>
          <cell r="BI4229">
            <v>61.524364852905272</v>
          </cell>
          <cell r="BJ4229">
            <v>60.960580444335939</v>
          </cell>
          <cell r="BK4229">
            <v>63.268096160888668</v>
          </cell>
        </row>
        <row r="4230">
          <cell r="A4230" t="str">
            <v>2016-07-18</v>
          </cell>
          <cell r="B4230">
            <v>1227212</v>
          </cell>
          <cell r="C4230">
            <v>64.500580064569419</v>
          </cell>
          <cell r="D4230">
            <v>65.005222740366534</v>
          </cell>
          <cell r="E4230">
            <v>63.867629776250674</v>
          </cell>
          <cell r="F4230">
            <v>64.295295715332031</v>
          </cell>
          <cell r="BA4230" t="e">
            <v>#N/A</v>
          </cell>
          <cell r="BB4230" t="e">
            <v>#N/A</v>
          </cell>
          <cell r="BC4230" t="e">
            <v>#N/A</v>
          </cell>
          <cell r="BD4230" t="e">
            <v>#N/A</v>
          </cell>
          <cell r="BE4230" t="e">
            <v>#N/A</v>
          </cell>
          <cell r="BF4230" t="e">
            <v>#N/A</v>
          </cell>
          <cell r="BG4230">
            <v>64.483465576171881</v>
          </cell>
          <cell r="BH4230">
            <v>63.011444854736332</v>
          </cell>
          <cell r="BI4230">
            <v>61.631965637207031</v>
          </cell>
          <cell r="BJ4230">
            <v>61.01208366394043</v>
          </cell>
          <cell r="BK4230">
            <v>63.230141143798818</v>
          </cell>
        </row>
        <row r="4231">
          <cell r="A4231" t="str">
            <v>2016-07-19</v>
          </cell>
          <cell r="B4231">
            <v>1629568</v>
          </cell>
          <cell r="C4231">
            <v>63.944617005629247</v>
          </cell>
          <cell r="D4231">
            <v>64.090021867778091</v>
          </cell>
          <cell r="E4231">
            <v>63.251793703884289</v>
          </cell>
          <cell r="F4231">
            <v>63.936061859130859</v>
          </cell>
          <cell r="BA4231" t="e">
            <v>#N/A</v>
          </cell>
          <cell r="BB4231" t="e">
            <v>#N/A</v>
          </cell>
          <cell r="BC4231" t="e">
            <v>#N/A</v>
          </cell>
          <cell r="BD4231" t="e">
            <v>#N/A</v>
          </cell>
          <cell r="BE4231" t="e">
            <v>#N/A</v>
          </cell>
          <cell r="BF4231" t="e">
            <v>#N/A</v>
          </cell>
          <cell r="BG4231">
            <v>64.510837554931641</v>
          </cell>
          <cell r="BH4231">
            <v>63.213303375244138</v>
          </cell>
          <cell r="BI4231">
            <v>61.706379470825198</v>
          </cell>
          <cell r="BJ4231">
            <v>61.046785545349117</v>
          </cell>
          <cell r="BK4231">
            <v>63.191702671051033</v>
          </cell>
        </row>
        <row r="4232">
          <cell r="A4232" t="str">
            <v>2016-07-20</v>
          </cell>
          <cell r="B4232">
            <v>1792012</v>
          </cell>
          <cell r="C4232">
            <v>64.380823404182024</v>
          </cell>
          <cell r="D4232">
            <v>65.167733640336479</v>
          </cell>
          <cell r="E4232">
            <v>64.380823404182024</v>
          </cell>
          <cell r="F4232">
            <v>65.005218505859375</v>
          </cell>
          <cell r="BA4232" t="e">
            <v>#N/A</v>
          </cell>
          <cell r="BB4232" t="e">
            <v>#N/A</v>
          </cell>
          <cell r="BC4232" t="e">
            <v>#N/A</v>
          </cell>
          <cell r="BD4232" t="e">
            <v>#N/A</v>
          </cell>
          <cell r="BE4232" t="e">
            <v>#N/A</v>
          </cell>
          <cell r="BF4232" t="e">
            <v>#N/A</v>
          </cell>
          <cell r="BG4232">
            <v>64.522812652587888</v>
          </cell>
          <cell r="BH4232">
            <v>63.419865989685057</v>
          </cell>
          <cell r="BI4232">
            <v>61.817743606567383</v>
          </cell>
          <cell r="BJ4232">
            <v>61.096363143920897</v>
          </cell>
          <cell r="BK4232">
            <v>63.166814289093018</v>
          </cell>
        </row>
        <row r="4233">
          <cell r="A4233" t="str">
            <v>2016-07-21</v>
          </cell>
          <cell r="B4233">
            <v>1864257</v>
          </cell>
          <cell r="C4233">
            <v>64.936795345407234</v>
          </cell>
          <cell r="D4233">
            <v>65.27892940560632</v>
          </cell>
          <cell r="E4233">
            <v>64.312406721783475</v>
          </cell>
          <cell r="F4233">
            <v>65.193397521972656</v>
          </cell>
          <cell r="BA4233" t="e">
            <v>#N/A</v>
          </cell>
          <cell r="BB4233" t="e">
            <v>#N/A</v>
          </cell>
          <cell r="BC4233" t="e">
            <v>#N/A</v>
          </cell>
          <cell r="BD4233" t="e">
            <v>#N/A</v>
          </cell>
          <cell r="BE4233" t="e">
            <v>#N/A</v>
          </cell>
          <cell r="BF4233" t="e">
            <v>#N/A</v>
          </cell>
          <cell r="BG4233">
            <v>64.623743438720709</v>
          </cell>
          <cell r="BH4233">
            <v>63.600340843200676</v>
          </cell>
          <cell r="BI4233">
            <v>61.939371871948239</v>
          </cell>
          <cell r="BJ4233">
            <v>61.145197143554689</v>
          </cell>
          <cell r="BK4233">
            <v>63.139585094451903</v>
          </cell>
        </row>
        <row r="4234">
          <cell r="A4234" t="str">
            <v>2016-07-22</v>
          </cell>
          <cell r="B4234">
            <v>1713816</v>
          </cell>
          <cell r="C4234">
            <v>65.176283318730228</v>
          </cell>
          <cell r="D4234">
            <v>65.860551398066661</v>
          </cell>
          <cell r="E4234">
            <v>64.919687683227082</v>
          </cell>
          <cell r="F4234">
            <v>65.518417358398438</v>
          </cell>
          <cell r="BA4234" t="e">
            <v>#N/A</v>
          </cell>
          <cell r="BB4234" t="e">
            <v>#N/A</v>
          </cell>
          <cell r="BC4234" t="e">
            <v>#N/A</v>
          </cell>
          <cell r="BD4234" t="e">
            <v>#N/A</v>
          </cell>
          <cell r="BE4234" t="e">
            <v>#N/A</v>
          </cell>
          <cell r="BF4234" t="e">
            <v>#N/A</v>
          </cell>
          <cell r="BG4234">
            <v>64.789678192138666</v>
          </cell>
          <cell r="BH4234">
            <v>63.909542846679678</v>
          </cell>
          <cell r="BI4234">
            <v>62.052617721557617</v>
          </cell>
          <cell r="BJ4234">
            <v>61.196132736206053</v>
          </cell>
          <cell r="BK4234">
            <v>63.114268169403083</v>
          </cell>
        </row>
        <row r="4235">
          <cell r="A4235" t="str">
            <v>2016-07-25</v>
          </cell>
          <cell r="B4235">
            <v>1786973</v>
          </cell>
          <cell r="C4235">
            <v>65.526976280403076</v>
          </cell>
          <cell r="D4235">
            <v>66.117157369702511</v>
          </cell>
          <cell r="E4235">
            <v>65.107865483628899</v>
          </cell>
          <cell r="F4235">
            <v>65.441444396972656</v>
          </cell>
          <cell r="BA4235" t="e">
            <v>#N/A</v>
          </cell>
          <cell r="BB4235" t="e">
            <v>#N/A</v>
          </cell>
          <cell r="BC4235" t="e">
            <v>#N/A</v>
          </cell>
          <cell r="BD4235" t="e">
            <v>#N/A</v>
          </cell>
          <cell r="BE4235" t="e">
            <v>#N/A</v>
          </cell>
          <cell r="BF4235" t="e">
            <v>#N/A</v>
          </cell>
          <cell r="BG4235">
            <v>65.018907928466803</v>
          </cell>
          <cell r="BH4235">
            <v>64.169991683959964</v>
          </cell>
          <cell r="BI4235">
            <v>62.169798202514649</v>
          </cell>
          <cell r="BJ4235">
            <v>61.26123046875</v>
          </cell>
          <cell r="BK4235">
            <v>63.083848857879637</v>
          </cell>
        </row>
        <row r="4236">
          <cell r="A4236" t="str">
            <v>2016-07-26</v>
          </cell>
          <cell r="B4236">
            <v>1373909</v>
          </cell>
          <cell r="C4236">
            <v>65.424339211633068</v>
          </cell>
          <cell r="D4236">
            <v>66.023075493709669</v>
          </cell>
          <cell r="E4236">
            <v>65.330252174816238</v>
          </cell>
          <cell r="F4236">
            <v>65.492767333984375</v>
          </cell>
          <cell r="BA4236" t="e">
            <v>#N/A</v>
          </cell>
          <cell r="BB4236" t="e">
            <v>#N/A</v>
          </cell>
          <cell r="BC4236" t="e">
            <v>#N/A</v>
          </cell>
          <cell r="BD4236" t="e">
            <v>#N/A</v>
          </cell>
          <cell r="BE4236" t="e">
            <v>#N/A</v>
          </cell>
          <cell r="BF4236" t="e">
            <v>#N/A</v>
          </cell>
          <cell r="BG4236">
            <v>65.330249023437503</v>
          </cell>
          <cell r="BH4236">
            <v>64.330366325378421</v>
          </cell>
          <cell r="BI4236">
            <v>62.286465606689447</v>
          </cell>
          <cell r="BJ4236">
            <v>61.321918869018553</v>
          </cell>
          <cell r="BK4236">
            <v>63.057911396026611</v>
          </cell>
        </row>
        <row r="4237">
          <cell r="A4237" t="str">
            <v>2016-07-27</v>
          </cell>
          <cell r="B4237">
            <v>1572423</v>
          </cell>
          <cell r="C4237">
            <v>65.518418620339816</v>
          </cell>
          <cell r="D4237">
            <v>65.851997520883742</v>
          </cell>
          <cell r="E4237">
            <v>65.355910005756982</v>
          </cell>
          <cell r="F4237">
            <v>65.603950500488281</v>
          </cell>
          <cell r="BA4237" t="e">
            <v>#N/A</v>
          </cell>
          <cell r="BB4237" t="e">
            <v>#N/A</v>
          </cell>
          <cell r="BC4237" t="e">
            <v>#N/A</v>
          </cell>
          <cell r="BD4237" t="e">
            <v>#N/A</v>
          </cell>
          <cell r="BE4237" t="e">
            <v>#N/A</v>
          </cell>
          <cell r="BF4237" t="e">
            <v>#N/A</v>
          </cell>
          <cell r="BG4237">
            <v>65.449995422363287</v>
          </cell>
          <cell r="BH4237">
            <v>64.433005332946777</v>
          </cell>
          <cell r="BI4237">
            <v>62.399198303222647</v>
          </cell>
          <cell r="BJ4237">
            <v>61.384293441772463</v>
          </cell>
          <cell r="BK4237">
            <v>63.037452449798593</v>
          </cell>
        </row>
        <row r="4238">
          <cell r="A4238" t="str">
            <v>2016-07-28</v>
          </cell>
          <cell r="B4238">
            <v>2026722</v>
          </cell>
          <cell r="C4238">
            <v>65.518423817445907</v>
          </cell>
          <cell r="D4238">
            <v>65.980303837682229</v>
          </cell>
          <cell r="E4238">
            <v>65.116416770629215</v>
          </cell>
          <cell r="F4238">
            <v>65.253273010253906</v>
          </cell>
          <cell r="BA4238" t="e">
            <v>#N/A</v>
          </cell>
          <cell r="BB4238" t="e">
            <v>#N/A</v>
          </cell>
          <cell r="BC4238" t="e">
            <v>#N/A</v>
          </cell>
          <cell r="BD4238" t="e">
            <v>#N/A</v>
          </cell>
          <cell r="BE4238" t="e">
            <v>#N/A</v>
          </cell>
          <cell r="BF4238" t="e">
            <v>#N/A</v>
          </cell>
          <cell r="BG4238">
            <v>65.461970520019534</v>
          </cell>
          <cell r="BH4238">
            <v>64.491596031188962</v>
          </cell>
          <cell r="BI4238">
            <v>62.523905792236327</v>
          </cell>
          <cell r="BJ4238">
            <v>61.442340774536127</v>
          </cell>
          <cell r="BK4238">
            <v>63.002523403167721</v>
          </cell>
        </row>
        <row r="4239">
          <cell r="A4239" t="str">
            <v>2016-07-29</v>
          </cell>
          <cell r="B4239">
            <v>3087074</v>
          </cell>
          <cell r="C4239">
            <v>65.740806867384876</v>
          </cell>
          <cell r="D4239">
            <v>65.740806867384876</v>
          </cell>
          <cell r="E4239">
            <v>63.294557241146883</v>
          </cell>
          <cell r="F4239">
            <v>65.133522033691406</v>
          </cell>
          <cell r="BA4239" t="e">
            <v>#N/A</v>
          </cell>
          <cell r="BB4239" t="e">
            <v>#N/A</v>
          </cell>
          <cell r="BC4239" t="e">
            <v>#N/A</v>
          </cell>
          <cell r="BD4239" t="e">
            <v>#N/A</v>
          </cell>
          <cell r="BE4239" t="e">
            <v>#N/A</v>
          </cell>
          <cell r="BF4239" t="e">
            <v>#N/A</v>
          </cell>
          <cell r="BG4239">
            <v>65.384991455078122</v>
          </cell>
          <cell r="BH4239">
            <v>64.539922142028814</v>
          </cell>
          <cell r="BI4239">
            <v>62.608925628662107</v>
          </cell>
          <cell r="BJ4239">
            <v>61.494268035888673</v>
          </cell>
          <cell r="BK4239">
            <v>62.96428815841675</v>
          </cell>
        </row>
        <row r="4240">
          <cell r="A4240" t="str">
            <v>2016-08-01</v>
          </cell>
          <cell r="B4240">
            <v>1559754</v>
          </cell>
          <cell r="C4240">
            <v>65.638174986515565</v>
          </cell>
          <cell r="D4240">
            <v>66.040182065316287</v>
          </cell>
          <cell r="E4240">
            <v>64.526247316590059</v>
          </cell>
          <cell r="F4240">
            <v>65.236167907714844</v>
          </cell>
          <cell r="BA4240" t="e">
            <v>#N/A</v>
          </cell>
          <cell r="BB4240" t="e">
            <v>#N/A</v>
          </cell>
          <cell r="BC4240" t="e">
            <v>#N/A</v>
          </cell>
          <cell r="BD4240" t="e">
            <v>#N/A</v>
          </cell>
          <cell r="BE4240" t="e">
            <v>#N/A</v>
          </cell>
          <cell r="BF4240" t="e">
            <v>#N/A</v>
          </cell>
          <cell r="BG4240">
            <v>65.343936157226565</v>
          </cell>
          <cell r="BH4240">
            <v>64.5920976638794</v>
          </cell>
          <cell r="BI4240">
            <v>62.712763137817383</v>
          </cell>
          <cell r="BJ4240">
            <v>61.551323852539063</v>
          </cell>
          <cell r="BK4240">
            <v>62.924925327301032</v>
          </cell>
        </row>
        <row r="4241">
          <cell r="A4241" t="str">
            <v>2016-08-02</v>
          </cell>
          <cell r="B4241">
            <v>2858061</v>
          </cell>
          <cell r="C4241">
            <v>65.176290908041949</v>
          </cell>
          <cell r="D4241">
            <v>65.338806064082476</v>
          </cell>
          <cell r="E4241">
            <v>63.217586517333977</v>
          </cell>
          <cell r="F4241">
            <v>63.217586517333977</v>
          </cell>
          <cell r="BA4241" t="e">
            <v>#N/A</v>
          </cell>
          <cell r="BB4241" t="e">
            <v>#N/A</v>
          </cell>
          <cell r="BC4241" t="e">
            <v>#N/A</v>
          </cell>
          <cell r="BD4241" t="e">
            <v>#N/A</v>
          </cell>
          <cell r="BE4241" t="e">
            <v>#N/A</v>
          </cell>
          <cell r="BF4241" t="e">
            <v>#N/A</v>
          </cell>
          <cell r="BG4241">
            <v>64.888899993896487</v>
          </cell>
          <cell r="BH4241">
            <v>64.563016891479492</v>
          </cell>
          <cell r="BI4241">
            <v>62.748858261108403</v>
          </cell>
          <cell r="BJ4241">
            <v>61.576707878112792</v>
          </cell>
          <cell r="BK4241">
            <v>62.882935485839837</v>
          </cell>
        </row>
        <row r="4242">
          <cell r="A4242" t="str">
            <v>2016-08-03</v>
          </cell>
          <cell r="B4242">
            <v>2213067</v>
          </cell>
          <cell r="C4242">
            <v>63.268900878009553</v>
          </cell>
          <cell r="D4242">
            <v>63.345877615706193</v>
          </cell>
          <cell r="E4242">
            <v>61.977347898340149</v>
          </cell>
          <cell r="F4242">
            <v>62.798465728759773</v>
          </cell>
          <cell r="BA4242" t="e">
            <v>#N/A</v>
          </cell>
          <cell r="BB4242" t="e">
            <v>#N/A</v>
          </cell>
          <cell r="BC4242" t="e">
            <v>#N/A</v>
          </cell>
          <cell r="BD4242" t="e">
            <v>#N/A</v>
          </cell>
          <cell r="BE4242" t="e">
            <v>#N/A</v>
          </cell>
          <cell r="BF4242" t="e">
            <v>#N/A</v>
          </cell>
          <cell r="BG4242">
            <v>64.327803039550787</v>
          </cell>
          <cell r="BH4242">
            <v>64.550614356994629</v>
          </cell>
          <cell r="BI4242">
            <v>62.745436859130862</v>
          </cell>
          <cell r="BJ4242">
            <v>61.589696311950682</v>
          </cell>
          <cell r="BK4242">
            <v>62.840039653778078</v>
          </cell>
        </row>
        <row r="4243">
          <cell r="A4243" t="str">
            <v>2016-08-04</v>
          </cell>
          <cell r="B4243">
            <v>2153052</v>
          </cell>
          <cell r="C4243">
            <v>62.541866518120607</v>
          </cell>
          <cell r="D4243">
            <v>62.670161073646973</v>
          </cell>
          <cell r="E4243">
            <v>61.746407645536877</v>
          </cell>
          <cell r="F4243">
            <v>62.225391387939453</v>
          </cell>
          <cell r="BA4243" t="e">
            <v>#N/A</v>
          </cell>
          <cell r="BB4243" t="e">
            <v>#N/A</v>
          </cell>
          <cell r="BC4243" t="e">
            <v>#N/A</v>
          </cell>
          <cell r="BD4243" t="e">
            <v>#N/A</v>
          </cell>
          <cell r="BE4243" t="e">
            <v>#N/A</v>
          </cell>
          <cell r="BF4243" t="e">
            <v>#N/A</v>
          </cell>
          <cell r="BG4243">
            <v>63.722226715087892</v>
          </cell>
          <cell r="BH4243">
            <v>64.495445060729978</v>
          </cell>
          <cell r="BI4243">
            <v>62.733119964599609</v>
          </cell>
          <cell r="BJ4243">
            <v>61.603271255493162</v>
          </cell>
          <cell r="BK4243">
            <v>62.785130653381337</v>
          </cell>
        </row>
        <row r="4244">
          <cell r="A4244" t="str">
            <v>2016-08-05</v>
          </cell>
          <cell r="B4244">
            <v>2979899</v>
          </cell>
          <cell r="C4244">
            <v>62.182617206889987</v>
          </cell>
          <cell r="D4244">
            <v>62.24249016989647</v>
          </cell>
          <cell r="E4244">
            <v>60.933833602995101</v>
          </cell>
          <cell r="F4244">
            <v>62.037212371826172</v>
          </cell>
          <cell r="BA4244" t="e">
            <v>#N/A</v>
          </cell>
          <cell r="BB4244" t="e">
            <v>#N/A</v>
          </cell>
          <cell r="BC4244" t="e">
            <v>#N/A</v>
          </cell>
          <cell r="BD4244" t="e">
            <v>#N/A</v>
          </cell>
          <cell r="BE4244" t="e">
            <v>#N/A</v>
          </cell>
          <cell r="BF4244" t="e">
            <v>#N/A</v>
          </cell>
          <cell r="BG4244">
            <v>63.102964782714842</v>
          </cell>
          <cell r="BH4244">
            <v>64.42445182800293</v>
          </cell>
          <cell r="BI4244">
            <v>62.71139434814453</v>
          </cell>
          <cell r="BJ4244">
            <v>61.624563636779783</v>
          </cell>
          <cell r="BK4244">
            <v>62.716071796417239</v>
          </cell>
        </row>
        <row r="4245">
          <cell r="A4245" t="str">
            <v>2016-08-08</v>
          </cell>
          <cell r="B4245">
            <v>1818869</v>
          </cell>
          <cell r="C4245">
            <v>62.439220705659331</v>
          </cell>
          <cell r="D4245">
            <v>62.481989905449232</v>
          </cell>
          <cell r="E4245">
            <v>61.703634843786141</v>
          </cell>
          <cell r="F4245">
            <v>61.797721862792969</v>
          </cell>
          <cell r="BA4245" t="e">
            <v>#N/A</v>
          </cell>
          <cell r="BB4245" t="e">
            <v>#N/A</v>
          </cell>
          <cell r="BC4245" t="e">
            <v>#N/A</v>
          </cell>
          <cell r="BD4245" t="e">
            <v>#N/A</v>
          </cell>
          <cell r="BE4245" t="e">
            <v>#N/A</v>
          </cell>
          <cell r="BF4245" t="e">
            <v>#N/A</v>
          </cell>
          <cell r="BG4245">
            <v>62.415275573730469</v>
          </cell>
          <cell r="BH4245">
            <v>64.315396308898926</v>
          </cell>
          <cell r="BI4245">
            <v>62.682997055053711</v>
          </cell>
          <cell r="BJ4245">
            <v>61.654865074157712</v>
          </cell>
          <cell r="BK4245">
            <v>62.648276767730707</v>
          </cell>
        </row>
        <row r="4246">
          <cell r="A4246" t="str">
            <v>2016-08-09</v>
          </cell>
          <cell r="B4246">
            <v>1591612</v>
          </cell>
          <cell r="C4246">
            <v>61.84904813367163</v>
          </cell>
          <cell r="D4246">
            <v>62.507657356718269</v>
          </cell>
          <cell r="E4246">
            <v>61.515469211850707</v>
          </cell>
          <cell r="F4246">
            <v>62.481998443603523</v>
          </cell>
          <cell r="BA4246" t="e">
            <v>#N/A</v>
          </cell>
          <cell r="BB4246" t="e">
            <v>#N/A</v>
          </cell>
          <cell r="BC4246" t="e">
            <v>#N/A</v>
          </cell>
          <cell r="BD4246" t="e">
            <v>#N/A</v>
          </cell>
          <cell r="BE4246" t="e">
            <v>#N/A</v>
          </cell>
          <cell r="BF4246" t="e">
            <v>#N/A</v>
          </cell>
          <cell r="BG4246">
            <v>62.268157958984382</v>
          </cell>
          <cell r="BH4246">
            <v>64.249536132812494</v>
          </cell>
          <cell r="BI4246">
            <v>62.672048797607417</v>
          </cell>
          <cell r="BJ4246">
            <v>61.699393043518057</v>
          </cell>
          <cell r="BK4246">
            <v>62.58521583557129</v>
          </cell>
        </row>
        <row r="4247">
          <cell r="A4247" t="str">
            <v>2016-08-10</v>
          </cell>
          <cell r="B4247">
            <v>2569908</v>
          </cell>
          <cell r="C4247">
            <v>62.122746006519918</v>
          </cell>
          <cell r="D4247">
            <v>62.276705990856897</v>
          </cell>
          <cell r="E4247">
            <v>60.677239708445541</v>
          </cell>
          <cell r="F4247">
            <v>60.908176422119141</v>
          </cell>
          <cell r="BA4247" t="e">
            <v>#N/A</v>
          </cell>
          <cell r="BB4247" t="e">
            <v>#N/A</v>
          </cell>
          <cell r="BC4247" t="e">
            <v>#N/A</v>
          </cell>
          <cell r="BD4247" t="e">
            <v>#N/A</v>
          </cell>
          <cell r="BE4247" t="e">
            <v>#N/A</v>
          </cell>
          <cell r="BF4247" t="e">
            <v>#N/A</v>
          </cell>
          <cell r="BG4247">
            <v>61.890100097656251</v>
          </cell>
          <cell r="BH4247">
            <v>64.047677803039548</v>
          </cell>
          <cell r="BI4247">
            <v>62.633387603759758</v>
          </cell>
          <cell r="BJ4247">
            <v>61.727362480163578</v>
          </cell>
          <cell r="BK4247">
            <v>62.507024898529053</v>
          </cell>
        </row>
        <row r="4248">
          <cell r="A4248" t="str">
            <v>2016-08-11</v>
          </cell>
          <cell r="B4248">
            <v>1616043</v>
          </cell>
          <cell r="C4248">
            <v>61.045031001334372</v>
          </cell>
          <cell r="D4248">
            <v>61.600991433372698</v>
          </cell>
          <cell r="E4248">
            <v>61.019365566581477</v>
          </cell>
          <cell r="F4248">
            <v>61.566783905029297</v>
          </cell>
          <cell r="BA4248" t="e">
            <v>#N/A</v>
          </cell>
          <cell r="BB4248" t="e">
            <v>#N/A</v>
          </cell>
          <cell r="BC4248" t="e">
            <v>#N/A</v>
          </cell>
          <cell r="BD4248" t="e">
            <v>#N/A</v>
          </cell>
          <cell r="BE4248" t="e">
            <v>#N/A</v>
          </cell>
          <cell r="BF4248" t="e">
            <v>#N/A</v>
          </cell>
          <cell r="BG4248">
            <v>61.75837860107422</v>
          </cell>
          <cell r="BH4248">
            <v>63.891579818725589</v>
          </cell>
          <cell r="BI4248">
            <v>62.609438247680657</v>
          </cell>
          <cell r="BJ4248">
            <v>61.75921054840088</v>
          </cell>
          <cell r="BK4248">
            <v>62.441603050231933</v>
          </cell>
        </row>
        <row r="4249">
          <cell r="A4249" t="str">
            <v>2016-08-12</v>
          </cell>
          <cell r="B4249">
            <v>1397520</v>
          </cell>
          <cell r="C4249">
            <v>61.515467454347551</v>
          </cell>
          <cell r="D4249">
            <v>61.592450717156957</v>
          </cell>
          <cell r="E4249">
            <v>61.087801512881278</v>
          </cell>
          <cell r="F4249">
            <v>61.327293395996087</v>
          </cell>
          <cell r="BA4249" t="e">
            <v>#N/A</v>
          </cell>
          <cell r="BB4249" t="e">
            <v>#N/A</v>
          </cell>
          <cell r="BC4249" t="e">
            <v>#N/A</v>
          </cell>
          <cell r="BD4249" t="e">
            <v>#N/A</v>
          </cell>
          <cell r="BE4249" t="e">
            <v>#N/A</v>
          </cell>
          <cell r="BF4249" t="e">
            <v>#N/A</v>
          </cell>
          <cell r="BG4249">
            <v>61.6163948059082</v>
          </cell>
          <cell r="BH4249">
            <v>63.72350730895996</v>
          </cell>
          <cell r="BI4249">
            <v>62.595923995971681</v>
          </cell>
          <cell r="BJ4249">
            <v>61.79260177612305</v>
          </cell>
          <cell r="BK4249">
            <v>62.371455879211418</v>
          </cell>
        </row>
        <row r="4250">
          <cell r="A4250" t="str">
            <v>2016-08-15</v>
          </cell>
          <cell r="B4250">
            <v>933602</v>
          </cell>
          <cell r="C4250">
            <v>61.327294537271626</v>
          </cell>
          <cell r="D4250">
            <v>61.840498897113179</v>
          </cell>
          <cell r="E4250">
            <v>61.241762652519547</v>
          </cell>
          <cell r="F4250">
            <v>61.404277801513672</v>
          </cell>
          <cell r="BA4250" t="e">
            <v>#N/A</v>
          </cell>
          <cell r="BB4250" t="e">
            <v>#N/A</v>
          </cell>
          <cell r="BC4250" t="e">
            <v>#N/A</v>
          </cell>
          <cell r="BD4250" t="e">
            <v>#N/A</v>
          </cell>
          <cell r="BE4250" t="e">
            <v>#N/A</v>
          </cell>
          <cell r="BF4250" t="e">
            <v>#N/A</v>
          </cell>
          <cell r="BG4250">
            <v>61.537705993652352</v>
          </cell>
          <cell r="BH4250">
            <v>63.57895641326904</v>
          </cell>
          <cell r="BI4250">
            <v>62.585489120483402</v>
          </cell>
          <cell r="BJ4250">
            <v>61.840382003784178</v>
          </cell>
          <cell r="BK4250">
            <v>62.30177564620972</v>
          </cell>
        </row>
        <row r="4251">
          <cell r="A4251" t="str">
            <v>2016-08-16</v>
          </cell>
          <cell r="B4251">
            <v>1694424</v>
          </cell>
          <cell r="C4251">
            <v>61.070691598986613</v>
          </cell>
          <cell r="D4251">
            <v>61.301628312839391</v>
          </cell>
          <cell r="E4251">
            <v>60.429192751362088</v>
          </cell>
          <cell r="F4251">
            <v>60.617366790771477</v>
          </cell>
          <cell r="BA4251" t="e">
            <v>#N/A</v>
          </cell>
          <cell r="BB4251" t="e">
            <v>#N/A</v>
          </cell>
          <cell r="BC4251" t="e">
            <v>#N/A</v>
          </cell>
          <cell r="BD4251" t="e">
            <v>#N/A</v>
          </cell>
          <cell r="BE4251" t="e">
            <v>#N/A</v>
          </cell>
          <cell r="BF4251" t="e">
            <v>#N/A</v>
          </cell>
          <cell r="BG4251">
            <v>61.164779663085938</v>
          </cell>
          <cell r="BH4251">
            <v>63.413021659851083</v>
          </cell>
          <cell r="BI4251">
            <v>62.547683410644531</v>
          </cell>
          <cell r="BJ4251">
            <v>61.868314781188957</v>
          </cell>
          <cell r="BK4251">
            <v>62.228283958435057</v>
          </cell>
        </row>
        <row r="4252">
          <cell r="A4252" t="str">
            <v>2016-08-17</v>
          </cell>
          <cell r="B4252">
            <v>1373378</v>
          </cell>
          <cell r="C4252">
            <v>60.73711431495218</v>
          </cell>
          <cell r="D4252">
            <v>60.856860247599627</v>
          </cell>
          <cell r="E4252">
            <v>59.907441406134879</v>
          </cell>
          <cell r="F4252">
            <v>59.915996551513672</v>
          </cell>
          <cell r="BA4252" t="e">
            <v>#N/A</v>
          </cell>
          <cell r="BB4252" t="e">
            <v>#N/A</v>
          </cell>
          <cell r="BC4252" t="e">
            <v>#N/A</v>
          </cell>
          <cell r="BD4252" t="e">
            <v>#N/A</v>
          </cell>
          <cell r="BE4252" t="e">
            <v>#N/A</v>
          </cell>
          <cell r="BF4252" t="e">
            <v>#N/A</v>
          </cell>
          <cell r="BG4252">
            <v>60.966343688964841</v>
          </cell>
          <cell r="BH4252">
            <v>63.158560562133793</v>
          </cell>
          <cell r="BI4252">
            <v>62.50320602416992</v>
          </cell>
          <cell r="BJ4252">
            <v>61.88275249481201</v>
          </cell>
          <cell r="BK4252">
            <v>62.151285419464109</v>
          </cell>
        </row>
        <row r="4253">
          <cell r="A4253" t="str">
            <v>2016-08-18</v>
          </cell>
          <cell r="B4253">
            <v>1675419</v>
          </cell>
          <cell r="C4253">
            <v>60.052841219733821</v>
          </cell>
          <cell r="D4253">
            <v>60.335102262618967</v>
          </cell>
          <cell r="E4253">
            <v>59.437001317316543</v>
          </cell>
          <cell r="F4253">
            <v>60.018627166748047</v>
          </cell>
          <cell r="BA4253" t="e">
            <v>#N/A</v>
          </cell>
          <cell r="BB4253" t="e">
            <v>#N/A</v>
          </cell>
          <cell r="BC4253" t="e">
            <v>#N/A</v>
          </cell>
          <cell r="BD4253" t="e">
            <v>#N/A</v>
          </cell>
          <cell r="BE4253" t="e">
            <v>#N/A</v>
          </cell>
          <cell r="BF4253" t="e">
            <v>#N/A</v>
          </cell>
          <cell r="BG4253">
            <v>60.656712341308591</v>
          </cell>
          <cell r="BH4253">
            <v>62.899822044372563</v>
          </cell>
          <cell r="BI4253">
            <v>62.465913391113283</v>
          </cell>
          <cell r="BJ4253">
            <v>61.901580276489263</v>
          </cell>
          <cell r="BK4253">
            <v>62.068728828430167</v>
          </cell>
        </row>
        <row r="4254">
          <cell r="A4254" t="str">
            <v>2016-08-19</v>
          </cell>
          <cell r="B4254">
            <v>1949985</v>
          </cell>
          <cell r="C4254">
            <v>59.967317154188152</v>
          </cell>
          <cell r="D4254">
            <v>60.087063092390309</v>
          </cell>
          <cell r="E4254">
            <v>59.086326383559033</v>
          </cell>
          <cell r="F4254">
            <v>59.62518310546875</v>
          </cell>
          <cell r="BA4254" t="e">
            <v>#N/A</v>
          </cell>
          <cell r="BB4254" t="e">
            <v>#N/A</v>
          </cell>
          <cell r="BC4254" t="e">
            <v>#N/A</v>
          </cell>
          <cell r="BD4254" t="e">
            <v>#N/A</v>
          </cell>
          <cell r="BE4254" t="e">
            <v>#N/A</v>
          </cell>
          <cell r="BF4254" t="e">
            <v>#N/A</v>
          </cell>
          <cell r="BG4254">
            <v>60.316290283203116</v>
          </cell>
          <cell r="BH4254">
            <v>62.605160331726083</v>
          </cell>
          <cell r="BI4254">
            <v>62.45342544555664</v>
          </cell>
          <cell r="BJ4254">
            <v>61.917376098632808</v>
          </cell>
          <cell r="BK4254">
            <v>62.010376815795901</v>
          </cell>
        </row>
        <row r="4255">
          <cell r="A4255" t="str">
            <v>2016-08-22</v>
          </cell>
          <cell r="B4255">
            <v>1695725</v>
          </cell>
          <cell r="C4255">
            <v>59.676498477562049</v>
          </cell>
          <cell r="D4255">
            <v>60.394980602927333</v>
          </cell>
          <cell r="E4255">
            <v>59.197514744427821</v>
          </cell>
          <cell r="F4255">
            <v>59.496879577636719</v>
          </cell>
          <cell r="BA4255" t="e">
            <v>#N/A</v>
          </cell>
          <cell r="BB4255" t="e">
            <v>#N/A</v>
          </cell>
          <cell r="BC4255" t="e">
            <v>#N/A</v>
          </cell>
          <cell r="BD4255" t="e">
            <v>#N/A</v>
          </cell>
          <cell r="BE4255" t="e">
            <v>#N/A</v>
          </cell>
          <cell r="BF4255" t="e">
            <v>#N/A</v>
          </cell>
          <cell r="BG4255">
            <v>59.934810638427727</v>
          </cell>
          <cell r="BH4255">
            <v>62.30793209075928</v>
          </cell>
          <cell r="BI4255">
            <v>62.454622802734377</v>
          </cell>
          <cell r="BJ4255">
            <v>61.906537590026858</v>
          </cell>
          <cell r="BK4255">
            <v>61.962705268859857</v>
          </cell>
        </row>
        <row r="4256">
          <cell r="A4256" t="str">
            <v>2016-08-23</v>
          </cell>
          <cell r="B4256">
            <v>2988266</v>
          </cell>
          <cell r="C4256">
            <v>59.496884932709349</v>
          </cell>
          <cell r="D4256">
            <v>59.582423343322802</v>
          </cell>
          <cell r="E4256">
            <v>58.692877383392023</v>
          </cell>
          <cell r="F4256">
            <v>58.898155212402337</v>
          </cell>
          <cell r="BA4256" t="e">
            <v>#N/A</v>
          </cell>
          <cell r="BB4256" t="e">
            <v>#N/A</v>
          </cell>
          <cell r="BC4256" t="e">
            <v>#N/A</v>
          </cell>
          <cell r="BD4256" t="e">
            <v>#N/A</v>
          </cell>
          <cell r="BE4256" t="e">
            <v>#N/A</v>
          </cell>
          <cell r="BF4256" t="e">
            <v>#N/A</v>
          </cell>
          <cell r="BG4256">
            <v>59.590968322753909</v>
          </cell>
          <cell r="BH4256">
            <v>61.978201484680177</v>
          </cell>
          <cell r="BI4256">
            <v>62.481309204101557</v>
          </cell>
          <cell r="BJ4256">
            <v>61.902674598693849</v>
          </cell>
          <cell r="BK4256">
            <v>61.913024597167968</v>
          </cell>
        </row>
        <row r="4257">
          <cell r="A4257" t="str">
            <v>2016-08-24</v>
          </cell>
          <cell r="B4257">
            <v>2014380</v>
          </cell>
          <cell r="C4257">
            <v>58.727085107953158</v>
          </cell>
          <cell r="D4257">
            <v>59.539647715818312</v>
          </cell>
          <cell r="E4257">
            <v>58.590228886265137</v>
          </cell>
          <cell r="F4257">
            <v>59.094871520996087</v>
          </cell>
          <cell r="BA4257" t="e">
            <v>#N/A</v>
          </cell>
          <cell r="BB4257" t="e">
            <v>#N/A</v>
          </cell>
          <cell r="BC4257" t="e">
            <v>#N/A</v>
          </cell>
          <cell r="BD4257" t="e">
            <v>#N/A</v>
          </cell>
          <cell r="BE4257" t="e">
            <v>#N/A</v>
          </cell>
          <cell r="BF4257" t="e">
            <v>#N/A</v>
          </cell>
          <cell r="BG4257">
            <v>59.426743316650388</v>
          </cell>
          <cell r="BH4257">
            <v>61.652747535705558</v>
          </cell>
          <cell r="BI4257">
            <v>62.498073501586923</v>
          </cell>
          <cell r="BJ4257">
            <v>61.880267906188962</v>
          </cell>
          <cell r="BK4257">
            <v>61.863178939819328</v>
          </cell>
        </row>
        <row r="4258">
          <cell r="A4258" t="str">
            <v>2016-08-25</v>
          </cell>
          <cell r="B4258">
            <v>2648380</v>
          </cell>
          <cell r="C4258">
            <v>58.804060691572303</v>
          </cell>
          <cell r="D4258">
            <v>58.82116445611782</v>
          </cell>
          <cell r="E4258">
            <v>57.769110006480268</v>
          </cell>
          <cell r="F4258">
            <v>58.650100708007813</v>
          </cell>
          <cell r="BA4258" t="e">
            <v>#N/A</v>
          </cell>
          <cell r="BB4258" t="e">
            <v>#N/A</v>
          </cell>
          <cell r="BC4258" t="e">
            <v>#N/A</v>
          </cell>
          <cell r="BD4258" t="e">
            <v>#N/A</v>
          </cell>
          <cell r="BE4258" t="e">
            <v>#N/A</v>
          </cell>
          <cell r="BF4258" t="e">
            <v>#N/A</v>
          </cell>
          <cell r="BG4258">
            <v>59.153038024902337</v>
          </cell>
          <cell r="BH4258">
            <v>61.322588920593262</v>
          </cell>
          <cell r="BI4258">
            <v>62.511758651733402</v>
          </cell>
          <cell r="BJ4258">
            <v>61.853905830383297</v>
          </cell>
          <cell r="BK4258">
            <v>61.822677497863772</v>
          </cell>
        </row>
        <row r="4259">
          <cell r="A4259" t="str">
            <v>2016-08-26</v>
          </cell>
          <cell r="B4259">
            <v>2262685</v>
          </cell>
          <cell r="C4259">
            <v>58.581678618229809</v>
          </cell>
          <cell r="D4259">
            <v>59.445565643983073</v>
          </cell>
          <cell r="E4259">
            <v>58.15401267834504</v>
          </cell>
          <cell r="F4259">
            <v>59.317264556884773</v>
          </cell>
          <cell r="BA4259" t="e">
            <v>#N/A</v>
          </cell>
          <cell r="BB4259" t="e">
            <v>#N/A</v>
          </cell>
          <cell r="BC4259" t="e">
            <v>#N/A</v>
          </cell>
          <cell r="BD4259" t="e">
            <v>#N/A</v>
          </cell>
          <cell r="BE4259" t="e">
            <v>#N/A</v>
          </cell>
          <cell r="BF4259" t="e">
            <v>#N/A</v>
          </cell>
          <cell r="BG4259">
            <v>59.091454315185537</v>
          </cell>
          <cell r="BH4259">
            <v>61.031776046752931</v>
          </cell>
          <cell r="BI4259">
            <v>62.53776062011719</v>
          </cell>
          <cell r="BJ4259">
            <v>61.835281906127932</v>
          </cell>
          <cell r="BK4259">
            <v>61.78834238052368</v>
          </cell>
        </row>
        <row r="4260">
          <cell r="A4260" t="str">
            <v>2016-08-29</v>
          </cell>
          <cell r="B4260">
            <v>1222127</v>
          </cell>
          <cell r="C4260">
            <v>59.471228299360227</v>
          </cell>
          <cell r="D4260">
            <v>59.59097424801157</v>
          </cell>
          <cell r="E4260">
            <v>58.786966667876122</v>
          </cell>
          <cell r="F4260">
            <v>59.385696411132813</v>
          </cell>
          <cell r="BA4260" t="e">
            <v>#N/A</v>
          </cell>
          <cell r="BB4260" t="e">
            <v>#N/A</v>
          </cell>
          <cell r="BC4260" t="e">
            <v>#N/A</v>
          </cell>
          <cell r="BD4260" t="e">
            <v>#N/A</v>
          </cell>
          <cell r="BE4260" t="e">
            <v>#N/A</v>
          </cell>
          <cell r="BF4260" t="e">
            <v>#N/A</v>
          </cell>
          <cell r="BG4260">
            <v>59.069217681884773</v>
          </cell>
          <cell r="BH4260">
            <v>60.739252471923827</v>
          </cell>
          <cell r="BI4260">
            <v>62.536563339233403</v>
          </cell>
          <cell r="BJ4260">
            <v>61.820295944213868</v>
          </cell>
          <cell r="BK4260">
            <v>61.756646633148193</v>
          </cell>
        </row>
        <row r="4261">
          <cell r="A4261" t="str">
            <v>2016-08-30</v>
          </cell>
          <cell r="B4261">
            <v>2055271</v>
          </cell>
          <cell r="C4261">
            <v>59.394252645008557</v>
          </cell>
          <cell r="D4261">
            <v>59.898895362754359</v>
          </cell>
          <cell r="E4261">
            <v>59.334379669586781</v>
          </cell>
          <cell r="F4261">
            <v>59.608085632324219</v>
          </cell>
          <cell r="BA4261" t="e">
            <v>#N/A</v>
          </cell>
          <cell r="BB4261" t="e">
            <v>#N/A</v>
          </cell>
          <cell r="BC4261" t="e">
            <v>#N/A</v>
          </cell>
          <cell r="BD4261" t="e">
            <v>#N/A</v>
          </cell>
          <cell r="BE4261" t="e">
            <v>#N/A</v>
          </cell>
          <cell r="BF4261" t="e">
            <v>#N/A</v>
          </cell>
          <cell r="BG4261">
            <v>59.211203765869143</v>
          </cell>
          <cell r="BH4261">
            <v>60.558777427673341</v>
          </cell>
          <cell r="BI4261">
            <v>62.530747222900388</v>
          </cell>
          <cell r="BJ4261">
            <v>61.80720569610596</v>
          </cell>
          <cell r="BK4261">
            <v>61.71568437576294</v>
          </cell>
        </row>
        <row r="4262">
          <cell r="A4262" t="str">
            <v>2016-08-31</v>
          </cell>
          <cell r="B4262">
            <v>2956231</v>
          </cell>
          <cell r="C4262">
            <v>59.522539920961179</v>
          </cell>
          <cell r="D4262">
            <v>59.565309123447882</v>
          </cell>
          <cell r="E4262">
            <v>58.812619449596191</v>
          </cell>
          <cell r="F4262">
            <v>59.077770233154297</v>
          </cell>
          <cell r="BA4262" t="e">
            <v>#N/A</v>
          </cell>
          <cell r="BB4262" t="e">
            <v>#N/A</v>
          </cell>
          <cell r="BC4262" t="e">
            <v>#N/A</v>
          </cell>
          <cell r="BD4262" t="e">
            <v>#N/A</v>
          </cell>
          <cell r="BE4262" t="e">
            <v>#N/A</v>
          </cell>
          <cell r="BF4262" t="e">
            <v>#N/A</v>
          </cell>
          <cell r="BG4262">
            <v>59.207783508300778</v>
          </cell>
          <cell r="BH4262">
            <v>60.372742652893074</v>
          </cell>
          <cell r="BI4262">
            <v>62.49482330322266</v>
          </cell>
          <cell r="BJ4262">
            <v>61.774454727172852</v>
          </cell>
          <cell r="BK4262">
            <v>61.67026554107666</v>
          </cell>
        </row>
        <row r="4263">
          <cell r="A4263" t="str">
            <v>2016-09-01</v>
          </cell>
          <cell r="B4263">
            <v>2390781</v>
          </cell>
          <cell r="C4263">
            <v>59.10342680587631</v>
          </cell>
          <cell r="D4263">
            <v>59.385687869526699</v>
          </cell>
          <cell r="E4263">
            <v>58.290864196091789</v>
          </cell>
          <cell r="F4263">
            <v>58.479038238525391</v>
          </cell>
          <cell r="BA4263" t="e">
            <v>#N/A</v>
          </cell>
          <cell r="BB4263" t="e">
            <v>#N/A</v>
          </cell>
          <cell r="BC4263" t="e">
            <v>#N/A</v>
          </cell>
          <cell r="BD4263" t="e">
            <v>#N/A</v>
          </cell>
          <cell r="BE4263" t="e">
            <v>#N/A</v>
          </cell>
          <cell r="BF4263" t="e">
            <v>#N/A</v>
          </cell>
          <cell r="BG4263">
            <v>59.173571014404303</v>
          </cell>
          <cell r="BH4263">
            <v>60.185424995422373</v>
          </cell>
          <cell r="BI4263">
            <v>62.432726058959958</v>
          </cell>
          <cell r="BJ4263">
            <v>61.725050773620609</v>
          </cell>
          <cell r="BK4263">
            <v>61.624560489654542</v>
          </cell>
        </row>
        <row r="4264">
          <cell r="A4264" t="str">
            <v>2016-09-02</v>
          </cell>
          <cell r="B4264">
            <v>2510996</v>
          </cell>
          <cell r="C4264">
            <v>58.761303310752332</v>
          </cell>
          <cell r="D4264">
            <v>60.275244541255773</v>
          </cell>
          <cell r="E4264">
            <v>58.692881713144473</v>
          </cell>
          <cell r="F4264">
            <v>60.087070465087891</v>
          </cell>
          <cell r="BA4264" t="e">
            <v>#N/A</v>
          </cell>
          <cell r="BB4264" t="e">
            <v>#N/A</v>
          </cell>
          <cell r="BC4264" t="e">
            <v>#N/A</v>
          </cell>
          <cell r="BD4264" t="e">
            <v>#N/A</v>
          </cell>
          <cell r="BE4264" t="e">
            <v>#N/A</v>
          </cell>
          <cell r="BF4264" t="e">
            <v>#N/A</v>
          </cell>
          <cell r="BG4264">
            <v>59.32753219604492</v>
          </cell>
          <cell r="BH4264">
            <v>60.087917900085451</v>
          </cell>
          <cell r="BI4264">
            <v>62.447779922485353</v>
          </cell>
          <cell r="BJ4264">
            <v>61.690496559143057</v>
          </cell>
          <cell r="BK4264">
            <v>61.584147148132317</v>
          </cell>
        </row>
        <row r="4265">
          <cell r="A4265" t="str">
            <v>2016-09-05</v>
          </cell>
          <cell r="B4265">
            <v>1241185</v>
          </cell>
          <cell r="C4265">
            <v>60.292343376165817</v>
          </cell>
          <cell r="D4265">
            <v>60.506176349649117</v>
          </cell>
          <cell r="E4265">
            <v>59.864677429199219</v>
          </cell>
          <cell r="F4265">
            <v>59.864677429199219</v>
          </cell>
          <cell r="BA4265" t="e">
            <v>#N/A</v>
          </cell>
          <cell r="BB4265" t="e">
            <v>#N/A</v>
          </cell>
          <cell r="BC4265" t="e">
            <v>#N/A</v>
          </cell>
          <cell r="BD4265" t="e">
            <v>#N/A</v>
          </cell>
          <cell r="BE4265" t="e">
            <v>#N/A</v>
          </cell>
          <cell r="BF4265" t="e">
            <v>#N/A</v>
          </cell>
          <cell r="BG4265">
            <v>59.423328399658203</v>
          </cell>
          <cell r="BH4265">
            <v>59.99126567840576</v>
          </cell>
          <cell r="BI4265">
            <v>62.440424118041989</v>
          </cell>
          <cell r="BJ4265">
            <v>61.654210586547848</v>
          </cell>
          <cell r="BK4265">
            <v>61.543114089965819</v>
          </cell>
        </row>
        <row r="4266">
          <cell r="A4266" t="str">
            <v>2016-09-06</v>
          </cell>
          <cell r="B4266">
            <v>1667927</v>
          </cell>
          <cell r="C4266">
            <v>59.821915889338491</v>
          </cell>
          <cell r="D4266">
            <v>60.129835899072603</v>
          </cell>
          <cell r="E4266">
            <v>59.650845591894758</v>
          </cell>
          <cell r="F4266">
            <v>59.941661834716797</v>
          </cell>
          <cell r="BA4266" t="e">
            <v>#N/A</v>
          </cell>
          <cell r="BB4266" t="e">
            <v>#N/A</v>
          </cell>
          <cell r="BC4266" t="e">
            <v>#N/A</v>
          </cell>
          <cell r="BD4266" t="e">
            <v>#N/A</v>
          </cell>
          <cell r="BE4266" t="e">
            <v>#N/A</v>
          </cell>
          <cell r="BF4266" t="e">
            <v>#N/A</v>
          </cell>
          <cell r="BG4266">
            <v>59.490043640136719</v>
          </cell>
          <cell r="BH4266">
            <v>59.864248847961427</v>
          </cell>
          <cell r="BI4266">
            <v>62.393551864624023</v>
          </cell>
          <cell r="BJ4266">
            <v>61.616069068908693</v>
          </cell>
          <cell r="BK4266">
            <v>61.50734754562378</v>
          </cell>
        </row>
        <row r="4267">
          <cell r="A4267" t="str">
            <v>2016-09-07</v>
          </cell>
          <cell r="B4267">
            <v>2120313</v>
          </cell>
          <cell r="C4267">
            <v>59.87323609540168</v>
          </cell>
          <cell r="D4267">
            <v>60.223925324851017</v>
          </cell>
          <cell r="E4267">
            <v>59.402800915814723</v>
          </cell>
          <cell r="F4267">
            <v>60.215370178222663</v>
          </cell>
          <cell r="BA4267" t="e">
            <v>#N/A</v>
          </cell>
          <cell r="BB4267" t="e">
            <v>#N/A</v>
          </cell>
          <cell r="BC4267" t="e">
            <v>#N/A</v>
          </cell>
          <cell r="BD4267" t="e">
            <v>#N/A</v>
          </cell>
          <cell r="BE4267" t="e">
            <v>#N/A</v>
          </cell>
          <cell r="BF4267" t="e">
            <v>#N/A</v>
          </cell>
          <cell r="BG4267">
            <v>59.717563629150391</v>
          </cell>
          <cell r="BH4267">
            <v>59.829608535766603</v>
          </cell>
          <cell r="BI4267">
            <v>62.326835861206057</v>
          </cell>
          <cell r="BJ4267">
            <v>61.578449478149423</v>
          </cell>
          <cell r="BK4267">
            <v>61.466550159454343</v>
          </cell>
        </row>
        <row r="4268">
          <cell r="A4268" t="str">
            <v>2016-09-08</v>
          </cell>
          <cell r="B4268">
            <v>2918581</v>
          </cell>
          <cell r="C4268">
            <v>60.685792165876947</v>
          </cell>
          <cell r="D4268">
            <v>61.130568382385498</v>
          </cell>
          <cell r="E4268">
            <v>60.010085746753823</v>
          </cell>
          <cell r="F4268">
            <v>60.873966217041023</v>
          </cell>
          <cell r="BA4268" t="e">
            <v>#N/A</v>
          </cell>
          <cell r="BB4268" t="e">
            <v>#N/A</v>
          </cell>
          <cell r="BC4268" t="e">
            <v>#N/A</v>
          </cell>
          <cell r="BD4268" t="e">
            <v>#N/A</v>
          </cell>
          <cell r="BE4268" t="e">
            <v>#N/A</v>
          </cell>
          <cell r="BF4268" t="e">
            <v>#N/A</v>
          </cell>
          <cell r="BG4268">
            <v>60.196549224853513</v>
          </cell>
          <cell r="BH4268">
            <v>59.794967651367188</v>
          </cell>
          <cell r="BI4268">
            <v>62.262686004638667</v>
          </cell>
          <cell r="BJ4268">
            <v>61.542165031433107</v>
          </cell>
          <cell r="BK4268">
            <v>61.426297340393063</v>
          </cell>
        </row>
        <row r="4269">
          <cell r="A4269" t="str">
            <v>2016-09-09</v>
          </cell>
          <cell r="B4269">
            <v>1894175</v>
          </cell>
          <cell r="C4269">
            <v>60.848308940727939</v>
          </cell>
          <cell r="D4269">
            <v>60.865419232564903</v>
          </cell>
          <cell r="E4269">
            <v>60.078508949672909</v>
          </cell>
          <cell r="F4269">
            <v>60.172595977783203</v>
          </cell>
          <cell r="BA4269" t="e">
            <v>#N/A</v>
          </cell>
          <cell r="BB4269" t="e">
            <v>#N/A</v>
          </cell>
          <cell r="BC4269" t="e">
            <v>#N/A</v>
          </cell>
          <cell r="BD4269" t="e">
            <v>#N/A</v>
          </cell>
          <cell r="BE4269" t="e">
            <v>#N/A</v>
          </cell>
          <cell r="BF4269" t="e">
            <v>#N/A</v>
          </cell>
          <cell r="BG4269">
            <v>60.213654327392582</v>
          </cell>
          <cell r="BH4269">
            <v>59.737232780456537</v>
          </cell>
          <cell r="BI4269">
            <v>62.182797927856448</v>
          </cell>
          <cell r="BJ4269">
            <v>61.499769439697268</v>
          </cell>
          <cell r="BK4269">
            <v>61.383276042938228</v>
          </cell>
        </row>
        <row r="4270">
          <cell r="A4270" t="str">
            <v>2016-09-12</v>
          </cell>
          <cell r="B4270">
            <v>2329224</v>
          </cell>
          <cell r="C4270">
            <v>59.257392606273903</v>
          </cell>
          <cell r="D4270">
            <v>59.873232614414199</v>
          </cell>
          <cell r="E4270">
            <v>58.889599630615933</v>
          </cell>
          <cell r="F4270">
            <v>59.830463409423828</v>
          </cell>
          <cell r="BA4270" t="e">
            <v>#N/A</v>
          </cell>
          <cell r="BB4270" t="e">
            <v>#N/A</v>
          </cell>
          <cell r="BC4270" t="e">
            <v>#N/A</v>
          </cell>
          <cell r="BD4270" t="e">
            <v>#N/A</v>
          </cell>
          <cell r="BE4270" t="e">
            <v>#N/A</v>
          </cell>
          <cell r="BF4270" t="e">
            <v>#N/A</v>
          </cell>
          <cell r="BG4270">
            <v>60.206811523437501</v>
          </cell>
          <cell r="BH4270">
            <v>59.658542060852049</v>
          </cell>
          <cell r="BI4270">
            <v>62.095554046630859</v>
          </cell>
          <cell r="BJ4270">
            <v>61.452639808654787</v>
          </cell>
          <cell r="BK4270">
            <v>61.336287879943853</v>
          </cell>
        </row>
        <row r="4271">
          <cell r="A4271" t="str">
            <v>2016-09-13</v>
          </cell>
          <cell r="B4271">
            <v>2318859</v>
          </cell>
          <cell r="C4271">
            <v>60.223920707888972</v>
          </cell>
          <cell r="D4271">
            <v>60.437753677550852</v>
          </cell>
          <cell r="E4271">
            <v>59.274501800537109</v>
          </cell>
          <cell r="F4271">
            <v>59.274501800537109</v>
          </cell>
          <cell r="BA4271" t="e">
            <v>#N/A</v>
          </cell>
          <cell r="BB4271" t="e">
            <v>#N/A</v>
          </cell>
          <cell r="BC4271" t="e">
            <v>#N/A</v>
          </cell>
          <cell r="BD4271" t="e">
            <v>#N/A</v>
          </cell>
          <cell r="BE4271" t="e">
            <v>#N/A</v>
          </cell>
          <cell r="BF4271" t="e">
            <v>#N/A</v>
          </cell>
          <cell r="BG4271">
            <v>60.073379516601563</v>
          </cell>
          <cell r="BH4271">
            <v>59.591398811340333</v>
          </cell>
          <cell r="BI4271">
            <v>62.005060043334957</v>
          </cell>
          <cell r="BJ4271">
            <v>61.409303550720217</v>
          </cell>
          <cell r="BK4271">
            <v>61.289514484405522</v>
          </cell>
        </row>
        <row r="4272">
          <cell r="A4272" t="str">
            <v>2016-09-14</v>
          </cell>
          <cell r="B4272">
            <v>3499141</v>
          </cell>
          <cell r="C4272">
            <v>59.8048044978433</v>
          </cell>
          <cell r="D4272">
            <v>59.992978558741392</v>
          </cell>
          <cell r="E4272">
            <v>59.214629928084591</v>
          </cell>
          <cell r="F4272">
            <v>59.719272613525391</v>
          </cell>
          <cell r="BA4272" t="e">
            <v>#N/A</v>
          </cell>
          <cell r="BB4272" t="e">
            <v>#N/A</v>
          </cell>
          <cell r="BC4272" t="e">
            <v>#N/A</v>
          </cell>
          <cell r="BD4272" t="e">
            <v>#N/A</v>
          </cell>
          <cell r="BE4272" t="e">
            <v>#N/A</v>
          </cell>
          <cell r="BF4272" t="e">
            <v>#N/A</v>
          </cell>
          <cell r="BG4272">
            <v>59.974160003662107</v>
          </cell>
          <cell r="BH4272">
            <v>59.581562614440919</v>
          </cell>
          <cell r="BI4272">
            <v>61.938515167236318</v>
          </cell>
          <cell r="BJ4272">
            <v>61.374763221740722</v>
          </cell>
          <cell r="BK4272">
            <v>61.24730316162109</v>
          </cell>
        </row>
        <row r="4273">
          <cell r="A4273" t="str">
            <v>2016-09-15</v>
          </cell>
          <cell r="B4273">
            <v>3429465</v>
          </cell>
          <cell r="C4273">
            <v>59.36858902179987</v>
          </cell>
          <cell r="D4273">
            <v>59.522542495817973</v>
          </cell>
          <cell r="E4273">
            <v>58.667210614396261</v>
          </cell>
          <cell r="F4273">
            <v>58.992240905761719</v>
          </cell>
          <cell r="BA4273" t="e">
            <v>#N/A</v>
          </cell>
          <cell r="BB4273" t="e">
            <v>#N/A</v>
          </cell>
          <cell r="BC4273" t="e">
            <v>#N/A</v>
          </cell>
          <cell r="BD4273" t="e">
            <v>#N/A</v>
          </cell>
          <cell r="BE4273" t="e">
            <v>#N/A</v>
          </cell>
          <cell r="BF4273" t="e">
            <v>#N/A</v>
          </cell>
          <cell r="BG4273">
            <v>59.597814941406249</v>
          </cell>
          <cell r="BH4273">
            <v>59.5302433013916</v>
          </cell>
          <cell r="BI4273">
            <v>61.851784439086913</v>
          </cell>
          <cell r="BJ4273">
            <v>61.339598121643057</v>
          </cell>
          <cell r="BK4273">
            <v>61.21478874206543</v>
          </cell>
        </row>
        <row r="4274">
          <cell r="A4274" t="str">
            <v>2016-09-16</v>
          </cell>
          <cell r="B4274">
            <v>5957778</v>
          </cell>
          <cell r="C4274">
            <v>58.992237054736748</v>
          </cell>
          <cell r="D4274">
            <v>59.505434844955253</v>
          </cell>
          <cell r="E4274">
            <v>58.444825208415153</v>
          </cell>
          <cell r="F4274">
            <v>59.026451110839837</v>
          </cell>
          <cell r="BA4274" t="e">
            <v>#N/A</v>
          </cell>
          <cell r="BB4274" t="e">
            <v>#N/A</v>
          </cell>
          <cell r="BC4274" t="e">
            <v>#N/A</v>
          </cell>
          <cell r="BD4274" t="e">
            <v>#N/A</v>
          </cell>
          <cell r="BE4274" t="e">
            <v>#N/A</v>
          </cell>
          <cell r="BF4274" t="e">
            <v>#N/A</v>
          </cell>
          <cell r="BG4274">
            <v>59.368585968017577</v>
          </cell>
          <cell r="BH4274">
            <v>59.500306701660158</v>
          </cell>
          <cell r="BI4274">
            <v>61.763171920776372</v>
          </cell>
          <cell r="BJ4274">
            <v>61.338248710632321</v>
          </cell>
          <cell r="BK4274">
            <v>61.184783592224122</v>
          </cell>
        </row>
        <row r="4275">
          <cell r="A4275" t="str">
            <v>2016-09-19</v>
          </cell>
          <cell r="B4275">
            <v>2192403</v>
          </cell>
          <cell r="C4275">
            <v>59.445568080926158</v>
          </cell>
          <cell r="D4275">
            <v>59.847575125004226</v>
          </cell>
          <cell r="E4275">
            <v>59.334377281237067</v>
          </cell>
          <cell r="F4275">
            <v>59.556758880615227</v>
          </cell>
          <cell r="BA4275" t="e">
            <v>#N/A</v>
          </cell>
          <cell r="BB4275" t="e">
            <v>#N/A</v>
          </cell>
          <cell r="BC4275" t="e">
            <v>#N/A</v>
          </cell>
          <cell r="BD4275" t="e">
            <v>#N/A</v>
          </cell>
          <cell r="BE4275" t="e">
            <v>#N/A</v>
          </cell>
          <cell r="BF4275" t="e">
            <v>#N/A</v>
          </cell>
          <cell r="BG4275">
            <v>59.313845062255858</v>
          </cell>
          <cell r="BH4275">
            <v>59.503300666809082</v>
          </cell>
          <cell r="BI4275">
            <v>61.674730453491208</v>
          </cell>
          <cell r="BJ4275">
            <v>61.34285884857178</v>
          </cell>
          <cell r="BK4275">
            <v>61.153655986785893</v>
          </cell>
        </row>
        <row r="4276">
          <cell r="A4276" t="str">
            <v>2016-09-20</v>
          </cell>
          <cell r="B4276">
            <v>2326895</v>
          </cell>
          <cell r="C4276">
            <v>59.017894387680727</v>
          </cell>
          <cell r="D4276">
            <v>60.232463981383837</v>
          </cell>
          <cell r="E4276">
            <v>58.940917657754547</v>
          </cell>
          <cell r="F4276">
            <v>59.727821350097663</v>
          </cell>
          <cell r="BA4276" t="e">
            <v>#N/A</v>
          </cell>
          <cell r="BB4276" t="e">
            <v>#N/A</v>
          </cell>
          <cell r="BC4276" t="e">
            <v>#N/A</v>
          </cell>
          <cell r="BD4276" t="e">
            <v>#N/A</v>
          </cell>
          <cell r="BE4276" t="e">
            <v>#N/A</v>
          </cell>
          <cell r="BF4276" t="e">
            <v>#N/A</v>
          </cell>
          <cell r="BG4276">
            <v>59.404508972167967</v>
          </cell>
          <cell r="BH4276">
            <v>59.544783973693853</v>
          </cell>
          <cell r="BI4276">
            <v>61.593302841186521</v>
          </cell>
          <cell r="BJ4276">
            <v>61.352297172546393</v>
          </cell>
          <cell r="BK4276">
            <v>61.129618968963626</v>
          </cell>
        </row>
        <row r="4277">
          <cell r="A4277" t="str">
            <v>2016-09-21</v>
          </cell>
          <cell r="B4277">
            <v>2363612</v>
          </cell>
          <cell r="C4277">
            <v>60.309450280514803</v>
          </cell>
          <cell r="D4277">
            <v>60.386427014325648</v>
          </cell>
          <cell r="E4277">
            <v>58.573127677475163</v>
          </cell>
          <cell r="F4277">
            <v>58.75274658203125</v>
          </cell>
          <cell r="BA4277" t="e">
            <v>#N/A</v>
          </cell>
          <cell r="BB4277" t="e">
            <v>#N/A</v>
          </cell>
          <cell r="BC4277" t="e">
            <v>#N/A</v>
          </cell>
          <cell r="BD4277" t="e">
            <v>#N/A</v>
          </cell>
          <cell r="BE4277" t="e">
            <v>#N/A</v>
          </cell>
          <cell r="BF4277" t="e">
            <v>#N/A</v>
          </cell>
          <cell r="BG4277">
            <v>59.211203765869143</v>
          </cell>
          <cell r="BH4277">
            <v>59.527677726745608</v>
          </cell>
          <cell r="BI4277">
            <v>61.469450912475587</v>
          </cell>
          <cell r="BJ4277">
            <v>61.36445529937744</v>
          </cell>
          <cell r="BK4277">
            <v>61.106408596038818</v>
          </cell>
        </row>
        <row r="4278">
          <cell r="A4278" t="str">
            <v>2016-09-22</v>
          </cell>
          <cell r="B4278">
            <v>3337074</v>
          </cell>
          <cell r="C4278">
            <v>58.838280944562108</v>
          </cell>
          <cell r="D4278">
            <v>59.137645798122627</v>
          </cell>
          <cell r="E4278">
            <v>58.000052828928283</v>
          </cell>
          <cell r="F4278">
            <v>58.958026885986328</v>
          </cell>
          <cell r="BA4278" t="e">
            <v>#N/A</v>
          </cell>
          <cell r="BB4278" t="e">
            <v>#N/A</v>
          </cell>
          <cell r="BC4278" t="e">
            <v>#N/A</v>
          </cell>
          <cell r="BD4278" t="e">
            <v>#N/A</v>
          </cell>
          <cell r="BE4278" t="e">
            <v>#N/A</v>
          </cell>
          <cell r="BF4278" t="e">
            <v>#N/A</v>
          </cell>
          <cell r="BG4278">
            <v>59.204360961914063</v>
          </cell>
          <cell r="BH4278">
            <v>59.54307403564453</v>
          </cell>
          <cell r="BI4278">
            <v>61.354836578369138</v>
          </cell>
          <cell r="BJ4278">
            <v>61.370297813415533</v>
          </cell>
          <cell r="BK4278">
            <v>61.086316738128659</v>
          </cell>
        </row>
        <row r="4279">
          <cell r="A4279" t="str">
            <v>2016-09-23</v>
          </cell>
          <cell r="B4279">
            <v>2351803</v>
          </cell>
          <cell r="C4279">
            <v>58.633000868824233</v>
          </cell>
          <cell r="D4279">
            <v>58.940920856567821</v>
          </cell>
          <cell r="E4279">
            <v>58.265207912667393</v>
          </cell>
          <cell r="F4279">
            <v>58.547462463378913</v>
          </cell>
          <cell r="BA4279" t="e">
            <v>#N/A</v>
          </cell>
          <cell r="BB4279" t="e">
            <v>#N/A</v>
          </cell>
          <cell r="BC4279" t="e">
            <v>#N/A</v>
          </cell>
          <cell r="BD4279" t="e">
            <v>#N/A</v>
          </cell>
          <cell r="BE4279" t="e">
            <v>#N/A</v>
          </cell>
          <cell r="BF4279" t="e">
            <v>#N/A</v>
          </cell>
          <cell r="BG4279">
            <v>59.108563232421872</v>
          </cell>
          <cell r="BH4279">
            <v>59.50458393096924</v>
          </cell>
          <cell r="BI4279">
            <v>61.232010955810537</v>
          </cell>
          <cell r="BJ4279">
            <v>61.378187904357908</v>
          </cell>
          <cell r="BK4279">
            <v>61.065566787719717</v>
          </cell>
        </row>
        <row r="4280">
          <cell r="A4280" t="str">
            <v>2016-09-26</v>
          </cell>
          <cell r="B4280">
            <v>2577779</v>
          </cell>
          <cell r="C4280">
            <v>58.21388522904428</v>
          </cell>
          <cell r="D4280">
            <v>58.307972257193491</v>
          </cell>
          <cell r="E4280">
            <v>57.640814439891308</v>
          </cell>
          <cell r="F4280">
            <v>57.811878204345703</v>
          </cell>
          <cell r="BA4280" t="e">
            <v>#N/A</v>
          </cell>
          <cell r="BB4280" t="e">
            <v>#N/A</v>
          </cell>
          <cell r="BC4280" t="e">
            <v>#N/A</v>
          </cell>
          <cell r="BD4280" t="e">
            <v>#N/A</v>
          </cell>
          <cell r="BE4280" t="e">
            <v>#N/A</v>
          </cell>
          <cell r="BF4280" t="e">
            <v>#N/A</v>
          </cell>
          <cell r="BG4280">
            <v>58.759587097167973</v>
          </cell>
          <cell r="BH4280">
            <v>59.425893020629893</v>
          </cell>
          <cell r="BI4280">
            <v>61.10234260559082</v>
          </cell>
          <cell r="BJ4280">
            <v>61.367154121398933</v>
          </cell>
          <cell r="BK4280">
            <v>61.048071575164798</v>
          </cell>
        </row>
        <row r="4281">
          <cell r="A4281" t="str">
            <v>2016-09-27</v>
          </cell>
          <cell r="B4281">
            <v>2686376</v>
          </cell>
          <cell r="C4281">
            <v>58.162565839179457</v>
          </cell>
          <cell r="D4281">
            <v>58.684318790084063</v>
          </cell>
          <cell r="E4281">
            <v>57.640812888274873</v>
          </cell>
          <cell r="F4281">
            <v>58.111248016357422</v>
          </cell>
          <cell r="BA4281" t="e">
            <v>#N/A</v>
          </cell>
          <cell r="BB4281" t="e">
            <v>#N/A</v>
          </cell>
          <cell r="BC4281" t="e">
            <v>#N/A</v>
          </cell>
          <cell r="BD4281" t="e">
            <v>#N/A</v>
          </cell>
          <cell r="BE4281" t="e">
            <v>#N/A</v>
          </cell>
          <cell r="BF4281" t="e">
            <v>#N/A</v>
          </cell>
          <cell r="BG4281">
            <v>58.436272430419919</v>
          </cell>
          <cell r="BH4281">
            <v>59.35105113983154</v>
          </cell>
          <cell r="BI4281">
            <v>60.985846328735349</v>
          </cell>
          <cell r="BJ4281">
            <v>61.346112899780273</v>
          </cell>
          <cell r="BK4281">
            <v>61.015705566406247</v>
          </cell>
        </row>
        <row r="4282">
          <cell r="A4282" t="str">
            <v>2016-09-28</v>
          </cell>
          <cell r="B4282">
            <v>2047863</v>
          </cell>
          <cell r="C4282">
            <v>58.282319282914813</v>
          </cell>
          <cell r="D4282">
            <v>58.872500424039671</v>
          </cell>
          <cell r="E4282">
            <v>58.205342538767219</v>
          </cell>
          <cell r="F4282">
            <v>58.436279296875</v>
          </cell>
          <cell r="BA4282" t="e">
            <v>#N/A</v>
          </cell>
          <cell r="BB4282" t="e">
            <v>#N/A</v>
          </cell>
          <cell r="BC4282" t="e">
            <v>#N/A</v>
          </cell>
          <cell r="BD4282" t="e">
            <v>#N/A</v>
          </cell>
          <cell r="BE4282" t="e">
            <v>#N/A</v>
          </cell>
          <cell r="BF4282" t="e">
            <v>#N/A</v>
          </cell>
          <cell r="BG4282">
            <v>58.372978973388669</v>
          </cell>
          <cell r="BH4282">
            <v>59.318976593017581</v>
          </cell>
          <cell r="BI4282">
            <v>60.854467544555661</v>
          </cell>
          <cell r="BJ4282">
            <v>61.336105575561533</v>
          </cell>
          <cell r="BK4282">
            <v>60.984964714050292</v>
          </cell>
        </row>
        <row r="4283">
          <cell r="A4283" t="str">
            <v>2016-09-29</v>
          </cell>
          <cell r="B4283">
            <v>1786545</v>
          </cell>
          <cell r="C4283">
            <v>58.846833972270183</v>
          </cell>
          <cell r="D4283">
            <v>59.154753960752402</v>
          </cell>
          <cell r="E4283">
            <v>57.965836683984612</v>
          </cell>
          <cell r="F4283">
            <v>58.188224792480469</v>
          </cell>
          <cell r="BA4283" t="e">
            <v>#N/A</v>
          </cell>
          <cell r="BB4283" t="e">
            <v>#N/A</v>
          </cell>
          <cell r="BC4283" t="e">
            <v>#N/A</v>
          </cell>
          <cell r="BD4283" t="e">
            <v>#N/A</v>
          </cell>
          <cell r="BE4283" t="e">
            <v>#N/A</v>
          </cell>
          <cell r="BF4283" t="e">
            <v>#N/A</v>
          </cell>
          <cell r="BG4283">
            <v>58.219018554687501</v>
          </cell>
          <cell r="BH4283">
            <v>59.304435920715328</v>
          </cell>
          <cell r="BI4283">
            <v>60.714364089965819</v>
          </cell>
          <cell r="BJ4283">
            <v>61.326867980957033</v>
          </cell>
          <cell r="BK4283">
            <v>60.950194129943853</v>
          </cell>
        </row>
        <row r="4284">
          <cell r="A4284" t="str">
            <v>2016-09-30</v>
          </cell>
          <cell r="B4284">
            <v>3317193</v>
          </cell>
          <cell r="C4284">
            <v>57.709239929655183</v>
          </cell>
          <cell r="D4284">
            <v>58.085588025124842</v>
          </cell>
          <cell r="E4284">
            <v>57.067741053648618</v>
          </cell>
          <cell r="F4284">
            <v>57.854644775390618</v>
          </cell>
          <cell r="BA4284" t="e">
            <v>#N/A</v>
          </cell>
          <cell r="BB4284" t="e">
            <v>#N/A</v>
          </cell>
          <cell r="BC4284" t="e">
            <v>#N/A</v>
          </cell>
          <cell r="BD4284" t="e">
            <v>#N/A</v>
          </cell>
          <cell r="BE4284" t="e">
            <v>#N/A</v>
          </cell>
          <cell r="BF4284" t="e">
            <v>#N/A</v>
          </cell>
          <cell r="BG4284">
            <v>58.080455017089847</v>
          </cell>
          <cell r="BH4284">
            <v>59.192814636230473</v>
          </cell>
          <cell r="BI4284">
            <v>60.561088638305662</v>
          </cell>
          <cell r="BJ4284">
            <v>61.306853179931643</v>
          </cell>
          <cell r="BK4284">
            <v>60.916422042846683</v>
          </cell>
        </row>
        <row r="4285">
          <cell r="A4285" t="str">
            <v>2016-10-03</v>
          </cell>
          <cell r="B4285">
            <v>1729684</v>
          </cell>
          <cell r="C4285">
            <v>58.145469645692053</v>
          </cell>
          <cell r="D4285">
            <v>58.573135626674677</v>
          </cell>
          <cell r="E4285">
            <v>58.025717167405112</v>
          </cell>
          <cell r="F4285">
            <v>58.367851257324219</v>
          </cell>
          <cell r="BA4285" t="e">
            <v>#N/A</v>
          </cell>
          <cell r="BB4285" t="e">
            <v>#N/A</v>
          </cell>
          <cell r="BC4285" t="e">
            <v>#N/A</v>
          </cell>
          <cell r="BD4285" t="e">
            <v>#N/A</v>
          </cell>
          <cell r="BE4285" t="e">
            <v>#N/A</v>
          </cell>
          <cell r="BF4285" t="e">
            <v>#N/A</v>
          </cell>
          <cell r="BG4285">
            <v>58.19164962768555</v>
          </cell>
          <cell r="BH4285">
            <v>59.117973327636719</v>
          </cell>
          <cell r="BI4285">
            <v>60.419616775512687</v>
          </cell>
          <cell r="BJ4285">
            <v>61.294707489013668</v>
          </cell>
          <cell r="BK4285">
            <v>60.889154090881348</v>
          </cell>
        </row>
        <row r="4286">
          <cell r="A4286" t="str">
            <v>2016-10-04</v>
          </cell>
          <cell r="B4286">
            <v>3185452</v>
          </cell>
          <cell r="C4286">
            <v>58.504703319153791</v>
          </cell>
          <cell r="D4286">
            <v>59.531098989835712</v>
          </cell>
          <cell r="E4286">
            <v>58.384957375096377</v>
          </cell>
          <cell r="F4286">
            <v>59.009346008300781</v>
          </cell>
          <cell r="BA4286" t="e">
            <v>#N/A</v>
          </cell>
          <cell r="BB4286" t="e">
            <v>#N/A</v>
          </cell>
          <cell r="BC4286" t="e">
            <v>#N/A</v>
          </cell>
          <cell r="BD4286" t="e">
            <v>#N/A</v>
          </cell>
          <cell r="BE4286" t="e">
            <v>#N/A</v>
          </cell>
          <cell r="BF4286" t="e">
            <v>#N/A</v>
          </cell>
          <cell r="BG4286">
            <v>58.371269226074219</v>
          </cell>
          <cell r="BH4286">
            <v>59.071357536315922</v>
          </cell>
          <cell r="BI4286">
            <v>60.289948348999033</v>
          </cell>
          <cell r="BJ4286">
            <v>61.28820697784424</v>
          </cell>
          <cell r="BK4286">
            <v>60.865011539459232</v>
          </cell>
        </row>
        <row r="4287">
          <cell r="A4287" t="str">
            <v>2016-10-05</v>
          </cell>
          <cell r="B4287">
            <v>2035591</v>
          </cell>
          <cell r="C4287">
            <v>58.538913699665223</v>
          </cell>
          <cell r="D4287">
            <v>59.086325559718027</v>
          </cell>
          <cell r="E4287">
            <v>58.299421826600138</v>
          </cell>
          <cell r="F4287">
            <v>58.795509338378913</v>
          </cell>
          <cell r="BA4287" t="e">
            <v>#N/A</v>
          </cell>
          <cell r="BB4287" t="e">
            <v>#N/A</v>
          </cell>
          <cell r="BC4287" t="e">
            <v>#N/A</v>
          </cell>
          <cell r="BD4287" t="e">
            <v>#N/A</v>
          </cell>
          <cell r="BE4287" t="e">
            <v>#N/A</v>
          </cell>
          <cell r="BF4287" t="e">
            <v>#N/A</v>
          </cell>
          <cell r="BG4287">
            <v>58.443115234375</v>
          </cell>
          <cell r="BH4287">
            <v>59.000364494323733</v>
          </cell>
          <cell r="BI4287">
            <v>60.153779525756839</v>
          </cell>
          <cell r="BJ4287">
            <v>61.276488914489747</v>
          </cell>
          <cell r="BK4287">
            <v>60.830980167388923</v>
          </cell>
        </row>
        <row r="4288">
          <cell r="A4288" t="str">
            <v>2016-10-06</v>
          </cell>
          <cell r="B4288">
            <v>2514560</v>
          </cell>
          <cell r="C4288">
            <v>58.992238497201789</v>
          </cell>
          <cell r="D4288">
            <v>59.180412547538012</v>
          </cell>
          <cell r="E4288">
            <v>58.496144460072479</v>
          </cell>
          <cell r="F4288">
            <v>58.829723358154297</v>
          </cell>
          <cell r="BA4288" t="e">
            <v>#N/A</v>
          </cell>
          <cell r="BB4288" t="e">
            <v>#N/A</v>
          </cell>
          <cell r="BC4288" t="e">
            <v>#N/A</v>
          </cell>
          <cell r="BD4288" t="e">
            <v>#N/A</v>
          </cell>
          <cell r="BE4288" t="e">
            <v>#N/A</v>
          </cell>
          <cell r="BF4288" t="e">
            <v>#N/A</v>
          </cell>
          <cell r="BG4288">
            <v>58.571414947509773</v>
          </cell>
          <cell r="BH4288">
            <v>58.898152351379387</v>
          </cell>
          <cell r="BI4288">
            <v>60.025308532714853</v>
          </cell>
          <cell r="BJ4288">
            <v>61.274607162475583</v>
          </cell>
          <cell r="BK4288">
            <v>60.80068878173828</v>
          </cell>
        </row>
        <row r="4289">
          <cell r="A4289" t="str">
            <v>2016-10-07</v>
          </cell>
          <cell r="B4289">
            <v>2784341</v>
          </cell>
          <cell r="C4289">
            <v>58.761297681358968</v>
          </cell>
          <cell r="D4289">
            <v>59.325819855780807</v>
          </cell>
          <cell r="E4289">
            <v>58.581678769224119</v>
          </cell>
          <cell r="F4289">
            <v>58.846836090087891</v>
          </cell>
          <cell r="BA4289" t="e">
            <v>#N/A</v>
          </cell>
          <cell r="BB4289" t="e">
            <v>#N/A</v>
          </cell>
          <cell r="BC4289" t="e">
            <v>#N/A</v>
          </cell>
          <cell r="BD4289" t="e">
            <v>#N/A</v>
          </cell>
          <cell r="BE4289" t="e">
            <v>#N/A</v>
          </cell>
          <cell r="BF4289" t="e">
            <v>#N/A</v>
          </cell>
          <cell r="BG4289">
            <v>58.76985321044922</v>
          </cell>
          <cell r="BH4289">
            <v>58.831864356994629</v>
          </cell>
          <cell r="BI4289">
            <v>59.899574813842783</v>
          </cell>
          <cell r="BJ4289">
            <v>61.254250221252441</v>
          </cell>
          <cell r="BK4289">
            <v>60.77273908615112</v>
          </cell>
        </row>
        <row r="4290">
          <cell r="A4290" t="str">
            <v>2016-10-10</v>
          </cell>
          <cell r="B4290">
            <v>1894561</v>
          </cell>
          <cell r="C4290">
            <v>59.043561036848082</v>
          </cell>
          <cell r="D4290">
            <v>59.659401059634533</v>
          </cell>
          <cell r="E4290">
            <v>58.496149133407833</v>
          </cell>
          <cell r="F4290">
            <v>59.556758880615227</v>
          </cell>
          <cell r="BA4290" t="e">
            <v>#N/A</v>
          </cell>
          <cell r="BB4290" t="e">
            <v>#N/A</v>
          </cell>
          <cell r="BC4290" t="e">
            <v>#N/A</v>
          </cell>
          <cell r="BD4290" t="e">
            <v>#N/A</v>
          </cell>
          <cell r="BE4290" t="e">
            <v>#N/A</v>
          </cell>
          <cell r="BF4290" t="e">
            <v>#N/A</v>
          </cell>
          <cell r="BG4290">
            <v>59.007634735107423</v>
          </cell>
          <cell r="BH4290">
            <v>58.818179130554199</v>
          </cell>
          <cell r="BI4290">
            <v>59.78598663330078</v>
          </cell>
          <cell r="BJ4290">
            <v>61.249374885559092</v>
          </cell>
          <cell r="BK4290">
            <v>60.74193965911865</v>
          </cell>
        </row>
        <row r="4291">
          <cell r="A4291" t="str">
            <v>2016-10-11</v>
          </cell>
          <cell r="B4291">
            <v>1948592</v>
          </cell>
          <cell r="C4291">
            <v>59.445566945074958</v>
          </cell>
          <cell r="D4291">
            <v>59.667955065868497</v>
          </cell>
          <cell r="E4291">
            <v>59.146202085736263</v>
          </cell>
          <cell r="F4291">
            <v>59.257392883300781</v>
          </cell>
          <cell r="BA4291" t="e">
            <v>#N/A</v>
          </cell>
          <cell r="BB4291" t="e">
            <v>#N/A</v>
          </cell>
          <cell r="BC4291" t="e">
            <v>#N/A</v>
          </cell>
          <cell r="BD4291" t="e">
            <v>#N/A</v>
          </cell>
          <cell r="BE4291" t="e">
            <v>#N/A</v>
          </cell>
          <cell r="BF4291" t="e">
            <v>#N/A</v>
          </cell>
          <cell r="BG4291">
            <v>59.057244110107419</v>
          </cell>
          <cell r="BH4291">
            <v>58.817323684692383</v>
          </cell>
          <cell r="BI4291">
            <v>59.706782760620108</v>
          </cell>
          <cell r="BJ4291">
            <v>61.227820510864262</v>
          </cell>
          <cell r="BK4291">
            <v>60.711243286132813</v>
          </cell>
        </row>
        <row r="4292">
          <cell r="A4292" t="str">
            <v>2016-10-12</v>
          </cell>
          <cell r="B4292">
            <v>1841919</v>
          </cell>
          <cell r="C4292">
            <v>59.163302283487177</v>
          </cell>
          <cell r="D4292">
            <v>59.18896119478773</v>
          </cell>
          <cell r="E4292">
            <v>58.402057461804787</v>
          </cell>
          <cell r="F4292">
            <v>58.573127746582031</v>
          </cell>
          <cell r="BA4292" t="e">
            <v>#N/A</v>
          </cell>
          <cell r="BB4292" t="e">
            <v>#N/A</v>
          </cell>
          <cell r="BC4292" t="e">
            <v>#N/A</v>
          </cell>
          <cell r="BD4292" t="e">
            <v>#N/A</v>
          </cell>
          <cell r="BE4292" t="e">
            <v>#N/A</v>
          </cell>
          <cell r="BF4292" t="e">
            <v>#N/A</v>
          </cell>
          <cell r="BG4292">
            <v>59.012767791748047</v>
          </cell>
          <cell r="BH4292">
            <v>58.760016441345208</v>
          </cell>
          <cell r="BI4292">
            <v>59.622276000976562</v>
          </cell>
          <cell r="BJ4292">
            <v>61.183856430053709</v>
          </cell>
          <cell r="BK4292">
            <v>60.685904159545899</v>
          </cell>
        </row>
        <row r="4293">
          <cell r="A4293" t="str">
            <v>2016-10-13</v>
          </cell>
          <cell r="B4293">
            <v>2751758</v>
          </cell>
          <cell r="C4293">
            <v>58.299419403076172</v>
          </cell>
          <cell r="D4293">
            <v>58.376396133791097</v>
          </cell>
          <cell r="E4293">
            <v>57.555278377846008</v>
          </cell>
          <cell r="F4293">
            <v>58.299419403076172</v>
          </cell>
          <cell r="BA4293" t="e">
            <v>#N/A</v>
          </cell>
          <cell r="BB4293" t="e">
            <v>#N/A</v>
          </cell>
          <cell r="BC4293" t="e">
            <v>#N/A</v>
          </cell>
          <cell r="BD4293" t="e">
            <v>#N/A</v>
          </cell>
          <cell r="BE4293" t="e">
            <v>#N/A</v>
          </cell>
          <cell r="BF4293" t="e">
            <v>#N/A</v>
          </cell>
          <cell r="BG4293">
            <v>58.906707000732418</v>
          </cell>
          <cell r="BH4293">
            <v>58.72537536621094</v>
          </cell>
          <cell r="BI4293">
            <v>59.543756561279302</v>
          </cell>
          <cell r="BJ4293">
            <v>61.138438262939452</v>
          </cell>
          <cell r="BK4293">
            <v>60.65542253494263</v>
          </cell>
        </row>
        <row r="4294">
          <cell r="A4294" t="str">
            <v>2016-10-14</v>
          </cell>
          <cell r="B4294">
            <v>1880354</v>
          </cell>
          <cell r="C4294">
            <v>58.590236663818359</v>
          </cell>
          <cell r="D4294">
            <v>59.291608578913397</v>
          </cell>
          <cell r="E4294">
            <v>58.427721510406748</v>
          </cell>
          <cell r="F4294">
            <v>58.590236663818359</v>
          </cell>
          <cell r="BA4294" t="e">
            <v>#N/A</v>
          </cell>
          <cell r="BB4294" t="e">
            <v>#N/A</v>
          </cell>
          <cell r="BC4294" t="e">
            <v>#N/A</v>
          </cell>
          <cell r="BD4294" t="e">
            <v>#N/A</v>
          </cell>
          <cell r="BE4294" t="e">
            <v>#N/A</v>
          </cell>
          <cell r="BF4294" t="e">
            <v>#N/A</v>
          </cell>
          <cell r="BG4294">
            <v>58.855387115478507</v>
          </cell>
          <cell r="BH4294">
            <v>58.703564643859863</v>
          </cell>
          <cell r="BI4294">
            <v>59.474817047119139</v>
          </cell>
          <cell r="BJ4294">
            <v>61.093105697631827</v>
          </cell>
          <cell r="BK4294">
            <v>60.630743217468257</v>
          </cell>
        </row>
        <row r="4295">
          <cell r="A4295" t="str">
            <v>2016-10-17</v>
          </cell>
          <cell r="B4295">
            <v>1998933</v>
          </cell>
          <cell r="C4295">
            <v>58.384959202944053</v>
          </cell>
          <cell r="D4295">
            <v>58.581681891912332</v>
          </cell>
          <cell r="E4295">
            <v>58.01716621306344</v>
          </cell>
          <cell r="F4295">
            <v>58.059928894042969</v>
          </cell>
          <cell r="BA4295" t="e">
            <v>#N/A</v>
          </cell>
          <cell r="BB4295" t="e">
            <v>#N/A</v>
          </cell>
          <cell r="BC4295" t="e">
            <v>#N/A</v>
          </cell>
          <cell r="BD4295" t="e">
            <v>#N/A</v>
          </cell>
          <cell r="BE4295" t="e">
            <v>#N/A</v>
          </cell>
          <cell r="BF4295" t="e">
            <v>#N/A</v>
          </cell>
          <cell r="BG4295">
            <v>58.556021118164061</v>
          </cell>
          <cell r="BH4295">
            <v>58.62872314453125</v>
          </cell>
          <cell r="BI4295">
            <v>59.400061187744143</v>
          </cell>
          <cell r="BJ4295">
            <v>61.041529121398924</v>
          </cell>
          <cell r="BK4295">
            <v>60.606858272552493</v>
          </cell>
        </row>
        <row r="4296">
          <cell r="A4296" t="str">
            <v>2016-10-18</v>
          </cell>
          <cell r="B4296">
            <v>2104558</v>
          </cell>
          <cell r="C4296">
            <v>58.282315199706829</v>
          </cell>
          <cell r="D4296">
            <v>59.069218982300193</v>
          </cell>
          <cell r="E4296">
            <v>58.128355196532951</v>
          </cell>
          <cell r="F4296">
            <v>58.898155212402337</v>
          </cell>
          <cell r="BA4296" t="e">
            <v>#N/A</v>
          </cell>
          <cell r="BB4296" t="e">
            <v>#N/A</v>
          </cell>
          <cell r="BC4296" t="e">
            <v>#N/A</v>
          </cell>
          <cell r="BD4296" t="e">
            <v>#N/A</v>
          </cell>
          <cell r="BE4296" t="e">
            <v>#N/A</v>
          </cell>
          <cell r="BF4296" t="e">
            <v>#N/A</v>
          </cell>
          <cell r="BG4296">
            <v>58.484173583984372</v>
          </cell>
          <cell r="BH4296">
            <v>58.587239837646493</v>
          </cell>
          <cell r="BI4296">
            <v>59.328384323120119</v>
          </cell>
          <cell r="BJ4296">
            <v>61.000216560363768</v>
          </cell>
          <cell r="BK4296">
            <v>60.595040531158453</v>
          </cell>
        </row>
        <row r="4297">
          <cell r="A4297" t="str">
            <v>2016-10-19</v>
          </cell>
          <cell r="B4297">
            <v>1397021</v>
          </cell>
          <cell r="C4297">
            <v>58.786959563898243</v>
          </cell>
          <cell r="D4297">
            <v>58.940919554368563</v>
          </cell>
          <cell r="E4297">
            <v>58.290865536197913</v>
          </cell>
          <cell r="F4297">
            <v>58.607334136962891</v>
          </cell>
          <cell r="BA4297" t="e">
            <v>#N/A</v>
          </cell>
          <cell r="BB4297" t="e">
            <v>#N/A</v>
          </cell>
          <cell r="BC4297" t="e">
            <v>#N/A</v>
          </cell>
          <cell r="BD4297" t="e">
            <v>#N/A</v>
          </cell>
          <cell r="BE4297" t="e">
            <v>#N/A</v>
          </cell>
          <cell r="BF4297" t="e">
            <v>#N/A</v>
          </cell>
          <cell r="BG4297">
            <v>58.491014862060553</v>
          </cell>
          <cell r="BH4297">
            <v>58.579969215393056</v>
          </cell>
          <cell r="BI4297">
            <v>59.28236747741699</v>
          </cell>
          <cell r="BJ4297">
            <v>60.957877540588377</v>
          </cell>
          <cell r="BK4297">
            <v>60.58595291137695</v>
          </cell>
        </row>
        <row r="4298">
          <cell r="A4298" t="str">
            <v>2016-10-20</v>
          </cell>
          <cell r="B4298">
            <v>2165183</v>
          </cell>
          <cell r="C4298">
            <v>58.846837109683541</v>
          </cell>
          <cell r="D4298">
            <v>59.7363765397644</v>
          </cell>
          <cell r="E4298">
            <v>58.607338697023081</v>
          </cell>
          <cell r="F4298">
            <v>59.360034942626953</v>
          </cell>
          <cell r="BA4298" t="e">
            <v>#N/A</v>
          </cell>
          <cell r="BB4298" t="e">
            <v>#N/A</v>
          </cell>
          <cell r="BC4298" t="e">
            <v>#N/A</v>
          </cell>
          <cell r="BD4298" t="e">
            <v>#N/A</v>
          </cell>
          <cell r="BE4298" t="e">
            <v>#N/A</v>
          </cell>
          <cell r="BF4298" t="e">
            <v>#N/A</v>
          </cell>
          <cell r="BG4298">
            <v>58.703137969970697</v>
          </cell>
          <cell r="BH4298">
            <v>58.600069618225099</v>
          </cell>
          <cell r="BI4298">
            <v>59.238232498168948</v>
          </cell>
          <cell r="BJ4298">
            <v>60.923835372924813</v>
          </cell>
          <cell r="BK4298">
            <v>60.577757282257082</v>
          </cell>
        </row>
        <row r="4299">
          <cell r="A4299" t="str">
            <v>2016-10-21</v>
          </cell>
          <cell r="B4299">
            <v>1840099</v>
          </cell>
          <cell r="C4299">
            <v>59.57386427447566</v>
          </cell>
          <cell r="D4299">
            <v>59.676499919390487</v>
          </cell>
          <cell r="E4299">
            <v>59.094874004104732</v>
          </cell>
          <cell r="F4299">
            <v>59.188961029052727</v>
          </cell>
          <cell r="BA4299" t="e">
            <v>#N/A</v>
          </cell>
          <cell r="BB4299" t="e">
            <v>#N/A</v>
          </cell>
          <cell r="BC4299" t="e">
            <v>#N/A</v>
          </cell>
          <cell r="BD4299" t="e">
            <v>#N/A</v>
          </cell>
          <cell r="BE4299" t="e">
            <v>#N/A</v>
          </cell>
          <cell r="BF4299" t="e">
            <v>#N/A</v>
          </cell>
          <cell r="BG4299">
            <v>58.822882843017581</v>
          </cell>
          <cell r="BH4299">
            <v>58.63214454650879</v>
          </cell>
          <cell r="BI4299">
            <v>59.195465850830082</v>
          </cell>
          <cell r="BJ4299">
            <v>60.895694923400882</v>
          </cell>
          <cell r="BK4299">
            <v>60.567352561950678</v>
          </cell>
        </row>
        <row r="4300">
          <cell r="A4300" t="str">
            <v>2016-10-24</v>
          </cell>
          <cell r="B4300">
            <v>1436779</v>
          </cell>
          <cell r="C4300">
            <v>59.300158345262602</v>
          </cell>
          <cell r="D4300">
            <v>59.753483178740723</v>
          </cell>
          <cell r="E4300">
            <v>59.17185726345496</v>
          </cell>
          <cell r="F4300">
            <v>59.188961029052727</v>
          </cell>
          <cell r="BA4300" t="e">
            <v>#N/A</v>
          </cell>
          <cell r="BB4300" t="e">
            <v>#N/A</v>
          </cell>
          <cell r="BC4300" t="e">
            <v>#N/A</v>
          </cell>
          <cell r="BD4300" t="e">
            <v>#N/A</v>
          </cell>
          <cell r="BE4300" t="e">
            <v>#N/A</v>
          </cell>
          <cell r="BF4300" t="e">
            <v>#N/A</v>
          </cell>
          <cell r="BG4300">
            <v>59.04868927001953</v>
          </cell>
          <cell r="BH4300">
            <v>58.700998687744139</v>
          </cell>
          <cell r="BI4300">
            <v>59.151159515380861</v>
          </cell>
          <cell r="BJ4300">
            <v>60.868324317932128</v>
          </cell>
          <cell r="BK4300">
            <v>60.562608852386482</v>
          </cell>
        </row>
        <row r="4301">
          <cell r="A4301" t="str">
            <v>2016-10-25</v>
          </cell>
          <cell r="B4301">
            <v>1942422</v>
          </cell>
          <cell r="C4301">
            <v>59.069214108373828</v>
          </cell>
          <cell r="D4301">
            <v>59.437007056404909</v>
          </cell>
          <cell r="E4301">
            <v>58.367842268601073</v>
          </cell>
          <cell r="F4301">
            <v>58.607334136962891</v>
          </cell>
          <cell r="BA4301" t="e">
            <v>#N/A</v>
          </cell>
          <cell r="BB4301" t="e">
            <v>#N/A</v>
          </cell>
          <cell r="BC4301" t="e">
            <v>#N/A</v>
          </cell>
          <cell r="BD4301" t="e">
            <v>#N/A</v>
          </cell>
          <cell r="BE4301" t="e">
            <v>#N/A</v>
          </cell>
          <cell r="BF4301" t="e">
            <v>#N/A</v>
          </cell>
          <cell r="BG4301">
            <v>58.990525054931638</v>
          </cell>
          <cell r="BH4301">
            <v>58.725802993774423</v>
          </cell>
          <cell r="BI4301">
            <v>59.110958862304678</v>
          </cell>
          <cell r="BJ4301">
            <v>60.829321136474611</v>
          </cell>
          <cell r="BK4301">
            <v>60.562340908050537</v>
          </cell>
        </row>
        <row r="4302">
          <cell r="A4302" t="str">
            <v>2016-10-26</v>
          </cell>
          <cell r="B4302">
            <v>2277522</v>
          </cell>
          <cell r="C4302">
            <v>58.410616650853633</v>
          </cell>
          <cell r="D4302">
            <v>58.427720417683283</v>
          </cell>
          <cell r="E4302">
            <v>57.49541177235001</v>
          </cell>
          <cell r="F4302">
            <v>58.256656646728523</v>
          </cell>
          <cell r="BA4302" t="e">
            <v>#N/A</v>
          </cell>
          <cell r="BB4302" t="e">
            <v>#N/A</v>
          </cell>
          <cell r="BC4302" t="e">
            <v>#N/A</v>
          </cell>
          <cell r="BD4302" t="e">
            <v>#N/A</v>
          </cell>
          <cell r="BE4302" t="e">
            <v>#N/A</v>
          </cell>
          <cell r="BF4302" t="e">
            <v>#N/A</v>
          </cell>
          <cell r="BG4302">
            <v>58.920389556884757</v>
          </cell>
          <cell r="BH4302">
            <v>58.716821861267093</v>
          </cell>
          <cell r="BI4302">
            <v>59.077772064208993</v>
          </cell>
          <cell r="BJ4302">
            <v>60.790489044189457</v>
          </cell>
          <cell r="BK4302">
            <v>60.557160911560061</v>
          </cell>
        </row>
        <row r="4303">
          <cell r="A4303" t="str">
            <v>2016-10-27</v>
          </cell>
          <cell r="B4303">
            <v>2388850</v>
          </cell>
          <cell r="C4303">
            <v>58.128355196532951</v>
          </cell>
          <cell r="D4303">
            <v>59.308710870422999</v>
          </cell>
          <cell r="E4303">
            <v>57.820435190185187</v>
          </cell>
          <cell r="F4303">
            <v>58.898155212402337</v>
          </cell>
          <cell r="BA4303" t="e">
            <v>#N/A</v>
          </cell>
          <cell r="BB4303" t="e">
            <v>#N/A</v>
          </cell>
          <cell r="BC4303" t="e">
            <v>#N/A</v>
          </cell>
          <cell r="BD4303" t="e">
            <v>#N/A</v>
          </cell>
          <cell r="BE4303" t="e">
            <v>#N/A</v>
          </cell>
          <cell r="BF4303" t="e">
            <v>#N/A</v>
          </cell>
          <cell r="BG4303">
            <v>58.828013610839847</v>
          </cell>
          <cell r="BH4303">
            <v>58.752318382263176</v>
          </cell>
          <cell r="BI4303">
            <v>59.055362625122072</v>
          </cell>
          <cell r="BJ4303">
            <v>60.760638008117667</v>
          </cell>
          <cell r="BK4303">
            <v>60.544850921630861</v>
          </cell>
        </row>
        <row r="4304">
          <cell r="A4304" t="str">
            <v>2016-10-28</v>
          </cell>
          <cell r="B4304">
            <v>7101222</v>
          </cell>
          <cell r="C4304">
            <v>61.370053710702287</v>
          </cell>
          <cell r="D4304">
            <v>63.277446404640408</v>
          </cell>
          <cell r="E4304">
            <v>60.471952753451021</v>
          </cell>
          <cell r="F4304">
            <v>61.096347808837891</v>
          </cell>
          <cell r="BA4304" t="e">
            <v>#N/A</v>
          </cell>
          <cell r="BB4304" t="e">
            <v>#N/A</v>
          </cell>
          <cell r="BC4304" t="e">
            <v>#N/A</v>
          </cell>
          <cell r="BD4304" t="e">
            <v>#N/A</v>
          </cell>
          <cell r="BE4304" t="e">
            <v>#N/A</v>
          </cell>
          <cell r="BF4304" t="e">
            <v>#N/A</v>
          </cell>
          <cell r="BG4304">
            <v>59.209490966796878</v>
          </cell>
          <cell r="BH4304">
            <v>58.914403533935548</v>
          </cell>
          <cell r="BI4304">
            <v>59.08478591918945</v>
          </cell>
          <cell r="BJ4304">
            <v>60.769105682373038</v>
          </cell>
          <cell r="BK4304">
            <v>60.550095367431638</v>
          </cell>
        </row>
        <row r="4305">
          <cell r="A4305" t="str">
            <v>2016-10-31</v>
          </cell>
          <cell r="B4305">
            <v>3767494</v>
          </cell>
          <cell r="C4305">
            <v>60.728565255569123</v>
          </cell>
          <cell r="D4305">
            <v>61.045040409661333</v>
          </cell>
          <cell r="E4305">
            <v>60.35221712915294</v>
          </cell>
          <cell r="F4305">
            <v>60.694351196289063</v>
          </cell>
          <cell r="BA4305" t="e">
            <v>#N/A</v>
          </cell>
          <cell r="BB4305" t="e">
            <v>#N/A</v>
          </cell>
          <cell r="BC4305" t="e">
            <v>#N/A</v>
          </cell>
          <cell r="BD4305" t="e">
            <v>#N/A</v>
          </cell>
          <cell r="BE4305" t="e">
            <v>#N/A</v>
          </cell>
          <cell r="BF4305" t="e">
            <v>#N/A</v>
          </cell>
          <cell r="BG4305">
            <v>59.510569000244139</v>
          </cell>
          <cell r="BH4305">
            <v>59.030728530883792</v>
          </cell>
          <cell r="BI4305">
            <v>59.108735351562501</v>
          </cell>
          <cell r="BJ4305">
            <v>60.781679077148439</v>
          </cell>
          <cell r="BK4305">
            <v>60.548161125183107</v>
          </cell>
        </row>
        <row r="4306">
          <cell r="A4306" t="str">
            <v>2016-11-01</v>
          </cell>
          <cell r="B4306">
            <v>3036960</v>
          </cell>
          <cell r="C4306">
            <v>60.882518758951853</v>
          </cell>
          <cell r="D4306">
            <v>61.31018466579313</v>
          </cell>
          <cell r="E4306">
            <v>60.206805843062952</v>
          </cell>
          <cell r="F4306">
            <v>60.771327972412109</v>
          </cell>
          <cell r="BA4306" t="e">
            <v>#N/A</v>
          </cell>
          <cell r="BB4306" t="e">
            <v>#N/A</v>
          </cell>
          <cell r="BC4306" t="e">
            <v>#N/A</v>
          </cell>
          <cell r="BD4306" t="e">
            <v>#N/A</v>
          </cell>
          <cell r="BE4306" t="e">
            <v>#N/A</v>
          </cell>
          <cell r="BF4306" t="e">
            <v>#N/A</v>
          </cell>
          <cell r="BG4306">
            <v>59.943367767333982</v>
          </cell>
          <cell r="BH4306">
            <v>59.118827629089353</v>
          </cell>
          <cell r="BI4306">
            <v>59.146198806762698</v>
          </cell>
          <cell r="BJ4306">
            <v>60.813754005432131</v>
          </cell>
          <cell r="BK4306">
            <v>60.539432983398427</v>
          </cell>
        </row>
        <row r="4307">
          <cell r="A4307" t="str">
            <v>2016-11-02</v>
          </cell>
          <cell r="B4307">
            <v>3498452</v>
          </cell>
          <cell r="C4307">
            <v>60.514729364080132</v>
          </cell>
          <cell r="D4307">
            <v>62.225393091686627</v>
          </cell>
          <cell r="E4307">
            <v>60.275237486321501</v>
          </cell>
          <cell r="F4307">
            <v>61.455593109130859</v>
          </cell>
          <cell r="BA4307" t="e">
            <v>#N/A</v>
          </cell>
          <cell r="BB4307" t="e">
            <v>#N/A</v>
          </cell>
          <cell r="BC4307" t="e">
            <v>#N/A</v>
          </cell>
          <cell r="BD4307" t="e">
            <v>#N/A</v>
          </cell>
          <cell r="BE4307" t="e">
            <v>#N/A</v>
          </cell>
          <cell r="BF4307" t="e">
            <v>#N/A</v>
          </cell>
          <cell r="BG4307">
            <v>60.583155059814452</v>
          </cell>
          <cell r="BH4307">
            <v>59.25183181762695</v>
          </cell>
          <cell r="BI4307">
            <v>59.193413238525387</v>
          </cell>
          <cell r="BJ4307">
            <v>60.845743370056162</v>
          </cell>
          <cell r="BK4307">
            <v>60.533346729278563</v>
          </cell>
        </row>
        <row r="4308">
          <cell r="A4308" t="str">
            <v>2016-11-03</v>
          </cell>
          <cell r="B4308">
            <v>3728642</v>
          </cell>
          <cell r="C4308">
            <v>61.318738113697869</v>
          </cell>
          <cell r="D4308">
            <v>62.405006615712679</v>
          </cell>
          <cell r="E4308">
            <v>61.233199714166389</v>
          </cell>
          <cell r="F4308">
            <v>61.831935882568359</v>
          </cell>
          <cell r="BA4308" t="e">
            <v>#N/A</v>
          </cell>
          <cell r="BB4308" t="e">
            <v>#N/A</v>
          </cell>
          <cell r="BC4308" t="e">
            <v>#N/A</v>
          </cell>
          <cell r="BD4308" t="e">
            <v>#N/A</v>
          </cell>
          <cell r="BE4308" t="e">
            <v>#N/A</v>
          </cell>
          <cell r="BF4308" t="e">
            <v>#N/A</v>
          </cell>
          <cell r="BG4308">
            <v>61.169911193847653</v>
          </cell>
          <cell r="BH4308">
            <v>59.401942443847659</v>
          </cell>
          <cell r="BI4308">
            <v>59.2570499420166</v>
          </cell>
          <cell r="BJ4308">
            <v>60.884404296874997</v>
          </cell>
          <cell r="BK4308">
            <v>60.527132148742673</v>
          </cell>
        </row>
        <row r="4309">
          <cell r="A4309" t="str">
            <v>2016-11-04</v>
          </cell>
          <cell r="B4309">
            <v>3374305</v>
          </cell>
          <cell r="C4309">
            <v>61.070696528935542</v>
          </cell>
          <cell r="D4309">
            <v>61.472703550005242</v>
          </cell>
          <cell r="E4309">
            <v>60.677244653710638</v>
          </cell>
          <cell r="F4309">
            <v>61.207546234130859</v>
          </cell>
          <cell r="BA4309" t="e">
            <v>#N/A</v>
          </cell>
          <cell r="BB4309" t="e">
            <v>#N/A</v>
          </cell>
          <cell r="BC4309" t="e">
            <v>#N/A</v>
          </cell>
          <cell r="BD4309" t="e">
            <v>#N/A</v>
          </cell>
          <cell r="BE4309" t="e">
            <v>#N/A</v>
          </cell>
          <cell r="BF4309" t="e">
            <v>#N/A</v>
          </cell>
          <cell r="BG4309">
            <v>61.192150878906247</v>
          </cell>
          <cell r="BH4309">
            <v>59.519977951049803</v>
          </cell>
          <cell r="BI4309">
            <v>59.29485557556152</v>
          </cell>
          <cell r="BJ4309">
            <v>60.916308097839362</v>
          </cell>
          <cell r="BK4309">
            <v>60.516647014617917</v>
          </cell>
        </row>
        <row r="4310">
          <cell r="A4310" t="str">
            <v>2016-11-07</v>
          </cell>
          <cell r="B4310">
            <v>2590406</v>
          </cell>
          <cell r="C4310">
            <v>61.840503850003103</v>
          </cell>
          <cell r="D4310">
            <v>62.319487663508859</v>
          </cell>
          <cell r="E4310">
            <v>61.558242734616471</v>
          </cell>
          <cell r="F4310">
            <v>61.814838409423828</v>
          </cell>
          <cell r="BA4310" t="e">
            <v>#N/A</v>
          </cell>
          <cell r="BB4310" t="e">
            <v>#N/A</v>
          </cell>
          <cell r="BC4310" t="e">
            <v>#N/A</v>
          </cell>
          <cell r="BD4310" t="e">
            <v>#N/A</v>
          </cell>
          <cell r="BE4310" t="e">
            <v>#N/A</v>
          </cell>
          <cell r="BF4310" t="e">
            <v>#N/A</v>
          </cell>
          <cell r="BG4310">
            <v>61.416248321533203</v>
          </cell>
          <cell r="BH4310">
            <v>59.632881927490232</v>
          </cell>
          <cell r="BI4310">
            <v>59.343438415527338</v>
          </cell>
          <cell r="BJ4310">
            <v>60.940000877380371</v>
          </cell>
          <cell r="BK4310">
            <v>60.51793598175049</v>
          </cell>
        </row>
        <row r="4311">
          <cell r="A4311" t="str">
            <v>2016-11-08</v>
          </cell>
          <cell r="B4311">
            <v>2487463</v>
          </cell>
          <cell r="C4311">
            <v>61.763516404986447</v>
          </cell>
          <cell r="D4311">
            <v>62.567530488169091</v>
          </cell>
          <cell r="E4311">
            <v>61.652325605985169</v>
          </cell>
          <cell r="F4311">
            <v>62.345142364501953</v>
          </cell>
          <cell r="BA4311" t="e">
            <v>#N/A</v>
          </cell>
          <cell r="BB4311" t="e">
            <v>#N/A</v>
          </cell>
          <cell r="BC4311" t="e">
            <v>#N/A</v>
          </cell>
          <cell r="BD4311" t="e">
            <v>#N/A</v>
          </cell>
          <cell r="BE4311" t="e">
            <v>#N/A</v>
          </cell>
          <cell r="BF4311" t="e">
            <v>#N/A</v>
          </cell>
          <cell r="BG4311">
            <v>61.731011199951169</v>
          </cell>
          <cell r="BH4311">
            <v>59.78726940155029</v>
          </cell>
          <cell r="BI4311">
            <v>59.398179550170902</v>
          </cell>
          <cell r="BJ4311">
            <v>60.964463386535641</v>
          </cell>
          <cell r="BK4311">
            <v>60.515641117095953</v>
          </cell>
        </row>
        <row r="4312">
          <cell r="A4312" t="str">
            <v>2016-11-09</v>
          </cell>
          <cell r="B4312">
            <v>8098175</v>
          </cell>
          <cell r="C4312">
            <v>63.953159477572342</v>
          </cell>
          <cell r="D4312">
            <v>65.988853454589844</v>
          </cell>
          <cell r="E4312">
            <v>63.362984939221938</v>
          </cell>
          <cell r="F4312">
            <v>65.988853454589844</v>
          </cell>
          <cell r="BA4312" t="e">
            <v>#N/A</v>
          </cell>
          <cell r="BB4312" t="e">
            <v>#N/A</v>
          </cell>
          <cell r="BC4312" t="e">
            <v>#N/A</v>
          </cell>
          <cell r="BD4312" t="e">
            <v>#N/A</v>
          </cell>
          <cell r="BE4312" t="e">
            <v>#N/A</v>
          </cell>
          <cell r="BF4312" t="e">
            <v>#N/A</v>
          </cell>
          <cell r="BG4312">
            <v>62.637663269042967</v>
          </cell>
          <cell r="BH4312">
            <v>60.158055686950682</v>
          </cell>
          <cell r="BI4312">
            <v>59.536401214599607</v>
          </cell>
          <cell r="BJ4312">
            <v>61.015612258911133</v>
          </cell>
          <cell r="BK4312">
            <v>60.530744457244872</v>
          </cell>
        </row>
        <row r="4313">
          <cell r="A4313" t="str">
            <v>2016-11-10</v>
          </cell>
          <cell r="B4313">
            <v>5818393</v>
          </cell>
          <cell r="C4313">
            <v>65.928976699071612</v>
          </cell>
          <cell r="D4313">
            <v>67.297506273708706</v>
          </cell>
          <cell r="E4313">
            <v>65.552628618922498</v>
          </cell>
          <cell r="F4313">
            <v>65.84344482421875</v>
          </cell>
          <cell r="BA4313" t="e">
            <v>#N/A</v>
          </cell>
          <cell r="BB4313" t="e">
            <v>#N/A</v>
          </cell>
          <cell r="BC4313" t="e">
            <v>#N/A</v>
          </cell>
          <cell r="BD4313" t="e">
            <v>#N/A</v>
          </cell>
          <cell r="BE4313" t="e">
            <v>#N/A</v>
          </cell>
          <cell r="BF4313" t="e">
            <v>#N/A</v>
          </cell>
          <cell r="BG4313">
            <v>63.439965057373037</v>
          </cell>
          <cell r="BH4313">
            <v>60.535256958007807</v>
          </cell>
          <cell r="BI4313">
            <v>59.683689346313479</v>
          </cell>
          <cell r="BJ4313">
            <v>61.058207702636722</v>
          </cell>
          <cell r="BK4313">
            <v>60.551191902160653</v>
          </cell>
        </row>
        <row r="4314">
          <cell r="A4314" t="str">
            <v>2016-11-11</v>
          </cell>
          <cell r="B4314">
            <v>3464796</v>
          </cell>
          <cell r="C4314">
            <v>65.287482103781485</v>
          </cell>
          <cell r="D4314">
            <v>65.458545864634957</v>
          </cell>
          <cell r="E4314">
            <v>64.697301035207886</v>
          </cell>
          <cell r="F4314">
            <v>65.065093994140625</v>
          </cell>
          <cell r="BA4314" t="e">
            <v>#N/A</v>
          </cell>
          <cell r="BB4314" t="e">
            <v>#N/A</v>
          </cell>
          <cell r="BC4314" t="e">
            <v>#N/A</v>
          </cell>
          <cell r="BD4314" t="e">
            <v>#N/A</v>
          </cell>
          <cell r="BE4314" t="e">
            <v>#N/A</v>
          </cell>
          <cell r="BF4314" t="e">
            <v>#N/A</v>
          </cell>
          <cell r="BG4314">
            <v>64.211474609375003</v>
          </cell>
          <cell r="BH4314">
            <v>60.858999824523927</v>
          </cell>
          <cell r="BI4314">
            <v>59.783249816894532</v>
          </cell>
          <cell r="BJ4314">
            <v>61.115514869689939</v>
          </cell>
          <cell r="BK4314">
            <v>60.575090484619139</v>
          </cell>
        </row>
        <row r="4315">
          <cell r="A4315" t="str">
            <v>2016-11-14</v>
          </cell>
          <cell r="B4315">
            <v>3415974</v>
          </cell>
          <cell r="C4315">
            <v>65.364464642631418</v>
          </cell>
          <cell r="D4315">
            <v>66.715890660634585</v>
          </cell>
          <cell r="E4315">
            <v>65.296036521948153</v>
          </cell>
          <cell r="F4315">
            <v>66.014518737792969</v>
          </cell>
          <cell r="BA4315" t="e">
            <v>#N/A</v>
          </cell>
          <cell r="BB4315" t="e">
            <v>#N/A</v>
          </cell>
          <cell r="BC4315" t="e">
            <v>#N/A</v>
          </cell>
          <cell r="BD4315" t="e">
            <v>#N/A</v>
          </cell>
          <cell r="BE4315" t="e">
            <v>#N/A</v>
          </cell>
          <cell r="BF4315" t="e">
            <v>#N/A</v>
          </cell>
          <cell r="BG4315">
            <v>65.051410675048828</v>
          </cell>
          <cell r="BH4315">
            <v>61.256729316711429</v>
          </cell>
          <cell r="BI4315">
            <v>59.906246643066403</v>
          </cell>
          <cell r="BJ4315">
            <v>61.1733353805542</v>
          </cell>
          <cell r="BK4315">
            <v>60.608207530975342</v>
          </cell>
        </row>
        <row r="4316">
          <cell r="A4316" t="str">
            <v>2016-11-15</v>
          </cell>
          <cell r="B4316">
            <v>2149020</v>
          </cell>
          <cell r="C4316">
            <v>66.18557605570858</v>
          </cell>
          <cell r="D4316">
            <v>66.493496043072923</v>
          </cell>
          <cell r="E4316">
            <v>65.629615574983532</v>
          </cell>
          <cell r="F4316">
            <v>66.168472290039063</v>
          </cell>
          <cell r="BA4316" t="e">
            <v>#N/A</v>
          </cell>
          <cell r="BB4316" t="e">
            <v>#N/A</v>
          </cell>
          <cell r="BC4316" t="e">
            <v>#N/A</v>
          </cell>
          <cell r="BD4316" t="e">
            <v>#N/A</v>
          </cell>
          <cell r="BE4316" t="e">
            <v>#N/A</v>
          </cell>
          <cell r="BF4316" t="e">
            <v>#N/A</v>
          </cell>
          <cell r="BG4316">
            <v>65.816076660156256</v>
          </cell>
          <cell r="BH4316">
            <v>61.620245170593257</v>
          </cell>
          <cell r="BI4316">
            <v>60.030782852172848</v>
          </cell>
          <cell r="BJ4316">
            <v>61.212167358398439</v>
          </cell>
          <cell r="BK4316">
            <v>60.644924869537363</v>
          </cell>
        </row>
        <row r="4317">
          <cell r="A4317" t="str">
            <v>2016-11-16</v>
          </cell>
          <cell r="B4317">
            <v>2924328</v>
          </cell>
          <cell r="C4317">
            <v>66.091497890368601</v>
          </cell>
          <cell r="D4317">
            <v>66.45074227422883</v>
          </cell>
          <cell r="E4317">
            <v>65.501323273523582</v>
          </cell>
          <cell r="F4317">
            <v>66.365203857421875</v>
          </cell>
          <cell r="BA4317" t="e">
            <v>#N/A</v>
          </cell>
          <cell r="BB4317" t="e">
            <v>#N/A</v>
          </cell>
          <cell r="BC4317" t="e">
            <v>#N/A</v>
          </cell>
          <cell r="BD4317" t="e">
            <v>#N/A</v>
          </cell>
          <cell r="BE4317" t="e">
            <v>#N/A</v>
          </cell>
          <cell r="BF4317" t="e">
            <v>#N/A</v>
          </cell>
          <cell r="BG4317">
            <v>65.891346740722653</v>
          </cell>
          <cell r="BH4317">
            <v>62.008138656616211</v>
          </cell>
          <cell r="BI4317">
            <v>60.153779525756839</v>
          </cell>
          <cell r="BJ4317">
            <v>61.240307693481448</v>
          </cell>
          <cell r="BK4317">
            <v>60.689968681335451</v>
          </cell>
        </row>
        <row r="4318">
          <cell r="A4318" t="str">
            <v>2016-11-17</v>
          </cell>
          <cell r="B4318">
            <v>2895644</v>
          </cell>
          <cell r="C4318">
            <v>65.963194468804915</v>
          </cell>
          <cell r="D4318">
            <v>66.211241487811407</v>
          </cell>
          <cell r="E4318">
            <v>65.390117171124487</v>
          </cell>
          <cell r="F4318">
            <v>66.057281494140625</v>
          </cell>
          <cell r="BA4318" t="e">
            <v>#N/A</v>
          </cell>
          <cell r="BB4318" t="e">
            <v>#N/A</v>
          </cell>
          <cell r="BC4318" t="e">
            <v>#N/A</v>
          </cell>
          <cell r="BD4318" t="e">
            <v>#N/A</v>
          </cell>
          <cell r="BE4318" t="e">
            <v>#N/A</v>
          </cell>
          <cell r="BF4318" t="e">
            <v>#N/A</v>
          </cell>
          <cell r="BG4318">
            <v>65.934114074707026</v>
          </cell>
          <cell r="BH4318">
            <v>62.343000984191903</v>
          </cell>
          <cell r="BI4318">
            <v>60.257445831298831</v>
          </cell>
          <cell r="BJ4318">
            <v>61.260065917968753</v>
          </cell>
          <cell r="BK4318">
            <v>60.737452011108402</v>
          </cell>
        </row>
        <row r="4319">
          <cell r="A4319" t="str">
            <v>2016-11-18</v>
          </cell>
          <cell r="B4319">
            <v>3166259</v>
          </cell>
          <cell r="C4319">
            <v>66.1684715111938</v>
          </cell>
          <cell r="D4319">
            <v>66.356645559664202</v>
          </cell>
          <cell r="E4319">
            <v>65.047988891601563</v>
          </cell>
          <cell r="F4319">
            <v>65.047988891601563</v>
          </cell>
          <cell r="BA4319" t="e">
            <v>#N/A</v>
          </cell>
          <cell r="BB4319" t="e">
            <v>#N/A</v>
          </cell>
          <cell r="BC4319" t="e">
            <v>#N/A</v>
          </cell>
          <cell r="BD4319" t="e">
            <v>#N/A</v>
          </cell>
          <cell r="BE4319" t="e">
            <v>#N/A</v>
          </cell>
          <cell r="BF4319" t="e">
            <v>#N/A</v>
          </cell>
          <cell r="BG4319">
            <v>65.930693054199224</v>
          </cell>
          <cell r="BH4319">
            <v>62.635952377319327</v>
          </cell>
          <cell r="BI4319">
            <v>60.354953689575197</v>
          </cell>
          <cell r="BJ4319">
            <v>61.268875808715819</v>
          </cell>
          <cell r="BK4319">
            <v>60.780832366943358</v>
          </cell>
        </row>
        <row r="4320">
          <cell r="A4320" t="str">
            <v>2016-11-21</v>
          </cell>
          <cell r="B4320">
            <v>2433504</v>
          </cell>
          <cell r="C4320">
            <v>65.030880159060388</v>
          </cell>
          <cell r="D4320">
            <v>65.270372035339307</v>
          </cell>
          <cell r="E4320">
            <v>64.423595322591908</v>
          </cell>
          <cell r="F4320">
            <v>64.748619079589844</v>
          </cell>
          <cell r="BA4320" t="e">
            <v>#N/A</v>
          </cell>
          <cell r="BB4320" t="e">
            <v>#N/A</v>
          </cell>
          <cell r="BC4320" t="e">
            <v>#N/A</v>
          </cell>
          <cell r="BD4320" t="e">
            <v>#N/A</v>
          </cell>
          <cell r="BE4320" t="e">
            <v>#N/A</v>
          </cell>
          <cell r="BF4320" t="e">
            <v>#N/A</v>
          </cell>
          <cell r="BG4320">
            <v>65.677513122558594</v>
          </cell>
          <cell r="BH4320">
            <v>62.913935279846193</v>
          </cell>
          <cell r="BI4320">
            <v>60.453316802978513</v>
          </cell>
          <cell r="BJ4320">
            <v>61.274435424804693</v>
          </cell>
          <cell r="BK4320">
            <v>60.828623027801513</v>
          </cell>
        </row>
        <row r="4321">
          <cell r="A4321" t="str">
            <v>2016-11-22</v>
          </cell>
          <cell r="B4321">
            <v>3250876</v>
          </cell>
          <cell r="C4321">
            <v>65.116412334766693</v>
          </cell>
          <cell r="D4321">
            <v>65.347355591984865</v>
          </cell>
          <cell r="E4321">
            <v>63.910397802137467</v>
          </cell>
          <cell r="F4321">
            <v>64.141334533691406</v>
          </cell>
          <cell r="BA4321" t="e">
            <v>#N/A</v>
          </cell>
          <cell r="BB4321" t="e">
            <v>#N/A</v>
          </cell>
          <cell r="BC4321" t="e">
            <v>#N/A</v>
          </cell>
          <cell r="BD4321" t="e">
            <v>#N/A</v>
          </cell>
          <cell r="BE4321" t="e">
            <v>#N/A</v>
          </cell>
          <cell r="BF4321" t="e">
            <v>#N/A</v>
          </cell>
          <cell r="BG4321">
            <v>65.272085571289068</v>
          </cell>
          <cell r="BH4321">
            <v>63.190635299682619</v>
          </cell>
          <cell r="BI4321">
            <v>60.550653457641602</v>
          </cell>
          <cell r="BJ4321">
            <v>61.277856750488283</v>
          </cell>
          <cell r="BK4321">
            <v>60.867100906372073</v>
          </cell>
        </row>
        <row r="4322">
          <cell r="A4322" t="str">
            <v>2016-11-23</v>
          </cell>
          <cell r="B4322">
            <v>2961969</v>
          </cell>
          <cell r="C4322">
            <v>64.149891324585127</v>
          </cell>
          <cell r="D4322">
            <v>64.218319441490806</v>
          </cell>
          <cell r="E4322">
            <v>62.824124293611277</v>
          </cell>
          <cell r="F4322">
            <v>63.439964294433587</v>
          </cell>
          <cell r="BA4322" t="e">
            <v>#N/A</v>
          </cell>
          <cell r="BB4322" t="e">
            <v>#N/A</v>
          </cell>
          <cell r="BC4322" t="e">
            <v>#N/A</v>
          </cell>
          <cell r="BD4322" t="e">
            <v>#N/A</v>
          </cell>
          <cell r="BE4322" t="e">
            <v>#N/A</v>
          </cell>
          <cell r="BF4322" t="e">
            <v>#N/A</v>
          </cell>
          <cell r="BG4322">
            <v>64.687037658691409</v>
          </cell>
          <cell r="BH4322">
            <v>63.449800682067867</v>
          </cell>
          <cell r="BI4322">
            <v>60.625067291259768</v>
          </cell>
          <cell r="BJ4322">
            <v>61.28179122924805</v>
          </cell>
          <cell r="BK4322">
            <v>60.898010787963869</v>
          </cell>
        </row>
        <row r="4323">
          <cell r="A4323" t="str">
            <v>2016-11-24</v>
          </cell>
          <cell r="B4323">
            <v>1627561</v>
          </cell>
          <cell r="C4323">
            <v>63.730780258137351</v>
          </cell>
          <cell r="D4323">
            <v>64.158446198487312</v>
          </cell>
          <cell r="E4323">
            <v>63.465622937668599</v>
          </cell>
          <cell r="F4323">
            <v>63.790653228759773</v>
          </cell>
          <cell r="BA4323" t="e">
            <v>#N/A</v>
          </cell>
          <cell r="BB4323" t="e">
            <v>#N/A</v>
          </cell>
          <cell r="BC4323" t="e">
            <v>#N/A</v>
          </cell>
          <cell r="BD4323" t="e">
            <v>#N/A</v>
          </cell>
          <cell r="BE4323" t="e">
            <v>#N/A</v>
          </cell>
          <cell r="BF4323" t="e">
            <v>#N/A</v>
          </cell>
          <cell r="BG4323">
            <v>64.233712005615232</v>
          </cell>
          <cell r="BH4323">
            <v>63.694425582885742</v>
          </cell>
          <cell r="BI4323">
            <v>60.721035537719729</v>
          </cell>
          <cell r="BJ4323">
            <v>61.286409988403321</v>
          </cell>
          <cell r="BK4323">
            <v>60.932068881988528</v>
          </cell>
        </row>
        <row r="4324">
          <cell r="A4324" t="str">
            <v>2016-11-25</v>
          </cell>
          <cell r="B4324">
            <v>1474037</v>
          </cell>
          <cell r="C4324">
            <v>64.013031972728342</v>
          </cell>
          <cell r="D4324">
            <v>64.466363330898616</v>
          </cell>
          <cell r="E4324">
            <v>63.816309303287291</v>
          </cell>
          <cell r="F4324">
            <v>64.372276306152344</v>
          </cell>
          <cell r="BA4324" t="e">
            <v>#N/A</v>
          </cell>
          <cell r="BB4324" t="e">
            <v>#N/A</v>
          </cell>
          <cell r="BC4324" t="e">
            <v>#N/A</v>
          </cell>
          <cell r="BD4324" t="e">
            <v>#N/A</v>
          </cell>
          <cell r="BE4324" t="e">
            <v>#N/A</v>
          </cell>
          <cell r="BF4324" t="e">
            <v>#N/A</v>
          </cell>
          <cell r="BG4324">
            <v>64.098569488525385</v>
          </cell>
          <cell r="BH4324">
            <v>63.858222007751458</v>
          </cell>
          <cell r="BI4324">
            <v>60.827952041625977</v>
          </cell>
          <cell r="BJ4324">
            <v>61.295561981201168</v>
          </cell>
          <cell r="BK4324">
            <v>60.963251018524169</v>
          </cell>
        </row>
        <row r="4325">
          <cell r="A4325" t="str">
            <v>2016-11-28</v>
          </cell>
          <cell r="B4325">
            <v>2063975</v>
          </cell>
          <cell r="C4325">
            <v>64.645986183496703</v>
          </cell>
          <cell r="D4325">
            <v>64.834160244483328</v>
          </cell>
          <cell r="E4325">
            <v>64.107122913277806</v>
          </cell>
          <cell r="F4325">
            <v>64.269638061523438</v>
          </cell>
          <cell r="BA4325" t="e">
            <v>#N/A</v>
          </cell>
          <cell r="BB4325" t="e">
            <v>#N/A</v>
          </cell>
          <cell r="BC4325" t="e">
            <v>#N/A</v>
          </cell>
          <cell r="BD4325" t="e">
            <v>#N/A</v>
          </cell>
          <cell r="BE4325" t="e">
            <v>#N/A</v>
          </cell>
          <cell r="BF4325" t="e">
            <v>#N/A</v>
          </cell>
          <cell r="BG4325">
            <v>64.002773284912109</v>
          </cell>
          <cell r="BH4325">
            <v>64.036986351013184</v>
          </cell>
          <cell r="BI4325">
            <v>60.922209625244143</v>
          </cell>
          <cell r="BJ4325">
            <v>61.298470039367679</v>
          </cell>
          <cell r="BK4325">
            <v>60.992976512908939</v>
          </cell>
        </row>
        <row r="4326">
          <cell r="A4326" t="str">
            <v>2016-11-29</v>
          </cell>
          <cell r="B4326">
            <v>2848488</v>
          </cell>
          <cell r="C4326">
            <v>64.577558763682191</v>
          </cell>
          <cell r="D4326">
            <v>65.569746904820676</v>
          </cell>
          <cell r="E4326">
            <v>64.466367965381323</v>
          </cell>
          <cell r="F4326">
            <v>65.2789306640625</v>
          </cell>
          <cell r="BA4326" t="e">
            <v>#N/A</v>
          </cell>
          <cell r="BB4326" t="e">
            <v>#N/A</v>
          </cell>
          <cell r="BC4326" t="e">
            <v>#N/A</v>
          </cell>
          <cell r="BD4326" t="e">
            <v>#N/A</v>
          </cell>
          <cell r="BE4326" t="e">
            <v>#N/A</v>
          </cell>
          <cell r="BF4326" t="e">
            <v>#N/A</v>
          </cell>
          <cell r="BG4326">
            <v>64.230292510986331</v>
          </cell>
          <cell r="BH4326">
            <v>64.262366485595706</v>
          </cell>
          <cell r="BI4326">
            <v>61.033231811523443</v>
          </cell>
          <cell r="BJ4326">
            <v>61.313267326354982</v>
          </cell>
          <cell r="BK4326">
            <v>61.03078401565552</v>
          </cell>
        </row>
        <row r="4327">
          <cell r="A4327" t="str">
            <v>2016-11-30</v>
          </cell>
          <cell r="B4327">
            <v>3277614</v>
          </cell>
          <cell r="C4327">
            <v>65.304589658680854</v>
          </cell>
          <cell r="D4327">
            <v>65.903325907736033</v>
          </cell>
          <cell r="E4327">
            <v>65.099311828613281</v>
          </cell>
          <cell r="F4327">
            <v>65.099311828613281</v>
          </cell>
          <cell r="BA4327" t="e">
            <v>#N/A</v>
          </cell>
          <cell r="BB4327" t="e">
            <v>#N/A</v>
          </cell>
          <cell r="BC4327" t="e">
            <v>#N/A</v>
          </cell>
          <cell r="BD4327" t="e">
            <v>#N/A</v>
          </cell>
          <cell r="BE4327" t="e">
            <v>#N/A</v>
          </cell>
          <cell r="BF4327" t="e">
            <v>#N/A</v>
          </cell>
          <cell r="BG4327">
            <v>64.56216201782226</v>
          </cell>
          <cell r="BH4327">
            <v>64.444552421569824</v>
          </cell>
          <cell r="BI4327">
            <v>61.160163116455081</v>
          </cell>
          <cell r="BJ4327">
            <v>61.31480701446533</v>
          </cell>
          <cell r="BK4327">
            <v>61.06428861618042</v>
          </cell>
        </row>
        <row r="4328">
          <cell r="A4328" t="str">
            <v>2016-12-01</v>
          </cell>
          <cell r="B4328">
            <v>2938944</v>
          </cell>
          <cell r="C4328">
            <v>64.928242033458559</v>
          </cell>
          <cell r="D4328">
            <v>64.936790653239129</v>
          </cell>
          <cell r="E4328">
            <v>63.893284781581983</v>
          </cell>
          <cell r="F4328">
            <v>64.2867431640625</v>
          </cell>
          <cell r="BA4328" t="e">
            <v>#N/A</v>
          </cell>
          <cell r="BB4328" t="e">
            <v>#N/A</v>
          </cell>
          <cell r="BC4328" t="e">
            <v>#N/A</v>
          </cell>
          <cell r="BD4328" t="e">
            <v>#N/A</v>
          </cell>
          <cell r="BE4328" t="e">
            <v>#N/A</v>
          </cell>
          <cell r="BF4328" t="e">
            <v>#N/A</v>
          </cell>
          <cell r="BG4328">
            <v>64.661380004882815</v>
          </cell>
          <cell r="BH4328">
            <v>64.567292785644526</v>
          </cell>
          <cell r="BI4328">
            <v>61.266737442016598</v>
          </cell>
          <cell r="BJ4328">
            <v>61.310787010192868</v>
          </cell>
          <cell r="BK4328">
            <v>61.096519889831541</v>
          </cell>
        </row>
        <row r="4329">
          <cell r="A4329" t="str">
            <v>2016-12-02</v>
          </cell>
          <cell r="B4329">
            <v>2626619</v>
          </cell>
          <cell r="C4329">
            <v>63.841971959035973</v>
          </cell>
          <cell r="D4329">
            <v>64.70585899798381</v>
          </cell>
          <cell r="E4329">
            <v>63.055068183788663</v>
          </cell>
          <cell r="F4329">
            <v>64.406494140625</v>
          </cell>
          <cell r="BA4329" t="e">
            <v>#N/A</v>
          </cell>
          <cell r="BB4329" t="e">
            <v>#N/A</v>
          </cell>
          <cell r="BC4329" t="e">
            <v>#N/A</v>
          </cell>
          <cell r="BD4329" t="e">
            <v>#N/A</v>
          </cell>
          <cell r="BE4329" t="e">
            <v>#N/A</v>
          </cell>
          <cell r="BF4329" t="e">
            <v>#N/A</v>
          </cell>
          <cell r="BG4329">
            <v>64.668223571777347</v>
          </cell>
          <cell r="BH4329">
            <v>64.727240180969233</v>
          </cell>
          <cell r="BI4329">
            <v>61.383918075561517</v>
          </cell>
          <cell r="BJ4329">
            <v>61.307964515686038</v>
          </cell>
          <cell r="BK4329">
            <v>61.134272480010978</v>
          </cell>
        </row>
        <row r="4330">
          <cell r="A4330" t="str">
            <v>2016-12-05</v>
          </cell>
          <cell r="B4330">
            <v>2647317</v>
          </cell>
          <cell r="C4330">
            <v>64.132787961492951</v>
          </cell>
          <cell r="D4330">
            <v>65.843451740906133</v>
          </cell>
          <cell r="E4330">
            <v>64.132787961492951</v>
          </cell>
          <cell r="F4330">
            <v>65.056541442871094</v>
          </cell>
          <cell r="BA4330" t="e">
            <v>#N/A</v>
          </cell>
          <cell r="BB4330" t="e">
            <v>#N/A</v>
          </cell>
          <cell r="BC4330" t="e">
            <v>#N/A</v>
          </cell>
          <cell r="BD4330" t="e">
            <v>#N/A</v>
          </cell>
          <cell r="BE4330" t="e">
            <v>#N/A</v>
          </cell>
          <cell r="BF4330" t="e">
            <v>#N/A</v>
          </cell>
          <cell r="BG4330">
            <v>64.825604248046872</v>
          </cell>
          <cell r="BH4330">
            <v>64.889325332641604</v>
          </cell>
          <cell r="BI4330">
            <v>61.528811340332027</v>
          </cell>
          <cell r="BJ4330">
            <v>61.315576972961424</v>
          </cell>
          <cell r="BK4330">
            <v>61.163830318450927</v>
          </cell>
        </row>
        <row r="4331">
          <cell r="A4331" t="str">
            <v>2016-12-06</v>
          </cell>
          <cell r="B4331">
            <v>3449990</v>
          </cell>
          <cell r="C4331">
            <v>64.620323181152344</v>
          </cell>
          <cell r="D4331">
            <v>64.722958825620864</v>
          </cell>
          <cell r="E4331">
            <v>63.50838917787344</v>
          </cell>
          <cell r="F4331">
            <v>64.620323181152344</v>
          </cell>
          <cell r="BA4331" t="e">
            <v>#N/A</v>
          </cell>
          <cell r="BB4331" t="e">
            <v>#N/A</v>
          </cell>
          <cell r="BC4331" t="e">
            <v>#N/A</v>
          </cell>
          <cell r="BD4331" t="e">
            <v>#N/A</v>
          </cell>
          <cell r="BE4331" t="e">
            <v>#N/A</v>
          </cell>
          <cell r="BF4331" t="e">
            <v>#N/A</v>
          </cell>
          <cell r="BG4331">
            <v>64.693882751464841</v>
          </cell>
          <cell r="BH4331">
            <v>65.003084373474124</v>
          </cell>
          <cell r="BI4331">
            <v>61.658992843627928</v>
          </cell>
          <cell r="BJ4331">
            <v>61.322419586181638</v>
          </cell>
          <cell r="BK4331">
            <v>61.184602565765381</v>
          </cell>
        </row>
        <row r="4332">
          <cell r="A4332" t="str">
            <v>2016-12-07</v>
          </cell>
          <cell r="B4332">
            <v>4789365</v>
          </cell>
          <cell r="C4332">
            <v>65.124966128552188</v>
          </cell>
          <cell r="D4332">
            <v>65.646719075833431</v>
          </cell>
          <cell r="E4332">
            <v>63.662349457303861</v>
          </cell>
          <cell r="F4332">
            <v>64.235420227050781</v>
          </cell>
          <cell r="BA4332" t="e">
            <v>#N/A</v>
          </cell>
          <cell r="BB4332" t="e">
            <v>#N/A</v>
          </cell>
          <cell r="BC4332" t="e">
            <v>#N/A</v>
          </cell>
          <cell r="BD4332" t="e">
            <v>#N/A</v>
          </cell>
          <cell r="BE4332" t="e">
            <v>#N/A</v>
          </cell>
          <cell r="BF4332" t="e">
            <v>#N/A</v>
          </cell>
          <cell r="BG4332">
            <v>64.521104431152338</v>
          </cell>
          <cell r="BH4332">
            <v>64.915412712097165</v>
          </cell>
          <cell r="BI4332">
            <v>61.774975662231448</v>
          </cell>
          <cell r="BJ4332">
            <v>61.314721603393558</v>
          </cell>
          <cell r="BK4332">
            <v>61.205542373657217</v>
          </cell>
        </row>
        <row r="4333">
          <cell r="A4333" t="str">
            <v>2016-12-08</v>
          </cell>
          <cell r="B4333">
            <v>4148690</v>
          </cell>
          <cell r="C4333">
            <v>64.303854641617932</v>
          </cell>
          <cell r="D4333">
            <v>64.517687623729501</v>
          </cell>
          <cell r="E4333">
            <v>63.568268661100952</v>
          </cell>
          <cell r="F4333">
            <v>64.21832275390625</v>
          </cell>
          <cell r="BA4333" t="e">
            <v>#N/A</v>
          </cell>
          <cell r="BB4333" t="e">
            <v>#N/A</v>
          </cell>
          <cell r="BC4333" t="e">
            <v>#N/A</v>
          </cell>
          <cell r="BD4333" t="e">
            <v>#N/A</v>
          </cell>
          <cell r="BE4333" t="e">
            <v>#N/A</v>
          </cell>
          <cell r="BF4333" t="e">
            <v>#N/A</v>
          </cell>
          <cell r="BG4333">
            <v>64.507420349121091</v>
          </cell>
          <cell r="BH4333">
            <v>64.834156608581537</v>
          </cell>
          <cell r="BI4333">
            <v>61.895577621459957</v>
          </cell>
          <cell r="BJ4333">
            <v>61.304970855712888</v>
          </cell>
          <cell r="BK4333">
            <v>61.225083999633789</v>
          </cell>
        </row>
        <row r="4334">
          <cell r="A4334" t="str">
            <v>2016-12-09</v>
          </cell>
          <cell r="B4334">
            <v>3045702</v>
          </cell>
          <cell r="C4334">
            <v>64.423603727728306</v>
          </cell>
          <cell r="D4334">
            <v>65.817792489769701</v>
          </cell>
          <cell r="E4334">
            <v>64.389389665844064</v>
          </cell>
          <cell r="F4334">
            <v>65.287490844726563</v>
          </cell>
          <cell r="BA4334" t="e">
            <v>#N/A</v>
          </cell>
          <cell r="BB4334" t="e">
            <v>#N/A</v>
          </cell>
          <cell r="BC4334" t="e">
            <v>#N/A</v>
          </cell>
          <cell r="BD4334" t="e">
            <v>#N/A</v>
          </cell>
          <cell r="BE4334" t="e">
            <v>#N/A</v>
          </cell>
          <cell r="BF4334" t="e">
            <v>#N/A</v>
          </cell>
          <cell r="BG4334">
            <v>64.683619689941409</v>
          </cell>
          <cell r="BH4334">
            <v>64.845276451110834</v>
          </cell>
          <cell r="BI4334">
            <v>62.044234542846681</v>
          </cell>
          <cell r="BJ4334">
            <v>61.302661590576172</v>
          </cell>
          <cell r="BK4334">
            <v>61.249397163391123</v>
          </cell>
        </row>
        <row r="4335">
          <cell r="A4335" t="str">
            <v>2016-12-12</v>
          </cell>
          <cell r="B4335">
            <v>2699155</v>
          </cell>
          <cell r="C4335">
            <v>64.9624554318099</v>
          </cell>
          <cell r="D4335">
            <v>65.364462470383316</v>
          </cell>
          <cell r="E4335">
            <v>64.705859776272177</v>
          </cell>
          <cell r="F4335">
            <v>65.347358703613281</v>
          </cell>
          <cell r="BA4335" t="e">
            <v>#N/A</v>
          </cell>
          <cell r="BB4335" t="e">
            <v>#N/A</v>
          </cell>
          <cell r="BC4335" t="e">
            <v>#N/A</v>
          </cell>
          <cell r="BD4335" t="e">
            <v>#N/A</v>
          </cell>
          <cell r="BE4335" t="e">
            <v>#N/A</v>
          </cell>
          <cell r="BF4335" t="e">
            <v>#N/A</v>
          </cell>
          <cell r="BG4335">
            <v>64.741783142089844</v>
          </cell>
          <cell r="BH4335">
            <v>64.811918449401858</v>
          </cell>
          <cell r="BI4335">
            <v>62.183824691772458</v>
          </cell>
          <cell r="BJ4335">
            <v>61.301720733642583</v>
          </cell>
          <cell r="BK4335">
            <v>61.281475601196291</v>
          </cell>
        </row>
        <row r="4336">
          <cell r="A4336" t="str">
            <v>2016-12-13</v>
          </cell>
          <cell r="B4336">
            <v>2962360</v>
          </cell>
          <cell r="C4336">
            <v>65.355915855868105</v>
          </cell>
          <cell r="D4336">
            <v>66.52771642268651</v>
          </cell>
          <cell r="E4336">
            <v>65.236163382144028</v>
          </cell>
          <cell r="F4336">
            <v>66.262565612792969</v>
          </cell>
          <cell r="BA4336" t="e">
            <v>#N/A</v>
          </cell>
          <cell r="BB4336" t="e">
            <v>#N/A</v>
          </cell>
          <cell r="BC4336" t="e">
            <v>#N/A</v>
          </cell>
          <cell r="BD4336" t="e">
            <v>#N/A</v>
          </cell>
          <cell r="BE4336" t="e">
            <v>#N/A</v>
          </cell>
          <cell r="BF4336" t="e">
            <v>#N/A</v>
          </cell>
          <cell r="BG4336">
            <v>65.070231628417972</v>
          </cell>
          <cell r="BH4336">
            <v>64.816623115539556</v>
          </cell>
          <cell r="BI4336">
            <v>62.328889083862308</v>
          </cell>
          <cell r="BJ4336">
            <v>61.309418716430663</v>
          </cell>
          <cell r="BK4336">
            <v>61.315668792724608</v>
          </cell>
        </row>
        <row r="4337">
          <cell r="A4337" t="str">
            <v>2016-12-14</v>
          </cell>
          <cell r="B4337">
            <v>4737759</v>
          </cell>
          <cell r="C4337">
            <v>65.210495322180989</v>
          </cell>
          <cell r="D4337">
            <v>65.373010454181184</v>
          </cell>
          <cell r="E4337">
            <v>64.303845692419529</v>
          </cell>
          <cell r="F4337">
            <v>64.534782409667969</v>
          </cell>
          <cell r="BA4337" t="e">
            <v>#N/A</v>
          </cell>
          <cell r="BB4337" t="e">
            <v>#N/A</v>
          </cell>
          <cell r="BC4337" t="e">
            <v>#N/A</v>
          </cell>
          <cell r="BD4337" t="e">
            <v>#N/A</v>
          </cell>
          <cell r="BE4337" t="e">
            <v>#N/A</v>
          </cell>
          <cell r="BF4337" t="e">
            <v>#N/A</v>
          </cell>
          <cell r="BG4337">
            <v>65.130104064941406</v>
          </cell>
          <cell r="BH4337">
            <v>64.72510204315185</v>
          </cell>
          <cell r="BI4337">
            <v>62.443674545288083</v>
          </cell>
          <cell r="BJ4337">
            <v>61.298727035522461</v>
          </cell>
          <cell r="BK4337">
            <v>61.341510238647459</v>
          </cell>
        </row>
        <row r="4338">
          <cell r="A4338" t="str">
            <v>2016-12-15</v>
          </cell>
          <cell r="B4338">
            <v>4088269</v>
          </cell>
          <cell r="C4338">
            <v>64.808489315404785</v>
          </cell>
          <cell r="D4338">
            <v>65.407225506515005</v>
          </cell>
          <cell r="E4338">
            <v>64.757171494270509</v>
          </cell>
          <cell r="F4338">
            <v>65.005218505859375</v>
          </cell>
          <cell r="BA4338" t="e">
            <v>#N/A</v>
          </cell>
          <cell r="BB4338" t="e">
            <v>#N/A</v>
          </cell>
          <cell r="BC4338" t="e">
            <v>#N/A</v>
          </cell>
          <cell r="BD4338" t="e">
            <v>#N/A</v>
          </cell>
          <cell r="BE4338" t="e">
            <v>#N/A</v>
          </cell>
          <cell r="BF4338" t="e">
            <v>#N/A</v>
          </cell>
          <cell r="BG4338">
            <v>65.287483215332031</v>
          </cell>
          <cell r="BH4338">
            <v>64.672498893737796</v>
          </cell>
          <cell r="BI4338">
            <v>62.567184448242188</v>
          </cell>
          <cell r="BJ4338">
            <v>61.296246490478516</v>
          </cell>
          <cell r="BK4338">
            <v>61.369293632507322</v>
          </cell>
        </row>
        <row r="4339">
          <cell r="A4339" t="str">
            <v>2016-12-16</v>
          </cell>
          <cell r="B4339">
            <v>9900036</v>
          </cell>
          <cell r="C4339">
            <v>64.740065812989698</v>
          </cell>
          <cell r="D4339">
            <v>64.791383632605118</v>
          </cell>
          <cell r="E4339">
            <v>63.132037857960327</v>
          </cell>
          <cell r="F4339">
            <v>63.628131866455078</v>
          </cell>
          <cell r="BA4339" t="e">
            <v>#N/A</v>
          </cell>
          <cell r="BB4339" t="e">
            <v>#N/A</v>
          </cell>
          <cell r="BC4339" t="e">
            <v>#N/A</v>
          </cell>
          <cell r="BD4339" t="e">
            <v>#N/A</v>
          </cell>
          <cell r="BE4339" t="e">
            <v>#N/A</v>
          </cell>
          <cell r="BF4339" t="e">
            <v>#N/A</v>
          </cell>
          <cell r="BG4339">
            <v>64.955611419677737</v>
          </cell>
          <cell r="BH4339">
            <v>64.601506042480466</v>
          </cell>
          <cell r="BI4339">
            <v>62.66281036376953</v>
          </cell>
          <cell r="BJ4339">
            <v>61.28119258880615</v>
          </cell>
          <cell r="BK4339">
            <v>61.387730312347408</v>
          </cell>
        </row>
        <row r="4340">
          <cell r="A4340" t="str">
            <v>2016-12-19</v>
          </cell>
          <cell r="B4340">
            <v>3064950</v>
          </cell>
          <cell r="C4340">
            <v>63.209025933013884</v>
          </cell>
          <cell r="D4340">
            <v>64.432150757205122</v>
          </cell>
          <cell r="E4340">
            <v>63.140597817866222</v>
          </cell>
          <cell r="F4340">
            <v>64.030143737792969</v>
          </cell>
          <cell r="BA4340" t="e">
            <v>#N/A</v>
          </cell>
          <cell r="BB4340" t="e">
            <v>#N/A</v>
          </cell>
          <cell r="BC4340" t="e">
            <v>#N/A</v>
          </cell>
          <cell r="BD4340" t="e">
            <v>#N/A</v>
          </cell>
          <cell r="BE4340" t="e">
            <v>#N/A</v>
          </cell>
          <cell r="BF4340" t="e">
            <v>#N/A</v>
          </cell>
          <cell r="BG4340">
            <v>64.692168426513675</v>
          </cell>
          <cell r="BH4340">
            <v>64.565582275390625</v>
          </cell>
          <cell r="BI4340">
            <v>62.752278060913078</v>
          </cell>
          <cell r="BJ4340">
            <v>61.269132347106932</v>
          </cell>
          <cell r="BK4340">
            <v>61.410228099823001</v>
          </cell>
        </row>
        <row r="4341">
          <cell r="A4341" t="str">
            <v>2016-12-20</v>
          </cell>
          <cell r="B4341">
            <v>2708361</v>
          </cell>
          <cell r="C4341">
            <v>64.115676577510669</v>
          </cell>
          <cell r="D4341">
            <v>65.278928449755952</v>
          </cell>
          <cell r="E4341">
            <v>63.901843608725343</v>
          </cell>
          <cell r="F4341">
            <v>64.72296142578125</v>
          </cell>
          <cell r="BA4341" t="e">
            <v>#N/A</v>
          </cell>
          <cell r="BB4341" t="e">
            <v>#N/A</v>
          </cell>
          <cell r="BC4341" t="e">
            <v>#N/A</v>
          </cell>
          <cell r="BD4341" t="e">
            <v>#N/A</v>
          </cell>
          <cell r="BE4341" t="e">
            <v>#N/A</v>
          </cell>
          <cell r="BF4341" t="e">
            <v>#N/A</v>
          </cell>
          <cell r="BG4341">
            <v>64.384247589111325</v>
          </cell>
          <cell r="BH4341">
            <v>64.594663619995117</v>
          </cell>
          <cell r="BI4341">
            <v>62.861589431762702</v>
          </cell>
          <cell r="BJ4341">
            <v>61.284186096191412</v>
          </cell>
          <cell r="BK4341">
            <v>61.430446987152102</v>
          </cell>
        </row>
        <row r="4342">
          <cell r="A4342" t="str">
            <v>2016-12-21</v>
          </cell>
          <cell r="B4342">
            <v>2208850</v>
          </cell>
          <cell r="C4342">
            <v>64.320953369140625</v>
          </cell>
          <cell r="D4342">
            <v>64.936793353475252</v>
          </cell>
          <cell r="E4342">
            <v>64.166993373056968</v>
          </cell>
          <cell r="F4342">
            <v>64.320953369140625</v>
          </cell>
          <cell r="BA4342" t="e">
            <v>#N/A</v>
          </cell>
          <cell r="BB4342" t="e">
            <v>#N/A</v>
          </cell>
          <cell r="BC4342" t="e">
            <v>#N/A</v>
          </cell>
          <cell r="BD4342" t="e">
            <v>#N/A</v>
          </cell>
          <cell r="BE4342" t="e">
            <v>#N/A</v>
          </cell>
          <cell r="BF4342" t="e">
            <v>#N/A</v>
          </cell>
          <cell r="BG4342">
            <v>64.341481781005854</v>
          </cell>
          <cell r="BH4342">
            <v>64.638713073730472</v>
          </cell>
          <cell r="BI4342">
            <v>62.976545944213868</v>
          </cell>
          <cell r="BJ4342">
            <v>61.299410972595211</v>
          </cell>
          <cell r="BK4342">
            <v>61.44455364227295</v>
          </cell>
        </row>
        <row r="4343">
          <cell r="A4343" t="str">
            <v>2016-12-22</v>
          </cell>
          <cell r="B4343">
            <v>2228922</v>
          </cell>
          <cell r="C4343">
            <v>65.005226054903162</v>
          </cell>
          <cell r="D4343">
            <v>65.638169849830575</v>
          </cell>
          <cell r="E4343">
            <v>64.86836981510011</v>
          </cell>
          <cell r="F4343">
            <v>65.073654174804688</v>
          </cell>
          <cell r="BA4343" t="e">
            <v>#N/A</v>
          </cell>
          <cell r="BB4343" t="e">
            <v>#N/A</v>
          </cell>
          <cell r="BC4343" t="e">
            <v>#N/A</v>
          </cell>
          <cell r="BD4343" t="e">
            <v>#N/A</v>
          </cell>
          <cell r="BE4343" t="e">
            <v>#N/A</v>
          </cell>
          <cell r="BF4343" t="e">
            <v>#N/A</v>
          </cell>
          <cell r="BG4343">
            <v>64.355168914794916</v>
          </cell>
          <cell r="BH4343">
            <v>64.702863121032721</v>
          </cell>
          <cell r="BI4343">
            <v>63.112030639648438</v>
          </cell>
          <cell r="BJ4343">
            <v>61.327893600463867</v>
          </cell>
          <cell r="BK4343">
            <v>61.465582427978518</v>
          </cell>
        </row>
        <row r="4344">
          <cell r="A4344" t="str">
            <v>2016-12-23</v>
          </cell>
          <cell r="B4344">
            <v>1658683</v>
          </cell>
          <cell r="C4344">
            <v>64.928251996207209</v>
          </cell>
          <cell r="D4344">
            <v>65.099315777362349</v>
          </cell>
          <cell r="E4344">
            <v>64.492030870897153</v>
          </cell>
          <cell r="F4344">
            <v>64.885482788085938</v>
          </cell>
          <cell r="BA4344" t="e">
            <v>#N/A</v>
          </cell>
          <cell r="BB4344" t="e">
            <v>#N/A</v>
          </cell>
          <cell r="BC4344" t="e">
            <v>#N/A</v>
          </cell>
          <cell r="BD4344" t="e">
            <v>#N/A</v>
          </cell>
          <cell r="BE4344" t="e">
            <v>#N/A</v>
          </cell>
          <cell r="BF4344" t="e">
            <v>#N/A</v>
          </cell>
          <cell r="BG4344">
            <v>64.606639099121097</v>
          </cell>
          <cell r="BH4344">
            <v>64.728523445129397</v>
          </cell>
          <cell r="BI4344">
            <v>63.237935562133792</v>
          </cell>
          <cell r="BJ4344">
            <v>61.356376304626473</v>
          </cell>
          <cell r="BK4344">
            <v>61.490469970703117</v>
          </cell>
        </row>
        <row r="4345">
          <cell r="A4345" t="str">
            <v>2016-12-27</v>
          </cell>
          <cell r="B4345">
            <v>1176798</v>
          </cell>
          <cell r="C4345">
            <v>65.056541287627255</v>
          </cell>
          <cell r="D4345">
            <v>65.61250831974273</v>
          </cell>
          <cell r="E4345">
            <v>64.971009403993577</v>
          </cell>
          <cell r="F4345">
            <v>65.193397521972656</v>
          </cell>
          <cell r="BA4345" t="e">
            <v>#N/A</v>
          </cell>
          <cell r="BB4345" t="e">
            <v>#N/A</v>
          </cell>
          <cell r="BC4345" t="e">
            <v>#N/A</v>
          </cell>
          <cell r="BD4345" t="e">
            <v>#N/A</v>
          </cell>
          <cell r="BE4345" t="e">
            <v>#N/A</v>
          </cell>
          <cell r="BF4345" t="e">
            <v>#N/A</v>
          </cell>
          <cell r="BG4345">
            <v>64.839289855957034</v>
          </cell>
          <cell r="BH4345">
            <v>64.774711418151853</v>
          </cell>
          <cell r="BI4345">
            <v>63.380604934692393</v>
          </cell>
          <cell r="BJ4345">
            <v>61.390333061218257</v>
          </cell>
          <cell r="BK4345">
            <v>61.522599067687992</v>
          </cell>
        </row>
        <row r="4346">
          <cell r="A4346" t="str">
            <v>2016-12-28</v>
          </cell>
          <cell r="B4346">
            <v>1367964</v>
          </cell>
          <cell r="C4346">
            <v>65.193395002487549</v>
          </cell>
          <cell r="D4346">
            <v>65.287482028547785</v>
          </cell>
          <cell r="E4346">
            <v>64.859816101242743</v>
          </cell>
          <cell r="F4346">
            <v>65.133522033691406</v>
          </cell>
          <cell r="BA4346" t="e">
            <v>#N/A</v>
          </cell>
          <cell r="BB4346" t="e">
            <v>#N/A</v>
          </cell>
          <cell r="BC4346" t="e">
            <v>#N/A</v>
          </cell>
          <cell r="BD4346" t="e">
            <v>#N/A</v>
          </cell>
          <cell r="BE4346" t="e">
            <v>#N/A</v>
          </cell>
          <cell r="BF4346" t="e">
            <v>#N/A</v>
          </cell>
          <cell r="BG4346">
            <v>64.921401977539063</v>
          </cell>
          <cell r="BH4346">
            <v>64.767440986633304</v>
          </cell>
          <cell r="BI4346">
            <v>63.505312271118157</v>
          </cell>
          <cell r="BJ4346">
            <v>61.416848297119138</v>
          </cell>
          <cell r="BK4346">
            <v>61.558120670318601</v>
          </cell>
        </row>
        <row r="4347">
          <cell r="A4347" t="str">
            <v>2016-12-29</v>
          </cell>
          <cell r="B4347">
            <v>1052896</v>
          </cell>
          <cell r="C4347">
            <v>64.7742817213108</v>
          </cell>
          <cell r="D4347">
            <v>65.509861084278839</v>
          </cell>
          <cell r="E4347">
            <v>64.654529262675524</v>
          </cell>
          <cell r="F4347">
            <v>65.184837341308594</v>
          </cell>
          <cell r="BA4347" t="e">
            <v>#N/A</v>
          </cell>
          <cell r="BB4347" t="e">
            <v>#N/A</v>
          </cell>
          <cell r="BC4347" t="e">
            <v>#N/A</v>
          </cell>
          <cell r="BD4347" t="e">
            <v>#N/A</v>
          </cell>
          <cell r="BE4347" t="e">
            <v>#N/A</v>
          </cell>
          <cell r="BF4347" t="e">
            <v>#N/A</v>
          </cell>
          <cell r="BG4347">
            <v>65.094178771972651</v>
          </cell>
          <cell r="BH4347">
            <v>64.771717262268069</v>
          </cell>
          <cell r="BI4347">
            <v>63.63686233520508</v>
          </cell>
          <cell r="BJ4347">
            <v>61.459614906311032</v>
          </cell>
          <cell r="BK4347">
            <v>61.593488693237298</v>
          </cell>
        </row>
        <row r="4348">
          <cell r="A4348" t="str">
            <v>2016-12-30</v>
          </cell>
          <cell r="B4348">
            <v>1986463</v>
          </cell>
          <cell r="C4348">
            <v>64.971002803727828</v>
          </cell>
          <cell r="D4348">
            <v>65.809230839778579</v>
          </cell>
          <cell r="E4348">
            <v>64.714407178893822</v>
          </cell>
          <cell r="F4348">
            <v>65.775016784667969</v>
          </cell>
          <cell r="BA4348" t="e">
            <v>#N/A</v>
          </cell>
          <cell r="BB4348" t="e">
            <v>#N/A</v>
          </cell>
          <cell r="BC4348" t="e">
            <v>#N/A</v>
          </cell>
          <cell r="BD4348" t="e">
            <v>#N/A</v>
          </cell>
          <cell r="BE4348" t="e">
            <v>#N/A</v>
          </cell>
          <cell r="BF4348" t="e">
            <v>#N/A</v>
          </cell>
          <cell r="BG4348">
            <v>65.234451293945313</v>
          </cell>
          <cell r="BH4348">
            <v>64.846130943298334</v>
          </cell>
          <cell r="BI4348">
            <v>63.765161972045902</v>
          </cell>
          <cell r="BJ4348">
            <v>61.501697235107422</v>
          </cell>
          <cell r="BK4348">
            <v>61.630453891754151</v>
          </cell>
        </row>
        <row r="4349">
          <cell r="A4349" t="str">
            <v>2017-01-02</v>
          </cell>
          <cell r="B4349">
            <v>1414149</v>
          </cell>
          <cell r="C4349">
            <v>65.390122062319023</v>
          </cell>
          <cell r="D4349">
            <v>67.006698853950425</v>
          </cell>
          <cell r="E4349">
            <v>65.390122062319023</v>
          </cell>
          <cell r="F4349">
            <v>66.579032897949219</v>
          </cell>
          <cell r="BA4349" t="e">
            <v>#N/A</v>
          </cell>
          <cell r="BB4349" t="e">
            <v>#N/A</v>
          </cell>
          <cell r="BC4349" t="e">
            <v>#N/A</v>
          </cell>
          <cell r="BD4349" t="e">
            <v>#N/A</v>
          </cell>
          <cell r="BE4349" t="e">
            <v>#N/A</v>
          </cell>
          <cell r="BF4349" t="e">
            <v>#N/A</v>
          </cell>
          <cell r="BG4349">
            <v>65.573161315917972</v>
          </cell>
          <cell r="BH4349">
            <v>64.954757881164554</v>
          </cell>
          <cell r="BI4349">
            <v>63.912963409423831</v>
          </cell>
          <cell r="BJ4349">
            <v>61.55421463012695</v>
          </cell>
          <cell r="BK4349">
            <v>61.673408203125</v>
          </cell>
        </row>
        <row r="4350">
          <cell r="A4350" t="str">
            <v>2017-01-03</v>
          </cell>
          <cell r="B4350">
            <v>2325991</v>
          </cell>
          <cell r="C4350">
            <v>66.929711574794666</v>
          </cell>
          <cell r="D4350">
            <v>67.502782299435566</v>
          </cell>
          <cell r="E4350">
            <v>66.630346757867599</v>
          </cell>
          <cell r="F4350">
            <v>66.972480773925781</v>
          </cell>
          <cell r="BA4350" t="e">
            <v>#N/A</v>
          </cell>
          <cell r="BB4350" t="e">
            <v>#N/A</v>
          </cell>
          <cell r="BC4350" t="e">
            <v>#N/A</v>
          </cell>
          <cell r="BD4350" t="e">
            <v>#N/A</v>
          </cell>
          <cell r="BE4350" t="e">
            <v>#N/A</v>
          </cell>
          <cell r="BF4350" t="e">
            <v>#N/A</v>
          </cell>
          <cell r="BG4350">
            <v>65.928977966308594</v>
          </cell>
          <cell r="BH4350">
            <v>65.050554847717279</v>
          </cell>
          <cell r="BI4350">
            <v>64.068633804321294</v>
          </cell>
          <cell r="BJ4350">
            <v>61.609896659851067</v>
          </cell>
          <cell r="BK4350">
            <v>61.72513933181763</v>
          </cell>
        </row>
        <row r="4351">
          <cell r="A4351" t="str">
            <v>2017-01-04</v>
          </cell>
          <cell r="B4351">
            <v>2371916</v>
          </cell>
          <cell r="C4351">
            <v>66.963925628966848</v>
          </cell>
          <cell r="D4351">
            <v>67.229076391721733</v>
          </cell>
          <cell r="E4351">
            <v>66.656005667080834</v>
          </cell>
          <cell r="F4351">
            <v>66.972480773925781</v>
          </cell>
          <cell r="BA4351" t="e">
            <v>#N/A</v>
          </cell>
          <cell r="BB4351" t="e">
            <v>#N/A</v>
          </cell>
          <cell r="BC4351" t="e">
            <v>#N/A</v>
          </cell>
          <cell r="BD4351" t="e">
            <v>#N/A</v>
          </cell>
          <cell r="BE4351" t="e">
            <v>#N/A</v>
          </cell>
          <cell r="BF4351" t="e">
            <v>#N/A</v>
          </cell>
          <cell r="BG4351">
            <v>66.296769714355463</v>
          </cell>
          <cell r="BH4351">
            <v>65.168162727355963</v>
          </cell>
          <cell r="BI4351">
            <v>64.235936737060541</v>
          </cell>
          <cell r="BJ4351">
            <v>61.67344779968262</v>
          </cell>
          <cell r="BK4351">
            <v>61.770881290435788</v>
          </cell>
        </row>
        <row r="4352">
          <cell r="A4352" t="str">
            <v>2017-01-05</v>
          </cell>
          <cell r="B4352">
            <v>2402135</v>
          </cell>
          <cell r="C4352">
            <v>66.322434504478622</v>
          </cell>
          <cell r="D4352">
            <v>67.280408555651846</v>
          </cell>
          <cell r="E4352">
            <v>66.177029651594509</v>
          </cell>
          <cell r="F4352">
            <v>66.946823120117188</v>
          </cell>
          <cell r="BA4352" t="e">
            <v>#N/A</v>
          </cell>
          <cell r="BB4352" t="e">
            <v>#N/A</v>
          </cell>
          <cell r="BC4352" t="e">
            <v>#N/A</v>
          </cell>
          <cell r="BD4352" t="e">
            <v>#N/A</v>
          </cell>
          <cell r="BE4352" t="e">
            <v>#N/A</v>
          </cell>
          <cell r="BF4352" t="e">
            <v>#N/A</v>
          </cell>
          <cell r="BG4352">
            <v>66.649166870117185</v>
          </cell>
          <cell r="BH4352">
            <v>65.303732872009277</v>
          </cell>
          <cell r="BI4352">
            <v>64.409740066528315</v>
          </cell>
          <cell r="BJ4352">
            <v>61.74375606536865</v>
          </cell>
          <cell r="BK4352">
            <v>61.813254280090327</v>
          </cell>
        </row>
        <row r="4353">
          <cell r="A4353" t="str">
            <v>2017-01-06</v>
          </cell>
          <cell r="B4353">
            <v>3922003</v>
          </cell>
          <cell r="C4353">
            <v>65.860556379721586</v>
          </cell>
          <cell r="D4353">
            <v>65.954643410888636</v>
          </cell>
          <cell r="E4353">
            <v>64.603217441093307</v>
          </cell>
          <cell r="F4353">
            <v>65.595405578613281</v>
          </cell>
          <cell r="BA4353" t="e">
            <v>#N/A</v>
          </cell>
          <cell r="BB4353" t="e">
            <v>#N/A</v>
          </cell>
          <cell r="BC4353" t="e">
            <v>#N/A</v>
          </cell>
          <cell r="BD4353" t="e">
            <v>#N/A</v>
          </cell>
          <cell r="BE4353" t="e">
            <v>#N/A</v>
          </cell>
          <cell r="BF4353" t="e">
            <v>#N/A</v>
          </cell>
          <cell r="BG4353">
            <v>66.613244628906244</v>
          </cell>
          <cell r="BH4353">
            <v>65.372587013244626</v>
          </cell>
          <cell r="BI4353">
            <v>64.543685073852544</v>
          </cell>
          <cell r="BJ4353">
            <v>61.799523849487308</v>
          </cell>
          <cell r="BK4353">
            <v>61.850552062988278</v>
          </cell>
        </row>
        <row r="4354">
          <cell r="A4354" t="str">
            <v>2017-01-09</v>
          </cell>
          <cell r="B4354">
            <v>2248859</v>
          </cell>
          <cell r="C4354">
            <v>65.86910620394103</v>
          </cell>
          <cell r="D4354">
            <v>66.579026664936407</v>
          </cell>
          <cell r="E4354">
            <v>65.57828998774032</v>
          </cell>
          <cell r="F4354">
            <v>66.305320739746094</v>
          </cell>
          <cell r="BA4354" t="e">
            <v>#N/A</v>
          </cell>
          <cell r="BB4354" t="e">
            <v>#N/A</v>
          </cell>
          <cell r="BC4354" t="e">
            <v>#N/A</v>
          </cell>
          <cell r="BD4354" t="e">
            <v>#N/A</v>
          </cell>
          <cell r="BE4354" t="e">
            <v>#N/A</v>
          </cell>
          <cell r="BF4354" t="e">
            <v>#N/A</v>
          </cell>
          <cell r="BG4354">
            <v>66.558502197265625</v>
          </cell>
          <cell r="BH4354">
            <v>65.423478507995611</v>
          </cell>
          <cell r="BI4354">
            <v>64.647864532470706</v>
          </cell>
          <cell r="BJ4354">
            <v>61.866325225830082</v>
          </cell>
          <cell r="BK4354">
            <v>61.891850662231448</v>
          </cell>
        </row>
        <row r="4355">
          <cell r="A4355" t="str">
            <v>2017-01-10</v>
          </cell>
          <cell r="B4355">
            <v>2506692</v>
          </cell>
          <cell r="C4355">
            <v>66.52771607847292</v>
          </cell>
          <cell r="D4355">
            <v>67.400158296293739</v>
          </cell>
          <cell r="E4355">
            <v>66.519160932037309</v>
          </cell>
          <cell r="F4355">
            <v>66.981040954589844</v>
          </cell>
          <cell r="BA4355" t="e">
            <v>#N/A</v>
          </cell>
          <cell r="BB4355" t="e">
            <v>#N/A</v>
          </cell>
          <cell r="BC4355" t="e">
            <v>#N/A</v>
          </cell>
          <cell r="BD4355" t="e">
            <v>#N/A</v>
          </cell>
          <cell r="BE4355" t="e">
            <v>#N/A</v>
          </cell>
          <cell r="BF4355" t="e">
            <v>#N/A</v>
          </cell>
          <cell r="BG4355">
            <v>66.56021423339844</v>
          </cell>
          <cell r="BH4355">
            <v>65.505162620544439</v>
          </cell>
          <cell r="BI4355">
            <v>64.773598327636719</v>
          </cell>
          <cell r="BJ4355">
            <v>61.94116683959961</v>
          </cell>
          <cell r="BK4355">
            <v>61.92385221481323</v>
          </cell>
        </row>
        <row r="4356">
          <cell r="A4356" t="str">
            <v>2017-01-11</v>
          </cell>
          <cell r="B4356">
            <v>2309115</v>
          </cell>
          <cell r="C4356">
            <v>66.929721011038851</v>
          </cell>
          <cell r="D4356">
            <v>67.365942106156282</v>
          </cell>
          <cell r="E4356">
            <v>66.08294425929931</v>
          </cell>
          <cell r="F4356">
            <v>66.134262084960938</v>
          </cell>
          <cell r="BA4356" t="e">
            <v>#N/A</v>
          </cell>
          <cell r="BB4356" t="e">
            <v>#N/A</v>
          </cell>
          <cell r="BC4356" t="e">
            <v>#N/A</v>
          </cell>
          <cell r="BD4356" t="e">
            <v>#N/A</v>
          </cell>
          <cell r="BE4356" t="e">
            <v>#N/A</v>
          </cell>
          <cell r="BF4356" t="e">
            <v>#N/A</v>
          </cell>
          <cell r="BG4356">
            <v>66.392570495605469</v>
          </cell>
          <cell r="BH4356">
            <v>65.498747444152826</v>
          </cell>
          <cell r="BI4356">
            <v>64.880857009887691</v>
          </cell>
          <cell r="BJ4356">
            <v>62.013527908325187</v>
          </cell>
          <cell r="BK4356">
            <v>61.958101253509518</v>
          </cell>
        </row>
        <row r="4357">
          <cell r="A4357" t="str">
            <v>2017-01-12</v>
          </cell>
          <cell r="B4357">
            <v>3128988</v>
          </cell>
          <cell r="C4357">
            <v>65.672379872200523</v>
          </cell>
          <cell r="D4357">
            <v>65.740807987895053</v>
          </cell>
          <cell r="E4357">
            <v>65.013777204217533</v>
          </cell>
          <cell r="F4357">
            <v>65.46710205078125</v>
          </cell>
          <cell r="BA4357" t="e">
            <v>#N/A</v>
          </cell>
          <cell r="BB4357" t="e">
            <v>#N/A</v>
          </cell>
          <cell r="BC4357" t="e">
            <v>#N/A</v>
          </cell>
          <cell r="BD4357" t="e">
            <v>#N/A</v>
          </cell>
          <cell r="BE4357" t="e">
            <v>#N/A</v>
          </cell>
          <cell r="BF4357" t="e">
            <v>#N/A</v>
          </cell>
          <cell r="BG4357">
            <v>66.096626281738281</v>
          </cell>
          <cell r="BH4357">
            <v>65.545363426208496</v>
          </cell>
          <cell r="BI4357">
            <v>64.961087188720697</v>
          </cell>
          <cell r="BJ4357">
            <v>62.077250213623053</v>
          </cell>
          <cell r="BK4357">
            <v>61.978759059905997</v>
          </cell>
        </row>
        <row r="4358">
          <cell r="A4358" t="str">
            <v>2017-01-13</v>
          </cell>
          <cell r="B4358">
            <v>2488415</v>
          </cell>
          <cell r="C4358">
            <v>65.928987669755344</v>
          </cell>
          <cell r="D4358">
            <v>67.194875289816366</v>
          </cell>
          <cell r="E4358">
            <v>65.928987669755344</v>
          </cell>
          <cell r="F4358">
            <v>66.775764465332031</v>
          </cell>
          <cell r="BA4358" t="e">
            <v>#N/A</v>
          </cell>
          <cell r="BB4358" t="e">
            <v>#N/A</v>
          </cell>
          <cell r="BC4358" t="e">
            <v>#N/A</v>
          </cell>
          <cell r="BD4358" t="e">
            <v>#N/A</v>
          </cell>
          <cell r="BE4358" t="e">
            <v>#N/A</v>
          </cell>
          <cell r="BF4358" t="e">
            <v>#N/A</v>
          </cell>
          <cell r="BG4358">
            <v>66.332698059082034</v>
          </cell>
          <cell r="BH4358">
            <v>65.633890724182123</v>
          </cell>
          <cell r="BI4358">
            <v>65.059963760375979</v>
          </cell>
          <cell r="BJ4358">
            <v>62.158506851196293</v>
          </cell>
          <cell r="BK4358">
            <v>62.006206340789802</v>
          </cell>
        </row>
        <row r="4359">
          <cell r="A4359" t="str">
            <v>2017-01-16</v>
          </cell>
          <cell r="B4359">
            <v>1901516</v>
          </cell>
          <cell r="C4359">
            <v>66.29677239407151</v>
          </cell>
          <cell r="D4359">
            <v>66.85273939225651</v>
          </cell>
          <cell r="E4359">
            <v>65.612504315433966</v>
          </cell>
          <cell r="F4359">
            <v>65.698036193847656</v>
          </cell>
          <cell r="BA4359" t="e">
            <v>#N/A</v>
          </cell>
          <cell r="BB4359" t="e">
            <v>#N/A</v>
          </cell>
          <cell r="BC4359" t="e">
            <v>#N/A</v>
          </cell>
          <cell r="BD4359" t="e">
            <v>#N/A</v>
          </cell>
          <cell r="BE4359" t="e">
            <v>#N/A</v>
          </cell>
          <cell r="BF4359" t="e">
            <v>#N/A</v>
          </cell>
          <cell r="BG4359">
            <v>66.211241149902349</v>
          </cell>
          <cell r="BH4359">
            <v>65.737385940551761</v>
          </cell>
          <cell r="BI4359">
            <v>65.149773559570306</v>
          </cell>
          <cell r="BJ4359">
            <v>62.222314567565917</v>
          </cell>
          <cell r="BK4359">
            <v>62.028798236846917</v>
          </cell>
        </row>
        <row r="4360">
          <cell r="A4360" t="str">
            <v>2017-01-17</v>
          </cell>
          <cell r="B4360">
            <v>2378048</v>
          </cell>
          <cell r="C4360">
            <v>65.467102199599239</v>
          </cell>
          <cell r="D4360">
            <v>65.85199893134336</v>
          </cell>
          <cell r="E4360">
            <v>64.876921120304885</v>
          </cell>
          <cell r="F4360">
            <v>65.107864379882813</v>
          </cell>
          <cell r="BA4360" t="e">
            <v>#N/A</v>
          </cell>
          <cell r="BB4360" t="e">
            <v>#N/A</v>
          </cell>
          <cell r="BC4360" t="e">
            <v>#N/A</v>
          </cell>
          <cell r="BD4360" t="e">
            <v>#N/A</v>
          </cell>
          <cell r="BE4360" t="e">
            <v>#N/A</v>
          </cell>
          <cell r="BF4360" t="e">
            <v>#N/A</v>
          </cell>
          <cell r="BG4360">
            <v>65.836605834960935</v>
          </cell>
          <cell r="BH4360">
            <v>65.791271972656247</v>
          </cell>
          <cell r="BI4360">
            <v>65.215634078979491</v>
          </cell>
          <cell r="BJ4360">
            <v>62.279536247253418</v>
          </cell>
          <cell r="BK4360">
            <v>62.049916095733643</v>
          </cell>
        </row>
        <row r="4361">
          <cell r="A4361" t="str">
            <v>2017-01-18</v>
          </cell>
          <cell r="B4361">
            <v>1795829</v>
          </cell>
          <cell r="C4361">
            <v>65.347359958880901</v>
          </cell>
          <cell r="D4361">
            <v>65.766470772275113</v>
          </cell>
          <cell r="E4361">
            <v>65.116416686229726</v>
          </cell>
          <cell r="F4361">
            <v>65.432891845703125</v>
          </cell>
          <cell r="BA4361" t="e">
            <v>#N/A</v>
          </cell>
          <cell r="BB4361" t="e">
            <v>#N/A</v>
          </cell>
          <cell r="BC4361" t="e">
            <v>#N/A</v>
          </cell>
          <cell r="BD4361" t="e">
            <v>#N/A</v>
          </cell>
          <cell r="BE4361" t="e">
            <v>#N/A</v>
          </cell>
          <cell r="BF4361" t="e">
            <v>#N/A</v>
          </cell>
          <cell r="BG4361">
            <v>65.696331787109372</v>
          </cell>
          <cell r="BH4361">
            <v>65.826768493652338</v>
          </cell>
          <cell r="BI4361">
            <v>65.277389068603512</v>
          </cell>
          <cell r="BJ4361">
            <v>62.33778430938721</v>
          </cell>
          <cell r="BK4361">
            <v>62.072495002746592</v>
          </cell>
        </row>
        <row r="4362">
          <cell r="A4362" t="str">
            <v>2017-01-19</v>
          </cell>
          <cell r="B4362">
            <v>2026228</v>
          </cell>
          <cell r="C4362">
            <v>65.467096071976144</v>
          </cell>
          <cell r="D4362">
            <v>65.59539714577015</v>
          </cell>
          <cell r="E4362">
            <v>64.474908062010329</v>
          </cell>
          <cell r="F4362">
            <v>64.808486938476563</v>
          </cell>
          <cell r="BA4362" t="e">
            <v>#N/A</v>
          </cell>
          <cell r="BB4362" t="e">
            <v>#N/A</v>
          </cell>
          <cell r="BC4362" t="e">
            <v>#N/A</v>
          </cell>
          <cell r="BD4362" t="e">
            <v>#N/A</v>
          </cell>
          <cell r="BE4362" t="e">
            <v>#N/A</v>
          </cell>
          <cell r="BF4362" t="e">
            <v>#N/A</v>
          </cell>
          <cell r="BG4362">
            <v>65.56460876464844</v>
          </cell>
          <cell r="BH4362">
            <v>65.851145172119146</v>
          </cell>
          <cell r="BI4362">
            <v>65.253781738281248</v>
          </cell>
          <cell r="BJ4362">
            <v>62.395091476440427</v>
          </cell>
          <cell r="BK4362">
            <v>62.08477310180664</v>
          </cell>
        </row>
        <row r="4363">
          <cell r="A4363" t="str">
            <v>2017-01-20</v>
          </cell>
          <cell r="B4363">
            <v>3349301</v>
          </cell>
          <cell r="C4363">
            <v>64.68874728969638</v>
          </cell>
          <cell r="D4363">
            <v>65.373015399250065</v>
          </cell>
          <cell r="E4363">
            <v>64.320954322802521</v>
          </cell>
          <cell r="F4363">
            <v>64.680198669433594</v>
          </cell>
          <cell r="BA4363" t="e">
            <v>#N/A</v>
          </cell>
          <cell r="BB4363" t="e">
            <v>#N/A</v>
          </cell>
          <cell r="BC4363" t="e">
            <v>#N/A</v>
          </cell>
          <cell r="BD4363" t="e">
            <v>#N/A</v>
          </cell>
          <cell r="BE4363" t="e">
            <v>#N/A</v>
          </cell>
          <cell r="BF4363" t="e">
            <v>#N/A</v>
          </cell>
          <cell r="BG4363">
            <v>65.145495605468753</v>
          </cell>
          <cell r="BH4363">
            <v>65.831472396850586</v>
          </cell>
          <cell r="BI4363">
            <v>65.230516815185553</v>
          </cell>
          <cell r="BJ4363">
            <v>62.457103080749512</v>
          </cell>
          <cell r="BK4363">
            <v>62.091076927185057</v>
          </cell>
        </row>
        <row r="4364">
          <cell r="A4364" t="str">
            <v>2017-01-23</v>
          </cell>
          <cell r="B4364">
            <v>1841789</v>
          </cell>
          <cell r="C4364">
            <v>64.509125033271317</v>
          </cell>
          <cell r="D4364">
            <v>64.6716401691355</v>
          </cell>
          <cell r="E4364">
            <v>63.593920236469842</v>
          </cell>
          <cell r="F4364">
            <v>64.013031005859375</v>
          </cell>
          <cell r="BA4364" t="e">
            <v>#N/A</v>
          </cell>
          <cell r="BB4364" t="e">
            <v>#N/A</v>
          </cell>
          <cell r="BC4364" t="e">
            <v>#N/A</v>
          </cell>
          <cell r="BD4364" t="e">
            <v>#N/A</v>
          </cell>
          <cell r="BE4364" t="e">
            <v>#N/A</v>
          </cell>
          <cell r="BF4364" t="e">
            <v>#N/A</v>
          </cell>
          <cell r="BG4364">
            <v>64.808494567871094</v>
          </cell>
          <cell r="BH4364">
            <v>65.787849807739263</v>
          </cell>
          <cell r="BI4364">
            <v>65.209475555419928</v>
          </cell>
          <cell r="BJ4364">
            <v>62.496362686157227</v>
          </cell>
          <cell r="BK4364">
            <v>62.093429622650149</v>
          </cell>
        </row>
        <row r="4365">
          <cell r="A4365" t="str">
            <v>2017-01-24</v>
          </cell>
          <cell r="B4365">
            <v>2311334</v>
          </cell>
          <cell r="C4365">
            <v>64.149892719705193</v>
          </cell>
          <cell r="D4365">
            <v>64.149892719705193</v>
          </cell>
          <cell r="E4365">
            <v>62.772807833935687</v>
          </cell>
          <cell r="F4365">
            <v>63.200473785400391</v>
          </cell>
          <cell r="BA4365" t="e">
            <v>#N/A</v>
          </cell>
          <cell r="BB4365" t="e">
            <v>#N/A</v>
          </cell>
          <cell r="BC4365" t="e">
            <v>#N/A</v>
          </cell>
          <cell r="BD4365" t="e">
            <v>#N/A</v>
          </cell>
          <cell r="BE4365" t="e">
            <v>#N/A</v>
          </cell>
          <cell r="BF4365" t="e">
            <v>#N/A</v>
          </cell>
          <cell r="BG4365">
            <v>64.427016448974612</v>
          </cell>
          <cell r="BH4365">
            <v>65.688203620910642</v>
          </cell>
          <cell r="BI4365">
            <v>65.153194656372065</v>
          </cell>
          <cell r="BJ4365">
            <v>62.529720649719238</v>
          </cell>
          <cell r="BK4365">
            <v>62.091965618133543</v>
          </cell>
        </row>
        <row r="4366">
          <cell r="A4366" t="str">
            <v>2017-01-25</v>
          </cell>
          <cell r="B4366">
            <v>2872647</v>
          </cell>
          <cell r="C4366">
            <v>63.705124141570231</v>
          </cell>
          <cell r="D4366">
            <v>64.192663073938633</v>
          </cell>
          <cell r="E4366">
            <v>63.311665716596401</v>
          </cell>
          <cell r="F4366">
            <v>63.499839782714837</v>
          </cell>
          <cell r="BA4366" t="e">
            <v>#N/A</v>
          </cell>
          <cell r="BB4366" t="e">
            <v>#N/A</v>
          </cell>
          <cell r="BC4366" t="e">
            <v>#N/A</v>
          </cell>
          <cell r="BD4366" t="e">
            <v>#N/A</v>
          </cell>
          <cell r="BE4366" t="e">
            <v>#N/A</v>
          </cell>
          <cell r="BF4366" t="e">
            <v>#N/A</v>
          </cell>
          <cell r="BG4366">
            <v>64.04040603637695</v>
          </cell>
          <cell r="BH4366">
            <v>65.606519508361814</v>
          </cell>
          <cell r="BI4366">
            <v>65.09982200622558</v>
          </cell>
          <cell r="BJ4366">
            <v>62.565302429199221</v>
          </cell>
          <cell r="BK4366">
            <v>62.090685749053947</v>
          </cell>
        </row>
        <row r="4367">
          <cell r="A4367" t="str">
            <v>2017-01-26</v>
          </cell>
          <cell r="B4367">
            <v>2415573</v>
          </cell>
          <cell r="C4367">
            <v>63.799197997408292</v>
          </cell>
          <cell r="D4367">
            <v>64.680195262899787</v>
          </cell>
          <cell r="E4367">
            <v>63.448515340838178</v>
          </cell>
          <cell r="F4367">
            <v>63.824863433837891</v>
          </cell>
          <cell r="BA4367" t="e">
            <v>#N/A</v>
          </cell>
          <cell r="BB4367" t="e">
            <v>#N/A</v>
          </cell>
          <cell r="BC4367" t="e">
            <v>#N/A</v>
          </cell>
          <cell r="BD4367" t="e">
            <v>#N/A</v>
          </cell>
          <cell r="BE4367" t="e">
            <v>#N/A</v>
          </cell>
          <cell r="BF4367" t="e">
            <v>#N/A</v>
          </cell>
          <cell r="BG4367">
            <v>63.843681335449219</v>
          </cell>
          <cell r="BH4367">
            <v>65.538520812988281</v>
          </cell>
          <cell r="BI4367">
            <v>65.049015197753903</v>
          </cell>
          <cell r="BJ4367">
            <v>62.601397361755367</v>
          </cell>
          <cell r="BK4367">
            <v>62.089923419952392</v>
          </cell>
        </row>
        <row r="4368">
          <cell r="A4368" t="str">
            <v>2017-01-27</v>
          </cell>
          <cell r="B4368">
            <v>2202760</v>
          </cell>
          <cell r="C4368">
            <v>63.764993172615291</v>
          </cell>
          <cell r="D4368">
            <v>64.081461786372188</v>
          </cell>
          <cell r="E4368">
            <v>63.037955866530602</v>
          </cell>
          <cell r="F4368">
            <v>63.713668823242188</v>
          </cell>
          <cell r="BA4368" t="e">
            <v>#N/A</v>
          </cell>
          <cell r="BB4368" t="e">
            <v>#N/A</v>
          </cell>
          <cell r="BC4368" t="e">
            <v>#N/A</v>
          </cell>
          <cell r="BD4368" t="e">
            <v>#N/A</v>
          </cell>
          <cell r="BE4368" t="e">
            <v>#N/A</v>
          </cell>
          <cell r="BF4368" t="e">
            <v>#N/A</v>
          </cell>
          <cell r="BG4368">
            <v>63.650375366210938</v>
          </cell>
          <cell r="BH4368">
            <v>65.435453414916992</v>
          </cell>
          <cell r="BI4368">
            <v>65.002142944335944</v>
          </cell>
          <cell r="BJ4368">
            <v>62.629794387817377</v>
          </cell>
          <cell r="BK4368">
            <v>62.085979709625242</v>
          </cell>
        </row>
        <row r="4369">
          <cell r="A4369" t="str">
            <v>2017-01-30</v>
          </cell>
          <cell r="B4369">
            <v>2209597</v>
          </cell>
          <cell r="C4369">
            <v>63.320221784400587</v>
          </cell>
          <cell r="D4369">
            <v>64.278195896005528</v>
          </cell>
          <cell r="E4369">
            <v>63.243245042958137</v>
          </cell>
          <cell r="F4369">
            <v>63.97027587890625</v>
          </cell>
          <cell r="BA4369" t="e">
            <v>#N/A</v>
          </cell>
          <cell r="BB4369" t="e">
            <v>#N/A</v>
          </cell>
          <cell r="BC4369" t="e">
            <v>#N/A</v>
          </cell>
          <cell r="BD4369" t="e">
            <v>#N/A</v>
          </cell>
          <cell r="BE4369" t="e">
            <v>#N/A</v>
          </cell>
          <cell r="BF4369" t="e">
            <v>#N/A</v>
          </cell>
          <cell r="BG4369">
            <v>63.641824340820307</v>
          </cell>
          <cell r="BH4369">
            <v>65.305015563964844</v>
          </cell>
          <cell r="BI4369">
            <v>64.980588684082036</v>
          </cell>
          <cell r="BJ4369">
            <v>62.667771186828617</v>
          </cell>
          <cell r="BK4369">
            <v>62.083770313262939</v>
          </cell>
        </row>
        <row r="4370">
          <cell r="A4370" t="str">
            <v>2017-01-31</v>
          </cell>
          <cell r="B4370">
            <v>3352109</v>
          </cell>
          <cell r="C4370">
            <v>64.124230989905726</v>
          </cell>
          <cell r="D4370">
            <v>64.346619102084489</v>
          </cell>
          <cell r="E4370">
            <v>63.414303975500161</v>
          </cell>
          <cell r="F4370">
            <v>63.713668823242188</v>
          </cell>
          <cell r="BA4370" t="e">
            <v>#N/A</v>
          </cell>
          <cell r="BB4370" t="e">
            <v>#N/A</v>
          </cell>
          <cell r="BC4370" t="e">
            <v>#N/A</v>
          </cell>
          <cell r="BD4370" t="e">
            <v>#N/A</v>
          </cell>
          <cell r="BE4370" t="e">
            <v>#N/A</v>
          </cell>
          <cell r="BF4370" t="e">
            <v>#N/A</v>
          </cell>
          <cell r="BG4370">
            <v>63.74446334838867</v>
          </cell>
          <cell r="BH4370">
            <v>65.14207496643067</v>
          </cell>
          <cell r="BI4370">
            <v>64.959889678955079</v>
          </cell>
          <cell r="BJ4370">
            <v>62.7066032409668</v>
          </cell>
          <cell r="BK4370">
            <v>62.07962152481079</v>
          </cell>
        </row>
        <row r="4371">
          <cell r="A4371" t="str">
            <v>2017-02-01</v>
          </cell>
          <cell r="B4371">
            <v>2637145</v>
          </cell>
          <cell r="C4371">
            <v>64.175555779882728</v>
          </cell>
          <cell r="D4371">
            <v>64.894038018119232</v>
          </cell>
          <cell r="E4371">
            <v>63.807762776828739</v>
          </cell>
          <cell r="F4371">
            <v>64.817054748535156</v>
          </cell>
          <cell r="BA4371" t="e">
            <v>#N/A</v>
          </cell>
          <cell r="BB4371" t="e">
            <v>#N/A</v>
          </cell>
          <cell r="BC4371" t="e">
            <v>#N/A</v>
          </cell>
          <cell r="BD4371" t="e">
            <v>#N/A</v>
          </cell>
          <cell r="BE4371" t="e">
            <v>#N/A</v>
          </cell>
          <cell r="BF4371" t="e">
            <v>#N/A</v>
          </cell>
          <cell r="BG4371">
            <v>64.00790634155274</v>
          </cell>
          <cell r="BH4371">
            <v>65.034303665161133</v>
          </cell>
          <cell r="BI4371">
            <v>64.97340408325195</v>
          </cell>
          <cell r="BJ4371">
            <v>62.762028770446783</v>
          </cell>
          <cell r="BK4371">
            <v>62.085666160583493</v>
          </cell>
        </row>
        <row r="4372">
          <cell r="A4372" t="str">
            <v>2017-02-02</v>
          </cell>
          <cell r="B4372">
            <v>2066273</v>
          </cell>
          <cell r="C4372">
            <v>64.560455567674794</v>
          </cell>
          <cell r="D4372">
            <v>64.560455567674794</v>
          </cell>
          <cell r="E4372">
            <v>63.730782569203193</v>
          </cell>
          <cell r="F4372">
            <v>64.132789611816406</v>
          </cell>
          <cell r="BA4372" t="e">
            <v>#N/A</v>
          </cell>
          <cell r="BB4372" t="e">
            <v>#N/A</v>
          </cell>
          <cell r="BC4372" t="e">
            <v>#N/A</v>
          </cell>
          <cell r="BD4372" t="e">
            <v>#N/A</v>
          </cell>
          <cell r="BE4372" t="e">
            <v>#N/A</v>
          </cell>
          <cell r="BF4372" t="e">
            <v>#N/A</v>
          </cell>
          <cell r="BG4372">
            <v>64.06949157714844</v>
          </cell>
          <cell r="BH4372">
            <v>64.893601989746088</v>
          </cell>
          <cell r="BI4372">
            <v>64.987260589599614</v>
          </cell>
          <cell r="BJ4372">
            <v>62.806163940429677</v>
          </cell>
          <cell r="BK4372">
            <v>62.090463581085203</v>
          </cell>
        </row>
        <row r="4373">
          <cell r="A4373" t="str">
            <v>2017-02-03</v>
          </cell>
          <cell r="B4373">
            <v>1695147</v>
          </cell>
          <cell r="C4373">
            <v>64.577556495301238</v>
          </cell>
          <cell r="D4373">
            <v>64.953904608122201</v>
          </cell>
          <cell r="E4373">
            <v>64.50912837921301</v>
          </cell>
          <cell r="F4373">
            <v>64.680198669433594</v>
          </cell>
          <cell r="BA4373" t="e">
            <v>#N/A</v>
          </cell>
          <cell r="BB4373" t="e">
            <v>#N/A</v>
          </cell>
          <cell r="BC4373" t="e">
            <v>#N/A</v>
          </cell>
          <cell r="BD4373" t="e">
            <v>#N/A</v>
          </cell>
          <cell r="BE4373" t="e">
            <v>#N/A</v>
          </cell>
          <cell r="BF4373" t="e">
            <v>#N/A</v>
          </cell>
          <cell r="BG4373">
            <v>64.262797546386722</v>
          </cell>
          <cell r="BH4373">
            <v>64.847841644287115</v>
          </cell>
          <cell r="BI4373">
            <v>65.005051498413081</v>
          </cell>
          <cell r="BJ4373">
            <v>62.863043518066412</v>
          </cell>
          <cell r="BK4373">
            <v>62.101320819854728</v>
          </cell>
        </row>
        <row r="4374">
          <cell r="A4374" t="str">
            <v>2017-02-06</v>
          </cell>
          <cell r="B4374">
            <v>1908999</v>
          </cell>
          <cell r="C4374">
            <v>64.697303771972656</v>
          </cell>
          <cell r="D4374">
            <v>65.133524863965064</v>
          </cell>
          <cell r="E4374">
            <v>64.235423767333245</v>
          </cell>
          <cell r="F4374">
            <v>64.697303771972656</v>
          </cell>
          <cell r="BA4374" t="e">
            <v>#N/A</v>
          </cell>
          <cell r="BB4374" t="e">
            <v>#N/A</v>
          </cell>
          <cell r="BC4374" t="e">
            <v>#N/A</v>
          </cell>
          <cell r="BD4374" t="e">
            <v>#N/A</v>
          </cell>
          <cell r="BE4374" t="e">
            <v>#N/A</v>
          </cell>
          <cell r="BF4374" t="e">
            <v>#N/A</v>
          </cell>
          <cell r="BG4374">
            <v>64.408203125</v>
          </cell>
          <cell r="BH4374">
            <v>64.767440795898438</v>
          </cell>
          <cell r="BI4374">
            <v>65.011552047729495</v>
          </cell>
          <cell r="BJ4374">
            <v>62.919752044677743</v>
          </cell>
          <cell r="BK4374">
            <v>62.129000377655032</v>
          </cell>
        </row>
        <row r="4375">
          <cell r="A4375" t="str">
            <v>2017-02-07</v>
          </cell>
          <cell r="B4375">
            <v>2041106</v>
          </cell>
          <cell r="C4375">
            <v>64.748630305795956</v>
          </cell>
          <cell r="D4375">
            <v>65.458557437613905</v>
          </cell>
          <cell r="E4375">
            <v>64.748630305795956</v>
          </cell>
          <cell r="F4375">
            <v>64.919700622558594</v>
          </cell>
          <cell r="BA4375" t="e">
            <v>#N/A</v>
          </cell>
          <cell r="BB4375" t="e">
            <v>#N/A</v>
          </cell>
          <cell r="BC4375" t="e">
            <v>#N/A</v>
          </cell>
          <cell r="BD4375" t="e">
            <v>#N/A</v>
          </cell>
          <cell r="BE4375" t="e">
            <v>#N/A</v>
          </cell>
          <cell r="BF4375" t="e">
            <v>#N/A</v>
          </cell>
          <cell r="BG4375">
            <v>64.649409484863284</v>
          </cell>
          <cell r="BH4375">
            <v>64.664373779296881</v>
          </cell>
          <cell r="BI4375">
            <v>65.024553298950195</v>
          </cell>
          <cell r="BJ4375">
            <v>62.973381462097173</v>
          </cell>
          <cell r="BK4375">
            <v>62.158120155334473</v>
          </cell>
        </row>
        <row r="4376">
          <cell r="A4376" t="str">
            <v>2017-02-08</v>
          </cell>
          <cell r="B4376">
            <v>3339235</v>
          </cell>
          <cell r="C4376">
            <v>65.629615858442492</v>
          </cell>
          <cell r="D4376">
            <v>67.357383327747741</v>
          </cell>
          <cell r="E4376">
            <v>64.936792621048326</v>
          </cell>
          <cell r="F4376">
            <v>65.561187744140625</v>
          </cell>
          <cell r="BA4376" t="e">
            <v>#N/A</v>
          </cell>
          <cell r="BB4376" t="e">
            <v>#N/A</v>
          </cell>
          <cell r="BC4376" t="e">
            <v>#N/A</v>
          </cell>
          <cell r="BD4376" t="e">
            <v>#N/A</v>
          </cell>
          <cell r="BE4376" t="e">
            <v>#N/A</v>
          </cell>
          <cell r="BF4376" t="e">
            <v>#N/A</v>
          </cell>
          <cell r="BG4376">
            <v>64.798236083984378</v>
          </cell>
          <cell r="BH4376">
            <v>64.635720062255857</v>
          </cell>
          <cell r="BI4376">
            <v>65.030198440551757</v>
          </cell>
          <cell r="BJ4376">
            <v>63.031715126037597</v>
          </cell>
          <cell r="BK4376">
            <v>62.192006149291991</v>
          </cell>
        </row>
        <row r="4377">
          <cell r="A4377" t="str">
            <v>2017-02-09</v>
          </cell>
          <cell r="B4377">
            <v>3816910</v>
          </cell>
          <cell r="C4377">
            <v>66.065832590125765</v>
          </cell>
          <cell r="D4377">
            <v>68.845661200382935</v>
          </cell>
          <cell r="E4377">
            <v>65.963196940941472</v>
          </cell>
          <cell r="F4377">
            <v>68.589065551757813</v>
          </cell>
          <cell r="BA4377" t="e">
            <v>#N/A</v>
          </cell>
          <cell r="BB4377" t="e">
            <v>#N/A</v>
          </cell>
          <cell r="BC4377" t="e">
            <v>#N/A</v>
          </cell>
          <cell r="BD4377" t="e">
            <v>#N/A</v>
          </cell>
          <cell r="BE4377" t="e">
            <v>#N/A</v>
          </cell>
          <cell r="BF4377" t="e">
            <v>#N/A</v>
          </cell>
          <cell r="BG4377">
            <v>65.689491271972656</v>
          </cell>
          <cell r="BH4377">
            <v>64.791818237304682</v>
          </cell>
          <cell r="BI4377">
            <v>65.099993515014646</v>
          </cell>
          <cell r="BJ4377">
            <v>63.130078315734863</v>
          </cell>
          <cell r="BK4377">
            <v>62.247266807556151</v>
          </cell>
        </row>
        <row r="4378">
          <cell r="A4378" t="str">
            <v>2017-02-10</v>
          </cell>
          <cell r="B4378">
            <v>2031469</v>
          </cell>
          <cell r="C4378">
            <v>68.597610393535007</v>
          </cell>
          <cell r="D4378">
            <v>69.324647672086542</v>
          </cell>
          <cell r="E4378">
            <v>68.3324596135283</v>
          </cell>
          <cell r="F4378">
            <v>68.554847717285156</v>
          </cell>
          <cell r="BA4378" t="e">
            <v>#N/A</v>
          </cell>
          <cell r="BB4378" t="e">
            <v>#N/A</v>
          </cell>
          <cell r="BC4378" t="e">
            <v>#N/A</v>
          </cell>
          <cell r="BD4378" t="e">
            <v>#N/A</v>
          </cell>
          <cell r="BE4378" t="e">
            <v>#N/A</v>
          </cell>
          <cell r="BF4378" t="e">
            <v>#N/A</v>
          </cell>
          <cell r="BG4378">
            <v>66.464421081542966</v>
          </cell>
          <cell r="BH4378">
            <v>64.880772399902341</v>
          </cell>
          <cell r="BI4378">
            <v>65.185355606079099</v>
          </cell>
          <cell r="BJ4378">
            <v>63.226046524047852</v>
          </cell>
          <cell r="BK4378">
            <v>62.298172168731689</v>
          </cell>
        </row>
        <row r="4379">
          <cell r="A4379" t="str">
            <v>2017-02-13</v>
          </cell>
          <cell r="B4379">
            <v>1785296</v>
          </cell>
          <cell r="C4379">
            <v>68.426547901978125</v>
          </cell>
          <cell r="D4379">
            <v>69.042387877202188</v>
          </cell>
          <cell r="E4379">
            <v>68.383778699273734</v>
          </cell>
          <cell r="F4379">
            <v>68.751571655273438</v>
          </cell>
          <cell r="BA4379" t="e">
            <v>#N/A</v>
          </cell>
          <cell r="BB4379" t="e">
            <v>#N/A</v>
          </cell>
          <cell r="BC4379" t="e">
            <v>#N/A</v>
          </cell>
          <cell r="BD4379" t="e">
            <v>#N/A</v>
          </cell>
          <cell r="BE4379" t="e">
            <v>#N/A</v>
          </cell>
          <cell r="BF4379" t="e">
            <v>#N/A</v>
          </cell>
          <cell r="BG4379">
            <v>67.275274658203131</v>
          </cell>
          <cell r="BH4379">
            <v>65.033449172973633</v>
          </cell>
          <cell r="BI4379">
            <v>65.272257156372063</v>
          </cell>
          <cell r="BJ4379">
            <v>63.328087615966787</v>
          </cell>
          <cell r="BK4379">
            <v>62.353137760162348</v>
          </cell>
        </row>
        <row r="4380">
          <cell r="A4380" t="str">
            <v>2017-02-14</v>
          </cell>
          <cell r="B4380">
            <v>1848219</v>
          </cell>
          <cell r="C4380">
            <v>68.554852671258914</v>
          </cell>
          <cell r="D4380">
            <v>69.307542389420703</v>
          </cell>
          <cell r="E4380">
            <v>68.435106728043735</v>
          </cell>
          <cell r="F4380">
            <v>68.854217529296875</v>
          </cell>
          <cell r="BA4380" t="e">
            <v>#N/A</v>
          </cell>
          <cell r="BB4380" t="e">
            <v>#N/A</v>
          </cell>
          <cell r="BC4380" t="e">
            <v>#N/A</v>
          </cell>
          <cell r="BD4380" t="e">
            <v>#N/A</v>
          </cell>
          <cell r="BE4380" t="e">
            <v>#N/A</v>
          </cell>
          <cell r="BF4380" t="e">
            <v>#N/A</v>
          </cell>
          <cell r="BG4380">
            <v>68.062178039550787</v>
          </cell>
          <cell r="BH4380">
            <v>65.220766830444333</v>
          </cell>
          <cell r="BI4380">
            <v>65.348210678100585</v>
          </cell>
          <cell r="BJ4380">
            <v>63.438511009216313</v>
          </cell>
          <cell r="BK4380">
            <v>62.402832565307619</v>
          </cell>
        </row>
        <row r="4381">
          <cell r="A4381" t="str">
            <v>2017-02-15</v>
          </cell>
          <cell r="B4381">
            <v>2024762</v>
          </cell>
          <cell r="C4381">
            <v>69.230560317501343</v>
          </cell>
          <cell r="D4381">
            <v>69.675329997225134</v>
          </cell>
          <cell r="E4381">
            <v>69.08514894708766</v>
          </cell>
          <cell r="F4381">
            <v>69.45294189453125</v>
          </cell>
          <cell r="BA4381" t="e">
            <v>#N/A</v>
          </cell>
          <cell r="BB4381" t="e">
            <v>#N/A</v>
          </cell>
          <cell r="BC4381" t="e">
            <v>#N/A</v>
          </cell>
          <cell r="BD4381" t="e">
            <v>#N/A</v>
          </cell>
          <cell r="BE4381" t="e">
            <v>#N/A</v>
          </cell>
          <cell r="BF4381" t="e">
            <v>#N/A</v>
          </cell>
          <cell r="BG4381">
            <v>68.840528869628912</v>
          </cell>
          <cell r="BH4381">
            <v>65.421769332885745</v>
          </cell>
          <cell r="BI4381">
            <v>65.444863052368163</v>
          </cell>
          <cell r="BJ4381">
            <v>63.551927947998053</v>
          </cell>
          <cell r="BK4381">
            <v>62.449020423889159</v>
          </cell>
        </row>
        <row r="4382">
          <cell r="A4382" t="str">
            <v>2017-02-16</v>
          </cell>
          <cell r="B4382">
            <v>2213853</v>
          </cell>
          <cell r="C4382">
            <v>69.709548949768902</v>
          </cell>
          <cell r="D4382">
            <v>70.522111634009633</v>
          </cell>
          <cell r="E4382">
            <v>69.512819744017079</v>
          </cell>
          <cell r="F4382">
            <v>69.82073974609375</v>
          </cell>
          <cell r="BA4382" t="e">
            <v>#N/A</v>
          </cell>
          <cell r="BB4382" t="e">
            <v>#N/A</v>
          </cell>
          <cell r="BC4382" t="e">
            <v>#N/A</v>
          </cell>
          <cell r="BD4382" t="e">
            <v>#N/A</v>
          </cell>
          <cell r="BE4382" t="e">
            <v>#N/A</v>
          </cell>
          <cell r="BF4382" t="e">
            <v>#N/A</v>
          </cell>
          <cell r="BG4382">
            <v>69.086863708496097</v>
          </cell>
          <cell r="BH4382">
            <v>65.672381973266596</v>
          </cell>
          <cell r="BI4382">
            <v>65.556569442749023</v>
          </cell>
          <cell r="BJ4382">
            <v>63.665772552490232</v>
          </cell>
          <cell r="BK4382">
            <v>62.500939064025879</v>
          </cell>
        </row>
        <row r="4383">
          <cell r="A4383" t="str">
            <v>2017-02-17</v>
          </cell>
          <cell r="B4383">
            <v>2100660</v>
          </cell>
          <cell r="C4383">
            <v>69.957598585432095</v>
          </cell>
          <cell r="D4383">
            <v>70.231304539061981</v>
          </cell>
          <cell r="E4383">
            <v>69.196353697971958</v>
          </cell>
          <cell r="F4383">
            <v>69.700996398925781</v>
          </cell>
          <cell r="BA4383" t="e">
            <v>#N/A</v>
          </cell>
          <cell r="BB4383" t="e">
            <v>#N/A</v>
          </cell>
          <cell r="BC4383" t="e">
            <v>#N/A</v>
          </cell>
          <cell r="BD4383" t="e">
            <v>#N/A</v>
          </cell>
          <cell r="BE4383" t="e">
            <v>#N/A</v>
          </cell>
          <cell r="BF4383" t="e">
            <v>#N/A</v>
          </cell>
          <cell r="BG4383">
            <v>69.316093444824219</v>
          </cell>
          <cell r="BH4383">
            <v>65.923421859741211</v>
          </cell>
          <cell r="BI4383">
            <v>65.666222915649413</v>
          </cell>
          <cell r="BJ4383">
            <v>63.780900268554689</v>
          </cell>
          <cell r="BK4383">
            <v>62.553884124755861</v>
          </cell>
        </row>
        <row r="4384">
          <cell r="A4384" t="str">
            <v>2017-02-20</v>
          </cell>
          <cell r="B4384">
            <v>1574441</v>
          </cell>
          <cell r="C4384">
            <v>69.889169536634967</v>
          </cell>
          <cell r="D4384">
            <v>70.103002513993047</v>
          </cell>
          <cell r="E4384">
            <v>68.589067905590269</v>
          </cell>
          <cell r="F4384">
            <v>68.896987915039063</v>
          </cell>
          <cell r="BA4384" t="e">
            <v>#N/A</v>
          </cell>
          <cell r="BB4384" t="e">
            <v>#N/A</v>
          </cell>
          <cell r="BC4384" t="e">
            <v>#N/A</v>
          </cell>
          <cell r="BD4384" t="e">
            <v>#N/A</v>
          </cell>
          <cell r="BE4384" t="e">
            <v>#N/A</v>
          </cell>
          <cell r="BF4384" t="e">
            <v>#N/A</v>
          </cell>
          <cell r="BG4384">
            <v>69.345176696777344</v>
          </cell>
          <cell r="BH4384">
            <v>66.167619705200195</v>
          </cell>
          <cell r="BI4384">
            <v>65.738412857055664</v>
          </cell>
          <cell r="BJ4384">
            <v>63.891323699951172</v>
          </cell>
          <cell r="BK4384">
            <v>62.599088439941397</v>
          </cell>
        </row>
        <row r="4385">
          <cell r="A4385" t="str">
            <v>2017-02-21</v>
          </cell>
          <cell r="B4385">
            <v>2412682</v>
          </cell>
          <cell r="C4385">
            <v>68.571947589273464</v>
          </cell>
          <cell r="D4385">
            <v>69.016723771533648</v>
          </cell>
          <cell r="E4385">
            <v>68.323900588717521</v>
          </cell>
          <cell r="F4385">
            <v>68.879867553710938</v>
          </cell>
          <cell r="BA4385" t="e">
            <v>#N/A</v>
          </cell>
          <cell r="BB4385" t="e">
            <v>#N/A</v>
          </cell>
          <cell r="BC4385" t="e">
            <v>#N/A</v>
          </cell>
          <cell r="BD4385" t="e">
            <v>#N/A</v>
          </cell>
          <cell r="BE4385" t="e">
            <v>#N/A</v>
          </cell>
          <cell r="BF4385" t="e">
            <v>#N/A</v>
          </cell>
          <cell r="BG4385">
            <v>69.350306701660159</v>
          </cell>
          <cell r="BH4385">
            <v>66.45158939361572</v>
          </cell>
          <cell r="BI4385">
            <v>65.809063034057615</v>
          </cell>
          <cell r="BJ4385">
            <v>63.996443862915037</v>
          </cell>
          <cell r="BK4385">
            <v>62.645575675964352</v>
          </cell>
        </row>
        <row r="4386">
          <cell r="A4386" t="str">
            <v>2017-02-22</v>
          </cell>
          <cell r="B4386">
            <v>2216606</v>
          </cell>
          <cell r="C4386">
            <v>69.162135155827457</v>
          </cell>
          <cell r="D4386">
            <v>69.162135155827457</v>
          </cell>
          <cell r="E4386">
            <v>68.264034086923829</v>
          </cell>
          <cell r="F4386">
            <v>68.657485961914063</v>
          </cell>
          <cell r="BA4386" t="e">
            <v>#N/A</v>
          </cell>
          <cell r="BB4386" t="e">
            <v>#N/A</v>
          </cell>
          <cell r="BC4386" t="e">
            <v>#N/A</v>
          </cell>
          <cell r="BD4386" t="e">
            <v>#N/A</v>
          </cell>
          <cell r="BE4386" t="e">
            <v>#N/A</v>
          </cell>
          <cell r="BF4386" t="e">
            <v>#N/A</v>
          </cell>
          <cell r="BG4386">
            <v>69.191215515136719</v>
          </cell>
          <cell r="BH4386">
            <v>66.709471702575684</v>
          </cell>
          <cell r="BI4386">
            <v>65.856961441040042</v>
          </cell>
          <cell r="BJ4386">
            <v>64.092925262451175</v>
          </cell>
          <cell r="BK4386">
            <v>62.690566120147707</v>
          </cell>
        </row>
        <row r="4387">
          <cell r="A4387" t="str">
            <v>2017-02-23</v>
          </cell>
          <cell r="B4387">
            <v>1893774</v>
          </cell>
          <cell r="C4387">
            <v>68.811448560988637</v>
          </cell>
          <cell r="D4387">
            <v>69.470057776602104</v>
          </cell>
          <cell r="E4387">
            <v>68.435106963445449</v>
          </cell>
          <cell r="F4387">
            <v>68.537742614746094</v>
          </cell>
          <cell r="BA4387" t="e">
            <v>#N/A</v>
          </cell>
          <cell r="BB4387" t="e">
            <v>#N/A</v>
          </cell>
          <cell r="BC4387" t="e">
            <v>#N/A</v>
          </cell>
          <cell r="BD4387" t="e">
            <v>#N/A</v>
          </cell>
          <cell r="BE4387" t="e">
            <v>#N/A</v>
          </cell>
          <cell r="BF4387" t="e">
            <v>#N/A</v>
          </cell>
          <cell r="BG4387">
            <v>68.934616088867188</v>
          </cell>
          <cell r="BH4387">
            <v>66.945115661621088</v>
          </cell>
          <cell r="BI4387">
            <v>65.937020645141601</v>
          </cell>
          <cell r="BJ4387">
            <v>64.190347595214845</v>
          </cell>
          <cell r="BK4387">
            <v>62.733418254852303</v>
          </cell>
        </row>
        <row r="4388">
          <cell r="A4388" t="str">
            <v>2017-02-24</v>
          </cell>
          <cell r="B4388">
            <v>2439934</v>
          </cell>
          <cell r="C4388">
            <v>68.717353609185821</v>
          </cell>
          <cell r="D4388">
            <v>69.204898999322864</v>
          </cell>
          <cell r="E4388">
            <v>67.998878030241485</v>
          </cell>
          <cell r="F4388">
            <v>68.922637939453125</v>
          </cell>
          <cell r="BA4388" t="e">
            <v>#N/A</v>
          </cell>
          <cell r="BB4388" t="e">
            <v>#N/A</v>
          </cell>
          <cell r="BC4388" t="e">
            <v>#N/A</v>
          </cell>
          <cell r="BD4388" t="e">
            <v>#N/A</v>
          </cell>
          <cell r="BE4388" t="e">
            <v>#N/A</v>
          </cell>
          <cell r="BF4388" t="e">
            <v>#N/A</v>
          </cell>
          <cell r="BG4388">
            <v>68.778944396972662</v>
          </cell>
          <cell r="BH4388">
            <v>67.205564117431635</v>
          </cell>
          <cell r="BI4388">
            <v>66.015369033813471</v>
          </cell>
          <cell r="BJ4388">
            <v>64.291276741027829</v>
          </cell>
          <cell r="BK4388">
            <v>62.78294195175171</v>
          </cell>
        </row>
        <row r="4389">
          <cell r="A4389" t="str">
            <v>2017-02-27</v>
          </cell>
          <cell r="B4389">
            <v>1670007</v>
          </cell>
          <cell r="C4389">
            <v>69.264777176197327</v>
          </cell>
          <cell r="D4389">
            <v>69.281880942174737</v>
          </cell>
          <cell r="E4389">
            <v>68.554850163346487</v>
          </cell>
          <cell r="F4389">
            <v>68.794342041015625</v>
          </cell>
          <cell r="BA4389" t="e">
            <v>#N/A</v>
          </cell>
          <cell r="BB4389" t="e">
            <v>#N/A</v>
          </cell>
          <cell r="BC4389" t="e">
            <v>#N/A</v>
          </cell>
          <cell r="BD4389" t="e">
            <v>#N/A</v>
          </cell>
          <cell r="BE4389" t="e">
            <v>#N/A</v>
          </cell>
          <cell r="BF4389" t="e">
            <v>#N/A</v>
          </cell>
          <cell r="BG4389">
            <v>68.758415222167969</v>
          </cell>
          <cell r="BH4389">
            <v>67.446767425537104</v>
          </cell>
          <cell r="BI4389">
            <v>66.118693237304683</v>
          </cell>
          <cell r="BJ4389">
            <v>64.390751800537103</v>
          </cell>
          <cell r="BK4389">
            <v>62.822501010894783</v>
          </cell>
        </row>
        <row r="4390">
          <cell r="A4390" t="str">
            <v>2017-02-28</v>
          </cell>
          <cell r="B4390">
            <v>2286819</v>
          </cell>
          <cell r="C4390">
            <v>69.281886844064857</v>
          </cell>
          <cell r="D4390">
            <v>69.606910630637202</v>
          </cell>
          <cell r="E4390">
            <v>68.725919780306697</v>
          </cell>
          <cell r="F4390">
            <v>69.56414794921875</v>
          </cell>
          <cell r="BA4390" t="e">
            <v>#N/A</v>
          </cell>
          <cell r="BB4390" t="e">
            <v>#N/A</v>
          </cell>
          <cell r="BC4390" t="e">
            <v>#N/A</v>
          </cell>
          <cell r="BD4390" t="e">
            <v>#N/A</v>
          </cell>
          <cell r="BE4390" t="e">
            <v>#N/A</v>
          </cell>
          <cell r="BF4390" t="e">
            <v>#N/A</v>
          </cell>
          <cell r="BG4390">
            <v>68.895271301269531</v>
          </cell>
          <cell r="BH4390">
            <v>67.73929138183594</v>
          </cell>
          <cell r="BI4390">
            <v>66.229373321533203</v>
          </cell>
          <cell r="BJ4390">
            <v>64.490825691223151</v>
          </cell>
          <cell r="BK4390">
            <v>62.870100288391107</v>
          </cell>
        </row>
        <row r="4391">
          <cell r="A4391" t="str">
            <v>2017-03-01</v>
          </cell>
          <cell r="B4391">
            <v>2802589</v>
          </cell>
          <cell r="C4391">
            <v>69.940483830098174</v>
          </cell>
          <cell r="D4391">
            <v>71.240591921135362</v>
          </cell>
          <cell r="E4391">
            <v>69.931935209914172</v>
          </cell>
          <cell r="F4391">
            <v>70.838584899902344</v>
          </cell>
          <cell r="BA4391" t="e">
            <v>#N/A</v>
          </cell>
          <cell r="BB4391" t="e">
            <v>#N/A</v>
          </cell>
          <cell r="BC4391" t="e">
            <v>#N/A</v>
          </cell>
          <cell r="BD4391" t="e">
            <v>#N/A</v>
          </cell>
          <cell r="BE4391" t="e">
            <v>#N/A</v>
          </cell>
          <cell r="BF4391" t="e">
            <v>#N/A</v>
          </cell>
          <cell r="BG4391">
            <v>69.331491088867182</v>
          </cell>
          <cell r="BH4391">
            <v>68.040367889404294</v>
          </cell>
          <cell r="BI4391">
            <v>66.351685791015626</v>
          </cell>
          <cell r="BJ4391">
            <v>64.606637611389161</v>
          </cell>
          <cell r="BK4391">
            <v>62.917229061126712</v>
          </cell>
        </row>
        <row r="4392">
          <cell r="A4392" t="str">
            <v>2017-03-02</v>
          </cell>
          <cell r="B4392">
            <v>1822381</v>
          </cell>
          <cell r="C4392">
            <v>70.804369655473408</v>
          </cell>
          <cell r="D4392">
            <v>71.240590727124044</v>
          </cell>
          <cell r="E4392">
            <v>70.436576698133479</v>
          </cell>
          <cell r="F4392">
            <v>70.684623718261719</v>
          </cell>
          <cell r="BA4392" t="e">
            <v>#N/A</v>
          </cell>
          <cell r="BB4392" t="e">
            <v>#N/A</v>
          </cell>
          <cell r="BC4392" t="e">
            <v>#N/A</v>
          </cell>
          <cell r="BD4392" t="e">
            <v>#N/A</v>
          </cell>
          <cell r="BE4392" t="e">
            <v>#N/A</v>
          </cell>
          <cell r="BF4392" t="e">
            <v>#N/A</v>
          </cell>
          <cell r="BG4392">
            <v>69.760867309570315</v>
          </cell>
          <cell r="BH4392">
            <v>68.367959594726557</v>
          </cell>
          <cell r="BI4392">
            <v>66.478959197998051</v>
          </cell>
          <cell r="BJ4392">
            <v>64.727752571105952</v>
          </cell>
          <cell r="BK4392">
            <v>62.955804500579831</v>
          </cell>
        </row>
        <row r="4393">
          <cell r="A4393" t="str">
            <v>2017-03-03</v>
          </cell>
          <cell r="B4393">
            <v>2269713</v>
          </cell>
          <cell r="C4393">
            <v>70.65040806634525</v>
          </cell>
          <cell r="D4393">
            <v>71.616937213590674</v>
          </cell>
          <cell r="E4393">
            <v>70.556321042707836</v>
          </cell>
          <cell r="F4393">
            <v>71.497184753417969</v>
          </cell>
          <cell r="BA4393" t="e">
            <v>#N/A</v>
          </cell>
          <cell r="BB4393" t="e">
            <v>#N/A</v>
          </cell>
          <cell r="BC4393" t="e">
            <v>#N/A</v>
          </cell>
          <cell r="BD4393" t="e">
            <v>#N/A</v>
          </cell>
          <cell r="BE4393" t="e">
            <v>#N/A</v>
          </cell>
          <cell r="BF4393" t="e">
            <v>#N/A</v>
          </cell>
          <cell r="BG4393">
            <v>70.275776672363278</v>
          </cell>
          <cell r="BH4393">
            <v>68.708808898925781</v>
          </cell>
          <cell r="BI4393">
            <v>66.607429809570306</v>
          </cell>
          <cell r="BJ4393">
            <v>64.859730224609379</v>
          </cell>
          <cell r="BK4393">
            <v>62.999084243774412</v>
          </cell>
        </row>
        <row r="4394">
          <cell r="A4394" t="str">
            <v>2017-03-06</v>
          </cell>
          <cell r="B4394">
            <v>2357686</v>
          </cell>
          <cell r="C4394">
            <v>71.471528881948487</v>
          </cell>
          <cell r="D4394">
            <v>71.557067289375752</v>
          </cell>
          <cell r="E4394">
            <v>69.983253257146927</v>
          </cell>
          <cell r="F4394">
            <v>70.522109985351563</v>
          </cell>
          <cell r="BA4394" t="e">
            <v>#N/A</v>
          </cell>
          <cell r="BB4394" t="e">
            <v>#N/A</v>
          </cell>
          <cell r="BC4394" t="e">
            <v>#N/A</v>
          </cell>
          <cell r="BD4394" t="e">
            <v>#N/A</v>
          </cell>
          <cell r="BE4394" t="e">
            <v>#N/A</v>
          </cell>
          <cell r="BF4394" t="e">
            <v>#N/A</v>
          </cell>
          <cell r="BG4394">
            <v>70.621330261230469</v>
          </cell>
          <cell r="BH4394">
            <v>69.000049209594721</v>
          </cell>
          <cell r="BI4394">
            <v>66.720162353515619</v>
          </cell>
          <cell r="BJ4394">
            <v>64.979048957824702</v>
          </cell>
          <cell r="BK4394">
            <v>63.036077327728272</v>
          </cell>
        </row>
        <row r="4395">
          <cell r="A4395" t="str">
            <v>2017-03-07</v>
          </cell>
          <cell r="B4395">
            <v>2516723</v>
          </cell>
          <cell r="C4395">
            <v>70.556315225443058</v>
          </cell>
          <cell r="D4395">
            <v>70.590529279005224</v>
          </cell>
          <cell r="E4395">
            <v>69.435832705352013</v>
          </cell>
          <cell r="F4395">
            <v>69.966140747070313</v>
          </cell>
          <cell r="BA4395" t="e">
            <v>#N/A</v>
          </cell>
          <cell r="BB4395" t="e">
            <v>#N/A</v>
          </cell>
          <cell r="BC4395" t="e">
            <v>#N/A</v>
          </cell>
          <cell r="BD4395" t="e">
            <v>#N/A</v>
          </cell>
          <cell r="BE4395" t="e">
            <v>#N/A</v>
          </cell>
          <cell r="BF4395" t="e">
            <v>#N/A</v>
          </cell>
          <cell r="BG4395">
            <v>70.701728820800781</v>
          </cell>
          <cell r="BH4395">
            <v>69.252371215820318</v>
          </cell>
          <cell r="BI4395">
            <v>66.815617218017579</v>
          </cell>
          <cell r="BJ4395">
            <v>65.098111076354982</v>
          </cell>
          <cell r="BK4395">
            <v>63.069820098876953</v>
          </cell>
        </row>
        <row r="4396">
          <cell r="A4396" t="str">
            <v>2017-03-08</v>
          </cell>
          <cell r="B4396">
            <v>2524880</v>
          </cell>
          <cell r="C4396">
            <v>69.658233311335081</v>
          </cell>
          <cell r="D4396">
            <v>70.607652259931299</v>
          </cell>
          <cell r="E4396">
            <v>69.119370027952854</v>
          </cell>
          <cell r="F4396">
            <v>70.265518188476563</v>
          </cell>
          <cell r="BA4396" t="e">
            <v>#N/A</v>
          </cell>
          <cell r="BB4396" t="e">
            <v>#N/A</v>
          </cell>
          <cell r="BC4396" t="e">
            <v>#N/A</v>
          </cell>
          <cell r="BD4396" t="e">
            <v>#N/A</v>
          </cell>
          <cell r="BE4396" t="e">
            <v>#N/A</v>
          </cell>
          <cell r="BF4396" t="e">
            <v>#N/A</v>
          </cell>
          <cell r="BG4396">
            <v>70.587115478515628</v>
          </cell>
          <cell r="BH4396">
            <v>69.487587738037107</v>
          </cell>
          <cell r="BI4396">
            <v>66.918257141113287</v>
          </cell>
          <cell r="BJ4396">
            <v>65.211784706115722</v>
          </cell>
          <cell r="BK4396">
            <v>63.106000633239738</v>
          </cell>
        </row>
        <row r="4397">
          <cell r="A4397" t="str">
            <v>2017-03-09</v>
          </cell>
          <cell r="B4397">
            <v>2239055</v>
          </cell>
          <cell r="C4397">
            <v>70.026022458699444</v>
          </cell>
          <cell r="D4397">
            <v>70.693180272360095</v>
          </cell>
          <cell r="E4397">
            <v>69.769420287754144</v>
          </cell>
          <cell r="F4397">
            <v>70.410919189453125</v>
          </cell>
          <cell r="BA4397" t="e">
            <v>#N/A</v>
          </cell>
          <cell r="BB4397" t="e">
            <v>#N/A</v>
          </cell>
          <cell r="BC4397" t="e">
            <v>#N/A</v>
          </cell>
          <cell r="BD4397" t="e">
            <v>#N/A</v>
          </cell>
          <cell r="BE4397" t="e">
            <v>#N/A</v>
          </cell>
          <cell r="BF4397" t="e">
            <v>#N/A</v>
          </cell>
          <cell r="BG4397">
            <v>70.532374572753909</v>
          </cell>
          <cell r="BH4397">
            <v>69.578680419921881</v>
          </cell>
          <cell r="BI4397">
            <v>67.022778778076173</v>
          </cell>
          <cell r="BJ4397">
            <v>65.329820556640627</v>
          </cell>
          <cell r="BK4397">
            <v>63.143849048614499</v>
          </cell>
        </row>
        <row r="4398">
          <cell r="A4398" t="str">
            <v>2017-03-10</v>
          </cell>
          <cell r="B4398">
            <v>1804521</v>
          </cell>
          <cell r="C4398">
            <v>70.616197087230191</v>
          </cell>
          <cell r="D4398">
            <v>70.872799258453185</v>
          </cell>
          <cell r="E4398">
            <v>70.30827709202832</v>
          </cell>
          <cell r="F4398">
            <v>70.342491149902344</v>
          </cell>
          <cell r="BA4398" t="e">
            <v>#N/A</v>
          </cell>
          <cell r="BB4398" t="e">
            <v>#N/A</v>
          </cell>
          <cell r="BC4398" t="e">
            <v>#N/A</v>
          </cell>
          <cell r="BD4398" t="e">
            <v>#N/A</v>
          </cell>
          <cell r="BE4398" t="e">
            <v>#N/A</v>
          </cell>
          <cell r="BF4398" t="e">
            <v>#N/A</v>
          </cell>
          <cell r="BG4398">
            <v>70.301435852050787</v>
          </cell>
          <cell r="BH4398">
            <v>69.66806259155274</v>
          </cell>
          <cell r="BI4398">
            <v>67.114128265380856</v>
          </cell>
          <cell r="BJ4398">
            <v>65.439645118713372</v>
          </cell>
          <cell r="BK4398">
            <v>63.181740245819093</v>
          </cell>
        </row>
        <row r="4399">
          <cell r="A4399" t="str">
            <v>2017-03-13</v>
          </cell>
          <cell r="B4399">
            <v>1541018</v>
          </cell>
          <cell r="C4399">
            <v>70.581988168167868</v>
          </cell>
          <cell r="D4399">
            <v>70.727399556135381</v>
          </cell>
          <cell r="E4399">
            <v>70.068790314022138</v>
          </cell>
          <cell r="F4399">
            <v>70.171432495117188</v>
          </cell>
          <cell r="BA4399" t="e">
            <v>#N/A</v>
          </cell>
          <cell r="BB4399" t="e">
            <v>#N/A</v>
          </cell>
          <cell r="BC4399" t="e">
            <v>#N/A</v>
          </cell>
          <cell r="BD4399" t="e">
            <v>#N/A</v>
          </cell>
          <cell r="BE4399" t="e">
            <v>#N/A</v>
          </cell>
          <cell r="BF4399" t="e">
            <v>#N/A</v>
          </cell>
          <cell r="BG4399">
            <v>70.231300354003906</v>
          </cell>
          <cell r="BH4399">
            <v>69.739055633544922</v>
          </cell>
          <cell r="BI4399">
            <v>67.185976257324214</v>
          </cell>
          <cell r="BJ4399">
            <v>65.549469833374019</v>
          </cell>
          <cell r="BK4399">
            <v>63.22258237838745</v>
          </cell>
        </row>
        <row r="4400">
          <cell r="A4400" t="str">
            <v>2017-03-14</v>
          </cell>
          <cell r="B4400">
            <v>1733056</v>
          </cell>
          <cell r="C4400">
            <v>70.522111321346614</v>
          </cell>
          <cell r="D4400">
            <v>70.530666467384265</v>
          </cell>
          <cell r="E4400">
            <v>69.88061240747507</v>
          </cell>
          <cell r="F4400">
            <v>70.31683349609375</v>
          </cell>
          <cell r="BA4400" t="e">
            <v>#N/A</v>
          </cell>
          <cell r="BB4400" t="e">
            <v>#N/A</v>
          </cell>
          <cell r="BC4400" t="e">
            <v>#N/A</v>
          </cell>
          <cell r="BD4400" t="e">
            <v>#N/A</v>
          </cell>
          <cell r="BE4400" t="e">
            <v>#N/A</v>
          </cell>
          <cell r="BF4400" t="e">
            <v>#N/A</v>
          </cell>
          <cell r="BG4400">
            <v>70.301438903808588</v>
          </cell>
          <cell r="BH4400">
            <v>69.812186431884768</v>
          </cell>
          <cell r="BI4400">
            <v>67.252863311767584</v>
          </cell>
          <cell r="BJ4400">
            <v>65.660748558044432</v>
          </cell>
          <cell r="BK4400">
            <v>63.264536437988284</v>
          </cell>
        </row>
        <row r="4401">
          <cell r="A4401" t="str">
            <v>2017-03-15</v>
          </cell>
          <cell r="B4401">
            <v>1576109</v>
          </cell>
          <cell r="C4401">
            <v>70.530665129050462</v>
          </cell>
          <cell r="D4401">
            <v>70.624752156686114</v>
          </cell>
          <cell r="E4401">
            <v>70.000357021073498</v>
          </cell>
          <cell r="F4401">
            <v>70.410919189453125</v>
          </cell>
          <cell r="BA4401" t="e">
            <v>#N/A</v>
          </cell>
          <cell r="BB4401" t="e">
            <v>#N/A</v>
          </cell>
          <cell r="BC4401" t="e">
            <v>#N/A</v>
          </cell>
          <cell r="BD4401" t="e">
            <v>#N/A</v>
          </cell>
          <cell r="BE4401" t="e">
            <v>#N/A</v>
          </cell>
          <cell r="BF4401" t="e">
            <v>#N/A</v>
          </cell>
          <cell r="BG4401">
            <v>70.330519104003912</v>
          </cell>
          <cell r="BH4401">
            <v>69.860085296630857</v>
          </cell>
          <cell r="BI4401">
            <v>67.321632080078132</v>
          </cell>
          <cell r="BJ4401">
            <v>65.778784408569337</v>
          </cell>
          <cell r="BK4401">
            <v>63.30405277252197</v>
          </cell>
        </row>
        <row r="4402">
          <cell r="A4402" t="str">
            <v>2017-03-16</v>
          </cell>
          <cell r="B4402">
            <v>1889680</v>
          </cell>
          <cell r="C4402">
            <v>70.992547417442495</v>
          </cell>
          <cell r="D4402">
            <v>71.009651184082031</v>
          </cell>
          <cell r="E4402">
            <v>70.402366320578835</v>
          </cell>
          <cell r="F4402">
            <v>71.009651184082031</v>
          </cell>
          <cell r="BA4402" t="e">
            <v>#N/A</v>
          </cell>
          <cell r="BB4402" t="e">
            <v>#N/A</v>
          </cell>
          <cell r="BC4402" t="e">
            <v>#N/A</v>
          </cell>
          <cell r="BD4402" t="e">
            <v>#N/A</v>
          </cell>
          <cell r="BE4402" t="e">
            <v>#N/A</v>
          </cell>
          <cell r="BF4402" t="e">
            <v>#N/A</v>
          </cell>
          <cell r="BG4402">
            <v>70.450265502929682</v>
          </cell>
          <cell r="BH4402">
            <v>69.919530868530273</v>
          </cell>
          <cell r="BI4402">
            <v>67.402888641357421</v>
          </cell>
          <cell r="BJ4402">
            <v>65.906314353942875</v>
          </cell>
          <cell r="BK4402">
            <v>63.348401699066159</v>
          </cell>
        </row>
        <row r="4403">
          <cell r="A4403" t="str">
            <v>2017-03-17</v>
          </cell>
          <cell r="B4403">
            <v>6002374</v>
          </cell>
          <cell r="C4403">
            <v>70.847140119324777</v>
          </cell>
          <cell r="D4403">
            <v>71.591274667290023</v>
          </cell>
          <cell r="E4403">
            <v>70.120109337409588</v>
          </cell>
          <cell r="F4403">
            <v>70.658966064453125</v>
          </cell>
          <cell r="BA4403" t="e">
            <v>#N/A</v>
          </cell>
          <cell r="BB4403" t="e">
            <v>#N/A</v>
          </cell>
          <cell r="BC4403" t="e">
            <v>#N/A</v>
          </cell>
          <cell r="BD4403" t="e">
            <v>#N/A</v>
          </cell>
          <cell r="BE4403" t="e">
            <v>#N/A</v>
          </cell>
          <cell r="BF4403" t="e">
            <v>#N/A</v>
          </cell>
          <cell r="BG4403">
            <v>70.513560485839847</v>
          </cell>
          <cell r="BH4403">
            <v>69.967429351806643</v>
          </cell>
          <cell r="BI4403">
            <v>67.50415985107422</v>
          </cell>
          <cell r="BJ4403">
            <v>66.023922462463375</v>
          </cell>
          <cell r="BK4403">
            <v>63.392280235290528</v>
          </cell>
        </row>
        <row r="4404">
          <cell r="A4404" t="str">
            <v>2017-03-20</v>
          </cell>
          <cell r="B4404">
            <v>1711810</v>
          </cell>
          <cell r="C4404">
            <v>70.539220127514824</v>
          </cell>
          <cell r="D4404">
            <v>71.155060115965156</v>
          </cell>
          <cell r="E4404">
            <v>70.351046072636748</v>
          </cell>
          <cell r="F4404">
            <v>70.770156860351563</v>
          </cell>
          <cell r="BA4404" t="e">
            <v>#N/A</v>
          </cell>
          <cell r="BB4404" t="e">
            <v>#N/A</v>
          </cell>
          <cell r="BC4404" t="e">
            <v>#N/A</v>
          </cell>
          <cell r="BD4404" t="e">
            <v>#N/A</v>
          </cell>
          <cell r="BE4404" t="e">
            <v>#N/A</v>
          </cell>
          <cell r="BF4404" t="e">
            <v>#N/A</v>
          </cell>
          <cell r="BG4404">
            <v>70.633305358886716</v>
          </cell>
          <cell r="BH4404">
            <v>70.061087799072268</v>
          </cell>
          <cell r="BI4404">
            <v>67.593456573486321</v>
          </cell>
          <cell r="BJ4404">
            <v>66.120660552978521</v>
          </cell>
          <cell r="BK4404">
            <v>63.444883117675779</v>
          </cell>
        </row>
        <row r="4405">
          <cell r="A4405" t="str">
            <v>2017-03-21</v>
          </cell>
          <cell r="B4405">
            <v>2167414</v>
          </cell>
          <cell r="C4405">
            <v>70.898464251394756</v>
          </cell>
          <cell r="D4405">
            <v>71.317575076386049</v>
          </cell>
          <cell r="E4405">
            <v>70.419480451404695</v>
          </cell>
          <cell r="F4405">
            <v>70.753059387207031</v>
          </cell>
          <cell r="BA4405" t="e">
            <v>#N/A</v>
          </cell>
          <cell r="BB4405" t="e">
            <v>#N/A</v>
          </cell>
          <cell r="BC4405" t="e">
            <v>#N/A</v>
          </cell>
          <cell r="BD4405" t="e">
            <v>#N/A</v>
          </cell>
          <cell r="BE4405" t="e">
            <v>#N/A</v>
          </cell>
          <cell r="BF4405" t="e">
            <v>#N/A</v>
          </cell>
          <cell r="BG4405">
            <v>70.720550537109375</v>
          </cell>
          <cell r="BH4405">
            <v>70.154747390747076</v>
          </cell>
          <cell r="BI4405">
            <v>67.668896942138673</v>
          </cell>
          <cell r="BJ4405">
            <v>66.221247634887689</v>
          </cell>
          <cell r="BK4405">
            <v>63.501463356018057</v>
          </cell>
        </row>
        <row r="4406">
          <cell r="A4406" t="str">
            <v>2017-03-22</v>
          </cell>
          <cell r="B4406">
            <v>2053061</v>
          </cell>
          <cell r="C4406">
            <v>70.436584293183671</v>
          </cell>
          <cell r="D4406">
            <v>71.060979483684122</v>
          </cell>
          <cell r="E4406">
            <v>70.291179428842767</v>
          </cell>
          <cell r="F4406">
            <v>70.795822143554688</v>
          </cell>
          <cell r="BA4406" t="e">
            <v>#N/A</v>
          </cell>
          <cell r="BB4406" t="e">
            <v>#N/A</v>
          </cell>
          <cell r="BC4406" t="e">
            <v>#N/A</v>
          </cell>
          <cell r="BD4406" t="e">
            <v>#N/A</v>
          </cell>
          <cell r="BE4406" t="e">
            <v>#N/A</v>
          </cell>
          <cell r="BF4406" t="e">
            <v>#N/A</v>
          </cell>
          <cell r="BG4406">
            <v>70.797531127929688</v>
          </cell>
          <cell r="BH4406">
            <v>70.261664199829099</v>
          </cell>
          <cell r="BI4406">
            <v>67.762128143310548</v>
          </cell>
          <cell r="BJ4406">
            <v>66.321492576599127</v>
          </cell>
          <cell r="BK4406">
            <v>63.567623291015622</v>
          </cell>
        </row>
        <row r="4407">
          <cell r="A4407" t="str">
            <v>2017-03-23</v>
          </cell>
          <cell r="B4407">
            <v>1971804</v>
          </cell>
          <cell r="C4407">
            <v>70.684623356137408</v>
          </cell>
          <cell r="D4407">
            <v>71.728129254205342</v>
          </cell>
          <cell r="E4407">
            <v>70.590536330858228</v>
          </cell>
          <cell r="F4407">
            <v>71.2491455078125</v>
          </cell>
          <cell r="BA4407" t="e">
            <v>#N/A</v>
          </cell>
          <cell r="BB4407" t="e">
            <v>#N/A</v>
          </cell>
          <cell r="BC4407" t="e">
            <v>#N/A</v>
          </cell>
          <cell r="BD4407" t="e">
            <v>#N/A</v>
          </cell>
          <cell r="BE4407" t="e">
            <v>#N/A</v>
          </cell>
          <cell r="BF4407" t="e">
            <v>#N/A</v>
          </cell>
          <cell r="BG4407">
            <v>70.845429992675776</v>
          </cell>
          <cell r="BH4407">
            <v>70.397234344482428</v>
          </cell>
          <cell r="BI4407">
            <v>67.877769012451168</v>
          </cell>
          <cell r="BJ4407">
            <v>66.419428100585932</v>
          </cell>
          <cell r="BK4407">
            <v>63.632585735321037</v>
          </cell>
        </row>
        <row r="4408">
          <cell r="A4408" t="str">
            <v>2017-03-24</v>
          </cell>
          <cell r="B4408">
            <v>1444188</v>
          </cell>
          <cell r="C4408">
            <v>71.086633109776685</v>
          </cell>
          <cell r="D4408">
            <v>71.086633109776685</v>
          </cell>
          <cell r="E4408">
            <v>70.496452024024322</v>
          </cell>
          <cell r="F4408">
            <v>70.881355285644531</v>
          </cell>
          <cell r="BA4408" t="e">
            <v>#N/A</v>
          </cell>
          <cell r="BB4408" t="e">
            <v>#N/A</v>
          </cell>
          <cell r="BC4408" t="e">
            <v>#N/A</v>
          </cell>
          <cell r="BD4408" t="e">
            <v>#N/A</v>
          </cell>
          <cell r="BE4408" t="e">
            <v>#N/A</v>
          </cell>
          <cell r="BF4408" t="e">
            <v>#N/A</v>
          </cell>
          <cell r="BG4408">
            <v>70.889907836914063</v>
          </cell>
          <cell r="BH4408">
            <v>70.495170211791987</v>
          </cell>
          <cell r="BI4408">
            <v>67.959880828857422</v>
          </cell>
          <cell r="BJ4408">
            <v>66.5099222946167</v>
          </cell>
          <cell r="BK4408">
            <v>63.697163295745852</v>
          </cell>
        </row>
        <row r="4409">
          <cell r="A4409" t="str">
            <v>2017-03-27</v>
          </cell>
          <cell r="B4409">
            <v>1944737</v>
          </cell>
          <cell r="C4409">
            <v>70.282620067245702</v>
          </cell>
          <cell r="D4409">
            <v>71.608387111389774</v>
          </cell>
          <cell r="E4409">
            <v>70.256961154567279</v>
          </cell>
          <cell r="F4409">
            <v>71.394554138183594</v>
          </cell>
          <cell r="BA4409" t="e">
            <v>#N/A</v>
          </cell>
          <cell r="BB4409" t="e">
            <v>#N/A</v>
          </cell>
          <cell r="BC4409" t="e">
            <v>#N/A</v>
          </cell>
          <cell r="BD4409" t="e">
            <v>#N/A</v>
          </cell>
          <cell r="BE4409" t="e">
            <v>#N/A</v>
          </cell>
          <cell r="BF4409" t="e">
            <v>#N/A</v>
          </cell>
          <cell r="BG4409">
            <v>71.014787292480463</v>
          </cell>
          <cell r="BH4409">
            <v>70.625180816650385</v>
          </cell>
          <cell r="BI4409">
            <v>68.073811187744141</v>
          </cell>
          <cell r="BJ4409">
            <v>66.611792373657224</v>
          </cell>
          <cell r="BK4409">
            <v>63.764050235748293</v>
          </cell>
        </row>
        <row r="4410">
          <cell r="A4410" t="str">
            <v>2017-03-28</v>
          </cell>
          <cell r="B4410">
            <v>1733029</v>
          </cell>
          <cell r="C4410">
            <v>71.76234813554403</v>
          </cell>
          <cell r="D4410">
            <v>71.847880020912214</v>
          </cell>
          <cell r="E4410">
            <v>71.095190293741894</v>
          </cell>
          <cell r="F4410">
            <v>71.796562194824219</v>
          </cell>
          <cell r="BA4410" t="e">
            <v>#N/A</v>
          </cell>
          <cell r="BB4410" t="e">
            <v>#N/A</v>
          </cell>
          <cell r="BC4410" t="e">
            <v>#N/A</v>
          </cell>
          <cell r="BD4410" t="e">
            <v>#N/A</v>
          </cell>
          <cell r="BE4410" t="e">
            <v>#N/A</v>
          </cell>
          <cell r="BF4410" t="e">
            <v>#N/A</v>
          </cell>
          <cell r="BG4410">
            <v>71.223487854003906</v>
          </cell>
          <cell r="BH4410">
            <v>70.73680152893067</v>
          </cell>
          <cell r="BI4410">
            <v>68.207585144042966</v>
          </cell>
          <cell r="BJ4410">
            <v>66.711609611511236</v>
          </cell>
          <cell r="BK4410">
            <v>63.825805244445803</v>
          </cell>
        </row>
        <row r="4411">
          <cell r="A4411" t="str">
            <v>2017-03-29</v>
          </cell>
          <cell r="B4411">
            <v>1941170</v>
          </cell>
          <cell r="C4411">
            <v>71.959065487912056</v>
          </cell>
          <cell r="D4411">
            <v>72.643333571489478</v>
          </cell>
          <cell r="E4411">
            <v>71.83931955213562</v>
          </cell>
          <cell r="F4411">
            <v>72.284095764160156</v>
          </cell>
          <cell r="BA4411" t="e">
            <v>#N/A</v>
          </cell>
          <cell r="BB4411" t="e">
            <v>#N/A</v>
          </cell>
          <cell r="BC4411" t="e">
            <v>#N/A</v>
          </cell>
          <cell r="BD4411" t="e">
            <v>#N/A</v>
          </cell>
          <cell r="BE4411" t="e">
            <v>#N/A</v>
          </cell>
          <cell r="BF4411" t="e">
            <v>#N/A</v>
          </cell>
          <cell r="BG4411">
            <v>71.521142578124994</v>
          </cell>
          <cell r="BH4411">
            <v>70.809077072143552</v>
          </cell>
          <cell r="BI4411">
            <v>68.344609222412103</v>
          </cell>
          <cell r="BJ4411">
            <v>66.810999145507807</v>
          </cell>
          <cell r="BK4411">
            <v>63.887731266021731</v>
          </cell>
        </row>
        <row r="4412">
          <cell r="A4412" t="str">
            <v>2017-03-30</v>
          </cell>
          <cell r="B4412">
            <v>1702510</v>
          </cell>
          <cell r="C4412">
            <v>72.27554975521906</v>
          </cell>
          <cell r="D4412">
            <v>72.42095462051968</v>
          </cell>
          <cell r="E4412">
            <v>71.403114037750385</v>
          </cell>
          <cell r="F4412">
            <v>72.05316162109375</v>
          </cell>
          <cell r="BA4412" t="e">
            <v>#N/A</v>
          </cell>
          <cell r="BB4412" t="e">
            <v>#N/A</v>
          </cell>
          <cell r="BC4412" t="e">
            <v>#N/A</v>
          </cell>
          <cell r="BD4412" t="e">
            <v>#N/A</v>
          </cell>
          <cell r="BE4412" t="e">
            <v>#N/A</v>
          </cell>
          <cell r="BF4412" t="e">
            <v>#N/A</v>
          </cell>
          <cell r="BG4412">
            <v>71.68194580078125</v>
          </cell>
          <cell r="BH4412">
            <v>70.877503967285151</v>
          </cell>
          <cell r="BI4412">
            <v>68.48950271606445</v>
          </cell>
          <cell r="BJ4412">
            <v>66.871642227172856</v>
          </cell>
          <cell r="BK4412">
            <v>63.943627243041988</v>
          </cell>
        </row>
        <row r="4413">
          <cell r="A4413" t="str">
            <v>2017-03-31</v>
          </cell>
          <cell r="B4413">
            <v>2768566</v>
          </cell>
          <cell r="C4413">
            <v>71.933412836186506</v>
          </cell>
          <cell r="D4413">
            <v>72.395292853942976</v>
          </cell>
          <cell r="E4413">
            <v>71.770904209585538</v>
          </cell>
          <cell r="F4413">
            <v>72.378189086914063</v>
          </cell>
          <cell r="BA4413" t="e">
            <v>#N/A</v>
          </cell>
          <cell r="BB4413" t="e">
            <v>#N/A</v>
          </cell>
          <cell r="BC4413" t="e">
            <v>#N/A</v>
          </cell>
          <cell r="BD4413" t="e">
            <v>#N/A</v>
          </cell>
          <cell r="BE4413" t="e">
            <v>#N/A</v>
          </cell>
          <cell r="BF4413" t="e">
            <v>#N/A</v>
          </cell>
          <cell r="BG4413">
            <v>71.981312561035153</v>
          </cell>
          <cell r="BH4413">
            <v>70.921554183959955</v>
          </cell>
          <cell r="BI4413">
            <v>68.643462524414062</v>
          </cell>
          <cell r="BJ4413">
            <v>66.9369896697998</v>
          </cell>
          <cell r="BK4413">
            <v>63.997598686218261</v>
          </cell>
        </row>
        <row r="4414">
          <cell r="A4414" t="str">
            <v>2017-04-03</v>
          </cell>
          <cell r="B4414">
            <v>1806452</v>
          </cell>
          <cell r="C4414">
            <v>72.532144043412345</v>
          </cell>
          <cell r="D4414">
            <v>72.797294830721924</v>
          </cell>
          <cell r="E4414">
            <v>71.933407828447756</v>
          </cell>
          <cell r="F4414">
            <v>72.258438110351563</v>
          </cell>
          <cell r="BA4414" t="e">
            <v>#N/A</v>
          </cell>
          <cell r="BB4414" t="e">
            <v>#N/A</v>
          </cell>
          <cell r="BC4414" t="e">
            <v>#N/A</v>
          </cell>
          <cell r="BD4414" t="e">
            <v>#N/A</v>
          </cell>
          <cell r="BE4414" t="e">
            <v>#N/A</v>
          </cell>
          <cell r="BF4414" t="e">
            <v>#N/A</v>
          </cell>
          <cell r="BG4414">
            <v>72.154089355468756</v>
          </cell>
          <cell r="BH4414">
            <v>71.008370590209964</v>
          </cell>
          <cell r="BI4414">
            <v>68.808370666503905</v>
          </cell>
          <cell r="BJ4414">
            <v>67.008923110961916</v>
          </cell>
          <cell r="BK4414">
            <v>64.062218990325931</v>
          </cell>
        </row>
        <row r="4415">
          <cell r="A4415" t="str">
            <v>2017-04-04</v>
          </cell>
          <cell r="B4415">
            <v>1888482</v>
          </cell>
          <cell r="C4415">
            <v>72.113025131999379</v>
          </cell>
          <cell r="D4415">
            <v>73.036785082666256</v>
          </cell>
          <cell r="E4415">
            <v>72.027493253381493</v>
          </cell>
          <cell r="F4415">
            <v>72.959808349609375</v>
          </cell>
          <cell r="BA4415" t="e">
            <v>#N/A</v>
          </cell>
          <cell r="BB4415" t="e">
            <v>#N/A</v>
          </cell>
          <cell r="BC4415" t="e">
            <v>#N/A</v>
          </cell>
          <cell r="BD4415" t="e">
            <v>#N/A</v>
          </cell>
          <cell r="BE4415" t="e">
            <v>#N/A</v>
          </cell>
          <cell r="BF4415" t="e">
            <v>#N/A</v>
          </cell>
          <cell r="BG4415">
            <v>72.386738586425778</v>
          </cell>
          <cell r="BH4415">
            <v>71.158053970336908</v>
          </cell>
          <cell r="BI4415">
            <v>69.003557357788083</v>
          </cell>
          <cell r="BJ4415">
            <v>67.078376007080081</v>
          </cell>
          <cell r="BK4415">
            <v>64.125855693817144</v>
          </cell>
        </row>
        <row r="4416">
          <cell r="A4416" t="str">
            <v>2017-04-05</v>
          </cell>
          <cell r="B4416">
            <v>1832959</v>
          </cell>
          <cell r="C4416">
            <v>72.831514879480608</v>
          </cell>
          <cell r="D4416">
            <v>73.404585704334721</v>
          </cell>
          <cell r="E4416">
            <v>72.532150010203424</v>
          </cell>
          <cell r="F4416">
            <v>73.071006774902344</v>
          </cell>
          <cell r="BA4416" t="e">
            <v>#N/A</v>
          </cell>
          <cell r="BB4416" t="e">
            <v>#N/A</v>
          </cell>
          <cell r="BC4416" t="e">
            <v>#N/A</v>
          </cell>
          <cell r="BD4416" t="e">
            <v>#N/A</v>
          </cell>
          <cell r="BE4416" t="e">
            <v>#N/A</v>
          </cell>
          <cell r="BF4416" t="e">
            <v>#N/A</v>
          </cell>
          <cell r="BG4416">
            <v>72.544120788574219</v>
          </cell>
          <cell r="BH4416">
            <v>71.298328399658203</v>
          </cell>
          <cell r="BI4416">
            <v>69.194980697631834</v>
          </cell>
          <cell r="BJ4416">
            <v>67.147401351928707</v>
          </cell>
          <cell r="BK4416">
            <v>64.179784355163576</v>
          </cell>
        </row>
        <row r="4417">
          <cell r="A4417" t="str">
            <v>2017-04-06</v>
          </cell>
          <cell r="B4417">
            <v>2048280</v>
          </cell>
          <cell r="C4417">
            <v>72.566352618087748</v>
          </cell>
          <cell r="D4417">
            <v>73.336152605155618</v>
          </cell>
          <cell r="E4417">
            <v>72.455161824380724</v>
          </cell>
          <cell r="F4417">
            <v>72.882827758789063</v>
          </cell>
          <cell r="BA4417" t="e">
            <v>#N/A</v>
          </cell>
          <cell r="BB4417" t="e">
            <v>#N/A</v>
          </cell>
          <cell r="BC4417" t="e">
            <v>#N/A</v>
          </cell>
          <cell r="BD4417" t="e">
            <v>#N/A</v>
          </cell>
          <cell r="BE4417" t="e">
            <v>#N/A</v>
          </cell>
          <cell r="BF4417" t="e">
            <v>#N/A</v>
          </cell>
          <cell r="BG4417">
            <v>72.710054016113276</v>
          </cell>
          <cell r="BH4417">
            <v>71.421923828125003</v>
          </cell>
          <cell r="BI4417">
            <v>69.376139984130859</v>
          </cell>
          <cell r="BJ4417">
            <v>67.212577590942388</v>
          </cell>
          <cell r="BK4417">
            <v>64.226442642211907</v>
          </cell>
        </row>
        <row r="4418">
          <cell r="A4418" t="str">
            <v>2017-04-07</v>
          </cell>
          <cell r="B4418">
            <v>2284015</v>
          </cell>
          <cell r="C4418">
            <v>72.703211601005648</v>
          </cell>
          <cell r="D4418">
            <v>72.703211601005648</v>
          </cell>
          <cell r="E4418">
            <v>72.044608908383054</v>
          </cell>
          <cell r="F4418">
            <v>72.403846740722656</v>
          </cell>
          <cell r="BA4418" t="e">
            <v>#N/A</v>
          </cell>
          <cell r="BB4418" t="e">
            <v>#N/A</v>
          </cell>
          <cell r="BC4418" t="e">
            <v>#N/A</v>
          </cell>
          <cell r="BD4418" t="e">
            <v>#N/A</v>
          </cell>
          <cell r="BE4418" t="e">
            <v>#N/A</v>
          </cell>
          <cell r="BF4418" t="e">
            <v>#N/A</v>
          </cell>
          <cell r="BG4418">
            <v>72.715185546875006</v>
          </cell>
          <cell r="BH4418">
            <v>71.52499160766601</v>
          </cell>
          <cell r="BI4418">
            <v>69.549943542480463</v>
          </cell>
          <cell r="BJ4418">
            <v>67.276043243408196</v>
          </cell>
          <cell r="BK4418">
            <v>64.268054580688471</v>
          </cell>
        </row>
        <row r="4419">
          <cell r="A4419" t="str">
            <v>2017-04-10</v>
          </cell>
          <cell r="B4419">
            <v>1353000</v>
          </cell>
          <cell r="C4419">
            <v>72.574906724640286</v>
          </cell>
          <cell r="D4419">
            <v>72.745977011352352</v>
          </cell>
          <cell r="E4419">
            <v>72.113026739014003</v>
          </cell>
          <cell r="F4419">
            <v>72.36962890625</v>
          </cell>
          <cell r="BA4419" t="e">
            <v>#N/A</v>
          </cell>
          <cell r="BB4419" t="e">
            <v>#N/A</v>
          </cell>
          <cell r="BC4419" t="e">
            <v>#N/A</v>
          </cell>
          <cell r="BD4419" t="e">
            <v>#N/A</v>
          </cell>
          <cell r="BE4419" t="e">
            <v>#N/A</v>
          </cell>
          <cell r="BF4419" t="e">
            <v>#N/A</v>
          </cell>
          <cell r="BG4419">
            <v>72.737423706054685</v>
          </cell>
          <cell r="BH4419">
            <v>71.634901428222662</v>
          </cell>
          <cell r="BI4419">
            <v>69.717930603027341</v>
          </cell>
          <cell r="BJ4419">
            <v>67.349259643554689</v>
          </cell>
          <cell r="BK4419">
            <v>64.309067726135254</v>
          </cell>
        </row>
        <row r="4420">
          <cell r="A4420" t="str">
            <v>2017-04-11</v>
          </cell>
          <cell r="B4420">
            <v>2198333</v>
          </cell>
          <cell r="C4420">
            <v>72.070258988435683</v>
          </cell>
          <cell r="D4420">
            <v>72.882821584711692</v>
          </cell>
          <cell r="E4420">
            <v>71.796553074627198</v>
          </cell>
          <cell r="F4420">
            <v>72.540687561035156</v>
          </cell>
          <cell r="BA4420" t="e">
            <v>#N/A</v>
          </cell>
          <cell r="BB4420" t="e">
            <v>#N/A</v>
          </cell>
          <cell r="BC4420" t="e">
            <v>#N/A</v>
          </cell>
          <cell r="BD4420" t="e">
            <v>#N/A</v>
          </cell>
          <cell r="BE4420" t="e">
            <v>#N/A</v>
          </cell>
          <cell r="BF4420" t="e">
            <v>#N/A</v>
          </cell>
          <cell r="BG4420">
            <v>72.653599548339841</v>
          </cell>
          <cell r="BH4420">
            <v>71.746094131469732</v>
          </cell>
          <cell r="BI4420">
            <v>69.8944709777832</v>
          </cell>
          <cell r="BJ4420">
            <v>67.427180328369147</v>
          </cell>
          <cell r="BK4420">
            <v>64.350807876586913</v>
          </cell>
        </row>
        <row r="4421">
          <cell r="A4421" t="str">
            <v>2017-04-12</v>
          </cell>
          <cell r="B4421">
            <v>1842174</v>
          </cell>
          <cell r="C4421">
            <v>72.891381646808753</v>
          </cell>
          <cell r="D4421">
            <v>73.567094594593158</v>
          </cell>
          <cell r="E4421">
            <v>72.77163570929396</v>
          </cell>
          <cell r="F4421">
            <v>72.908485412597656</v>
          </cell>
          <cell r="BA4421" t="e">
            <v>#N/A</v>
          </cell>
          <cell r="BB4421" t="e">
            <v>#N/A</v>
          </cell>
          <cell r="BC4421" t="e">
            <v>#N/A</v>
          </cell>
          <cell r="BD4421" t="e">
            <v>#N/A</v>
          </cell>
          <cell r="BE4421" t="e">
            <v>#N/A</v>
          </cell>
          <cell r="BF4421" t="e">
            <v>#N/A</v>
          </cell>
          <cell r="BG4421">
            <v>72.621095275878901</v>
          </cell>
          <cell r="BH4421">
            <v>71.87097244262695</v>
          </cell>
          <cell r="BI4421">
            <v>70.056299591064459</v>
          </cell>
          <cell r="BJ4421">
            <v>67.514851837158204</v>
          </cell>
          <cell r="BK4421">
            <v>64.396354293823237</v>
          </cell>
        </row>
        <row r="4422">
          <cell r="A4422" t="str">
            <v>2017-04-13</v>
          </cell>
          <cell r="B4422">
            <v>2435006</v>
          </cell>
          <cell r="C4422">
            <v>72.540689801203982</v>
          </cell>
          <cell r="D4422">
            <v>73.173640048534367</v>
          </cell>
          <cell r="E4422">
            <v>72.4123952483191</v>
          </cell>
          <cell r="F4422">
            <v>72.985466003417969</v>
          </cell>
          <cell r="BA4422" t="e">
            <v>#N/A</v>
          </cell>
          <cell r="BB4422" t="e">
            <v>#N/A</v>
          </cell>
          <cell r="BC4422" t="e">
            <v>#N/A</v>
          </cell>
          <cell r="BD4422" t="e">
            <v>#N/A</v>
          </cell>
          <cell r="BE4422" t="e">
            <v>#N/A</v>
          </cell>
          <cell r="BF4422" t="e">
            <v>#N/A</v>
          </cell>
          <cell r="BG4422">
            <v>72.641622924804693</v>
          </cell>
          <cell r="BH4422">
            <v>71.969763183593756</v>
          </cell>
          <cell r="BI4422">
            <v>70.233353118896488</v>
          </cell>
          <cell r="BJ4422">
            <v>67.610306854248051</v>
          </cell>
          <cell r="BK4422">
            <v>64.44604904174804</v>
          </cell>
        </row>
        <row r="4423">
          <cell r="A4423" t="str">
            <v>2017-04-18</v>
          </cell>
          <cell r="B4423">
            <v>3639380</v>
          </cell>
          <cell r="C4423">
            <v>73.507218544618809</v>
          </cell>
          <cell r="D4423">
            <v>73.601305566674299</v>
          </cell>
          <cell r="E4423">
            <v>71.137945753823402</v>
          </cell>
          <cell r="F4423">
            <v>71.232032775878906</v>
          </cell>
          <cell r="BA4423" t="e">
            <v>#N/A</v>
          </cell>
          <cell r="BB4423" t="e">
            <v>#N/A</v>
          </cell>
          <cell r="BC4423" t="e">
            <v>#N/A</v>
          </cell>
          <cell r="BD4423" t="e">
            <v>#N/A</v>
          </cell>
          <cell r="BE4423" t="e">
            <v>#N/A</v>
          </cell>
          <cell r="BF4423" t="e">
            <v>#N/A</v>
          </cell>
          <cell r="BG4423">
            <v>72.40726013183594</v>
          </cell>
          <cell r="BH4423">
            <v>71.998416519165033</v>
          </cell>
          <cell r="BI4423">
            <v>70.364389801025396</v>
          </cell>
          <cell r="BJ4423">
            <v>67.684720649719239</v>
          </cell>
          <cell r="BK4423">
            <v>64.48556531906128</v>
          </cell>
        </row>
        <row r="4424">
          <cell r="A4424" t="str">
            <v>2017-04-19</v>
          </cell>
          <cell r="B4424">
            <v>2610355</v>
          </cell>
          <cell r="C4424">
            <v>70.992541029089352</v>
          </cell>
          <cell r="D4424">
            <v>71.069517760537167</v>
          </cell>
          <cell r="E4424">
            <v>70.188527030426982</v>
          </cell>
          <cell r="F4424">
            <v>70.761604309082031</v>
          </cell>
          <cell r="BA4424" t="e">
            <v>#N/A</v>
          </cell>
          <cell r="BB4424" t="e">
            <v>#N/A</v>
          </cell>
          <cell r="BC4424" t="e">
            <v>#N/A</v>
          </cell>
          <cell r="BD4424" t="e">
            <v>#N/A</v>
          </cell>
          <cell r="BE4424" t="e">
            <v>#N/A</v>
          </cell>
          <cell r="BF4424" t="e">
            <v>#N/A</v>
          </cell>
          <cell r="BG4424">
            <v>72.085655212402344</v>
          </cell>
          <cell r="BH4424">
            <v>71.997988891601565</v>
          </cell>
          <cell r="BI4424">
            <v>70.485675811767578</v>
          </cell>
          <cell r="BJ4424">
            <v>67.748613929748529</v>
          </cell>
          <cell r="BK4424">
            <v>64.522087955474859</v>
          </cell>
        </row>
        <row r="4425">
          <cell r="A4425" t="str">
            <v>2017-04-20</v>
          </cell>
          <cell r="B4425">
            <v>2746704</v>
          </cell>
          <cell r="C4425">
            <v>70.539219831462901</v>
          </cell>
          <cell r="D4425">
            <v>71.608384660906296</v>
          </cell>
          <cell r="E4425">
            <v>70.419473892618385</v>
          </cell>
          <cell r="F4425">
            <v>71.266250610351563</v>
          </cell>
          <cell r="BA4425" t="e">
            <v>#N/A</v>
          </cell>
          <cell r="BB4425" t="e">
            <v>#N/A</v>
          </cell>
          <cell r="BC4425" t="e">
            <v>#N/A</v>
          </cell>
          <cell r="BD4425" t="e">
            <v>#N/A</v>
          </cell>
          <cell r="BE4425" t="e">
            <v>#N/A</v>
          </cell>
          <cell r="BF4425" t="e">
            <v>#N/A</v>
          </cell>
          <cell r="BG4425">
            <v>71.830767822265628</v>
          </cell>
          <cell r="BH4425">
            <v>72.023648452758792</v>
          </cell>
          <cell r="BI4425">
            <v>70.612606811523435</v>
          </cell>
          <cell r="BJ4425">
            <v>67.818580055236822</v>
          </cell>
          <cell r="BK4425">
            <v>64.55852504730224</v>
          </cell>
        </row>
        <row r="4426">
          <cell r="A4426" t="str">
            <v>2017-04-21</v>
          </cell>
          <cell r="B4426">
            <v>4652135</v>
          </cell>
          <cell r="C4426">
            <v>70.92411312672418</v>
          </cell>
          <cell r="D4426">
            <v>71.069517970330764</v>
          </cell>
          <cell r="E4426">
            <v>70.385256428007139</v>
          </cell>
          <cell r="F4426">
            <v>70.44512939453125</v>
          </cell>
          <cell r="BA4426" t="e">
            <v>#N/A</v>
          </cell>
          <cell r="BB4426" t="e">
            <v>#N/A</v>
          </cell>
          <cell r="BC4426" t="e">
            <v>#N/A</v>
          </cell>
          <cell r="BD4426" t="e">
            <v>#N/A</v>
          </cell>
          <cell r="BE4426" t="e">
            <v>#N/A</v>
          </cell>
          <cell r="BF4426" t="e">
            <v>#N/A</v>
          </cell>
          <cell r="BG4426">
            <v>71.338096618652344</v>
          </cell>
          <cell r="BH4426">
            <v>72.006113815307614</v>
          </cell>
          <cell r="BI4426">
            <v>70.710285644531254</v>
          </cell>
          <cell r="BJ4426">
            <v>67.870242042541506</v>
          </cell>
          <cell r="BK4426">
            <v>64.591754684448247</v>
          </cell>
        </row>
        <row r="4427">
          <cell r="A4427" t="str">
            <v>2017-04-24</v>
          </cell>
          <cell r="B4427">
            <v>4752506</v>
          </cell>
          <cell r="C4427">
            <v>72.703216719777458</v>
          </cell>
          <cell r="D4427">
            <v>73.507230851714851</v>
          </cell>
          <cell r="E4427">
            <v>72.044613980785016</v>
          </cell>
          <cell r="F4427">
            <v>72.566360473632813</v>
          </cell>
          <cell r="BA4427" t="e">
            <v>#N/A</v>
          </cell>
          <cell r="BB4427" t="e">
            <v>#N/A</v>
          </cell>
          <cell r="BC4427" t="e">
            <v>#N/A</v>
          </cell>
          <cell r="BD4427" t="e">
            <v>#N/A</v>
          </cell>
          <cell r="BE4427" t="e">
            <v>#N/A</v>
          </cell>
          <cell r="BF4427" t="e">
            <v>#N/A</v>
          </cell>
          <cell r="BG4427">
            <v>71.254275512695315</v>
          </cell>
          <cell r="BH4427">
            <v>72.07197456359863</v>
          </cell>
          <cell r="BI4427">
            <v>70.789831542968756</v>
          </cell>
          <cell r="BJ4427">
            <v>67.944912528991694</v>
          </cell>
          <cell r="BK4427">
            <v>64.629859771728519</v>
          </cell>
        </row>
        <row r="4428">
          <cell r="A4428" t="str">
            <v>2017-04-25</v>
          </cell>
          <cell r="B4428">
            <v>2332296</v>
          </cell>
          <cell r="C4428">
            <v>72.463720882039311</v>
          </cell>
          <cell r="D4428">
            <v>73.301942504357086</v>
          </cell>
          <cell r="E4428">
            <v>72.343974935993913</v>
          </cell>
          <cell r="F4428">
            <v>72.780189514160156</v>
          </cell>
          <cell r="BA4428" t="e">
            <v>#N/A</v>
          </cell>
          <cell r="BB4428" t="e">
            <v>#N/A</v>
          </cell>
          <cell r="BC4428" t="e">
            <v>#N/A</v>
          </cell>
          <cell r="BD4428" t="e">
            <v>#N/A</v>
          </cell>
          <cell r="BE4428" t="e">
            <v>#N/A</v>
          </cell>
          <cell r="BF4428" t="e">
            <v>#N/A</v>
          </cell>
          <cell r="BG4428">
            <v>71.563906860351565</v>
          </cell>
          <cell r="BH4428">
            <v>72.16691627502442</v>
          </cell>
          <cell r="BI4428">
            <v>70.874338378906245</v>
          </cell>
          <cell r="BJ4428">
            <v>68.029846992492679</v>
          </cell>
          <cell r="BK4428">
            <v>64.670317001342767</v>
          </cell>
        </row>
        <row r="4429">
          <cell r="A4429" t="str">
            <v>2017-04-26</v>
          </cell>
          <cell r="B4429">
            <v>2400161</v>
          </cell>
          <cell r="C4429">
            <v>72.489370601239926</v>
          </cell>
          <cell r="D4429">
            <v>73.404575373172975</v>
          </cell>
          <cell r="E4429">
            <v>72.25843388477584</v>
          </cell>
          <cell r="F4429">
            <v>73.259170532226563</v>
          </cell>
          <cell r="BA4429" t="e">
            <v>#N/A</v>
          </cell>
          <cell r="BB4429" t="e">
            <v>#N/A</v>
          </cell>
          <cell r="BC4429" t="e">
            <v>#N/A</v>
          </cell>
          <cell r="BD4429" t="e">
            <v>#N/A</v>
          </cell>
          <cell r="BE4429" t="e">
            <v>#N/A</v>
          </cell>
          <cell r="BF4429" t="e">
            <v>#N/A</v>
          </cell>
          <cell r="BG4429">
            <v>72.063420104980466</v>
          </cell>
          <cell r="BH4429">
            <v>72.260147094726563</v>
          </cell>
          <cell r="BI4429">
            <v>70.96449035644531</v>
          </cell>
          <cell r="BJ4429">
            <v>68.118373756408687</v>
          </cell>
          <cell r="BK4429">
            <v>64.71316913604737</v>
          </cell>
        </row>
        <row r="4430">
          <cell r="A4430" t="str">
            <v>2017-04-27</v>
          </cell>
          <cell r="B4430">
            <v>2029464</v>
          </cell>
          <cell r="C4430">
            <v>73.413136749408679</v>
          </cell>
          <cell r="D4430">
            <v>73.686842689694458</v>
          </cell>
          <cell r="E4430">
            <v>72.711764869572335</v>
          </cell>
          <cell r="F4430">
            <v>73.532882690429688</v>
          </cell>
          <cell r="BA4430" t="e">
            <v>#N/A</v>
          </cell>
          <cell r="BB4430" t="e">
            <v>#N/A</v>
          </cell>
          <cell r="BC4430" t="e">
            <v>#N/A</v>
          </cell>
          <cell r="BD4430" t="e">
            <v>#N/A</v>
          </cell>
          <cell r="BE4430" t="e">
            <v>#N/A</v>
          </cell>
          <cell r="BF4430" t="e">
            <v>#N/A</v>
          </cell>
          <cell r="BG4430">
            <v>72.516746520996094</v>
          </cell>
          <cell r="BH4430">
            <v>72.346963119506839</v>
          </cell>
          <cell r="BI4430">
            <v>71.058063659667965</v>
          </cell>
          <cell r="BJ4430">
            <v>68.203137168884282</v>
          </cell>
          <cell r="BK4430">
            <v>64.759357070922846</v>
          </cell>
        </row>
        <row r="4431">
          <cell r="A4431" t="str">
            <v>2017-04-28</v>
          </cell>
          <cell r="B4431">
            <v>3454507</v>
          </cell>
          <cell r="C4431">
            <v>74.413878309880786</v>
          </cell>
          <cell r="D4431">
            <v>75.269210244477122</v>
          </cell>
          <cell r="E4431">
            <v>73.703951238006283</v>
          </cell>
          <cell r="F4431">
            <v>74.080299377441406</v>
          </cell>
          <cell r="BA4431" t="e">
            <v>#N/A</v>
          </cell>
          <cell r="BB4431" t="e">
            <v>#N/A</v>
          </cell>
          <cell r="BC4431" t="e">
            <v>#N/A</v>
          </cell>
          <cell r="BD4431" t="e">
            <v>#N/A</v>
          </cell>
          <cell r="BE4431" t="e">
            <v>#N/A</v>
          </cell>
          <cell r="BF4431" t="e">
            <v>#N/A</v>
          </cell>
          <cell r="BG4431">
            <v>73.243780517578131</v>
          </cell>
          <cell r="BH4431">
            <v>72.436773300170898</v>
          </cell>
          <cell r="BI4431">
            <v>71.150610809326167</v>
          </cell>
          <cell r="BJ4431">
            <v>68.297736930847165</v>
          </cell>
          <cell r="BK4431">
            <v>64.810078258514409</v>
          </cell>
        </row>
        <row r="4432">
          <cell r="A4432" t="str">
            <v>2017-05-02</v>
          </cell>
          <cell r="B4432">
            <v>2266594</v>
          </cell>
          <cell r="C4432">
            <v>74.687577405389277</v>
          </cell>
          <cell r="D4432">
            <v>75.098139567564246</v>
          </cell>
          <cell r="E4432">
            <v>74.507958498707779</v>
          </cell>
          <cell r="F4432">
            <v>74.909965515136719</v>
          </cell>
          <cell r="BA4432" t="e">
            <v>#N/A</v>
          </cell>
          <cell r="BB4432" t="e">
            <v>#N/A</v>
          </cell>
          <cell r="BC4432" t="e">
            <v>#N/A</v>
          </cell>
          <cell r="BD4432" t="e">
            <v>#N/A</v>
          </cell>
          <cell r="BE4432" t="e">
            <v>#N/A</v>
          </cell>
          <cell r="BF4432" t="e">
            <v>#N/A</v>
          </cell>
          <cell r="BG4432">
            <v>73.712501525878906</v>
          </cell>
          <cell r="BH4432">
            <v>72.579613494873044</v>
          </cell>
          <cell r="BI4432">
            <v>71.252395324707038</v>
          </cell>
          <cell r="BJ4432">
            <v>68.404482383728023</v>
          </cell>
          <cell r="BK4432">
            <v>64.859601993560787</v>
          </cell>
        </row>
        <row r="4433">
          <cell r="A4433" t="str">
            <v>2017-05-03</v>
          </cell>
          <cell r="B4433">
            <v>1959590</v>
          </cell>
          <cell r="C4433">
            <v>74.909974405341714</v>
          </cell>
          <cell r="D4433">
            <v>75.04682412519837</v>
          </cell>
          <cell r="E4433">
            <v>74.50796734120317</v>
          </cell>
          <cell r="F4433">
            <v>74.884315490722656</v>
          </cell>
          <cell r="BA4433" t="e">
            <v>#N/A</v>
          </cell>
          <cell r="BB4433" t="e">
            <v>#N/A</v>
          </cell>
          <cell r="BC4433" t="e">
            <v>#N/A</v>
          </cell>
          <cell r="BD4433" t="e">
            <v>#N/A</v>
          </cell>
          <cell r="BE4433" t="e">
            <v>#N/A</v>
          </cell>
          <cell r="BF4433" t="e">
            <v>#N/A</v>
          </cell>
          <cell r="BG4433">
            <v>74.133326721191409</v>
          </cell>
          <cell r="BH4433">
            <v>72.704919815063477</v>
          </cell>
          <cell r="BI4433">
            <v>71.356061706542974</v>
          </cell>
          <cell r="BJ4433">
            <v>68.511142311096194</v>
          </cell>
          <cell r="BK4433">
            <v>64.908056583404544</v>
          </cell>
        </row>
        <row r="4434">
          <cell r="A4434" t="str">
            <v>2017-05-04</v>
          </cell>
          <cell r="B4434">
            <v>3090730</v>
          </cell>
          <cell r="C4434">
            <v>75.046820687924821</v>
          </cell>
          <cell r="D4434">
            <v>76.4666748046875</v>
          </cell>
          <cell r="E4434">
            <v>74.995502861037153</v>
          </cell>
          <cell r="F4434">
            <v>76.4666748046875</v>
          </cell>
          <cell r="BA4434" t="e">
            <v>#N/A</v>
          </cell>
          <cell r="BB4434" t="e">
            <v>#N/A</v>
          </cell>
          <cell r="BC4434" t="e">
            <v>#N/A</v>
          </cell>
          <cell r="BD4434" t="e">
            <v>#N/A</v>
          </cell>
          <cell r="BE4434" t="e">
            <v>#N/A</v>
          </cell>
          <cell r="BF4434" t="e">
            <v>#N/A</v>
          </cell>
          <cell r="BG4434">
            <v>74.774827575683588</v>
          </cell>
          <cell r="BH4434">
            <v>72.915331649780271</v>
          </cell>
          <cell r="BI4434">
            <v>71.507455444335932</v>
          </cell>
          <cell r="BJ4434">
            <v>68.622934150695798</v>
          </cell>
          <cell r="BK4434">
            <v>64.962797870635981</v>
          </cell>
        </row>
        <row r="4435">
          <cell r="A4435" t="str">
            <v>2017-05-05</v>
          </cell>
          <cell r="B4435">
            <v>2855991</v>
          </cell>
          <cell r="C4435">
            <v>76.381142754303113</v>
          </cell>
          <cell r="D4435">
            <v>77.159491404978482</v>
          </cell>
          <cell r="E4435">
            <v>76.244286515343035</v>
          </cell>
          <cell r="F4435">
            <v>76.7147216796875</v>
          </cell>
          <cell r="BA4435" t="e">
            <v>#N/A</v>
          </cell>
          <cell r="BB4435" t="e">
            <v>#N/A</v>
          </cell>
          <cell r="BC4435" t="e">
            <v>#N/A</v>
          </cell>
          <cell r="BD4435" t="e">
            <v>#N/A</v>
          </cell>
          <cell r="BE4435" t="e">
            <v>#N/A</v>
          </cell>
          <cell r="BF4435" t="e">
            <v>#N/A</v>
          </cell>
          <cell r="BG4435">
            <v>75.411195373535151</v>
          </cell>
          <cell r="BH4435">
            <v>73.103077316284185</v>
          </cell>
          <cell r="BI4435">
            <v>71.664152526855474</v>
          </cell>
          <cell r="BJ4435">
            <v>68.736607780456538</v>
          </cell>
          <cell r="BK4435">
            <v>65.019164257049567</v>
          </cell>
        </row>
        <row r="4436">
          <cell r="A4436" t="str">
            <v>2017-05-08</v>
          </cell>
          <cell r="B4436">
            <v>3206044</v>
          </cell>
          <cell r="C4436">
            <v>77.279227338985166</v>
          </cell>
          <cell r="D4436">
            <v>77.304886249049673</v>
          </cell>
          <cell r="E4436">
            <v>76.449554443359375</v>
          </cell>
          <cell r="F4436">
            <v>76.449554443359375</v>
          </cell>
          <cell r="BA4436" t="e">
            <v>#N/A</v>
          </cell>
          <cell r="BB4436" t="e">
            <v>#N/A</v>
          </cell>
          <cell r="BC4436" t="e">
            <v>#N/A</v>
          </cell>
          <cell r="BD4436" t="e">
            <v>#N/A</v>
          </cell>
          <cell r="BE4436" t="e">
            <v>#N/A</v>
          </cell>
          <cell r="BF4436" t="e">
            <v>#N/A</v>
          </cell>
          <cell r="BG4436">
            <v>75.885046386718756</v>
          </cell>
          <cell r="BH4436">
            <v>73.272004699707026</v>
          </cell>
          <cell r="BI4436">
            <v>71.819993896484377</v>
          </cell>
          <cell r="BJ4436">
            <v>68.838477668762209</v>
          </cell>
          <cell r="BK4436">
            <v>65.073948192596433</v>
          </cell>
        </row>
        <row r="4437">
          <cell r="A4437" t="str">
            <v>2017-05-09</v>
          </cell>
          <cell r="B4437">
            <v>2457043</v>
          </cell>
          <cell r="C4437">
            <v>76.57785768644159</v>
          </cell>
          <cell r="D4437">
            <v>77.210801413378377</v>
          </cell>
          <cell r="E4437">
            <v>76.560753921135827</v>
          </cell>
          <cell r="F4437">
            <v>76.962760925292969</v>
          </cell>
          <cell r="BA4437" t="e">
            <v>#N/A</v>
          </cell>
          <cell r="BB4437" t="e">
            <v>#N/A</v>
          </cell>
          <cell r="BC4437" t="e">
            <v>#N/A</v>
          </cell>
          <cell r="BD4437" t="e">
            <v>#N/A</v>
          </cell>
          <cell r="BE4437" t="e">
            <v>#N/A</v>
          </cell>
          <cell r="BF4437" t="e">
            <v>#N/A</v>
          </cell>
          <cell r="BG4437">
            <v>76.295605468749997</v>
          </cell>
          <cell r="BH4437">
            <v>73.476001358032221</v>
          </cell>
          <cell r="BI4437">
            <v>71.988494262695312</v>
          </cell>
          <cell r="BJ4437">
            <v>68.962757453918456</v>
          </cell>
          <cell r="BK4437">
            <v>65.130742244720466</v>
          </cell>
        </row>
        <row r="4438">
          <cell r="A4438" t="str">
            <v>2017-05-10</v>
          </cell>
          <cell r="B4438">
            <v>2385341</v>
          </cell>
          <cell r="C4438">
            <v>77.133824412278514</v>
          </cell>
          <cell r="D4438">
            <v>77.775323282465251</v>
          </cell>
          <cell r="E4438">
            <v>77.065396299965911</v>
          </cell>
          <cell r="F4438">
            <v>77.570045471191406</v>
          </cell>
          <cell r="BA4438" t="e">
            <v>#N/A</v>
          </cell>
          <cell r="BB4438" t="e">
            <v>#N/A</v>
          </cell>
          <cell r="BC4438" t="e">
            <v>#N/A</v>
          </cell>
          <cell r="BD4438" t="e">
            <v>#N/A</v>
          </cell>
          <cell r="BE4438" t="e">
            <v>#N/A</v>
          </cell>
          <cell r="BF4438" t="e">
            <v>#N/A</v>
          </cell>
          <cell r="BG4438">
            <v>76.832751464843753</v>
          </cell>
          <cell r="BH4438">
            <v>73.734311294555667</v>
          </cell>
          <cell r="BI4438">
            <v>72.161442413330079</v>
          </cell>
          <cell r="BJ4438">
            <v>69.088405723571782</v>
          </cell>
          <cell r="BK4438">
            <v>65.192326107025153</v>
          </cell>
        </row>
        <row r="4439">
          <cell r="A4439" t="str">
            <v>2017-05-11</v>
          </cell>
          <cell r="B4439">
            <v>2956177</v>
          </cell>
          <cell r="C4439">
            <v>77.381886263290014</v>
          </cell>
          <cell r="D4439">
            <v>78.177345275878906</v>
          </cell>
          <cell r="E4439">
            <v>77.253585159517883</v>
          </cell>
          <cell r="F4439">
            <v>78.177345275878906</v>
          </cell>
          <cell r="BA4439" t="e">
            <v>#N/A</v>
          </cell>
          <cell r="BB4439" t="e">
            <v>#N/A</v>
          </cell>
          <cell r="BC4439" t="e">
            <v>#N/A</v>
          </cell>
          <cell r="BD4439" t="e">
            <v>#N/A</v>
          </cell>
          <cell r="BE4439" t="e">
            <v>#N/A</v>
          </cell>
          <cell r="BF4439" t="e">
            <v>#N/A</v>
          </cell>
          <cell r="BG4439">
            <v>77.174885559082028</v>
          </cell>
          <cell r="BH4439">
            <v>74.024697113037107</v>
          </cell>
          <cell r="BI4439">
            <v>72.349102478027348</v>
          </cell>
          <cell r="BJ4439">
            <v>69.233897857666022</v>
          </cell>
          <cell r="BK4439">
            <v>65.257545223236079</v>
          </cell>
        </row>
        <row r="4440">
          <cell r="A4440" t="str">
            <v>2017-05-12</v>
          </cell>
          <cell r="B4440">
            <v>2386493</v>
          </cell>
          <cell r="C4440">
            <v>78.579349107729684</v>
          </cell>
          <cell r="D4440">
            <v>79.357697793955339</v>
          </cell>
          <cell r="E4440">
            <v>78.220104726883676</v>
          </cell>
          <cell r="F4440">
            <v>79.332038879394531</v>
          </cell>
          <cell r="BA4440" t="e">
            <v>#N/A</v>
          </cell>
          <cell r="BB4440" t="e">
            <v>#N/A</v>
          </cell>
          <cell r="BC4440" t="e">
            <v>#N/A</v>
          </cell>
          <cell r="BD4440" t="e">
            <v>#N/A</v>
          </cell>
          <cell r="BE4440" t="e">
            <v>#N/A</v>
          </cell>
          <cell r="BF4440" t="e">
            <v>#N/A</v>
          </cell>
          <cell r="BG4440">
            <v>77.698348999023438</v>
          </cell>
          <cell r="BH4440">
            <v>74.364264678955081</v>
          </cell>
          <cell r="BI4440">
            <v>72.544460296630859</v>
          </cell>
          <cell r="BJ4440">
            <v>69.386916809082038</v>
          </cell>
          <cell r="BK4440">
            <v>65.328024578094485</v>
          </cell>
        </row>
        <row r="4441">
          <cell r="A4441" t="str">
            <v>2017-05-15</v>
          </cell>
          <cell r="B4441">
            <v>2607733</v>
          </cell>
          <cell r="C4441">
            <v>79.178076190314499</v>
          </cell>
          <cell r="D4441">
            <v>79.520210266113281</v>
          </cell>
          <cell r="E4441">
            <v>78.647768046543149</v>
          </cell>
          <cell r="F4441">
            <v>79.520210266113281</v>
          </cell>
          <cell r="BA4441" t="e">
            <v>#N/A</v>
          </cell>
          <cell r="BB4441" t="e">
            <v>#N/A</v>
          </cell>
          <cell r="BC4441" t="e">
            <v>#N/A</v>
          </cell>
          <cell r="BD4441" t="e">
            <v>#N/A</v>
          </cell>
          <cell r="BE4441" t="e">
            <v>#N/A</v>
          </cell>
          <cell r="BF4441" t="e">
            <v>#N/A</v>
          </cell>
          <cell r="BG4441">
            <v>78.312480163574222</v>
          </cell>
          <cell r="BH4441">
            <v>74.694850921630859</v>
          </cell>
          <cell r="BI4441">
            <v>72.718092803955074</v>
          </cell>
          <cell r="BJ4441">
            <v>69.53488929748535</v>
          </cell>
          <cell r="BK4441">
            <v>65.409537696838385</v>
          </cell>
        </row>
        <row r="4442">
          <cell r="A4442" t="str">
            <v>2017-05-16</v>
          </cell>
          <cell r="B4442">
            <v>2967930</v>
          </cell>
          <cell r="C4442">
            <v>79.290505779676195</v>
          </cell>
          <cell r="D4442">
            <v>80.324151981090893</v>
          </cell>
          <cell r="E4442">
            <v>79.210997644303873</v>
          </cell>
          <cell r="F4442">
            <v>80.173965454101563</v>
          </cell>
          <cell r="BA4442" t="e">
            <v>#N/A</v>
          </cell>
          <cell r="BB4442" t="e">
            <v>#N/A</v>
          </cell>
          <cell r="BC4442" t="e">
            <v>#N/A</v>
          </cell>
          <cell r="BD4442" t="e">
            <v>#N/A</v>
          </cell>
          <cell r="BE4442" t="e">
            <v>#N/A</v>
          </cell>
          <cell r="BF4442" t="e">
            <v>#N/A</v>
          </cell>
          <cell r="BG4442">
            <v>78.954721069335932</v>
          </cell>
          <cell r="BH4442">
            <v>75.054275894165045</v>
          </cell>
          <cell r="BI4442">
            <v>72.907879638671872</v>
          </cell>
          <cell r="BJ4442">
            <v>69.693419418334955</v>
          </cell>
          <cell r="BK4442">
            <v>65.49641519546509</v>
          </cell>
        </row>
        <row r="4443">
          <cell r="A4443" t="str">
            <v>2017-05-17</v>
          </cell>
          <cell r="B4443">
            <v>2752760</v>
          </cell>
          <cell r="C4443">
            <v>79.378844969433828</v>
          </cell>
          <cell r="D4443">
            <v>80.156293743517423</v>
          </cell>
          <cell r="E4443">
            <v>78.83110432252434</v>
          </cell>
          <cell r="F4443">
            <v>79.131477355957031</v>
          </cell>
          <cell r="BA4443" t="e">
            <v>#N/A</v>
          </cell>
          <cell r="BB4443" t="e">
            <v>#N/A</v>
          </cell>
          <cell r="BC4443" t="e">
            <v>#N/A</v>
          </cell>
          <cell r="BD4443" t="e">
            <v>#N/A</v>
          </cell>
          <cell r="BE4443" t="e">
            <v>#N/A</v>
          </cell>
          <cell r="BF4443" t="e">
            <v>#N/A</v>
          </cell>
          <cell r="BG4443">
            <v>79.267007446289057</v>
          </cell>
          <cell r="BH4443">
            <v>75.449248123168942</v>
          </cell>
          <cell r="BI4443">
            <v>73.060565490722652</v>
          </cell>
          <cell r="BJ4443">
            <v>69.833997650146486</v>
          </cell>
          <cell r="BK4443">
            <v>65.580945625305176</v>
          </cell>
        </row>
        <row r="4444">
          <cell r="A4444" t="str">
            <v>2017-05-18</v>
          </cell>
          <cell r="B4444">
            <v>3044940</v>
          </cell>
          <cell r="C4444">
            <v>78.495387349960083</v>
          </cell>
          <cell r="D4444">
            <v>79.007795556760271</v>
          </cell>
          <cell r="E4444">
            <v>77.903471011205781</v>
          </cell>
          <cell r="F4444">
            <v>78.053657531738281</v>
          </cell>
          <cell r="BA4444" t="e">
            <v>#N/A</v>
          </cell>
          <cell r="BB4444" t="e">
            <v>#N/A</v>
          </cell>
          <cell r="BC4444" t="e">
            <v>#N/A</v>
          </cell>
          <cell r="BD4444" t="e">
            <v>#N/A</v>
          </cell>
          <cell r="BE4444" t="e">
            <v>#N/A</v>
          </cell>
          <cell r="BF4444" t="e">
            <v>#N/A</v>
          </cell>
          <cell r="BG4444">
            <v>79.242269897460943</v>
          </cell>
          <cell r="BH4444">
            <v>75.813850784301763</v>
          </cell>
          <cell r="BI4444">
            <v>73.211196441650387</v>
          </cell>
          <cell r="BJ4444">
            <v>69.965679397583003</v>
          </cell>
          <cell r="BK4444">
            <v>65.661027851104734</v>
          </cell>
        </row>
        <row r="4445">
          <cell r="A4445" t="str">
            <v>2017-05-19</v>
          </cell>
          <cell r="B4445">
            <v>4380182</v>
          </cell>
          <cell r="C4445">
            <v>78.177343149817347</v>
          </cell>
          <cell r="D4445">
            <v>78.371705352772366</v>
          </cell>
          <cell r="E4445">
            <v>77.691444382692083</v>
          </cell>
          <cell r="F4445">
            <v>78.080162048339844</v>
          </cell>
          <cell r="BA4445" t="e">
            <v>#N/A</v>
          </cell>
          <cell r="BB4445" t="e">
            <v>#N/A</v>
          </cell>
          <cell r="BC4445" t="e">
            <v>#N/A</v>
          </cell>
          <cell r="BD4445" t="e">
            <v>#N/A</v>
          </cell>
          <cell r="BE4445" t="e">
            <v>#N/A</v>
          </cell>
          <cell r="BF4445" t="e">
            <v>#N/A</v>
          </cell>
          <cell r="BG4445">
            <v>78.991894531249997</v>
          </cell>
          <cell r="BH4445">
            <v>76.154546356201166</v>
          </cell>
          <cell r="BI4445">
            <v>73.373476867675777</v>
          </cell>
          <cell r="BJ4445">
            <v>70.094547042846685</v>
          </cell>
          <cell r="BK4445">
            <v>65.742440052032464</v>
          </cell>
        </row>
        <row r="4446">
          <cell r="A4446" t="str">
            <v>2017-05-22</v>
          </cell>
          <cell r="B4446">
            <v>2180590</v>
          </cell>
          <cell r="C4446">
            <v>77.753283849350197</v>
          </cell>
          <cell r="D4446">
            <v>78.018317693939963</v>
          </cell>
          <cell r="E4446">
            <v>77.179033742345965</v>
          </cell>
          <cell r="F4446">
            <v>77.523582458496094</v>
          </cell>
          <cell r="BA4446" t="e">
            <v>#N/A</v>
          </cell>
          <cell r="BB4446" t="e">
            <v>#N/A</v>
          </cell>
          <cell r="BC4446" t="e">
            <v>#N/A</v>
          </cell>
          <cell r="BD4446" t="e">
            <v>#N/A</v>
          </cell>
          <cell r="BE4446" t="e">
            <v>#N/A</v>
          </cell>
          <cell r="BF4446" t="e">
            <v>#N/A</v>
          </cell>
          <cell r="BG4446">
            <v>78.592568969726557</v>
          </cell>
          <cell r="BH4446">
            <v>76.50846900939942</v>
          </cell>
          <cell r="BI4446">
            <v>73.518638153076168</v>
          </cell>
          <cell r="BJ4446">
            <v>70.21844764709472</v>
          </cell>
          <cell r="BK4446">
            <v>65.81764797210694</v>
          </cell>
        </row>
        <row r="4447">
          <cell r="A4447" t="str">
            <v>2017-05-23</v>
          </cell>
          <cell r="B4447">
            <v>2058161</v>
          </cell>
          <cell r="C4447">
            <v>77.134860020996342</v>
          </cell>
          <cell r="D4447">
            <v>78.053658867452313</v>
          </cell>
          <cell r="E4447">
            <v>77.117193793680485</v>
          </cell>
          <cell r="F4447">
            <v>77.585426330566406</v>
          </cell>
          <cell r="BA4447" t="e">
            <v>#N/A</v>
          </cell>
          <cell r="BB4447" t="e">
            <v>#N/A</v>
          </cell>
          <cell r="BC4447" t="e">
            <v>#N/A</v>
          </cell>
          <cell r="BD4447" t="e">
            <v>#N/A</v>
          </cell>
          <cell r="BE4447" t="e">
            <v>#N/A</v>
          </cell>
          <cell r="BF4447" t="e">
            <v>#N/A</v>
          </cell>
          <cell r="BG4447">
            <v>78.074861145019526</v>
          </cell>
          <cell r="BH4447">
            <v>76.759422302246094</v>
          </cell>
          <cell r="BI4447">
            <v>73.662128295898441</v>
          </cell>
          <cell r="BJ4447">
            <v>70.342453536987307</v>
          </cell>
          <cell r="BK4447">
            <v>65.901034221649169</v>
          </cell>
        </row>
        <row r="4448">
          <cell r="A4448" t="str">
            <v>2017-05-24</v>
          </cell>
          <cell r="B4448">
            <v>1939028</v>
          </cell>
          <cell r="C4448">
            <v>77.3380620803607</v>
          </cell>
          <cell r="D4448">
            <v>77.709113532540542</v>
          </cell>
          <cell r="E4448">
            <v>77.285056655838588</v>
          </cell>
          <cell r="F4448">
            <v>77.391067504882813</v>
          </cell>
          <cell r="BA4448" t="e">
            <v>#N/A</v>
          </cell>
          <cell r="BB4448" t="e">
            <v>#N/A</v>
          </cell>
          <cell r="BC4448" t="e">
            <v>#N/A</v>
          </cell>
          <cell r="BD4448" t="e">
            <v>#N/A</v>
          </cell>
          <cell r="BE4448" t="e">
            <v>#N/A</v>
          </cell>
          <cell r="BF4448" t="e">
            <v>#N/A</v>
          </cell>
          <cell r="BG4448">
            <v>77.72677917480469</v>
          </cell>
          <cell r="BH4448">
            <v>76.989966201782224</v>
          </cell>
          <cell r="BI4448">
            <v>73.80309982299805</v>
          </cell>
          <cell r="BJ4448">
            <v>70.45861404418946</v>
          </cell>
          <cell r="BK4448">
            <v>65.980155639648444</v>
          </cell>
        </row>
        <row r="4449">
          <cell r="A4449" t="str">
            <v>2017-05-25</v>
          </cell>
          <cell r="B4449">
            <v>1653151</v>
          </cell>
          <cell r="C4449">
            <v>77.567757244031483</v>
          </cell>
          <cell r="D4449">
            <v>77.735609988262738</v>
          </cell>
          <cell r="E4449">
            <v>76.958167950039794</v>
          </cell>
          <cell r="F4449">
            <v>77.134857177734375</v>
          </cell>
          <cell r="BA4449" t="e">
            <v>#N/A</v>
          </cell>
          <cell r="BB4449" t="e">
            <v>#N/A</v>
          </cell>
          <cell r="BC4449" t="e">
            <v>#N/A</v>
          </cell>
          <cell r="BD4449" t="e">
            <v>#N/A</v>
          </cell>
          <cell r="BE4449" t="e">
            <v>#N/A</v>
          </cell>
          <cell r="BF4449" t="e">
            <v>#N/A</v>
          </cell>
          <cell r="BG4449">
            <v>77.543019104003903</v>
          </cell>
          <cell r="BH4449">
            <v>77.183750534057623</v>
          </cell>
          <cell r="BI4449">
            <v>73.942368316650388</v>
          </cell>
          <cell r="BJ4449">
            <v>70.564172286987301</v>
          </cell>
          <cell r="BK4449">
            <v>66.059193458557132</v>
          </cell>
        </row>
        <row r="4450">
          <cell r="A4450" t="str">
            <v>2017-05-26</v>
          </cell>
          <cell r="B4450">
            <v>2239910</v>
          </cell>
          <cell r="C4450">
            <v>77.240884888102087</v>
          </cell>
          <cell r="D4450">
            <v>77.859304006396385</v>
          </cell>
          <cell r="E4450">
            <v>76.896336130729125</v>
          </cell>
          <cell r="F4450">
            <v>77.514755249023438</v>
          </cell>
          <cell r="BA4450" t="e">
            <v>#N/A</v>
          </cell>
          <cell r="BB4450" t="e">
            <v>#N/A</v>
          </cell>
          <cell r="BC4450" t="e">
            <v>#N/A</v>
          </cell>
          <cell r="BD4450" t="e">
            <v>#N/A</v>
          </cell>
          <cell r="BE4450" t="e">
            <v>#N/A</v>
          </cell>
          <cell r="BF4450" t="e">
            <v>#N/A</v>
          </cell>
          <cell r="BG4450">
            <v>77.429937744140631</v>
          </cell>
          <cell r="BH4450">
            <v>77.382844161987308</v>
          </cell>
          <cell r="BI4450">
            <v>74.086326751708981</v>
          </cell>
          <cell r="BJ4450">
            <v>70.669595031738282</v>
          </cell>
          <cell r="BK4450">
            <v>66.139745845794678</v>
          </cell>
        </row>
        <row r="4451">
          <cell r="A4451" t="str">
            <v>2017-05-29</v>
          </cell>
          <cell r="B4451">
            <v>850488</v>
          </cell>
          <cell r="C4451">
            <v>77.249714175548334</v>
          </cell>
          <cell r="D4451">
            <v>77.435239893751628</v>
          </cell>
          <cell r="E4451">
            <v>77.134860106949461</v>
          </cell>
          <cell r="F4451">
            <v>77.408737182617188</v>
          </cell>
          <cell r="BA4451" t="e">
            <v>#N/A</v>
          </cell>
          <cell r="BB4451" t="e">
            <v>#N/A</v>
          </cell>
          <cell r="BC4451" t="e">
            <v>#N/A</v>
          </cell>
          <cell r="BD4451" t="e">
            <v>#N/A</v>
          </cell>
          <cell r="BE4451" t="e">
            <v>#N/A</v>
          </cell>
          <cell r="BF4451" t="e">
            <v>#N/A</v>
          </cell>
          <cell r="BG4451">
            <v>77.406968688964838</v>
          </cell>
          <cell r="BH4451">
            <v>77.549266052246097</v>
          </cell>
          <cell r="BI4451">
            <v>74.226283111572272</v>
          </cell>
          <cell r="BJ4451">
            <v>70.773957595825195</v>
          </cell>
          <cell r="BK4451">
            <v>66.223702697753907</v>
          </cell>
        </row>
        <row r="4452">
          <cell r="A4452" t="str">
            <v>2017-05-30</v>
          </cell>
          <cell r="B4452">
            <v>1886565</v>
          </cell>
          <cell r="C4452">
            <v>76.905168561377351</v>
          </cell>
          <cell r="D4452">
            <v>77.656107948367705</v>
          </cell>
          <cell r="E4452">
            <v>76.701969867356127</v>
          </cell>
          <cell r="F4452">
            <v>77.355728149414063</v>
          </cell>
          <cell r="BA4452" t="e">
            <v>#N/A</v>
          </cell>
          <cell r="BB4452" t="e">
            <v>#N/A</v>
          </cell>
          <cell r="BC4452" t="e">
            <v>#N/A</v>
          </cell>
          <cell r="BD4452" t="e">
            <v>#N/A</v>
          </cell>
          <cell r="BE4452" t="e">
            <v>#N/A</v>
          </cell>
          <cell r="BF4452" t="e">
            <v>#N/A</v>
          </cell>
          <cell r="BG4452">
            <v>77.361029052734381</v>
          </cell>
          <cell r="BH4452">
            <v>77.671554183959955</v>
          </cell>
          <cell r="BI4452">
            <v>74.353204650878908</v>
          </cell>
          <cell r="BJ4452">
            <v>70.878046646118165</v>
          </cell>
          <cell r="BK4452">
            <v>66.310901355743411</v>
          </cell>
        </row>
        <row r="4453">
          <cell r="A4453" t="str">
            <v>2017-05-31</v>
          </cell>
          <cell r="B4453">
            <v>3581086</v>
          </cell>
          <cell r="C4453">
            <v>77.717948822323464</v>
          </cell>
          <cell r="D4453">
            <v>78.521893623024525</v>
          </cell>
          <cell r="E4453">
            <v>77.470581191338525</v>
          </cell>
          <cell r="F4453">
            <v>77.894638061523438</v>
          </cell>
          <cell r="BA4453" t="e">
            <v>#N/A</v>
          </cell>
          <cell r="BB4453" t="e">
            <v>#N/A</v>
          </cell>
          <cell r="BC4453" t="e">
            <v>#N/A</v>
          </cell>
          <cell r="BD4453" t="e">
            <v>#N/A</v>
          </cell>
          <cell r="BE4453" t="e">
            <v>#N/A</v>
          </cell>
          <cell r="BF4453" t="e">
            <v>#N/A</v>
          </cell>
          <cell r="BG4453">
            <v>77.461743164062497</v>
          </cell>
          <cell r="BH4453">
            <v>77.822070312500003</v>
          </cell>
          <cell r="BI4453">
            <v>74.497918090820306</v>
          </cell>
          <cell r="BJ4453">
            <v>71.001038970947263</v>
          </cell>
          <cell r="BK4453">
            <v>66.400281410217289</v>
          </cell>
        </row>
        <row r="4454">
          <cell r="A4454" t="str">
            <v>2017-06-01</v>
          </cell>
          <cell r="B4454">
            <v>1955471</v>
          </cell>
          <cell r="C4454">
            <v>77.302723107056252</v>
          </cell>
          <cell r="D4454">
            <v>78.345205813996202</v>
          </cell>
          <cell r="E4454">
            <v>77.2232149700436</v>
          </cell>
          <cell r="F4454">
            <v>77.638435363769531</v>
          </cell>
          <cell r="BA4454" t="e">
            <v>#N/A</v>
          </cell>
          <cell r="BB4454" t="e">
            <v>#N/A</v>
          </cell>
          <cell r="BC4454" t="e">
            <v>#N/A</v>
          </cell>
          <cell r="BD4454" t="e">
            <v>#N/A</v>
          </cell>
          <cell r="BE4454" t="e">
            <v>#N/A</v>
          </cell>
          <cell r="BF4454" t="e">
            <v>#N/A</v>
          </cell>
          <cell r="BG4454">
            <v>77.562458801269528</v>
          </cell>
          <cell r="BH4454">
            <v>77.880658340454104</v>
          </cell>
          <cell r="BI4454">
            <v>74.635283660888675</v>
          </cell>
          <cell r="BJ4454">
            <v>71.114370117187505</v>
          </cell>
          <cell r="BK4454">
            <v>66.490347671508786</v>
          </cell>
        </row>
        <row r="4455">
          <cell r="A4455" t="str">
            <v>2017-06-02</v>
          </cell>
          <cell r="B4455">
            <v>2057016</v>
          </cell>
          <cell r="C4455">
            <v>78.018327117368784</v>
          </cell>
          <cell r="D4455">
            <v>78.795775998698375</v>
          </cell>
          <cell r="E4455">
            <v>77.929982491834849</v>
          </cell>
          <cell r="F4455">
            <v>78.513069152832031</v>
          </cell>
          <cell r="BA4455" t="e">
            <v>#N/A</v>
          </cell>
          <cell r="BB4455" t="e">
            <v>#N/A</v>
          </cell>
          <cell r="BC4455" t="e">
            <v>#N/A</v>
          </cell>
          <cell r="BD4455" t="e">
            <v>#N/A</v>
          </cell>
          <cell r="BE4455" t="e">
            <v>#N/A</v>
          </cell>
          <cell r="BF4455" t="e">
            <v>#N/A</v>
          </cell>
          <cell r="BG4455">
            <v>77.762121582031256</v>
          </cell>
          <cell r="BH4455">
            <v>77.970575714111334</v>
          </cell>
          <cell r="BI4455">
            <v>74.790483856201178</v>
          </cell>
          <cell r="BJ4455">
            <v>71.229690399169925</v>
          </cell>
          <cell r="BK4455">
            <v>66.585428619384771</v>
          </cell>
        </row>
        <row r="4456">
          <cell r="A4456" t="str">
            <v>2017-06-05</v>
          </cell>
          <cell r="B4456">
            <v>1341906</v>
          </cell>
          <cell r="C4456">
            <v>78.11549655623746</v>
          </cell>
          <cell r="D4456">
            <v>78.742752066151439</v>
          </cell>
          <cell r="E4456">
            <v>78.11549655623746</v>
          </cell>
          <cell r="F4456">
            <v>78.354034423828125</v>
          </cell>
          <cell r="BA4456" t="e">
            <v>#N/A</v>
          </cell>
          <cell r="BB4456" t="e">
            <v>#N/A</v>
          </cell>
          <cell r="BC4456" t="e">
            <v>#N/A</v>
          </cell>
          <cell r="BD4456" t="e">
            <v>#N/A</v>
          </cell>
          <cell r="BE4456" t="e">
            <v>#N/A</v>
          </cell>
          <cell r="BF4456" t="e">
            <v>#N/A</v>
          </cell>
          <cell r="BG4456">
            <v>77.951181030273432</v>
          </cell>
          <cell r="BH4456">
            <v>78.065799713134766</v>
          </cell>
          <cell r="BI4456">
            <v>74.941648101806635</v>
          </cell>
          <cell r="BJ4456">
            <v>71.351888122558591</v>
          </cell>
          <cell r="BK4456">
            <v>66.682708015441889</v>
          </cell>
        </row>
        <row r="4457">
          <cell r="A4457" t="str">
            <v>2017-06-06</v>
          </cell>
          <cell r="B4457">
            <v>2108232</v>
          </cell>
          <cell r="C4457">
            <v>77.806289594040265</v>
          </cell>
          <cell r="D4457">
            <v>78.424708640918908</v>
          </cell>
          <cell r="E4457">
            <v>77.594261169433594</v>
          </cell>
          <cell r="F4457">
            <v>77.594261169433594</v>
          </cell>
          <cell r="BA4457" t="e">
            <v>#N/A</v>
          </cell>
          <cell r="BB4457" t="e">
            <v>#N/A</v>
          </cell>
          <cell r="BC4457" t="e">
            <v>#N/A</v>
          </cell>
          <cell r="BD4457" t="e">
            <v>#N/A</v>
          </cell>
          <cell r="BE4457" t="e">
            <v>#N/A</v>
          </cell>
          <cell r="BF4457" t="e">
            <v>#N/A</v>
          </cell>
          <cell r="BG4457">
            <v>77.998887634277338</v>
          </cell>
          <cell r="BH4457">
            <v>78.097374725341794</v>
          </cell>
          <cell r="BI4457">
            <v>75.068550415039056</v>
          </cell>
          <cell r="BJ4457">
            <v>71.473159713745119</v>
          </cell>
          <cell r="BK4457">
            <v>66.775204963684075</v>
          </cell>
        </row>
        <row r="4458">
          <cell r="A4458" t="str">
            <v>2017-06-07</v>
          </cell>
          <cell r="B4458">
            <v>3248914</v>
          </cell>
          <cell r="C4458">
            <v>77.117195537777931</v>
          </cell>
          <cell r="D4458">
            <v>77.638433508662075</v>
          </cell>
          <cell r="E4458">
            <v>76.048210144042969</v>
          </cell>
          <cell r="F4458">
            <v>76.048210144042969</v>
          </cell>
          <cell r="BA4458" t="e">
            <v>#N/A</v>
          </cell>
          <cell r="BB4458" t="e">
            <v>#N/A</v>
          </cell>
          <cell r="BC4458" t="e">
            <v>#N/A</v>
          </cell>
          <cell r="BD4458" t="e">
            <v>#N/A</v>
          </cell>
          <cell r="BE4458" t="e">
            <v>#N/A</v>
          </cell>
          <cell r="BF4458" t="e">
            <v>#N/A</v>
          </cell>
          <cell r="BG4458">
            <v>77.629602050781244</v>
          </cell>
          <cell r="BH4458">
            <v>78.021282958984372</v>
          </cell>
          <cell r="BI4458">
            <v>75.171887512207036</v>
          </cell>
          <cell r="BJ4458">
            <v>71.565884170532229</v>
          </cell>
          <cell r="BK4458">
            <v>66.862195510864254</v>
          </cell>
        </row>
        <row r="4459">
          <cell r="A4459" t="str">
            <v>2017-06-08</v>
          </cell>
          <cell r="B4459">
            <v>2393064</v>
          </cell>
          <cell r="C4459">
            <v>75.650645493466413</v>
          </cell>
          <cell r="D4459">
            <v>76.569444315105983</v>
          </cell>
          <cell r="E4459">
            <v>74.21944521035995</v>
          </cell>
          <cell r="F4459">
            <v>75.959861755371094</v>
          </cell>
          <cell r="BA4459" t="e">
            <v>#N/A</v>
          </cell>
          <cell r="BB4459" t="e">
            <v>#N/A</v>
          </cell>
          <cell r="BC4459" t="e">
            <v>#N/A</v>
          </cell>
          <cell r="BD4459" t="e">
            <v>#N/A</v>
          </cell>
          <cell r="BE4459" t="e">
            <v>#N/A</v>
          </cell>
          <cell r="BF4459" t="e">
            <v>#N/A</v>
          </cell>
          <cell r="BG4459">
            <v>77.293887329101565</v>
          </cell>
          <cell r="BH4459">
            <v>77.910408782958982</v>
          </cell>
          <cell r="BI4459">
            <v>75.263193664550784</v>
          </cell>
          <cell r="BJ4459">
            <v>71.668502426147455</v>
          </cell>
          <cell r="BK4459">
            <v>66.945408496856686</v>
          </cell>
        </row>
        <row r="4460">
          <cell r="A4460" t="str">
            <v>2017-06-09</v>
          </cell>
          <cell r="B4460">
            <v>2037755</v>
          </cell>
          <cell r="C4460">
            <v>75.9156934462534</v>
          </cell>
          <cell r="D4460">
            <v>76.666632854632212</v>
          </cell>
          <cell r="E4460">
            <v>75.412121679198179</v>
          </cell>
          <cell r="F4460">
            <v>76.101219177246094</v>
          </cell>
          <cell r="BA4460" t="e">
            <v>#N/A</v>
          </cell>
          <cell r="BB4460" t="e">
            <v>#N/A</v>
          </cell>
          <cell r="BC4460" t="e">
            <v>#N/A</v>
          </cell>
          <cell r="BD4460" t="e">
            <v>#N/A</v>
          </cell>
          <cell r="BE4460" t="e">
            <v>#N/A</v>
          </cell>
          <cell r="BF4460" t="e">
            <v>#N/A</v>
          </cell>
          <cell r="BG4460">
            <v>76.811517333984369</v>
          </cell>
          <cell r="BH4460">
            <v>77.74886779785156</v>
          </cell>
          <cell r="BI4460">
            <v>75.349286804199224</v>
          </cell>
          <cell r="BJ4460">
            <v>71.778435974121095</v>
          </cell>
          <cell r="BK4460">
            <v>67.028986110687256</v>
          </cell>
        </row>
        <row r="4461">
          <cell r="A4461" t="str">
            <v>2017-06-12</v>
          </cell>
          <cell r="B4461">
            <v>2418318</v>
          </cell>
          <cell r="C4461">
            <v>76.083553093722685</v>
          </cell>
          <cell r="D4461">
            <v>76.339757219942683</v>
          </cell>
          <cell r="E4461">
            <v>74.802532462622636</v>
          </cell>
          <cell r="F4461">
            <v>74.961555480957031</v>
          </cell>
          <cell r="BA4461" t="e">
            <v>#N/A</v>
          </cell>
          <cell r="BB4461" t="e">
            <v>#N/A</v>
          </cell>
          <cell r="BC4461" t="e">
            <v>#N/A</v>
          </cell>
          <cell r="BD4461" t="e">
            <v>#N/A</v>
          </cell>
          <cell r="BE4461" t="e">
            <v>#N/A</v>
          </cell>
          <cell r="BF4461" t="e">
            <v>#N/A</v>
          </cell>
          <cell r="BG4461">
            <v>76.133021545410159</v>
          </cell>
          <cell r="BH4461">
            <v>77.52093505859375</v>
          </cell>
          <cell r="BI4461">
            <v>75.402835998535153</v>
          </cell>
          <cell r="BJ4461">
            <v>71.873722610473635</v>
          </cell>
          <cell r="BK4461">
            <v>67.105753459930426</v>
          </cell>
        </row>
        <row r="4462">
          <cell r="A4462" t="str">
            <v>2017-06-13</v>
          </cell>
          <cell r="B4462">
            <v>1929468</v>
          </cell>
          <cell r="C4462">
            <v>75.094074264926491</v>
          </cell>
          <cell r="D4462">
            <v>75.641821703706356</v>
          </cell>
          <cell r="E4462">
            <v>74.952717478042942</v>
          </cell>
          <cell r="F4462">
            <v>75.394447326660156</v>
          </cell>
          <cell r="BA4462" t="e">
            <v>#N/A</v>
          </cell>
          <cell r="BB4462" t="e">
            <v>#N/A</v>
          </cell>
          <cell r="BC4462" t="e">
            <v>#N/A</v>
          </cell>
          <cell r="BD4462" t="e">
            <v>#N/A</v>
          </cell>
          <cell r="BE4462" t="e">
            <v>#N/A</v>
          </cell>
          <cell r="BF4462" t="e">
            <v>#N/A</v>
          </cell>
          <cell r="BG4462">
            <v>75.693058776855466</v>
          </cell>
          <cell r="BH4462">
            <v>77.281959152221674</v>
          </cell>
          <cell r="BI4462">
            <v>75.469661712646484</v>
          </cell>
          <cell r="BJ4462">
            <v>71.979582214355474</v>
          </cell>
          <cell r="BK4462">
            <v>67.187336845397951</v>
          </cell>
        </row>
        <row r="4463">
          <cell r="A4463" t="str">
            <v>2017-06-14</v>
          </cell>
          <cell r="B4463">
            <v>2139529</v>
          </cell>
          <cell r="C4463">
            <v>75.394447199232985</v>
          </cell>
          <cell r="D4463">
            <v>76.065878455269853</v>
          </cell>
          <cell r="E4463">
            <v>74.970390319824219</v>
          </cell>
          <cell r="F4463">
            <v>74.970390319824219</v>
          </cell>
          <cell r="BA4463" t="e">
            <v>#N/A</v>
          </cell>
          <cell r="BB4463" t="e">
            <v>#N/A</v>
          </cell>
          <cell r="BC4463" t="e">
            <v>#N/A</v>
          </cell>
          <cell r="BD4463" t="e">
            <v>#N/A</v>
          </cell>
          <cell r="BE4463" t="e">
            <v>#N/A</v>
          </cell>
          <cell r="BF4463" t="e">
            <v>#N/A</v>
          </cell>
          <cell r="BG4463">
            <v>75.477494812011713</v>
          </cell>
          <cell r="BH4463">
            <v>77.073904800415036</v>
          </cell>
          <cell r="BI4463">
            <v>75.521505737304693</v>
          </cell>
          <cell r="BJ4463">
            <v>72.08248413085937</v>
          </cell>
          <cell r="BK4463">
            <v>67.269793605804438</v>
          </cell>
        </row>
        <row r="4464">
          <cell r="A4464" t="str">
            <v>2017-06-15</v>
          </cell>
          <cell r="B4464">
            <v>3402960</v>
          </cell>
          <cell r="C4464">
            <v>74.855540322569453</v>
          </cell>
          <cell r="D4464">
            <v>75.677158079986796</v>
          </cell>
          <cell r="E4464">
            <v>74.148769895017764</v>
          </cell>
          <cell r="F4464">
            <v>75.518135070800781</v>
          </cell>
          <cell r="BA4464" t="e">
            <v>#N/A</v>
          </cell>
          <cell r="BB4464" t="e">
            <v>#N/A</v>
          </cell>
          <cell r="BC4464" t="e">
            <v>#N/A</v>
          </cell>
          <cell r="BD4464" t="e">
            <v>#N/A</v>
          </cell>
          <cell r="BE4464" t="e">
            <v>#N/A</v>
          </cell>
          <cell r="BF4464" t="e">
            <v>#N/A</v>
          </cell>
          <cell r="BG4464">
            <v>75.389149475097653</v>
          </cell>
          <cell r="BH4464">
            <v>76.94712867736817</v>
          </cell>
          <cell r="BI4464">
            <v>75.586699676513675</v>
          </cell>
          <cell r="BJ4464">
            <v>72.19753517150879</v>
          </cell>
          <cell r="BK4464">
            <v>67.346948928833001</v>
          </cell>
        </row>
        <row r="4465">
          <cell r="A4465" t="str">
            <v>2017-06-16</v>
          </cell>
          <cell r="B4465">
            <v>9020472</v>
          </cell>
          <cell r="C4465">
            <v>76.004036450000044</v>
          </cell>
          <cell r="D4465">
            <v>76.463439265751191</v>
          </cell>
          <cell r="E4465">
            <v>74.908548315940678</v>
          </cell>
          <cell r="F4465">
            <v>75.147079467773438</v>
          </cell>
          <cell r="BA4465" t="e">
            <v>#N/A</v>
          </cell>
          <cell r="BB4465" t="e">
            <v>#N/A</v>
          </cell>
          <cell r="BC4465" t="e">
            <v>#N/A</v>
          </cell>
          <cell r="BD4465" t="e">
            <v>#N/A</v>
          </cell>
          <cell r="BE4465" t="e">
            <v>#N/A</v>
          </cell>
          <cell r="BF4465" t="e">
            <v>#N/A</v>
          </cell>
          <cell r="BG4465">
            <v>75.198321533203128</v>
          </cell>
          <cell r="BH4465">
            <v>76.800474548339849</v>
          </cell>
          <cell r="BI4465">
            <v>75.630445098876947</v>
          </cell>
          <cell r="BJ4465">
            <v>72.317001228332515</v>
          </cell>
          <cell r="BK4465">
            <v>67.423360939025883</v>
          </cell>
        </row>
        <row r="4466">
          <cell r="A4466" t="str">
            <v>2017-06-19</v>
          </cell>
          <cell r="B4466">
            <v>2303616</v>
          </cell>
          <cell r="C4466">
            <v>75.579981610992206</v>
          </cell>
          <cell r="D4466">
            <v>77.073023951823473</v>
          </cell>
          <cell r="E4466">
            <v>75.359116681375355</v>
          </cell>
          <cell r="F4466">
            <v>76.595954895019531</v>
          </cell>
          <cell r="BA4466" t="e">
            <v>#N/A</v>
          </cell>
          <cell r="BB4466" t="e">
            <v>#N/A</v>
          </cell>
          <cell r="BC4466" t="e">
            <v>#N/A</v>
          </cell>
          <cell r="BD4466" t="e">
            <v>#N/A</v>
          </cell>
          <cell r="BE4466" t="e">
            <v>#N/A</v>
          </cell>
          <cell r="BF4466" t="e">
            <v>#N/A</v>
          </cell>
          <cell r="BG4466">
            <v>75.525201416015619</v>
          </cell>
          <cell r="BH4466">
            <v>76.754093170166016</v>
          </cell>
          <cell r="BI4466">
            <v>75.700944061279301</v>
          </cell>
          <cell r="BJ4466">
            <v>72.447962379455561</v>
          </cell>
          <cell r="BK4466">
            <v>67.506632404327391</v>
          </cell>
        </row>
        <row r="4467">
          <cell r="A4467" t="str">
            <v>2017-06-20</v>
          </cell>
          <cell r="B4467">
            <v>1883933</v>
          </cell>
          <cell r="C4467">
            <v>76.967005918950335</v>
          </cell>
          <cell r="D4467">
            <v>77.523583063165887</v>
          </cell>
          <cell r="E4467">
            <v>76.70196533203125</v>
          </cell>
          <cell r="F4467">
            <v>76.70196533203125</v>
          </cell>
          <cell r="BA4467" t="e">
            <v>#N/A</v>
          </cell>
          <cell r="BB4467" t="e">
            <v>#N/A</v>
          </cell>
          <cell r="BC4467" t="e">
            <v>#N/A</v>
          </cell>
          <cell r="BD4467" t="e">
            <v>#N/A</v>
          </cell>
          <cell r="BE4467" t="e">
            <v>#N/A</v>
          </cell>
          <cell r="BF4467" t="e">
            <v>#N/A</v>
          </cell>
          <cell r="BG4467">
            <v>75.786705017089844</v>
          </cell>
          <cell r="BH4467">
            <v>76.709920120239261</v>
          </cell>
          <cell r="BI4467">
            <v>75.777326812744136</v>
          </cell>
          <cell r="BJ4467">
            <v>72.576733398437497</v>
          </cell>
          <cell r="BK4467">
            <v>67.589065380096429</v>
          </cell>
        </row>
        <row r="4468">
          <cell r="A4468" t="str">
            <v>2017-06-21</v>
          </cell>
          <cell r="B4468">
            <v>2182716</v>
          </cell>
          <cell r="C4468">
            <v>76.587121222156199</v>
          </cell>
          <cell r="D4468">
            <v>76.684302325423559</v>
          </cell>
          <cell r="E4468">
            <v>75.783169684264806</v>
          </cell>
          <cell r="F4468">
            <v>76.472267150878906</v>
          </cell>
          <cell r="BA4468" t="e">
            <v>#N/A</v>
          </cell>
          <cell r="BB4468" t="e">
            <v>#N/A</v>
          </cell>
          <cell r="BC4468" t="e">
            <v>#N/A</v>
          </cell>
          <cell r="BD4468" t="e">
            <v>#N/A</v>
          </cell>
          <cell r="BE4468" t="e">
            <v>#N/A</v>
          </cell>
          <cell r="BF4468" t="e">
            <v>#N/A</v>
          </cell>
          <cell r="BG4468">
            <v>76.087080383300787</v>
          </cell>
          <cell r="BH4468">
            <v>76.663980102539057</v>
          </cell>
          <cell r="BI4468">
            <v>75.858695220947268</v>
          </cell>
          <cell r="BJ4468">
            <v>72.704319381713873</v>
          </cell>
          <cell r="BK4468">
            <v>67.667056884765628</v>
          </cell>
        </row>
        <row r="4469">
          <cell r="A4469" t="str">
            <v>2017-06-22</v>
          </cell>
          <cell r="B4469">
            <v>2863602</v>
          </cell>
          <cell r="C4469">
            <v>76.860992864343174</v>
          </cell>
          <cell r="D4469">
            <v>78.601409528334088</v>
          </cell>
          <cell r="E4469">
            <v>76.58712251791745</v>
          </cell>
          <cell r="F4469">
            <v>78.318702697753906</v>
          </cell>
          <cell r="BA4469" t="e">
            <v>#N/A</v>
          </cell>
          <cell r="BB4469" t="e">
            <v>#N/A</v>
          </cell>
          <cell r="BC4469" t="e">
            <v>#N/A</v>
          </cell>
          <cell r="BD4469" t="e">
            <v>#N/A</v>
          </cell>
          <cell r="BE4469" t="e">
            <v>#N/A</v>
          </cell>
          <cell r="BF4469" t="e">
            <v>#N/A</v>
          </cell>
          <cell r="BG4469">
            <v>76.647193908691406</v>
          </cell>
          <cell r="BH4469">
            <v>76.723172378540042</v>
          </cell>
          <cell r="BI4469">
            <v>75.977676696777337</v>
          </cell>
          <cell r="BJ4469">
            <v>72.847803649902346</v>
          </cell>
          <cell r="BK4469">
            <v>67.757787418365481</v>
          </cell>
        </row>
        <row r="4470">
          <cell r="A4470" t="str">
            <v>2017-06-23</v>
          </cell>
          <cell r="B4470">
            <v>2401275</v>
          </cell>
          <cell r="C4470">
            <v>78.044828561578996</v>
          </cell>
          <cell r="D4470">
            <v>78.521897620018052</v>
          </cell>
          <cell r="E4470">
            <v>77.629608154296875</v>
          </cell>
          <cell r="F4470">
            <v>77.629608154296875</v>
          </cell>
          <cell r="BA4470" t="e">
            <v>#N/A</v>
          </cell>
          <cell r="BB4470" t="e">
            <v>#N/A</v>
          </cell>
          <cell r="BC4470" t="e">
            <v>#N/A</v>
          </cell>
          <cell r="BD4470" t="e">
            <v>#N/A</v>
          </cell>
          <cell r="BE4470" t="e">
            <v>#N/A</v>
          </cell>
          <cell r="BF4470" t="e">
            <v>#N/A</v>
          </cell>
          <cell r="BG4470">
            <v>77.143699645996094</v>
          </cell>
          <cell r="BH4470">
            <v>76.728915023803708</v>
          </cell>
          <cell r="BI4470">
            <v>76.079455108642577</v>
          </cell>
          <cell r="BJ4470">
            <v>72.986963043212896</v>
          </cell>
          <cell r="BK4470">
            <v>67.846783142089848</v>
          </cell>
        </row>
        <row r="4471">
          <cell r="A4471" t="str">
            <v>2017-06-26</v>
          </cell>
          <cell r="B4471">
            <v>1857317</v>
          </cell>
          <cell r="C4471">
            <v>77.894644304446871</v>
          </cell>
          <cell r="D4471">
            <v>78.680922940349774</v>
          </cell>
          <cell r="E4471">
            <v>77.700282081592135</v>
          </cell>
          <cell r="F4471">
            <v>78.362876892089844</v>
          </cell>
          <cell r="BA4471" t="e">
            <v>#N/A</v>
          </cell>
          <cell r="BB4471" t="e">
            <v>#N/A</v>
          </cell>
          <cell r="BC4471" t="e">
            <v>#N/A</v>
          </cell>
          <cell r="BD4471" t="e">
            <v>#N/A</v>
          </cell>
          <cell r="BE4471" t="e">
            <v>#N/A</v>
          </cell>
          <cell r="BF4471" t="e">
            <v>#N/A</v>
          </cell>
          <cell r="BG4471">
            <v>77.497084045410162</v>
          </cell>
          <cell r="BH4471">
            <v>76.776622009277347</v>
          </cell>
          <cell r="BI4471">
            <v>76.188542938232416</v>
          </cell>
          <cell r="BJ4471">
            <v>73.122421264648438</v>
          </cell>
          <cell r="BK4471">
            <v>67.942225017547614</v>
          </cell>
        </row>
        <row r="4472">
          <cell r="A4472" t="str">
            <v>2017-06-27</v>
          </cell>
          <cell r="B4472">
            <v>2012519</v>
          </cell>
          <cell r="C4472">
            <v>78.34520741381651</v>
          </cell>
          <cell r="D4472">
            <v>78.389383095456211</v>
          </cell>
          <cell r="E4472">
            <v>77.152538152434246</v>
          </cell>
          <cell r="F4472">
            <v>77.417572021484375</v>
          </cell>
          <cell r="BA4472" t="e">
            <v>#N/A</v>
          </cell>
          <cell r="BB4472" t="e">
            <v>#N/A</v>
          </cell>
          <cell r="BC4472" t="e">
            <v>#N/A</v>
          </cell>
          <cell r="BD4472" t="e">
            <v>#N/A</v>
          </cell>
          <cell r="BE4472" t="e">
            <v>#N/A</v>
          </cell>
          <cell r="BF4472" t="e">
            <v>#N/A</v>
          </cell>
          <cell r="BG4472">
            <v>77.640205383300781</v>
          </cell>
          <cell r="BH4472">
            <v>76.779714202880854</v>
          </cell>
          <cell r="BI4472">
            <v>76.277185058593744</v>
          </cell>
          <cell r="BJ4472">
            <v>73.255269088745123</v>
          </cell>
          <cell r="BK4472">
            <v>68.030716514587397</v>
          </cell>
        </row>
        <row r="4473">
          <cell r="A4473" t="str">
            <v>2017-06-28</v>
          </cell>
          <cell r="B4473">
            <v>2489086</v>
          </cell>
          <cell r="C4473">
            <v>76.984679328029273</v>
          </cell>
          <cell r="D4473">
            <v>77.14370234696392</v>
          </cell>
          <cell r="E4473">
            <v>76.118892578478352</v>
          </cell>
          <cell r="F4473">
            <v>76.595954895019531</v>
          </cell>
          <cell r="BA4473" t="e">
            <v>#N/A</v>
          </cell>
          <cell r="BB4473" t="e">
            <v>#N/A</v>
          </cell>
          <cell r="BC4473" t="e">
            <v>#N/A</v>
          </cell>
          <cell r="BD4473" t="e">
            <v>#N/A</v>
          </cell>
          <cell r="BE4473" t="e">
            <v>#N/A</v>
          </cell>
          <cell r="BF4473" t="e">
            <v>#N/A</v>
          </cell>
          <cell r="BG4473">
            <v>77.664942932128909</v>
          </cell>
          <cell r="BH4473">
            <v>76.714780044555667</v>
          </cell>
          <cell r="BI4473">
            <v>76.384463500976565</v>
          </cell>
          <cell r="BJ4473">
            <v>73.374426651000974</v>
          </cell>
          <cell r="BK4473">
            <v>68.118735084533697</v>
          </cell>
        </row>
        <row r="4474">
          <cell r="A4474" t="str">
            <v>2017-06-29</v>
          </cell>
          <cell r="B4474">
            <v>2940094</v>
          </cell>
          <cell r="C4474">
            <v>76.684296061572851</v>
          </cell>
          <cell r="D4474">
            <v>76.69312580459416</v>
          </cell>
          <cell r="E4474">
            <v>74.484476802132534</v>
          </cell>
          <cell r="F4474">
            <v>74.687675476074219</v>
          </cell>
          <cell r="BA4474" t="e">
            <v>#N/A</v>
          </cell>
          <cell r="BB4474" t="e">
            <v>#N/A</v>
          </cell>
          <cell r="BC4474" t="e">
            <v>#N/A</v>
          </cell>
          <cell r="BD4474" t="e">
            <v>#N/A</v>
          </cell>
          <cell r="BE4474" t="e">
            <v>#N/A</v>
          </cell>
          <cell r="BF4474" t="e">
            <v>#N/A</v>
          </cell>
          <cell r="BG4474">
            <v>76.938737487792963</v>
          </cell>
          <cell r="BH4474">
            <v>76.567242050170904</v>
          </cell>
          <cell r="BI4474">
            <v>76.462984924316402</v>
          </cell>
          <cell r="BJ4474">
            <v>73.47433036804199</v>
          </cell>
          <cell r="BK4474">
            <v>68.19704120635987</v>
          </cell>
        </row>
        <row r="4475">
          <cell r="A4475" t="str">
            <v>2017-06-30</v>
          </cell>
          <cell r="B4475">
            <v>3326999</v>
          </cell>
          <cell r="C4475">
            <v>74.528655365691876</v>
          </cell>
          <cell r="D4475">
            <v>75.420951484529226</v>
          </cell>
          <cell r="E4475">
            <v>73.989744448991686</v>
          </cell>
          <cell r="F4475">
            <v>73.998580932617188</v>
          </cell>
          <cell r="BA4475" t="e">
            <v>#N/A</v>
          </cell>
          <cell r="BB4475" t="e">
            <v>#N/A</v>
          </cell>
          <cell r="BC4475" t="e">
            <v>#N/A</v>
          </cell>
          <cell r="BD4475" t="e">
            <v>#N/A</v>
          </cell>
          <cell r="BE4475" t="e">
            <v>#N/A</v>
          </cell>
          <cell r="BF4475" t="e">
            <v>#N/A</v>
          </cell>
          <cell r="BG4475">
            <v>76.212532043457031</v>
          </cell>
          <cell r="BH4475">
            <v>76.341517639160159</v>
          </cell>
          <cell r="BI4475">
            <v>76.517631530761719</v>
          </cell>
          <cell r="BJ4475">
            <v>73.565119171142584</v>
          </cell>
          <cell r="BK4475">
            <v>68.269250316619875</v>
          </cell>
        </row>
        <row r="4476">
          <cell r="A4476" t="str">
            <v>2017-07-03</v>
          </cell>
          <cell r="B4476">
            <v>1784125</v>
          </cell>
          <cell r="C4476">
            <v>73.751220872648247</v>
          </cell>
          <cell r="D4476">
            <v>74.749527936269047</v>
          </cell>
          <cell r="E4476">
            <v>73.636366794530502</v>
          </cell>
          <cell r="F4476">
            <v>74.387306213378906</v>
          </cell>
          <cell r="BA4476" t="e">
            <v>#N/A</v>
          </cell>
          <cell r="BB4476" t="e">
            <v>#N/A</v>
          </cell>
          <cell r="BC4476" t="e">
            <v>#N/A</v>
          </cell>
          <cell r="BD4476" t="e">
            <v>#N/A</v>
          </cell>
          <cell r="BE4476" t="e">
            <v>#N/A</v>
          </cell>
          <cell r="BF4476" t="e">
            <v>#N/A</v>
          </cell>
          <cell r="BG4476">
            <v>75.417417907714849</v>
          </cell>
          <cell r="BH4476">
            <v>76.143181228637701</v>
          </cell>
          <cell r="BI4476">
            <v>76.59647506713867</v>
          </cell>
          <cell r="BJ4476">
            <v>73.653380355834955</v>
          </cell>
          <cell r="BK4476">
            <v>68.342547740936283</v>
          </cell>
        </row>
        <row r="4477">
          <cell r="A4477" t="str">
            <v>2017-07-04</v>
          </cell>
          <cell r="B4477">
            <v>1275305</v>
          </cell>
          <cell r="C4477">
            <v>74.042753641173789</v>
          </cell>
          <cell r="D4477">
            <v>74.537495645467573</v>
          </cell>
          <cell r="E4477">
            <v>73.901403597277309</v>
          </cell>
          <cell r="F4477">
            <v>74.086929321289063</v>
          </cell>
          <cell r="BA4477" t="e">
            <v>#N/A</v>
          </cell>
          <cell r="BB4477" t="e">
            <v>#N/A</v>
          </cell>
          <cell r="BC4477" t="e">
            <v>#N/A</v>
          </cell>
          <cell r="BD4477" t="e">
            <v>#N/A</v>
          </cell>
          <cell r="BE4477" t="e">
            <v>#N/A</v>
          </cell>
          <cell r="BF4477" t="e">
            <v>#N/A</v>
          </cell>
          <cell r="BG4477">
            <v>74.751289367675781</v>
          </cell>
          <cell r="BH4477">
            <v>75.967814636230472</v>
          </cell>
          <cell r="BI4477">
            <v>76.626886444091795</v>
          </cell>
          <cell r="BJ4477">
            <v>73.708358993530268</v>
          </cell>
          <cell r="BK4477">
            <v>68.419218654632573</v>
          </cell>
        </row>
        <row r="4478">
          <cell r="A4478" t="str">
            <v>2017-07-05</v>
          </cell>
          <cell r="B4478">
            <v>2249604</v>
          </cell>
          <cell r="C4478">
            <v>73.90140413931293</v>
          </cell>
          <cell r="D4478">
            <v>74.793700310139002</v>
          </cell>
          <cell r="E4478">
            <v>73.477340523988275</v>
          </cell>
          <cell r="F4478">
            <v>74.404975891113281</v>
          </cell>
          <cell r="BA4478" t="e">
            <v>#N/A</v>
          </cell>
          <cell r="BB4478" t="e">
            <v>#N/A</v>
          </cell>
          <cell r="BC4478" t="e">
            <v>#N/A</v>
          </cell>
          <cell r="BD4478" t="e">
            <v>#N/A</v>
          </cell>
          <cell r="BE4478" t="e">
            <v>#N/A</v>
          </cell>
          <cell r="BF4478" t="e">
            <v>#N/A</v>
          </cell>
          <cell r="BG4478">
            <v>74.313093566894537</v>
          </cell>
          <cell r="BH4478">
            <v>75.88565292358399</v>
          </cell>
          <cell r="BI4478">
            <v>76.659382171630853</v>
          </cell>
          <cell r="BJ4478">
            <v>73.766860275268556</v>
          </cell>
          <cell r="BK4478">
            <v>68.496453399658208</v>
          </cell>
        </row>
        <row r="4479">
          <cell r="A4479" t="str">
            <v>2017-07-06</v>
          </cell>
          <cell r="B4479">
            <v>3216161</v>
          </cell>
          <cell r="C4479">
            <v>74.493320783619268</v>
          </cell>
          <cell r="D4479">
            <v>74.590501888730387</v>
          </cell>
          <cell r="E4479">
            <v>72.885424417593171</v>
          </cell>
          <cell r="F4479">
            <v>73.300651550292969</v>
          </cell>
          <cell r="BA4479" t="e">
            <v>#N/A</v>
          </cell>
          <cell r="BB4479" t="e">
            <v>#N/A</v>
          </cell>
          <cell r="BC4479" t="e">
            <v>#N/A</v>
          </cell>
          <cell r="BD4479" t="e">
            <v>#N/A</v>
          </cell>
          <cell r="BE4479" t="e">
            <v>#N/A</v>
          </cell>
          <cell r="BF4479" t="e">
            <v>#N/A</v>
          </cell>
          <cell r="BG4479">
            <v>74.035688781738287</v>
          </cell>
          <cell r="BH4479">
            <v>75.752692413330081</v>
          </cell>
          <cell r="BI4479">
            <v>76.660211791992182</v>
          </cell>
          <cell r="BJ4479">
            <v>73.812351074218753</v>
          </cell>
          <cell r="BK4479">
            <v>68.570219345092767</v>
          </cell>
        </row>
        <row r="4480">
          <cell r="A4480" t="str">
            <v>2017-07-07</v>
          </cell>
          <cell r="B4480">
            <v>1895465</v>
          </cell>
          <cell r="C4480">
            <v>73.185796764017411</v>
          </cell>
          <cell r="D4480">
            <v>74.060426701498784</v>
          </cell>
          <cell r="E4480">
            <v>73.176967020193331</v>
          </cell>
          <cell r="F4480">
            <v>73.910240173339844</v>
          </cell>
          <cell r="BA4480" t="e">
            <v>#N/A</v>
          </cell>
          <cell r="BB4480" t="e">
            <v>#N/A</v>
          </cell>
          <cell r="BC4480" t="e">
            <v>#N/A</v>
          </cell>
          <cell r="BD4480" t="e">
            <v>#N/A</v>
          </cell>
          <cell r="BE4480" t="e">
            <v>#N/A</v>
          </cell>
          <cell r="BF4480" t="e">
            <v>#N/A</v>
          </cell>
          <cell r="BG4480">
            <v>74.018020629882813</v>
          </cell>
          <cell r="BH4480">
            <v>75.643143463134763</v>
          </cell>
          <cell r="BI4480">
            <v>76.667758941650391</v>
          </cell>
          <cell r="BJ4480">
            <v>73.862911300659178</v>
          </cell>
          <cell r="BK4480">
            <v>68.650711154937738</v>
          </cell>
        </row>
        <row r="4481">
          <cell r="A4481" t="str">
            <v>2017-07-10</v>
          </cell>
          <cell r="B4481">
            <v>1359697</v>
          </cell>
          <cell r="C4481">
            <v>74.113432192663268</v>
          </cell>
          <cell r="D4481">
            <v>74.572835001905446</v>
          </cell>
          <cell r="E4481">
            <v>73.963245664368216</v>
          </cell>
          <cell r="F4481">
            <v>74.122268676757813</v>
          </cell>
          <cell r="BA4481" t="e">
            <v>#N/A</v>
          </cell>
          <cell r="BB4481" t="e">
            <v>#N/A</v>
          </cell>
          <cell r="BC4481" t="e">
            <v>#N/A</v>
          </cell>
          <cell r="BD4481" t="e">
            <v>#N/A</v>
          </cell>
          <cell r="BE4481" t="e">
            <v>#N/A</v>
          </cell>
          <cell r="BF4481" t="e">
            <v>#N/A</v>
          </cell>
          <cell r="BG4481">
            <v>73.965013122558588</v>
          </cell>
          <cell r="BH4481">
            <v>75.601179122924805</v>
          </cell>
          <cell r="BI4481">
            <v>76.668598327636715</v>
          </cell>
          <cell r="BJ4481">
            <v>73.909604568481441</v>
          </cell>
          <cell r="BK4481">
            <v>68.73076625823974</v>
          </cell>
        </row>
        <row r="4482">
          <cell r="A4482" t="str">
            <v>2017-07-11</v>
          </cell>
          <cell r="B4482">
            <v>1421183</v>
          </cell>
          <cell r="C4482">
            <v>73.927909476887507</v>
          </cell>
          <cell r="D4482">
            <v>74.440317731025473</v>
          </cell>
          <cell r="E4482">
            <v>73.618699923618991</v>
          </cell>
          <cell r="F4482">
            <v>73.64520263671875</v>
          </cell>
          <cell r="BA4482" t="e">
            <v>#N/A</v>
          </cell>
          <cell r="BB4482" t="e">
            <v>#N/A</v>
          </cell>
          <cell r="BC4482" t="e">
            <v>#N/A</v>
          </cell>
          <cell r="BD4482" t="e">
            <v>#N/A</v>
          </cell>
          <cell r="BE4482" t="e">
            <v>#N/A</v>
          </cell>
          <cell r="BF4482" t="e">
            <v>#N/A</v>
          </cell>
          <cell r="BG4482">
            <v>73.876667785644528</v>
          </cell>
          <cell r="BH4482">
            <v>75.513716888427737</v>
          </cell>
          <cell r="BI4482">
            <v>76.643303070068356</v>
          </cell>
          <cell r="BJ4482">
            <v>73.947849197387697</v>
          </cell>
          <cell r="BK4482">
            <v>68.806810874938961</v>
          </cell>
        </row>
        <row r="4483">
          <cell r="A4483" t="str">
            <v>2017-07-12</v>
          </cell>
          <cell r="B4483">
            <v>2672450</v>
          </cell>
          <cell r="C4483">
            <v>73.883729438272141</v>
          </cell>
          <cell r="D4483">
            <v>76.233735385068584</v>
          </cell>
          <cell r="E4483">
            <v>73.813057787594218</v>
          </cell>
          <cell r="F4483">
            <v>75.942192077636719</v>
          </cell>
          <cell r="BA4483" t="e">
            <v>#N/A</v>
          </cell>
          <cell r="BB4483" t="e">
            <v>#N/A</v>
          </cell>
          <cell r="BC4483" t="e">
            <v>#N/A</v>
          </cell>
          <cell r="BD4483" t="e">
            <v>#N/A</v>
          </cell>
          <cell r="BE4483" t="e">
            <v>#N/A</v>
          </cell>
          <cell r="BF4483" t="e">
            <v>#N/A</v>
          </cell>
          <cell r="BG4483">
            <v>74.184111022949224</v>
          </cell>
          <cell r="BH4483">
            <v>75.562306976318354</v>
          </cell>
          <cell r="BI4483">
            <v>76.664460601806638</v>
          </cell>
          <cell r="BJ4483">
            <v>74.010261154174799</v>
          </cell>
          <cell r="BK4483">
            <v>68.895580711364744</v>
          </cell>
        </row>
        <row r="4484">
          <cell r="A4484" t="str">
            <v>2017-07-13</v>
          </cell>
          <cell r="B4484">
            <v>2243470</v>
          </cell>
          <cell r="C4484">
            <v>75.942187486270171</v>
          </cell>
          <cell r="D4484">
            <v>76.39275377594582</v>
          </cell>
          <cell r="E4484">
            <v>75.288429260253906</v>
          </cell>
          <cell r="F4484">
            <v>75.288429260253906</v>
          </cell>
          <cell r="BA4484" t="e">
            <v>#N/A</v>
          </cell>
          <cell r="BB4484" t="e">
            <v>#N/A</v>
          </cell>
          <cell r="BC4484" t="e">
            <v>#N/A</v>
          </cell>
          <cell r="BD4484" t="e">
            <v>#N/A</v>
          </cell>
          <cell r="BE4484" t="e">
            <v>#N/A</v>
          </cell>
          <cell r="BF4484" t="e">
            <v>#N/A</v>
          </cell>
          <cell r="BG4484">
            <v>74.581666564941401</v>
          </cell>
          <cell r="BH4484">
            <v>75.550821685791021</v>
          </cell>
          <cell r="BI4484">
            <v>76.640895690917972</v>
          </cell>
          <cell r="BJ4484">
            <v>74.074175567626952</v>
          </cell>
          <cell r="BK4484">
            <v>68.982749633789069</v>
          </cell>
        </row>
        <row r="4485">
          <cell r="A4485" t="str">
            <v>2017-07-14</v>
          </cell>
          <cell r="B4485">
            <v>1760085</v>
          </cell>
          <cell r="C4485">
            <v>75.253096928751219</v>
          </cell>
          <cell r="D4485">
            <v>75.332605065805126</v>
          </cell>
          <cell r="E4485">
            <v>74.475654825308609</v>
          </cell>
          <cell r="F4485">
            <v>74.7230224609375</v>
          </cell>
          <cell r="BA4485" t="e">
            <v>#N/A</v>
          </cell>
          <cell r="BB4485" t="e">
            <v>#N/A</v>
          </cell>
          <cell r="BC4485" t="e">
            <v>#N/A</v>
          </cell>
          <cell r="BD4485" t="e">
            <v>#N/A</v>
          </cell>
          <cell r="BE4485" t="e">
            <v>#N/A</v>
          </cell>
          <cell r="BF4485" t="e">
            <v>#N/A</v>
          </cell>
          <cell r="BG4485">
            <v>74.744223022460943</v>
          </cell>
          <cell r="BH4485">
            <v>75.529618835449213</v>
          </cell>
          <cell r="BI4485">
            <v>76.601061706542964</v>
          </cell>
          <cell r="BJ4485">
            <v>74.132607116699219</v>
          </cell>
          <cell r="BK4485">
            <v>69.064525489807124</v>
          </cell>
        </row>
        <row r="4486">
          <cell r="A4486" t="str">
            <v>2017-07-17</v>
          </cell>
          <cell r="B4486">
            <v>1465345</v>
          </cell>
          <cell r="C4486">
            <v>74.564002406335135</v>
          </cell>
          <cell r="D4486">
            <v>74.705352457907054</v>
          </cell>
          <cell r="E4486">
            <v>73.883734641090342</v>
          </cell>
          <cell r="F4486">
            <v>74.033927917480469</v>
          </cell>
          <cell r="BA4486" t="e">
            <v>#N/A</v>
          </cell>
          <cell r="BB4486" t="e">
            <v>#N/A</v>
          </cell>
          <cell r="BC4486" t="e">
            <v>#N/A</v>
          </cell>
          <cell r="BD4486" t="e">
            <v>#N/A</v>
          </cell>
          <cell r="BE4486" t="e">
            <v>#N/A</v>
          </cell>
          <cell r="BF4486" t="e">
            <v>#N/A</v>
          </cell>
          <cell r="BG4486">
            <v>74.726554870605469</v>
          </cell>
          <cell r="BH4486">
            <v>75.40151748657226</v>
          </cell>
          <cell r="BI4486">
            <v>76.552749176025387</v>
          </cell>
          <cell r="BJ4486">
            <v>74.186371536254882</v>
          </cell>
          <cell r="BK4486">
            <v>69.139648399353021</v>
          </cell>
        </row>
        <row r="4487">
          <cell r="A4487" t="str">
            <v>2017-07-18</v>
          </cell>
          <cell r="B4487">
            <v>1895914</v>
          </cell>
          <cell r="C4487">
            <v>74.060422468533957</v>
          </cell>
          <cell r="D4487">
            <v>74.572830672067127</v>
          </cell>
          <cell r="E4487">
            <v>72.964927673339844</v>
          </cell>
          <cell r="F4487">
            <v>72.964927673339844</v>
          </cell>
          <cell r="BA4487" t="e">
            <v>#N/A</v>
          </cell>
          <cell r="BB4487" t="e">
            <v>#N/A</v>
          </cell>
          <cell r="BC4487" t="e">
            <v>#N/A</v>
          </cell>
          <cell r="BD4487" t="e">
            <v>#N/A</v>
          </cell>
          <cell r="BE4487" t="e">
            <v>#N/A</v>
          </cell>
          <cell r="BF4487" t="e">
            <v>#N/A</v>
          </cell>
          <cell r="BG4487">
            <v>74.590499877929688</v>
          </cell>
          <cell r="BH4487">
            <v>75.214665603637698</v>
          </cell>
          <cell r="BI4487">
            <v>76.472792510986324</v>
          </cell>
          <cell r="BJ4487">
            <v>74.230643386840825</v>
          </cell>
          <cell r="BK4487">
            <v>69.210495491027828</v>
          </cell>
        </row>
        <row r="4488">
          <cell r="A4488" t="str">
            <v>2017-07-19</v>
          </cell>
          <cell r="B4488">
            <v>2181072</v>
          </cell>
          <cell r="C4488">
            <v>72.920756519675507</v>
          </cell>
          <cell r="D4488">
            <v>73.123948454039621</v>
          </cell>
          <cell r="E4488">
            <v>72.593874039716098</v>
          </cell>
          <cell r="F4488">
            <v>72.655715942382813</v>
          </cell>
          <cell r="BA4488" t="e">
            <v>#N/A</v>
          </cell>
          <cell r="BB4488" t="e">
            <v>#N/A</v>
          </cell>
          <cell r="BC4488" t="e">
            <v>#N/A</v>
          </cell>
          <cell r="BD4488" t="e">
            <v>#N/A</v>
          </cell>
          <cell r="BE4488" t="e">
            <v>#N/A</v>
          </cell>
          <cell r="BF4488" t="e">
            <v>#N/A</v>
          </cell>
          <cell r="BG4488">
            <v>73.933204650878906</v>
          </cell>
          <cell r="BH4488">
            <v>75.023838043212891</v>
          </cell>
          <cell r="BI4488">
            <v>76.374505920410158</v>
          </cell>
          <cell r="BJ4488">
            <v>74.267974166870118</v>
          </cell>
          <cell r="BK4488">
            <v>69.279625453948981</v>
          </cell>
        </row>
        <row r="4489">
          <cell r="A4489" t="str">
            <v>2017-07-20</v>
          </cell>
          <cell r="B4489">
            <v>2530317</v>
          </cell>
          <cell r="C4489">
            <v>72.443693784831524</v>
          </cell>
          <cell r="D4489">
            <v>73.609860293220748</v>
          </cell>
          <cell r="E4489">
            <v>72.240495092646398</v>
          </cell>
          <cell r="F4489">
            <v>73.123954772949219</v>
          </cell>
          <cell r="BA4489" t="e">
            <v>#N/A</v>
          </cell>
          <cell r="BB4489" t="e">
            <v>#N/A</v>
          </cell>
          <cell r="BC4489" t="e">
            <v>#N/A</v>
          </cell>
          <cell r="BD4489" t="e">
            <v>#N/A</v>
          </cell>
          <cell r="BE4489" t="e">
            <v>#N/A</v>
          </cell>
          <cell r="BF4489" t="e">
            <v>#N/A</v>
          </cell>
          <cell r="BG4489">
            <v>73.500309753417966</v>
          </cell>
          <cell r="BH4489">
            <v>74.764100646972651</v>
          </cell>
          <cell r="BI4489">
            <v>76.273438110351563</v>
          </cell>
          <cell r="BJ4489">
            <v>74.311270294189455</v>
          </cell>
          <cell r="BK4489">
            <v>69.351011047363286</v>
          </cell>
        </row>
        <row r="4490">
          <cell r="A4490" t="str">
            <v>2017-07-21</v>
          </cell>
          <cell r="B4490">
            <v>2988091</v>
          </cell>
          <cell r="C4490">
            <v>73.106288808533165</v>
          </cell>
          <cell r="D4490">
            <v>73.592194330555898</v>
          </cell>
          <cell r="E4490">
            <v>71.807601995365573</v>
          </cell>
          <cell r="F4490">
            <v>72.019630432128906</v>
          </cell>
          <cell r="BA4490" t="e">
            <v>#N/A</v>
          </cell>
          <cell r="BB4490" t="e">
            <v>#N/A</v>
          </cell>
          <cell r="BC4490" t="e">
            <v>#N/A</v>
          </cell>
          <cell r="BD4490" t="e">
            <v>#N/A</v>
          </cell>
          <cell r="BE4490" t="e">
            <v>#N/A</v>
          </cell>
          <cell r="BF4490" t="e">
            <v>#N/A</v>
          </cell>
          <cell r="BG4490">
            <v>72.959631347656256</v>
          </cell>
          <cell r="BH4490">
            <v>74.483601760864261</v>
          </cell>
          <cell r="BI4490">
            <v>76.127189941406243</v>
          </cell>
          <cell r="BJ4490">
            <v>74.335825119018551</v>
          </cell>
          <cell r="BK4490">
            <v>69.413325405120844</v>
          </cell>
        </row>
        <row r="4491">
          <cell r="A4491" t="str">
            <v>2017-07-24</v>
          </cell>
          <cell r="B4491">
            <v>1944540</v>
          </cell>
          <cell r="C4491">
            <v>72.196322031994185</v>
          </cell>
          <cell r="D4491">
            <v>72.699893751413626</v>
          </cell>
          <cell r="E4491">
            <v>71.842936831990954</v>
          </cell>
          <cell r="F4491">
            <v>72.364181518554688</v>
          </cell>
          <cell r="BA4491" t="e">
            <v>#N/A</v>
          </cell>
          <cell r="BB4491" t="e">
            <v>#N/A</v>
          </cell>
          <cell r="BC4491" t="e">
            <v>#N/A</v>
          </cell>
          <cell r="BD4491" t="e">
            <v>#N/A</v>
          </cell>
          <cell r="BE4491" t="e">
            <v>#N/A</v>
          </cell>
          <cell r="BF4491" t="e">
            <v>#N/A</v>
          </cell>
          <cell r="BG4491">
            <v>72.625682067871097</v>
          </cell>
          <cell r="BH4491">
            <v>74.183666992187497</v>
          </cell>
          <cell r="BI4491">
            <v>75.984069366455074</v>
          </cell>
          <cell r="BJ4491">
            <v>74.351081085205081</v>
          </cell>
          <cell r="BK4491">
            <v>69.478859348297121</v>
          </cell>
        </row>
        <row r="4492">
          <cell r="A4492" t="str">
            <v>2017-07-25</v>
          </cell>
          <cell r="B4492">
            <v>2398290</v>
          </cell>
          <cell r="C4492">
            <v>72.532034662099932</v>
          </cell>
          <cell r="D4492">
            <v>73.989744407433122</v>
          </cell>
          <cell r="E4492">
            <v>72.532034662099932</v>
          </cell>
          <cell r="F4492">
            <v>73.035606384277344</v>
          </cell>
          <cell r="BA4492" t="e">
            <v>#N/A</v>
          </cell>
          <cell r="BB4492" t="e">
            <v>#N/A</v>
          </cell>
          <cell r="BC4492" t="e">
            <v>#N/A</v>
          </cell>
          <cell r="BD4492" t="e">
            <v>#N/A</v>
          </cell>
          <cell r="BE4492" t="e">
            <v>#N/A</v>
          </cell>
          <cell r="BF4492" t="e">
            <v>#N/A</v>
          </cell>
          <cell r="BG4492">
            <v>72.639817810058588</v>
          </cell>
          <cell r="BH4492">
            <v>73.964568710327143</v>
          </cell>
          <cell r="BI4492">
            <v>75.841302185058595</v>
          </cell>
          <cell r="BJ4492">
            <v>74.374590911865241</v>
          </cell>
          <cell r="BK4492">
            <v>69.551171741485589</v>
          </cell>
        </row>
        <row r="4493">
          <cell r="A4493" t="str">
            <v>2017-07-26</v>
          </cell>
          <cell r="B4493">
            <v>2078436</v>
          </cell>
          <cell r="C4493">
            <v>73.044446661740054</v>
          </cell>
          <cell r="D4493">
            <v>73.583357606127947</v>
          </cell>
          <cell r="E4493">
            <v>72.585050593542761</v>
          </cell>
          <cell r="F4493">
            <v>72.735237121582031</v>
          </cell>
          <cell r="BA4493" t="e">
            <v>#N/A</v>
          </cell>
          <cell r="BB4493" t="e">
            <v>#N/A</v>
          </cell>
          <cell r="BC4493" t="e">
            <v>#N/A</v>
          </cell>
          <cell r="BD4493" t="e">
            <v>#N/A</v>
          </cell>
          <cell r="BE4493" t="e">
            <v>#N/A</v>
          </cell>
          <cell r="BF4493" t="e">
            <v>#N/A</v>
          </cell>
          <cell r="BG4493">
            <v>72.655722045898443</v>
          </cell>
          <cell r="BH4493">
            <v>73.771532821655271</v>
          </cell>
          <cell r="BI4493">
            <v>75.713377380371099</v>
          </cell>
          <cell r="BJ4493">
            <v>74.386971435546869</v>
          </cell>
          <cell r="BK4493">
            <v>69.623350830078124</v>
          </cell>
        </row>
        <row r="4494">
          <cell r="A4494" t="str">
            <v>2017-07-27</v>
          </cell>
          <cell r="B4494">
            <v>2582102</v>
          </cell>
          <cell r="C4494">
            <v>72.311173033032489</v>
          </cell>
          <cell r="D4494">
            <v>72.823581262070292</v>
          </cell>
          <cell r="E4494">
            <v>72.081471630315122</v>
          </cell>
          <cell r="F4494">
            <v>72.629219055175781</v>
          </cell>
          <cell r="BA4494" t="e">
            <v>#N/A</v>
          </cell>
          <cell r="BB4494" t="e">
            <v>#N/A</v>
          </cell>
          <cell r="BC4494" t="e">
            <v>#N/A</v>
          </cell>
          <cell r="BD4494" t="e">
            <v>#N/A</v>
          </cell>
          <cell r="BE4494" t="e">
            <v>#N/A</v>
          </cell>
          <cell r="BF4494" t="e">
            <v>#N/A</v>
          </cell>
          <cell r="BG4494">
            <v>72.556774902343747</v>
          </cell>
          <cell r="BH4494">
            <v>73.668610000610357</v>
          </cell>
          <cell r="BI4494">
            <v>75.604888610839851</v>
          </cell>
          <cell r="BJ4494">
            <v>74.408042526245112</v>
          </cell>
          <cell r="BK4494">
            <v>69.693545742034914</v>
          </cell>
        </row>
        <row r="4495">
          <cell r="A4495" t="str">
            <v>2017-07-28</v>
          </cell>
          <cell r="B4495">
            <v>2739458</v>
          </cell>
          <cell r="C4495">
            <v>72.169825667164986</v>
          </cell>
          <cell r="D4495">
            <v>72.205164864298766</v>
          </cell>
          <cell r="E4495">
            <v>71.145009171073511</v>
          </cell>
          <cell r="F4495">
            <v>72.081474304199219</v>
          </cell>
          <cell r="BA4495" t="e">
            <v>#N/A</v>
          </cell>
          <cell r="BB4495" t="e">
            <v>#N/A</v>
          </cell>
          <cell r="BC4495" t="e">
            <v>#N/A</v>
          </cell>
          <cell r="BD4495" t="e">
            <v>#N/A</v>
          </cell>
          <cell r="BE4495" t="e">
            <v>#N/A</v>
          </cell>
          <cell r="BF4495" t="e">
            <v>#N/A</v>
          </cell>
          <cell r="BG4495">
            <v>72.569143676757818</v>
          </cell>
          <cell r="BH4495">
            <v>73.57275466918945</v>
          </cell>
          <cell r="BI4495">
            <v>75.48491485595703</v>
          </cell>
          <cell r="BJ4495">
            <v>74.42919586181641</v>
          </cell>
          <cell r="BK4495">
            <v>69.763653469085696</v>
          </cell>
        </row>
        <row r="4496">
          <cell r="A4496" t="str">
            <v>2017-07-31</v>
          </cell>
          <cell r="B4496">
            <v>3024192</v>
          </cell>
          <cell r="C4496">
            <v>73.106288276932645</v>
          </cell>
          <cell r="D4496">
            <v>73.680538415075844</v>
          </cell>
          <cell r="E4496">
            <v>71.3128662109375</v>
          </cell>
          <cell r="F4496">
            <v>71.3128662109375</v>
          </cell>
          <cell r="BA4496" t="e">
            <v>#N/A</v>
          </cell>
          <cell r="BB4496" t="e">
            <v>#N/A</v>
          </cell>
          <cell r="BC4496" t="e">
            <v>#N/A</v>
          </cell>
          <cell r="BD4496" t="e">
            <v>#N/A</v>
          </cell>
          <cell r="BE4496" t="e">
            <v>#N/A</v>
          </cell>
          <cell r="BF4496" t="e">
            <v>#N/A</v>
          </cell>
          <cell r="BG4496">
            <v>72.358880615234369</v>
          </cell>
          <cell r="BH4496">
            <v>73.419032669067377</v>
          </cell>
          <cell r="BI4496">
            <v>75.360700531005861</v>
          </cell>
          <cell r="BJ4496">
            <v>74.439669342041014</v>
          </cell>
          <cell r="BK4496">
            <v>69.825727024078375</v>
          </cell>
        </row>
        <row r="4497">
          <cell r="A4497" t="str">
            <v>2017-08-01</v>
          </cell>
          <cell r="B4497">
            <v>2605495</v>
          </cell>
          <cell r="C4497">
            <v>72.116807809818681</v>
          </cell>
          <cell r="D4497">
            <v>72.116807809818681</v>
          </cell>
          <cell r="E4497">
            <v>70.385227728497327</v>
          </cell>
          <cell r="F4497">
            <v>70.402900695800781</v>
          </cell>
          <cell r="BA4497" t="e">
            <v>#N/A</v>
          </cell>
          <cell r="BB4497" t="e">
            <v>#N/A</v>
          </cell>
          <cell r="BC4497" t="e">
            <v>#N/A</v>
          </cell>
          <cell r="BD4497" t="e">
            <v>#N/A</v>
          </cell>
          <cell r="BE4497" t="e">
            <v>#N/A</v>
          </cell>
          <cell r="BF4497" t="e">
            <v>#N/A</v>
          </cell>
          <cell r="BG4497">
            <v>71.832339477539065</v>
          </cell>
          <cell r="BH4497">
            <v>73.234831237792974</v>
          </cell>
          <cell r="BI4497">
            <v>75.217050018310545</v>
          </cell>
          <cell r="BJ4497">
            <v>74.439589157104493</v>
          </cell>
          <cell r="BK4497">
            <v>69.88470485687256</v>
          </cell>
        </row>
        <row r="4498">
          <cell r="A4498" t="str">
            <v>2017-08-02</v>
          </cell>
          <cell r="B4498">
            <v>2264689</v>
          </cell>
          <cell r="C4498">
            <v>70.014181740728148</v>
          </cell>
          <cell r="D4498">
            <v>71.268692906305915</v>
          </cell>
          <cell r="E4498">
            <v>69.970006059297702</v>
          </cell>
          <cell r="F4498">
            <v>70.694442749023438</v>
          </cell>
          <cell r="BA4498" t="e">
            <v>#N/A</v>
          </cell>
          <cell r="BB4498" t="e">
            <v>#N/A</v>
          </cell>
          <cell r="BC4498" t="e">
            <v>#N/A</v>
          </cell>
          <cell r="BD4498" t="e">
            <v>#N/A</v>
          </cell>
          <cell r="BE4498" t="e">
            <v>#N/A</v>
          </cell>
          <cell r="BF4498" t="e">
            <v>#N/A</v>
          </cell>
          <cell r="BG4498">
            <v>71.424180603027338</v>
          </cell>
          <cell r="BH4498">
            <v>73.049304580688471</v>
          </cell>
          <cell r="BI4498">
            <v>75.083117523193366</v>
          </cell>
          <cell r="BJ4498">
            <v>74.443108673095708</v>
          </cell>
          <cell r="BK4498">
            <v>69.94137689590454</v>
          </cell>
        </row>
        <row r="4499">
          <cell r="A4499" t="str">
            <v>2017-08-03</v>
          </cell>
          <cell r="B4499">
            <v>1957226</v>
          </cell>
          <cell r="C4499">
            <v>70.826956139852911</v>
          </cell>
          <cell r="D4499">
            <v>71.357030563966035</v>
          </cell>
          <cell r="E4499">
            <v>70.464741200476041</v>
          </cell>
          <cell r="F4499">
            <v>71.047821044921875</v>
          </cell>
          <cell r="BA4499" t="e">
            <v>#N/A</v>
          </cell>
          <cell r="BB4499" t="e">
            <v>#N/A</v>
          </cell>
          <cell r="BC4499" t="e">
            <v>#N/A</v>
          </cell>
          <cell r="BD4499" t="e">
            <v>#N/A</v>
          </cell>
          <cell r="BE4499" t="e">
            <v>#N/A</v>
          </cell>
          <cell r="BF4499" t="e">
            <v>#N/A</v>
          </cell>
          <cell r="BG4499">
            <v>71.107901000976568</v>
          </cell>
          <cell r="BH4499">
            <v>72.936663055419928</v>
          </cell>
          <cell r="BI4499">
            <v>74.96137680053711</v>
          </cell>
          <cell r="BJ4499">
            <v>74.451872558593749</v>
          </cell>
          <cell r="BK4499">
            <v>70.000671195983884</v>
          </cell>
        </row>
        <row r="4500">
          <cell r="A4500" t="str">
            <v>2017-08-04</v>
          </cell>
          <cell r="B4500">
            <v>2428660</v>
          </cell>
          <cell r="C4500">
            <v>71.047824821044884</v>
          </cell>
          <cell r="D4500">
            <v>72.540873815549034</v>
          </cell>
          <cell r="E4500">
            <v>70.694439606100062</v>
          </cell>
          <cell r="F4500">
            <v>72.099143981933594</v>
          </cell>
          <cell r="BA4500" t="e">
            <v>#N/A</v>
          </cell>
          <cell r="BB4500" t="e">
            <v>#N/A</v>
          </cell>
          <cell r="BC4500" t="e">
            <v>#N/A</v>
          </cell>
          <cell r="BD4500" t="e">
            <v>#N/A</v>
          </cell>
          <cell r="BE4500" t="e">
            <v>#N/A</v>
          </cell>
          <cell r="BF4500" t="e">
            <v>#N/A</v>
          </cell>
          <cell r="BG4500">
            <v>71.111434936523438</v>
          </cell>
          <cell r="BH4500">
            <v>72.846108245849607</v>
          </cell>
          <cell r="BI4500">
            <v>74.853064575195319</v>
          </cell>
          <cell r="BJ4500">
            <v>74.469695663452143</v>
          </cell>
          <cell r="BK4500">
            <v>70.065222110748294</v>
          </cell>
        </row>
        <row r="4501">
          <cell r="A4501" t="str">
            <v>2017-08-07</v>
          </cell>
          <cell r="B4501">
            <v>1635351</v>
          </cell>
          <cell r="C4501">
            <v>72.134485141707273</v>
          </cell>
          <cell r="D4501">
            <v>72.417191973308888</v>
          </cell>
          <cell r="E4501">
            <v>71.772263432953224</v>
          </cell>
          <cell r="F4501">
            <v>72.160987854003906</v>
          </cell>
          <cell r="BA4501" t="e">
            <v>#N/A</v>
          </cell>
          <cell r="BB4501" t="e">
            <v>#N/A</v>
          </cell>
          <cell r="BC4501" t="e">
            <v>#N/A</v>
          </cell>
          <cell r="BD4501" t="e">
            <v>#N/A</v>
          </cell>
          <cell r="BE4501" t="e">
            <v>#N/A</v>
          </cell>
          <cell r="BF4501" t="e">
            <v>#N/A</v>
          </cell>
          <cell r="BG4501">
            <v>71.281059265136719</v>
          </cell>
          <cell r="BH4501">
            <v>72.748044204711917</v>
          </cell>
          <cell r="BI4501">
            <v>74.748109588623052</v>
          </cell>
          <cell r="BJ4501">
            <v>74.487196350097662</v>
          </cell>
          <cell r="BK4501">
            <v>70.132990379333492</v>
          </cell>
        </row>
        <row r="4502">
          <cell r="A4502" t="str">
            <v>2017-08-08</v>
          </cell>
          <cell r="B4502">
            <v>2050551</v>
          </cell>
          <cell r="C4502">
            <v>72.1609847121629</v>
          </cell>
          <cell r="D4502">
            <v>72.876584874065315</v>
          </cell>
          <cell r="E4502">
            <v>71.816435986783063</v>
          </cell>
          <cell r="F4502">
            <v>72.602714538574219</v>
          </cell>
          <cell r="BA4502" t="e">
            <v>#N/A</v>
          </cell>
          <cell r="BB4502" t="e">
            <v>#N/A</v>
          </cell>
          <cell r="BC4502" t="e">
            <v>#N/A</v>
          </cell>
          <cell r="BD4502" t="e">
            <v>#N/A</v>
          </cell>
          <cell r="BE4502" t="e">
            <v>#N/A</v>
          </cell>
          <cell r="BF4502" t="e">
            <v>#N/A</v>
          </cell>
          <cell r="BG4502">
            <v>71.721022033691412</v>
          </cell>
          <cell r="BH4502">
            <v>72.695919799804685</v>
          </cell>
          <cell r="BI4502">
            <v>74.653049316406253</v>
          </cell>
          <cell r="BJ4502">
            <v>74.503126983642574</v>
          </cell>
          <cell r="BK4502">
            <v>70.204720668792731</v>
          </cell>
        </row>
        <row r="4503">
          <cell r="A4503" t="str">
            <v>2017-08-09</v>
          </cell>
          <cell r="B4503">
            <v>2608644</v>
          </cell>
          <cell r="C4503">
            <v>71.887115935921727</v>
          </cell>
          <cell r="D4503">
            <v>71.904782163645976</v>
          </cell>
          <cell r="E4503">
            <v>71.100837367075982</v>
          </cell>
          <cell r="F4503">
            <v>71.418876647949219</v>
          </cell>
          <cell r="BA4503" t="e">
            <v>#N/A</v>
          </cell>
          <cell r="BB4503" t="e">
            <v>#N/A</v>
          </cell>
          <cell r="BC4503" t="e">
            <v>#N/A</v>
          </cell>
          <cell r="BD4503" t="e">
            <v>#N/A</v>
          </cell>
          <cell r="BE4503" t="e">
            <v>#N/A</v>
          </cell>
          <cell r="BF4503" t="e">
            <v>#N/A</v>
          </cell>
          <cell r="BG4503">
            <v>71.865908813476565</v>
          </cell>
          <cell r="BH4503">
            <v>72.46975402832031</v>
          </cell>
          <cell r="BI4503">
            <v>74.523534088134767</v>
          </cell>
          <cell r="BJ4503">
            <v>74.510726089477544</v>
          </cell>
          <cell r="BK4503">
            <v>70.267324275970452</v>
          </cell>
        </row>
        <row r="4504">
          <cell r="A4504" t="str">
            <v>2017-08-10</v>
          </cell>
          <cell r="B4504">
            <v>2059143</v>
          </cell>
          <cell r="C4504">
            <v>70.941807499186069</v>
          </cell>
          <cell r="D4504">
            <v>71.781091410340736</v>
          </cell>
          <cell r="E4504">
            <v>70.941807499186069</v>
          </cell>
          <cell r="F4504">
            <v>71.383537292480469</v>
          </cell>
          <cell r="BA4504" t="e">
            <v>#N/A</v>
          </cell>
          <cell r="BB4504" t="e">
            <v>#N/A</v>
          </cell>
          <cell r="BC4504" t="e">
            <v>#N/A</v>
          </cell>
          <cell r="BD4504" t="e">
            <v>#N/A</v>
          </cell>
          <cell r="BE4504" t="e">
            <v>#N/A</v>
          </cell>
          <cell r="BF4504" t="e">
            <v>#N/A</v>
          </cell>
          <cell r="BG4504">
            <v>71.933052062988281</v>
          </cell>
          <cell r="BH4504">
            <v>72.274509429931641</v>
          </cell>
          <cell r="BI4504">
            <v>74.398436126708987</v>
          </cell>
          <cell r="BJ4504">
            <v>74.516859893798824</v>
          </cell>
          <cell r="BK4504">
            <v>70.318760223388665</v>
          </cell>
        </row>
        <row r="4505">
          <cell r="A4505" t="str">
            <v>2017-08-11</v>
          </cell>
          <cell r="B4505">
            <v>2300135</v>
          </cell>
          <cell r="C4505">
            <v>71.092000813779606</v>
          </cell>
          <cell r="D4505">
            <v>71.55139687704856</v>
          </cell>
          <cell r="E4505">
            <v>70.650270978217662</v>
          </cell>
          <cell r="F4505">
            <v>71.20684814453125</v>
          </cell>
          <cell r="BA4505" t="e">
            <v>#N/A</v>
          </cell>
          <cell r="BB4505" t="e">
            <v>#N/A</v>
          </cell>
          <cell r="BC4505" t="e">
            <v>#N/A</v>
          </cell>
          <cell r="BD4505" t="e">
            <v>#N/A</v>
          </cell>
          <cell r="BE4505" t="e">
            <v>#N/A</v>
          </cell>
          <cell r="BF4505" t="e">
            <v>#N/A</v>
          </cell>
          <cell r="BG4505">
            <v>71.754592895507813</v>
          </cell>
          <cell r="BH4505">
            <v>72.098700714111331</v>
          </cell>
          <cell r="BI4505">
            <v>74.252311706542969</v>
          </cell>
          <cell r="BJ4505">
            <v>74.521397781372073</v>
          </cell>
          <cell r="BK4505">
            <v>70.371322708129881</v>
          </cell>
        </row>
        <row r="4506">
          <cell r="A4506" t="str">
            <v>2017-08-14</v>
          </cell>
          <cell r="B4506">
            <v>1518705</v>
          </cell>
          <cell r="C4506">
            <v>71.295191584170681</v>
          </cell>
          <cell r="D4506">
            <v>71.887114676631029</v>
          </cell>
          <cell r="E4506">
            <v>71.16267802790415</v>
          </cell>
          <cell r="F4506">
            <v>71.710418701171875</v>
          </cell>
          <cell r="BA4506" t="e">
            <v>#N/A</v>
          </cell>
          <cell r="BB4506" t="e">
            <v>#N/A</v>
          </cell>
          <cell r="BC4506" t="e">
            <v>#N/A</v>
          </cell>
          <cell r="BD4506" t="e">
            <v>#N/A</v>
          </cell>
          <cell r="BE4506" t="e">
            <v>#N/A</v>
          </cell>
          <cell r="BF4506" t="e">
            <v>#N/A</v>
          </cell>
          <cell r="BG4506">
            <v>71.664479064941403</v>
          </cell>
          <cell r="BH4506">
            <v>71.982525253295904</v>
          </cell>
          <cell r="BI4506">
            <v>74.119439392089845</v>
          </cell>
          <cell r="BJ4506">
            <v>74.53054374694824</v>
          </cell>
          <cell r="BK4506">
            <v>70.426018161773683</v>
          </cell>
        </row>
        <row r="4507">
          <cell r="A4507" t="str">
            <v>2017-08-15</v>
          </cell>
          <cell r="B4507">
            <v>1138330</v>
          </cell>
          <cell r="C4507">
            <v>71.851776105552545</v>
          </cell>
          <cell r="D4507">
            <v>72.284669453728071</v>
          </cell>
          <cell r="E4507">
            <v>71.851776105552545</v>
          </cell>
          <cell r="F4507">
            <v>72.240493774414063</v>
          </cell>
          <cell r="BA4507" t="e">
            <v>#N/A</v>
          </cell>
          <cell r="BB4507" t="e">
            <v>#N/A</v>
          </cell>
          <cell r="BC4507" t="e">
            <v>#N/A</v>
          </cell>
          <cell r="BD4507" t="e">
            <v>#N/A</v>
          </cell>
          <cell r="BE4507" t="e">
            <v>#N/A</v>
          </cell>
          <cell r="BF4507" t="e">
            <v>#N/A</v>
          </cell>
          <cell r="BG4507">
            <v>71.592034912109369</v>
          </cell>
          <cell r="BH4507">
            <v>71.946303558349612</v>
          </cell>
          <cell r="BI4507">
            <v>74.012364044189454</v>
          </cell>
          <cell r="BJ4507">
            <v>74.540457229614262</v>
          </cell>
          <cell r="BK4507">
            <v>70.479942665100097</v>
          </cell>
        </row>
        <row r="4508">
          <cell r="A4508" t="str">
            <v>2017-08-16</v>
          </cell>
          <cell r="B4508">
            <v>1485160</v>
          </cell>
          <cell r="C4508">
            <v>72.443692242537509</v>
          </cell>
          <cell r="D4508">
            <v>73.256473513449365</v>
          </cell>
          <cell r="E4508">
            <v>72.443692242537509</v>
          </cell>
          <cell r="F4508">
            <v>72.956100463867188</v>
          </cell>
          <cell r="BA4508" t="e">
            <v>#N/A</v>
          </cell>
          <cell r="BB4508" t="e">
            <v>#N/A</v>
          </cell>
          <cell r="BC4508" t="e">
            <v>#N/A</v>
          </cell>
          <cell r="BD4508" t="e">
            <v>#N/A</v>
          </cell>
          <cell r="BE4508" t="e">
            <v>#N/A</v>
          </cell>
          <cell r="BF4508" t="e">
            <v>#N/A</v>
          </cell>
          <cell r="BG4508">
            <v>71.899479675292966</v>
          </cell>
          <cell r="BH4508">
            <v>71.961322784423828</v>
          </cell>
          <cell r="BI4508">
            <v>73.950521850585943</v>
          </cell>
          <cell r="BJ4508">
            <v>74.561204681396489</v>
          </cell>
          <cell r="BK4508">
            <v>70.535563488006588</v>
          </cell>
        </row>
        <row r="4509">
          <cell r="A4509" t="str">
            <v>2017-08-17</v>
          </cell>
          <cell r="B4509">
            <v>2028464</v>
          </cell>
          <cell r="C4509">
            <v>72.81474775682527</v>
          </cell>
          <cell r="D4509">
            <v>73.556857418939373</v>
          </cell>
          <cell r="E4509">
            <v>72.708736905282308</v>
          </cell>
          <cell r="F4509">
            <v>73.115127563476563</v>
          </cell>
          <cell r="BA4509" t="e">
            <v>#N/A</v>
          </cell>
          <cell r="BB4509" t="e">
            <v>#N/A</v>
          </cell>
          <cell r="BC4509" t="e">
            <v>#N/A</v>
          </cell>
          <cell r="BD4509" t="e">
            <v>#N/A</v>
          </cell>
          <cell r="BE4509" t="e">
            <v>#N/A</v>
          </cell>
          <cell r="BF4509" t="e">
            <v>#N/A</v>
          </cell>
          <cell r="BG4509">
            <v>72.245797729492182</v>
          </cell>
          <cell r="BH4509">
            <v>71.960881423950198</v>
          </cell>
          <cell r="BI4509">
            <v>73.893627166748047</v>
          </cell>
          <cell r="BJ4509">
            <v>74.578410415649415</v>
          </cell>
          <cell r="BK4509">
            <v>70.595101394653327</v>
          </cell>
        </row>
        <row r="4510">
          <cell r="A4510" t="str">
            <v>2017-08-18</v>
          </cell>
          <cell r="B4510">
            <v>2335356</v>
          </cell>
          <cell r="C4510">
            <v>72.452528335330342</v>
          </cell>
          <cell r="D4510">
            <v>72.938427102372003</v>
          </cell>
          <cell r="E4510">
            <v>71.948956600607303</v>
          </cell>
          <cell r="F4510">
            <v>72.673393249511719</v>
          </cell>
          <cell r="BA4510" t="e">
            <v>#N/A</v>
          </cell>
          <cell r="BB4510" t="e">
            <v>#N/A</v>
          </cell>
          <cell r="BC4510" t="e">
            <v>#N/A</v>
          </cell>
          <cell r="BD4510" t="e">
            <v>#N/A</v>
          </cell>
          <cell r="BE4510" t="e">
            <v>#N/A</v>
          </cell>
          <cell r="BF4510" t="e">
            <v>#N/A</v>
          </cell>
          <cell r="BG4510">
            <v>72.539106750488287</v>
          </cell>
          <cell r="BH4510">
            <v>71.993569564819339</v>
          </cell>
          <cell r="BI4510">
            <v>73.825070648193361</v>
          </cell>
          <cell r="BJ4510">
            <v>74.587178726196285</v>
          </cell>
          <cell r="BK4510">
            <v>70.64939416885376</v>
          </cell>
        </row>
        <row r="4511">
          <cell r="A4511" t="str">
            <v>2017-08-21</v>
          </cell>
          <cell r="B4511">
            <v>1577039</v>
          </cell>
          <cell r="C4511">
            <v>72.284668290027852</v>
          </cell>
          <cell r="D4511">
            <v>72.858918410553599</v>
          </cell>
          <cell r="E4511">
            <v>72.028464182708305</v>
          </cell>
          <cell r="F4511">
            <v>72.3553466796875</v>
          </cell>
          <cell r="BA4511" t="e">
            <v>#N/A</v>
          </cell>
          <cell r="BB4511" t="e">
            <v>#N/A</v>
          </cell>
          <cell r="BC4511" t="e">
            <v>#N/A</v>
          </cell>
          <cell r="BD4511" t="e">
            <v>#N/A</v>
          </cell>
          <cell r="BE4511" t="e">
            <v>#N/A</v>
          </cell>
          <cell r="BF4511" t="e">
            <v>#N/A</v>
          </cell>
          <cell r="BG4511">
            <v>72.668092346191401</v>
          </cell>
          <cell r="BH4511">
            <v>71.993127822875977</v>
          </cell>
          <cell r="BI4511">
            <v>73.772946472167973</v>
          </cell>
          <cell r="BJ4511">
            <v>74.587891235351563</v>
          </cell>
          <cell r="BK4511">
            <v>70.699445190429685</v>
          </cell>
        </row>
        <row r="4512">
          <cell r="A4512" t="str">
            <v>2017-08-22</v>
          </cell>
          <cell r="B4512">
            <v>1576160</v>
          </cell>
          <cell r="C4512">
            <v>72.487863201008523</v>
          </cell>
          <cell r="D4512">
            <v>72.929593002988426</v>
          </cell>
          <cell r="E4512">
            <v>72.408348331715956</v>
          </cell>
          <cell r="F4512">
            <v>72.655715942382813</v>
          </cell>
          <cell r="BA4512" t="e">
            <v>#N/A</v>
          </cell>
          <cell r="BB4512" t="e">
            <v>#N/A</v>
          </cell>
          <cell r="BC4512" t="e">
            <v>#N/A</v>
          </cell>
          <cell r="BD4512" t="e">
            <v>#N/A</v>
          </cell>
          <cell r="BE4512" t="e">
            <v>#N/A</v>
          </cell>
          <cell r="BF4512" t="e">
            <v>#N/A</v>
          </cell>
          <cell r="BG4512">
            <v>72.751136779785156</v>
          </cell>
          <cell r="BH4512">
            <v>71.974133300781247</v>
          </cell>
          <cell r="BI4512">
            <v>73.718171844482427</v>
          </cell>
          <cell r="BJ4512">
            <v>74.593916778564449</v>
          </cell>
          <cell r="BK4512">
            <v>70.732779502868652</v>
          </cell>
        </row>
        <row r="4513">
          <cell r="A4513" t="str">
            <v>2017-08-23</v>
          </cell>
          <cell r="B4513">
            <v>1642238</v>
          </cell>
          <cell r="C4513">
            <v>72.567378982104458</v>
          </cell>
          <cell r="D4513">
            <v>73.017945314908488</v>
          </cell>
          <cell r="E4513">
            <v>72.116812649300428</v>
          </cell>
          <cell r="F4513">
            <v>72.267005920410156</v>
          </cell>
          <cell r="BA4513" t="e">
            <v>#N/A</v>
          </cell>
          <cell r="BB4513" t="e">
            <v>#N/A</v>
          </cell>
          <cell r="BC4513" t="e">
            <v>#N/A</v>
          </cell>
          <cell r="BD4513" t="e">
            <v>#N/A</v>
          </cell>
          <cell r="BE4513" t="e">
            <v>#N/A</v>
          </cell>
          <cell r="BF4513" t="e">
            <v>#N/A</v>
          </cell>
          <cell r="BG4513">
            <v>72.613317871093756</v>
          </cell>
          <cell r="BH4513">
            <v>71.950721740722656</v>
          </cell>
          <cell r="BI4513">
            <v>73.664104156494147</v>
          </cell>
          <cell r="BJ4513">
            <v>74.59280494689942</v>
          </cell>
          <cell r="BK4513">
            <v>70.764897308349603</v>
          </cell>
        </row>
        <row r="4514">
          <cell r="A4514" t="str">
            <v>2017-08-24</v>
          </cell>
          <cell r="B4514">
            <v>1634319</v>
          </cell>
          <cell r="C4514">
            <v>72.293501009695461</v>
          </cell>
          <cell r="D4514">
            <v>72.947259229352412</v>
          </cell>
          <cell r="E4514">
            <v>72.293501009695461</v>
          </cell>
          <cell r="F4514">
            <v>72.655715942382813</v>
          </cell>
          <cell r="BA4514" t="e">
            <v>#N/A</v>
          </cell>
          <cell r="BB4514" t="e">
            <v>#N/A</v>
          </cell>
          <cell r="BC4514" t="e">
            <v>#N/A</v>
          </cell>
          <cell r="BD4514" t="e">
            <v>#N/A</v>
          </cell>
          <cell r="BE4514" t="e">
            <v>#N/A</v>
          </cell>
          <cell r="BF4514" t="e">
            <v>#N/A</v>
          </cell>
          <cell r="BG4514">
            <v>72.521435546874997</v>
          </cell>
          <cell r="BH4514">
            <v>71.952046585083011</v>
          </cell>
          <cell r="BI4514">
            <v>73.606855773925787</v>
          </cell>
          <cell r="BJ4514">
            <v>74.596777725219724</v>
          </cell>
          <cell r="BK4514">
            <v>70.802850418090827</v>
          </cell>
        </row>
        <row r="4515">
          <cell r="A4515" t="str">
            <v>2017-08-25</v>
          </cell>
          <cell r="B4515">
            <v>1039692</v>
          </cell>
          <cell r="C4515">
            <v>72.797076418415259</v>
          </cell>
          <cell r="D4515">
            <v>73.132788658507479</v>
          </cell>
          <cell r="E4515">
            <v>72.470193921823352</v>
          </cell>
          <cell r="F4515">
            <v>72.532035827636719</v>
          </cell>
          <cell r="BA4515" t="e">
            <v>#N/A</v>
          </cell>
          <cell r="BB4515" t="e">
            <v>#N/A</v>
          </cell>
          <cell r="BC4515" t="e">
            <v>#N/A</v>
          </cell>
          <cell r="BD4515" t="e">
            <v>#N/A</v>
          </cell>
          <cell r="BE4515" t="e">
            <v>#N/A</v>
          </cell>
          <cell r="BF4515" t="e">
            <v>#N/A</v>
          </cell>
          <cell r="BG4515">
            <v>72.4931640625</v>
          </cell>
          <cell r="BH4515">
            <v>71.974574661254877</v>
          </cell>
          <cell r="BI4515">
            <v>73.554554901123041</v>
          </cell>
          <cell r="BJ4515">
            <v>74.592500000000001</v>
          </cell>
          <cell r="BK4515">
            <v>70.835438003540034</v>
          </cell>
        </row>
        <row r="4516">
          <cell r="A4516" t="str">
            <v>2017-08-28</v>
          </cell>
          <cell r="B4516">
            <v>868614</v>
          </cell>
          <cell r="C4516">
            <v>71.913614898856267</v>
          </cell>
          <cell r="D4516">
            <v>72.779401557722153</v>
          </cell>
          <cell r="E4516">
            <v>71.736918929512797</v>
          </cell>
          <cell r="F4516">
            <v>72.293502807617188</v>
          </cell>
          <cell r="BA4516" t="e">
            <v>#N/A</v>
          </cell>
          <cell r="BB4516" t="e">
            <v>#N/A</v>
          </cell>
          <cell r="BC4516" t="e">
            <v>#N/A</v>
          </cell>
          <cell r="BD4516" t="e">
            <v>#N/A</v>
          </cell>
          <cell r="BE4516" t="e">
            <v>#N/A</v>
          </cell>
          <cell r="BF4516" t="e">
            <v>#N/A</v>
          </cell>
          <cell r="BG4516">
            <v>72.480795288085943</v>
          </cell>
          <cell r="BH4516">
            <v>72.02360649108887</v>
          </cell>
          <cell r="BI4516">
            <v>73.468505859375</v>
          </cell>
          <cell r="BJ4516">
            <v>74.584724960327151</v>
          </cell>
          <cell r="BK4516">
            <v>70.866063156127936</v>
          </cell>
        </row>
        <row r="4517">
          <cell r="A4517" t="str">
            <v>2017-08-29</v>
          </cell>
          <cell r="B4517">
            <v>2230522</v>
          </cell>
          <cell r="C4517">
            <v>71.772259039149887</v>
          </cell>
          <cell r="D4517">
            <v>72.417187540023875</v>
          </cell>
          <cell r="E4517">
            <v>71.162676472857626</v>
          </cell>
          <cell r="F4517">
            <v>71.931282043457031</v>
          </cell>
          <cell r="BA4517" t="e">
            <v>#N/A</v>
          </cell>
          <cell r="BB4517" t="e">
            <v>#N/A</v>
          </cell>
          <cell r="BC4517" t="e">
            <v>#N/A</v>
          </cell>
          <cell r="BD4517" t="e">
            <v>#N/A</v>
          </cell>
          <cell r="BE4517" t="e">
            <v>#N/A</v>
          </cell>
          <cell r="BF4517" t="e">
            <v>#N/A</v>
          </cell>
          <cell r="BG4517">
            <v>72.335908508300776</v>
          </cell>
          <cell r="BH4517">
            <v>72.100025558471685</v>
          </cell>
          <cell r="BI4517">
            <v>73.373092193603512</v>
          </cell>
          <cell r="BJ4517">
            <v>74.575209503173824</v>
          </cell>
          <cell r="BK4517">
            <v>70.893893547058099</v>
          </cell>
        </row>
        <row r="4518">
          <cell r="A4518" t="str">
            <v>2017-08-30</v>
          </cell>
          <cell r="B4518">
            <v>2005982</v>
          </cell>
          <cell r="C4518">
            <v>72.222830426951305</v>
          </cell>
          <cell r="D4518">
            <v>72.505537261152725</v>
          </cell>
          <cell r="E4518">
            <v>71.32170449926636</v>
          </cell>
          <cell r="F4518">
            <v>71.339370727539063</v>
          </cell>
          <cell r="BA4518" t="e">
            <v>#N/A</v>
          </cell>
          <cell r="BB4518" t="e">
            <v>#N/A</v>
          </cell>
          <cell r="BC4518" t="e">
            <v>#N/A</v>
          </cell>
          <cell r="BD4518" t="e">
            <v>#N/A</v>
          </cell>
          <cell r="BE4518" t="e">
            <v>#N/A</v>
          </cell>
          <cell r="BF4518" t="e">
            <v>#N/A</v>
          </cell>
          <cell r="BG4518">
            <v>72.150381469726568</v>
          </cell>
          <cell r="BH4518">
            <v>72.132271957397464</v>
          </cell>
          <cell r="BI4518">
            <v>73.270434265136714</v>
          </cell>
          <cell r="BJ4518">
            <v>74.564564743041998</v>
          </cell>
          <cell r="BK4518">
            <v>70.920303993225104</v>
          </cell>
        </row>
        <row r="4519">
          <cell r="A4519" t="str">
            <v>2017-08-31</v>
          </cell>
          <cell r="B4519">
            <v>4514592</v>
          </cell>
          <cell r="C4519">
            <v>71.728091062776841</v>
          </cell>
          <cell r="D4519">
            <v>72.249329020387009</v>
          </cell>
          <cell r="E4519">
            <v>71.533728861545171</v>
          </cell>
          <cell r="F4519">
            <v>72.143318176269531</v>
          </cell>
          <cell r="BA4519" t="e">
            <v>#N/A</v>
          </cell>
          <cell r="BB4519" t="e">
            <v>#N/A</v>
          </cell>
          <cell r="BC4519" t="e">
            <v>#N/A</v>
          </cell>
          <cell r="BD4519" t="e">
            <v>#N/A</v>
          </cell>
          <cell r="BE4519" t="e">
            <v>#N/A</v>
          </cell>
          <cell r="BF4519" t="e">
            <v>#N/A</v>
          </cell>
          <cell r="BG4519">
            <v>72.047901916503903</v>
          </cell>
          <cell r="BH4519">
            <v>72.187046813964841</v>
          </cell>
          <cell r="BI4519">
            <v>73.146926574707038</v>
          </cell>
          <cell r="BJ4519">
            <v>74.562301635742188</v>
          </cell>
          <cell r="BK4519">
            <v>70.955780639648438</v>
          </cell>
        </row>
        <row r="4520">
          <cell r="A4520" t="str">
            <v>2017-09-01</v>
          </cell>
          <cell r="B4520">
            <v>2045031</v>
          </cell>
          <cell r="C4520">
            <v>72.434861285884892</v>
          </cell>
          <cell r="D4520">
            <v>73.636367056420653</v>
          </cell>
          <cell r="E4520">
            <v>72.434861285884892</v>
          </cell>
          <cell r="F4520">
            <v>73.070953369140625</v>
          </cell>
          <cell r="BA4520" t="e">
            <v>#N/A</v>
          </cell>
          <cell r="BB4520" t="e">
            <v>#N/A</v>
          </cell>
          <cell r="BC4520" t="e">
            <v>#N/A</v>
          </cell>
          <cell r="BD4520" t="e">
            <v>#N/A</v>
          </cell>
          <cell r="BE4520" t="e">
            <v>#N/A</v>
          </cell>
          <cell r="BF4520" t="e">
            <v>#N/A</v>
          </cell>
          <cell r="BG4520">
            <v>72.155685424804688</v>
          </cell>
          <cell r="BH4520">
            <v>72.23563728332519</v>
          </cell>
          <cell r="BI4520">
            <v>73.055753479003911</v>
          </cell>
          <cell r="BJ4520">
            <v>74.567604293823237</v>
          </cell>
          <cell r="BK4520">
            <v>70.997392311096192</v>
          </cell>
        </row>
        <row r="4521">
          <cell r="A4521" t="str">
            <v>2017-09-04</v>
          </cell>
          <cell r="B4521">
            <v>934647</v>
          </cell>
          <cell r="C4521">
            <v>72.58505036647847</v>
          </cell>
          <cell r="D4521">
            <v>72.797078801886059</v>
          </cell>
          <cell r="E4521">
            <v>72.443693582698458</v>
          </cell>
          <cell r="F4521">
            <v>72.487869262695313</v>
          </cell>
          <cell r="BA4521" t="e">
            <v>#N/A</v>
          </cell>
          <cell r="BB4521" t="e">
            <v>#N/A</v>
          </cell>
          <cell r="BC4521" t="e">
            <v>#N/A</v>
          </cell>
          <cell r="BD4521" t="e">
            <v>#N/A</v>
          </cell>
          <cell r="BE4521" t="e">
            <v>#N/A</v>
          </cell>
          <cell r="BF4521" t="e">
            <v>#N/A</v>
          </cell>
          <cell r="BG4521">
            <v>72.194558715820307</v>
          </cell>
          <cell r="BH4521">
            <v>72.25198135375976</v>
          </cell>
          <cell r="BI4521">
            <v>72.938253326416017</v>
          </cell>
          <cell r="BJ4521">
            <v>74.563398132324224</v>
          </cell>
          <cell r="BK4521">
            <v>71.039124984741207</v>
          </cell>
        </row>
        <row r="4522">
          <cell r="A4522" t="str">
            <v>2017-09-05</v>
          </cell>
          <cell r="B4522">
            <v>1359820</v>
          </cell>
          <cell r="C4522">
            <v>72.461357684710507</v>
          </cell>
          <cell r="D4522">
            <v>72.956099673163664</v>
          </cell>
          <cell r="E4522">
            <v>72.134481927268169</v>
          </cell>
          <cell r="F4522">
            <v>72.39068603515625</v>
          </cell>
          <cell r="BA4522" t="e">
            <v>#N/A</v>
          </cell>
          <cell r="BB4522" t="e">
            <v>#N/A</v>
          </cell>
          <cell r="BC4522" t="e">
            <v>#N/A</v>
          </cell>
          <cell r="BD4522" t="e">
            <v>#N/A</v>
          </cell>
          <cell r="BE4522" t="e">
            <v>#N/A</v>
          </cell>
          <cell r="BF4522" t="e">
            <v>#N/A</v>
          </cell>
          <cell r="BG4522">
            <v>72.286439514160151</v>
          </cell>
          <cell r="BH4522">
            <v>72.24137992858887</v>
          </cell>
          <cell r="BI4522">
            <v>72.837715606689457</v>
          </cell>
          <cell r="BJ4522">
            <v>74.557450332641608</v>
          </cell>
          <cell r="BK4522">
            <v>71.083878593444823</v>
          </cell>
        </row>
        <row r="4523">
          <cell r="A4523" t="str">
            <v>2017-09-06</v>
          </cell>
          <cell r="B4523">
            <v>1511896</v>
          </cell>
          <cell r="C4523">
            <v>72.134481915276368</v>
          </cell>
          <cell r="D4523">
            <v>73.053280761951228</v>
          </cell>
          <cell r="E4523">
            <v>71.860604839848577</v>
          </cell>
          <cell r="F4523">
            <v>72.779403686523438</v>
          </cell>
          <cell r="BA4523" t="e">
            <v>#N/A</v>
          </cell>
          <cell r="BB4523" t="e">
            <v>#N/A</v>
          </cell>
          <cell r="BC4523" t="e">
            <v>#N/A</v>
          </cell>
          <cell r="BD4523" t="e">
            <v>#N/A</v>
          </cell>
          <cell r="BE4523" t="e">
            <v>#N/A</v>
          </cell>
          <cell r="BF4523" t="e">
            <v>#N/A</v>
          </cell>
          <cell r="BG4523">
            <v>72.574446105957037</v>
          </cell>
          <cell r="BH4523">
            <v>72.309406280517578</v>
          </cell>
          <cell r="BI4523">
            <v>72.761384582519526</v>
          </cell>
          <cell r="BJ4523">
            <v>74.572924041748053</v>
          </cell>
          <cell r="BK4523">
            <v>71.128822345733639</v>
          </cell>
        </row>
        <row r="4524">
          <cell r="A4524" t="str">
            <v>2017-09-07</v>
          </cell>
          <cell r="B4524">
            <v>2608518</v>
          </cell>
          <cell r="C4524">
            <v>73.062112178010963</v>
          </cell>
          <cell r="D4524">
            <v>73.627525828867775</v>
          </cell>
          <cell r="E4524">
            <v>72.063805175149312</v>
          </cell>
          <cell r="F4524">
            <v>72.381851196289063</v>
          </cell>
          <cell r="BA4524" t="e">
            <v>#N/A</v>
          </cell>
          <cell r="BB4524" t="e">
            <v>#N/A</v>
          </cell>
          <cell r="BC4524" t="e">
            <v>#N/A</v>
          </cell>
          <cell r="BD4524" t="e">
            <v>#N/A</v>
          </cell>
          <cell r="BE4524" t="e">
            <v>#N/A</v>
          </cell>
          <cell r="BF4524" t="e">
            <v>#N/A</v>
          </cell>
          <cell r="BG4524">
            <v>72.622152709960943</v>
          </cell>
          <cell r="BH4524">
            <v>72.359321975708013</v>
          </cell>
          <cell r="BI4524">
            <v>72.715268096923822</v>
          </cell>
          <cell r="BJ4524">
            <v>74.589126510620119</v>
          </cell>
          <cell r="BK4524">
            <v>71.168870220184331</v>
          </cell>
        </row>
        <row r="4525">
          <cell r="A4525" t="str">
            <v>2017-09-08</v>
          </cell>
          <cell r="B4525">
            <v>1674653</v>
          </cell>
          <cell r="C4525">
            <v>72.505535239926985</v>
          </cell>
          <cell r="D4525">
            <v>72.823581262070292</v>
          </cell>
          <cell r="E4525">
            <v>72.090308114336437</v>
          </cell>
          <cell r="F4525">
            <v>72.629219055175781</v>
          </cell>
          <cell r="BA4525" t="e">
            <v>#N/A</v>
          </cell>
          <cell r="BB4525" t="e">
            <v>#N/A</v>
          </cell>
          <cell r="BC4525" t="e">
            <v>#N/A</v>
          </cell>
          <cell r="BD4525" t="e">
            <v>#N/A</v>
          </cell>
          <cell r="BE4525" t="e">
            <v>#N/A</v>
          </cell>
          <cell r="BF4525" t="e">
            <v>#N/A</v>
          </cell>
          <cell r="BG4525">
            <v>72.533805847167969</v>
          </cell>
          <cell r="BH4525">
            <v>72.430440521240229</v>
          </cell>
          <cell r="BI4525">
            <v>72.687880859374999</v>
          </cell>
          <cell r="BJ4525">
            <v>74.602756195068366</v>
          </cell>
          <cell r="BK4525">
            <v>71.210668125152594</v>
          </cell>
        </row>
        <row r="4526">
          <cell r="A4526" t="str">
            <v>2017-09-11</v>
          </cell>
          <cell r="B4526">
            <v>3495491</v>
          </cell>
          <cell r="C4526">
            <v>73.327154148726891</v>
          </cell>
          <cell r="D4526">
            <v>73.450837965901343</v>
          </cell>
          <cell r="E4526">
            <v>71.2775279409272</v>
          </cell>
          <cell r="F4526">
            <v>71.913619995117188</v>
          </cell>
          <cell r="BA4526" t="e">
            <v>#N/A</v>
          </cell>
          <cell r="BB4526" t="e">
            <v>#N/A</v>
          </cell>
          <cell r="BC4526" t="e">
            <v>#N/A</v>
          </cell>
          <cell r="BD4526" t="e">
            <v>#N/A</v>
          </cell>
          <cell r="BE4526" t="e">
            <v>#N/A</v>
          </cell>
          <cell r="BF4526" t="e">
            <v>#N/A</v>
          </cell>
          <cell r="BG4526">
            <v>72.418955993652347</v>
          </cell>
          <cell r="BH4526">
            <v>72.440600585937503</v>
          </cell>
          <cell r="BI4526">
            <v>72.638407135009771</v>
          </cell>
          <cell r="BJ4526">
            <v>74.61744110107422</v>
          </cell>
          <cell r="BK4526">
            <v>71.243841571807863</v>
          </cell>
        </row>
        <row r="4527">
          <cell r="A4527" t="str">
            <v>2017-09-12</v>
          </cell>
          <cell r="B4527">
            <v>2069672</v>
          </cell>
          <cell r="C4527">
            <v>72.116805121100853</v>
          </cell>
          <cell r="D4527">
            <v>72.752897115067299</v>
          </cell>
          <cell r="E4527">
            <v>71.966618605931529</v>
          </cell>
          <cell r="F4527">
            <v>72.479026794433594</v>
          </cell>
          <cell r="BA4527" t="e">
            <v>#N/A</v>
          </cell>
          <cell r="BB4527" t="e">
            <v>#N/A</v>
          </cell>
          <cell r="BC4527" t="e">
            <v>#N/A</v>
          </cell>
          <cell r="BD4527" t="e">
            <v>#N/A</v>
          </cell>
          <cell r="BE4527" t="e">
            <v>#N/A</v>
          </cell>
          <cell r="BF4527" t="e">
            <v>#N/A</v>
          </cell>
          <cell r="BG4527">
            <v>72.436624145507807</v>
          </cell>
          <cell r="BH4527">
            <v>72.452527236938479</v>
          </cell>
          <cell r="BI4527">
            <v>72.606249084472651</v>
          </cell>
          <cell r="BJ4527">
            <v>74.616567764282223</v>
          </cell>
          <cell r="BK4527">
            <v>71.280740146636958</v>
          </cell>
        </row>
        <row r="4528">
          <cell r="A4528" t="str">
            <v>2017-09-13</v>
          </cell>
          <cell r="B4528">
            <v>2222318</v>
          </cell>
          <cell r="C4528">
            <v>72.346509390851935</v>
          </cell>
          <cell r="D4528">
            <v>72.479029684923546</v>
          </cell>
          <cell r="E4528">
            <v>72.01962689751025</v>
          </cell>
          <cell r="F4528">
            <v>72.17864990234375</v>
          </cell>
          <cell r="BA4528" t="e">
            <v>#N/A</v>
          </cell>
          <cell r="BB4528" t="e">
            <v>#N/A</v>
          </cell>
          <cell r="BC4528" t="e">
            <v>#N/A</v>
          </cell>
          <cell r="BD4528" t="e">
            <v>#N/A</v>
          </cell>
          <cell r="BE4528" t="e">
            <v>#N/A</v>
          </cell>
          <cell r="BF4528" t="e">
            <v>#N/A</v>
          </cell>
          <cell r="BG4528">
            <v>72.316473388671881</v>
          </cell>
          <cell r="BH4528">
            <v>72.41365470886231</v>
          </cell>
          <cell r="BI4528">
            <v>72.561722564697263</v>
          </cell>
          <cell r="BJ4528">
            <v>74.610552368164065</v>
          </cell>
          <cell r="BK4528">
            <v>71.320199680328372</v>
          </cell>
        </row>
        <row r="4529">
          <cell r="A4529" t="str">
            <v>2017-09-14</v>
          </cell>
          <cell r="B4529">
            <v>1887425</v>
          </cell>
          <cell r="C4529">
            <v>71.993132319414372</v>
          </cell>
          <cell r="D4529">
            <v>72.611558181521332</v>
          </cell>
          <cell r="E4529">
            <v>71.789940353778292</v>
          </cell>
          <cell r="F4529">
            <v>72.4967041015625</v>
          </cell>
          <cell r="BA4529" t="e">
            <v>#N/A</v>
          </cell>
          <cell r="BB4529" t="e">
            <v>#N/A</v>
          </cell>
          <cell r="BC4529" t="e">
            <v>#N/A</v>
          </cell>
          <cell r="BD4529" t="e">
            <v>#N/A</v>
          </cell>
          <cell r="BE4529" t="e">
            <v>#N/A</v>
          </cell>
          <cell r="BF4529" t="e">
            <v>#N/A</v>
          </cell>
          <cell r="BG4529">
            <v>72.33944396972656</v>
          </cell>
          <cell r="BH4529">
            <v>72.382733535766604</v>
          </cell>
          <cell r="BI4529">
            <v>72.545643615722653</v>
          </cell>
          <cell r="BJ4529">
            <v>74.602927703857418</v>
          </cell>
          <cell r="BK4529">
            <v>71.360650730133059</v>
          </cell>
        </row>
        <row r="4530">
          <cell r="A4530" t="str">
            <v>2017-09-15</v>
          </cell>
          <cell r="B4530">
            <v>5934268</v>
          </cell>
          <cell r="C4530">
            <v>72.593886871852746</v>
          </cell>
          <cell r="D4530">
            <v>73.035616751915512</v>
          </cell>
          <cell r="E4530">
            <v>71.834110938923729</v>
          </cell>
          <cell r="F4530">
            <v>71.887123107910156</v>
          </cell>
          <cell r="BA4530" t="e">
            <v>#N/A</v>
          </cell>
          <cell r="BB4530" t="e">
            <v>#N/A</v>
          </cell>
          <cell r="BC4530" t="e">
            <v>#N/A</v>
          </cell>
          <cell r="BD4530" t="e">
            <v>#N/A</v>
          </cell>
          <cell r="BE4530" t="e">
            <v>#N/A</v>
          </cell>
          <cell r="BF4530" t="e">
            <v>#N/A</v>
          </cell>
          <cell r="BG4530">
            <v>72.191024780273438</v>
          </cell>
          <cell r="BH4530">
            <v>72.343420028686523</v>
          </cell>
          <cell r="BI4530">
            <v>72.505181274414056</v>
          </cell>
          <cell r="BJ4530">
            <v>74.586470108032231</v>
          </cell>
          <cell r="BK4530">
            <v>71.394803638458257</v>
          </cell>
        </row>
        <row r="4531">
          <cell r="A4531" t="str">
            <v>2017-09-18</v>
          </cell>
          <cell r="B4531">
            <v>1279404</v>
          </cell>
          <cell r="C4531">
            <v>72.063806112408244</v>
          </cell>
          <cell r="D4531">
            <v>72.178653444767036</v>
          </cell>
          <cell r="E4531">
            <v>71.736923603023627</v>
          </cell>
          <cell r="F4531">
            <v>72.019630432128906</v>
          </cell>
          <cell r="BA4531" t="e">
            <v>#N/A</v>
          </cell>
          <cell r="BB4531" t="e">
            <v>#N/A</v>
          </cell>
          <cell r="BC4531" t="e">
            <v>#N/A</v>
          </cell>
          <cell r="BD4531" t="e">
            <v>#N/A</v>
          </cell>
          <cell r="BE4531" t="e">
            <v>#N/A</v>
          </cell>
          <cell r="BF4531" t="e">
            <v>#N/A</v>
          </cell>
          <cell r="BG4531">
            <v>72.212226867675781</v>
          </cell>
          <cell r="BH4531">
            <v>72.326634216308591</v>
          </cell>
          <cell r="BI4531">
            <v>72.463128509521482</v>
          </cell>
          <cell r="BJ4531">
            <v>74.565863418579099</v>
          </cell>
          <cell r="BK4531">
            <v>71.431800174713132</v>
          </cell>
        </row>
        <row r="4532">
          <cell r="A4532" t="str">
            <v>2017-09-19</v>
          </cell>
          <cell r="B4532">
            <v>1711618</v>
          </cell>
          <cell r="C4532">
            <v>72.081471788679949</v>
          </cell>
          <cell r="D4532">
            <v>72.938428753545352</v>
          </cell>
          <cell r="E4532">
            <v>71.781098733919364</v>
          </cell>
          <cell r="F4532">
            <v>72.664558410644531</v>
          </cell>
          <cell r="BA4532" t="e">
            <v>#N/A</v>
          </cell>
          <cell r="BB4532" t="e">
            <v>#N/A</v>
          </cell>
          <cell r="BC4532" t="e">
            <v>#N/A</v>
          </cell>
          <cell r="BD4532" t="e">
            <v>#N/A</v>
          </cell>
          <cell r="BE4532" t="e">
            <v>#N/A</v>
          </cell>
          <cell r="BF4532" t="e">
            <v>#N/A</v>
          </cell>
          <cell r="BG4532">
            <v>72.249333190917966</v>
          </cell>
          <cell r="BH4532">
            <v>72.327076339721685</v>
          </cell>
          <cell r="BI4532">
            <v>72.443515625000003</v>
          </cell>
          <cell r="BJ4532">
            <v>74.54340934753418</v>
          </cell>
          <cell r="BK4532">
            <v>71.473945865631109</v>
          </cell>
        </row>
        <row r="4533">
          <cell r="A4533" t="str">
            <v>2017-09-20</v>
          </cell>
          <cell r="B4533">
            <v>1661344</v>
          </cell>
          <cell r="C4533">
            <v>72.69989612112029</v>
          </cell>
          <cell r="D4533">
            <v>73.176965145635748</v>
          </cell>
          <cell r="E4533">
            <v>72.487867690311944</v>
          </cell>
          <cell r="F4533">
            <v>72.708732604980469</v>
          </cell>
          <cell r="BA4533" t="e">
            <v>#N/A</v>
          </cell>
          <cell r="BB4533" t="e">
            <v>#N/A</v>
          </cell>
          <cell r="BC4533" t="e">
            <v>#N/A</v>
          </cell>
          <cell r="BD4533" t="e">
            <v>#N/A</v>
          </cell>
          <cell r="BE4533" t="e">
            <v>#N/A</v>
          </cell>
          <cell r="BF4533" t="e">
            <v>#N/A</v>
          </cell>
          <cell r="BG4533">
            <v>72.355349731445315</v>
          </cell>
          <cell r="BH4533">
            <v>72.34916267395019</v>
          </cell>
          <cell r="BI4533">
            <v>72.378846435546876</v>
          </cell>
          <cell r="BJ4533">
            <v>74.521653518676757</v>
          </cell>
          <cell r="BK4533">
            <v>71.516397914886468</v>
          </cell>
        </row>
        <row r="4534">
          <cell r="A4534" t="str">
            <v>2017-09-21</v>
          </cell>
          <cell r="B4534">
            <v>2621664</v>
          </cell>
          <cell r="C4534">
            <v>72.858926789318872</v>
          </cell>
          <cell r="D4534">
            <v>74.564004379433726</v>
          </cell>
          <cell r="E4534">
            <v>72.823587590425049</v>
          </cell>
          <cell r="F4534">
            <v>74.095771789550781</v>
          </cell>
          <cell r="BA4534" t="e">
            <v>#N/A</v>
          </cell>
          <cell r="BB4534" t="e">
            <v>#N/A</v>
          </cell>
          <cell r="BC4534" t="e">
            <v>#N/A</v>
          </cell>
          <cell r="BD4534" t="e">
            <v>#N/A</v>
          </cell>
          <cell r="BE4534" t="e">
            <v>#N/A</v>
          </cell>
          <cell r="BF4534" t="e">
            <v>#N/A</v>
          </cell>
          <cell r="BG4534">
            <v>72.675163269042969</v>
          </cell>
          <cell r="BH4534">
            <v>72.421165466308594</v>
          </cell>
          <cell r="BI4534">
            <v>72.35499328613281</v>
          </cell>
          <cell r="BJ4534">
            <v>74.497944488525391</v>
          </cell>
          <cell r="BK4534">
            <v>71.560439319610595</v>
          </cell>
        </row>
        <row r="4535">
          <cell r="A4535" t="str">
            <v>2017-09-22</v>
          </cell>
          <cell r="B4535">
            <v>2284835</v>
          </cell>
          <cell r="C4535">
            <v>74.24594911342713</v>
          </cell>
          <cell r="D4535">
            <v>75.094069560811903</v>
          </cell>
          <cell r="E4535">
            <v>74.21944640261232</v>
          </cell>
          <cell r="F4535">
            <v>74.316627502441406</v>
          </cell>
          <cell r="BA4535" t="e">
            <v>#N/A</v>
          </cell>
          <cell r="BB4535" t="e">
            <v>#N/A</v>
          </cell>
          <cell r="BC4535" t="e">
            <v>#N/A</v>
          </cell>
          <cell r="BD4535" t="e">
            <v>#N/A</v>
          </cell>
          <cell r="BE4535" t="e">
            <v>#N/A</v>
          </cell>
          <cell r="BF4535" t="e">
            <v>#N/A</v>
          </cell>
          <cell r="BG4535">
            <v>73.161064147949219</v>
          </cell>
          <cell r="BH4535">
            <v>72.510395050048828</v>
          </cell>
          <cell r="BI4535">
            <v>72.346865386962889</v>
          </cell>
          <cell r="BJ4535">
            <v>74.473963546752927</v>
          </cell>
          <cell r="BK4535">
            <v>71.605285663604732</v>
          </cell>
        </row>
        <row r="4536">
          <cell r="A4536" t="str">
            <v>2017-09-25</v>
          </cell>
          <cell r="B4536">
            <v>1396626</v>
          </cell>
          <cell r="C4536">
            <v>74.325457558214367</v>
          </cell>
          <cell r="D4536">
            <v>74.873204964983557</v>
          </cell>
          <cell r="E4536">
            <v>74.192944003583435</v>
          </cell>
          <cell r="F4536">
            <v>74.776023864746094</v>
          </cell>
          <cell r="BA4536" t="e">
            <v>#N/A</v>
          </cell>
          <cell r="BB4536" t="e">
            <v>#N/A</v>
          </cell>
          <cell r="BC4536" t="e">
            <v>#N/A</v>
          </cell>
          <cell r="BD4536" t="e">
            <v>#N/A</v>
          </cell>
          <cell r="BE4536" t="e">
            <v>#N/A</v>
          </cell>
          <cell r="BF4536" t="e">
            <v>#N/A</v>
          </cell>
          <cell r="BG4536">
            <v>73.712342834472651</v>
          </cell>
          <cell r="BH4536">
            <v>72.634521102905268</v>
          </cell>
          <cell r="BI4536">
            <v>72.361707305908197</v>
          </cell>
          <cell r="BJ4536">
            <v>74.457228240966799</v>
          </cell>
          <cell r="BK4536">
            <v>71.647852954864504</v>
          </cell>
        </row>
        <row r="4537">
          <cell r="A4537" t="str">
            <v>2017-09-26</v>
          </cell>
          <cell r="B4537">
            <v>1541262</v>
          </cell>
          <cell r="C4537">
            <v>74.528663532903138</v>
          </cell>
          <cell r="D4537">
            <v>74.705352783203125</v>
          </cell>
          <cell r="E4537">
            <v>74.263622917190304</v>
          </cell>
          <cell r="F4537">
            <v>74.705352783203125</v>
          </cell>
          <cell r="BA4537" t="e">
            <v>#N/A</v>
          </cell>
          <cell r="BB4537" t="e">
            <v>#N/A</v>
          </cell>
          <cell r="BC4537" t="e">
            <v>#N/A</v>
          </cell>
          <cell r="BD4537" t="e">
            <v>#N/A</v>
          </cell>
          <cell r="BE4537" t="e">
            <v>#N/A</v>
          </cell>
          <cell r="BF4537" t="e">
            <v>#N/A</v>
          </cell>
          <cell r="BG4537">
            <v>74.120501708984378</v>
          </cell>
          <cell r="BH4537">
            <v>72.773224639892575</v>
          </cell>
          <cell r="BI4537">
            <v>72.396515808105462</v>
          </cell>
          <cell r="BJ4537">
            <v>74.4346541595459</v>
          </cell>
          <cell r="BK4537">
            <v>71.698705806732178</v>
          </cell>
        </row>
        <row r="4538">
          <cell r="A4538" t="str">
            <v>2017-09-27</v>
          </cell>
          <cell r="B4538">
            <v>1683142</v>
          </cell>
          <cell r="C4538">
            <v>74.616997090332589</v>
          </cell>
          <cell r="D4538">
            <v>74.873201183449567</v>
          </cell>
          <cell r="E4538">
            <v>74.228272709015556</v>
          </cell>
          <cell r="F4538">
            <v>74.687675476074219</v>
          </cell>
          <cell r="BA4538" t="e">
            <v>#N/A</v>
          </cell>
          <cell r="BB4538" t="e">
            <v>#N/A</v>
          </cell>
          <cell r="BC4538" t="e">
            <v>#N/A</v>
          </cell>
          <cell r="BD4538" t="e">
            <v>#N/A</v>
          </cell>
          <cell r="BE4538" t="e">
            <v>#N/A</v>
          </cell>
          <cell r="BF4538" t="e">
            <v>#N/A</v>
          </cell>
          <cell r="BG4538">
            <v>74.516290283203119</v>
          </cell>
          <cell r="BH4538">
            <v>72.940639877319342</v>
          </cell>
          <cell r="BI4538">
            <v>72.437154998779292</v>
          </cell>
          <cell r="BJ4538">
            <v>74.405830459594725</v>
          </cell>
          <cell r="BK4538">
            <v>71.747118091583246</v>
          </cell>
        </row>
        <row r="4539">
          <cell r="A4539" t="str">
            <v>2017-09-28</v>
          </cell>
          <cell r="B4539">
            <v>1913241</v>
          </cell>
          <cell r="C4539">
            <v>74.590500816753064</v>
          </cell>
          <cell r="D4539">
            <v>74.740687344216397</v>
          </cell>
          <cell r="E4539">
            <v>73.998584450682955</v>
          </cell>
          <cell r="F4539">
            <v>74.228279113769531</v>
          </cell>
          <cell r="BA4539" t="e">
            <v>#N/A</v>
          </cell>
          <cell r="BB4539" t="e">
            <v>#N/A</v>
          </cell>
          <cell r="BC4539" t="e">
            <v>#N/A</v>
          </cell>
          <cell r="BD4539" t="e">
            <v>#N/A</v>
          </cell>
          <cell r="BE4539" t="e">
            <v>#N/A</v>
          </cell>
          <cell r="BF4539" t="e">
            <v>#N/A</v>
          </cell>
          <cell r="BG4539">
            <v>74.542791748046881</v>
          </cell>
          <cell r="BH4539">
            <v>73.044887924194342</v>
          </cell>
          <cell r="BI4539">
            <v>72.459241485595697</v>
          </cell>
          <cell r="BJ4539">
            <v>74.366339797973637</v>
          </cell>
          <cell r="BK4539">
            <v>71.80011882781983</v>
          </cell>
        </row>
        <row r="4540">
          <cell r="A4540" t="str">
            <v>2017-09-29</v>
          </cell>
          <cell r="B4540">
            <v>2866497</v>
          </cell>
          <cell r="C4540">
            <v>74.307796526982372</v>
          </cell>
          <cell r="D4540">
            <v>74.449146575226649</v>
          </cell>
          <cell r="E4540">
            <v>73.72470988478527</v>
          </cell>
          <cell r="F4540">
            <v>74.219451904296875</v>
          </cell>
          <cell r="BA4540" t="e">
            <v>#N/A</v>
          </cell>
          <cell r="BB4540" t="e">
            <v>#N/A</v>
          </cell>
          <cell r="BC4540" t="e">
            <v>#N/A</v>
          </cell>
          <cell r="BD4540" t="e">
            <v>#N/A</v>
          </cell>
          <cell r="BE4540" t="e">
            <v>#N/A</v>
          </cell>
          <cell r="BF4540" t="e">
            <v>#N/A</v>
          </cell>
          <cell r="BG4540">
            <v>74.523356628417972</v>
          </cell>
          <cell r="BH4540">
            <v>73.102312850952146</v>
          </cell>
          <cell r="BI4540">
            <v>72.503237915039065</v>
          </cell>
          <cell r="BJ4540">
            <v>74.315213928222661</v>
          </cell>
          <cell r="BK4540">
            <v>71.851065368652343</v>
          </cell>
        </row>
        <row r="4541">
          <cell r="A4541" t="str">
            <v>2017-10-02</v>
          </cell>
          <cell r="B4541">
            <v>1931498</v>
          </cell>
          <cell r="C4541">
            <v>74.254786936709039</v>
          </cell>
          <cell r="D4541">
            <v>75.208918244566007</v>
          </cell>
          <cell r="E4541">
            <v>74.254786936709039</v>
          </cell>
          <cell r="F4541">
            <v>75.200088500976563</v>
          </cell>
          <cell r="BA4541" t="e">
            <v>#N/A</v>
          </cell>
          <cell r="BB4541" t="e">
            <v>#N/A</v>
          </cell>
          <cell r="BC4541" t="e">
            <v>#N/A</v>
          </cell>
          <cell r="BD4541" t="e">
            <v>#N/A</v>
          </cell>
          <cell r="BE4541" t="e">
            <v>#N/A</v>
          </cell>
          <cell r="BF4541" t="e">
            <v>#N/A</v>
          </cell>
          <cell r="BG4541">
            <v>74.608169555664063</v>
          </cell>
          <cell r="BH4541">
            <v>73.237923812866214</v>
          </cell>
          <cell r="BI4541">
            <v>72.559956054687504</v>
          </cell>
          <cell r="BJ4541">
            <v>74.272012710571289</v>
          </cell>
          <cell r="BK4541">
            <v>71.903451004028327</v>
          </cell>
        </row>
        <row r="4542">
          <cell r="A4542" t="str">
            <v>2017-10-03</v>
          </cell>
          <cell r="B4542">
            <v>1225415</v>
          </cell>
          <cell r="C4542">
            <v>75.182414492892704</v>
          </cell>
          <cell r="D4542">
            <v>75.270759109400728</v>
          </cell>
          <cell r="E4542">
            <v>74.484480564033674</v>
          </cell>
          <cell r="F4542">
            <v>74.776023864746094</v>
          </cell>
          <cell r="BA4542" t="e">
            <v>#N/A</v>
          </cell>
          <cell r="BB4542" t="e">
            <v>#N/A</v>
          </cell>
          <cell r="BC4542" t="e">
            <v>#N/A</v>
          </cell>
          <cell r="BD4542" t="e">
            <v>#N/A</v>
          </cell>
          <cell r="BE4542" t="e">
            <v>#N/A</v>
          </cell>
          <cell r="BF4542" t="e">
            <v>#N/A</v>
          </cell>
          <cell r="BG4542">
            <v>74.622303771972653</v>
          </cell>
          <cell r="BH4542">
            <v>73.357190704345697</v>
          </cell>
          <cell r="BI4542">
            <v>72.594764404296882</v>
          </cell>
          <cell r="BJ4542">
            <v>74.218033294677738</v>
          </cell>
          <cell r="BK4542">
            <v>71.955726356506347</v>
          </cell>
        </row>
        <row r="4543">
          <cell r="A4543" t="str">
            <v>2017-10-04</v>
          </cell>
          <cell r="B4543">
            <v>1953099</v>
          </cell>
          <cell r="C4543">
            <v>74.864369037732317</v>
          </cell>
          <cell r="D4543">
            <v>75.341438058736344</v>
          </cell>
          <cell r="E4543">
            <v>74.740685225649287</v>
          </cell>
          <cell r="F4543">
            <v>75.094070434570313</v>
          </cell>
          <cell r="BA4543" t="e">
            <v>#N/A</v>
          </cell>
          <cell r="BB4543" t="e">
            <v>#N/A</v>
          </cell>
          <cell r="BC4543" t="e">
            <v>#N/A</v>
          </cell>
          <cell r="BD4543" t="e">
            <v>#N/A</v>
          </cell>
          <cell r="BE4543" t="e">
            <v>#N/A</v>
          </cell>
          <cell r="BF4543" t="e">
            <v>#N/A</v>
          </cell>
          <cell r="BG4543">
            <v>74.703582763671875</v>
          </cell>
          <cell r="BH4543">
            <v>73.472924041748044</v>
          </cell>
          <cell r="BI4543">
            <v>72.641941070556641</v>
          </cell>
          <cell r="BJ4543">
            <v>74.17765922546387</v>
          </cell>
          <cell r="BK4543">
            <v>72.005828437805178</v>
          </cell>
        </row>
        <row r="4544">
          <cell r="A4544" t="str">
            <v>2017-10-05</v>
          </cell>
          <cell r="B4544">
            <v>2224915</v>
          </cell>
          <cell r="C4544">
            <v>74.95271459666516</v>
          </cell>
          <cell r="D4544">
            <v>76.127717566479802</v>
          </cell>
          <cell r="E4544">
            <v>74.563996928203892</v>
          </cell>
          <cell r="F4544">
            <v>75.69482421875</v>
          </cell>
          <cell r="BA4544" t="e">
            <v>#N/A</v>
          </cell>
          <cell r="BB4544" t="e">
            <v>#N/A</v>
          </cell>
          <cell r="BC4544" t="e">
            <v>#N/A</v>
          </cell>
          <cell r="BD4544" t="e">
            <v>#N/A</v>
          </cell>
          <cell r="BE4544" t="e">
            <v>#N/A</v>
          </cell>
          <cell r="BF4544" t="e">
            <v>#N/A</v>
          </cell>
          <cell r="BG4544">
            <v>74.996891784667966</v>
          </cell>
          <cell r="BH4544">
            <v>73.638572692871094</v>
          </cell>
          <cell r="BI4544">
            <v>72.703253173828131</v>
          </cell>
          <cell r="BJ4544">
            <v>74.154070892333991</v>
          </cell>
          <cell r="BK4544">
            <v>72.059875144958497</v>
          </cell>
        </row>
        <row r="4545">
          <cell r="A4545" t="str">
            <v>2017-10-06</v>
          </cell>
          <cell r="B4545">
            <v>1735066</v>
          </cell>
          <cell r="C4545">
            <v>75.809668736375286</v>
          </cell>
          <cell r="D4545">
            <v>76.207229614257813</v>
          </cell>
          <cell r="E4545">
            <v>75.738997088534418</v>
          </cell>
          <cell r="F4545">
            <v>76.207229614257813</v>
          </cell>
          <cell r="BA4545" t="e">
            <v>#N/A</v>
          </cell>
          <cell r="BB4545" t="e">
            <v>#N/A</v>
          </cell>
          <cell r="BC4545" t="e">
            <v>#N/A</v>
          </cell>
          <cell r="BD4545" t="e">
            <v>#N/A</v>
          </cell>
          <cell r="BE4545" t="e">
            <v>#N/A</v>
          </cell>
          <cell r="BF4545" t="e">
            <v>#N/A</v>
          </cell>
          <cell r="BG4545">
            <v>75.394447326660156</v>
          </cell>
          <cell r="BH4545">
            <v>73.817473220825192</v>
          </cell>
          <cell r="BI4545">
            <v>72.785768280029302</v>
          </cell>
          <cell r="BJ4545">
            <v>74.135341567993166</v>
          </cell>
          <cell r="BK4545">
            <v>72.114944305419925</v>
          </cell>
        </row>
        <row r="4546">
          <cell r="A4546" t="str">
            <v>2017-10-09</v>
          </cell>
          <cell r="B4546">
            <v>1182391</v>
          </cell>
          <cell r="C4546">
            <v>76.118886728224822</v>
          </cell>
          <cell r="D4546">
            <v>76.322078673308511</v>
          </cell>
          <cell r="E4546">
            <v>75.526963639745276</v>
          </cell>
          <cell r="F4546">
            <v>76.021705627441406</v>
          </cell>
          <cell r="BA4546" t="e">
            <v>#N/A</v>
          </cell>
          <cell r="BB4546" t="e">
            <v>#N/A</v>
          </cell>
          <cell r="BC4546" t="e">
            <v>#N/A</v>
          </cell>
          <cell r="BD4546" t="e">
            <v>#N/A</v>
          </cell>
          <cell r="BE4546" t="e">
            <v>#N/A</v>
          </cell>
          <cell r="BF4546" t="e">
            <v>#N/A</v>
          </cell>
          <cell r="BG4546">
            <v>75.558770751953119</v>
          </cell>
          <cell r="BH4546">
            <v>74.022877502441403</v>
          </cell>
          <cell r="BI4546">
            <v>72.879945068359376</v>
          </cell>
          <cell r="BJ4546">
            <v>74.120322799682612</v>
          </cell>
          <cell r="BK4546">
            <v>72.169385223388673</v>
          </cell>
        </row>
        <row r="4547">
          <cell r="A4547" t="str">
            <v>2017-10-10</v>
          </cell>
          <cell r="B4547">
            <v>1954761</v>
          </cell>
          <cell r="C4547">
            <v>75.721331795028576</v>
          </cell>
          <cell r="D4547">
            <v>75.836179132138028</v>
          </cell>
          <cell r="E4547">
            <v>74.678849055781441</v>
          </cell>
          <cell r="F4547">
            <v>74.855545043945313</v>
          </cell>
          <cell r="BA4547" t="e">
            <v>#N/A</v>
          </cell>
          <cell r="BB4547" t="e">
            <v>#N/A</v>
          </cell>
          <cell r="BC4547" t="e">
            <v>#N/A</v>
          </cell>
          <cell r="BD4547" t="e">
            <v>#N/A</v>
          </cell>
          <cell r="BE4547" t="e">
            <v>#N/A</v>
          </cell>
          <cell r="BF4547" t="e">
            <v>#N/A</v>
          </cell>
          <cell r="BG4547">
            <v>75.574674987792974</v>
          </cell>
          <cell r="BH4547">
            <v>74.141703414916989</v>
          </cell>
          <cell r="BI4547">
            <v>72.968997955322266</v>
          </cell>
          <cell r="BJ4547">
            <v>74.093023986816405</v>
          </cell>
          <cell r="BK4547">
            <v>72.217738761901856</v>
          </cell>
        </row>
        <row r="4548">
          <cell r="A4548" t="str">
            <v>2017-10-11</v>
          </cell>
          <cell r="B4548">
            <v>1799417</v>
          </cell>
          <cell r="C4548">
            <v>74.670017297999891</v>
          </cell>
          <cell r="D4548">
            <v>74.846713297348799</v>
          </cell>
          <cell r="E4548">
            <v>74.298965809761967</v>
          </cell>
          <cell r="F4548">
            <v>74.581672668457031</v>
          </cell>
          <cell r="BA4548" t="e">
            <v>#N/A</v>
          </cell>
          <cell r="BB4548" t="e">
            <v>#N/A</v>
          </cell>
          <cell r="BC4548" t="e">
            <v>#N/A</v>
          </cell>
          <cell r="BD4548" t="e">
            <v>#N/A</v>
          </cell>
          <cell r="BE4548" t="e">
            <v>#N/A</v>
          </cell>
          <cell r="BF4548" t="e">
            <v>#N/A</v>
          </cell>
          <cell r="BG4548">
            <v>75.47219543457031</v>
          </cell>
          <cell r="BH4548">
            <v>74.261854553222662</v>
          </cell>
          <cell r="BI4548">
            <v>73.046742553710942</v>
          </cell>
          <cell r="BJ4548">
            <v>74.064930038452147</v>
          </cell>
          <cell r="BK4548">
            <v>72.261772041320796</v>
          </cell>
        </row>
        <row r="4549">
          <cell r="A4549" t="str">
            <v>2017-10-12</v>
          </cell>
          <cell r="B4549">
            <v>1539722</v>
          </cell>
          <cell r="C4549">
            <v>73.777723585979174</v>
          </cell>
          <cell r="D4549">
            <v>74.502160291496665</v>
          </cell>
          <cell r="E4549">
            <v>73.66286950786143</v>
          </cell>
          <cell r="F4549">
            <v>74.387306213378906</v>
          </cell>
          <cell r="BA4549" t="e">
            <v>#N/A</v>
          </cell>
          <cell r="BB4549" t="e">
            <v>#N/A</v>
          </cell>
          <cell r="BC4549" t="e">
            <v>#N/A</v>
          </cell>
          <cell r="BD4549" t="e">
            <v>#N/A</v>
          </cell>
          <cell r="BE4549" t="e">
            <v>#N/A</v>
          </cell>
          <cell r="BF4549" t="e">
            <v>#N/A</v>
          </cell>
          <cell r="BG4549">
            <v>75.210691833496099</v>
          </cell>
          <cell r="BH4549">
            <v>74.356384658813482</v>
          </cell>
          <cell r="BI4549">
            <v>73.113532257080081</v>
          </cell>
          <cell r="BJ4549">
            <v>74.037454528808595</v>
          </cell>
          <cell r="BK4549">
            <v>72.300813407897948</v>
          </cell>
        </row>
        <row r="4550">
          <cell r="A4550" t="str">
            <v>2017-10-13</v>
          </cell>
          <cell r="B4550">
            <v>1225463</v>
          </cell>
          <cell r="C4550">
            <v>74.166440693649548</v>
          </cell>
          <cell r="D4550">
            <v>74.502159700545846</v>
          </cell>
          <cell r="E4550">
            <v>73.857231140136719</v>
          </cell>
          <cell r="F4550">
            <v>73.857231140136719</v>
          </cell>
          <cell r="BA4550" t="e">
            <v>#N/A</v>
          </cell>
          <cell r="BB4550" t="e">
            <v>#N/A</v>
          </cell>
          <cell r="BC4550" t="e">
            <v>#N/A</v>
          </cell>
          <cell r="BD4550" t="e">
            <v>#N/A</v>
          </cell>
          <cell r="BE4550" t="e">
            <v>#N/A</v>
          </cell>
          <cell r="BF4550" t="e">
            <v>#N/A</v>
          </cell>
          <cell r="BG4550">
            <v>74.740692138671875</v>
          </cell>
          <cell r="BH4550">
            <v>74.454890060424802</v>
          </cell>
          <cell r="BI4550">
            <v>73.148694000244134</v>
          </cell>
          <cell r="BJ4550">
            <v>74.000879287719727</v>
          </cell>
          <cell r="BK4550">
            <v>72.335237159729004</v>
          </cell>
        </row>
        <row r="4551">
          <cell r="A4551" t="str">
            <v>2017-10-16</v>
          </cell>
          <cell r="B4551">
            <v>1109215</v>
          </cell>
          <cell r="C4551">
            <v>74.122261870664985</v>
          </cell>
          <cell r="D4551">
            <v>74.820195764274274</v>
          </cell>
          <cell r="E4551">
            <v>74.007407808769386</v>
          </cell>
          <cell r="F4551">
            <v>74.687675476074219</v>
          </cell>
          <cell r="BA4551" t="e">
            <v>#N/A</v>
          </cell>
          <cell r="BB4551" t="e">
            <v>#N/A</v>
          </cell>
          <cell r="BC4551" t="e">
            <v>#N/A</v>
          </cell>
          <cell r="BD4551" t="e">
            <v>#N/A</v>
          </cell>
          <cell r="BE4551" t="e">
            <v>#N/A</v>
          </cell>
          <cell r="BF4551" t="e">
            <v>#N/A</v>
          </cell>
          <cell r="BG4551">
            <v>74.473886108398432</v>
          </cell>
          <cell r="BH4551">
            <v>74.588292312622073</v>
          </cell>
          <cell r="BI4551">
            <v>73.199227752685545</v>
          </cell>
          <cell r="BJ4551">
            <v>73.973668670654291</v>
          </cell>
          <cell r="BK4551">
            <v>72.37381313323975</v>
          </cell>
        </row>
        <row r="4552">
          <cell r="A4552" t="str">
            <v>2017-10-17</v>
          </cell>
          <cell r="B4552">
            <v>1309351</v>
          </cell>
          <cell r="C4552">
            <v>74.369637960220317</v>
          </cell>
          <cell r="D4552">
            <v>74.457982582339582</v>
          </cell>
          <cell r="E4552">
            <v>73.945574337680185</v>
          </cell>
          <cell r="F4552">
            <v>74.113433837890625</v>
          </cell>
          <cell r="BA4552" t="e">
            <v>#N/A</v>
          </cell>
          <cell r="BB4552" t="e">
            <v>#N/A</v>
          </cell>
          <cell r="BC4552" t="e">
            <v>#N/A</v>
          </cell>
          <cell r="BD4552" t="e">
            <v>#N/A</v>
          </cell>
          <cell r="BE4552" t="e">
            <v>#N/A</v>
          </cell>
          <cell r="BF4552" t="e">
            <v>#N/A</v>
          </cell>
          <cell r="BG4552">
            <v>74.325463867187494</v>
          </cell>
          <cell r="BH4552">
            <v>74.660736083984375</v>
          </cell>
          <cell r="BI4552">
            <v>73.229442138671871</v>
          </cell>
          <cell r="BJ4552">
            <v>73.941245727539069</v>
          </cell>
          <cell r="BK4552">
            <v>72.40964618682861</v>
          </cell>
        </row>
        <row r="4553">
          <cell r="A4553" t="str">
            <v>2017-10-18</v>
          </cell>
          <cell r="B4553">
            <v>1262190</v>
          </cell>
          <cell r="C4553">
            <v>74.254787949553688</v>
          </cell>
          <cell r="D4553">
            <v>74.767189435484923</v>
          </cell>
          <cell r="E4553">
            <v>74.254787949553688</v>
          </cell>
          <cell r="F4553">
            <v>74.661178588867188</v>
          </cell>
          <cell r="BA4553" t="e">
            <v>#N/A</v>
          </cell>
          <cell r="BB4553" t="e">
            <v>#N/A</v>
          </cell>
          <cell r="BC4553" t="e">
            <v>#N/A</v>
          </cell>
          <cell r="BD4553" t="e">
            <v>#N/A</v>
          </cell>
          <cell r="BE4553" t="e">
            <v>#N/A</v>
          </cell>
          <cell r="BF4553" t="e">
            <v>#N/A</v>
          </cell>
          <cell r="BG4553">
            <v>74.341365051269534</v>
          </cell>
          <cell r="BH4553">
            <v>74.758358383178717</v>
          </cell>
          <cell r="BI4553">
            <v>73.29428817749023</v>
          </cell>
          <cell r="BJ4553">
            <v>73.908911132812506</v>
          </cell>
          <cell r="BK4553">
            <v>72.454975051879885</v>
          </cell>
        </row>
        <row r="4554">
          <cell r="A4554" t="str">
            <v>2017-10-19</v>
          </cell>
          <cell r="B4554">
            <v>1645724</v>
          </cell>
          <cell r="C4554">
            <v>74.457973843432868</v>
          </cell>
          <cell r="D4554">
            <v>74.926206351946291</v>
          </cell>
          <cell r="E4554">
            <v>74.263611653424618</v>
          </cell>
          <cell r="F4554">
            <v>74.4403076171875</v>
          </cell>
          <cell r="BA4554" t="e">
            <v>#N/A</v>
          </cell>
          <cell r="BB4554" t="e">
            <v>#N/A</v>
          </cell>
          <cell r="BC4554" t="e">
            <v>#N/A</v>
          </cell>
          <cell r="BD4554" t="e">
            <v>#N/A</v>
          </cell>
          <cell r="BE4554" t="e">
            <v>#N/A</v>
          </cell>
          <cell r="BF4554" t="e">
            <v>#N/A</v>
          </cell>
          <cell r="BG4554">
            <v>74.351965332031256</v>
          </cell>
          <cell r="BH4554">
            <v>74.775585174560547</v>
          </cell>
          <cell r="BI4554">
            <v>73.355423583984376</v>
          </cell>
          <cell r="BJ4554">
            <v>73.876929855346674</v>
          </cell>
          <cell r="BK4554">
            <v>72.495649986267097</v>
          </cell>
        </row>
        <row r="4555">
          <cell r="A4555" t="str">
            <v>2017-10-20</v>
          </cell>
          <cell r="B4555">
            <v>2205530</v>
          </cell>
          <cell r="C4555">
            <v>74.493313784351855</v>
          </cell>
          <cell r="D4555">
            <v>74.696512459654514</v>
          </cell>
          <cell r="E4555">
            <v>74.042747497558594</v>
          </cell>
          <cell r="F4555">
            <v>74.042747497558594</v>
          </cell>
          <cell r="BA4555" t="e">
            <v>#N/A</v>
          </cell>
          <cell r="BB4555" t="e">
            <v>#N/A</v>
          </cell>
          <cell r="BC4555" t="e">
            <v>#N/A</v>
          </cell>
          <cell r="BD4555" t="e">
            <v>#N/A</v>
          </cell>
          <cell r="BE4555" t="e">
            <v>#N/A</v>
          </cell>
          <cell r="BF4555" t="e">
            <v>#N/A</v>
          </cell>
          <cell r="BG4555">
            <v>74.389068603515625</v>
          </cell>
          <cell r="BH4555">
            <v>74.761891174316403</v>
          </cell>
          <cell r="BI4555">
            <v>73.412141571044927</v>
          </cell>
          <cell r="BJ4555">
            <v>73.832226638793941</v>
          </cell>
          <cell r="BK4555">
            <v>72.530958518981933</v>
          </cell>
        </row>
        <row r="4556">
          <cell r="A4556" t="str">
            <v>2017-10-23</v>
          </cell>
          <cell r="B4556">
            <v>1236329</v>
          </cell>
          <cell r="C4556">
            <v>74.28129018344346</v>
          </cell>
          <cell r="D4556">
            <v>74.935048447676635</v>
          </cell>
          <cell r="E4556">
            <v>74.28129018344346</v>
          </cell>
          <cell r="F4556">
            <v>74.555160522460938</v>
          </cell>
          <cell r="BA4556" t="e">
            <v>#N/A</v>
          </cell>
          <cell r="BB4556" t="e">
            <v>#N/A</v>
          </cell>
          <cell r="BC4556" t="e">
            <v>#N/A</v>
          </cell>
          <cell r="BD4556" t="e">
            <v>#N/A</v>
          </cell>
          <cell r="BE4556" t="e">
            <v>#N/A</v>
          </cell>
          <cell r="BF4556" t="e">
            <v>#N/A</v>
          </cell>
          <cell r="BG4556">
            <v>74.362565612792963</v>
          </cell>
          <cell r="BH4556">
            <v>74.750848007202151</v>
          </cell>
          <cell r="BI4556">
            <v>73.469036407470696</v>
          </cell>
          <cell r="BJ4556">
            <v>73.794237899780271</v>
          </cell>
          <cell r="BK4556">
            <v>72.573063011169438</v>
          </cell>
        </row>
        <row r="4557">
          <cell r="A4557" t="str">
            <v>2017-10-24</v>
          </cell>
          <cell r="B4557">
            <v>1873639</v>
          </cell>
          <cell r="C4557">
            <v>74.360801253602688</v>
          </cell>
          <cell r="D4557">
            <v>74.723022965550086</v>
          </cell>
          <cell r="E4557">
            <v>73.318318539081957</v>
          </cell>
          <cell r="F4557">
            <v>73.866065979003906</v>
          </cell>
          <cell r="BA4557" t="e">
            <v>#N/A</v>
          </cell>
          <cell r="BB4557" t="e">
            <v>#N/A</v>
          </cell>
          <cell r="BC4557" t="e">
            <v>#N/A</v>
          </cell>
          <cell r="BD4557" t="e">
            <v>#N/A</v>
          </cell>
          <cell r="BE4557" t="e">
            <v>#N/A</v>
          </cell>
          <cell r="BF4557" t="e">
            <v>#N/A</v>
          </cell>
          <cell r="BG4557">
            <v>74.313092041015622</v>
          </cell>
          <cell r="BH4557">
            <v>74.708883666992193</v>
          </cell>
          <cell r="BI4557">
            <v>73.501547851562506</v>
          </cell>
          <cell r="BJ4557">
            <v>73.75695594787598</v>
          </cell>
          <cell r="BK4557">
            <v>72.615057830810542</v>
          </cell>
        </row>
        <row r="4558">
          <cell r="A4558" t="str">
            <v>2017-10-25</v>
          </cell>
          <cell r="B4558">
            <v>2454386</v>
          </cell>
          <cell r="C4558">
            <v>73.282974209936654</v>
          </cell>
          <cell r="D4558">
            <v>73.813055384468527</v>
          </cell>
          <cell r="E4558">
            <v>71.75459281212116</v>
          </cell>
          <cell r="F4558">
            <v>71.931282043457031</v>
          </cell>
          <cell r="BA4558" t="e">
            <v>#N/A</v>
          </cell>
          <cell r="BB4558" t="e">
            <v>#N/A</v>
          </cell>
          <cell r="BC4558" t="e">
            <v>#N/A</v>
          </cell>
          <cell r="BD4558" t="e">
            <v>#N/A</v>
          </cell>
          <cell r="BE4558" t="e">
            <v>#N/A</v>
          </cell>
          <cell r="BF4558" t="e">
            <v>#N/A</v>
          </cell>
          <cell r="BG4558">
            <v>73.767112731933594</v>
          </cell>
          <cell r="BH4558">
            <v>74.571063995361328</v>
          </cell>
          <cell r="BI4558">
            <v>73.481051483154303</v>
          </cell>
          <cell r="BJ4558">
            <v>73.715786666870116</v>
          </cell>
          <cell r="BK4558">
            <v>72.640835418701172</v>
          </cell>
        </row>
        <row r="4559">
          <cell r="A4559" t="str">
            <v>2017-10-26</v>
          </cell>
          <cell r="B4559">
            <v>2488435</v>
          </cell>
          <cell r="C4559">
            <v>71.754597583956027</v>
          </cell>
          <cell r="D4559">
            <v>72.540876174135505</v>
          </cell>
          <cell r="E4559">
            <v>71.189183917765448</v>
          </cell>
          <cell r="F4559">
            <v>72.443695068359375</v>
          </cell>
          <cell r="BA4559" t="e">
            <v>#N/A</v>
          </cell>
          <cell r="BB4559" t="e">
            <v>#N/A</v>
          </cell>
          <cell r="BC4559" t="e">
            <v>#N/A</v>
          </cell>
          <cell r="BD4559" t="e">
            <v>#N/A</v>
          </cell>
          <cell r="BE4559" t="e">
            <v>#N/A</v>
          </cell>
          <cell r="BF4559" t="e">
            <v>#N/A</v>
          </cell>
          <cell r="BG4559">
            <v>73.367790222167969</v>
          </cell>
          <cell r="BH4559">
            <v>74.481834793090826</v>
          </cell>
          <cell r="BI4559">
            <v>73.467622833251951</v>
          </cell>
          <cell r="BJ4559">
            <v>73.680625000000006</v>
          </cell>
          <cell r="BK4559">
            <v>72.674563713073724</v>
          </cell>
        </row>
        <row r="4560">
          <cell r="A4560" t="str">
            <v>2017-10-27</v>
          </cell>
          <cell r="B4560">
            <v>2122279</v>
          </cell>
          <cell r="C4560">
            <v>72.611554789692804</v>
          </cell>
          <cell r="D4560">
            <v>73.654037503721284</v>
          </cell>
          <cell r="E4560">
            <v>72.47019800258127</v>
          </cell>
          <cell r="F4560">
            <v>72.691062927246094</v>
          </cell>
          <cell r="BA4560" t="e">
            <v>#N/A</v>
          </cell>
          <cell r="BB4560" t="e">
            <v>#N/A</v>
          </cell>
          <cell r="BC4560" t="e">
            <v>#N/A</v>
          </cell>
          <cell r="BD4560" t="e">
            <v>#N/A</v>
          </cell>
          <cell r="BE4560" t="e">
            <v>#N/A</v>
          </cell>
          <cell r="BF4560" t="e">
            <v>#N/A</v>
          </cell>
          <cell r="BG4560">
            <v>73.097453308105472</v>
          </cell>
          <cell r="BH4560">
            <v>74.405415344238278</v>
          </cell>
          <cell r="BI4560">
            <v>73.467976226806641</v>
          </cell>
          <cell r="BJ4560">
            <v>73.646523437499994</v>
          </cell>
          <cell r="BK4560">
            <v>72.712479705810551</v>
          </cell>
        </row>
        <row r="4561">
          <cell r="A4561" t="str">
            <v>2017-10-30</v>
          </cell>
          <cell r="B4561">
            <v>1570868</v>
          </cell>
          <cell r="C4561">
            <v>72.452527543939269</v>
          </cell>
          <cell r="D4561">
            <v>72.549708644338551</v>
          </cell>
          <cell r="E4561">
            <v>71.948955814716697</v>
          </cell>
          <cell r="F4561">
            <v>72.107978820800781</v>
          </cell>
          <cell r="BA4561" t="e">
            <v>#N/A</v>
          </cell>
          <cell r="BB4561" t="e">
            <v>#N/A</v>
          </cell>
          <cell r="BC4561" t="e">
            <v>#N/A</v>
          </cell>
          <cell r="BD4561" t="e">
            <v>#N/A</v>
          </cell>
          <cell r="BE4561" t="e">
            <v>#N/A</v>
          </cell>
          <cell r="BF4561" t="e">
            <v>#N/A</v>
          </cell>
          <cell r="BG4561">
            <v>72.608016967773438</v>
          </cell>
          <cell r="BH4561">
            <v>74.250809860229495</v>
          </cell>
          <cell r="BI4561">
            <v>73.4630288696289</v>
          </cell>
          <cell r="BJ4561">
            <v>73.617987670898444</v>
          </cell>
          <cell r="BK4561">
            <v>72.745855140686032</v>
          </cell>
        </row>
        <row r="4562">
          <cell r="A4562" t="str">
            <v>2017-10-31</v>
          </cell>
          <cell r="B4562">
            <v>1866675</v>
          </cell>
          <cell r="C4562">
            <v>72.2758328263251</v>
          </cell>
          <cell r="D4562">
            <v>72.470195030501159</v>
          </cell>
          <cell r="E4562">
            <v>71.675079986263782</v>
          </cell>
          <cell r="F4562">
            <v>71.816436767578125</v>
          </cell>
          <cell r="BA4562" t="e">
            <v>#N/A</v>
          </cell>
          <cell r="BB4562" t="e">
            <v>#N/A</v>
          </cell>
          <cell r="BC4562" t="e">
            <v>#N/A</v>
          </cell>
          <cell r="BD4562" t="e">
            <v>#N/A</v>
          </cell>
          <cell r="BE4562" t="e">
            <v>#N/A</v>
          </cell>
          <cell r="BF4562" t="e">
            <v>#N/A</v>
          </cell>
          <cell r="BG4562">
            <v>72.198091125488276</v>
          </cell>
          <cell r="BH4562">
            <v>74.102830505371088</v>
          </cell>
          <cell r="BI4562">
            <v>73.446243286132813</v>
          </cell>
          <cell r="BJ4562">
            <v>73.582207565307613</v>
          </cell>
          <cell r="BK4562">
            <v>72.780894889831544</v>
          </cell>
        </row>
        <row r="4563">
          <cell r="A4563" t="str">
            <v>2017-11-01</v>
          </cell>
          <cell r="B4563">
            <v>2902429</v>
          </cell>
          <cell r="C4563">
            <v>72.258165314610011</v>
          </cell>
          <cell r="D4563">
            <v>72.434854547850478</v>
          </cell>
          <cell r="E4563">
            <v>71.056659655840704</v>
          </cell>
          <cell r="F4563">
            <v>71.145004272460938</v>
          </cell>
          <cell r="BA4563" t="e">
            <v>#N/A</v>
          </cell>
          <cell r="BB4563" t="e">
            <v>#N/A</v>
          </cell>
          <cell r="BC4563" t="e">
            <v>#N/A</v>
          </cell>
          <cell r="BD4563" t="e">
            <v>#N/A</v>
          </cell>
          <cell r="BE4563" t="e">
            <v>#N/A</v>
          </cell>
          <cell r="BF4563" t="e">
            <v>#N/A</v>
          </cell>
          <cell r="BG4563">
            <v>72.040835571289065</v>
          </cell>
          <cell r="BH4563">
            <v>73.905377197265622</v>
          </cell>
          <cell r="BI4563">
            <v>73.42380325317383</v>
          </cell>
          <cell r="BJ4563">
            <v>73.543953704833982</v>
          </cell>
          <cell r="BK4563">
            <v>72.813218917846683</v>
          </cell>
        </row>
        <row r="4564">
          <cell r="A4564" t="str">
            <v>2017-11-02</v>
          </cell>
          <cell r="B4564">
            <v>3024935</v>
          </cell>
          <cell r="C4564">
            <v>69.007038094469138</v>
          </cell>
          <cell r="D4564">
            <v>70.579595290874664</v>
          </cell>
          <cell r="E4564">
            <v>68.468127135216108</v>
          </cell>
          <cell r="F4564">
            <v>70.2703857421875</v>
          </cell>
          <cell r="BA4564" t="e">
            <v>#N/A</v>
          </cell>
          <cell r="BB4564" t="e">
            <v>#N/A</v>
          </cell>
          <cell r="BC4564" t="e">
            <v>#N/A</v>
          </cell>
          <cell r="BD4564" t="e">
            <v>#N/A</v>
          </cell>
          <cell r="BE4564" t="e">
            <v>#N/A</v>
          </cell>
          <cell r="BF4564" t="e">
            <v>#N/A</v>
          </cell>
          <cell r="BG4564">
            <v>71.60617370605469</v>
          </cell>
          <cell r="BH4564">
            <v>73.6341552734375</v>
          </cell>
          <cell r="BI4564">
            <v>73.376096649169924</v>
          </cell>
          <cell r="BJ4564">
            <v>73.491476211547848</v>
          </cell>
          <cell r="BK4564">
            <v>72.844505691528326</v>
          </cell>
        </row>
        <row r="4565">
          <cell r="A4565" t="str">
            <v>2017-11-03</v>
          </cell>
          <cell r="B4565">
            <v>1863864</v>
          </cell>
          <cell r="C4565">
            <v>70.349892700705027</v>
          </cell>
          <cell r="D4565">
            <v>70.385231897142816</v>
          </cell>
          <cell r="E4565">
            <v>69.687297933087308</v>
          </cell>
          <cell r="F4565">
            <v>69.810981750488281</v>
          </cell>
          <cell r="BA4565" t="e">
            <v>#N/A</v>
          </cell>
          <cell r="BB4565" t="e">
            <v>#N/A</v>
          </cell>
          <cell r="BC4565" t="e">
            <v>#N/A</v>
          </cell>
          <cell r="BD4565" t="e">
            <v>#N/A</v>
          </cell>
          <cell r="BE4565" t="e">
            <v>#N/A</v>
          </cell>
          <cell r="BF4565" t="e">
            <v>#N/A</v>
          </cell>
          <cell r="BG4565">
            <v>71.030157470703131</v>
          </cell>
          <cell r="BH4565">
            <v>73.314342880249029</v>
          </cell>
          <cell r="BI4565">
            <v>73.321675567626954</v>
          </cell>
          <cell r="BJ4565">
            <v>73.438115234375005</v>
          </cell>
          <cell r="BK4565">
            <v>72.87755823135376</v>
          </cell>
        </row>
        <row r="4566">
          <cell r="A4566" t="str">
            <v>2017-11-06</v>
          </cell>
          <cell r="B4566">
            <v>1785774</v>
          </cell>
          <cell r="C4566">
            <v>69.669628888978124</v>
          </cell>
          <cell r="D4566">
            <v>70.623766933444728</v>
          </cell>
          <cell r="E4566">
            <v>69.492939654193449</v>
          </cell>
          <cell r="F4566">
            <v>70.323387145996094</v>
          </cell>
          <cell r="BA4566" t="e">
            <v>#N/A</v>
          </cell>
          <cell r="BB4566" t="e">
            <v>#N/A</v>
          </cell>
          <cell r="BC4566" t="e">
            <v>#N/A</v>
          </cell>
          <cell r="BD4566" t="e">
            <v>#N/A</v>
          </cell>
          <cell r="BE4566" t="e">
            <v>#N/A</v>
          </cell>
          <cell r="BF4566" t="e">
            <v>#N/A</v>
          </cell>
          <cell r="BG4566">
            <v>70.673239135742193</v>
          </cell>
          <cell r="BH4566">
            <v>73.029426956176763</v>
          </cell>
          <cell r="BI4566">
            <v>73.282273254394525</v>
          </cell>
          <cell r="BJ4566">
            <v>73.37538955688477</v>
          </cell>
          <cell r="BK4566">
            <v>72.911675968170172</v>
          </cell>
        </row>
        <row r="4567">
          <cell r="A4567" t="str">
            <v>2017-11-07</v>
          </cell>
          <cell r="B4567">
            <v>1708247</v>
          </cell>
          <cell r="C4567">
            <v>70.561925658510461</v>
          </cell>
          <cell r="D4567">
            <v>70.561925658510461</v>
          </cell>
          <cell r="E4567">
            <v>69.386922689919984</v>
          </cell>
          <cell r="F4567">
            <v>69.50177001953125</v>
          </cell>
          <cell r="BA4567" t="e">
            <v>#N/A</v>
          </cell>
          <cell r="BB4567" t="e">
            <v>#N/A</v>
          </cell>
          <cell r="BC4567" t="e">
            <v>#N/A</v>
          </cell>
          <cell r="BD4567" t="e">
            <v>#N/A</v>
          </cell>
          <cell r="BE4567" t="e">
            <v>#N/A</v>
          </cell>
          <cell r="BF4567" t="e">
            <v>#N/A</v>
          </cell>
          <cell r="BG4567">
            <v>70.210305786132807</v>
          </cell>
          <cell r="BH4567">
            <v>72.76173820495606</v>
          </cell>
          <cell r="BI4567">
            <v>73.233683013916021</v>
          </cell>
          <cell r="BJ4567">
            <v>73.303387603759759</v>
          </cell>
          <cell r="BK4567">
            <v>72.940060501098628</v>
          </cell>
        </row>
        <row r="4568">
          <cell r="A4568" t="str">
            <v>2017-11-08</v>
          </cell>
          <cell r="B4568">
            <v>2015054</v>
          </cell>
          <cell r="C4568">
            <v>69.669631958007813</v>
          </cell>
          <cell r="D4568">
            <v>70.146701001256574</v>
          </cell>
          <cell r="E4568">
            <v>69.660795473800647</v>
          </cell>
          <cell r="F4568">
            <v>69.669631958007813</v>
          </cell>
          <cell r="BA4568" t="e">
            <v>#N/A</v>
          </cell>
          <cell r="BB4568" t="e">
            <v>#N/A</v>
          </cell>
          <cell r="BC4568" t="e">
            <v>#N/A</v>
          </cell>
          <cell r="BD4568" t="e">
            <v>#N/A</v>
          </cell>
          <cell r="BE4568" t="e">
            <v>#N/A</v>
          </cell>
          <cell r="BF4568" t="e">
            <v>#N/A</v>
          </cell>
          <cell r="BG4568">
            <v>69.915231323242182</v>
          </cell>
          <cell r="BH4568">
            <v>72.516136169433594</v>
          </cell>
          <cell r="BI4568">
            <v>73.200288238525388</v>
          </cell>
          <cell r="BJ4568">
            <v>73.235361251831051</v>
          </cell>
          <cell r="BK4568">
            <v>72.969840316772462</v>
          </cell>
        </row>
        <row r="4569">
          <cell r="A4569" t="str">
            <v>2017-11-09</v>
          </cell>
          <cell r="B4569">
            <v>2123361</v>
          </cell>
          <cell r="C4569">
            <v>69.766809745606665</v>
          </cell>
          <cell r="D4569">
            <v>70.129024697724091</v>
          </cell>
          <cell r="E4569">
            <v>68.724327087402344</v>
          </cell>
          <cell r="F4569">
            <v>68.724327087402344</v>
          </cell>
          <cell r="BA4569" t="e">
            <v>#N/A</v>
          </cell>
          <cell r="BB4569" t="e">
            <v>#N/A</v>
          </cell>
          <cell r="BC4569" t="e">
            <v>#N/A</v>
          </cell>
          <cell r="BD4569" t="e">
            <v>#N/A</v>
          </cell>
          <cell r="BE4569" t="e">
            <v>#N/A</v>
          </cell>
          <cell r="BF4569" t="e">
            <v>#N/A</v>
          </cell>
          <cell r="BG4569">
            <v>69.606019592285151</v>
          </cell>
          <cell r="BH4569">
            <v>72.232987213134763</v>
          </cell>
          <cell r="BI4569">
            <v>73.131908416748047</v>
          </cell>
          <cell r="BJ4569">
            <v>73.139417495727542</v>
          </cell>
          <cell r="BK4569">
            <v>72.993610572814944</v>
          </cell>
        </row>
        <row r="4570">
          <cell r="A4570" t="str">
            <v>2017-11-10</v>
          </cell>
          <cell r="B4570">
            <v>2438476</v>
          </cell>
          <cell r="C4570">
            <v>68.715497708865527</v>
          </cell>
          <cell r="D4570">
            <v>69.024707270758398</v>
          </cell>
          <cell r="E4570">
            <v>68.035236672701217</v>
          </cell>
          <cell r="F4570">
            <v>68.406288146972656</v>
          </cell>
          <cell r="BA4570" t="e">
            <v>#N/A</v>
          </cell>
          <cell r="BB4570" t="e">
            <v>#N/A</v>
          </cell>
          <cell r="BC4570" t="e">
            <v>#N/A</v>
          </cell>
          <cell r="BD4570" t="e">
            <v>#N/A</v>
          </cell>
          <cell r="BE4570" t="e">
            <v>#N/A</v>
          </cell>
          <cell r="BF4570" t="e">
            <v>#N/A</v>
          </cell>
          <cell r="BG4570">
            <v>69.325080871582031</v>
          </cell>
          <cell r="BH4570">
            <v>71.960440063476568</v>
          </cell>
          <cell r="BI4570">
            <v>73.038615112304683</v>
          </cell>
          <cell r="BJ4570">
            <v>73.04718429565429</v>
          </cell>
          <cell r="BK4570">
            <v>73.0170736694336</v>
          </cell>
        </row>
        <row r="4571">
          <cell r="A4571" t="str">
            <v>2017-11-13</v>
          </cell>
          <cell r="B4571">
            <v>2156138</v>
          </cell>
          <cell r="C4571">
            <v>68.300269281060622</v>
          </cell>
          <cell r="D4571">
            <v>68.71549643084964</v>
          </cell>
          <cell r="E4571">
            <v>67.240120305641568</v>
          </cell>
          <cell r="F4571">
            <v>67.5228271484375</v>
          </cell>
          <cell r="BA4571" t="e">
            <v>#N/A</v>
          </cell>
          <cell r="BB4571" t="e">
            <v>#N/A</v>
          </cell>
          <cell r="BC4571" t="e">
            <v>#N/A</v>
          </cell>
          <cell r="BD4571" t="e">
            <v>#N/A</v>
          </cell>
          <cell r="BE4571" t="e">
            <v>#N/A</v>
          </cell>
          <cell r="BF4571" t="e">
            <v>#N/A</v>
          </cell>
          <cell r="BG4571">
            <v>68.764968872070313</v>
          </cell>
          <cell r="BH4571">
            <v>71.602197647094727</v>
          </cell>
          <cell r="BI4571">
            <v>72.939314270019537</v>
          </cell>
          <cell r="BJ4571">
            <v>72.93878379821777</v>
          </cell>
          <cell r="BK4571">
            <v>73.030602531433104</v>
          </cell>
        </row>
        <row r="4572">
          <cell r="A4572" t="str">
            <v>2017-11-14</v>
          </cell>
          <cell r="B4572">
            <v>2396971</v>
          </cell>
          <cell r="C4572">
            <v>67.699511510141946</v>
          </cell>
          <cell r="D4572">
            <v>67.955715621095621</v>
          </cell>
          <cell r="E4572">
            <v>66.74538019725172</v>
          </cell>
          <cell r="F4572">
            <v>66.798385620117188</v>
          </cell>
          <cell r="BA4572" t="e">
            <v>#N/A</v>
          </cell>
          <cell r="BB4572" t="e">
            <v>#N/A</v>
          </cell>
          <cell r="BC4572" t="e">
            <v>#N/A</v>
          </cell>
          <cell r="BD4572" t="e">
            <v>#N/A</v>
          </cell>
          <cell r="BE4572" t="e">
            <v>#N/A</v>
          </cell>
          <cell r="BF4572" t="e">
            <v>#N/A</v>
          </cell>
          <cell r="BG4572">
            <v>68.224291992187503</v>
          </cell>
          <cell r="BH4572">
            <v>71.236445236206052</v>
          </cell>
          <cell r="BI4572">
            <v>72.827468261718749</v>
          </cell>
          <cell r="BJ4572">
            <v>72.832591934204103</v>
          </cell>
          <cell r="BK4572">
            <v>73.043930511474613</v>
          </cell>
        </row>
        <row r="4573">
          <cell r="A4573" t="str">
            <v>2017-11-15</v>
          </cell>
          <cell r="B4573">
            <v>2450467</v>
          </cell>
          <cell r="C4573">
            <v>66.736549534496575</v>
          </cell>
          <cell r="D4573">
            <v>67.178279404271962</v>
          </cell>
          <cell r="E4573">
            <v>66.498011630270639</v>
          </cell>
          <cell r="F4573">
            <v>66.771888732910156</v>
          </cell>
          <cell r="BA4573" t="e">
            <v>#N/A</v>
          </cell>
          <cell r="BB4573" t="e">
            <v>#N/A</v>
          </cell>
          <cell r="BC4573" t="e">
            <v>#N/A</v>
          </cell>
          <cell r="BD4573" t="e">
            <v>#N/A</v>
          </cell>
          <cell r="BE4573" t="e">
            <v>#N/A</v>
          </cell>
          <cell r="BF4573" t="e">
            <v>#N/A</v>
          </cell>
          <cell r="BG4573">
            <v>67.644743347167974</v>
          </cell>
          <cell r="BH4573">
            <v>70.8419807434082</v>
          </cell>
          <cell r="BI4573">
            <v>72.707317962646485</v>
          </cell>
          <cell r="BJ4573">
            <v>72.734351272583012</v>
          </cell>
          <cell r="BK4573">
            <v>73.054388961791986</v>
          </cell>
        </row>
        <row r="4574">
          <cell r="A4574" t="str">
            <v>2017-11-16</v>
          </cell>
          <cell r="B4574">
            <v>1872870</v>
          </cell>
          <cell r="C4574">
            <v>67.142927269184966</v>
          </cell>
          <cell r="D4574">
            <v>67.160593494856485</v>
          </cell>
          <cell r="E4574">
            <v>66.604016392671895</v>
          </cell>
          <cell r="F4574">
            <v>67.116424560546875</v>
          </cell>
          <cell r="BA4574" t="e">
            <v>#N/A</v>
          </cell>
          <cell r="BB4574" t="e">
            <v>#N/A</v>
          </cell>
          <cell r="BC4574" t="e">
            <v>#N/A</v>
          </cell>
          <cell r="BD4574" t="e">
            <v>#N/A</v>
          </cell>
          <cell r="BE4574" t="e">
            <v>#N/A</v>
          </cell>
          <cell r="BF4574" t="e">
            <v>#N/A</v>
          </cell>
          <cell r="BG4574">
            <v>67.323162841796872</v>
          </cell>
          <cell r="BH4574">
            <v>70.475786590576178</v>
          </cell>
          <cell r="BI4574">
            <v>72.602009429931641</v>
          </cell>
          <cell r="BJ4574">
            <v>72.658638763427732</v>
          </cell>
          <cell r="BK4574">
            <v>73.066484565734868</v>
          </cell>
        </row>
        <row r="4575">
          <cell r="A4575" t="str">
            <v>2017-11-17</v>
          </cell>
          <cell r="B4575">
            <v>2164750</v>
          </cell>
          <cell r="C4575">
            <v>67.195943340331866</v>
          </cell>
          <cell r="D4575">
            <v>67.319627160427316</v>
          </cell>
          <cell r="E4575">
            <v>66.498009361071723</v>
          </cell>
          <cell r="F4575">
            <v>66.639366149902344</v>
          </cell>
          <cell r="BA4575" t="e">
            <v>#N/A</v>
          </cell>
          <cell r="BB4575" t="e">
            <v>#N/A</v>
          </cell>
          <cell r="BC4575" t="e">
            <v>#N/A</v>
          </cell>
          <cell r="BD4575" t="e">
            <v>#N/A</v>
          </cell>
          <cell r="BE4575" t="e">
            <v>#N/A</v>
          </cell>
          <cell r="BF4575" t="e">
            <v>#N/A</v>
          </cell>
          <cell r="BG4575">
            <v>66.969778442382818</v>
          </cell>
          <cell r="BH4575">
            <v>70.105617523193359</v>
          </cell>
          <cell r="BI4575">
            <v>72.482212371826165</v>
          </cell>
          <cell r="BJ4575">
            <v>72.585046615600589</v>
          </cell>
          <cell r="BK4575">
            <v>73.075082893371587</v>
          </cell>
        </row>
        <row r="4576">
          <cell r="A4576" t="str">
            <v>2017-11-20</v>
          </cell>
          <cell r="B4576">
            <v>1756678</v>
          </cell>
          <cell r="C4576">
            <v>66.763050346058961</v>
          </cell>
          <cell r="D4576">
            <v>67.089932866874008</v>
          </cell>
          <cell r="E4576">
            <v>66.612863812277482</v>
          </cell>
          <cell r="F4576">
            <v>66.922073364257813</v>
          </cell>
          <cell r="BA4576" t="e">
            <v>#N/A</v>
          </cell>
          <cell r="BB4576" t="e">
            <v>#N/A</v>
          </cell>
          <cell r="BC4576" t="e">
            <v>#N/A</v>
          </cell>
          <cell r="BD4576" t="e">
            <v>#N/A</v>
          </cell>
          <cell r="BE4576" t="e">
            <v>#N/A</v>
          </cell>
          <cell r="BF4576" t="e">
            <v>#N/A</v>
          </cell>
          <cell r="BG4576">
            <v>66.849627685546878</v>
          </cell>
          <cell r="BH4576">
            <v>69.723963165283209</v>
          </cell>
          <cell r="BI4576">
            <v>72.382381439208984</v>
          </cell>
          <cell r="BJ4576">
            <v>72.510394287109378</v>
          </cell>
          <cell r="BK4576">
            <v>73.081887321472166</v>
          </cell>
        </row>
        <row r="4577">
          <cell r="A4577" t="str">
            <v>2017-11-21</v>
          </cell>
          <cell r="B4577">
            <v>2150342</v>
          </cell>
          <cell r="C4577">
            <v>66.869059654210929</v>
          </cell>
          <cell r="D4577">
            <v>67.823190904938798</v>
          </cell>
          <cell r="E4577">
            <v>66.489171754479557</v>
          </cell>
          <cell r="F4577">
            <v>67.531654357910156</v>
          </cell>
          <cell r="BA4577" t="e">
            <v>#N/A</v>
          </cell>
          <cell r="BB4577" t="e">
            <v>#N/A</v>
          </cell>
          <cell r="BC4577" t="e">
            <v>#N/A</v>
          </cell>
          <cell r="BD4577" t="e">
            <v>#N/A</v>
          </cell>
          <cell r="BE4577" t="e">
            <v>#N/A</v>
          </cell>
          <cell r="BF4577" t="e">
            <v>#N/A</v>
          </cell>
          <cell r="BG4577">
            <v>66.996281433105466</v>
          </cell>
          <cell r="BH4577">
            <v>69.407242584228513</v>
          </cell>
          <cell r="BI4577">
            <v>72.283433990478514</v>
          </cell>
          <cell r="BJ4577">
            <v>72.444841537475583</v>
          </cell>
          <cell r="BK4577">
            <v>73.076600265502933</v>
          </cell>
        </row>
        <row r="4578">
          <cell r="A4578" t="str">
            <v>2017-11-22</v>
          </cell>
          <cell r="B4578">
            <v>2116185</v>
          </cell>
          <cell r="C4578">
            <v>67.301962429364735</v>
          </cell>
          <cell r="D4578">
            <v>68.556473626966167</v>
          </cell>
          <cell r="E4578">
            <v>67.195944835382974</v>
          </cell>
          <cell r="F4578">
            <v>67.770195007324219</v>
          </cell>
          <cell r="BA4578" t="e">
            <v>#N/A</v>
          </cell>
          <cell r="BB4578" t="e">
            <v>#N/A</v>
          </cell>
          <cell r="BC4578" t="e">
            <v>#N/A</v>
          </cell>
          <cell r="BD4578" t="e">
            <v>#N/A</v>
          </cell>
          <cell r="BE4578" t="e">
            <v>#N/A</v>
          </cell>
          <cell r="BF4578" t="e">
            <v>#N/A</v>
          </cell>
          <cell r="BG4578">
            <v>67.195942687988278</v>
          </cell>
          <cell r="BH4578">
            <v>69.199188232421875</v>
          </cell>
          <cell r="BI4578">
            <v>72.195264892578123</v>
          </cell>
          <cell r="BJ4578">
            <v>72.378493728637693</v>
          </cell>
          <cell r="BK4578">
            <v>73.072677001953124</v>
          </cell>
        </row>
        <row r="4579">
          <cell r="A4579" t="str">
            <v>2017-11-23</v>
          </cell>
          <cell r="B4579">
            <v>1947533</v>
          </cell>
          <cell r="C4579">
            <v>67.646506785217937</v>
          </cell>
          <cell r="D4579">
            <v>68.777334086430912</v>
          </cell>
          <cell r="E4579">
            <v>67.460981063012284</v>
          </cell>
          <cell r="F4579">
            <v>68.503463745117188</v>
          </cell>
          <cell r="BA4579" t="e">
            <v>#N/A</v>
          </cell>
          <cell r="BB4579" t="e">
            <v>#N/A</v>
          </cell>
          <cell r="BC4579" t="e">
            <v>#N/A</v>
          </cell>
          <cell r="BD4579" t="e">
            <v>#N/A</v>
          </cell>
          <cell r="BE4579" t="e">
            <v>#N/A</v>
          </cell>
          <cell r="BF4579" t="e">
            <v>#N/A</v>
          </cell>
          <cell r="BG4579">
            <v>67.473350524902344</v>
          </cell>
          <cell r="BH4579">
            <v>69.002176666259771</v>
          </cell>
          <cell r="BI4579">
            <v>72.115400085449224</v>
          </cell>
          <cell r="BJ4579">
            <v>72.330521850585939</v>
          </cell>
          <cell r="BK4579">
            <v>73.071436462402346</v>
          </cell>
        </row>
        <row r="4580">
          <cell r="A4580" t="str">
            <v>2017-11-24</v>
          </cell>
          <cell r="B4580">
            <v>1428746</v>
          </cell>
          <cell r="C4580">
            <v>68.388617739194686</v>
          </cell>
          <cell r="D4580">
            <v>68.724329994414049</v>
          </cell>
          <cell r="E4580">
            <v>67.938051410673637</v>
          </cell>
          <cell r="F4580">
            <v>68.4239501953125</v>
          </cell>
          <cell r="BA4580" t="e">
            <v>#N/A</v>
          </cell>
          <cell r="BB4580" t="e">
            <v>#N/A</v>
          </cell>
          <cell r="BC4580" t="e">
            <v>#N/A</v>
          </cell>
          <cell r="BD4580" t="e">
            <v>#N/A</v>
          </cell>
          <cell r="BE4580" t="e">
            <v>#N/A</v>
          </cell>
          <cell r="BF4580" t="e">
            <v>#N/A</v>
          </cell>
          <cell r="BG4580">
            <v>67.830267333984381</v>
          </cell>
          <cell r="BH4580">
            <v>68.788821029663083</v>
          </cell>
          <cell r="BI4580">
            <v>72.046136627197271</v>
          </cell>
          <cell r="BJ4580">
            <v>72.275658950805663</v>
          </cell>
          <cell r="BK4580">
            <v>73.069285125732421</v>
          </cell>
        </row>
        <row r="4581">
          <cell r="A4581" t="str">
            <v>2017-11-27</v>
          </cell>
          <cell r="B4581">
            <v>2126090</v>
          </cell>
          <cell r="C4581">
            <v>68.097078322685377</v>
          </cell>
          <cell r="D4581">
            <v>68.724333928754788</v>
          </cell>
          <cell r="E4581">
            <v>67.946891784667969</v>
          </cell>
          <cell r="F4581">
            <v>67.946891784667969</v>
          </cell>
          <cell r="BA4581" t="e">
            <v>#N/A</v>
          </cell>
          <cell r="BB4581" t="e">
            <v>#N/A</v>
          </cell>
          <cell r="BC4581" t="e">
            <v>#N/A</v>
          </cell>
          <cell r="BD4581" t="e">
            <v>#N/A</v>
          </cell>
          <cell r="BE4581" t="e">
            <v>#N/A</v>
          </cell>
          <cell r="BF4581" t="e">
            <v>#N/A</v>
          </cell>
          <cell r="BG4581">
            <v>68.035231018066412</v>
          </cell>
          <cell r="BH4581">
            <v>68.580766677856445</v>
          </cell>
          <cell r="BI4581">
            <v>71.964681854248042</v>
          </cell>
          <cell r="BJ4581">
            <v>72.213905181884769</v>
          </cell>
          <cell r="BK4581">
            <v>73.061754875183112</v>
          </cell>
        </row>
        <row r="4582">
          <cell r="A4582" t="str">
            <v>2017-11-28</v>
          </cell>
          <cell r="B4582">
            <v>1983663</v>
          </cell>
          <cell r="C4582">
            <v>67.717182754739213</v>
          </cell>
          <cell r="D4582">
            <v>68.768495142971616</v>
          </cell>
          <cell r="E4582">
            <v>67.717182754739213</v>
          </cell>
          <cell r="F4582">
            <v>68.335601806640625</v>
          </cell>
          <cell r="BA4582" t="e">
            <v>#N/A</v>
          </cell>
          <cell r="BB4582" t="e">
            <v>#N/A</v>
          </cell>
          <cell r="BC4582" t="e">
            <v>#N/A</v>
          </cell>
          <cell r="BD4582" t="e">
            <v>#N/A</v>
          </cell>
          <cell r="BE4582" t="e">
            <v>#N/A</v>
          </cell>
          <cell r="BF4582" t="e">
            <v>#N/A</v>
          </cell>
          <cell r="BG4582">
            <v>68.196020507812506</v>
          </cell>
          <cell r="BH4582">
            <v>68.40672492980957</v>
          </cell>
          <cell r="BI4582">
            <v>71.878102722167966</v>
          </cell>
          <cell r="BJ4582">
            <v>72.160809173583985</v>
          </cell>
          <cell r="BK4582">
            <v>73.054329185485841</v>
          </cell>
        </row>
        <row r="4583">
          <cell r="A4583" t="str">
            <v>2017-11-29</v>
          </cell>
          <cell r="B4583">
            <v>2003152</v>
          </cell>
          <cell r="C4583">
            <v>68.432784892308163</v>
          </cell>
          <cell r="D4583">
            <v>68.777333622690122</v>
          </cell>
          <cell r="E4583">
            <v>68.00872802734375</v>
          </cell>
          <cell r="F4583">
            <v>68.00872802734375</v>
          </cell>
          <cell r="BA4583" t="e">
            <v>#N/A</v>
          </cell>
          <cell r="BB4583" t="e">
            <v>#N/A</v>
          </cell>
          <cell r="BC4583" t="e">
            <v>#N/A</v>
          </cell>
          <cell r="BD4583" t="e">
            <v>#N/A</v>
          </cell>
          <cell r="BE4583" t="e">
            <v>#N/A</v>
          </cell>
          <cell r="BF4583" t="e">
            <v>#N/A</v>
          </cell>
          <cell r="BG4583">
            <v>68.243727111816412</v>
          </cell>
          <cell r="BH4583">
            <v>68.249911117553708</v>
          </cell>
          <cell r="BI4583">
            <v>71.784102630615237</v>
          </cell>
          <cell r="BJ4583">
            <v>72.08147453308105</v>
          </cell>
          <cell r="BK4583">
            <v>73.045867843627931</v>
          </cell>
        </row>
        <row r="4584">
          <cell r="A4584" t="str">
            <v>2017-11-30</v>
          </cell>
          <cell r="B4584">
            <v>4111408</v>
          </cell>
          <cell r="C4584">
            <v>67.902713189424716</v>
          </cell>
          <cell r="D4584">
            <v>68.618313390680996</v>
          </cell>
          <cell r="E4584">
            <v>67.487486051321028</v>
          </cell>
          <cell r="F4584">
            <v>67.673011779785156</v>
          </cell>
          <cell r="BA4584" t="e">
            <v>#N/A</v>
          </cell>
          <cell r="BB4584" t="e">
            <v>#N/A</v>
          </cell>
          <cell r="BC4584" t="e">
            <v>#N/A</v>
          </cell>
          <cell r="BD4584" t="e">
            <v>#N/A</v>
          </cell>
          <cell r="BE4584" t="e">
            <v>#N/A</v>
          </cell>
          <cell r="BF4584" t="e">
            <v>#N/A</v>
          </cell>
          <cell r="BG4584">
            <v>68.07763671875</v>
          </cell>
          <cell r="BH4584">
            <v>68.120042419433588</v>
          </cell>
          <cell r="BI4584">
            <v>71.655647430419918</v>
          </cell>
          <cell r="BJ4584">
            <v>72.005320358276364</v>
          </cell>
          <cell r="BK4584">
            <v>73.039747962951665</v>
          </cell>
        </row>
        <row r="4585">
          <cell r="A4585" t="str">
            <v>2017-12-01</v>
          </cell>
          <cell r="B4585">
            <v>3236517</v>
          </cell>
          <cell r="C4585">
            <v>67.036921387749942</v>
          </cell>
          <cell r="D4585">
            <v>67.558166129513211</v>
          </cell>
          <cell r="E4585">
            <v>65.985608900241033</v>
          </cell>
          <cell r="F4585">
            <v>66.100456237792969</v>
          </cell>
          <cell r="BA4585" t="e">
            <v>#N/A</v>
          </cell>
          <cell r="BB4585" t="e">
            <v>#N/A</v>
          </cell>
          <cell r="BC4585" t="e">
            <v>#N/A</v>
          </cell>
          <cell r="BD4585" t="e">
            <v>#N/A</v>
          </cell>
          <cell r="BE4585" t="e">
            <v>#N/A</v>
          </cell>
          <cell r="BF4585" t="e">
            <v>#N/A</v>
          </cell>
          <cell r="BG4585">
            <v>67.612937927246094</v>
          </cell>
          <cell r="BH4585">
            <v>67.934516143798831</v>
          </cell>
          <cell r="BI4585">
            <v>71.491324005126955</v>
          </cell>
          <cell r="BJ4585">
            <v>71.919094696044922</v>
          </cell>
          <cell r="BK4585">
            <v>73.025850906372071</v>
          </cell>
        </row>
        <row r="4586">
          <cell r="A4586" t="str">
            <v>2017-12-04</v>
          </cell>
          <cell r="B4586">
            <v>2731453</v>
          </cell>
          <cell r="C4586">
            <v>65.93259694687913</v>
          </cell>
          <cell r="D4586">
            <v>66.356660581216218</v>
          </cell>
          <cell r="E4586">
            <v>65.676392817422126</v>
          </cell>
          <cell r="F4586">
            <v>66.347824096679688</v>
          </cell>
          <cell r="BA4586" t="e">
            <v>#N/A</v>
          </cell>
          <cell r="BB4586" t="e">
            <v>#N/A</v>
          </cell>
          <cell r="BC4586" t="e">
            <v>#N/A</v>
          </cell>
          <cell r="BD4586" t="e">
            <v>#N/A</v>
          </cell>
          <cell r="BE4586" t="e">
            <v>#N/A</v>
          </cell>
          <cell r="BF4586" t="e">
            <v>#N/A</v>
          </cell>
          <cell r="BG4586">
            <v>67.29312438964844</v>
          </cell>
          <cell r="BH4586">
            <v>67.735737991333011</v>
          </cell>
          <cell r="BI4586">
            <v>71.322760009765631</v>
          </cell>
          <cell r="BJ4586">
            <v>71.842233657836914</v>
          </cell>
          <cell r="BK4586">
            <v>73.014302597045898</v>
          </cell>
        </row>
        <row r="4587">
          <cell r="A4587" t="str">
            <v>2017-12-05</v>
          </cell>
          <cell r="B4587">
            <v>2609409</v>
          </cell>
          <cell r="C4587">
            <v>65.844253118085859</v>
          </cell>
          <cell r="D4587">
            <v>66.135796448949733</v>
          </cell>
          <cell r="E4587">
            <v>64.987296094780888</v>
          </cell>
          <cell r="F4587">
            <v>65.349517822265625</v>
          </cell>
          <cell r="BA4587" t="e">
            <v>#N/A</v>
          </cell>
          <cell r="BB4587" t="e">
            <v>#N/A</v>
          </cell>
          <cell r="BC4587" t="e">
            <v>#N/A</v>
          </cell>
          <cell r="BD4587" t="e">
            <v>#N/A</v>
          </cell>
          <cell r="BE4587" t="e">
            <v>#N/A</v>
          </cell>
          <cell r="BF4587" t="e">
            <v>#N/A</v>
          </cell>
          <cell r="BG4587">
            <v>66.695907592773438</v>
          </cell>
          <cell r="BH4587">
            <v>67.528125381469721</v>
          </cell>
          <cell r="BI4587">
            <v>71.135643310546868</v>
          </cell>
          <cell r="BJ4587">
            <v>71.766079559326172</v>
          </cell>
          <cell r="BK4587">
            <v>72.998361473083492</v>
          </cell>
        </row>
        <row r="4588">
          <cell r="A4588" t="str">
            <v>2017-12-06</v>
          </cell>
          <cell r="B4588">
            <v>2479254</v>
          </cell>
          <cell r="C4588">
            <v>64.580904376170196</v>
          </cell>
          <cell r="D4588">
            <v>65.084476148458549</v>
          </cell>
          <cell r="E4588">
            <v>64.165677228092235</v>
          </cell>
          <cell r="F4588">
            <v>64.713424682617188</v>
          </cell>
          <cell r="BA4588" t="e">
            <v>#N/A</v>
          </cell>
          <cell r="BB4588" t="e">
            <v>#N/A</v>
          </cell>
          <cell r="BC4588" t="e">
            <v>#N/A</v>
          </cell>
          <cell r="BD4588" t="e">
            <v>#N/A</v>
          </cell>
          <cell r="BE4588" t="e">
            <v>#N/A</v>
          </cell>
          <cell r="BF4588" t="e">
            <v>#N/A</v>
          </cell>
          <cell r="BG4588">
            <v>66.036846923828122</v>
          </cell>
          <cell r="BH4588">
            <v>67.28031501770019</v>
          </cell>
          <cell r="BI4588">
            <v>70.936158294677739</v>
          </cell>
          <cell r="BJ4588">
            <v>71.686656646728522</v>
          </cell>
          <cell r="BK4588">
            <v>72.97731540679932</v>
          </cell>
        </row>
        <row r="4589">
          <cell r="A4589" t="str">
            <v>2017-12-07</v>
          </cell>
          <cell r="B4589">
            <v>2248106</v>
          </cell>
          <cell r="C4589">
            <v>64.474893365986318</v>
          </cell>
          <cell r="D4589">
            <v>65.199330067165363</v>
          </cell>
          <cell r="E4589">
            <v>64.377712257513039</v>
          </cell>
          <cell r="F4589">
            <v>64.678085327148438</v>
          </cell>
          <cell r="BA4589" t="e">
            <v>#N/A</v>
          </cell>
          <cell r="BB4589" t="e">
            <v>#N/A</v>
          </cell>
          <cell r="BC4589" t="e">
            <v>#N/A</v>
          </cell>
          <cell r="BD4589" t="e">
            <v>#N/A</v>
          </cell>
          <cell r="BE4589" t="e">
            <v>#N/A</v>
          </cell>
          <cell r="BF4589" t="e">
            <v>#N/A</v>
          </cell>
          <cell r="BG4589">
            <v>65.437861633300784</v>
          </cell>
          <cell r="BH4589">
            <v>67.0780029296875</v>
          </cell>
          <cell r="BI4589">
            <v>70.745154418945319</v>
          </cell>
          <cell r="BJ4589">
            <v>71.602197952270501</v>
          </cell>
          <cell r="BK4589">
            <v>72.956734123229978</v>
          </cell>
        </row>
        <row r="4590">
          <cell r="A4590" t="str">
            <v>2017-12-08</v>
          </cell>
          <cell r="B4590">
            <v>2324309</v>
          </cell>
          <cell r="C4590">
            <v>64.934287643602403</v>
          </cell>
          <cell r="D4590">
            <v>65.464362113048679</v>
          </cell>
          <cell r="E4590">
            <v>64.421879402357206</v>
          </cell>
          <cell r="F4590">
            <v>64.651580810546875</v>
          </cell>
          <cell r="BA4590" t="e">
            <v>#N/A</v>
          </cell>
          <cell r="BB4590" t="e">
            <v>#N/A</v>
          </cell>
          <cell r="BC4590" t="e">
            <v>#N/A</v>
          </cell>
          <cell r="BD4590" t="e">
            <v>#N/A</v>
          </cell>
          <cell r="BE4590" t="e">
            <v>#N/A</v>
          </cell>
          <cell r="BF4590" t="e">
            <v>#N/A</v>
          </cell>
          <cell r="BG4590">
            <v>65.148086547851563</v>
          </cell>
          <cell r="BH4590">
            <v>66.890267562866214</v>
          </cell>
          <cell r="BI4590">
            <v>70.553796997070307</v>
          </cell>
          <cell r="BJ4590">
            <v>71.528517456054686</v>
          </cell>
          <cell r="BK4590">
            <v>72.932171287536619</v>
          </cell>
        </row>
        <row r="4591">
          <cell r="A4591" t="str">
            <v>2017-12-11</v>
          </cell>
          <cell r="B4591">
            <v>1958420</v>
          </cell>
          <cell r="C4591">
            <v>64.554400398848031</v>
          </cell>
          <cell r="D4591">
            <v>65.367181710088545</v>
          </cell>
          <cell r="E4591">
            <v>64.554400398848031</v>
          </cell>
          <cell r="F4591">
            <v>65.004966735839844</v>
          </cell>
          <cell r="BA4591" t="e">
            <v>#N/A</v>
          </cell>
          <cell r="BB4591" t="e">
            <v>#N/A</v>
          </cell>
          <cell r="BC4591" t="e">
            <v>#N/A</v>
          </cell>
          <cell r="BD4591" t="e">
            <v>#N/A</v>
          </cell>
          <cell r="BE4591" t="e">
            <v>#N/A</v>
          </cell>
          <cell r="BF4591" t="e">
            <v>#N/A</v>
          </cell>
          <cell r="BG4591">
            <v>64.879515075683599</v>
          </cell>
          <cell r="BH4591">
            <v>66.764374542236325</v>
          </cell>
          <cell r="BI4591">
            <v>70.349894561767584</v>
          </cell>
          <cell r="BJ4591">
            <v>71.454925308227544</v>
          </cell>
          <cell r="BK4591">
            <v>72.903003196716313</v>
          </cell>
        </row>
        <row r="4592">
          <cell r="A4592" t="str">
            <v>2017-12-12</v>
          </cell>
          <cell r="B4592">
            <v>2708681</v>
          </cell>
          <cell r="C4592">
            <v>64.757598717878565</v>
          </cell>
          <cell r="D4592">
            <v>66.285980224609375</v>
          </cell>
          <cell r="E4592">
            <v>64.757598717878565</v>
          </cell>
          <cell r="F4592">
            <v>66.285980224609375</v>
          </cell>
          <cell r="BA4592" t="e">
            <v>#N/A</v>
          </cell>
          <cell r="BB4592" t="e">
            <v>#N/A</v>
          </cell>
          <cell r="BC4592" t="e">
            <v>#N/A</v>
          </cell>
          <cell r="BD4592" t="e">
            <v>#N/A</v>
          </cell>
          <cell r="BE4592" t="e">
            <v>#N/A</v>
          </cell>
          <cell r="BF4592" t="e">
            <v>#N/A</v>
          </cell>
          <cell r="BG4592">
            <v>65.066807556152341</v>
          </cell>
          <cell r="BH4592">
            <v>66.738754272460938</v>
          </cell>
          <cell r="BI4592">
            <v>70.180093688964845</v>
          </cell>
          <cell r="BJ4592">
            <v>71.387429046630857</v>
          </cell>
          <cell r="BK4592">
            <v>72.881009979248049</v>
          </cell>
        </row>
        <row r="4593">
          <cell r="A4593" t="str">
            <v>2017-12-13</v>
          </cell>
          <cell r="B4593">
            <v>3327280</v>
          </cell>
          <cell r="C4593">
            <v>66.303655199580547</v>
          </cell>
          <cell r="D4593">
            <v>66.533349875584051</v>
          </cell>
          <cell r="E4593">
            <v>65.437861701507742</v>
          </cell>
          <cell r="F4593">
            <v>65.9591064453125</v>
          </cell>
          <cell r="BA4593" t="e">
            <v>#N/A</v>
          </cell>
          <cell r="BB4593" t="e">
            <v>#N/A</v>
          </cell>
          <cell r="BC4593" t="e">
            <v>#N/A</v>
          </cell>
          <cell r="BD4593" t="e">
            <v>#N/A</v>
          </cell>
          <cell r="BE4593" t="e">
            <v>#N/A</v>
          </cell>
          <cell r="BF4593" t="e">
            <v>#N/A</v>
          </cell>
          <cell r="BG4593">
            <v>65.315943908691409</v>
          </cell>
          <cell r="BH4593">
            <v>66.698115158081052</v>
          </cell>
          <cell r="BI4593">
            <v>69.997394409179691</v>
          </cell>
          <cell r="BJ4593">
            <v>71.319667739868166</v>
          </cell>
          <cell r="BK4593">
            <v>72.853319587707517</v>
          </cell>
        </row>
        <row r="4594">
          <cell r="A4594" t="str">
            <v>2017-12-14</v>
          </cell>
          <cell r="B4594">
            <v>2008093</v>
          </cell>
          <cell r="C4594">
            <v>65.50853238599656</v>
          </cell>
          <cell r="D4594">
            <v>66.100448715675853</v>
          </cell>
          <cell r="E4594">
            <v>65.172813415527344</v>
          </cell>
          <cell r="F4594">
            <v>65.172813415527344</v>
          </cell>
          <cell r="BA4594" t="e">
            <v>#N/A</v>
          </cell>
          <cell r="BB4594" t="e">
            <v>#N/A</v>
          </cell>
          <cell r="BC4594" t="e">
            <v>#N/A</v>
          </cell>
          <cell r="BD4594" t="e">
            <v>#N/A</v>
          </cell>
          <cell r="BE4594" t="e">
            <v>#N/A</v>
          </cell>
          <cell r="BF4594" t="e">
            <v>#N/A</v>
          </cell>
          <cell r="BG4594">
            <v>65.41488952636719</v>
          </cell>
          <cell r="BH4594">
            <v>66.600934600830072</v>
          </cell>
          <cell r="BI4594">
            <v>69.786954193115236</v>
          </cell>
          <cell r="BJ4594">
            <v>71.245103683471683</v>
          </cell>
          <cell r="BK4594">
            <v>72.826573104858397</v>
          </cell>
        </row>
        <row r="4595">
          <cell r="A4595" t="str">
            <v>2017-12-15</v>
          </cell>
          <cell r="B4595">
            <v>4378223</v>
          </cell>
          <cell r="C4595">
            <v>64.881281115128857</v>
          </cell>
          <cell r="D4595">
            <v>65.181654171276222</v>
          </cell>
          <cell r="E4595">
            <v>64.307030974553768</v>
          </cell>
          <cell r="F4595">
            <v>64.978462219238281</v>
          </cell>
          <cell r="BA4595" t="e">
            <v>#N/A</v>
          </cell>
          <cell r="BB4595" t="e">
            <v>#N/A</v>
          </cell>
          <cell r="BC4595" t="e">
            <v>#N/A</v>
          </cell>
          <cell r="BD4595" t="e">
            <v>#N/A</v>
          </cell>
          <cell r="BE4595" t="e">
            <v>#N/A</v>
          </cell>
          <cell r="BF4595" t="e">
            <v>#N/A</v>
          </cell>
          <cell r="BG4595">
            <v>65.480265808105472</v>
          </cell>
          <cell r="BH4595">
            <v>66.517889404296881</v>
          </cell>
          <cell r="BI4595">
            <v>69.562378845214837</v>
          </cell>
          <cell r="BJ4595">
            <v>71.17407356262207</v>
          </cell>
          <cell r="BK4595">
            <v>72.80163471221924</v>
          </cell>
        </row>
        <row r="4596">
          <cell r="A4596" t="str">
            <v>2017-12-18</v>
          </cell>
          <cell r="B4596">
            <v>2290081</v>
          </cell>
          <cell r="C4596">
            <v>65.437856528499054</v>
          </cell>
          <cell r="D4596">
            <v>66.073948560021066</v>
          </cell>
          <cell r="E4596">
            <v>65.384851105959655</v>
          </cell>
          <cell r="F4596">
            <v>65.552703857421875</v>
          </cell>
          <cell r="BA4596" t="e">
            <v>#N/A</v>
          </cell>
          <cell r="BB4596" t="e">
            <v>#N/A</v>
          </cell>
          <cell r="BC4596" t="e">
            <v>#N/A</v>
          </cell>
          <cell r="BD4596" t="e">
            <v>#N/A</v>
          </cell>
          <cell r="BE4596" t="e">
            <v>#N/A</v>
          </cell>
          <cell r="BF4596" t="e">
            <v>#N/A</v>
          </cell>
          <cell r="BG4596">
            <v>65.589813232421875</v>
          </cell>
          <cell r="BH4596">
            <v>66.449420928955078</v>
          </cell>
          <cell r="BI4596">
            <v>69.352998809814451</v>
          </cell>
          <cell r="BJ4596">
            <v>71.116471939086921</v>
          </cell>
          <cell r="BK4596">
            <v>72.778070640563968</v>
          </cell>
        </row>
        <row r="4597">
          <cell r="A4597" t="str">
            <v>2017-12-19</v>
          </cell>
          <cell r="B4597">
            <v>2040571</v>
          </cell>
          <cell r="C4597">
            <v>65.437855171075654</v>
          </cell>
          <cell r="D4597">
            <v>65.755901180239206</v>
          </cell>
          <cell r="E4597">
            <v>64.616237437446841</v>
          </cell>
          <cell r="F4597">
            <v>64.669242858886719</v>
          </cell>
          <cell r="BA4597" t="e">
            <v>#N/A</v>
          </cell>
          <cell r="BB4597" t="e">
            <v>#N/A</v>
          </cell>
          <cell r="BC4597" t="e">
            <v>#N/A</v>
          </cell>
          <cell r="BD4597" t="e">
            <v>#N/A</v>
          </cell>
          <cell r="BE4597" t="e">
            <v>#N/A</v>
          </cell>
          <cell r="BF4597" t="e">
            <v>#N/A</v>
          </cell>
          <cell r="BG4597">
            <v>65.266465759277338</v>
          </cell>
          <cell r="BH4597">
            <v>66.306300354003909</v>
          </cell>
          <cell r="BI4597">
            <v>69.149272766113285</v>
          </cell>
          <cell r="BJ4597">
            <v>71.059135360717775</v>
          </cell>
          <cell r="BK4597">
            <v>72.749362258911134</v>
          </cell>
        </row>
        <row r="4598">
          <cell r="A4598" t="str">
            <v>2017-12-20</v>
          </cell>
          <cell r="B4598">
            <v>2262056</v>
          </cell>
          <cell r="C4598">
            <v>64.580909999515498</v>
          </cell>
          <cell r="D4598">
            <v>65.06681558537683</v>
          </cell>
          <cell r="E4598">
            <v>64.148016585006644</v>
          </cell>
          <cell r="F4598">
            <v>64.439559936523438</v>
          </cell>
          <cell r="BA4598" t="e">
            <v>#N/A</v>
          </cell>
          <cell r="BB4598" t="e">
            <v>#N/A</v>
          </cell>
          <cell r="BC4598" t="e">
            <v>#N/A</v>
          </cell>
          <cell r="BD4598" t="e">
            <v>#N/A</v>
          </cell>
          <cell r="BE4598" t="e">
            <v>#N/A</v>
          </cell>
          <cell r="BF4598" t="e">
            <v>#N/A</v>
          </cell>
          <cell r="BG4598">
            <v>64.962556457519526</v>
          </cell>
          <cell r="BH4598">
            <v>66.139768600463867</v>
          </cell>
          <cell r="BI4598">
            <v>68.946430511474603</v>
          </cell>
          <cell r="BJ4598">
            <v>70.996586532592772</v>
          </cell>
          <cell r="BK4598">
            <v>72.71984760284424</v>
          </cell>
        </row>
        <row r="4599">
          <cell r="A4599" t="str">
            <v>2017-12-21</v>
          </cell>
          <cell r="B4599">
            <v>1792168</v>
          </cell>
          <cell r="C4599">
            <v>64.183343703431262</v>
          </cell>
          <cell r="D4599">
            <v>64.739920845882381</v>
          </cell>
          <cell r="E4599">
            <v>64.050823410391828</v>
          </cell>
          <cell r="F4599">
            <v>64.38653564453125</v>
          </cell>
          <cell r="BA4599" t="e">
            <v>#N/A</v>
          </cell>
          <cell r="BB4599" t="e">
            <v>#N/A</v>
          </cell>
          <cell r="BC4599" t="e">
            <v>#N/A</v>
          </cell>
          <cell r="BD4599" t="e">
            <v>#N/A</v>
          </cell>
          <cell r="BE4599" t="e">
            <v>#N/A</v>
          </cell>
          <cell r="BF4599" t="e">
            <v>#N/A</v>
          </cell>
          <cell r="BG4599">
            <v>64.805300903320315</v>
          </cell>
          <cell r="BH4599">
            <v>65.933922195434576</v>
          </cell>
          <cell r="BI4599">
            <v>68.74641510009765</v>
          </cell>
          <cell r="BJ4599">
            <v>70.929973678588865</v>
          </cell>
          <cell r="BK4599">
            <v>72.690923118591314</v>
          </cell>
        </row>
        <row r="4600">
          <cell r="A4600" t="str">
            <v>2017-12-22</v>
          </cell>
          <cell r="B4600">
            <v>1166981</v>
          </cell>
          <cell r="C4600">
            <v>64.139170159677775</v>
          </cell>
          <cell r="D4600">
            <v>64.731086515984231</v>
          </cell>
          <cell r="E4600">
            <v>63.927141727917409</v>
          </cell>
          <cell r="F4600">
            <v>64.095001220703125</v>
          </cell>
          <cell r="BA4600" t="e">
            <v>#N/A</v>
          </cell>
          <cell r="BB4600" t="e">
            <v>#N/A</v>
          </cell>
          <cell r="BC4600" t="e">
            <v>#N/A</v>
          </cell>
          <cell r="BD4600" t="e">
            <v>#N/A</v>
          </cell>
          <cell r="BE4600" t="e">
            <v>#N/A</v>
          </cell>
          <cell r="BF4600" t="e">
            <v>#N/A</v>
          </cell>
          <cell r="BG4600">
            <v>64.628608703613281</v>
          </cell>
          <cell r="BH4600">
            <v>65.717474746704099</v>
          </cell>
          <cell r="BI4600">
            <v>68.551170501708981</v>
          </cell>
          <cell r="BJ4600">
            <v>70.849932250976565</v>
          </cell>
          <cell r="BK4600">
            <v>72.659813957214354</v>
          </cell>
        </row>
        <row r="4601">
          <cell r="A4601" t="str">
            <v>2017-12-27</v>
          </cell>
          <cell r="B4601">
            <v>1112801</v>
          </cell>
          <cell r="C4601">
            <v>64.09500615784313</v>
          </cell>
          <cell r="D4601">
            <v>64.907787492417114</v>
          </cell>
          <cell r="E4601">
            <v>63.927146652127448</v>
          </cell>
          <cell r="F4601">
            <v>64.068496704101563</v>
          </cell>
          <cell r="BA4601" t="e">
            <v>#N/A</v>
          </cell>
          <cell r="BB4601" t="e">
            <v>#N/A</v>
          </cell>
          <cell r="BC4601" t="e">
            <v>#N/A</v>
          </cell>
          <cell r="BD4601" t="e">
            <v>#N/A</v>
          </cell>
          <cell r="BE4601" t="e">
            <v>#N/A</v>
          </cell>
          <cell r="BF4601" t="e">
            <v>#N/A</v>
          </cell>
          <cell r="BG4601">
            <v>64.331767272949222</v>
          </cell>
          <cell r="BH4601">
            <v>65.523554992675784</v>
          </cell>
          <cell r="BI4601">
            <v>68.338786926269535</v>
          </cell>
          <cell r="BJ4601">
            <v>70.76900733947754</v>
          </cell>
          <cell r="BK4601">
            <v>72.628101844787594</v>
          </cell>
        </row>
        <row r="4602">
          <cell r="A4602" t="str">
            <v>2017-12-28</v>
          </cell>
          <cell r="B4602">
            <v>1307106</v>
          </cell>
          <cell r="C4602">
            <v>64.059665143359481</v>
          </cell>
          <cell r="D4602">
            <v>64.271693585439962</v>
          </cell>
          <cell r="E4602">
            <v>63.582596093481392</v>
          </cell>
          <cell r="F4602">
            <v>63.741619110107422</v>
          </cell>
          <cell r="BA4602" t="e">
            <v>#N/A</v>
          </cell>
          <cell r="BB4602" t="e">
            <v>#N/A</v>
          </cell>
          <cell r="BC4602" t="e">
            <v>#N/A</v>
          </cell>
          <cell r="BD4602" t="e">
            <v>#N/A</v>
          </cell>
          <cell r="BE4602" t="e">
            <v>#N/A</v>
          </cell>
          <cell r="BF4602" t="e">
            <v>#N/A</v>
          </cell>
          <cell r="BG4602">
            <v>64.146242523193365</v>
          </cell>
          <cell r="BH4602">
            <v>65.293855857849124</v>
          </cell>
          <cell r="BI4602">
            <v>68.131350631713872</v>
          </cell>
          <cell r="BJ4602">
            <v>70.680396385192864</v>
          </cell>
          <cell r="BK4602">
            <v>72.591761684417719</v>
          </cell>
        </row>
        <row r="4603">
          <cell r="A4603" t="str">
            <v>2017-12-29</v>
          </cell>
          <cell r="B4603">
            <v>1594675</v>
          </cell>
          <cell r="C4603">
            <v>63.520749622306717</v>
          </cell>
          <cell r="D4603">
            <v>63.909467281496902</v>
          </cell>
          <cell r="E4603">
            <v>63.476573944091797</v>
          </cell>
          <cell r="F4603">
            <v>63.476573944091797</v>
          </cell>
          <cell r="BA4603" t="e">
            <v>#N/A</v>
          </cell>
          <cell r="BB4603" t="e">
            <v>#N/A</v>
          </cell>
          <cell r="BC4603" t="e">
            <v>#N/A</v>
          </cell>
          <cell r="BD4603" t="e">
            <v>#N/A</v>
          </cell>
          <cell r="BE4603" t="e">
            <v>#N/A</v>
          </cell>
          <cell r="BF4603" t="e">
            <v>#N/A</v>
          </cell>
          <cell r="BG4603">
            <v>63.953645324707033</v>
          </cell>
          <cell r="BH4603">
            <v>65.067248153686521</v>
          </cell>
          <cell r="BI4603">
            <v>67.907658538818353</v>
          </cell>
          <cell r="BJ4603">
            <v>70.600973358154292</v>
          </cell>
          <cell r="BK4603">
            <v>72.555849723815925</v>
          </cell>
        </row>
        <row r="4604">
          <cell r="A4604" t="str">
            <v>2018-01-02</v>
          </cell>
          <cell r="B4604">
            <v>2239762</v>
          </cell>
          <cell r="C4604">
            <v>63.432411036257882</v>
          </cell>
          <cell r="D4604">
            <v>63.679778681147909</v>
          </cell>
          <cell r="E4604">
            <v>62.778645985891053</v>
          </cell>
          <cell r="F4604">
            <v>63.397071838378913</v>
          </cell>
          <cell r="BA4604" t="e">
            <v>#N/A</v>
          </cell>
          <cell r="BB4604" t="e">
            <v>#N/A</v>
          </cell>
          <cell r="BC4604" t="e">
            <v>#N/A</v>
          </cell>
          <cell r="BD4604" t="e">
            <v>#N/A</v>
          </cell>
          <cell r="BE4604" t="e">
            <v>#N/A</v>
          </cell>
          <cell r="BF4604" t="e">
            <v>#N/A</v>
          </cell>
          <cell r="BG4604">
            <v>63.755752563476563</v>
          </cell>
          <cell r="BH4604">
            <v>64.853451156616217</v>
          </cell>
          <cell r="BI4604">
            <v>67.686793823242184</v>
          </cell>
          <cell r="BJ4604">
            <v>70.52110870361328</v>
          </cell>
          <cell r="BK4604">
            <v>72.518984298706059</v>
          </cell>
        </row>
        <row r="4605">
          <cell r="A4605" t="str">
            <v>2018-01-03</v>
          </cell>
          <cell r="B4605">
            <v>2166624</v>
          </cell>
          <cell r="C4605">
            <v>63.609094678701076</v>
          </cell>
          <cell r="D4605">
            <v>63.95364340232306</v>
          </cell>
          <cell r="E4605">
            <v>63.052517526756837</v>
          </cell>
          <cell r="F4605">
            <v>63.670936584472663</v>
          </cell>
          <cell r="BA4605" t="e">
            <v>#N/A</v>
          </cell>
          <cell r="BB4605" t="e">
            <v>#N/A</v>
          </cell>
          <cell r="BC4605" t="e">
            <v>#N/A</v>
          </cell>
          <cell r="BD4605" t="e">
            <v>#N/A</v>
          </cell>
          <cell r="BE4605" t="e">
            <v>#N/A</v>
          </cell>
          <cell r="BF4605" t="e">
            <v>#N/A</v>
          </cell>
          <cell r="BG4605">
            <v>63.670939636230472</v>
          </cell>
          <cell r="BH4605">
            <v>64.73197517395019</v>
          </cell>
          <cell r="BI4605">
            <v>67.479357604980464</v>
          </cell>
          <cell r="BJ4605">
            <v>70.445749588012688</v>
          </cell>
          <cell r="BK4605">
            <v>72.483573684692388</v>
          </cell>
        </row>
        <row r="4606">
          <cell r="A4606" t="str">
            <v>2018-01-04</v>
          </cell>
          <cell r="B4606">
            <v>2738123</v>
          </cell>
          <cell r="C4606">
            <v>63.980153070923819</v>
          </cell>
          <cell r="D4606">
            <v>65.09331423612646</v>
          </cell>
          <cell r="E4606">
            <v>63.838803016758447</v>
          </cell>
          <cell r="F4606">
            <v>64.492561340332031</v>
          </cell>
          <cell r="BA4606" t="e">
            <v>#N/A</v>
          </cell>
          <cell r="BB4606" t="e">
            <v>#N/A</v>
          </cell>
          <cell r="BC4606" t="e">
            <v>#N/A</v>
          </cell>
          <cell r="BD4606" t="e">
            <v>#N/A</v>
          </cell>
          <cell r="BE4606" t="e">
            <v>#N/A</v>
          </cell>
          <cell r="BF4606" t="e">
            <v>#N/A</v>
          </cell>
          <cell r="BG4606">
            <v>63.755752563476563</v>
          </cell>
          <cell r="BH4606">
            <v>64.639212036132818</v>
          </cell>
          <cell r="BI4606">
            <v>67.278105621337886</v>
          </cell>
          <cell r="BJ4606">
            <v>70.373571014404291</v>
          </cell>
          <cell r="BK4606">
            <v>72.452057380676266</v>
          </cell>
        </row>
        <row r="4607">
          <cell r="A4607" t="str">
            <v>2018-01-05</v>
          </cell>
          <cell r="B4607">
            <v>2568891</v>
          </cell>
          <cell r="C4607">
            <v>64.333532585315893</v>
          </cell>
          <cell r="D4607">
            <v>65.87958700025851</v>
          </cell>
          <cell r="E4607">
            <v>64.333532585315893</v>
          </cell>
          <cell r="F4607">
            <v>65.694061279296875</v>
          </cell>
          <cell r="BA4607" t="e">
            <v>#N/A</v>
          </cell>
          <cell r="BB4607" t="e">
            <v>#N/A</v>
          </cell>
          <cell r="BC4607" t="e">
            <v>#N/A</v>
          </cell>
          <cell r="BD4607" t="e">
            <v>#N/A</v>
          </cell>
          <cell r="BE4607" t="e">
            <v>#N/A</v>
          </cell>
          <cell r="BF4607" t="e">
            <v>#N/A</v>
          </cell>
          <cell r="BG4607">
            <v>64.14624099731445</v>
          </cell>
          <cell r="BH4607">
            <v>64.656439208984381</v>
          </cell>
          <cell r="BI4607">
            <v>67.114665527343746</v>
          </cell>
          <cell r="BJ4607">
            <v>70.308106689453126</v>
          </cell>
          <cell r="BK4607">
            <v>72.424281959533687</v>
          </cell>
        </row>
        <row r="4608">
          <cell r="A4608" t="str">
            <v>2018-01-08</v>
          </cell>
          <cell r="B4608">
            <v>1837618</v>
          </cell>
          <cell r="C4608">
            <v>65.729394486399485</v>
          </cell>
          <cell r="D4608">
            <v>66.462667559772356</v>
          </cell>
          <cell r="E4608">
            <v>65.437851205623033</v>
          </cell>
          <cell r="F4608">
            <v>65.685218811035156</v>
          </cell>
          <cell r="BA4608" t="e">
            <v>#N/A</v>
          </cell>
          <cell r="BB4608" t="e">
            <v>#N/A</v>
          </cell>
          <cell r="BC4608" t="e">
            <v>#N/A</v>
          </cell>
          <cell r="BD4608" t="e">
            <v>#N/A</v>
          </cell>
          <cell r="BE4608" t="e">
            <v>#N/A</v>
          </cell>
          <cell r="BF4608" t="e">
            <v>#N/A</v>
          </cell>
          <cell r="BG4608">
            <v>64.587969970703128</v>
          </cell>
          <cell r="BH4608">
            <v>64.705028915405279</v>
          </cell>
          <cell r="BI4608">
            <v>66.989744262695311</v>
          </cell>
          <cell r="BJ4608">
            <v>70.235397872924807</v>
          </cell>
          <cell r="BK4608">
            <v>72.398301277160641</v>
          </cell>
        </row>
        <row r="4609">
          <cell r="A4609" t="str">
            <v>2018-01-09</v>
          </cell>
          <cell r="B4609">
            <v>2291517</v>
          </cell>
          <cell r="C4609">
            <v>65.817744611560116</v>
          </cell>
          <cell r="D4609">
            <v>66.179966307164392</v>
          </cell>
          <cell r="E4609">
            <v>65.588043212890625</v>
          </cell>
          <cell r="F4609">
            <v>65.588043212890625</v>
          </cell>
          <cell r="BA4609" t="e">
            <v>#N/A</v>
          </cell>
          <cell r="BB4609" t="e">
            <v>#N/A</v>
          </cell>
          <cell r="BC4609" t="e">
            <v>#N/A</v>
          </cell>
          <cell r="BD4609" t="e">
            <v>#N/A</v>
          </cell>
          <cell r="BE4609" t="e">
            <v>#N/A</v>
          </cell>
          <cell r="BF4609" t="e">
            <v>#N/A</v>
          </cell>
          <cell r="BG4609">
            <v>65.026164245605472</v>
          </cell>
          <cell r="BH4609">
            <v>64.750526809692388</v>
          </cell>
          <cell r="BI4609">
            <v>66.852631225585938</v>
          </cell>
          <cell r="BJ4609">
            <v>70.160127029418945</v>
          </cell>
          <cell r="BK4609">
            <v>72.369268722534173</v>
          </cell>
        </row>
        <row r="4610">
          <cell r="A4610" t="str">
            <v>2018-01-10</v>
          </cell>
          <cell r="B4610">
            <v>2567570</v>
          </cell>
          <cell r="C4610">
            <v>65.376009537263783</v>
          </cell>
          <cell r="D4610">
            <v>65.579208208297473</v>
          </cell>
          <cell r="E4610">
            <v>64.439544530505657</v>
          </cell>
          <cell r="F4610">
            <v>64.792922973632813</v>
          </cell>
          <cell r="BA4610" t="e">
            <v>#N/A</v>
          </cell>
          <cell r="BB4610" t="e">
            <v>#N/A</v>
          </cell>
          <cell r="BC4610" t="e">
            <v>#N/A</v>
          </cell>
          <cell r="BD4610" t="e">
            <v>#N/A</v>
          </cell>
          <cell r="BE4610" t="e">
            <v>#N/A</v>
          </cell>
          <cell r="BF4610" t="e">
            <v>#N/A</v>
          </cell>
          <cell r="BG4610">
            <v>65.250561523437497</v>
          </cell>
          <cell r="BH4610">
            <v>64.757593917846677</v>
          </cell>
          <cell r="BI4610">
            <v>66.694668426513672</v>
          </cell>
          <cell r="BJ4610">
            <v>70.081322326660157</v>
          </cell>
          <cell r="BK4610">
            <v>72.334250526428221</v>
          </cell>
        </row>
        <row r="4611">
          <cell r="A4611" t="str">
            <v>2018-01-11</v>
          </cell>
          <cell r="B4611">
            <v>2308330</v>
          </cell>
          <cell r="C4611">
            <v>64.978463100019184</v>
          </cell>
          <cell r="D4611">
            <v>65.05797123704329</v>
          </cell>
          <cell r="E4611">
            <v>64.218687225008026</v>
          </cell>
          <cell r="F4611">
            <v>64.404212951660156</v>
          </cell>
          <cell r="BA4611" t="e">
            <v>#N/A</v>
          </cell>
          <cell r="BB4611" t="e">
            <v>#N/A</v>
          </cell>
          <cell r="BC4611" t="e">
            <v>#N/A</v>
          </cell>
          <cell r="BD4611" t="e">
            <v>#N/A</v>
          </cell>
          <cell r="BE4611" t="e">
            <v>#N/A</v>
          </cell>
          <cell r="BF4611" t="e">
            <v>#N/A</v>
          </cell>
          <cell r="BG4611">
            <v>65.232891845703122</v>
          </cell>
          <cell r="BH4611">
            <v>64.727556228637695</v>
          </cell>
          <cell r="BI4611">
            <v>66.540593109130853</v>
          </cell>
          <cell r="BJ4611">
            <v>70.001810989379877</v>
          </cell>
          <cell r="BK4611">
            <v>72.29485111236572</v>
          </cell>
        </row>
        <row r="4612">
          <cell r="A4612" t="str">
            <v>2018-01-12</v>
          </cell>
          <cell r="B4612">
            <v>2300339</v>
          </cell>
          <cell r="C4612">
            <v>64.598566306597021</v>
          </cell>
          <cell r="D4612">
            <v>65.137477184533239</v>
          </cell>
          <cell r="E4612">
            <v>64.19217571246277</v>
          </cell>
          <cell r="F4612">
            <v>65.084465026855469</v>
          </cell>
          <cell r="BA4612" t="e">
            <v>#N/A</v>
          </cell>
          <cell r="BB4612" t="e">
            <v>#N/A</v>
          </cell>
          <cell r="BC4612" t="e">
            <v>#N/A</v>
          </cell>
          <cell r="BD4612" t="e">
            <v>#N/A</v>
          </cell>
          <cell r="BE4612" t="e">
            <v>#N/A</v>
          </cell>
          <cell r="BF4612" t="e">
            <v>#N/A</v>
          </cell>
          <cell r="BG4612">
            <v>65.110972595214847</v>
          </cell>
          <cell r="BH4612">
            <v>64.66748046875</v>
          </cell>
          <cell r="BI4612">
            <v>66.405953674316407</v>
          </cell>
          <cell r="BJ4612">
            <v>69.92609848022461</v>
          </cell>
          <cell r="BK4612">
            <v>72.260007629394536</v>
          </cell>
        </row>
        <row r="4613">
          <cell r="A4613" t="str">
            <v>2018-01-15</v>
          </cell>
          <cell r="B4613">
            <v>1558363</v>
          </cell>
          <cell r="C4613">
            <v>64.77526044202861</v>
          </cell>
          <cell r="D4613">
            <v>65.057967256811537</v>
          </cell>
          <cell r="E4613">
            <v>64.457214432865058</v>
          </cell>
          <cell r="F4613">
            <v>64.669242858886719</v>
          </cell>
          <cell r="BA4613" t="e">
            <v>#N/A</v>
          </cell>
          <cell r="BB4613" t="e">
            <v>#N/A</v>
          </cell>
          <cell r="BC4613" t="e">
            <v>#N/A</v>
          </cell>
          <cell r="BD4613" t="e">
            <v>#N/A</v>
          </cell>
          <cell r="BE4613" t="e">
            <v>#N/A</v>
          </cell>
          <cell r="BF4613" t="e">
            <v>#N/A</v>
          </cell>
          <cell r="BG4613">
            <v>64.907777404785151</v>
          </cell>
          <cell r="BH4613">
            <v>64.602987289428711</v>
          </cell>
          <cell r="BI4613">
            <v>66.276438446044921</v>
          </cell>
          <cell r="BJ4613">
            <v>69.850120849609368</v>
          </cell>
          <cell r="BK4613">
            <v>72.221462898254401</v>
          </cell>
        </row>
        <row r="4614">
          <cell r="A4614" t="str">
            <v>2018-01-16</v>
          </cell>
          <cell r="B4614">
            <v>2053311</v>
          </cell>
          <cell r="C4614">
            <v>64.625074723804801</v>
          </cell>
          <cell r="D4614">
            <v>65.199324844163996</v>
          </cell>
          <cell r="E4614">
            <v>64.501390912067393</v>
          </cell>
          <cell r="F4614">
            <v>64.845939636230469</v>
          </cell>
          <cell r="BA4614" t="e">
            <v>#N/A</v>
          </cell>
          <cell r="BB4614" t="e">
            <v>#N/A</v>
          </cell>
          <cell r="BC4614" t="e">
            <v>#N/A</v>
          </cell>
          <cell r="BD4614" t="e">
            <v>#N/A</v>
          </cell>
          <cell r="BE4614" t="e">
            <v>#N/A</v>
          </cell>
          <cell r="BF4614" t="e">
            <v>#N/A</v>
          </cell>
          <cell r="BG4614">
            <v>64.759356689453128</v>
          </cell>
          <cell r="BH4614">
            <v>64.586643600463873</v>
          </cell>
          <cell r="BI4614">
            <v>66.167949523925785</v>
          </cell>
          <cell r="BJ4614">
            <v>69.772023086547847</v>
          </cell>
          <cell r="BK4614">
            <v>72.184400405883792</v>
          </cell>
        </row>
        <row r="4615">
          <cell r="A4615" t="str">
            <v>2018-01-17</v>
          </cell>
          <cell r="B4615">
            <v>2291071</v>
          </cell>
          <cell r="C4615">
            <v>64.510229638150307</v>
          </cell>
          <cell r="D4615">
            <v>65.00497169425131</v>
          </cell>
          <cell r="E4615">
            <v>64.156851121273633</v>
          </cell>
          <cell r="F4615">
            <v>64.377716064453125</v>
          </cell>
          <cell r="BA4615" t="e">
            <v>#N/A</v>
          </cell>
          <cell r="BB4615" t="e">
            <v>#N/A</v>
          </cell>
          <cell r="BC4615" t="e">
            <v>#N/A</v>
          </cell>
          <cell r="BD4615" t="e">
            <v>#N/A</v>
          </cell>
          <cell r="BE4615" t="e">
            <v>#N/A</v>
          </cell>
          <cell r="BF4615" t="e">
            <v>#N/A</v>
          </cell>
          <cell r="BG4615">
            <v>64.676315307617188</v>
          </cell>
          <cell r="BH4615">
            <v>64.556606292724609</v>
          </cell>
          <cell r="BI4615">
            <v>66.059284210205078</v>
          </cell>
          <cell r="BJ4615">
            <v>69.690479888916016</v>
          </cell>
          <cell r="BK4615">
            <v>72.141489944458002</v>
          </cell>
        </row>
        <row r="4616">
          <cell r="A4616" t="str">
            <v>2018-01-18</v>
          </cell>
          <cell r="B4616">
            <v>2429367</v>
          </cell>
          <cell r="C4616">
            <v>64.598568825680601</v>
          </cell>
          <cell r="D4616">
            <v>64.678076954905308</v>
          </cell>
          <cell r="E4616">
            <v>63.838793025200069</v>
          </cell>
          <cell r="F4616">
            <v>63.93597412109375</v>
          </cell>
          <cell r="BA4616" t="e">
            <v>#N/A</v>
          </cell>
          <cell r="BB4616" t="e">
            <v>#N/A</v>
          </cell>
          <cell r="BC4616" t="e">
            <v>#N/A</v>
          </cell>
          <cell r="BD4616" t="e">
            <v>#N/A</v>
          </cell>
          <cell r="BE4616" t="e">
            <v>#N/A</v>
          </cell>
          <cell r="BF4616" t="e">
            <v>#N/A</v>
          </cell>
          <cell r="BG4616">
            <v>64.582667541503909</v>
          </cell>
          <cell r="BH4616">
            <v>64.4757698059082</v>
          </cell>
          <cell r="BI4616">
            <v>65.931535949707026</v>
          </cell>
          <cell r="BJ4616">
            <v>69.606904602050776</v>
          </cell>
          <cell r="BK4616">
            <v>72.095814781188963</v>
          </cell>
        </row>
        <row r="4617">
          <cell r="A4617" t="str">
            <v>2018-01-19</v>
          </cell>
          <cell r="B4617">
            <v>2264166</v>
          </cell>
          <cell r="C4617">
            <v>63.935978036276033</v>
          </cell>
          <cell r="D4617">
            <v>64.6427417202909</v>
          </cell>
          <cell r="E4617">
            <v>63.794621255315683</v>
          </cell>
          <cell r="F4617">
            <v>64.448379516601563</v>
          </cell>
          <cell r="BA4617" t="e">
            <v>#N/A</v>
          </cell>
          <cell r="BB4617" t="e">
            <v>#N/A</v>
          </cell>
          <cell r="BC4617" t="e">
            <v>#N/A</v>
          </cell>
          <cell r="BD4617" t="e">
            <v>#N/A</v>
          </cell>
          <cell r="BE4617" t="e">
            <v>#N/A</v>
          </cell>
          <cell r="BF4617" t="e">
            <v>#N/A</v>
          </cell>
          <cell r="BG4617">
            <v>64.455450439453131</v>
          </cell>
          <cell r="BH4617">
            <v>64.464726638793948</v>
          </cell>
          <cell r="BI4617">
            <v>65.830468139648431</v>
          </cell>
          <cell r="BJ4617">
            <v>69.532075576782233</v>
          </cell>
          <cell r="BK4617">
            <v>72.053642539978028</v>
          </cell>
        </row>
        <row r="4618">
          <cell r="A4618" t="str">
            <v>2018-01-22</v>
          </cell>
          <cell r="B4618">
            <v>6558534</v>
          </cell>
          <cell r="C4618">
            <v>63.167363415745442</v>
          </cell>
          <cell r="D4618">
            <v>63.167363415745442</v>
          </cell>
          <cell r="E4618">
            <v>61.656648260368151</v>
          </cell>
          <cell r="F4618">
            <v>62.575447082519531</v>
          </cell>
          <cell r="BA4618" t="e">
            <v>#N/A</v>
          </cell>
          <cell r="BB4618" t="e">
            <v>#N/A</v>
          </cell>
          <cell r="BC4618" t="e">
            <v>#N/A</v>
          </cell>
          <cell r="BD4618" t="e">
            <v>#N/A</v>
          </cell>
          <cell r="BE4618" t="e">
            <v>#N/A</v>
          </cell>
          <cell r="BF4618" t="e">
            <v>#N/A</v>
          </cell>
          <cell r="BG4618">
            <v>64.036691284179682</v>
          </cell>
          <cell r="BH4618">
            <v>64.37152099609375</v>
          </cell>
          <cell r="BI4618">
            <v>65.688584442138676</v>
          </cell>
          <cell r="BJ4618">
            <v>69.444436340332032</v>
          </cell>
          <cell r="BK4618">
            <v>72.004500541687008</v>
          </cell>
        </row>
        <row r="4619">
          <cell r="A4619" t="str">
            <v>2018-01-23</v>
          </cell>
          <cell r="B4619">
            <v>4183157</v>
          </cell>
          <cell r="C4619">
            <v>61.930520763847113</v>
          </cell>
          <cell r="D4619">
            <v>63.715113050035043</v>
          </cell>
          <cell r="E4619">
            <v>61.921684279981392</v>
          </cell>
          <cell r="F4619">
            <v>62.884658813476563</v>
          </cell>
          <cell r="BA4619" t="e">
            <v>#N/A</v>
          </cell>
          <cell r="BB4619" t="e">
            <v>#N/A</v>
          </cell>
          <cell r="BC4619" t="e">
            <v>#N/A</v>
          </cell>
          <cell r="BD4619" t="e">
            <v>#N/A</v>
          </cell>
          <cell r="BE4619" t="e">
            <v>#N/A</v>
          </cell>
          <cell r="BF4619" t="e">
            <v>#N/A</v>
          </cell>
          <cell r="BG4619">
            <v>63.644435119628909</v>
          </cell>
          <cell r="BH4619">
            <v>64.296427154541021</v>
          </cell>
          <cell r="BI4619">
            <v>65.571791076660162</v>
          </cell>
          <cell r="BJ4619">
            <v>69.351849746704104</v>
          </cell>
          <cell r="BK4619">
            <v>71.957075691223139</v>
          </cell>
        </row>
        <row r="4620">
          <cell r="A4620" t="str">
            <v>2018-01-24</v>
          </cell>
          <cell r="B4620">
            <v>3494492</v>
          </cell>
          <cell r="C4620">
            <v>63.458910000184709</v>
          </cell>
          <cell r="D4620">
            <v>64.041989880079996</v>
          </cell>
          <cell r="E4620">
            <v>62.981840967399968</v>
          </cell>
          <cell r="F4620">
            <v>63.609096527099609</v>
          </cell>
          <cell r="BA4620" t="e">
            <v>#N/A</v>
          </cell>
          <cell r="BB4620" t="e">
            <v>#N/A</v>
          </cell>
          <cell r="BC4620" t="e">
            <v>#N/A</v>
          </cell>
          <cell r="BD4620" t="e">
            <v>#N/A</v>
          </cell>
          <cell r="BE4620" t="e">
            <v>#N/A</v>
          </cell>
          <cell r="BF4620" t="e">
            <v>#N/A</v>
          </cell>
          <cell r="BG4620">
            <v>63.490711212158203</v>
          </cell>
          <cell r="BH4620">
            <v>64.27213191986084</v>
          </cell>
          <cell r="BI4620">
            <v>65.475847244262695</v>
          </cell>
          <cell r="BJ4620">
            <v>69.257231178283689</v>
          </cell>
          <cell r="BK4620">
            <v>71.91241773605347</v>
          </cell>
        </row>
        <row r="4621">
          <cell r="A4621" t="str">
            <v>2018-01-25</v>
          </cell>
          <cell r="B4621">
            <v>2662122</v>
          </cell>
          <cell r="C4621">
            <v>63.600266074485823</v>
          </cell>
          <cell r="D4621">
            <v>64.660421827965934</v>
          </cell>
          <cell r="E4621">
            <v>63.467745762767933</v>
          </cell>
          <cell r="F4621">
            <v>63.829967498779297</v>
          </cell>
          <cell r="BA4621" t="e">
            <v>#N/A</v>
          </cell>
          <cell r="BB4621" t="e">
            <v>#N/A</v>
          </cell>
          <cell r="BC4621" t="e">
            <v>#N/A</v>
          </cell>
          <cell r="BD4621" t="e">
            <v>#N/A</v>
          </cell>
          <cell r="BE4621" t="e">
            <v>#N/A</v>
          </cell>
          <cell r="BF4621" t="e">
            <v>#N/A</v>
          </cell>
          <cell r="BG4621">
            <v>63.46950988769531</v>
          </cell>
          <cell r="BH4621">
            <v>64.260205459594729</v>
          </cell>
          <cell r="BI4621">
            <v>65.401990051269536</v>
          </cell>
          <cell r="BJ4621">
            <v>69.170652160644536</v>
          </cell>
          <cell r="BK4621">
            <v>71.86702514648438</v>
          </cell>
        </row>
        <row r="4622">
          <cell r="A4622" t="str">
            <v>2018-01-26</v>
          </cell>
          <cell r="B4622">
            <v>3557536</v>
          </cell>
          <cell r="C4622">
            <v>63.980146530469831</v>
          </cell>
          <cell r="D4622">
            <v>65.269996816588289</v>
          </cell>
          <cell r="E4622">
            <v>63.980146530469831</v>
          </cell>
          <cell r="F4622">
            <v>64.916618347167969</v>
          </cell>
          <cell r="BA4622" t="e">
            <v>#N/A</v>
          </cell>
          <cell r="BB4622" t="e">
            <v>#N/A</v>
          </cell>
          <cell r="BC4622" t="e">
            <v>#N/A</v>
          </cell>
          <cell r="BD4622" t="e">
            <v>#N/A</v>
          </cell>
          <cell r="BE4622" t="e">
            <v>#N/A</v>
          </cell>
          <cell r="BF4622" t="e">
            <v>#N/A</v>
          </cell>
          <cell r="BG4622">
            <v>63.563157653808602</v>
          </cell>
          <cell r="BH4622">
            <v>64.318955421447754</v>
          </cell>
          <cell r="BI4622">
            <v>65.364354705810541</v>
          </cell>
          <cell r="BJ4622">
            <v>69.095911483764652</v>
          </cell>
          <cell r="BK4622">
            <v>71.82668090820313</v>
          </cell>
        </row>
        <row r="4623">
          <cell r="A4623" t="str">
            <v>2018-01-29</v>
          </cell>
          <cell r="B4623">
            <v>2519408</v>
          </cell>
          <cell r="C4623">
            <v>64.731088724220456</v>
          </cell>
          <cell r="D4623">
            <v>64.987292843957945</v>
          </cell>
          <cell r="E4623">
            <v>63.909470940325242</v>
          </cell>
          <cell r="F4623">
            <v>64.404212951660156</v>
          </cell>
          <cell r="BA4623" t="e">
            <v>#N/A</v>
          </cell>
          <cell r="BB4623" t="e">
            <v>#N/A</v>
          </cell>
          <cell r="BC4623" t="e">
            <v>#N/A</v>
          </cell>
          <cell r="BD4623" t="e">
            <v>#N/A</v>
          </cell>
          <cell r="BE4623" t="e">
            <v>#N/A</v>
          </cell>
          <cell r="BF4623" t="e">
            <v>#N/A</v>
          </cell>
          <cell r="BG4623">
            <v>63.92891082763672</v>
          </cell>
          <cell r="BH4623">
            <v>64.365337371826172</v>
          </cell>
          <cell r="BI4623">
            <v>65.31700119018555</v>
          </cell>
          <cell r="BJ4623">
            <v>69.012159576416011</v>
          </cell>
          <cell r="BK4623">
            <v>71.792541809082024</v>
          </cell>
        </row>
        <row r="4624">
          <cell r="A4624" t="str">
            <v>2018-01-30</v>
          </cell>
          <cell r="B4624">
            <v>3788642</v>
          </cell>
          <cell r="C4624">
            <v>64.368874434852657</v>
          </cell>
          <cell r="D4624">
            <v>64.943124589275769</v>
          </cell>
          <cell r="E4624">
            <v>63.556093126575789</v>
          </cell>
          <cell r="F4624">
            <v>63.882968902587891</v>
          </cell>
          <cell r="BA4624" t="e">
            <v>#N/A</v>
          </cell>
          <cell r="BB4624" t="e">
            <v>#N/A</v>
          </cell>
          <cell r="BC4624" t="e">
            <v>#N/A</v>
          </cell>
          <cell r="BD4624" t="e">
            <v>#N/A</v>
          </cell>
          <cell r="BE4624" t="e">
            <v>#N/A</v>
          </cell>
          <cell r="BF4624" t="e">
            <v>#N/A</v>
          </cell>
          <cell r="BG4624">
            <v>64.12857284545899</v>
          </cell>
          <cell r="BH4624">
            <v>64.389632225036621</v>
          </cell>
          <cell r="BI4624">
            <v>65.252332077026367</v>
          </cell>
          <cell r="BJ4624">
            <v>68.927170753479004</v>
          </cell>
          <cell r="BK4624">
            <v>71.758148632049554</v>
          </cell>
        </row>
        <row r="4625">
          <cell r="A4625" t="str">
            <v>2018-01-31</v>
          </cell>
          <cell r="B4625">
            <v>3537365</v>
          </cell>
          <cell r="C4625">
            <v>63.635598382544323</v>
          </cell>
          <cell r="D4625">
            <v>63.971317367909798</v>
          </cell>
          <cell r="E4625">
            <v>62.610788679445967</v>
          </cell>
          <cell r="F4625">
            <v>62.831653594970703</v>
          </cell>
          <cell r="BA4625" t="e">
            <v>#N/A</v>
          </cell>
          <cell r="BB4625" t="e">
            <v>#N/A</v>
          </cell>
          <cell r="BC4625" t="e">
            <v>#N/A</v>
          </cell>
          <cell r="BD4625" t="e">
            <v>#N/A</v>
          </cell>
          <cell r="BE4625" t="e">
            <v>#N/A</v>
          </cell>
          <cell r="BF4625" t="e">
            <v>#N/A</v>
          </cell>
          <cell r="BG4625">
            <v>63.9730842590332</v>
          </cell>
          <cell r="BH4625">
            <v>64.347668075561529</v>
          </cell>
          <cell r="BI4625">
            <v>65.176177825927738</v>
          </cell>
          <cell r="BJ4625">
            <v>68.829195098876951</v>
          </cell>
          <cell r="BK4625">
            <v>71.715975646972652</v>
          </cell>
        </row>
        <row r="4626">
          <cell r="A4626" t="str">
            <v>2018-02-01</v>
          </cell>
          <cell r="B4626">
            <v>2627606</v>
          </cell>
          <cell r="C4626">
            <v>62.884657738425503</v>
          </cell>
          <cell r="D4626">
            <v>63.35289027136978</v>
          </cell>
          <cell r="E4626">
            <v>61.948192672536933</v>
          </cell>
          <cell r="F4626">
            <v>62.160221099853523</v>
          </cell>
          <cell r="BA4626" t="e">
            <v>#N/A</v>
          </cell>
          <cell r="BB4626" t="e">
            <v>#N/A</v>
          </cell>
          <cell r="BC4626" t="e">
            <v>#N/A</v>
          </cell>
          <cell r="BD4626" t="e">
            <v>#N/A</v>
          </cell>
          <cell r="BE4626" t="e">
            <v>#N/A</v>
          </cell>
          <cell r="BF4626" t="e">
            <v>#N/A</v>
          </cell>
          <cell r="BG4626">
            <v>63.639134979248048</v>
          </cell>
          <cell r="BH4626">
            <v>64.231051063537592</v>
          </cell>
          <cell r="BI4626">
            <v>65.080940780639651</v>
          </cell>
          <cell r="BJ4626">
            <v>68.731661109924318</v>
          </cell>
          <cell r="BK4626">
            <v>71.674551105499262</v>
          </cell>
        </row>
        <row r="4627">
          <cell r="A4627" t="str">
            <v>2018-02-02</v>
          </cell>
          <cell r="B4627">
            <v>2884251</v>
          </cell>
          <cell r="C4627">
            <v>61.886351693638417</v>
          </cell>
          <cell r="D4627">
            <v>62.080707156435622</v>
          </cell>
          <cell r="E4627">
            <v>61.541802966491971</v>
          </cell>
          <cell r="F4627">
            <v>61.798000335693359</v>
          </cell>
          <cell r="BA4627" t="e">
            <v>#N/A</v>
          </cell>
          <cell r="BB4627" t="e">
            <v>#N/A</v>
          </cell>
          <cell r="BC4627" t="e">
            <v>#N/A</v>
          </cell>
          <cell r="BD4627" t="e">
            <v>#N/A</v>
          </cell>
          <cell r="BE4627" t="e">
            <v>#N/A</v>
          </cell>
          <cell r="BF4627" t="e">
            <v>#N/A</v>
          </cell>
          <cell r="BG4627">
            <v>63.015411376953118</v>
          </cell>
          <cell r="BH4627">
            <v>64.036248016357419</v>
          </cell>
          <cell r="BI4627">
            <v>64.966267700195317</v>
          </cell>
          <cell r="BJ4627">
            <v>68.624850845336908</v>
          </cell>
          <cell r="BK4627">
            <v>71.620709304809566</v>
          </cell>
        </row>
        <row r="4628">
          <cell r="A4628" t="str">
            <v>2018-02-05</v>
          </cell>
          <cell r="B4628">
            <v>3403365</v>
          </cell>
          <cell r="C4628">
            <v>61.515294144953643</v>
          </cell>
          <cell r="D4628">
            <v>61.585972535928633</v>
          </cell>
          <cell r="E4628">
            <v>60.976383209228523</v>
          </cell>
          <cell r="F4628">
            <v>60.976383209228523</v>
          </cell>
          <cell r="BA4628" t="e">
            <v>#N/A</v>
          </cell>
          <cell r="BB4628" t="e">
            <v>#N/A</v>
          </cell>
          <cell r="BC4628" t="e">
            <v>#N/A</v>
          </cell>
          <cell r="BD4628" t="e">
            <v>#N/A</v>
          </cell>
          <cell r="BE4628" t="e">
            <v>#N/A</v>
          </cell>
          <cell r="BF4628" t="e">
            <v>#N/A</v>
          </cell>
          <cell r="BG4628">
            <v>62.329845428466797</v>
          </cell>
          <cell r="BH4628">
            <v>63.800806236267093</v>
          </cell>
          <cell r="BI4628">
            <v>64.830391464233401</v>
          </cell>
          <cell r="BJ4628">
            <v>68.512828178405755</v>
          </cell>
          <cell r="BK4628">
            <v>71.56169027328491</v>
          </cell>
        </row>
        <row r="4629">
          <cell r="A4629" t="str">
            <v>2018-02-06</v>
          </cell>
          <cell r="B4629">
            <v>6382784</v>
          </cell>
          <cell r="C4629">
            <v>59.677704978742689</v>
          </cell>
          <cell r="D4629">
            <v>60.764356626958723</v>
          </cell>
          <cell r="E4629">
            <v>59.509845480131048</v>
          </cell>
          <cell r="F4629">
            <v>59.651195526123047</v>
          </cell>
          <cell r="BA4629" t="e">
            <v>#N/A</v>
          </cell>
          <cell r="BB4629" t="e">
            <v>#N/A</v>
          </cell>
          <cell r="BC4629" t="e">
            <v>#N/A</v>
          </cell>
          <cell r="BD4629" t="e">
            <v>#N/A</v>
          </cell>
          <cell r="BE4629" t="e">
            <v>#N/A</v>
          </cell>
          <cell r="BF4629" t="e">
            <v>#N/A</v>
          </cell>
          <cell r="BG4629">
            <v>61.483490753173832</v>
          </cell>
          <cell r="BH4629">
            <v>63.50396385192871</v>
          </cell>
          <cell r="BI4629">
            <v>64.653346099853522</v>
          </cell>
          <cell r="BJ4629">
            <v>68.384373092651373</v>
          </cell>
          <cell r="BK4629">
            <v>71.493650398254388</v>
          </cell>
        </row>
        <row r="4630">
          <cell r="A4630" t="str">
            <v>2018-02-07</v>
          </cell>
          <cell r="B4630">
            <v>6971534</v>
          </cell>
          <cell r="C4630">
            <v>58.829571258662249</v>
          </cell>
          <cell r="D4630">
            <v>60.172433619045499</v>
          </cell>
          <cell r="E4630">
            <v>57.74291973019632</v>
          </cell>
          <cell r="F4630">
            <v>58.935588836669922</v>
          </cell>
          <cell r="BA4630" t="e">
            <v>#N/A</v>
          </cell>
          <cell r="BB4630" t="e">
            <v>#N/A</v>
          </cell>
          <cell r="BC4630" t="e">
            <v>#N/A</v>
          </cell>
          <cell r="BD4630" t="e">
            <v>#N/A</v>
          </cell>
          <cell r="BE4630" t="e">
            <v>#N/A</v>
          </cell>
          <cell r="BF4630" t="e">
            <v>#N/A</v>
          </cell>
          <cell r="BG4630">
            <v>60.704277801513669</v>
          </cell>
          <cell r="BH4630">
            <v>63.211097145080558</v>
          </cell>
          <cell r="BI4630">
            <v>64.463578872680671</v>
          </cell>
          <cell r="BJ4630">
            <v>68.254857749938964</v>
          </cell>
          <cell r="BK4630">
            <v>71.42066392898559</v>
          </cell>
        </row>
        <row r="4631">
          <cell r="A4631" t="str">
            <v>2018-02-08</v>
          </cell>
          <cell r="B4631">
            <v>5044063</v>
          </cell>
          <cell r="C4631">
            <v>57.95494937794156</v>
          </cell>
          <cell r="D4631">
            <v>58.794240056087979</v>
          </cell>
          <cell r="E4631">
            <v>57.19517357005666</v>
          </cell>
          <cell r="F4631">
            <v>57.504383087158203</v>
          </cell>
          <cell r="BA4631" t="e">
            <v>#N/A</v>
          </cell>
          <cell r="BB4631" t="e">
            <v>#N/A</v>
          </cell>
          <cell r="BC4631" t="e">
            <v>#N/A</v>
          </cell>
          <cell r="BD4631" t="e">
            <v>#N/A</v>
          </cell>
          <cell r="BE4631" t="e">
            <v>#N/A</v>
          </cell>
          <cell r="BF4631" t="e">
            <v>#N/A</v>
          </cell>
          <cell r="BG4631">
            <v>59.773110198974607</v>
          </cell>
          <cell r="BH4631">
            <v>62.86610565185547</v>
          </cell>
          <cell r="BI4631">
            <v>64.254728698730474</v>
          </cell>
          <cell r="BJ4631">
            <v>68.109705276489251</v>
          </cell>
          <cell r="BK4631">
            <v>71.337784347534182</v>
          </cell>
        </row>
        <row r="4632">
          <cell r="A4632" t="str">
            <v>2018-02-09</v>
          </cell>
          <cell r="B4632">
            <v>4982916</v>
          </cell>
          <cell r="C4632">
            <v>57.50438887078402</v>
          </cell>
          <cell r="D4632">
            <v>57.71642405263264</v>
          </cell>
          <cell r="E4632">
            <v>55.737472833752634</v>
          </cell>
          <cell r="F4632">
            <v>56.002510070800781</v>
          </cell>
          <cell r="BA4632" t="e">
            <v>#N/A</v>
          </cell>
          <cell r="BB4632" t="e">
            <v>#N/A</v>
          </cell>
          <cell r="BC4632" t="e">
            <v>#N/A</v>
          </cell>
          <cell r="BD4632" t="e">
            <v>#N/A</v>
          </cell>
          <cell r="BE4632" t="e">
            <v>#N/A</v>
          </cell>
          <cell r="BF4632" t="e">
            <v>#N/A</v>
          </cell>
          <cell r="BG4632">
            <v>58.614012145996092</v>
          </cell>
          <cell r="BH4632">
            <v>62.412007904052743</v>
          </cell>
          <cell r="BI4632">
            <v>64.008066864013671</v>
          </cell>
          <cell r="BJ4632">
            <v>67.943084793090819</v>
          </cell>
          <cell r="BK4632">
            <v>71.243247070312506</v>
          </cell>
        </row>
        <row r="4633">
          <cell r="A4633" t="str">
            <v>2018-02-12</v>
          </cell>
          <cell r="B4633">
            <v>3782129</v>
          </cell>
          <cell r="C4633">
            <v>56.974311917587073</v>
          </cell>
          <cell r="D4633">
            <v>57.380702554719861</v>
          </cell>
          <cell r="E4633">
            <v>56.797622680664063</v>
          </cell>
          <cell r="F4633">
            <v>56.797622680664063</v>
          </cell>
          <cell r="BA4633" t="e">
            <v>#N/A</v>
          </cell>
          <cell r="BB4633" t="e">
            <v>#N/A</v>
          </cell>
          <cell r="BC4633" t="e">
            <v>#N/A</v>
          </cell>
          <cell r="BD4633" t="e">
            <v>#N/A</v>
          </cell>
          <cell r="BE4633" t="e">
            <v>#N/A</v>
          </cell>
          <cell r="BF4633" t="e">
            <v>#N/A</v>
          </cell>
          <cell r="BG4633">
            <v>57.7782600402832</v>
          </cell>
          <cell r="BH4633">
            <v>62.018426895141602</v>
          </cell>
          <cell r="BI4633">
            <v>63.783844757080082</v>
          </cell>
          <cell r="BJ4633">
            <v>67.783973693847656</v>
          </cell>
          <cell r="BK4633">
            <v>71.152813606262214</v>
          </cell>
        </row>
        <row r="4634">
          <cell r="A4634" t="str">
            <v>2018-02-13</v>
          </cell>
          <cell r="B4634">
            <v>3593155</v>
          </cell>
          <cell r="C4634">
            <v>56.612095848666883</v>
          </cell>
          <cell r="D4634">
            <v>56.779948598370517</v>
          </cell>
          <cell r="E4634">
            <v>56.135026830023591</v>
          </cell>
          <cell r="F4634">
            <v>56.161529541015618</v>
          </cell>
          <cell r="BA4634" t="e">
            <v>#N/A</v>
          </cell>
          <cell r="BB4634" t="e">
            <v>#N/A</v>
          </cell>
          <cell r="BC4634" t="e">
            <v>#N/A</v>
          </cell>
          <cell r="BD4634" t="e">
            <v>#N/A</v>
          </cell>
          <cell r="BE4634" t="e">
            <v>#N/A</v>
          </cell>
          <cell r="BF4634" t="e">
            <v>#N/A</v>
          </cell>
          <cell r="BG4634">
            <v>57.080326843261723</v>
          </cell>
          <cell r="BH4634">
            <v>61.584206390380857</v>
          </cell>
          <cell r="BI4634">
            <v>63.553615112304691</v>
          </cell>
          <cell r="BJ4634">
            <v>67.604631271362308</v>
          </cell>
          <cell r="BK4634">
            <v>71.051287879943843</v>
          </cell>
        </row>
        <row r="4635">
          <cell r="A4635" t="str">
            <v>2018-02-14</v>
          </cell>
          <cell r="B4635">
            <v>3253039</v>
          </cell>
          <cell r="C4635">
            <v>56.35589213802271</v>
          </cell>
          <cell r="D4635">
            <v>56.832961160018677</v>
          </cell>
          <cell r="E4635">
            <v>55.958334619692742</v>
          </cell>
          <cell r="F4635">
            <v>56.444236755371087</v>
          </cell>
          <cell r="BA4635" t="e">
            <v>#N/A</v>
          </cell>
          <cell r="BB4635" t="e">
            <v>#N/A</v>
          </cell>
          <cell r="BC4635" t="e">
            <v>#N/A</v>
          </cell>
          <cell r="BD4635" t="e">
            <v>#N/A</v>
          </cell>
          <cell r="BE4635" t="e">
            <v>#N/A</v>
          </cell>
          <cell r="BF4635" t="e">
            <v>#N/A</v>
          </cell>
          <cell r="BG4635">
            <v>56.582056427001952</v>
          </cell>
          <cell r="BH4635">
            <v>61.187532424926758</v>
          </cell>
          <cell r="BI4635">
            <v>63.360490722656252</v>
          </cell>
          <cell r="BJ4635">
            <v>67.425907363891596</v>
          </cell>
          <cell r="BK4635">
            <v>70.949935455322262</v>
          </cell>
        </row>
        <row r="4636">
          <cell r="A4636" t="str">
            <v>2018-02-15</v>
          </cell>
          <cell r="B4636">
            <v>2820889</v>
          </cell>
          <cell r="C4636">
            <v>56.444238218415613</v>
          </cell>
          <cell r="D4636">
            <v>56.629763941734751</v>
          </cell>
          <cell r="E4636">
            <v>55.887657678326981</v>
          </cell>
          <cell r="F4636">
            <v>56.099689483642578</v>
          </cell>
          <cell r="BA4636" t="e">
            <v>#N/A</v>
          </cell>
          <cell r="BB4636" t="e">
            <v>#N/A</v>
          </cell>
          <cell r="BC4636" t="e">
            <v>#N/A</v>
          </cell>
          <cell r="BD4636" t="e">
            <v>#N/A</v>
          </cell>
          <cell r="BE4636" t="e">
            <v>#N/A</v>
          </cell>
          <cell r="BF4636" t="e">
            <v>#N/A</v>
          </cell>
          <cell r="BG4636">
            <v>56.301117706298832</v>
          </cell>
          <cell r="BH4636">
            <v>60.795718193054199</v>
          </cell>
          <cell r="BI4636">
            <v>63.155528030395509</v>
          </cell>
          <cell r="BJ4636">
            <v>67.239144020080573</v>
          </cell>
          <cell r="BK4636">
            <v>70.848186130523686</v>
          </cell>
        </row>
        <row r="4637">
          <cell r="A4637" t="str">
            <v>2018-02-16</v>
          </cell>
          <cell r="B4637">
            <v>3675375</v>
          </cell>
          <cell r="C4637">
            <v>56.2587137999218</v>
          </cell>
          <cell r="D4637">
            <v>57.318862740694492</v>
          </cell>
          <cell r="E4637">
            <v>56.161532693986999</v>
          </cell>
          <cell r="F4637">
            <v>56.983150482177727</v>
          </cell>
          <cell r="BA4637" t="e">
            <v>#N/A</v>
          </cell>
          <cell r="BB4637" t="e">
            <v>#N/A</v>
          </cell>
          <cell r="BC4637" t="e">
            <v>#N/A</v>
          </cell>
          <cell r="BD4637" t="e">
            <v>#N/A</v>
          </cell>
          <cell r="BE4637" t="e">
            <v>#N/A</v>
          </cell>
          <cell r="BF4637" t="e">
            <v>#N/A</v>
          </cell>
          <cell r="BG4637">
            <v>56.497245788574219</v>
          </cell>
          <cell r="BH4637">
            <v>60.422456741333008</v>
          </cell>
          <cell r="BI4637">
            <v>62.988200683593753</v>
          </cell>
          <cell r="BJ4637">
            <v>67.061921997070314</v>
          </cell>
          <cell r="BK4637">
            <v>70.748288078308107</v>
          </cell>
        </row>
        <row r="4638">
          <cell r="A4638" t="str">
            <v>2018-02-19</v>
          </cell>
          <cell r="B4638">
            <v>1242402</v>
          </cell>
          <cell r="C4638">
            <v>57.089164334578562</v>
          </cell>
          <cell r="D4638">
            <v>57.248187339309062</v>
          </cell>
          <cell r="E4638">
            <v>56.638598031131792</v>
          </cell>
          <cell r="F4638">
            <v>56.80645751953125</v>
          </cell>
          <cell r="BA4638" t="e">
            <v>#N/A</v>
          </cell>
          <cell r="BB4638" t="e">
            <v>#N/A</v>
          </cell>
          <cell r="BC4638" t="e">
            <v>#N/A</v>
          </cell>
          <cell r="BD4638" t="e">
            <v>#N/A</v>
          </cell>
          <cell r="BE4638" t="e">
            <v>#N/A</v>
          </cell>
          <cell r="BF4638" t="e">
            <v>#N/A</v>
          </cell>
          <cell r="BG4638">
            <v>56.499012756347653</v>
          </cell>
          <cell r="BH4638">
            <v>60.134007263183591</v>
          </cell>
          <cell r="BI4638">
            <v>62.83006134033203</v>
          </cell>
          <cell r="BJ4638">
            <v>66.883109817504888</v>
          </cell>
          <cell r="BK4638">
            <v>70.644470138549806</v>
          </cell>
        </row>
        <row r="4639">
          <cell r="A4639" t="str">
            <v>2018-02-20</v>
          </cell>
          <cell r="B4639">
            <v>1951416</v>
          </cell>
          <cell r="C4639">
            <v>56.718108398275199</v>
          </cell>
          <cell r="D4639">
            <v>57.080330100091743</v>
          </cell>
          <cell r="E4639">
            <v>56.567921871295738</v>
          </cell>
          <cell r="F4639">
            <v>57.027324676513672</v>
          </cell>
          <cell r="BA4639" t="e">
            <v>#N/A</v>
          </cell>
          <cell r="BB4639" t="e">
            <v>#N/A</v>
          </cell>
          <cell r="BC4639" t="e">
            <v>#N/A</v>
          </cell>
          <cell r="BD4639" t="e">
            <v>#N/A</v>
          </cell>
          <cell r="BE4639" t="e">
            <v>#N/A</v>
          </cell>
          <cell r="BF4639" t="e">
            <v>#N/A</v>
          </cell>
          <cell r="BG4639">
            <v>56.672171783447268</v>
          </cell>
          <cell r="BH4639">
            <v>59.841140556335453</v>
          </cell>
          <cell r="BI4639">
            <v>62.677046127319343</v>
          </cell>
          <cell r="BJ4639">
            <v>66.711100273132331</v>
          </cell>
          <cell r="BK4639">
            <v>70.538720035552984</v>
          </cell>
        </row>
        <row r="4640">
          <cell r="A4640" t="str">
            <v>2018-02-21</v>
          </cell>
          <cell r="B4640">
            <v>1820445</v>
          </cell>
          <cell r="C4640">
            <v>56.682773542900101</v>
          </cell>
          <cell r="D4640">
            <v>57.345368270622679</v>
          </cell>
          <cell r="E4640">
            <v>56.497244457838171</v>
          </cell>
          <cell r="F4640">
            <v>57.159835815429688</v>
          </cell>
          <cell r="BA4640" t="e">
            <v>#N/A</v>
          </cell>
          <cell r="BB4640" t="e">
            <v>#N/A</v>
          </cell>
          <cell r="BC4640" t="e">
            <v>#N/A</v>
          </cell>
          <cell r="BD4640" t="e">
            <v>#N/A</v>
          </cell>
          <cell r="BE4640" t="e">
            <v>#N/A</v>
          </cell>
          <cell r="BF4640" t="e">
            <v>#N/A</v>
          </cell>
          <cell r="BG4640">
            <v>56.815291595458987</v>
          </cell>
          <cell r="BH4640">
            <v>59.51867752075195</v>
          </cell>
          <cell r="BI4640">
            <v>62.527211227416991</v>
          </cell>
          <cell r="BJ4640">
            <v>66.540504112243653</v>
          </cell>
          <cell r="BK4640">
            <v>70.427859020233157</v>
          </cell>
        </row>
        <row r="4641">
          <cell r="A4641" t="str">
            <v>2018-02-22</v>
          </cell>
          <cell r="B4641">
            <v>2088921</v>
          </cell>
          <cell r="C4641">
            <v>56.991985504003921</v>
          </cell>
          <cell r="D4641">
            <v>57.539726188567599</v>
          </cell>
          <cell r="E4641">
            <v>56.779950329080172</v>
          </cell>
          <cell r="F4641">
            <v>57.32769775390625</v>
          </cell>
          <cell r="BA4641" t="e">
            <v>#N/A</v>
          </cell>
          <cell r="BB4641" t="e">
            <v>#N/A</v>
          </cell>
          <cell r="BC4641" t="e">
            <v>#N/A</v>
          </cell>
          <cell r="BD4641" t="e">
            <v>#N/A</v>
          </cell>
          <cell r="BE4641" t="e">
            <v>#N/A</v>
          </cell>
          <cell r="BF4641" t="e">
            <v>#N/A</v>
          </cell>
          <cell r="BG4641">
            <v>57.060893249511722</v>
          </cell>
          <cell r="BH4641">
            <v>59.193564033508302</v>
          </cell>
          <cell r="BI4641">
            <v>62.373665847778319</v>
          </cell>
          <cell r="BJ4641">
            <v>66.361780204772955</v>
          </cell>
          <cell r="BK4641">
            <v>70.316896457672115</v>
          </cell>
        </row>
        <row r="4642">
          <cell r="A4642" t="str">
            <v>2018-02-23</v>
          </cell>
          <cell r="B4642">
            <v>1434698</v>
          </cell>
          <cell r="C4642">
            <v>57.433715979567943</v>
          </cell>
          <cell r="D4642">
            <v>57.61924170449096</v>
          </cell>
          <cell r="E4642">
            <v>56.912471260749683</v>
          </cell>
          <cell r="F4642">
            <v>57.46905517578125</v>
          </cell>
          <cell r="BA4642" t="e">
            <v>#N/A</v>
          </cell>
          <cell r="BB4642" t="e">
            <v>#N/A</v>
          </cell>
          <cell r="BC4642" t="e">
            <v>#N/A</v>
          </cell>
          <cell r="BD4642" t="e">
            <v>#N/A</v>
          </cell>
          <cell r="BE4642" t="e">
            <v>#N/A</v>
          </cell>
          <cell r="BF4642" t="e">
            <v>#N/A</v>
          </cell>
          <cell r="BG4642">
            <v>57.158074188232419</v>
          </cell>
          <cell r="BH4642">
            <v>58.821185874938962</v>
          </cell>
          <cell r="BI4642">
            <v>62.197327346801757</v>
          </cell>
          <cell r="BJ4642">
            <v>66.188710517883294</v>
          </cell>
          <cell r="BK4642">
            <v>70.203371906280523</v>
          </cell>
        </row>
        <row r="4643">
          <cell r="A4643" t="str">
            <v>2018-02-26</v>
          </cell>
          <cell r="B4643">
            <v>2129505</v>
          </cell>
          <cell r="C4643">
            <v>57.70758429446542</v>
          </cell>
          <cell r="D4643">
            <v>58.193489799973896</v>
          </cell>
          <cell r="E4643">
            <v>57.672245099495512</v>
          </cell>
          <cell r="F4643">
            <v>57.884273529052727</v>
          </cell>
          <cell r="BA4643" t="e">
            <v>#N/A</v>
          </cell>
          <cell r="BB4643" t="e">
            <v>#N/A</v>
          </cell>
          <cell r="BC4643" t="e">
            <v>#N/A</v>
          </cell>
          <cell r="BD4643" t="e">
            <v>#N/A</v>
          </cell>
          <cell r="BE4643" t="e">
            <v>#N/A</v>
          </cell>
          <cell r="BF4643" t="e">
            <v>#N/A</v>
          </cell>
          <cell r="BG4643">
            <v>57.373637390136722</v>
          </cell>
          <cell r="BH4643">
            <v>58.495188903808597</v>
          </cell>
          <cell r="BI4643">
            <v>62.035830688476572</v>
          </cell>
          <cell r="BJ4643">
            <v>66.016612548828121</v>
          </cell>
          <cell r="BK4643">
            <v>70.097135887145996</v>
          </cell>
        </row>
        <row r="4644">
          <cell r="A4644" t="str">
            <v>2018-02-27</v>
          </cell>
          <cell r="B4644">
            <v>2323971</v>
          </cell>
          <cell r="C4644">
            <v>58.113975613630423</v>
          </cell>
          <cell r="D4644">
            <v>58.149314809018342</v>
          </cell>
          <cell r="E4644">
            <v>57.654579554112068</v>
          </cell>
          <cell r="F4644">
            <v>57.937286376953118</v>
          </cell>
          <cell r="BA4644" t="e">
            <v>#N/A</v>
          </cell>
          <cell r="BB4644" t="e">
            <v>#N/A</v>
          </cell>
          <cell r="BC4644" t="e">
            <v>#N/A</v>
          </cell>
          <cell r="BD4644" t="e">
            <v>#N/A</v>
          </cell>
          <cell r="BE4644" t="e">
            <v>#N/A</v>
          </cell>
          <cell r="BF4644" t="e">
            <v>#N/A</v>
          </cell>
          <cell r="BG4644">
            <v>57.555629730224609</v>
          </cell>
          <cell r="BH4644">
            <v>58.197904777526858</v>
          </cell>
          <cell r="BI4644">
            <v>61.891120147705081</v>
          </cell>
          <cell r="BJ4644">
            <v>65.839037170410151</v>
          </cell>
          <cell r="BK4644">
            <v>69.996554031372071</v>
          </cell>
        </row>
        <row r="4645">
          <cell r="A4645" t="str">
            <v>2018-02-28</v>
          </cell>
          <cell r="B4645">
            <v>2454644</v>
          </cell>
          <cell r="C4645">
            <v>57.601568210689003</v>
          </cell>
          <cell r="D4645">
            <v>58.069807501046263</v>
          </cell>
          <cell r="E4645">
            <v>57.283522187933563</v>
          </cell>
          <cell r="F4645">
            <v>57.451381683349609</v>
          </cell>
          <cell r="BA4645" t="e">
            <v>#N/A</v>
          </cell>
          <cell r="BB4645" t="e">
            <v>#N/A</v>
          </cell>
          <cell r="BC4645" t="e">
            <v>#N/A</v>
          </cell>
          <cell r="BD4645" t="e">
            <v>#N/A</v>
          </cell>
          <cell r="BE4645" t="e">
            <v>#N/A</v>
          </cell>
          <cell r="BF4645" t="e">
            <v>#N/A</v>
          </cell>
          <cell r="BG4645">
            <v>57.613938903808602</v>
          </cell>
          <cell r="BH4645">
            <v>57.928891181945801</v>
          </cell>
          <cell r="BI4645">
            <v>61.740578536987307</v>
          </cell>
          <cell r="BJ4645">
            <v>65.651478691101076</v>
          </cell>
          <cell r="BK4645">
            <v>69.893410129547121</v>
          </cell>
        </row>
        <row r="4646">
          <cell r="A4646" t="str">
            <v>2018-03-01</v>
          </cell>
          <cell r="B4646">
            <v>2974078</v>
          </cell>
          <cell r="C4646">
            <v>57.371873364682592</v>
          </cell>
          <cell r="D4646">
            <v>57.654580190644857</v>
          </cell>
          <cell r="E4646">
            <v>56.824125940515877</v>
          </cell>
          <cell r="F4646">
            <v>57.115669250488281</v>
          </cell>
          <cell r="BA4646" t="e">
            <v>#N/A</v>
          </cell>
          <cell r="BB4646" t="e">
            <v>#N/A</v>
          </cell>
          <cell r="BC4646" t="e">
            <v>#N/A</v>
          </cell>
          <cell r="BD4646" t="e">
            <v>#N/A</v>
          </cell>
          <cell r="BE4646" t="e">
            <v>#N/A</v>
          </cell>
          <cell r="BF4646" t="e">
            <v>#N/A</v>
          </cell>
          <cell r="BG4646">
            <v>57.571533203125</v>
          </cell>
          <cell r="BH4646">
            <v>57.676663589477542</v>
          </cell>
          <cell r="BI4646">
            <v>61.571837844848631</v>
          </cell>
          <cell r="BJ4646">
            <v>65.462418327331548</v>
          </cell>
          <cell r="BK4646">
            <v>69.791370563507087</v>
          </cell>
        </row>
        <row r="4647">
          <cell r="A4647" t="str">
            <v>2018-03-02</v>
          </cell>
          <cell r="B4647">
            <v>2617608</v>
          </cell>
          <cell r="C4647">
            <v>56.61209776006551</v>
          </cell>
          <cell r="D4647">
            <v>56.75344780354952</v>
          </cell>
          <cell r="E4647">
            <v>55.905327321858131</v>
          </cell>
          <cell r="F4647">
            <v>56.011344909667969</v>
          </cell>
          <cell r="BA4647" t="e">
            <v>#N/A</v>
          </cell>
          <cell r="BB4647" t="e">
            <v>#N/A</v>
          </cell>
          <cell r="BC4647" t="e">
            <v>#N/A</v>
          </cell>
          <cell r="BD4647" t="e">
            <v>#N/A</v>
          </cell>
          <cell r="BE4647" t="e">
            <v>#N/A</v>
          </cell>
          <cell r="BF4647" t="e">
            <v>#N/A</v>
          </cell>
          <cell r="BG4647">
            <v>57.279991149902337</v>
          </cell>
          <cell r="BH4647">
            <v>57.387330818176267</v>
          </cell>
          <cell r="BI4647">
            <v>61.398679885864247</v>
          </cell>
          <cell r="BJ4647">
            <v>65.27397632598877</v>
          </cell>
          <cell r="BK4647">
            <v>69.683500156402587</v>
          </cell>
        </row>
        <row r="4648">
          <cell r="A4648" t="str">
            <v>2018-03-05</v>
          </cell>
          <cell r="B4648">
            <v>3263175</v>
          </cell>
          <cell r="C4648">
            <v>55.887658974546319</v>
          </cell>
          <cell r="D4648">
            <v>57.142173497319902</v>
          </cell>
          <cell r="E4648">
            <v>55.772811640379103</v>
          </cell>
          <cell r="F4648">
            <v>56.983150482177727</v>
          </cell>
          <cell r="BA4648" t="e">
            <v>#N/A</v>
          </cell>
          <cell r="BB4648" t="e">
            <v>#N/A</v>
          </cell>
          <cell r="BC4648" t="e">
            <v>#N/A</v>
          </cell>
          <cell r="BD4648" t="e">
            <v>#N/A</v>
          </cell>
          <cell r="BE4648" t="e">
            <v>#N/A</v>
          </cell>
          <cell r="BF4648" t="e">
            <v>#N/A</v>
          </cell>
          <cell r="BG4648">
            <v>57.099766540527341</v>
          </cell>
          <cell r="BH4648">
            <v>57.187669181823729</v>
          </cell>
          <cell r="BI4648">
            <v>61.249551696777353</v>
          </cell>
          <cell r="BJ4648">
            <v>65.097991104125981</v>
          </cell>
          <cell r="BK4648">
            <v>69.581460571289057</v>
          </cell>
        </row>
        <row r="4649">
          <cell r="A4649" t="str">
            <v>2018-03-06</v>
          </cell>
          <cell r="B4649">
            <v>3863354</v>
          </cell>
          <cell r="C4649">
            <v>57.327698255161017</v>
          </cell>
          <cell r="D4649">
            <v>57.592738856001937</v>
          </cell>
          <cell r="E4649">
            <v>56.232210136192663</v>
          </cell>
          <cell r="F4649">
            <v>56.276382446289063</v>
          </cell>
          <cell r="BA4649" t="e">
            <v>#N/A</v>
          </cell>
          <cell r="BB4649" t="e">
            <v>#N/A</v>
          </cell>
          <cell r="BC4649" t="e">
            <v>#N/A</v>
          </cell>
          <cell r="BD4649" t="e">
            <v>#N/A</v>
          </cell>
          <cell r="BE4649" t="e">
            <v>#N/A</v>
          </cell>
          <cell r="BF4649" t="e">
            <v>#N/A</v>
          </cell>
          <cell r="BG4649">
            <v>56.767585754394531</v>
          </cell>
          <cell r="BH4649">
            <v>57.018928527832031</v>
          </cell>
          <cell r="BI4649">
            <v>61.0873486328125</v>
          </cell>
          <cell r="BJ4649">
            <v>64.916881866455071</v>
          </cell>
          <cell r="BK4649">
            <v>69.47716819763184</v>
          </cell>
        </row>
        <row r="4650">
          <cell r="A4650" t="str">
            <v>2018-03-07</v>
          </cell>
          <cell r="B4650">
            <v>1839134</v>
          </cell>
          <cell r="C4650">
            <v>56.082017077469807</v>
          </cell>
          <cell r="D4650">
            <v>56.824123303717784</v>
          </cell>
          <cell r="E4650">
            <v>55.861152169302343</v>
          </cell>
          <cell r="F4650">
            <v>56.612094879150391</v>
          </cell>
          <cell r="BA4650" t="e">
            <v>#N/A</v>
          </cell>
          <cell r="BB4650" t="e">
            <v>#N/A</v>
          </cell>
          <cell r="BC4650" t="e">
            <v>#N/A</v>
          </cell>
          <cell r="BD4650" t="e">
            <v>#N/A</v>
          </cell>
          <cell r="BE4650" t="e">
            <v>#N/A</v>
          </cell>
          <cell r="BF4650" t="e">
            <v>#N/A</v>
          </cell>
          <cell r="BG4650">
            <v>56.599728393554678</v>
          </cell>
          <cell r="BH4650">
            <v>56.902753829956048</v>
          </cell>
          <cell r="BI4650">
            <v>60.937690505981443</v>
          </cell>
          <cell r="BJ4650">
            <v>64.744430503845209</v>
          </cell>
          <cell r="BK4650">
            <v>69.372654895782475</v>
          </cell>
        </row>
        <row r="4651">
          <cell r="A4651" t="str">
            <v>2018-03-08</v>
          </cell>
          <cell r="B4651">
            <v>2851377</v>
          </cell>
          <cell r="C4651">
            <v>56.629764319885624</v>
          </cell>
          <cell r="D4651">
            <v>57.636907819064767</v>
          </cell>
          <cell r="E4651">
            <v>56.26754598473994</v>
          </cell>
          <cell r="F4651">
            <v>57.345371246337891</v>
          </cell>
          <cell r="BA4651" t="e">
            <v>#N/A</v>
          </cell>
          <cell r="BB4651" t="e">
            <v>#N/A</v>
          </cell>
          <cell r="BC4651" t="e">
            <v>#N/A</v>
          </cell>
          <cell r="BD4651" t="e">
            <v>#N/A</v>
          </cell>
          <cell r="BE4651" t="e">
            <v>#N/A</v>
          </cell>
          <cell r="BF4651" t="e">
            <v>#N/A</v>
          </cell>
          <cell r="BG4651">
            <v>56.645668792724607</v>
          </cell>
          <cell r="BH4651">
            <v>56.894803237915042</v>
          </cell>
          <cell r="BI4651">
            <v>60.803227996826173</v>
          </cell>
          <cell r="BJ4651">
            <v>64.57100746154785</v>
          </cell>
          <cell r="BK4651">
            <v>69.272338066101071</v>
          </cell>
        </row>
        <row r="4652">
          <cell r="A4652" t="str">
            <v>2018-03-09</v>
          </cell>
          <cell r="B4652">
            <v>2376777</v>
          </cell>
          <cell r="C4652">
            <v>57.513222772560383</v>
          </cell>
          <cell r="D4652">
            <v>58.246495911269548</v>
          </cell>
          <cell r="E4652">
            <v>57.283521372670037</v>
          </cell>
          <cell r="F4652">
            <v>57.937286376953118</v>
          </cell>
          <cell r="BA4652" t="e">
            <v>#N/A</v>
          </cell>
          <cell r="BB4652" t="e">
            <v>#N/A</v>
          </cell>
          <cell r="BC4652" t="e">
            <v>#N/A</v>
          </cell>
          <cell r="BD4652" t="e">
            <v>#N/A</v>
          </cell>
          <cell r="BE4652" t="e">
            <v>#N/A</v>
          </cell>
          <cell r="BF4652" t="e">
            <v>#N/A</v>
          </cell>
          <cell r="BG4652">
            <v>57.030857086181641</v>
          </cell>
          <cell r="BH4652">
            <v>56.991542053222659</v>
          </cell>
          <cell r="BI4652">
            <v>60.687141342163088</v>
          </cell>
          <cell r="BJ4652">
            <v>64.409245986938473</v>
          </cell>
          <cell r="BK4652">
            <v>69.175245857238764</v>
          </cell>
        </row>
        <row r="4653">
          <cell r="A4653" t="str">
            <v>2018-03-12</v>
          </cell>
          <cell r="B4653">
            <v>1663774</v>
          </cell>
          <cell r="C4653">
            <v>58.08747281346745</v>
          </cell>
          <cell r="D4653">
            <v>58.37017963587688</v>
          </cell>
          <cell r="E4653">
            <v>57.73408760039009</v>
          </cell>
          <cell r="F4653">
            <v>58.113975524902337</v>
          </cell>
          <cell r="BA4653" t="e">
            <v>#N/A</v>
          </cell>
          <cell r="BB4653" t="e">
            <v>#N/A</v>
          </cell>
          <cell r="BC4653" t="e">
            <v>#N/A</v>
          </cell>
          <cell r="BD4653" t="e">
            <v>#N/A</v>
          </cell>
          <cell r="BE4653" t="e">
            <v>#N/A</v>
          </cell>
          <cell r="BF4653" t="e">
            <v>#N/A</v>
          </cell>
          <cell r="BG4653">
            <v>57.257022094726572</v>
          </cell>
          <cell r="BH4653">
            <v>57.05735969543457</v>
          </cell>
          <cell r="BI4653">
            <v>60.579889373779302</v>
          </cell>
          <cell r="BJ4653">
            <v>64.243773956298824</v>
          </cell>
          <cell r="BK4653">
            <v>69.076342544555658</v>
          </cell>
        </row>
        <row r="4654">
          <cell r="A4654" t="str">
            <v>2018-03-13</v>
          </cell>
          <cell r="B4654">
            <v>2187885</v>
          </cell>
          <cell r="C4654">
            <v>57.981458708767718</v>
          </cell>
          <cell r="D4654">
            <v>58.705895405954642</v>
          </cell>
          <cell r="E4654">
            <v>57.548565335394038</v>
          </cell>
          <cell r="F4654">
            <v>57.742927551269531</v>
          </cell>
          <cell r="BA4654" t="e">
            <v>#N/A</v>
          </cell>
          <cell r="BB4654" t="e">
            <v>#N/A</v>
          </cell>
          <cell r="BC4654" t="e">
            <v>#N/A</v>
          </cell>
          <cell r="BD4654" t="e">
            <v>#N/A</v>
          </cell>
          <cell r="BE4654" t="e">
            <v>#N/A</v>
          </cell>
          <cell r="BF4654" t="e">
            <v>#N/A</v>
          </cell>
          <cell r="BG4654">
            <v>57.550331115722663</v>
          </cell>
          <cell r="BH4654">
            <v>57.136429595947263</v>
          </cell>
          <cell r="BI4654">
            <v>60.466806488037108</v>
          </cell>
          <cell r="BJ4654">
            <v>64.076800155639646</v>
          </cell>
          <cell r="BK4654">
            <v>68.976865005493167</v>
          </cell>
        </row>
        <row r="4655">
          <cell r="A4655" t="str">
            <v>2018-03-14</v>
          </cell>
          <cell r="B4655">
            <v>2194872</v>
          </cell>
          <cell r="C4655">
            <v>57.857774411948412</v>
          </cell>
          <cell r="D4655">
            <v>58.175820446172033</v>
          </cell>
          <cell r="E4655">
            <v>57.513225664916618</v>
          </cell>
          <cell r="F4655">
            <v>57.636909484863281</v>
          </cell>
          <cell r="BA4655" t="e">
            <v>#N/A</v>
          </cell>
          <cell r="BB4655" t="e">
            <v>#N/A</v>
          </cell>
          <cell r="BC4655" t="e">
            <v>#N/A</v>
          </cell>
          <cell r="BD4655" t="e">
            <v>#N/A</v>
          </cell>
          <cell r="BE4655" t="e">
            <v>#N/A</v>
          </cell>
          <cell r="BF4655" t="e">
            <v>#N/A</v>
          </cell>
          <cell r="BG4655">
            <v>57.755294036865237</v>
          </cell>
          <cell r="BH4655">
            <v>57.196063232421878</v>
          </cell>
          <cell r="BI4655">
            <v>60.346125946044921</v>
          </cell>
          <cell r="BJ4655">
            <v>63.912741775512693</v>
          </cell>
          <cell r="BK4655">
            <v>68.87248420715332</v>
          </cell>
        </row>
        <row r="4656">
          <cell r="A4656" t="str">
            <v>2018-03-15</v>
          </cell>
          <cell r="B4656">
            <v>3290498</v>
          </cell>
          <cell r="C4656">
            <v>57.884273360964613</v>
          </cell>
          <cell r="D4656">
            <v>58.829574917812423</v>
          </cell>
          <cell r="E4656">
            <v>57.85777064987969</v>
          </cell>
          <cell r="F4656">
            <v>58.51153564453125</v>
          </cell>
          <cell r="BA4656" t="e">
            <v>#N/A</v>
          </cell>
          <cell r="BB4656" t="e">
            <v>#N/A</v>
          </cell>
          <cell r="BC4656" t="e">
            <v>#N/A</v>
          </cell>
          <cell r="BD4656" t="e">
            <v>#N/A</v>
          </cell>
          <cell r="BE4656" t="e">
            <v>#N/A</v>
          </cell>
          <cell r="BF4656" t="e">
            <v>#N/A</v>
          </cell>
          <cell r="BG4656">
            <v>57.988526916503908</v>
          </cell>
          <cell r="BH4656">
            <v>57.316655540466307</v>
          </cell>
          <cell r="BI4656">
            <v>60.226505432128903</v>
          </cell>
          <cell r="BJ4656">
            <v>63.752305526733402</v>
          </cell>
          <cell r="BK4656">
            <v>68.773271713256833</v>
          </cell>
        </row>
        <row r="4657">
          <cell r="A4657" t="str">
            <v>2018-03-16</v>
          </cell>
          <cell r="B4657">
            <v>6892401</v>
          </cell>
          <cell r="C4657">
            <v>58.379018473817389</v>
          </cell>
          <cell r="D4657">
            <v>58.820748322910568</v>
          </cell>
          <cell r="E4657">
            <v>58.193492746029769</v>
          </cell>
          <cell r="F4657">
            <v>58.458526611328118</v>
          </cell>
          <cell r="BA4657" t="e">
            <v>#N/A</v>
          </cell>
          <cell r="BB4657" t="e">
            <v>#N/A</v>
          </cell>
          <cell r="BC4657" t="e">
            <v>#N/A</v>
          </cell>
          <cell r="BD4657" t="e">
            <v>#N/A</v>
          </cell>
          <cell r="BE4657" t="e">
            <v>#N/A</v>
          </cell>
          <cell r="BF4657" t="e">
            <v>#N/A</v>
          </cell>
          <cell r="BG4657">
            <v>58.092774963378908</v>
          </cell>
          <cell r="BH4657">
            <v>57.39042434692383</v>
          </cell>
          <cell r="BI4657">
            <v>60.081794738769531</v>
          </cell>
          <cell r="BJ4657">
            <v>63.598230133056639</v>
          </cell>
          <cell r="BK4657">
            <v>68.677593040466306</v>
          </cell>
        </row>
        <row r="4658">
          <cell r="A4658" t="str">
            <v>2018-03-19</v>
          </cell>
          <cell r="B4658">
            <v>2917275</v>
          </cell>
          <cell r="C4658">
            <v>58.485029323831697</v>
          </cell>
          <cell r="D4658">
            <v>59.174133550237627</v>
          </cell>
          <cell r="E4658">
            <v>58.264164399285107</v>
          </cell>
          <cell r="F4658">
            <v>58.458526611328118</v>
          </cell>
          <cell r="BA4658" t="e">
            <v>#N/A</v>
          </cell>
          <cell r="BB4658" t="e">
            <v>#N/A</v>
          </cell>
          <cell r="BC4658" t="e">
            <v>#N/A</v>
          </cell>
          <cell r="BD4658" t="e">
            <v>#N/A</v>
          </cell>
          <cell r="BE4658" t="e">
            <v>#N/A</v>
          </cell>
          <cell r="BF4658" t="e">
            <v>#N/A</v>
          </cell>
          <cell r="BG4658">
            <v>58.161685180664072</v>
          </cell>
          <cell r="BH4658">
            <v>57.473027801513673</v>
          </cell>
          <cell r="BI4658">
            <v>59.937260894775392</v>
          </cell>
          <cell r="BJ4658">
            <v>63.463502578735351</v>
          </cell>
          <cell r="BK4658">
            <v>68.589644622802737</v>
          </cell>
        </row>
        <row r="4659">
          <cell r="A4659" t="str">
            <v>2018-03-20</v>
          </cell>
          <cell r="B4659">
            <v>1964112</v>
          </cell>
          <cell r="C4659">
            <v>58.538039656948783</v>
          </cell>
          <cell r="D4659">
            <v>58.688226183276832</v>
          </cell>
          <cell r="E4659">
            <v>57.601567822802842</v>
          </cell>
          <cell r="F4659">
            <v>58.131649017333977</v>
          </cell>
          <cell r="BA4659" t="e">
            <v>#N/A</v>
          </cell>
          <cell r="BB4659" t="e">
            <v>#N/A</v>
          </cell>
          <cell r="BC4659" t="e">
            <v>#N/A</v>
          </cell>
          <cell r="BD4659" t="e">
            <v>#N/A</v>
          </cell>
          <cell r="BE4659" t="e">
            <v>#N/A</v>
          </cell>
          <cell r="BF4659" t="e">
            <v>#N/A</v>
          </cell>
          <cell r="BG4659">
            <v>58.239429473876953</v>
          </cell>
          <cell r="BH4659">
            <v>57.528244018554688</v>
          </cell>
          <cell r="BI4659">
            <v>59.788133010864257</v>
          </cell>
          <cell r="BJ4659">
            <v>63.320382118225098</v>
          </cell>
          <cell r="BK4659">
            <v>68.500503559112545</v>
          </cell>
        </row>
        <row r="4660">
          <cell r="A4660" t="str">
            <v>2018-03-21</v>
          </cell>
          <cell r="B4660">
            <v>2333485</v>
          </cell>
          <cell r="C4660">
            <v>58.087473728860488</v>
          </cell>
          <cell r="D4660">
            <v>58.096310212898807</v>
          </cell>
          <cell r="E4660">
            <v>57.159838372446721</v>
          </cell>
          <cell r="F4660">
            <v>57.451381683349609</v>
          </cell>
          <cell r="BA4660" t="e">
            <v>#N/A</v>
          </cell>
          <cell r="BB4660" t="e">
            <v>#N/A</v>
          </cell>
          <cell r="BC4660" t="e">
            <v>#N/A</v>
          </cell>
          <cell r="BD4660" t="e">
            <v>#N/A</v>
          </cell>
          <cell r="BE4660" t="e">
            <v>#N/A</v>
          </cell>
          <cell r="BF4660" t="e">
            <v>#N/A</v>
          </cell>
          <cell r="BG4660">
            <v>58.202323913574219</v>
          </cell>
          <cell r="BH4660">
            <v>57.542821311950682</v>
          </cell>
          <cell r="BI4660">
            <v>59.641302185058592</v>
          </cell>
          <cell r="BJ4660">
            <v>63.167985305786132</v>
          </cell>
          <cell r="BK4660">
            <v>68.407254371643063</v>
          </cell>
        </row>
        <row r="4661">
          <cell r="A4661" t="str">
            <v>2018-03-22</v>
          </cell>
          <cell r="B4661">
            <v>3094207</v>
          </cell>
          <cell r="C4661">
            <v>56.983148428029473</v>
          </cell>
          <cell r="D4661">
            <v>57.195176860488218</v>
          </cell>
          <cell r="E4661">
            <v>56.400065183571158</v>
          </cell>
          <cell r="F4661">
            <v>57.097995758056641</v>
          </cell>
          <cell r="BA4661" t="e">
            <v>#N/A</v>
          </cell>
          <cell r="BB4661" t="e">
            <v>#N/A</v>
          </cell>
          <cell r="BC4661" t="e">
            <v>#N/A</v>
          </cell>
          <cell r="BD4661" t="e">
            <v>#N/A</v>
          </cell>
          <cell r="BE4661" t="e">
            <v>#N/A</v>
          </cell>
          <cell r="BF4661" t="e">
            <v>#N/A</v>
          </cell>
          <cell r="BG4661">
            <v>57.9196159362793</v>
          </cell>
          <cell r="BH4661">
            <v>57.531336212158202</v>
          </cell>
          <cell r="BI4661">
            <v>59.495177841186518</v>
          </cell>
          <cell r="BJ4661">
            <v>63.017885475158693</v>
          </cell>
          <cell r="BK4661">
            <v>68.317936573028561</v>
          </cell>
        </row>
        <row r="4662">
          <cell r="A4662" t="str">
            <v>2018-03-23</v>
          </cell>
          <cell r="B4662">
            <v>3543241</v>
          </cell>
          <cell r="C4662">
            <v>56.815287912197377</v>
          </cell>
          <cell r="D4662">
            <v>57.142170409062793</v>
          </cell>
          <cell r="E4662">
            <v>55.931831632677103</v>
          </cell>
          <cell r="F4662">
            <v>56.285213470458977</v>
          </cell>
          <cell r="BA4662" t="e">
            <v>#N/A</v>
          </cell>
          <cell r="BB4662" t="e">
            <v>#N/A</v>
          </cell>
          <cell r="BC4662" t="e">
            <v>#N/A</v>
          </cell>
          <cell r="BD4662" t="e">
            <v>#N/A</v>
          </cell>
          <cell r="BE4662" t="e">
            <v>#N/A</v>
          </cell>
          <cell r="BF4662" t="e">
            <v>#N/A</v>
          </cell>
          <cell r="BG4662">
            <v>57.484953308105467</v>
          </cell>
          <cell r="BH4662">
            <v>57.47214412689209</v>
          </cell>
          <cell r="BI4662">
            <v>59.319192810058603</v>
          </cell>
          <cell r="BJ4662">
            <v>62.862573242187501</v>
          </cell>
          <cell r="BK4662">
            <v>68.222390403747553</v>
          </cell>
        </row>
        <row r="4663">
          <cell r="A4663" t="str">
            <v>2018-03-26</v>
          </cell>
          <cell r="B4663">
            <v>2496743</v>
          </cell>
          <cell r="C4663">
            <v>56.612099150801278</v>
          </cell>
          <cell r="D4663">
            <v>57.142173622347443</v>
          </cell>
          <cell r="E4663">
            <v>55.551946837577681</v>
          </cell>
          <cell r="F4663">
            <v>55.843486785888672</v>
          </cell>
          <cell r="BA4663" t="e">
            <v>#N/A</v>
          </cell>
          <cell r="BB4663" t="e">
            <v>#N/A</v>
          </cell>
          <cell r="BC4663" t="e">
            <v>#N/A</v>
          </cell>
          <cell r="BD4663" t="e">
            <v>#N/A</v>
          </cell>
          <cell r="BE4663" t="e">
            <v>#N/A</v>
          </cell>
          <cell r="BF4663" t="e">
            <v>#N/A</v>
          </cell>
          <cell r="BG4663">
            <v>56.961945343017582</v>
          </cell>
          <cell r="BH4663">
            <v>57.370104789733887</v>
          </cell>
          <cell r="BI4663">
            <v>59.142677688598631</v>
          </cell>
          <cell r="BJ4663">
            <v>62.70955806732178</v>
          </cell>
          <cell r="BK4663">
            <v>68.126755886077888</v>
          </cell>
        </row>
        <row r="4664">
          <cell r="A4664" t="str">
            <v>2018-03-27</v>
          </cell>
          <cell r="B4664">
            <v>2526225</v>
          </cell>
          <cell r="C4664">
            <v>57.159838745688297</v>
          </cell>
          <cell r="D4664">
            <v>57.177511713880342</v>
          </cell>
          <cell r="E4664">
            <v>56.267545949470133</v>
          </cell>
          <cell r="F4664">
            <v>56.470741271972663</v>
          </cell>
          <cell r="BA4664" t="e">
            <v>#N/A</v>
          </cell>
          <cell r="BB4664" t="e">
            <v>#N/A</v>
          </cell>
          <cell r="BC4664" t="e">
            <v>#N/A</v>
          </cell>
          <cell r="BD4664" t="e">
            <v>#N/A</v>
          </cell>
          <cell r="BE4664" t="e">
            <v>#N/A</v>
          </cell>
          <cell r="BF4664" t="e">
            <v>#N/A</v>
          </cell>
          <cell r="BG4664">
            <v>56.629763793945322</v>
          </cell>
          <cell r="BH4664">
            <v>57.29677753448486</v>
          </cell>
          <cell r="BI4664">
            <v>58.975173721313467</v>
          </cell>
          <cell r="BJ4664">
            <v>62.571561622619633</v>
          </cell>
          <cell r="BK4664">
            <v>68.031518917083744</v>
          </cell>
        </row>
        <row r="4665">
          <cell r="A4665" t="str">
            <v>2018-03-28</v>
          </cell>
          <cell r="B4665">
            <v>3274390</v>
          </cell>
          <cell r="C4665">
            <v>56.188033852501029</v>
          </cell>
          <cell r="D4665">
            <v>57.469054422457248</v>
          </cell>
          <cell r="E4665">
            <v>55.675628994649742</v>
          </cell>
          <cell r="F4665">
            <v>57.204013824462891</v>
          </cell>
          <cell r="BA4665" t="e">
            <v>#N/A</v>
          </cell>
          <cell r="BB4665" t="e">
            <v>#N/A</v>
          </cell>
          <cell r="BC4665" t="e">
            <v>#N/A</v>
          </cell>
          <cell r="BD4665" t="e">
            <v>#N/A</v>
          </cell>
          <cell r="BE4665" t="e">
            <v>#N/A</v>
          </cell>
          <cell r="BF4665" t="e">
            <v>#N/A</v>
          </cell>
          <cell r="BG4665">
            <v>56.580290222167967</v>
          </cell>
          <cell r="BH4665">
            <v>57.284409141540529</v>
          </cell>
          <cell r="BI4665">
            <v>58.831699676513672</v>
          </cell>
          <cell r="BJ4665">
            <v>62.445491943359372</v>
          </cell>
          <cell r="BK4665">
            <v>67.941803588867188</v>
          </cell>
        </row>
        <row r="4666">
          <cell r="A4666" t="str">
            <v>2018-03-29</v>
          </cell>
          <cell r="B4666">
            <v>2645180</v>
          </cell>
          <cell r="C4666">
            <v>57.416039440967623</v>
          </cell>
          <cell r="D4666">
            <v>57.813600318448579</v>
          </cell>
          <cell r="E4666">
            <v>57.044988014195042</v>
          </cell>
          <cell r="F4666">
            <v>57.716419219970703</v>
          </cell>
          <cell r="BA4666" t="e">
            <v>#N/A</v>
          </cell>
          <cell r="BB4666" t="e">
            <v>#N/A</v>
          </cell>
          <cell r="BC4666" t="e">
            <v>#N/A</v>
          </cell>
          <cell r="BD4666" t="e">
            <v>#N/A</v>
          </cell>
          <cell r="BE4666" t="e">
            <v>#N/A</v>
          </cell>
          <cell r="BF4666" t="e">
            <v>#N/A</v>
          </cell>
          <cell r="BG4666">
            <v>56.703974914550777</v>
          </cell>
          <cell r="BH4666">
            <v>57.314446640014651</v>
          </cell>
          <cell r="BI4666">
            <v>58.707308578491208</v>
          </cell>
          <cell r="BJ4666">
            <v>62.319422264099117</v>
          </cell>
          <cell r="BK4666">
            <v>67.847405910491943</v>
          </cell>
        </row>
        <row r="4667">
          <cell r="A4667" t="str">
            <v>2018-04-03</v>
          </cell>
          <cell r="B4667">
            <v>2299510</v>
          </cell>
          <cell r="C4667">
            <v>57.424874705245458</v>
          </cell>
          <cell r="D4667">
            <v>57.601563931310679</v>
          </cell>
          <cell r="E4667">
            <v>56.514912384511938</v>
          </cell>
          <cell r="F4667">
            <v>56.868297576904297</v>
          </cell>
          <cell r="BA4667" t="e">
            <v>#N/A</v>
          </cell>
          <cell r="BB4667" t="e">
            <v>#N/A</v>
          </cell>
          <cell r="BC4667" t="e">
            <v>#N/A</v>
          </cell>
          <cell r="BD4667" t="e">
            <v>#N/A</v>
          </cell>
          <cell r="BE4667" t="e">
            <v>#N/A</v>
          </cell>
          <cell r="BF4667" t="e">
            <v>#N/A</v>
          </cell>
          <cell r="BG4667">
            <v>56.820591735839841</v>
          </cell>
          <cell r="BH4667">
            <v>57.357294273376468</v>
          </cell>
          <cell r="BI4667">
            <v>58.555706939697266</v>
          </cell>
          <cell r="BJ4667">
            <v>62.193087539672852</v>
          </cell>
          <cell r="BK4667">
            <v>67.748237571716302</v>
          </cell>
        </row>
        <row r="4668">
          <cell r="A4668" t="str">
            <v>2018-04-04</v>
          </cell>
          <cell r="B4668">
            <v>2175347</v>
          </cell>
          <cell r="C4668">
            <v>56.956649256798237</v>
          </cell>
          <cell r="D4668">
            <v>57.292361524080214</v>
          </cell>
          <cell r="E4668">
            <v>56.744620811160303</v>
          </cell>
          <cell r="F4668">
            <v>56.938976287841797</v>
          </cell>
          <cell r="BA4668" t="e">
            <v>#N/A</v>
          </cell>
          <cell r="BB4668" t="e">
            <v>#N/A</v>
          </cell>
          <cell r="BC4668" t="e">
            <v>#N/A</v>
          </cell>
          <cell r="BD4668" t="e">
            <v>#N/A</v>
          </cell>
          <cell r="BE4668" t="e">
            <v>#N/A</v>
          </cell>
          <cell r="BF4668" t="e">
            <v>#N/A</v>
          </cell>
          <cell r="BG4668">
            <v>57.03968963623047</v>
          </cell>
          <cell r="BH4668">
            <v>57.355085563659671</v>
          </cell>
          <cell r="BI4668">
            <v>58.442977523803712</v>
          </cell>
          <cell r="BJ4668">
            <v>62.065780982971191</v>
          </cell>
          <cell r="BK4668">
            <v>67.650571117401128</v>
          </cell>
        </row>
        <row r="4669">
          <cell r="A4669" t="str">
            <v>2018-04-05</v>
          </cell>
          <cell r="B4669">
            <v>3007609</v>
          </cell>
          <cell r="C4669">
            <v>58.007967223337829</v>
          </cell>
          <cell r="D4669">
            <v>58.405521392822259</v>
          </cell>
          <cell r="E4669">
            <v>57.804768526320977</v>
          </cell>
          <cell r="F4669">
            <v>58.405521392822273</v>
          </cell>
          <cell r="BA4669" t="e">
            <v>#N/A</v>
          </cell>
          <cell r="BB4669" t="e">
            <v>#N/A</v>
          </cell>
          <cell r="BC4669" t="e">
            <v>#N/A</v>
          </cell>
          <cell r="BD4669" t="e">
            <v>#N/A</v>
          </cell>
          <cell r="BE4669" t="e">
            <v>#N/A</v>
          </cell>
          <cell r="BF4669" t="e">
            <v>#N/A</v>
          </cell>
          <cell r="BG4669">
            <v>57.426645660400389</v>
          </cell>
          <cell r="BH4669">
            <v>57.461542510986327</v>
          </cell>
          <cell r="BI4669">
            <v>58.353394775390633</v>
          </cell>
          <cell r="BJ4669">
            <v>61.962592926025387</v>
          </cell>
          <cell r="BK4669">
            <v>67.551005210876468</v>
          </cell>
        </row>
        <row r="4670">
          <cell r="A4670" t="str">
            <v>2018-04-06</v>
          </cell>
          <cell r="B4670">
            <v>1737308</v>
          </cell>
          <cell r="C4670">
            <v>58.211157017706007</v>
          </cell>
          <cell r="D4670">
            <v>58.564542233155223</v>
          </cell>
          <cell r="E4670">
            <v>58.016794812195833</v>
          </cell>
          <cell r="F4670">
            <v>58.396682739257813</v>
          </cell>
          <cell r="BA4670" t="e">
            <v>#N/A</v>
          </cell>
          <cell r="BB4670" t="e">
            <v>#N/A</v>
          </cell>
          <cell r="BC4670" t="e">
            <v>#N/A</v>
          </cell>
          <cell r="BD4670" t="e">
            <v>#N/A</v>
          </cell>
          <cell r="BE4670" t="e">
            <v>#N/A</v>
          </cell>
          <cell r="BF4670" t="e">
            <v>#N/A</v>
          </cell>
          <cell r="BG4670">
            <v>57.665179443359378</v>
          </cell>
          <cell r="BH4670">
            <v>57.550771903991702</v>
          </cell>
          <cell r="BI4670">
            <v>58.249146499633788</v>
          </cell>
          <cell r="BJ4670">
            <v>61.862496871948252</v>
          </cell>
          <cell r="BK4670">
            <v>67.454840583801271</v>
          </cell>
        </row>
        <row r="4671">
          <cell r="A4671" t="str">
            <v>2018-04-09</v>
          </cell>
          <cell r="B4671">
            <v>1782816</v>
          </cell>
          <cell r="C4671">
            <v>58.458526832229943</v>
          </cell>
          <cell r="D4671">
            <v>58.882590454677363</v>
          </cell>
          <cell r="E4671">
            <v>58.219995678533799</v>
          </cell>
          <cell r="F4671">
            <v>58.705894470214837</v>
          </cell>
          <cell r="BA4671" t="e">
            <v>#N/A</v>
          </cell>
          <cell r="BB4671" t="e">
            <v>#N/A</v>
          </cell>
          <cell r="BC4671" t="e">
            <v>#N/A</v>
          </cell>
          <cell r="BD4671" t="e">
            <v>#N/A</v>
          </cell>
          <cell r="BE4671" t="e">
            <v>#N/A</v>
          </cell>
          <cell r="BF4671" t="e">
            <v>#N/A</v>
          </cell>
          <cell r="BG4671">
            <v>57.863074493408213</v>
          </cell>
          <cell r="BH4671">
            <v>57.618798065185537</v>
          </cell>
          <cell r="BI4671">
            <v>58.146665039062498</v>
          </cell>
          <cell r="BJ4671">
            <v>61.774327545166017</v>
          </cell>
          <cell r="BK4671">
            <v>67.356555671691893</v>
          </cell>
        </row>
        <row r="4672">
          <cell r="A4672" t="str">
            <v>2018-04-10</v>
          </cell>
          <cell r="B4672">
            <v>2238659</v>
          </cell>
          <cell r="C4672">
            <v>59.07695183074128</v>
          </cell>
          <cell r="D4672">
            <v>59.43916679829978</v>
          </cell>
          <cell r="E4672">
            <v>58.838413940160969</v>
          </cell>
          <cell r="F4672">
            <v>59.191799163818359</v>
          </cell>
          <cell r="BA4672" t="e">
            <v>#N/A</v>
          </cell>
          <cell r="BB4672" t="e">
            <v>#N/A</v>
          </cell>
          <cell r="BC4672" t="e">
            <v>#N/A</v>
          </cell>
          <cell r="BD4672" t="e">
            <v>#N/A</v>
          </cell>
          <cell r="BE4672" t="e">
            <v>#N/A</v>
          </cell>
          <cell r="BF4672" t="e">
            <v>#N/A</v>
          </cell>
          <cell r="BG4672">
            <v>58.327774810791013</v>
          </cell>
          <cell r="BH4672">
            <v>57.681523704528807</v>
          </cell>
          <cell r="BI4672">
            <v>58.032168655395509</v>
          </cell>
          <cell r="BJ4672">
            <v>61.698261680603032</v>
          </cell>
          <cell r="BK4672">
            <v>67.265426807403571</v>
          </cell>
        </row>
        <row r="4673">
          <cell r="A4673" t="str">
            <v>2018-04-11</v>
          </cell>
          <cell r="B4673">
            <v>1840141</v>
          </cell>
          <cell r="C4673">
            <v>58.873752091092882</v>
          </cell>
          <cell r="D4673">
            <v>59.050441329652728</v>
          </cell>
          <cell r="E4673">
            <v>58.326004667137518</v>
          </cell>
          <cell r="F4673">
            <v>58.467361450195313</v>
          </cell>
          <cell r="BA4673" t="e">
            <v>#N/A</v>
          </cell>
          <cell r="BB4673" t="e">
            <v>#N/A</v>
          </cell>
          <cell r="BC4673" t="e">
            <v>#N/A</v>
          </cell>
          <cell r="BD4673" t="e">
            <v>#N/A</v>
          </cell>
          <cell r="BE4673" t="e">
            <v>#N/A</v>
          </cell>
          <cell r="BF4673" t="e">
            <v>#N/A</v>
          </cell>
          <cell r="BG4673">
            <v>58.633451843261717</v>
          </cell>
          <cell r="BH4673">
            <v>57.699193000793457</v>
          </cell>
          <cell r="BI4673">
            <v>57.913431625366208</v>
          </cell>
          <cell r="BJ4673">
            <v>61.615216407775883</v>
          </cell>
          <cell r="BK4673">
            <v>67.174783840179444</v>
          </cell>
        </row>
        <row r="4674">
          <cell r="A4674" t="str">
            <v>2018-04-12</v>
          </cell>
          <cell r="B4674">
            <v>1813211</v>
          </cell>
          <cell r="C4674">
            <v>58.635221424629592</v>
          </cell>
          <cell r="D4674">
            <v>58.838413376609218</v>
          </cell>
          <cell r="E4674">
            <v>58.379017308438463</v>
          </cell>
          <cell r="F4674">
            <v>58.573379516601563</v>
          </cell>
          <cell r="BA4674" t="e">
            <v>#N/A</v>
          </cell>
          <cell r="BB4674" t="e">
            <v>#N/A</v>
          </cell>
          <cell r="BC4674" t="e">
            <v>#N/A</v>
          </cell>
          <cell r="BD4674" t="e">
            <v>#N/A</v>
          </cell>
          <cell r="BE4674" t="e">
            <v>#N/A</v>
          </cell>
          <cell r="BF4674" t="e">
            <v>#N/A</v>
          </cell>
          <cell r="BG4674">
            <v>58.667023468017582</v>
          </cell>
          <cell r="BH4674">
            <v>57.74071559906006</v>
          </cell>
          <cell r="BI4674">
            <v>57.807239837646478</v>
          </cell>
          <cell r="BJ4674">
            <v>61.529785957336429</v>
          </cell>
          <cell r="BK4674">
            <v>67.094212360382073</v>
          </cell>
        </row>
        <row r="4675">
          <cell r="A4675" t="str">
            <v>2018-04-13</v>
          </cell>
          <cell r="B4675">
            <v>2148301</v>
          </cell>
          <cell r="C4675">
            <v>58.617545520005287</v>
          </cell>
          <cell r="D4675">
            <v>58.723563102854847</v>
          </cell>
          <cell r="E4675">
            <v>58.166979218222338</v>
          </cell>
          <cell r="F4675">
            <v>58.29949951171875</v>
          </cell>
          <cell r="BA4675" t="e">
            <v>#N/A</v>
          </cell>
          <cell r="BB4675" t="e">
            <v>#N/A</v>
          </cell>
          <cell r="BC4675" t="e">
            <v>#N/A</v>
          </cell>
          <cell r="BD4675" t="e">
            <v>#N/A</v>
          </cell>
          <cell r="BE4675" t="e">
            <v>#N/A</v>
          </cell>
          <cell r="BF4675" t="e">
            <v>#N/A</v>
          </cell>
          <cell r="BG4675">
            <v>58.647586822509773</v>
          </cell>
          <cell r="BH4675">
            <v>57.773845100402831</v>
          </cell>
          <cell r="BI4675">
            <v>57.716596755981442</v>
          </cell>
          <cell r="BJ4675">
            <v>61.44638729095459</v>
          </cell>
          <cell r="BK4675">
            <v>67.01571695327759</v>
          </cell>
        </row>
        <row r="4676">
          <cell r="A4676" t="str">
            <v>2018-04-16</v>
          </cell>
          <cell r="B4676">
            <v>1340479</v>
          </cell>
          <cell r="C4676">
            <v>58.440856976235153</v>
          </cell>
          <cell r="D4676">
            <v>58.697061082605131</v>
          </cell>
          <cell r="E4676">
            <v>57.787098724962</v>
          </cell>
          <cell r="F4676">
            <v>58.352512359619141</v>
          </cell>
          <cell r="BA4676" t="e">
            <v>#N/A</v>
          </cell>
          <cell r="BB4676" t="e">
            <v>#N/A</v>
          </cell>
          <cell r="BC4676" t="e">
            <v>#N/A</v>
          </cell>
          <cell r="BD4676" t="e">
            <v>#N/A</v>
          </cell>
          <cell r="BE4676" t="e">
            <v>#N/A</v>
          </cell>
          <cell r="BF4676" t="e">
            <v>#N/A</v>
          </cell>
          <cell r="BG4676">
            <v>58.576910400390616</v>
          </cell>
          <cell r="BH4676">
            <v>57.765893936157227</v>
          </cell>
          <cell r="BI4676">
            <v>57.640442581176757</v>
          </cell>
          <cell r="BJ4676">
            <v>61.360691680908197</v>
          </cell>
          <cell r="BK4676">
            <v>66.935542984008791</v>
          </cell>
        </row>
        <row r="4677">
          <cell r="A4677" t="str">
            <v>2018-04-17</v>
          </cell>
          <cell r="B4677">
            <v>2145115</v>
          </cell>
          <cell r="C4677">
            <v>58.644049477970547</v>
          </cell>
          <cell r="D4677">
            <v>58.873750875565783</v>
          </cell>
          <cell r="E4677">
            <v>58.131648000621247</v>
          </cell>
          <cell r="F4677">
            <v>58.670558929443359</v>
          </cell>
          <cell r="BA4677" t="e">
            <v>#N/A</v>
          </cell>
          <cell r="BB4677" t="e">
            <v>#N/A</v>
          </cell>
          <cell r="BC4677" t="e">
            <v>#N/A</v>
          </cell>
          <cell r="BD4677" t="e">
            <v>#N/A</v>
          </cell>
          <cell r="BE4677" t="e">
            <v>#N/A</v>
          </cell>
          <cell r="BF4677" t="e">
            <v>#N/A</v>
          </cell>
          <cell r="BG4677">
            <v>58.472662353515616</v>
          </cell>
          <cell r="BH4677">
            <v>57.77649555206299</v>
          </cell>
          <cell r="BI4677">
            <v>57.577893753051761</v>
          </cell>
          <cell r="BJ4677">
            <v>61.272080726623543</v>
          </cell>
          <cell r="BK4677">
            <v>66.858461132049555</v>
          </cell>
        </row>
        <row r="4678">
          <cell r="A4678" t="str">
            <v>2018-04-18</v>
          </cell>
          <cell r="B4678">
            <v>2716143</v>
          </cell>
          <cell r="C4678">
            <v>58.63521820411993</v>
          </cell>
          <cell r="D4678">
            <v>58.7854047239016</v>
          </cell>
          <cell r="E4678">
            <v>57.919611318799923</v>
          </cell>
          <cell r="F4678">
            <v>58.140476226806641</v>
          </cell>
          <cell r="BA4678" t="e">
            <v>#N/A</v>
          </cell>
          <cell r="BB4678" t="e">
            <v>#N/A</v>
          </cell>
          <cell r="BC4678" t="e">
            <v>#N/A</v>
          </cell>
          <cell r="BD4678" t="e">
            <v>#N/A</v>
          </cell>
          <cell r="BE4678" t="e">
            <v>#N/A</v>
          </cell>
          <cell r="BF4678" t="e">
            <v>#N/A</v>
          </cell>
          <cell r="BG4678">
            <v>58.407285308837892</v>
          </cell>
          <cell r="BH4678">
            <v>57.760593032836923</v>
          </cell>
          <cell r="BI4678">
            <v>57.521175613403322</v>
          </cell>
          <cell r="BJ4678">
            <v>61.175783538818358</v>
          </cell>
          <cell r="BK4678">
            <v>66.777138633728029</v>
          </cell>
        </row>
        <row r="4679">
          <cell r="A4679" t="str">
            <v>2018-04-19</v>
          </cell>
          <cell r="B4679">
            <v>2183232</v>
          </cell>
          <cell r="C4679">
            <v>58.096312844654442</v>
          </cell>
          <cell r="D4679">
            <v>58.352516971272472</v>
          </cell>
          <cell r="E4679">
            <v>57.734091125561207</v>
          </cell>
          <cell r="F4679">
            <v>57.9549560546875</v>
          </cell>
          <cell r="BA4679" t="e">
            <v>#N/A</v>
          </cell>
          <cell r="BB4679" t="e">
            <v>#N/A</v>
          </cell>
          <cell r="BC4679" t="e">
            <v>#N/A</v>
          </cell>
          <cell r="BD4679" t="e">
            <v>#N/A</v>
          </cell>
          <cell r="BE4679" t="e">
            <v>#N/A</v>
          </cell>
          <cell r="BF4679" t="e">
            <v>#N/A</v>
          </cell>
          <cell r="BG4679">
            <v>58.283600616455082</v>
          </cell>
          <cell r="BH4679">
            <v>57.751758384704587</v>
          </cell>
          <cell r="BI4679">
            <v>57.487250823974613</v>
          </cell>
          <cell r="BJ4679">
            <v>61.070298461914057</v>
          </cell>
          <cell r="BK4679">
            <v>66.700410156250001</v>
          </cell>
        </row>
        <row r="4680">
          <cell r="A4680" t="str">
            <v>2018-04-20</v>
          </cell>
          <cell r="B4680">
            <v>3237572</v>
          </cell>
          <cell r="C4680">
            <v>57.60156663578546</v>
          </cell>
          <cell r="D4680">
            <v>58.264161375032657</v>
          </cell>
          <cell r="E4680">
            <v>57.495555791273738</v>
          </cell>
          <cell r="F4680">
            <v>57.672245025634773</v>
          </cell>
          <cell r="BA4680" t="e">
            <v>#N/A</v>
          </cell>
          <cell r="BB4680" t="e">
            <v>#N/A</v>
          </cell>
          <cell r="BC4680" t="e">
            <v>#N/A</v>
          </cell>
          <cell r="BD4680" t="e">
            <v>#N/A</v>
          </cell>
          <cell r="BE4680" t="e">
            <v>#N/A</v>
          </cell>
          <cell r="BF4680" t="e">
            <v>#N/A</v>
          </cell>
          <cell r="BG4680">
            <v>58.158149719238281</v>
          </cell>
          <cell r="BH4680">
            <v>57.762801551818853</v>
          </cell>
          <cell r="BI4680">
            <v>57.461983947753907</v>
          </cell>
          <cell r="BJ4680">
            <v>60.962781410217282</v>
          </cell>
          <cell r="BK4680">
            <v>66.619220180511476</v>
          </cell>
        </row>
        <row r="4681">
          <cell r="A4681" t="str">
            <v>2018-04-23</v>
          </cell>
          <cell r="B4681">
            <v>2126531</v>
          </cell>
          <cell r="C4681">
            <v>57.61923832010519</v>
          </cell>
          <cell r="D4681">
            <v>58.334838465670678</v>
          </cell>
          <cell r="E4681">
            <v>57.601565352905347</v>
          </cell>
          <cell r="F4681">
            <v>58.052131652832031</v>
          </cell>
          <cell r="BA4681" t="e">
            <v>#N/A</v>
          </cell>
          <cell r="BB4681" t="e">
            <v>#N/A</v>
          </cell>
          <cell r="BC4681" t="e">
            <v>#N/A</v>
          </cell>
          <cell r="BD4681" t="e">
            <v>#N/A</v>
          </cell>
          <cell r="BE4681" t="e">
            <v>#N/A</v>
          </cell>
          <cell r="BF4681" t="e">
            <v>#N/A</v>
          </cell>
          <cell r="BG4681">
            <v>58.098073577880861</v>
          </cell>
          <cell r="BH4681">
            <v>57.810508346557619</v>
          </cell>
          <cell r="BI4681">
            <v>57.472938919067381</v>
          </cell>
          <cell r="BJ4681">
            <v>60.863833808898917</v>
          </cell>
          <cell r="BK4681">
            <v>66.53886949539185</v>
          </cell>
        </row>
        <row r="4682">
          <cell r="A4682" t="str">
            <v>2018-04-24</v>
          </cell>
          <cell r="B4682">
            <v>2414512</v>
          </cell>
          <cell r="C4682">
            <v>58.140477680965198</v>
          </cell>
          <cell r="D4682">
            <v>58.37017907831067</v>
          </cell>
          <cell r="E4682">
            <v>57.424877518009318</v>
          </cell>
          <cell r="F4682">
            <v>57.795928955078118</v>
          </cell>
          <cell r="BA4682" t="e">
            <v>#N/A</v>
          </cell>
          <cell r="BB4682" t="e">
            <v>#N/A</v>
          </cell>
          <cell r="BC4682" t="e">
            <v>#N/A</v>
          </cell>
          <cell r="BD4682" t="e">
            <v>#N/A</v>
          </cell>
          <cell r="BE4682" t="e">
            <v>#N/A</v>
          </cell>
          <cell r="BF4682" t="e">
            <v>#N/A</v>
          </cell>
          <cell r="BG4682">
            <v>57.923147583007811</v>
          </cell>
          <cell r="BH4682">
            <v>57.886044120788583</v>
          </cell>
          <cell r="BI4682">
            <v>57.508807296752927</v>
          </cell>
          <cell r="BJ4682">
            <v>60.758437080383302</v>
          </cell>
          <cell r="BK4682">
            <v>66.459623126983644</v>
          </cell>
        </row>
        <row r="4683">
          <cell r="A4683" t="str">
            <v>2018-04-25</v>
          </cell>
          <cell r="B4683">
            <v>3310614</v>
          </cell>
          <cell r="C4683">
            <v>57.513225145577742</v>
          </cell>
          <cell r="D4683">
            <v>58.661725452154663</v>
          </cell>
          <cell r="E4683">
            <v>57.513225145577742</v>
          </cell>
          <cell r="F4683">
            <v>58.193492889404297</v>
          </cell>
          <cell r="BA4683" t="e">
            <v>#N/A</v>
          </cell>
          <cell r="BB4683" t="e">
            <v>#N/A</v>
          </cell>
          <cell r="BC4683" t="e">
            <v>#N/A</v>
          </cell>
          <cell r="BD4683" t="e">
            <v>#N/A</v>
          </cell>
          <cell r="BE4683" t="e">
            <v>#N/A</v>
          </cell>
          <cell r="BF4683" t="e">
            <v>#N/A</v>
          </cell>
          <cell r="BG4683">
            <v>57.933750915527341</v>
          </cell>
          <cell r="BH4683">
            <v>58.003544425964357</v>
          </cell>
          <cell r="BI4683">
            <v>57.536724700927728</v>
          </cell>
          <cell r="BJ4683">
            <v>60.660284729003912</v>
          </cell>
          <cell r="BK4683">
            <v>66.370879631042484</v>
          </cell>
        </row>
        <row r="4684">
          <cell r="A4684" t="str">
            <v>2018-04-26</v>
          </cell>
          <cell r="B4684">
            <v>3060739</v>
          </cell>
          <cell r="C4684">
            <v>58.405521296904702</v>
          </cell>
          <cell r="D4684">
            <v>58.856087631106362</v>
          </cell>
          <cell r="E4684">
            <v>58.334842903252962</v>
          </cell>
          <cell r="F4684">
            <v>58.582210540771477</v>
          </cell>
          <cell r="BA4684" t="e">
            <v>#N/A</v>
          </cell>
          <cell r="BB4684" t="e">
            <v>#N/A</v>
          </cell>
          <cell r="BC4684" t="e">
            <v>#N/A</v>
          </cell>
          <cell r="BD4684" t="e">
            <v>#N/A</v>
          </cell>
          <cell r="BE4684" t="e">
            <v>#N/A</v>
          </cell>
          <cell r="BF4684" t="e">
            <v>#N/A</v>
          </cell>
          <cell r="BG4684">
            <v>58.059201812744142</v>
          </cell>
          <cell r="BH4684">
            <v>58.109117889404303</v>
          </cell>
          <cell r="BI4684">
            <v>57.585138320922852</v>
          </cell>
          <cell r="BJ4684">
            <v>60.569376716613768</v>
          </cell>
          <cell r="BK4684">
            <v>66.287348537445069</v>
          </cell>
        </row>
        <row r="4685">
          <cell r="A4685" t="str">
            <v>2018-04-27</v>
          </cell>
          <cell r="B4685">
            <v>5252817</v>
          </cell>
          <cell r="C4685">
            <v>58.485026702119008</v>
          </cell>
          <cell r="D4685">
            <v>58.564541576327919</v>
          </cell>
          <cell r="E4685">
            <v>56.682774930039614</v>
          </cell>
          <cell r="F4685">
            <v>57.566234588623047</v>
          </cell>
          <cell r="BA4685" t="e">
            <v>#N/A</v>
          </cell>
          <cell r="BB4685" t="e">
            <v>#N/A</v>
          </cell>
          <cell r="BC4685" t="e">
            <v>#N/A</v>
          </cell>
          <cell r="BD4685" t="e">
            <v>#N/A</v>
          </cell>
          <cell r="BE4685" t="e">
            <v>#N/A</v>
          </cell>
          <cell r="BF4685" t="e">
            <v>#N/A</v>
          </cell>
          <cell r="BG4685">
            <v>58.037999725341798</v>
          </cell>
          <cell r="BH4685">
            <v>58.127228927612308</v>
          </cell>
          <cell r="BI4685">
            <v>57.607578277587891</v>
          </cell>
          <cell r="BJ4685">
            <v>60.484034500122071</v>
          </cell>
          <cell r="BK4685">
            <v>66.201564598083493</v>
          </cell>
        </row>
        <row r="4686">
          <cell r="A4686" t="str">
            <v>2018-04-30</v>
          </cell>
          <cell r="B4686">
            <v>3790446</v>
          </cell>
          <cell r="C4686">
            <v>57.513228606348463</v>
          </cell>
          <cell r="D4686">
            <v>58.405524844681167</v>
          </cell>
          <cell r="E4686">
            <v>57.433720463857561</v>
          </cell>
          <cell r="F4686">
            <v>58.122817993164063</v>
          </cell>
          <cell r="BA4686" t="e">
            <v>#N/A</v>
          </cell>
          <cell r="BB4686" t="e">
            <v>#N/A</v>
          </cell>
          <cell r="BC4686" t="e">
            <v>#N/A</v>
          </cell>
          <cell r="BD4686" t="e">
            <v>#N/A</v>
          </cell>
          <cell r="BE4686" t="e">
            <v>#N/A</v>
          </cell>
          <cell r="BF4686" t="e">
            <v>#N/A</v>
          </cell>
          <cell r="BG4686">
            <v>58.052136993408197</v>
          </cell>
          <cell r="BH4686">
            <v>58.147548866271983</v>
          </cell>
          <cell r="BI4686">
            <v>57.648040847778319</v>
          </cell>
          <cell r="BJ4686">
            <v>60.401784439086917</v>
          </cell>
          <cell r="BK4686">
            <v>66.122009048461919</v>
          </cell>
        </row>
        <row r="4687">
          <cell r="A4687" t="str">
            <v>2018-05-02</v>
          </cell>
          <cell r="B4687">
            <v>3151416</v>
          </cell>
          <cell r="C4687">
            <v>57.424878382633253</v>
          </cell>
          <cell r="D4687">
            <v>58.608711101656993</v>
          </cell>
          <cell r="E4687">
            <v>57.380702703157048</v>
          </cell>
          <cell r="F4687">
            <v>58.184654235839837</v>
          </cell>
          <cell r="BA4687" t="e">
            <v>#N/A</v>
          </cell>
          <cell r="BB4687" t="e">
            <v>#N/A</v>
          </cell>
          <cell r="BC4687" t="e">
            <v>#N/A</v>
          </cell>
          <cell r="BD4687" t="e">
            <v>#N/A</v>
          </cell>
          <cell r="BE4687" t="e">
            <v>#N/A</v>
          </cell>
          <cell r="BF4687" t="e">
            <v>#N/A</v>
          </cell>
          <cell r="BG4687">
            <v>58.12988204956055</v>
          </cell>
          <cell r="BH4687">
            <v>58.213366699218753</v>
          </cell>
          <cell r="BI4687">
            <v>57.67207092285156</v>
          </cell>
          <cell r="BJ4687">
            <v>60.330135803222653</v>
          </cell>
          <cell r="BK4687">
            <v>66.048107681274416</v>
          </cell>
        </row>
        <row r="4688">
          <cell r="A4688" t="str">
            <v>2018-05-03</v>
          </cell>
          <cell r="B4688">
            <v>2525775</v>
          </cell>
          <cell r="C4688">
            <v>57.866610737273362</v>
          </cell>
          <cell r="D4688">
            <v>58.352516271630343</v>
          </cell>
          <cell r="E4688">
            <v>57.539728219591147</v>
          </cell>
          <cell r="F4688">
            <v>57.601570129394531</v>
          </cell>
          <cell r="BA4688" t="e">
            <v>#N/A</v>
          </cell>
          <cell r="BB4688" t="e">
            <v>#N/A</v>
          </cell>
          <cell r="BC4688" t="e">
            <v>#N/A</v>
          </cell>
          <cell r="BD4688" t="e">
            <v>#N/A</v>
          </cell>
          <cell r="BE4688" t="e">
            <v>#N/A</v>
          </cell>
          <cell r="BF4688" t="e">
            <v>#N/A</v>
          </cell>
          <cell r="BG4688">
            <v>58.011497497558587</v>
          </cell>
          <cell r="BH4688">
            <v>58.24649639129639</v>
          </cell>
          <cell r="BI4688">
            <v>57.687973175048818</v>
          </cell>
          <cell r="BJ4688">
            <v>60.259017257690431</v>
          </cell>
          <cell r="BK4688">
            <v>65.972836952209477</v>
          </cell>
        </row>
        <row r="4689">
          <cell r="A4689" t="str">
            <v>2018-05-04</v>
          </cell>
          <cell r="B4689">
            <v>2260507</v>
          </cell>
          <cell r="C4689">
            <v>57.760590080438433</v>
          </cell>
          <cell r="D4689">
            <v>57.8754441498793</v>
          </cell>
          <cell r="E4689">
            <v>57.442544063969123</v>
          </cell>
          <cell r="F4689">
            <v>57.866607666015618</v>
          </cell>
          <cell r="BA4689" t="e">
            <v>#N/A</v>
          </cell>
          <cell r="BB4689" t="e">
            <v>#N/A</v>
          </cell>
          <cell r="BC4689" t="e">
            <v>#N/A</v>
          </cell>
          <cell r="BD4689" t="e">
            <v>#N/A</v>
          </cell>
          <cell r="BE4689" t="e">
            <v>#N/A</v>
          </cell>
          <cell r="BF4689" t="e">
            <v>#N/A</v>
          </cell>
          <cell r="BG4689">
            <v>57.868376922607418</v>
          </cell>
          <cell r="BH4689">
            <v>58.219550704956063</v>
          </cell>
          <cell r="BI4689">
            <v>57.70475883483887</v>
          </cell>
          <cell r="BJ4689">
            <v>60.1909024810791</v>
          </cell>
          <cell r="BK4689">
            <v>65.896550216674811</v>
          </cell>
        </row>
        <row r="4690">
          <cell r="A4690" t="str">
            <v>2018-05-07</v>
          </cell>
          <cell r="B4690">
            <v>1800757</v>
          </cell>
          <cell r="C4690">
            <v>58.299504863767602</v>
          </cell>
          <cell r="D4690">
            <v>58.485030595589492</v>
          </cell>
          <cell r="E4690">
            <v>57.8489452608842</v>
          </cell>
          <cell r="F4690">
            <v>58.166984558105469</v>
          </cell>
          <cell r="BA4690" t="e">
            <v>#N/A</v>
          </cell>
          <cell r="BB4690" t="e">
            <v>#N/A</v>
          </cell>
          <cell r="BC4690" t="e">
            <v>#N/A</v>
          </cell>
          <cell r="BD4690" t="e">
            <v>#N/A</v>
          </cell>
          <cell r="BE4690" t="e">
            <v>#N/A</v>
          </cell>
          <cell r="BF4690" t="e">
            <v>#N/A</v>
          </cell>
          <cell r="BG4690">
            <v>57.988526916503908</v>
          </cell>
          <cell r="BH4690">
            <v>58.208065795898428</v>
          </cell>
          <cell r="BI4690">
            <v>57.724901809692383</v>
          </cell>
          <cell r="BJ4690">
            <v>60.126056518554691</v>
          </cell>
          <cell r="BK4690">
            <v>65.827286987304689</v>
          </cell>
        </row>
        <row r="4691">
          <cell r="A4691" t="str">
            <v>2018-05-08</v>
          </cell>
          <cell r="B4691">
            <v>3811845</v>
          </cell>
          <cell r="C4691">
            <v>58.219991946453447</v>
          </cell>
          <cell r="D4691">
            <v>58.237658173635943</v>
          </cell>
          <cell r="E4691">
            <v>57.610402634593882</v>
          </cell>
          <cell r="F4691">
            <v>58.228828430175781</v>
          </cell>
          <cell r="BA4691" t="e">
            <v>#N/A</v>
          </cell>
          <cell r="BB4691" t="e">
            <v>#N/A</v>
          </cell>
          <cell r="BC4691" t="e">
            <v>#N/A</v>
          </cell>
          <cell r="BD4691" t="e">
            <v>#N/A</v>
          </cell>
          <cell r="BE4691" t="e">
            <v>#N/A</v>
          </cell>
          <cell r="BF4691" t="e">
            <v>#N/A</v>
          </cell>
          <cell r="BG4691">
            <v>58.009729003906251</v>
          </cell>
          <cell r="BH4691">
            <v>58.184212493896482</v>
          </cell>
          <cell r="BI4691">
            <v>57.742924423217772</v>
          </cell>
          <cell r="BJ4691">
            <v>60.058295135498049</v>
          </cell>
          <cell r="BK4691">
            <v>65.756610221862786</v>
          </cell>
        </row>
        <row r="4692">
          <cell r="A4692" t="str">
            <v>2018-05-09</v>
          </cell>
          <cell r="B4692">
            <v>2164326</v>
          </cell>
          <cell r="C4692">
            <v>58.193491425877433</v>
          </cell>
          <cell r="D4692">
            <v>58.582209100882579</v>
          </cell>
          <cell r="E4692">
            <v>57.72525213464035</v>
          </cell>
          <cell r="F4692">
            <v>58.538040161132813</v>
          </cell>
          <cell r="BA4692" t="e">
            <v>#N/A</v>
          </cell>
          <cell r="BB4692" t="e">
            <v>#N/A</v>
          </cell>
          <cell r="BC4692" t="e">
            <v>#N/A</v>
          </cell>
          <cell r="BD4692" t="e">
            <v>#N/A</v>
          </cell>
          <cell r="BE4692" t="e">
            <v>#N/A</v>
          </cell>
          <cell r="BF4692" t="e">
            <v>#N/A</v>
          </cell>
          <cell r="BG4692">
            <v>58.080406188964837</v>
          </cell>
          <cell r="BH4692">
            <v>58.151524543762207</v>
          </cell>
          <cell r="BI4692">
            <v>57.764304122924813</v>
          </cell>
          <cell r="BJ4692">
            <v>59.980815734863278</v>
          </cell>
          <cell r="BK4692">
            <v>65.684122390747063</v>
          </cell>
        </row>
        <row r="4693">
          <cell r="A4693" t="str">
            <v>2018-05-10</v>
          </cell>
          <cell r="B4693">
            <v>2303153</v>
          </cell>
          <cell r="C4693">
            <v>58.228831784606932</v>
          </cell>
          <cell r="D4693">
            <v>58.423187255859382</v>
          </cell>
          <cell r="E4693">
            <v>57.840107361576898</v>
          </cell>
          <cell r="F4693">
            <v>58.423187255859382</v>
          </cell>
          <cell r="BA4693" t="e">
            <v>#N/A</v>
          </cell>
          <cell r="BB4693" t="e">
            <v>#N/A</v>
          </cell>
          <cell r="BC4693" t="e">
            <v>#N/A</v>
          </cell>
          <cell r="BD4693" t="e">
            <v>#N/A</v>
          </cell>
          <cell r="BE4693" t="e">
            <v>#N/A</v>
          </cell>
          <cell r="BF4693" t="e">
            <v>#N/A</v>
          </cell>
          <cell r="BG4693">
            <v>58.244729614257807</v>
          </cell>
          <cell r="BH4693">
            <v>58.14931583404541</v>
          </cell>
          <cell r="BI4693">
            <v>57.775082397460928</v>
          </cell>
          <cell r="BJ4693">
            <v>59.90545654296875</v>
          </cell>
          <cell r="BK4693">
            <v>65.612562141418451</v>
          </cell>
        </row>
        <row r="4694">
          <cell r="A4694" t="str">
            <v>2018-05-11</v>
          </cell>
          <cell r="B4694">
            <v>2604918</v>
          </cell>
          <cell r="C4694">
            <v>58.617624924639493</v>
          </cell>
          <cell r="D4694">
            <v>59.19167111093811</v>
          </cell>
          <cell r="E4694">
            <v>58.562070700689972</v>
          </cell>
          <cell r="F4694">
            <v>59.015754699707031</v>
          </cell>
          <cell r="BA4694" t="e">
            <v>#N/A</v>
          </cell>
          <cell r="BB4694" t="e">
            <v>#N/A</v>
          </cell>
          <cell r="BC4694" t="e">
            <v>#N/A</v>
          </cell>
          <cell r="BD4694" t="e">
            <v>#N/A</v>
          </cell>
          <cell r="BE4694" t="e">
            <v>#N/A</v>
          </cell>
          <cell r="BF4694" t="e">
            <v>#N/A</v>
          </cell>
          <cell r="BG4694">
            <v>58.474559020996097</v>
          </cell>
          <cell r="BH4694">
            <v>58.171434593200694</v>
          </cell>
          <cell r="BI4694">
            <v>57.796651763916017</v>
          </cell>
          <cell r="BJ4694">
            <v>59.843885955810549</v>
          </cell>
          <cell r="BK4694">
            <v>65.544494819641116</v>
          </cell>
        </row>
        <row r="4695">
          <cell r="A4695" t="str">
            <v>2018-05-14</v>
          </cell>
          <cell r="B4695">
            <v>2634850</v>
          </cell>
          <cell r="C4695">
            <v>59.413882585701103</v>
          </cell>
          <cell r="D4695">
            <v>59.867570129224937</v>
          </cell>
          <cell r="E4695">
            <v>59.108343175434101</v>
          </cell>
          <cell r="F4695">
            <v>59.626838684082031</v>
          </cell>
          <cell r="BA4695" t="e">
            <v>#N/A</v>
          </cell>
          <cell r="BB4695" t="e">
            <v>#N/A</v>
          </cell>
          <cell r="BC4695" t="e">
            <v>#N/A</v>
          </cell>
          <cell r="BD4695" t="e">
            <v>#N/A</v>
          </cell>
          <cell r="BE4695" t="e">
            <v>#N/A</v>
          </cell>
          <cell r="BF4695" t="e">
            <v>#N/A</v>
          </cell>
          <cell r="BG4695">
            <v>58.766529846191403</v>
          </cell>
          <cell r="BH4695">
            <v>58.237801551818848</v>
          </cell>
          <cell r="BI4695">
            <v>57.840160903930673</v>
          </cell>
          <cell r="BJ4695">
            <v>59.790369720458983</v>
          </cell>
          <cell r="BK4695">
            <v>65.482221641540534</v>
          </cell>
        </row>
        <row r="4696">
          <cell r="A4696" t="str">
            <v>2018-05-15</v>
          </cell>
          <cell r="B4696">
            <v>2333822</v>
          </cell>
          <cell r="C4696">
            <v>59.552766475377616</v>
          </cell>
          <cell r="D4696">
            <v>59.95089626206876</v>
          </cell>
          <cell r="E4696">
            <v>59.45091882781081</v>
          </cell>
          <cell r="F4696">
            <v>59.849048614501953</v>
          </cell>
          <cell r="BA4696" t="e">
            <v>#N/A</v>
          </cell>
          <cell r="BB4696" t="e">
            <v>#N/A</v>
          </cell>
          <cell r="BC4696" t="e">
            <v>#N/A</v>
          </cell>
          <cell r="BD4696" t="e">
            <v>#N/A</v>
          </cell>
          <cell r="BE4696" t="e">
            <v>#N/A</v>
          </cell>
          <cell r="BF4696" t="e">
            <v>#N/A</v>
          </cell>
          <cell r="BG4696">
            <v>59.090573883056642</v>
          </cell>
          <cell r="BH4696">
            <v>58.31262836456299</v>
          </cell>
          <cell r="BI4696">
            <v>57.894828491210937</v>
          </cell>
          <cell r="BJ4696">
            <v>59.733333168029787</v>
          </cell>
          <cell r="BK4696">
            <v>65.424902553558354</v>
          </cell>
        </row>
        <row r="4697">
          <cell r="A4697" t="str">
            <v>2018-05-16</v>
          </cell>
          <cell r="B4697">
            <v>2514997</v>
          </cell>
          <cell r="C4697">
            <v>60.006445893275568</v>
          </cell>
          <cell r="D4697">
            <v>60.561981075231017</v>
          </cell>
          <cell r="E4697">
            <v>59.904598247511963</v>
          </cell>
          <cell r="F4697">
            <v>60.311988830566413</v>
          </cell>
          <cell r="BA4697" t="e">
            <v>#N/A</v>
          </cell>
          <cell r="BB4697" t="e">
            <v>#N/A</v>
          </cell>
          <cell r="BC4697" t="e">
            <v>#N/A</v>
          </cell>
          <cell r="BD4697" t="e">
            <v>#N/A</v>
          </cell>
          <cell r="BE4697" t="e">
            <v>#N/A</v>
          </cell>
          <cell r="BF4697" t="e">
            <v>#N/A</v>
          </cell>
          <cell r="BG4697">
            <v>59.445363616943361</v>
          </cell>
          <cell r="BH4697">
            <v>58.394699859619138</v>
          </cell>
          <cell r="BI4697">
            <v>57.980841369628912</v>
          </cell>
          <cell r="BJ4697">
            <v>59.68976062774658</v>
          </cell>
          <cell r="BK4697">
            <v>65.374447994232185</v>
          </cell>
        </row>
        <row r="4698">
          <cell r="A4698" t="str">
            <v>2018-05-17</v>
          </cell>
          <cell r="B4698">
            <v>3119587</v>
          </cell>
          <cell r="C4698">
            <v>60.561980776314073</v>
          </cell>
          <cell r="D4698">
            <v>61.367494071111793</v>
          </cell>
          <cell r="E4698">
            <v>60.543459169581233</v>
          </cell>
          <cell r="F4698">
            <v>61.219356536865227</v>
          </cell>
          <cell r="BA4698" t="e">
            <v>#N/A</v>
          </cell>
          <cell r="BB4698" t="e">
            <v>#N/A</v>
          </cell>
          <cell r="BC4698" t="e">
            <v>#N/A</v>
          </cell>
          <cell r="BD4698" t="e">
            <v>#N/A</v>
          </cell>
          <cell r="BE4698" t="e">
            <v>#N/A</v>
          </cell>
          <cell r="BF4698" t="e">
            <v>#N/A</v>
          </cell>
          <cell r="BG4698">
            <v>60.004597473144528</v>
          </cell>
          <cell r="BH4698">
            <v>58.548643875122067</v>
          </cell>
          <cell r="BI4698">
            <v>58.065565490722648</v>
          </cell>
          <cell r="BJ4698">
            <v>59.657558593749997</v>
          </cell>
          <cell r="BK4698">
            <v>65.327072563171384</v>
          </cell>
        </row>
        <row r="4699">
          <cell r="A4699" t="str">
            <v>2018-05-18</v>
          </cell>
          <cell r="B4699">
            <v>4760278</v>
          </cell>
          <cell r="C4699">
            <v>61.311941160938169</v>
          </cell>
          <cell r="D4699">
            <v>61.932280749507498</v>
          </cell>
          <cell r="E4699">
            <v>60.895289791599481</v>
          </cell>
          <cell r="F4699">
            <v>61.515636444091797</v>
          </cell>
          <cell r="BA4699" t="e">
            <v>#N/A</v>
          </cell>
          <cell r="BB4699" t="e">
            <v>#N/A</v>
          </cell>
          <cell r="BC4699" t="e">
            <v>#N/A</v>
          </cell>
          <cell r="BD4699" t="e">
            <v>#N/A</v>
          </cell>
          <cell r="BE4699" t="e">
            <v>#N/A</v>
          </cell>
          <cell r="BF4699" t="e">
            <v>#N/A</v>
          </cell>
          <cell r="BG4699">
            <v>60.504573822021477</v>
          </cell>
          <cell r="BH4699">
            <v>58.726677894592292</v>
          </cell>
          <cell r="BI4699">
            <v>58.170350570678707</v>
          </cell>
          <cell r="BJ4699">
            <v>59.628849601745607</v>
          </cell>
          <cell r="BK4699">
            <v>65.27941164016724</v>
          </cell>
        </row>
        <row r="4700">
          <cell r="A4700" t="str">
            <v>2018-05-21</v>
          </cell>
          <cell r="B4700">
            <v>1465662</v>
          </cell>
          <cell r="C4700">
            <v>61.543416771408737</v>
          </cell>
          <cell r="D4700">
            <v>61.932285763133372</v>
          </cell>
          <cell r="E4700">
            <v>61.061953869719957</v>
          </cell>
          <cell r="F4700">
            <v>61.274909973144531</v>
          </cell>
          <cell r="BA4700" t="e">
            <v>#N/A</v>
          </cell>
          <cell r="BB4700" t="e">
            <v>#N/A</v>
          </cell>
          <cell r="BC4700" t="e">
            <v>#N/A</v>
          </cell>
          <cell r="BD4700" t="e">
            <v>#N/A</v>
          </cell>
          <cell r="BE4700" t="e">
            <v>#N/A</v>
          </cell>
          <cell r="BF4700" t="e">
            <v>#N/A</v>
          </cell>
          <cell r="BG4700">
            <v>60.834188079833993</v>
          </cell>
          <cell r="BH4700">
            <v>58.906811141967772</v>
          </cell>
          <cell r="BI4700">
            <v>58.263606872558597</v>
          </cell>
          <cell r="BJ4700">
            <v>59.600648689270017</v>
          </cell>
          <cell r="BK4700">
            <v>65.225290470123298</v>
          </cell>
        </row>
        <row r="4701">
          <cell r="A4701" t="str">
            <v>2018-05-22</v>
          </cell>
          <cell r="B4701">
            <v>1906393</v>
          </cell>
          <cell r="C4701">
            <v>61.284165603176078</v>
          </cell>
          <cell r="D4701">
            <v>61.635998413997228</v>
          </cell>
          <cell r="E4701">
            <v>61.052694975654092</v>
          </cell>
          <cell r="F4701">
            <v>61.450824737548828</v>
          </cell>
          <cell r="BA4701" t="e">
            <v>#N/A</v>
          </cell>
          <cell r="BB4701" t="e">
            <v>#N/A</v>
          </cell>
          <cell r="BC4701" t="e">
            <v>#N/A</v>
          </cell>
          <cell r="BD4701" t="e">
            <v>#N/A</v>
          </cell>
          <cell r="BE4701" t="e">
            <v>#N/A</v>
          </cell>
          <cell r="BF4701" t="e">
            <v>#N/A</v>
          </cell>
          <cell r="BG4701">
            <v>61.154543304443358</v>
          </cell>
          <cell r="BH4701">
            <v>59.07674579620361</v>
          </cell>
          <cell r="BI4701">
            <v>58.34571594238281</v>
          </cell>
          <cell r="BJ4701">
            <v>59.574471969604502</v>
          </cell>
          <cell r="BK4701">
            <v>65.171739654541014</v>
          </cell>
        </row>
        <row r="4702">
          <cell r="A4702" t="str">
            <v>2018-05-23</v>
          </cell>
          <cell r="B4702">
            <v>3158592</v>
          </cell>
          <cell r="C4702">
            <v>61.293422728627291</v>
          </cell>
          <cell r="D4702">
            <v>61.441567329109162</v>
          </cell>
          <cell r="E4702">
            <v>60.506423964356557</v>
          </cell>
          <cell r="F4702">
            <v>61.321205139160163</v>
          </cell>
          <cell r="BA4702" t="e">
            <v>#N/A</v>
          </cell>
          <cell r="BB4702" t="e">
            <v>#N/A</v>
          </cell>
          <cell r="BC4702" t="e">
            <v>#N/A</v>
          </cell>
          <cell r="BD4702" t="e">
            <v>#N/A</v>
          </cell>
          <cell r="BE4702" t="e">
            <v>#N/A</v>
          </cell>
          <cell r="BF4702" t="e">
            <v>#N/A</v>
          </cell>
          <cell r="BG4702">
            <v>61.356386566162108</v>
          </cell>
          <cell r="BH4702">
            <v>59.253009605407712</v>
          </cell>
          <cell r="BI4702">
            <v>58.413394317626953</v>
          </cell>
          <cell r="BJ4702">
            <v>59.55026782989502</v>
          </cell>
          <cell r="BK4702">
            <v>65.115332107543949</v>
          </cell>
        </row>
        <row r="4703">
          <cell r="A4703" t="str">
            <v>2018-05-24</v>
          </cell>
          <cell r="B4703">
            <v>2315200</v>
          </cell>
          <cell r="C4703">
            <v>61.339718384521497</v>
          </cell>
          <cell r="D4703">
            <v>61.626739711978551</v>
          </cell>
          <cell r="E4703">
            <v>60.673081824303523</v>
          </cell>
          <cell r="F4703">
            <v>60.904552459716797</v>
          </cell>
          <cell r="BA4703" t="e">
            <v>#N/A</v>
          </cell>
          <cell r="BB4703" t="e">
            <v>#N/A</v>
          </cell>
          <cell r="BC4703" t="e">
            <v>#N/A</v>
          </cell>
          <cell r="BD4703" t="e">
            <v>#N/A</v>
          </cell>
          <cell r="BE4703" t="e">
            <v>#N/A</v>
          </cell>
          <cell r="BF4703" t="e">
            <v>#N/A</v>
          </cell>
          <cell r="BG4703">
            <v>61.293425750732418</v>
          </cell>
          <cell r="BH4703">
            <v>59.388562583923338</v>
          </cell>
          <cell r="BI4703">
            <v>58.469205856323242</v>
          </cell>
          <cell r="BJ4703">
            <v>59.524547615051269</v>
          </cell>
          <cell r="BK4703">
            <v>65.062760486602784</v>
          </cell>
        </row>
        <row r="4704">
          <cell r="A4704" t="str">
            <v>2018-05-25</v>
          </cell>
          <cell r="B4704">
            <v>1908515</v>
          </cell>
          <cell r="C4704">
            <v>61.03417545043439</v>
          </cell>
          <cell r="D4704">
            <v>61.487862981869142</v>
          </cell>
          <cell r="E4704">
            <v>60.673081824303523</v>
          </cell>
          <cell r="F4704">
            <v>60.904552459716797</v>
          </cell>
          <cell r="BA4704" t="e">
            <v>#N/A</v>
          </cell>
          <cell r="BB4704" t="e">
            <v>#N/A</v>
          </cell>
          <cell r="BC4704" t="e">
            <v>#N/A</v>
          </cell>
          <cell r="BD4704" t="e">
            <v>#N/A</v>
          </cell>
          <cell r="BE4704" t="e">
            <v>#N/A</v>
          </cell>
          <cell r="BF4704" t="e">
            <v>#N/A</v>
          </cell>
          <cell r="BG4704">
            <v>61.171208953857423</v>
          </cell>
          <cell r="BH4704">
            <v>59.504679679870613</v>
          </cell>
          <cell r="BI4704">
            <v>58.532438354492193</v>
          </cell>
          <cell r="BJ4704">
            <v>59.499622421264647</v>
          </cell>
          <cell r="BK4704">
            <v>65.010365562438963</v>
          </cell>
        </row>
        <row r="4705">
          <cell r="A4705" t="str">
            <v>2018-05-28</v>
          </cell>
          <cell r="B4705">
            <v>1342554</v>
          </cell>
          <cell r="C4705">
            <v>61.182321210721319</v>
          </cell>
          <cell r="D4705">
            <v>61.487864150616119</v>
          </cell>
          <cell r="E4705">
            <v>60.413836991200462</v>
          </cell>
          <cell r="F4705">
            <v>60.663822174072273</v>
          </cell>
          <cell r="BA4705" t="e">
            <v>#N/A</v>
          </cell>
          <cell r="BB4705" t="e">
            <v>#N/A</v>
          </cell>
          <cell r="BC4705" t="e">
            <v>#N/A</v>
          </cell>
          <cell r="BD4705" t="e">
            <v>#N/A</v>
          </cell>
          <cell r="BE4705" t="e">
            <v>#N/A</v>
          </cell>
          <cell r="BF4705" t="e">
            <v>#N/A</v>
          </cell>
          <cell r="BG4705">
            <v>61.048991394042972</v>
          </cell>
          <cell r="BH4705">
            <v>59.659559059143056</v>
          </cell>
          <cell r="BI4705">
            <v>58.592976608276373</v>
          </cell>
          <cell r="BJ4705">
            <v>59.469551277160647</v>
          </cell>
          <cell r="BK4705">
            <v>64.957650432586675</v>
          </cell>
        </row>
        <row r="4706">
          <cell r="A4706" t="str">
            <v>2018-05-29</v>
          </cell>
          <cell r="B4706">
            <v>3866160</v>
          </cell>
          <cell r="C4706">
            <v>60.367538890216402</v>
          </cell>
          <cell r="D4706">
            <v>61.182320047782028</v>
          </cell>
          <cell r="E4706">
            <v>59.673126983976537</v>
          </cell>
          <cell r="F4706">
            <v>60.904552459716797</v>
          </cell>
          <cell r="BA4706" t="e">
            <v>#N/A</v>
          </cell>
          <cell r="BB4706" t="e">
            <v>#N/A</v>
          </cell>
          <cell r="BC4706" t="e">
            <v>#N/A</v>
          </cell>
          <cell r="BD4706" t="e">
            <v>#N/A</v>
          </cell>
          <cell r="BE4706" t="e">
            <v>#N/A</v>
          </cell>
          <cell r="BF4706" t="e">
            <v>#N/A</v>
          </cell>
          <cell r="BG4706">
            <v>60.939736938476557</v>
          </cell>
          <cell r="BH4706">
            <v>59.7986457824707</v>
          </cell>
          <cell r="BI4706">
            <v>58.64083694458008</v>
          </cell>
          <cell r="BJ4706">
            <v>59.433671188354502</v>
          </cell>
          <cell r="BK4706">
            <v>64.9036211013794</v>
          </cell>
        </row>
        <row r="4707">
          <cell r="A4707" t="str">
            <v>2018-05-30</v>
          </cell>
          <cell r="B4707">
            <v>3107666</v>
          </cell>
          <cell r="C4707">
            <v>60.997140886953368</v>
          </cell>
          <cell r="D4707">
            <v>61.506379123671508</v>
          </cell>
          <cell r="E4707">
            <v>60.821228002933523</v>
          </cell>
          <cell r="F4707">
            <v>61.200836181640618</v>
          </cell>
          <cell r="BA4707" t="e">
            <v>#N/A</v>
          </cell>
          <cell r="BB4707" t="e">
            <v>#N/A</v>
          </cell>
          <cell r="BC4707" t="e">
            <v>#N/A</v>
          </cell>
          <cell r="BD4707" t="e">
            <v>#N/A</v>
          </cell>
          <cell r="BE4707" t="e">
            <v>#N/A</v>
          </cell>
          <cell r="BF4707" t="e">
            <v>#N/A</v>
          </cell>
          <cell r="BG4707">
            <v>60.915663146972648</v>
          </cell>
          <cell r="BH4707">
            <v>59.949454879760737</v>
          </cell>
          <cell r="BI4707">
            <v>58.695683135986329</v>
          </cell>
          <cell r="BJ4707">
            <v>59.38873893737793</v>
          </cell>
          <cell r="BK4707">
            <v>64.848422813415525</v>
          </cell>
        </row>
        <row r="4708">
          <cell r="A4708" t="str">
            <v>2018-05-31</v>
          </cell>
          <cell r="B4708">
            <v>4050348</v>
          </cell>
          <cell r="C4708">
            <v>61.608227309220723</v>
          </cell>
          <cell r="D4708">
            <v>61.700814153817383</v>
          </cell>
          <cell r="E4708">
            <v>60.302729489460432</v>
          </cell>
          <cell r="F4708">
            <v>60.765670776367188</v>
          </cell>
          <cell r="BA4708" t="e">
            <v>#N/A</v>
          </cell>
          <cell r="BB4708" t="e">
            <v>#N/A</v>
          </cell>
          <cell r="BC4708" t="e">
            <v>#N/A</v>
          </cell>
          <cell r="BD4708" t="e">
            <v>#N/A</v>
          </cell>
          <cell r="BE4708" t="e">
            <v>#N/A</v>
          </cell>
          <cell r="BF4708" t="e">
            <v>#N/A</v>
          </cell>
          <cell r="BG4708">
            <v>60.887886810302732</v>
          </cell>
          <cell r="BH4708">
            <v>60.107659912109384</v>
          </cell>
          <cell r="BI4708">
            <v>58.74182601928711</v>
          </cell>
          <cell r="BJ4708">
            <v>59.339543457031247</v>
          </cell>
          <cell r="BK4708">
            <v>64.787470664978031</v>
          </cell>
        </row>
        <row r="4709">
          <cell r="A4709" t="str">
            <v>2018-06-01</v>
          </cell>
          <cell r="B4709">
            <v>3226799</v>
          </cell>
          <cell r="C4709">
            <v>61.173062944082837</v>
          </cell>
          <cell r="D4709">
            <v>62.015619498626357</v>
          </cell>
          <cell r="E4709">
            <v>60.830483839940371</v>
          </cell>
          <cell r="F4709">
            <v>61.469345092773438</v>
          </cell>
          <cell r="BA4709" t="e">
            <v>#N/A</v>
          </cell>
          <cell r="BB4709" t="e">
            <v>#N/A</v>
          </cell>
          <cell r="BC4709" t="e">
            <v>#N/A</v>
          </cell>
          <cell r="BD4709" t="e">
            <v>#N/A</v>
          </cell>
          <cell r="BE4709" t="e">
            <v>#N/A</v>
          </cell>
          <cell r="BF4709" t="e">
            <v>#N/A</v>
          </cell>
          <cell r="BG4709">
            <v>61.000845336914061</v>
          </cell>
          <cell r="BH4709">
            <v>60.287796783447263</v>
          </cell>
          <cell r="BI4709">
            <v>58.808579940795902</v>
          </cell>
          <cell r="BJ4709">
            <v>59.298356475830083</v>
          </cell>
          <cell r="BK4709">
            <v>64.729241752624517</v>
          </cell>
        </row>
        <row r="4710">
          <cell r="A4710" t="str">
            <v>2018-06-04</v>
          </cell>
          <cell r="B4710">
            <v>2026885</v>
          </cell>
          <cell r="C4710">
            <v>61.802657011269787</v>
          </cell>
          <cell r="D4710">
            <v>61.960055341275343</v>
          </cell>
          <cell r="E4710">
            <v>61.247128922829468</v>
          </cell>
          <cell r="F4710">
            <v>61.478599548339837</v>
          </cell>
          <cell r="BA4710" t="e">
            <v>#N/A</v>
          </cell>
          <cell r="BB4710" t="e">
            <v>#N/A</v>
          </cell>
          <cell r="BC4710" t="e">
            <v>#N/A</v>
          </cell>
          <cell r="BD4710" t="e">
            <v>#N/A</v>
          </cell>
          <cell r="BE4710" t="e">
            <v>#N/A</v>
          </cell>
          <cell r="BF4710" t="e">
            <v>#N/A</v>
          </cell>
          <cell r="BG4710">
            <v>61.16380081176758</v>
          </cell>
          <cell r="BH4710">
            <v>60.453377532958982</v>
          </cell>
          <cell r="BI4710">
            <v>58.889124298095702</v>
          </cell>
          <cell r="BJ4710">
            <v>59.26521324157715</v>
          </cell>
          <cell r="BK4710">
            <v>64.67326778411865</v>
          </cell>
        </row>
        <row r="4711">
          <cell r="A4711" t="str">
            <v>2018-06-05</v>
          </cell>
          <cell r="B4711">
            <v>2416256</v>
          </cell>
          <cell r="C4711">
            <v>61.774886126643082</v>
          </cell>
          <cell r="D4711">
            <v>62.145240566984199</v>
          </cell>
          <cell r="E4711">
            <v>61.13602489365271</v>
          </cell>
          <cell r="F4711">
            <v>61.265647888183587</v>
          </cell>
          <cell r="BA4711" t="e">
            <v>#N/A</v>
          </cell>
          <cell r="BB4711" t="e">
            <v>#N/A</v>
          </cell>
          <cell r="BC4711" t="e">
            <v>#N/A</v>
          </cell>
          <cell r="BD4711" t="e">
            <v>#N/A</v>
          </cell>
          <cell r="BE4711" t="e">
            <v>#N/A</v>
          </cell>
          <cell r="BF4711" t="e">
            <v>#N/A</v>
          </cell>
          <cell r="BG4711">
            <v>61.236019897460928</v>
          </cell>
          <cell r="BH4711">
            <v>60.605218505859384</v>
          </cell>
          <cell r="BI4711">
            <v>58.972477340698241</v>
          </cell>
          <cell r="BJ4711">
            <v>59.233827590942383</v>
          </cell>
          <cell r="BK4711">
            <v>64.617819290161137</v>
          </cell>
        </row>
        <row r="4712">
          <cell r="A4712" t="str">
            <v>2018-06-06</v>
          </cell>
          <cell r="B4712">
            <v>3834199</v>
          </cell>
          <cell r="C4712">
            <v>60.941593627661781</v>
          </cell>
          <cell r="D4712">
            <v>61.098991977363177</v>
          </cell>
          <cell r="E4712">
            <v>60.062007966225707</v>
          </cell>
          <cell r="F4712">
            <v>60.691608428955078</v>
          </cell>
          <cell r="BA4712" t="e">
            <v>#N/A</v>
          </cell>
          <cell r="BB4712" t="e">
            <v>#N/A</v>
          </cell>
          <cell r="BC4712" t="e">
            <v>#N/A</v>
          </cell>
          <cell r="BD4712" t="e">
            <v>#N/A</v>
          </cell>
          <cell r="BE4712" t="e">
            <v>#N/A</v>
          </cell>
          <cell r="BF4712" t="e">
            <v>#N/A</v>
          </cell>
          <cell r="BG4712">
            <v>61.134174346923828</v>
          </cell>
          <cell r="BH4712">
            <v>60.71289691925049</v>
          </cell>
          <cell r="BI4712">
            <v>59.060605239868167</v>
          </cell>
          <cell r="BJ4712">
            <v>59.189899024963381</v>
          </cell>
          <cell r="BK4712">
            <v>64.557998752593988</v>
          </cell>
        </row>
        <row r="4713">
          <cell r="A4713" t="str">
            <v>2018-06-07</v>
          </cell>
          <cell r="B4713">
            <v>2875148</v>
          </cell>
          <cell r="C4713">
            <v>60.774931581542788</v>
          </cell>
          <cell r="D4713">
            <v>61.469343511920492</v>
          </cell>
          <cell r="E4713">
            <v>60.774931581542788</v>
          </cell>
          <cell r="F4713">
            <v>61.173061370849609</v>
          </cell>
          <cell r="BA4713" t="e">
            <v>#N/A</v>
          </cell>
          <cell r="BB4713" t="e">
            <v>#N/A</v>
          </cell>
          <cell r="BC4713" t="e">
            <v>#N/A</v>
          </cell>
          <cell r="BD4713" t="e">
            <v>#N/A</v>
          </cell>
          <cell r="BE4713" t="e">
            <v>#N/A</v>
          </cell>
          <cell r="BF4713" t="e">
            <v>#N/A</v>
          </cell>
          <cell r="BG4713">
            <v>61.215652465820313</v>
          </cell>
          <cell r="BH4713">
            <v>60.850390625000003</v>
          </cell>
          <cell r="BI4713">
            <v>59.16719673156738</v>
          </cell>
          <cell r="BJ4713">
            <v>59.154937210083013</v>
          </cell>
          <cell r="BK4713">
            <v>64.502529029846187</v>
          </cell>
        </row>
        <row r="4714">
          <cell r="A4714" t="str">
            <v>2018-06-08</v>
          </cell>
          <cell r="B4714">
            <v>2658277</v>
          </cell>
          <cell r="C4714">
            <v>60.84900618391206</v>
          </cell>
          <cell r="D4714">
            <v>61.524896532575973</v>
          </cell>
          <cell r="E4714">
            <v>60.83048457593776</v>
          </cell>
          <cell r="F4714">
            <v>61.506381988525391</v>
          </cell>
          <cell r="BA4714" t="e">
            <v>#N/A</v>
          </cell>
          <cell r="BB4714" t="e">
            <v>#N/A</v>
          </cell>
          <cell r="BC4714" t="e">
            <v>#N/A</v>
          </cell>
          <cell r="BD4714" t="e">
            <v>#N/A</v>
          </cell>
          <cell r="BE4714" t="e">
            <v>#N/A</v>
          </cell>
          <cell r="BF4714" t="e">
            <v>#N/A</v>
          </cell>
          <cell r="BG4714">
            <v>61.223059844970713</v>
          </cell>
          <cell r="BH4714">
            <v>60.974921989440922</v>
          </cell>
          <cell r="BI4714">
            <v>59.267909545898441</v>
          </cell>
          <cell r="BJ4714">
            <v>59.121541633605958</v>
          </cell>
          <cell r="BK4714">
            <v>64.446782360076909</v>
          </cell>
        </row>
        <row r="4715">
          <cell r="A4715" t="str">
            <v>2018-06-11</v>
          </cell>
          <cell r="B4715">
            <v>2389396</v>
          </cell>
          <cell r="C4715">
            <v>61.682295576136632</v>
          </cell>
          <cell r="D4715">
            <v>62.080425339393699</v>
          </cell>
          <cell r="E4715">
            <v>61.450824947822603</v>
          </cell>
          <cell r="F4715">
            <v>61.895244598388672</v>
          </cell>
          <cell r="BA4715" t="e">
            <v>#N/A</v>
          </cell>
          <cell r="BB4715" t="e">
            <v>#N/A</v>
          </cell>
          <cell r="BC4715" t="e">
            <v>#N/A</v>
          </cell>
          <cell r="BD4715" t="e">
            <v>#N/A</v>
          </cell>
          <cell r="BE4715" t="e">
            <v>#N/A</v>
          </cell>
          <cell r="BF4715" t="e">
            <v>#N/A</v>
          </cell>
          <cell r="BG4715">
            <v>61.306388854980469</v>
          </cell>
          <cell r="BH4715">
            <v>61.088342285156251</v>
          </cell>
          <cell r="BI4715">
            <v>59.361734161376951</v>
          </cell>
          <cell r="BJ4715">
            <v>59.096716918945312</v>
          </cell>
          <cell r="BK4715">
            <v>64.393598403930667</v>
          </cell>
        </row>
        <row r="4716">
          <cell r="A4716" t="str">
            <v>2018-06-12</v>
          </cell>
          <cell r="B4716">
            <v>2286069</v>
          </cell>
          <cell r="C4716">
            <v>61.858210903482821</v>
          </cell>
          <cell r="D4716">
            <v>61.969319352492391</v>
          </cell>
          <cell r="E4716">
            <v>61.052697605914041</v>
          </cell>
          <cell r="F4716">
            <v>61.284168243408203</v>
          </cell>
          <cell r="BA4716" t="e">
            <v>#N/A</v>
          </cell>
          <cell r="BB4716" t="e">
            <v>#N/A</v>
          </cell>
          <cell r="BC4716" t="e">
            <v>#N/A</v>
          </cell>
          <cell r="BD4716" t="e">
            <v>#N/A</v>
          </cell>
          <cell r="BE4716" t="e">
            <v>#N/A</v>
          </cell>
          <cell r="BF4716" t="e">
            <v>#N/A</v>
          </cell>
          <cell r="BG4716">
            <v>61.310092926025391</v>
          </cell>
          <cell r="BH4716">
            <v>61.160098266601572</v>
          </cell>
          <cell r="BI4716">
            <v>59.433089141845713</v>
          </cell>
          <cell r="BJ4716">
            <v>59.07019886016846</v>
          </cell>
          <cell r="BK4716">
            <v>64.338551731109618</v>
          </cell>
        </row>
        <row r="4717">
          <cell r="A4717" t="str">
            <v>2018-06-13</v>
          </cell>
          <cell r="B4717">
            <v>2146392</v>
          </cell>
          <cell r="C4717">
            <v>61.265647888183587</v>
          </cell>
          <cell r="D4717">
            <v>61.469343183567389</v>
          </cell>
          <cell r="E4717">
            <v>60.774931256899038</v>
          </cell>
          <cell r="F4717">
            <v>61.265647888183587</v>
          </cell>
          <cell r="BA4717" t="e">
            <v>#N/A</v>
          </cell>
          <cell r="BB4717" t="e">
            <v>#N/A</v>
          </cell>
          <cell r="BC4717" t="e">
            <v>#N/A</v>
          </cell>
          <cell r="BD4717" t="e">
            <v>#N/A</v>
          </cell>
          <cell r="BE4717" t="e">
            <v>#N/A</v>
          </cell>
          <cell r="BF4717" t="e">
            <v>#N/A</v>
          </cell>
          <cell r="BG4717">
            <v>61.424900817871091</v>
          </cell>
          <cell r="BH4717">
            <v>61.20778121948242</v>
          </cell>
          <cell r="BI4717">
            <v>59.521036148071289</v>
          </cell>
          <cell r="BJ4717">
            <v>59.038371543884267</v>
          </cell>
          <cell r="BK4717">
            <v>64.28522356033325</v>
          </cell>
        </row>
        <row r="4718">
          <cell r="A4718" t="str">
            <v>2018-06-14</v>
          </cell>
          <cell r="B4718">
            <v>3789473</v>
          </cell>
          <cell r="C4718">
            <v>60.987884450118393</v>
          </cell>
          <cell r="D4718">
            <v>62.617432607702497</v>
          </cell>
          <cell r="E4718">
            <v>60.830479052324648</v>
          </cell>
          <cell r="F4718">
            <v>62.339672088623047</v>
          </cell>
          <cell r="BA4718" t="e">
            <v>#N/A</v>
          </cell>
          <cell r="BB4718" t="e">
            <v>#N/A</v>
          </cell>
          <cell r="BC4718" t="e">
            <v>#N/A</v>
          </cell>
          <cell r="BD4718" t="e">
            <v>#N/A</v>
          </cell>
          <cell r="BE4718" t="e">
            <v>#N/A</v>
          </cell>
          <cell r="BF4718" t="e">
            <v>#N/A</v>
          </cell>
          <cell r="BG4718">
            <v>61.658222961425778</v>
          </cell>
          <cell r="BH4718">
            <v>61.263796997070322</v>
          </cell>
          <cell r="BI4718">
            <v>59.629050064086911</v>
          </cell>
          <cell r="BJ4718">
            <v>59.036013793945322</v>
          </cell>
          <cell r="BK4718">
            <v>64.240225067138667</v>
          </cell>
        </row>
        <row r="4719">
          <cell r="A4719" t="str">
            <v>2018-06-15</v>
          </cell>
          <cell r="B4719">
            <v>8122718</v>
          </cell>
          <cell r="C4719">
            <v>62.460037008256059</v>
          </cell>
          <cell r="D4719">
            <v>64.413649786177601</v>
          </cell>
          <cell r="E4719">
            <v>62.441522465076112</v>
          </cell>
          <cell r="F4719">
            <v>63.589614868164063</v>
          </cell>
          <cell r="BA4719" t="e">
            <v>#N/A</v>
          </cell>
          <cell r="BB4719" t="e">
            <v>#N/A</v>
          </cell>
          <cell r="BC4719" t="e">
            <v>#N/A</v>
          </cell>
          <cell r="BD4719" t="e">
            <v>#N/A</v>
          </cell>
          <cell r="BE4719" t="e">
            <v>#N/A</v>
          </cell>
          <cell r="BF4719" t="e">
            <v>#N/A</v>
          </cell>
          <cell r="BG4719">
            <v>62.074869537353507</v>
          </cell>
          <cell r="BH4719">
            <v>61.367495918273917</v>
          </cell>
          <cell r="BI4719">
            <v>59.732731933593747</v>
          </cell>
          <cell r="BJ4719">
            <v>59.04306335449219</v>
          </cell>
          <cell r="BK4719">
            <v>64.197456550598147</v>
          </cell>
        </row>
        <row r="4720">
          <cell r="A4720" t="str">
            <v>2018-06-18</v>
          </cell>
          <cell r="B4720">
            <v>3112171</v>
          </cell>
          <cell r="C4720">
            <v>63.608126856028463</v>
          </cell>
          <cell r="D4720">
            <v>64.071068120086665</v>
          </cell>
          <cell r="E4720">
            <v>62.58965748788502</v>
          </cell>
          <cell r="F4720">
            <v>63.191482543945313</v>
          </cell>
          <cell r="BA4720" t="e">
            <v>#N/A</v>
          </cell>
          <cell r="BB4720" t="e">
            <v>#N/A</v>
          </cell>
          <cell r="BC4720" t="e">
            <v>#N/A</v>
          </cell>
          <cell r="BD4720" t="e">
            <v>#N/A</v>
          </cell>
          <cell r="BE4720" t="e">
            <v>#N/A</v>
          </cell>
          <cell r="BF4720" t="e">
            <v>#N/A</v>
          </cell>
          <cell r="BG4720">
            <v>62.334117126464847</v>
          </cell>
          <cell r="BH4720">
            <v>61.463324546813958</v>
          </cell>
          <cell r="BI4720">
            <v>59.828627929687499</v>
          </cell>
          <cell r="BJ4720">
            <v>59.038887214660647</v>
          </cell>
          <cell r="BK4720">
            <v>64.148059196472161</v>
          </cell>
        </row>
        <row r="4721">
          <cell r="A4721" t="str">
            <v>2018-06-19</v>
          </cell>
          <cell r="B4721">
            <v>2284864</v>
          </cell>
          <cell r="C4721">
            <v>62.663729339490672</v>
          </cell>
          <cell r="D4721">
            <v>62.978526006126721</v>
          </cell>
          <cell r="E4721">
            <v>62.395222560577139</v>
          </cell>
          <cell r="F4721">
            <v>62.654468536376953</v>
          </cell>
          <cell r="BA4721" t="e">
            <v>#N/A</v>
          </cell>
          <cell r="BB4721" t="e">
            <v>#N/A</v>
          </cell>
          <cell r="BC4721" t="e">
            <v>#N/A</v>
          </cell>
          <cell r="BD4721" t="e">
            <v>#N/A</v>
          </cell>
          <cell r="BE4721" t="e">
            <v>#N/A</v>
          </cell>
          <cell r="BF4721" t="e">
            <v>#N/A</v>
          </cell>
          <cell r="BG4721">
            <v>62.608177185058587</v>
          </cell>
          <cell r="BH4721">
            <v>61.523506736755373</v>
          </cell>
          <cell r="BI4721">
            <v>59.907599411010743</v>
          </cell>
          <cell r="BJ4721">
            <v>59.027132225036617</v>
          </cell>
          <cell r="BK4721">
            <v>64.09889219284058</v>
          </cell>
        </row>
        <row r="4722">
          <cell r="A4722" t="str">
            <v>2018-06-20</v>
          </cell>
          <cell r="B4722">
            <v>2633057</v>
          </cell>
          <cell r="C4722">
            <v>63.052601488552092</v>
          </cell>
          <cell r="D4722">
            <v>63.617390420329919</v>
          </cell>
          <cell r="E4722">
            <v>62.728544002431221</v>
          </cell>
          <cell r="F4722">
            <v>63.247035980224609</v>
          </cell>
          <cell r="BA4722" t="e">
            <v>#N/A</v>
          </cell>
          <cell r="BB4722" t="e">
            <v>#N/A</v>
          </cell>
          <cell r="BC4722" t="e">
            <v>#N/A</v>
          </cell>
          <cell r="BD4722" t="e">
            <v>#N/A</v>
          </cell>
          <cell r="BE4722" t="e">
            <v>#N/A</v>
          </cell>
          <cell r="BF4722" t="e">
            <v>#N/A</v>
          </cell>
          <cell r="BG4722">
            <v>63.0044548034668</v>
          </cell>
          <cell r="BH4722">
            <v>61.619798278808602</v>
          </cell>
          <cell r="BI4722">
            <v>59.988704147338858</v>
          </cell>
          <cell r="BJ4722">
            <v>59.010436401367187</v>
          </cell>
          <cell r="BK4722">
            <v>64.05317394256592</v>
          </cell>
        </row>
        <row r="4723">
          <cell r="A4723" t="str">
            <v>2018-06-21</v>
          </cell>
          <cell r="B4723">
            <v>2852967</v>
          </cell>
          <cell r="C4723">
            <v>63.395178134774802</v>
          </cell>
          <cell r="D4723">
            <v>64.015517736250061</v>
          </cell>
          <cell r="E4723">
            <v>62.654469283155628</v>
          </cell>
          <cell r="F4723">
            <v>62.691505432128913</v>
          </cell>
          <cell r="BA4723" t="e">
            <v>#N/A</v>
          </cell>
          <cell r="BB4723" t="e">
            <v>#N/A</v>
          </cell>
          <cell r="BC4723" t="e">
            <v>#N/A</v>
          </cell>
          <cell r="BD4723" t="e">
            <v>#N/A</v>
          </cell>
          <cell r="BE4723" t="e">
            <v>#N/A</v>
          </cell>
          <cell r="BF4723" t="e">
            <v>#N/A</v>
          </cell>
          <cell r="BG4723">
            <v>63.074821472167969</v>
          </cell>
          <cell r="BH4723">
            <v>61.709145927429198</v>
          </cell>
          <cell r="BI4723">
            <v>60.073187026977543</v>
          </cell>
          <cell r="BJ4723">
            <v>58.993309326171882</v>
          </cell>
          <cell r="BK4723">
            <v>64.002734451293946</v>
          </cell>
        </row>
        <row r="4724">
          <cell r="A4724" t="str">
            <v>2018-06-22</v>
          </cell>
          <cell r="B4724">
            <v>3145850</v>
          </cell>
          <cell r="C4724">
            <v>62.774839820647067</v>
          </cell>
          <cell r="D4724">
            <v>63.895156860351563</v>
          </cell>
          <cell r="E4724">
            <v>62.719282064086258</v>
          </cell>
          <cell r="F4724">
            <v>63.895156860351563</v>
          </cell>
          <cell r="BA4724" t="e">
            <v>#N/A</v>
          </cell>
          <cell r="BB4724" t="e">
            <v>#N/A</v>
          </cell>
          <cell r="BC4724" t="e">
            <v>#N/A</v>
          </cell>
          <cell r="BD4724" t="e">
            <v>#N/A</v>
          </cell>
          <cell r="BE4724" t="e">
            <v>#N/A</v>
          </cell>
          <cell r="BF4724" t="e">
            <v>#N/A</v>
          </cell>
          <cell r="BG4724">
            <v>63.135929870605473</v>
          </cell>
          <cell r="BH4724">
            <v>61.85867614746094</v>
          </cell>
          <cell r="BI4724">
            <v>60.179622573852541</v>
          </cell>
          <cell r="BJ4724">
            <v>58.993431205749509</v>
          </cell>
          <cell r="BK4724">
            <v>63.96030097961426</v>
          </cell>
        </row>
        <row r="4725">
          <cell r="A4725" t="str">
            <v>2018-06-25</v>
          </cell>
          <cell r="B4725">
            <v>3014369</v>
          </cell>
          <cell r="C4725">
            <v>63.42295540606851</v>
          </cell>
          <cell r="D4725">
            <v>64.802518443572055</v>
          </cell>
          <cell r="E4725">
            <v>63.237781719503353</v>
          </cell>
          <cell r="F4725">
            <v>64.089591979980469</v>
          </cell>
          <cell r="BA4725" t="e">
            <v>#N/A</v>
          </cell>
          <cell r="BB4725" t="e">
            <v>#N/A</v>
          </cell>
          <cell r="BC4725" t="e">
            <v>#N/A</v>
          </cell>
          <cell r="BD4725" t="e">
            <v>#N/A</v>
          </cell>
          <cell r="BE4725" t="e">
            <v>#N/A</v>
          </cell>
          <cell r="BF4725" t="e">
            <v>#N/A</v>
          </cell>
          <cell r="BG4725">
            <v>63.3155517578125</v>
          </cell>
          <cell r="BH4725">
            <v>62.02996463775635</v>
          </cell>
          <cell r="BI4725">
            <v>60.295424423217767</v>
          </cell>
          <cell r="BJ4725">
            <v>59.006010589599612</v>
          </cell>
          <cell r="BK4725">
            <v>63.917602844238282</v>
          </cell>
        </row>
        <row r="4726">
          <cell r="A4726" t="str">
            <v>2018-06-26</v>
          </cell>
          <cell r="B4726">
            <v>2014309</v>
          </cell>
          <cell r="C4726">
            <v>64.30254280796153</v>
          </cell>
          <cell r="D4726">
            <v>64.450687412487383</v>
          </cell>
          <cell r="E4726">
            <v>63.802572427495647</v>
          </cell>
          <cell r="F4726">
            <v>64.043296813964844</v>
          </cell>
          <cell r="BA4726" t="e">
            <v>#N/A</v>
          </cell>
          <cell r="BB4726" t="e">
            <v>#N/A</v>
          </cell>
          <cell r="BC4726" t="e">
            <v>#N/A</v>
          </cell>
          <cell r="BD4726" t="e">
            <v>#N/A</v>
          </cell>
          <cell r="BE4726" t="e">
            <v>#N/A</v>
          </cell>
          <cell r="BF4726" t="e">
            <v>#N/A</v>
          </cell>
          <cell r="BG4726">
            <v>63.593317413330077</v>
          </cell>
          <cell r="BH4726">
            <v>62.186901855468747</v>
          </cell>
          <cell r="BI4726">
            <v>60.409240112304687</v>
          </cell>
          <cell r="BJ4726">
            <v>59.024841346740722</v>
          </cell>
          <cell r="BK4726">
            <v>63.878251228332523</v>
          </cell>
        </row>
        <row r="4727">
          <cell r="A4727" t="str">
            <v>2018-06-27</v>
          </cell>
          <cell r="B4727">
            <v>2541719</v>
          </cell>
          <cell r="C4727">
            <v>63.885898469598793</v>
          </cell>
          <cell r="D4727">
            <v>64.43216580495988</v>
          </cell>
          <cell r="E4727">
            <v>63.20074733347559</v>
          </cell>
          <cell r="F4727">
            <v>64.043296813964844</v>
          </cell>
          <cell r="BA4727" t="e">
            <v>#N/A</v>
          </cell>
          <cell r="BB4727" t="e">
            <v>#N/A</v>
          </cell>
          <cell r="BC4727" t="e">
            <v>#N/A</v>
          </cell>
          <cell r="BD4727" t="e">
            <v>#N/A</v>
          </cell>
          <cell r="BE4727" t="e">
            <v>#N/A</v>
          </cell>
          <cell r="BF4727" t="e">
            <v>#N/A</v>
          </cell>
          <cell r="BG4727">
            <v>63.752569580078116</v>
          </cell>
          <cell r="BH4727">
            <v>62.329024887084962</v>
          </cell>
          <cell r="BI4727">
            <v>60.516694869995121</v>
          </cell>
          <cell r="BJ4727">
            <v>59.047294311523437</v>
          </cell>
          <cell r="BK4727">
            <v>63.836072578430183</v>
          </cell>
        </row>
        <row r="4728">
          <cell r="A4728" t="str">
            <v>2018-06-28</v>
          </cell>
          <cell r="B4728">
            <v>2447823</v>
          </cell>
          <cell r="C4728">
            <v>63.284071298787019</v>
          </cell>
          <cell r="D4728">
            <v>64.172917705002234</v>
          </cell>
          <cell r="E4728">
            <v>63.209998998954923</v>
          </cell>
          <cell r="F4728">
            <v>63.395179748535163</v>
          </cell>
          <cell r="BA4728" t="e">
            <v>#N/A</v>
          </cell>
          <cell r="BB4728" t="e">
            <v>#N/A</v>
          </cell>
          <cell r="BC4728" t="e">
            <v>#N/A</v>
          </cell>
          <cell r="BD4728" t="e">
            <v>#N/A</v>
          </cell>
          <cell r="BE4728" t="e">
            <v>#N/A</v>
          </cell>
          <cell r="BF4728" t="e">
            <v>#N/A</v>
          </cell>
          <cell r="BG4728">
            <v>63.893304443359384</v>
          </cell>
          <cell r="BH4728">
            <v>62.460500335693361</v>
          </cell>
          <cell r="BI4728">
            <v>60.621788940429688</v>
          </cell>
          <cell r="BJ4728">
            <v>59.071482276916512</v>
          </cell>
          <cell r="BK4728">
            <v>63.792155227661127</v>
          </cell>
        </row>
        <row r="4729">
          <cell r="A4729" t="str">
            <v>2018-06-29</v>
          </cell>
          <cell r="B4729">
            <v>3208731</v>
          </cell>
          <cell r="C4729">
            <v>64.061817494527872</v>
          </cell>
          <cell r="D4729">
            <v>64.580309475018765</v>
          </cell>
          <cell r="E4729">
            <v>63.561840057373047</v>
          </cell>
          <cell r="F4729">
            <v>63.561840057373047</v>
          </cell>
          <cell r="BA4729" t="e">
            <v>#N/A</v>
          </cell>
          <cell r="BB4729" t="e">
            <v>#N/A</v>
          </cell>
          <cell r="BC4729" t="e">
            <v>#N/A</v>
          </cell>
          <cell r="BD4729" t="e">
            <v>#N/A</v>
          </cell>
          <cell r="BE4729" t="e">
            <v>#N/A</v>
          </cell>
          <cell r="BF4729" t="e">
            <v>#N/A</v>
          </cell>
          <cell r="BG4729">
            <v>63.826641082763672</v>
          </cell>
          <cell r="BH4729">
            <v>62.565125083923341</v>
          </cell>
          <cell r="BI4729">
            <v>60.733926620483402</v>
          </cell>
          <cell r="BJ4729">
            <v>59.110588722228997</v>
          </cell>
          <cell r="BK4729">
            <v>63.747480907440178</v>
          </cell>
        </row>
        <row r="4730">
          <cell r="A4730" t="str">
            <v>2018-07-02</v>
          </cell>
          <cell r="B4730">
            <v>2636838</v>
          </cell>
          <cell r="C4730">
            <v>63.098896675396603</v>
          </cell>
          <cell r="D4730">
            <v>63.913670769671093</v>
          </cell>
          <cell r="E4730">
            <v>63.006309833944101</v>
          </cell>
          <cell r="F4730">
            <v>63.700721740722663</v>
          </cell>
          <cell r="BA4730" t="e">
            <v>#N/A</v>
          </cell>
          <cell r="BB4730" t="e">
            <v>#N/A</v>
          </cell>
          <cell r="BC4730" t="e">
            <v>#N/A</v>
          </cell>
          <cell r="BD4730" t="e">
            <v>#N/A</v>
          </cell>
          <cell r="BE4730" t="e">
            <v>#N/A</v>
          </cell>
          <cell r="BF4730" t="e">
            <v>#N/A</v>
          </cell>
          <cell r="BG4730">
            <v>63.748867034912109</v>
          </cell>
          <cell r="BH4730">
            <v>62.676231193542478</v>
          </cell>
          <cell r="BI4730">
            <v>60.854496154785153</v>
          </cell>
          <cell r="BJ4730">
            <v>59.15824005126953</v>
          </cell>
          <cell r="BK4730">
            <v>63.706548900604247</v>
          </cell>
        </row>
        <row r="4731">
          <cell r="A4731" t="str">
            <v>2018-07-03</v>
          </cell>
          <cell r="B4731">
            <v>3042905</v>
          </cell>
          <cell r="C4731">
            <v>63.922930116614367</v>
          </cell>
          <cell r="D4731">
            <v>65.061761661987816</v>
          </cell>
          <cell r="E4731">
            <v>63.922930116614367</v>
          </cell>
          <cell r="F4731">
            <v>64.821037292480469</v>
          </cell>
          <cell r="BA4731" t="e">
            <v>#N/A</v>
          </cell>
          <cell r="BB4731" t="e">
            <v>#N/A</v>
          </cell>
          <cell r="BC4731" t="e">
            <v>#N/A</v>
          </cell>
          <cell r="BD4731" t="e">
            <v>#N/A</v>
          </cell>
          <cell r="BE4731" t="e">
            <v>#N/A</v>
          </cell>
          <cell r="BF4731" t="e">
            <v>#N/A</v>
          </cell>
          <cell r="BG4731">
            <v>63.904415130615227</v>
          </cell>
          <cell r="BH4731">
            <v>62.854000663757333</v>
          </cell>
          <cell r="BI4731">
            <v>60.989874267578116</v>
          </cell>
          <cell r="BJ4731">
            <v>59.231406593322752</v>
          </cell>
          <cell r="BK4731">
            <v>63.670555934906012</v>
          </cell>
        </row>
        <row r="4732">
          <cell r="A4732" t="str">
            <v>2018-07-04</v>
          </cell>
          <cell r="B4732">
            <v>2273393</v>
          </cell>
          <cell r="C4732">
            <v>64.821043256419614</v>
          </cell>
          <cell r="D4732">
            <v>65.876548862674298</v>
          </cell>
          <cell r="E4732">
            <v>64.635862496772674</v>
          </cell>
          <cell r="F4732">
            <v>65.691368103027344</v>
          </cell>
          <cell r="BA4732" t="e">
            <v>#N/A</v>
          </cell>
          <cell r="BB4732" t="e">
            <v>#N/A</v>
          </cell>
          <cell r="BC4732" t="e">
            <v>#N/A</v>
          </cell>
          <cell r="BD4732" t="e">
            <v>#N/A</v>
          </cell>
          <cell r="BE4732" t="e">
            <v>#N/A</v>
          </cell>
          <cell r="BF4732" t="e">
            <v>#N/A</v>
          </cell>
          <cell r="BG4732">
            <v>64.234029388427729</v>
          </cell>
          <cell r="BH4732">
            <v>63.103988647460938</v>
          </cell>
          <cell r="BI4732">
            <v>61.147783050537107</v>
          </cell>
          <cell r="BJ4732">
            <v>59.328295173645017</v>
          </cell>
          <cell r="BK4732">
            <v>63.635689983367918</v>
          </cell>
        </row>
        <row r="4733">
          <cell r="A4733" t="str">
            <v>2018-07-05</v>
          </cell>
          <cell r="B4733">
            <v>4290334</v>
          </cell>
          <cell r="C4733">
            <v>65.626548979201473</v>
          </cell>
          <cell r="D4733">
            <v>67.070930480957031</v>
          </cell>
          <cell r="E4733">
            <v>65.515447600243817</v>
          </cell>
          <cell r="F4733">
            <v>67.070930480957031</v>
          </cell>
          <cell r="BA4733" t="e">
            <v>#N/A</v>
          </cell>
          <cell r="BB4733" t="e">
            <v>#N/A</v>
          </cell>
          <cell r="BC4733" t="e">
            <v>#N/A</v>
          </cell>
          <cell r="BD4733" t="e">
            <v>#N/A</v>
          </cell>
          <cell r="BE4733" t="e">
            <v>#N/A</v>
          </cell>
          <cell r="BF4733" t="e">
            <v>#N/A</v>
          </cell>
          <cell r="BG4733">
            <v>64.969179534912115</v>
          </cell>
          <cell r="BH4733">
            <v>63.398882102966311</v>
          </cell>
          <cell r="BI4733">
            <v>61.325331802368162</v>
          </cell>
          <cell r="BJ4733">
            <v>59.431028251647952</v>
          </cell>
          <cell r="BK4733">
            <v>63.6075009727478</v>
          </cell>
        </row>
        <row r="4734">
          <cell r="A4734" t="str">
            <v>2018-07-06</v>
          </cell>
          <cell r="B4734">
            <v>2690137</v>
          </cell>
          <cell r="C4734">
            <v>67.033893266906318</v>
          </cell>
          <cell r="D4734">
            <v>67.404247673360061</v>
          </cell>
          <cell r="E4734">
            <v>66.746864893345233</v>
          </cell>
          <cell r="F4734">
            <v>67.126480102539063</v>
          </cell>
          <cell r="BA4734" t="e">
            <v>#N/A</v>
          </cell>
          <cell r="BB4734" t="e">
            <v>#N/A</v>
          </cell>
          <cell r="BC4734" t="e">
            <v>#N/A</v>
          </cell>
          <cell r="BD4734" t="e">
            <v>#N/A</v>
          </cell>
          <cell r="BE4734" t="e">
            <v>#N/A</v>
          </cell>
          <cell r="BF4734" t="e">
            <v>#N/A</v>
          </cell>
          <cell r="BG4734">
            <v>65.682107543945307</v>
          </cell>
          <cell r="BH4734">
            <v>63.679887008667002</v>
          </cell>
          <cell r="BI4734">
            <v>61.496217193603513</v>
          </cell>
          <cell r="BJ4734">
            <v>59.540677757263182</v>
          </cell>
          <cell r="BK4734">
            <v>63.572654514312752</v>
          </cell>
        </row>
        <row r="4735">
          <cell r="A4735" t="str">
            <v>2018-07-09</v>
          </cell>
          <cell r="B4735">
            <v>2427571</v>
          </cell>
          <cell r="C4735">
            <v>67.32092332940789</v>
          </cell>
          <cell r="D4735">
            <v>67.32092332940789</v>
          </cell>
          <cell r="E4735">
            <v>66.135794725807301</v>
          </cell>
          <cell r="F4735">
            <v>66.256156921386719</v>
          </cell>
          <cell r="BA4735" t="e">
            <v>#N/A</v>
          </cell>
          <cell r="BB4735" t="e">
            <v>#N/A</v>
          </cell>
          <cell r="BC4735" t="e">
            <v>#N/A</v>
          </cell>
          <cell r="BD4735" t="e">
            <v>#N/A</v>
          </cell>
          <cell r="BE4735" t="e">
            <v>#N/A</v>
          </cell>
          <cell r="BF4735" t="e">
            <v>#N/A</v>
          </cell>
          <cell r="BG4735">
            <v>66.193194580078128</v>
          </cell>
          <cell r="BH4735">
            <v>63.897932624816903</v>
          </cell>
          <cell r="BI4735">
            <v>61.670015640258789</v>
          </cell>
          <cell r="BJ4735">
            <v>59.638796958923344</v>
          </cell>
          <cell r="BK4735">
            <v>63.532352161407474</v>
          </cell>
        </row>
        <row r="4736">
          <cell r="A4736" t="str">
            <v>2018-07-10</v>
          </cell>
          <cell r="B4736">
            <v>2094597</v>
          </cell>
          <cell r="C4736">
            <v>66.20060643197499</v>
          </cell>
          <cell r="D4736">
            <v>66.765395387627407</v>
          </cell>
          <cell r="E4736">
            <v>65.663592824317973</v>
          </cell>
          <cell r="F4736">
            <v>66.320968627929688</v>
          </cell>
          <cell r="BA4736" t="e">
            <v>#N/A</v>
          </cell>
          <cell r="BB4736" t="e">
            <v>#N/A</v>
          </cell>
          <cell r="BC4736" t="e">
            <v>#N/A</v>
          </cell>
          <cell r="BD4736" t="e">
            <v>#N/A</v>
          </cell>
          <cell r="BE4736" t="e">
            <v>#N/A</v>
          </cell>
          <cell r="BF4736" t="e">
            <v>#N/A</v>
          </cell>
          <cell r="BG4736">
            <v>66.493180847167963</v>
          </cell>
          <cell r="BH4736">
            <v>64.149772644042969</v>
          </cell>
          <cell r="BI4736">
            <v>61.833978652954102</v>
          </cell>
          <cell r="BJ4736">
            <v>59.74100975036621</v>
          </cell>
          <cell r="BK4736">
            <v>63.490076885223388</v>
          </cell>
        </row>
        <row r="4737">
          <cell r="A4737" t="str">
            <v>2018-07-11</v>
          </cell>
          <cell r="B4737">
            <v>2580029</v>
          </cell>
          <cell r="C4737">
            <v>65.950621070841152</v>
          </cell>
          <cell r="D4737">
            <v>66.228381614023021</v>
          </cell>
          <cell r="E4737">
            <v>65.58952035603447</v>
          </cell>
          <cell r="F4737">
            <v>65.876548767089844</v>
          </cell>
          <cell r="BA4737" t="e">
            <v>#N/A</v>
          </cell>
          <cell r="BB4737" t="e">
            <v>#N/A</v>
          </cell>
          <cell r="BC4737" t="e">
            <v>#N/A</v>
          </cell>
          <cell r="BD4737" t="e">
            <v>#N/A</v>
          </cell>
          <cell r="BE4737" t="e">
            <v>#N/A</v>
          </cell>
          <cell r="BF4737" t="e">
            <v>#N/A</v>
          </cell>
          <cell r="BG4737">
            <v>66.530216979980466</v>
          </cell>
          <cell r="BH4737">
            <v>64.380317687988281</v>
          </cell>
          <cell r="BI4737">
            <v>61.9878165435791</v>
          </cell>
          <cell r="BJ4737">
            <v>59.82994373321533</v>
          </cell>
          <cell r="BK4737">
            <v>63.445932865142822</v>
          </cell>
        </row>
        <row r="4738">
          <cell r="A4738" t="str">
            <v>2018-07-12</v>
          </cell>
          <cell r="B4738">
            <v>2712481</v>
          </cell>
          <cell r="C4738">
            <v>66.052453446412954</v>
          </cell>
          <cell r="D4738">
            <v>66.941306853071694</v>
          </cell>
          <cell r="E4738">
            <v>66.052453446412954</v>
          </cell>
          <cell r="F4738">
            <v>66.876495361328125</v>
          </cell>
          <cell r="BA4738" t="e">
            <v>#N/A</v>
          </cell>
          <cell r="BB4738" t="e">
            <v>#N/A</v>
          </cell>
          <cell r="BC4738" t="e">
            <v>#N/A</v>
          </cell>
          <cell r="BD4738" t="e">
            <v>#N/A</v>
          </cell>
          <cell r="BE4738" t="e">
            <v>#N/A</v>
          </cell>
          <cell r="BF4738" t="e">
            <v>#N/A</v>
          </cell>
          <cell r="BG4738">
            <v>66.491329956054685</v>
          </cell>
          <cell r="BH4738">
            <v>64.607158851623538</v>
          </cell>
          <cell r="BI4738">
            <v>62.173315048217773</v>
          </cell>
          <cell r="BJ4738">
            <v>59.930644111633299</v>
          </cell>
          <cell r="BK4738">
            <v>63.406876964569094</v>
          </cell>
        </row>
        <row r="4739">
          <cell r="A4739" t="str">
            <v>2018-07-13</v>
          </cell>
          <cell r="B4739">
            <v>2011299</v>
          </cell>
          <cell r="C4739">
            <v>66.848722829013596</v>
          </cell>
          <cell r="D4739">
            <v>67.024642788560229</v>
          </cell>
          <cell r="E4739">
            <v>66.496889973844162</v>
          </cell>
          <cell r="F4739">
            <v>66.580223083496094</v>
          </cell>
          <cell r="BA4739" t="e">
            <v>#N/A</v>
          </cell>
          <cell r="BB4739" t="e">
            <v>#N/A</v>
          </cell>
          <cell r="BC4739" t="e">
            <v>#N/A</v>
          </cell>
          <cell r="BD4739" t="e">
            <v>#N/A</v>
          </cell>
          <cell r="BE4739" t="e">
            <v>#N/A</v>
          </cell>
          <cell r="BF4739" t="e">
            <v>#N/A</v>
          </cell>
          <cell r="BG4739">
            <v>66.382078552246099</v>
          </cell>
          <cell r="BH4739">
            <v>64.75668926239014</v>
          </cell>
          <cell r="BI4739">
            <v>62.347587356567381</v>
          </cell>
          <cell r="BJ4739">
            <v>60.026173095703122</v>
          </cell>
          <cell r="BK4739">
            <v>63.368636684417723</v>
          </cell>
        </row>
        <row r="4740">
          <cell r="A4740" t="str">
            <v>2018-07-16</v>
          </cell>
          <cell r="B4740">
            <v>1449268</v>
          </cell>
          <cell r="C4740">
            <v>66.4042979462386</v>
          </cell>
          <cell r="D4740">
            <v>66.607993238478628</v>
          </cell>
          <cell r="E4740">
            <v>65.959871211903675</v>
          </cell>
          <cell r="F4740">
            <v>66.348747253417969</v>
          </cell>
          <cell r="BA4740" t="e">
            <v>#N/A</v>
          </cell>
          <cell r="BB4740" t="e">
            <v>#N/A</v>
          </cell>
          <cell r="BC4740" t="e">
            <v>#N/A</v>
          </cell>
          <cell r="BD4740" t="e">
            <v>#N/A</v>
          </cell>
          <cell r="BE4740" t="e">
            <v>#N/A</v>
          </cell>
          <cell r="BF4740" t="e">
            <v>#N/A</v>
          </cell>
          <cell r="BG4740">
            <v>66.400596618652344</v>
          </cell>
          <cell r="BH4740">
            <v>64.914552497863767</v>
          </cell>
          <cell r="BI4740">
            <v>62.511222610473631</v>
          </cell>
          <cell r="BJ4740">
            <v>60.118062210083011</v>
          </cell>
          <cell r="BK4740">
            <v>63.329283161163332</v>
          </cell>
        </row>
        <row r="4741">
          <cell r="A4741" t="str">
            <v>2018-07-17</v>
          </cell>
          <cell r="B4741">
            <v>1706922</v>
          </cell>
          <cell r="C4741">
            <v>65.839513393627115</v>
          </cell>
          <cell r="D4741">
            <v>66.709845313185539</v>
          </cell>
          <cell r="E4741">
            <v>65.561745783237555</v>
          </cell>
          <cell r="F4741">
            <v>66.515403747558594</v>
          </cell>
          <cell r="BA4741" t="e">
            <v>#N/A</v>
          </cell>
          <cell r="BB4741" t="e">
            <v>#N/A</v>
          </cell>
          <cell r="BC4741" t="e">
            <v>#N/A</v>
          </cell>
          <cell r="BD4741" t="e">
            <v>#N/A</v>
          </cell>
          <cell r="BE4741" t="e">
            <v>#N/A</v>
          </cell>
          <cell r="BF4741" t="e">
            <v>#N/A</v>
          </cell>
          <cell r="BG4741">
            <v>66.439483642578125</v>
          </cell>
          <cell r="BH4741">
            <v>65.107599258422852</v>
          </cell>
          <cell r="BI4741">
            <v>62.676954116821292</v>
          </cell>
          <cell r="BJ4741">
            <v>60.209939270019532</v>
          </cell>
          <cell r="BK4741">
            <v>63.285859737396237</v>
          </cell>
        </row>
        <row r="4742">
          <cell r="A4742" t="str">
            <v>2018-07-18</v>
          </cell>
          <cell r="B4742">
            <v>2793110</v>
          </cell>
          <cell r="C4742">
            <v>66.617243182992894</v>
          </cell>
          <cell r="D4742">
            <v>67.478314192276187</v>
          </cell>
          <cell r="E4742">
            <v>66.617243182992894</v>
          </cell>
          <cell r="F4742">
            <v>67.1357421875</v>
          </cell>
          <cell r="BA4742" t="e">
            <v>#N/A</v>
          </cell>
          <cell r="BB4742" t="e">
            <v>#N/A</v>
          </cell>
          <cell r="BC4742" t="e">
            <v>#N/A</v>
          </cell>
          <cell r="BD4742" t="e">
            <v>#N/A</v>
          </cell>
          <cell r="BE4742" t="e">
            <v>#N/A</v>
          </cell>
          <cell r="BF4742" t="e">
            <v>#N/A</v>
          </cell>
          <cell r="BG4742">
            <v>66.691322326660156</v>
          </cell>
          <cell r="BH4742">
            <v>65.302034568786624</v>
          </cell>
          <cell r="BI4742">
            <v>62.848908157348632</v>
          </cell>
          <cell r="BJ4742">
            <v>60.306606140136722</v>
          </cell>
          <cell r="BK4742">
            <v>63.247658329010008</v>
          </cell>
        </row>
        <row r="4743">
          <cell r="A4743" t="str">
            <v>2018-07-19</v>
          </cell>
          <cell r="B4743">
            <v>2292087</v>
          </cell>
          <cell r="C4743">
            <v>66.941316075958184</v>
          </cell>
          <cell r="D4743">
            <v>67.089453621529188</v>
          </cell>
          <cell r="E4743">
            <v>66.617251508669284</v>
          </cell>
          <cell r="F4743">
            <v>66.765396118164063</v>
          </cell>
          <cell r="BA4743" t="e">
            <v>#N/A</v>
          </cell>
          <cell r="BB4743" t="e">
            <v>#N/A</v>
          </cell>
          <cell r="BC4743" t="e">
            <v>#N/A</v>
          </cell>
          <cell r="BD4743" t="e">
            <v>#N/A</v>
          </cell>
          <cell r="BE4743" t="e">
            <v>#N/A</v>
          </cell>
          <cell r="BF4743" t="e">
            <v>#N/A</v>
          </cell>
          <cell r="BG4743">
            <v>66.669102478027341</v>
          </cell>
          <cell r="BH4743">
            <v>65.505729103088385</v>
          </cell>
          <cell r="BI4743">
            <v>63.01575233459473</v>
          </cell>
          <cell r="BJ4743">
            <v>60.395417366027829</v>
          </cell>
          <cell r="BK4743">
            <v>63.206014957427982</v>
          </cell>
        </row>
        <row r="4744">
          <cell r="A4744" t="str">
            <v>2018-07-20</v>
          </cell>
          <cell r="B4744">
            <v>3291929</v>
          </cell>
          <cell r="C4744">
            <v>66.802429823949595</v>
          </cell>
          <cell r="D4744">
            <v>67.311661006609214</v>
          </cell>
          <cell r="E4744">
            <v>66.376524683136211</v>
          </cell>
          <cell r="F4744">
            <v>66.996864318847656</v>
          </cell>
          <cell r="BA4744" t="e">
            <v>#N/A</v>
          </cell>
          <cell r="BB4744" t="e">
            <v>#N/A</v>
          </cell>
          <cell r="BC4744" t="e">
            <v>#N/A</v>
          </cell>
          <cell r="BD4744" t="e">
            <v>#N/A</v>
          </cell>
          <cell r="BE4744" t="e">
            <v>#N/A</v>
          </cell>
          <cell r="BF4744" t="e">
            <v>#N/A</v>
          </cell>
          <cell r="BG4744">
            <v>66.752430725097653</v>
          </cell>
          <cell r="BH4744">
            <v>65.660814476013186</v>
          </cell>
          <cell r="BI4744">
            <v>63.175374526977542</v>
          </cell>
          <cell r="BJ4744">
            <v>60.486013145446783</v>
          </cell>
          <cell r="BK4744">
            <v>63.162525157928457</v>
          </cell>
        </row>
        <row r="4745">
          <cell r="A4745" t="str">
            <v>2018-07-23</v>
          </cell>
          <cell r="B4745">
            <v>1585901</v>
          </cell>
          <cell r="C4745">
            <v>66.848718140391128</v>
          </cell>
          <cell r="D4745">
            <v>67.135746538034184</v>
          </cell>
          <cell r="E4745">
            <v>66.36726231635258</v>
          </cell>
          <cell r="F4745">
            <v>67.10797119140625</v>
          </cell>
          <cell r="BA4745" t="e">
            <v>#N/A</v>
          </cell>
          <cell r="BB4745" t="e">
            <v>#N/A</v>
          </cell>
          <cell r="BC4745" t="e">
            <v>#N/A</v>
          </cell>
          <cell r="BD4745" t="e">
            <v>#N/A</v>
          </cell>
          <cell r="BE4745" t="e">
            <v>#N/A</v>
          </cell>
          <cell r="BF4745" t="e">
            <v>#N/A</v>
          </cell>
          <cell r="BG4745">
            <v>66.904275512695307</v>
          </cell>
          <cell r="BH4745">
            <v>65.811733436584475</v>
          </cell>
          <cell r="BI4745">
            <v>63.324997177124033</v>
          </cell>
          <cell r="BJ4745">
            <v>60.582579040527342</v>
          </cell>
          <cell r="BK4745">
            <v>63.117028865814213</v>
          </cell>
        </row>
        <row r="4746">
          <cell r="A4746" t="str">
            <v>2018-07-24</v>
          </cell>
          <cell r="B4746">
            <v>1965403</v>
          </cell>
          <cell r="C4746">
            <v>67.107972235215925</v>
          </cell>
          <cell r="D4746">
            <v>67.691275715245226</v>
          </cell>
          <cell r="E4746">
            <v>66.719096184606244</v>
          </cell>
          <cell r="F4746">
            <v>67.432029724121094</v>
          </cell>
          <cell r="BA4746" t="e">
            <v>#N/A</v>
          </cell>
          <cell r="BB4746" t="e">
            <v>#N/A</v>
          </cell>
          <cell r="BC4746" t="e">
            <v>#N/A</v>
          </cell>
          <cell r="BD4746" t="e">
            <v>#N/A</v>
          </cell>
          <cell r="BE4746" t="e">
            <v>#N/A</v>
          </cell>
          <cell r="BF4746" t="e">
            <v>#N/A</v>
          </cell>
          <cell r="BG4746">
            <v>67.087600708007813</v>
          </cell>
          <cell r="BH4746">
            <v>65.981170082092291</v>
          </cell>
          <cell r="BI4746">
            <v>63.476656799316409</v>
          </cell>
          <cell r="BJ4746">
            <v>60.685742645263673</v>
          </cell>
          <cell r="BK4746">
            <v>63.074080486297611</v>
          </cell>
        </row>
        <row r="4747">
          <cell r="A4747" t="str">
            <v>2018-07-25</v>
          </cell>
          <cell r="B4747">
            <v>2635911</v>
          </cell>
          <cell r="C4747">
            <v>67.413504747861793</v>
          </cell>
          <cell r="D4747">
            <v>67.996815262664086</v>
          </cell>
          <cell r="E4747">
            <v>67.200555721761845</v>
          </cell>
          <cell r="F4747">
            <v>67.969039916992188</v>
          </cell>
          <cell r="BA4747" t="e">
            <v>#N/A</v>
          </cell>
          <cell r="BB4747" t="e">
            <v>#N/A</v>
          </cell>
          <cell r="BC4747" t="e">
            <v>#N/A</v>
          </cell>
          <cell r="BD4747" t="e">
            <v>#N/A</v>
          </cell>
          <cell r="BE4747" t="e">
            <v>#N/A</v>
          </cell>
          <cell r="BF4747" t="e">
            <v>#N/A</v>
          </cell>
          <cell r="BG4747">
            <v>67.254260253906253</v>
          </cell>
          <cell r="BH4747">
            <v>66.177457237243658</v>
          </cell>
          <cell r="BI4747">
            <v>63.629797821044917</v>
          </cell>
          <cell r="BJ4747">
            <v>60.805319595336911</v>
          </cell>
          <cell r="BK4747">
            <v>63.03964796066284</v>
          </cell>
        </row>
        <row r="4748">
          <cell r="A4748" t="str">
            <v>2018-07-26</v>
          </cell>
          <cell r="B4748">
            <v>2611161</v>
          </cell>
          <cell r="C4748">
            <v>68.237542809129252</v>
          </cell>
          <cell r="D4748">
            <v>68.681969552325512</v>
          </cell>
          <cell r="E4748">
            <v>68.015332969492846</v>
          </cell>
          <cell r="F4748">
            <v>68.561607360839844</v>
          </cell>
          <cell r="BA4748" t="e">
            <v>#N/A</v>
          </cell>
          <cell r="BB4748" t="e">
            <v>#N/A</v>
          </cell>
          <cell r="BC4748" t="e">
            <v>#N/A</v>
          </cell>
          <cell r="BD4748" t="e">
            <v>#N/A</v>
          </cell>
          <cell r="BE4748" t="e">
            <v>#N/A</v>
          </cell>
          <cell r="BF4748" t="e">
            <v>#N/A</v>
          </cell>
          <cell r="BG4748">
            <v>67.613502502441406</v>
          </cell>
          <cell r="BH4748">
            <v>66.435778617858887</v>
          </cell>
          <cell r="BI4748">
            <v>63.776642837524413</v>
          </cell>
          <cell r="BJ4748">
            <v>60.921104164123527</v>
          </cell>
          <cell r="BK4748">
            <v>63.009547634124758</v>
          </cell>
        </row>
        <row r="4749">
          <cell r="A4749" t="str">
            <v>2018-07-27</v>
          </cell>
          <cell r="B4749">
            <v>1847134</v>
          </cell>
          <cell r="C4749">
            <v>68.552343689765024</v>
          </cell>
          <cell r="D4749">
            <v>69.135647143383153</v>
          </cell>
          <cell r="E4749">
            <v>68.478271391676742</v>
          </cell>
          <cell r="F4749">
            <v>69.043060302734375</v>
          </cell>
          <cell r="BA4749" t="e">
            <v>#N/A</v>
          </cell>
          <cell r="BB4749" t="e">
            <v>#N/A</v>
          </cell>
          <cell r="BC4749" t="e">
            <v>#N/A</v>
          </cell>
          <cell r="BD4749" t="e">
            <v>#N/A</v>
          </cell>
          <cell r="BE4749" t="e">
            <v>#N/A</v>
          </cell>
          <cell r="BF4749" t="e">
            <v>#N/A</v>
          </cell>
          <cell r="BG4749">
            <v>68.022741699218756</v>
          </cell>
          <cell r="BH4749">
            <v>66.70983963012695</v>
          </cell>
          <cell r="BI4749">
            <v>63.927191314697268</v>
          </cell>
          <cell r="BJ4749">
            <v>61.048770942687987</v>
          </cell>
          <cell r="BK4749">
            <v>62.982826404571533</v>
          </cell>
        </row>
        <row r="4750">
          <cell r="A4750" t="str">
            <v>2018-07-30</v>
          </cell>
          <cell r="B4750">
            <v>1811079</v>
          </cell>
          <cell r="C4750">
            <v>68.709740832058898</v>
          </cell>
          <cell r="D4750">
            <v>69.070834449064648</v>
          </cell>
          <cell r="E4750">
            <v>68.219024227611243</v>
          </cell>
          <cell r="F4750">
            <v>68.469009399414063</v>
          </cell>
          <cell r="BA4750" t="e">
            <v>#N/A</v>
          </cell>
          <cell r="BB4750" t="e">
            <v>#N/A</v>
          </cell>
          <cell r="BC4750" t="e">
            <v>#N/A</v>
          </cell>
          <cell r="BD4750" t="e">
            <v>#N/A</v>
          </cell>
          <cell r="BE4750" t="e">
            <v>#N/A</v>
          </cell>
          <cell r="BF4750" t="e">
            <v>#N/A</v>
          </cell>
          <cell r="BG4750">
            <v>68.29494934082031</v>
          </cell>
          <cell r="BH4750">
            <v>66.948254013061529</v>
          </cell>
          <cell r="BI4750">
            <v>64.071073303222661</v>
          </cell>
          <cell r="BJ4750">
            <v>61.167340087890622</v>
          </cell>
          <cell r="BK4750">
            <v>62.955885295867922</v>
          </cell>
        </row>
        <row r="4751">
          <cell r="A4751" t="str">
            <v>2018-07-31</v>
          </cell>
          <cell r="B4751">
            <v>3146417</v>
          </cell>
          <cell r="C4751">
            <v>67.107969826855779</v>
          </cell>
          <cell r="D4751">
            <v>69.126394053215549</v>
          </cell>
          <cell r="E4751">
            <v>66.663543098075721</v>
          </cell>
          <cell r="F4751">
            <v>68.857887268066406</v>
          </cell>
          <cell r="BA4751" t="e">
            <v>#N/A</v>
          </cell>
          <cell r="BB4751" t="e">
            <v>#N/A</v>
          </cell>
          <cell r="BC4751" t="e">
            <v>#N/A</v>
          </cell>
          <cell r="BD4751" t="e">
            <v>#N/A</v>
          </cell>
          <cell r="BE4751" t="e">
            <v>#N/A</v>
          </cell>
          <cell r="BF4751" t="e">
            <v>#N/A</v>
          </cell>
          <cell r="BG4751">
            <v>68.580120849609372</v>
          </cell>
          <cell r="BH4751">
            <v>67.150096511840815</v>
          </cell>
          <cell r="BI4751">
            <v>64.219214553833012</v>
          </cell>
          <cell r="BJ4751">
            <v>61.282465248107911</v>
          </cell>
          <cell r="BK4751">
            <v>62.926736354827881</v>
          </cell>
        </row>
        <row r="4752">
          <cell r="A4752" t="str">
            <v>2018-08-01</v>
          </cell>
          <cell r="B4752">
            <v>3207616</v>
          </cell>
          <cell r="C4752">
            <v>68.987510771633694</v>
          </cell>
          <cell r="D4752">
            <v>70.524472131242888</v>
          </cell>
          <cell r="E4752">
            <v>68.931953015171317</v>
          </cell>
          <cell r="F4752">
            <v>69.996719360351563</v>
          </cell>
          <cell r="BA4752" t="e">
            <v>#N/A</v>
          </cell>
          <cell r="BB4752" t="e">
            <v>#N/A</v>
          </cell>
          <cell r="BC4752" t="e">
            <v>#N/A</v>
          </cell>
          <cell r="BD4752" t="e">
            <v>#N/A</v>
          </cell>
          <cell r="BE4752" t="e">
            <v>#N/A</v>
          </cell>
          <cell r="BF4752" t="e">
            <v>#N/A</v>
          </cell>
          <cell r="BG4752">
            <v>68.98565673828125</v>
          </cell>
          <cell r="BH4752">
            <v>67.365364074707031</v>
          </cell>
          <cell r="BI4752">
            <v>64.392724838256839</v>
          </cell>
          <cell r="BJ4752">
            <v>61.403059577941903</v>
          </cell>
          <cell r="BK4752">
            <v>62.906152782440188</v>
          </cell>
        </row>
        <row r="4753">
          <cell r="A4753" t="str">
            <v>2018-08-02</v>
          </cell>
          <cell r="B4753">
            <v>3076525</v>
          </cell>
          <cell r="C4753">
            <v>69.885616585180244</v>
          </cell>
          <cell r="D4753">
            <v>69.885616585180244</v>
          </cell>
          <cell r="E4753">
            <v>68.774553309035369</v>
          </cell>
          <cell r="F4753">
            <v>68.978248596191406</v>
          </cell>
          <cell r="BA4753" t="e">
            <v>#N/A</v>
          </cell>
          <cell r="BB4753" t="e">
            <v>#N/A</v>
          </cell>
          <cell r="BC4753" t="e">
            <v>#N/A</v>
          </cell>
          <cell r="BD4753" t="e">
            <v>#N/A</v>
          </cell>
          <cell r="BE4753" t="e">
            <v>#N/A</v>
          </cell>
          <cell r="BF4753" t="e">
            <v>#N/A</v>
          </cell>
          <cell r="BG4753">
            <v>69.068984985351563</v>
          </cell>
          <cell r="BH4753">
            <v>67.460729980468756</v>
          </cell>
          <cell r="BI4753">
            <v>64.554198760986324</v>
          </cell>
          <cell r="BJ4753">
            <v>61.511702308654783</v>
          </cell>
          <cell r="BK4753">
            <v>62.877738132476807</v>
          </cell>
        </row>
        <row r="4754">
          <cell r="A4754" t="str">
            <v>2018-08-03</v>
          </cell>
          <cell r="B4754">
            <v>2204770</v>
          </cell>
          <cell r="C4754">
            <v>69.043060822099122</v>
          </cell>
          <cell r="D4754">
            <v>69.144908466755851</v>
          </cell>
          <cell r="E4754">
            <v>68.135692823500023</v>
          </cell>
          <cell r="F4754">
            <v>68.607894897460938</v>
          </cell>
          <cell r="BA4754" t="e">
            <v>#N/A</v>
          </cell>
          <cell r="BB4754" t="e">
            <v>#N/A</v>
          </cell>
          <cell r="BC4754" t="e">
            <v>#N/A</v>
          </cell>
          <cell r="BD4754" t="e">
            <v>#N/A</v>
          </cell>
          <cell r="BE4754" t="e">
            <v>#N/A</v>
          </cell>
          <cell r="BF4754" t="e">
            <v>#N/A</v>
          </cell>
          <cell r="BG4754">
            <v>68.981951904296878</v>
          </cell>
          <cell r="BH4754">
            <v>67.534800720214847</v>
          </cell>
          <cell r="BI4754">
            <v>64.708265609741204</v>
          </cell>
          <cell r="BJ4754">
            <v>61.620351982116702</v>
          </cell>
          <cell r="BK4754">
            <v>62.848576068878167</v>
          </cell>
        </row>
        <row r="4755">
          <cell r="A4755" t="str">
            <v>2018-08-06</v>
          </cell>
          <cell r="B4755">
            <v>1770432</v>
          </cell>
          <cell r="C4755">
            <v>68.533825906092133</v>
          </cell>
          <cell r="D4755">
            <v>68.894926613433881</v>
          </cell>
          <cell r="E4755">
            <v>68.08014541686066</v>
          </cell>
          <cell r="F4755">
            <v>68.256065368652344</v>
          </cell>
          <cell r="BA4755" t="e">
            <v>#N/A</v>
          </cell>
          <cell r="BB4755" t="e">
            <v>#N/A</v>
          </cell>
          <cell r="BC4755" t="e">
            <v>#N/A</v>
          </cell>
          <cell r="BD4755" t="e">
            <v>#N/A</v>
          </cell>
          <cell r="BE4755" t="e">
            <v>#N/A</v>
          </cell>
          <cell r="BF4755" t="e">
            <v>#N/A</v>
          </cell>
          <cell r="BG4755">
            <v>68.939363098144526</v>
          </cell>
          <cell r="BH4755">
            <v>67.634796142578125</v>
          </cell>
          <cell r="BI4755">
            <v>64.860110473632815</v>
          </cell>
          <cell r="BJ4755">
            <v>61.726543540954587</v>
          </cell>
          <cell r="BK4755">
            <v>62.81964265823364</v>
          </cell>
        </row>
        <row r="4756">
          <cell r="A4756" t="str">
            <v>2018-08-07</v>
          </cell>
          <cell r="B4756">
            <v>2120617</v>
          </cell>
          <cell r="C4756">
            <v>68.052366365675567</v>
          </cell>
          <cell r="D4756">
            <v>68.968988098008637</v>
          </cell>
          <cell r="E4756">
            <v>67.978294067487013</v>
          </cell>
          <cell r="F4756">
            <v>68.478271484375</v>
          </cell>
          <cell r="BA4756" t="e">
            <v>#N/A</v>
          </cell>
          <cell r="BB4756" t="e">
            <v>#N/A</v>
          </cell>
          <cell r="BC4756" t="e">
            <v>#N/A</v>
          </cell>
          <cell r="BD4756" t="e">
            <v>#N/A</v>
          </cell>
          <cell r="BE4756" t="e">
            <v>#N/A</v>
          </cell>
          <cell r="BF4756" t="e">
            <v>#N/A</v>
          </cell>
          <cell r="BG4756">
            <v>68.863439941406256</v>
          </cell>
          <cell r="BH4756">
            <v>67.742661285400388</v>
          </cell>
          <cell r="BI4756">
            <v>65.011584854125971</v>
          </cell>
          <cell r="BJ4756">
            <v>61.826210899353029</v>
          </cell>
          <cell r="BK4756">
            <v>62.789258213043212</v>
          </cell>
        </row>
        <row r="4757">
          <cell r="A4757" t="str">
            <v>2018-08-08</v>
          </cell>
          <cell r="B4757">
            <v>1944404</v>
          </cell>
          <cell r="C4757">
            <v>67.894966759006479</v>
          </cell>
          <cell r="D4757">
            <v>68.543081696216021</v>
          </cell>
          <cell r="E4757">
            <v>67.709786017001591</v>
          </cell>
          <cell r="F4757">
            <v>68.469009399414063</v>
          </cell>
          <cell r="BA4757" t="e">
            <v>#N/A</v>
          </cell>
          <cell r="BB4757" t="e">
            <v>#N/A</v>
          </cell>
          <cell r="BC4757" t="e">
            <v>#N/A</v>
          </cell>
          <cell r="BD4757" t="e">
            <v>#N/A</v>
          </cell>
          <cell r="BE4757" t="e">
            <v>#N/A</v>
          </cell>
          <cell r="BF4757" t="e">
            <v>#N/A</v>
          </cell>
          <cell r="BG4757">
            <v>68.557897949218756</v>
          </cell>
          <cell r="BH4757">
            <v>67.872284317016607</v>
          </cell>
          <cell r="BI4757">
            <v>65.15694831848144</v>
          </cell>
          <cell r="BJ4757">
            <v>61.926315727233877</v>
          </cell>
          <cell r="BK4757">
            <v>62.762272930145272</v>
          </cell>
        </row>
        <row r="4758">
          <cell r="A4758" t="str">
            <v>2018-08-09</v>
          </cell>
          <cell r="B4758">
            <v>1975625</v>
          </cell>
          <cell r="C4758">
            <v>67.959781553584335</v>
          </cell>
          <cell r="D4758">
            <v>68.19125219439087</v>
          </cell>
          <cell r="E4758">
            <v>67.506101075502059</v>
          </cell>
          <cell r="F4758">
            <v>67.737571716308594</v>
          </cell>
          <cell r="BA4758" t="e">
            <v>#N/A</v>
          </cell>
          <cell r="BB4758" t="e">
            <v>#N/A</v>
          </cell>
          <cell r="BC4758" t="e">
            <v>#N/A</v>
          </cell>
          <cell r="BD4758" t="e">
            <v>#N/A</v>
          </cell>
          <cell r="BE4758" t="e">
            <v>#N/A</v>
          </cell>
          <cell r="BF4758" t="e">
            <v>#N/A</v>
          </cell>
          <cell r="BG4758">
            <v>68.309762573242182</v>
          </cell>
          <cell r="BH4758">
            <v>67.915338134765619</v>
          </cell>
          <cell r="BI4758">
            <v>65.296386337280268</v>
          </cell>
          <cell r="BJ4758">
            <v>62.019106178283693</v>
          </cell>
          <cell r="BK4758">
            <v>62.741304378509518</v>
          </cell>
        </row>
        <row r="4759">
          <cell r="A4759" t="str">
            <v>2018-08-10</v>
          </cell>
          <cell r="B4759">
            <v>3862937</v>
          </cell>
          <cell r="C4759">
            <v>67.774601195807847</v>
          </cell>
          <cell r="D4759">
            <v>69.117135158629068</v>
          </cell>
          <cell r="E4759">
            <v>67.561652160827407</v>
          </cell>
          <cell r="F4759">
            <v>68.246803283691406</v>
          </cell>
          <cell r="BA4759" t="e">
            <v>#N/A</v>
          </cell>
          <cell r="BB4759" t="e">
            <v>#N/A</v>
          </cell>
          <cell r="BC4759" t="e">
            <v>#N/A</v>
          </cell>
          <cell r="BD4759" t="e">
            <v>#N/A</v>
          </cell>
          <cell r="BE4759" t="e">
            <v>#N/A</v>
          </cell>
          <cell r="BF4759" t="e">
            <v>#N/A</v>
          </cell>
          <cell r="BG4759">
            <v>68.237544250488284</v>
          </cell>
          <cell r="BH4759">
            <v>67.998667144775396</v>
          </cell>
          <cell r="BI4759">
            <v>65.431935501098636</v>
          </cell>
          <cell r="BJ4759">
            <v>62.120257720947272</v>
          </cell>
          <cell r="BK4759">
            <v>62.720319919586181</v>
          </cell>
        </row>
        <row r="4760">
          <cell r="A4760" t="str">
            <v>2018-08-13</v>
          </cell>
          <cell r="B4760">
            <v>2801920</v>
          </cell>
          <cell r="C4760">
            <v>67.728316999392248</v>
          </cell>
          <cell r="D4760">
            <v>68.543091185241053</v>
          </cell>
          <cell r="E4760">
            <v>67.422774030727439</v>
          </cell>
          <cell r="F4760">
            <v>68.043113708496094</v>
          </cell>
          <cell r="BA4760" t="e">
            <v>#N/A</v>
          </cell>
          <cell r="BB4760" t="e">
            <v>#N/A</v>
          </cell>
          <cell r="BC4760" t="e">
            <v>#N/A</v>
          </cell>
          <cell r="BD4760" t="e">
            <v>#N/A</v>
          </cell>
          <cell r="BE4760" t="e">
            <v>#N/A</v>
          </cell>
          <cell r="BF4760" t="e">
            <v>#N/A</v>
          </cell>
          <cell r="BG4760">
            <v>68.194953918457031</v>
          </cell>
          <cell r="BH4760">
            <v>68.083385467529297</v>
          </cell>
          <cell r="BI4760">
            <v>65.563225784301764</v>
          </cell>
          <cell r="BJ4760">
            <v>62.226175041198729</v>
          </cell>
          <cell r="BK4760">
            <v>62.697080173492431</v>
          </cell>
        </row>
        <row r="4761">
          <cell r="A4761" t="str">
            <v>2018-08-14</v>
          </cell>
          <cell r="B4761">
            <v>2493761</v>
          </cell>
          <cell r="C4761">
            <v>68.107914361833082</v>
          </cell>
          <cell r="D4761">
            <v>68.394942739973146</v>
          </cell>
          <cell r="E4761">
            <v>67.274625763922174</v>
          </cell>
          <cell r="F4761">
            <v>67.450538635253906</v>
          </cell>
          <cell r="BA4761" t="e">
            <v>#N/A</v>
          </cell>
          <cell r="BB4761" t="e">
            <v>#N/A</v>
          </cell>
          <cell r="BC4761" t="e">
            <v>#N/A</v>
          </cell>
          <cell r="BD4761" t="e">
            <v>#N/A</v>
          </cell>
          <cell r="BE4761" t="e">
            <v>#N/A</v>
          </cell>
          <cell r="BF4761" t="e">
            <v>#N/A</v>
          </cell>
          <cell r="BG4761">
            <v>67.98940734863281</v>
          </cell>
          <cell r="BH4761">
            <v>68.130142211914063</v>
          </cell>
          <cell r="BI4761">
            <v>65.686923599243158</v>
          </cell>
          <cell r="BJ4761">
            <v>62.329700469970703</v>
          </cell>
          <cell r="BK4761">
            <v>62.673792972564698</v>
          </cell>
        </row>
        <row r="4762">
          <cell r="A4762" t="str">
            <v>2018-08-15</v>
          </cell>
          <cell r="B4762">
            <v>2979923</v>
          </cell>
          <cell r="C4762">
            <v>67.45053776736853</v>
          </cell>
          <cell r="D4762">
            <v>68.006065846802116</v>
          </cell>
          <cell r="E4762">
            <v>66.52465528033828</v>
          </cell>
          <cell r="F4762">
            <v>66.811683654785156</v>
          </cell>
          <cell r="BA4762" t="e">
            <v>#N/A</v>
          </cell>
          <cell r="BB4762" t="e">
            <v>#N/A</v>
          </cell>
          <cell r="BC4762" t="e">
            <v>#N/A</v>
          </cell>
          <cell r="BD4762" t="e">
            <v>#N/A</v>
          </cell>
          <cell r="BE4762" t="e">
            <v>#N/A</v>
          </cell>
          <cell r="BF4762" t="e">
            <v>#N/A</v>
          </cell>
          <cell r="BG4762">
            <v>67.657942199707037</v>
          </cell>
          <cell r="BH4762">
            <v>68.11393928527832</v>
          </cell>
          <cell r="BI4762">
            <v>65.809325103759761</v>
          </cell>
          <cell r="BJ4762">
            <v>62.434965171813957</v>
          </cell>
          <cell r="BK4762">
            <v>62.648769207000733</v>
          </cell>
        </row>
        <row r="4763">
          <cell r="A4763" t="str">
            <v>2018-08-16</v>
          </cell>
          <cell r="B4763">
            <v>2589496</v>
          </cell>
          <cell r="C4763">
            <v>66.376528033233669</v>
          </cell>
          <cell r="D4763">
            <v>67.274635314941406</v>
          </cell>
          <cell r="E4763">
            <v>66.033948916976158</v>
          </cell>
          <cell r="F4763">
            <v>67.274635314941406</v>
          </cell>
          <cell r="BA4763" t="e">
            <v>#N/A</v>
          </cell>
          <cell r="BB4763" t="e">
            <v>#N/A</v>
          </cell>
          <cell r="BC4763" t="e">
            <v>#N/A</v>
          </cell>
          <cell r="BD4763" t="e">
            <v>#N/A</v>
          </cell>
          <cell r="BE4763" t="e">
            <v>#N/A</v>
          </cell>
          <cell r="BF4763" t="e">
            <v>#N/A</v>
          </cell>
          <cell r="BG4763">
            <v>67.565354919433588</v>
          </cell>
          <cell r="BH4763">
            <v>68.139401245117185</v>
          </cell>
          <cell r="BI4763">
            <v>65.931356582641598</v>
          </cell>
          <cell r="BJ4763">
            <v>62.549276657104492</v>
          </cell>
          <cell r="BK4763">
            <v>62.629417362213132</v>
          </cell>
        </row>
        <row r="4764">
          <cell r="A4764" t="str">
            <v>2018-08-17</v>
          </cell>
          <cell r="B4764">
            <v>2172549</v>
          </cell>
          <cell r="C4764">
            <v>67.339442347651598</v>
          </cell>
          <cell r="D4764">
            <v>68.098665771631318</v>
          </cell>
          <cell r="E4764">
            <v>67.311659936887523</v>
          </cell>
          <cell r="F4764">
            <v>67.867195129394531</v>
          </cell>
          <cell r="BA4764" t="e">
            <v>#N/A</v>
          </cell>
          <cell r="BB4764" t="e">
            <v>#N/A</v>
          </cell>
          <cell r="BC4764" t="e">
            <v>#N/A</v>
          </cell>
          <cell r="BD4764" t="e">
            <v>#N/A</v>
          </cell>
          <cell r="BE4764" t="e">
            <v>#N/A</v>
          </cell>
          <cell r="BF4764" t="e">
            <v>#N/A</v>
          </cell>
          <cell r="BG4764">
            <v>67.489433288574219</v>
          </cell>
          <cell r="BH4764">
            <v>68.182917785644534</v>
          </cell>
          <cell r="BI4764">
            <v>66.058572845458983</v>
          </cell>
          <cell r="BJ4764">
            <v>62.663241195678708</v>
          </cell>
          <cell r="BK4764">
            <v>62.617401409149167</v>
          </cell>
        </row>
        <row r="4765">
          <cell r="A4765" t="str">
            <v>2018-08-20</v>
          </cell>
          <cell r="B4765">
            <v>1615321</v>
          </cell>
          <cell r="C4765">
            <v>68.135693993430905</v>
          </cell>
          <cell r="D4765">
            <v>68.376425436200606</v>
          </cell>
          <cell r="E4765">
            <v>67.793121968179008</v>
          </cell>
          <cell r="F4765">
            <v>67.987556457519531</v>
          </cell>
          <cell r="BA4765" t="e">
            <v>#N/A</v>
          </cell>
          <cell r="BB4765" t="e">
            <v>#N/A</v>
          </cell>
          <cell r="BC4765" t="e">
            <v>#N/A</v>
          </cell>
          <cell r="BD4765" t="e">
            <v>#N/A</v>
          </cell>
          <cell r="BE4765" t="e">
            <v>#N/A</v>
          </cell>
          <cell r="BF4765" t="e">
            <v>#N/A</v>
          </cell>
          <cell r="BG4765">
            <v>67.478321838378903</v>
          </cell>
          <cell r="BH4765">
            <v>68.226897048950192</v>
          </cell>
          <cell r="BI4765">
            <v>66.180419082641606</v>
          </cell>
          <cell r="BJ4765">
            <v>62.771076622009282</v>
          </cell>
          <cell r="BK4765">
            <v>62.608284282684323</v>
          </cell>
        </row>
        <row r="4766">
          <cell r="A4766" t="str">
            <v>2018-08-21</v>
          </cell>
          <cell r="B4766">
            <v>2542337</v>
          </cell>
          <cell r="C4766">
            <v>67.867193229582483</v>
          </cell>
          <cell r="D4766">
            <v>69.422676184427843</v>
          </cell>
          <cell r="E4766">
            <v>67.848671622924911</v>
          </cell>
          <cell r="F4766">
            <v>68.857887268066406</v>
          </cell>
          <cell r="BA4766" t="e">
            <v>#N/A</v>
          </cell>
          <cell r="BB4766" t="e">
            <v>#N/A</v>
          </cell>
          <cell r="BC4766" t="e">
            <v>#N/A</v>
          </cell>
          <cell r="BD4766" t="e">
            <v>#N/A</v>
          </cell>
          <cell r="BE4766" t="e">
            <v>#N/A</v>
          </cell>
          <cell r="BF4766" t="e">
            <v>#N/A</v>
          </cell>
          <cell r="BG4766">
            <v>67.759791564941409</v>
          </cell>
          <cell r="BH4766">
            <v>68.298189926147458</v>
          </cell>
          <cell r="BI4766">
            <v>66.331893463134762</v>
          </cell>
          <cell r="BJ4766">
            <v>62.882491302490237</v>
          </cell>
          <cell r="BK4766">
            <v>62.600956783294677</v>
          </cell>
        </row>
        <row r="4767">
          <cell r="A4767" t="str">
            <v>2018-08-22</v>
          </cell>
          <cell r="B4767">
            <v>1964630</v>
          </cell>
          <cell r="C4767">
            <v>68.681971831502494</v>
          </cell>
          <cell r="D4767">
            <v>69.496745979822833</v>
          </cell>
          <cell r="E4767">
            <v>68.57086337603549</v>
          </cell>
          <cell r="F4767">
            <v>69.2745361328125</v>
          </cell>
          <cell r="BA4767" t="e">
            <v>#N/A</v>
          </cell>
          <cell r="BB4767" t="e">
            <v>#N/A</v>
          </cell>
          <cell r="BC4767" t="e">
            <v>#N/A</v>
          </cell>
          <cell r="BD4767" t="e">
            <v>#N/A</v>
          </cell>
          <cell r="BE4767" t="e">
            <v>#N/A</v>
          </cell>
          <cell r="BF4767" t="e">
            <v>#N/A</v>
          </cell>
          <cell r="BG4767">
            <v>68.252362060546872</v>
          </cell>
          <cell r="BH4767">
            <v>68.363464736938482</v>
          </cell>
          <cell r="BI4767">
            <v>66.492071228027342</v>
          </cell>
          <cell r="BJ4767">
            <v>63.006553688049323</v>
          </cell>
          <cell r="BK4767">
            <v>62.599820613861077</v>
          </cell>
        </row>
        <row r="4768">
          <cell r="A4768" t="str">
            <v>2018-08-23</v>
          </cell>
          <cell r="B4768">
            <v>1678796</v>
          </cell>
          <cell r="C4768">
            <v>69.052322807893546</v>
          </cell>
          <cell r="D4768">
            <v>69.70969857580215</v>
          </cell>
          <cell r="E4768">
            <v>69.024547461406641</v>
          </cell>
          <cell r="F4768">
            <v>69.18194580078125</v>
          </cell>
          <cell r="BA4768" t="e">
            <v>#N/A</v>
          </cell>
          <cell r="BB4768" t="e">
            <v>#N/A</v>
          </cell>
          <cell r="BC4768" t="e">
            <v>#N/A</v>
          </cell>
          <cell r="BD4768" t="e">
            <v>#N/A</v>
          </cell>
          <cell r="BE4768" t="e">
            <v>#N/A</v>
          </cell>
          <cell r="BF4768" t="e">
            <v>#N/A</v>
          </cell>
          <cell r="BG4768">
            <v>68.633824157714841</v>
          </cell>
          <cell r="BH4768">
            <v>68.394481658935547</v>
          </cell>
          <cell r="BI4768">
            <v>66.628916702270502</v>
          </cell>
          <cell r="BJ4768">
            <v>63.128983383178713</v>
          </cell>
          <cell r="BK4768">
            <v>62.597382183074949</v>
          </cell>
        </row>
        <row r="4769">
          <cell r="A4769" t="str">
            <v>2018-08-24</v>
          </cell>
          <cell r="B4769">
            <v>1493583</v>
          </cell>
          <cell r="C4769">
            <v>69.18194323711316</v>
          </cell>
          <cell r="D4769">
            <v>69.348602373781958</v>
          </cell>
          <cell r="E4769">
            <v>68.950472606402229</v>
          </cell>
          <cell r="F4769">
            <v>69.163421630859375</v>
          </cell>
          <cell r="BA4769" t="e">
            <v>#N/A</v>
          </cell>
          <cell r="BB4769" t="e">
            <v>#N/A</v>
          </cell>
          <cell r="BC4769" t="e">
            <v>#N/A</v>
          </cell>
          <cell r="BD4769" t="e">
            <v>#N/A</v>
          </cell>
          <cell r="BE4769" t="e">
            <v>#N/A</v>
          </cell>
          <cell r="BF4769" t="e">
            <v>#N/A</v>
          </cell>
          <cell r="BG4769">
            <v>68.893069458007815</v>
          </cell>
          <cell r="BH4769">
            <v>68.400499725341803</v>
          </cell>
          <cell r="BI4769">
            <v>66.740392837524411</v>
          </cell>
          <cell r="BJ4769">
            <v>63.236562385559083</v>
          </cell>
          <cell r="BK4769">
            <v>62.599577655792238</v>
          </cell>
        </row>
        <row r="4770">
          <cell r="A4770" t="str">
            <v>2018-08-27</v>
          </cell>
          <cell r="B4770">
            <v>1166754</v>
          </cell>
          <cell r="C4770">
            <v>69.496746644237604</v>
          </cell>
          <cell r="D4770">
            <v>69.617115904791888</v>
          </cell>
          <cell r="E4770">
            <v>68.857892444984742</v>
          </cell>
          <cell r="F4770">
            <v>69.089363098144531</v>
          </cell>
          <cell r="BA4770" t="e">
            <v>#N/A</v>
          </cell>
          <cell r="BB4770" t="e">
            <v>#N/A</v>
          </cell>
          <cell r="BC4770" t="e">
            <v>#N/A</v>
          </cell>
          <cell r="BD4770" t="e">
            <v>#N/A</v>
          </cell>
          <cell r="BE4770" t="e">
            <v>#N/A</v>
          </cell>
          <cell r="BF4770" t="e">
            <v>#N/A</v>
          </cell>
          <cell r="BG4770">
            <v>69.11343078613281</v>
          </cell>
          <cell r="BH4770">
            <v>68.431517410278317</v>
          </cell>
          <cell r="BI4770">
            <v>66.858350448608405</v>
          </cell>
          <cell r="BJ4770">
            <v>63.343489189147952</v>
          </cell>
          <cell r="BK4770">
            <v>62.602993030548099</v>
          </cell>
        </row>
        <row r="4771">
          <cell r="A4771" t="str">
            <v>2018-08-28</v>
          </cell>
          <cell r="B4771">
            <v>1766621</v>
          </cell>
          <cell r="C4771">
            <v>68.978253248291338</v>
          </cell>
          <cell r="D4771">
            <v>69.08010089873828</v>
          </cell>
          <cell r="E4771">
            <v>68.478275799894632</v>
          </cell>
          <cell r="F4771">
            <v>68.830108642578125</v>
          </cell>
          <cell r="BA4771" t="e">
            <v>#N/A</v>
          </cell>
          <cell r="BB4771" t="e">
            <v>#N/A</v>
          </cell>
          <cell r="BC4771" t="e">
            <v>#N/A</v>
          </cell>
          <cell r="BD4771" t="e">
            <v>#N/A</v>
          </cell>
          <cell r="BE4771" t="e">
            <v>#N/A</v>
          </cell>
          <cell r="BF4771" t="e">
            <v>#N/A</v>
          </cell>
          <cell r="BG4771">
            <v>69.107875061035159</v>
          </cell>
          <cell r="BH4771">
            <v>68.430128479003912</v>
          </cell>
          <cell r="BI4771">
            <v>66.981863250732417</v>
          </cell>
          <cell r="BJ4771">
            <v>63.444731330871583</v>
          </cell>
          <cell r="BK4771">
            <v>62.609529438018797</v>
          </cell>
        </row>
        <row r="4772">
          <cell r="A4772" t="str">
            <v>2018-08-29</v>
          </cell>
          <cell r="B4772">
            <v>1399557</v>
          </cell>
          <cell r="C4772">
            <v>69.0152885595204</v>
          </cell>
          <cell r="D4772">
            <v>69.468969047127672</v>
          </cell>
          <cell r="E4772">
            <v>68.941216257565557</v>
          </cell>
          <cell r="F4772">
            <v>69.385643005371094</v>
          </cell>
          <cell r="BA4772" t="e">
            <v>#N/A</v>
          </cell>
          <cell r="BB4772" t="e">
            <v>#N/A</v>
          </cell>
          <cell r="BC4772" t="e">
            <v>#N/A</v>
          </cell>
          <cell r="BD4772" t="e">
            <v>#N/A</v>
          </cell>
          <cell r="BE4772" t="e">
            <v>#N/A</v>
          </cell>
          <cell r="BF4772" t="e">
            <v>#N/A</v>
          </cell>
          <cell r="BG4772">
            <v>69.130096435546875</v>
          </cell>
          <cell r="BH4772">
            <v>68.399574661254888</v>
          </cell>
          <cell r="BI4772">
            <v>67.104635391235348</v>
          </cell>
          <cell r="BJ4772">
            <v>63.546669769287107</v>
          </cell>
          <cell r="BK4772">
            <v>62.622465724945073</v>
          </cell>
        </row>
        <row r="4773">
          <cell r="A4773" t="str">
            <v>2018-08-30</v>
          </cell>
          <cell r="B4773">
            <v>1841574</v>
          </cell>
          <cell r="C4773">
            <v>69.422676821087933</v>
          </cell>
          <cell r="D4773">
            <v>69.422676821087933</v>
          </cell>
          <cell r="E4773">
            <v>68.66345341139855</v>
          </cell>
          <cell r="F4773">
            <v>69.052322387695313</v>
          </cell>
          <cell r="BA4773" t="e">
            <v>#N/A</v>
          </cell>
          <cell r="BB4773" t="e">
            <v>#N/A</v>
          </cell>
          <cell r="BC4773" t="e">
            <v>#N/A</v>
          </cell>
          <cell r="BD4773" t="e">
            <v>#N/A</v>
          </cell>
          <cell r="BE4773" t="e">
            <v>#N/A</v>
          </cell>
          <cell r="BF4773" t="e">
            <v>#N/A</v>
          </cell>
          <cell r="BG4773">
            <v>69.104171752929688</v>
          </cell>
          <cell r="BH4773">
            <v>68.403278350830078</v>
          </cell>
          <cell r="BI4773">
            <v>67.231851730346676</v>
          </cell>
          <cell r="BJ4773">
            <v>63.652519378662113</v>
          </cell>
          <cell r="BK4773">
            <v>62.633867893218991</v>
          </cell>
        </row>
        <row r="4774">
          <cell r="A4774" t="str">
            <v>2018-08-31</v>
          </cell>
          <cell r="B4774">
            <v>553017</v>
          </cell>
          <cell r="C4774">
            <v>69.080099852421782</v>
          </cell>
          <cell r="D4774">
            <v>69.15417215415647</v>
          </cell>
          <cell r="E4774">
            <v>68.256064921413113</v>
          </cell>
          <cell r="F4774">
            <v>68.506050109863281</v>
          </cell>
          <cell r="BA4774" t="e">
            <v>#N/A</v>
          </cell>
          <cell r="BB4774" t="e">
            <v>#N/A</v>
          </cell>
          <cell r="BC4774" t="e">
            <v>#N/A</v>
          </cell>
          <cell r="BD4774" t="e">
            <v>#N/A</v>
          </cell>
          <cell r="BE4774" t="e">
            <v>#N/A</v>
          </cell>
          <cell r="BF4774" t="e">
            <v>#N/A</v>
          </cell>
          <cell r="BG4774">
            <v>68.972697448730472</v>
          </cell>
          <cell r="BH4774">
            <v>68.398186111450201</v>
          </cell>
          <cell r="BI4774">
            <v>67.324069595336908</v>
          </cell>
          <cell r="BJ4774">
            <v>63.751846084594717</v>
          </cell>
          <cell r="BK4774">
            <v>62.640816020965573</v>
          </cell>
        </row>
        <row r="4775">
          <cell r="A4775" t="str">
            <v>2018-09-03</v>
          </cell>
          <cell r="B4775">
            <v>1491738</v>
          </cell>
          <cell r="C4775">
            <v>68.330133649715904</v>
          </cell>
          <cell r="D4775">
            <v>69.21898003227794</v>
          </cell>
          <cell r="E4775">
            <v>68.283836697572042</v>
          </cell>
          <cell r="F4775">
            <v>68.978248596191406</v>
          </cell>
          <cell r="BA4775" t="e">
            <v>#N/A</v>
          </cell>
          <cell r="BB4775" t="e">
            <v>#N/A</v>
          </cell>
          <cell r="BC4775" t="e">
            <v>#N/A</v>
          </cell>
          <cell r="BD4775" t="e">
            <v>#N/A</v>
          </cell>
          <cell r="BE4775" t="e">
            <v>#N/A</v>
          </cell>
          <cell r="BF4775" t="e">
            <v>#N/A</v>
          </cell>
          <cell r="BG4775">
            <v>68.950474548339841</v>
          </cell>
          <cell r="BH4775">
            <v>68.434295272827143</v>
          </cell>
          <cell r="BI4775">
            <v>67.421842727661129</v>
          </cell>
          <cell r="BJ4775">
            <v>63.858633575439463</v>
          </cell>
          <cell r="BK4775">
            <v>62.652510433197023</v>
          </cell>
        </row>
        <row r="4776">
          <cell r="A4776" t="str">
            <v>2018-09-04</v>
          </cell>
          <cell r="B4776">
            <v>2153721</v>
          </cell>
          <cell r="C4776">
            <v>68.978249655269224</v>
          </cell>
          <cell r="D4776">
            <v>69.043061150911882</v>
          </cell>
          <cell r="E4776">
            <v>67.644976528993823</v>
          </cell>
          <cell r="F4776">
            <v>67.728309631347656</v>
          </cell>
          <cell r="BA4776" t="e">
            <v>#N/A</v>
          </cell>
          <cell r="BB4776" t="e">
            <v>#N/A</v>
          </cell>
          <cell r="BC4776" t="e">
            <v>#N/A</v>
          </cell>
          <cell r="BD4776" t="e">
            <v>#N/A</v>
          </cell>
          <cell r="BE4776" t="e">
            <v>#N/A</v>
          </cell>
          <cell r="BF4776" t="e">
            <v>#N/A</v>
          </cell>
          <cell r="BG4776">
            <v>68.730114746093747</v>
          </cell>
          <cell r="BH4776">
            <v>68.396797180175781</v>
          </cell>
          <cell r="BI4776">
            <v>67.495542984008793</v>
          </cell>
          <cell r="BJ4776">
            <v>63.95239154815674</v>
          </cell>
          <cell r="BK4776">
            <v>62.656541614532472</v>
          </cell>
        </row>
        <row r="4777">
          <cell r="A4777" t="str">
            <v>2018-09-05</v>
          </cell>
          <cell r="B4777">
            <v>2651424</v>
          </cell>
          <cell r="C4777">
            <v>67.663499527037274</v>
          </cell>
          <cell r="D4777">
            <v>67.737571827558625</v>
          </cell>
          <cell r="E4777">
            <v>66.987602146645827</v>
          </cell>
          <cell r="F4777">
            <v>67.172782897949219</v>
          </cell>
          <cell r="BA4777" t="e">
            <v>#N/A</v>
          </cell>
          <cell r="BB4777" t="e">
            <v>#N/A</v>
          </cell>
          <cell r="BC4777" t="e">
            <v>#N/A</v>
          </cell>
          <cell r="BD4777" t="e">
            <v>#N/A</v>
          </cell>
          <cell r="BE4777" t="e">
            <v>#N/A</v>
          </cell>
          <cell r="BF4777" t="e">
            <v>#N/A</v>
          </cell>
          <cell r="BG4777">
            <v>68.287542724609381</v>
          </cell>
          <cell r="BH4777">
            <v>68.331985855102545</v>
          </cell>
          <cell r="BI4777">
            <v>67.558132705688479</v>
          </cell>
          <cell r="BJ4777">
            <v>64.0374137878418</v>
          </cell>
          <cell r="BK4777">
            <v>62.654747257232657</v>
          </cell>
        </row>
        <row r="4778">
          <cell r="A4778" t="str">
            <v>2018-09-06</v>
          </cell>
          <cell r="B4778">
            <v>2054967</v>
          </cell>
          <cell r="C4778">
            <v>66.987600741350249</v>
          </cell>
          <cell r="D4778">
            <v>67.42276666787987</v>
          </cell>
          <cell r="E4778">
            <v>66.89501389960256</v>
          </cell>
          <cell r="F4778">
            <v>66.913528442382813</v>
          </cell>
          <cell r="BA4778" t="e">
            <v>#N/A</v>
          </cell>
          <cell r="BB4778" t="e">
            <v>#N/A</v>
          </cell>
          <cell r="BC4778" t="e">
            <v>#N/A</v>
          </cell>
          <cell r="BD4778" t="e">
            <v>#N/A</v>
          </cell>
          <cell r="BE4778" t="e">
            <v>#N/A</v>
          </cell>
          <cell r="BF4778" t="e">
            <v>#N/A</v>
          </cell>
          <cell r="BG4778">
            <v>67.859783935546872</v>
          </cell>
          <cell r="BH4778">
            <v>68.290783691406247</v>
          </cell>
          <cell r="BI4778">
            <v>67.628499679565437</v>
          </cell>
          <cell r="BJ4778">
            <v>64.125144309997552</v>
          </cell>
          <cell r="BK4778">
            <v>62.650463924407958</v>
          </cell>
        </row>
        <row r="4779">
          <cell r="A4779" t="str">
            <v>2018-09-07</v>
          </cell>
          <cell r="B4779">
            <v>1969922</v>
          </cell>
          <cell r="C4779">
            <v>66.941313502623004</v>
          </cell>
          <cell r="D4779">
            <v>67.561653137207031</v>
          </cell>
          <cell r="E4779">
            <v>66.876502004441434</v>
          </cell>
          <cell r="F4779">
            <v>67.561653137207031</v>
          </cell>
          <cell r="BA4779" t="e">
            <v>#N/A</v>
          </cell>
          <cell r="BB4779" t="e">
            <v>#N/A</v>
          </cell>
          <cell r="BC4779" t="e">
            <v>#N/A</v>
          </cell>
          <cell r="BD4779" t="e">
            <v>#N/A</v>
          </cell>
          <cell r="BE4779" t="e">
            <v>#N/A</v>
          </cell>
          <cell r="BF4779" t="e">
            <v>#N/A</v>
          </cell>
          <cell r="BG4779">
            <v>67.670904541015631</v>
          </cell>
          <cell r="BH4779">
            <v>68.256526184082034</v>
          </cell>
          <cell r="BI4779">
            <v>67.708495941162113</v>
          </cell>
          <cell r="BJ4779">
            <v>64.221211280822757</v>
          </cell>
          <cell r="BK4779">
            <v>62.64575487136841</v>
          </cell>
        </row>
        <row r="4780">
          <cell r="A4780" t="str">
            <v>2018-09-10</v>
          </cell>
          <cell r="B4780">
            <v>2246871</v>
          </cell>
          <cell r="C4780">
            <v>68.237548216576243</v>
          </cell>
          <cell r="D4780">
            <v>68.515315836075885</v>
          </cell>
          <cell r="E4780">
            <v>67.89497615830723</v>
          </cell>
          <cell r="F4780">
            <v>68.043113708496094</v>
          </cell>
          <cell r="BA4780" t="e">
            <v>#N/A</v>
          </cell>
          <cell r="BB4780" t="e">
            <v>#N/A</v>
          </cell>
          <cell r="BC4780" t="e">
            <v>#N/A</v>
          </cell>
          <cell r="BD4780" t="e">
            <v>#N/A</v>
          </cell>
          <cell r="BE4780" t="e">
            <v>#N/A</v>
          </cell>
          <cell r="BF4780" t="e">
            <v>#N/A</v>
          </cell>
          <cell r="BG4780">
            <v>67.483877563476568</v>
          </cell>
          <cell r="BH4780">
            <v>68.256526184082034</v>
          </cell>
          <cell r="BI4780">
            <v>67.795343780517584</v>
          </cell>
          <cell r="BJ4780">
            <v>64.324919967651368</v>
          </cell>
          <cell r="BK4780">
            <v>62.643850688934329</v>
          </cell>
        </row>
        <row r="4781">
          <cell r="A4781" t="str">
            <v>2018-09-11</v>
          </cell>
          <cell r="B4781">
            <v>1784840</v>
          </cell>
          <cell r="C4781">
            <v>68.135690997229034</v>
          </cell>
          <cell r="D4781">
            <v>68.135690997229034</v>
          </cell>
          <cell r="E4781">
            <v>67.543126751794389</v>
          </cell>
          <cell r="F4781">
            <v>67.839408874511719</v>
          </cell>
          <cell r="BA4781" t="e">
            <v>#N/A</v>
          </cell>
          <cell r="BB4781" t="e">
            <v>#N/A</v>
          </cell>
          <cell r="BC4781" t="e">
            <v>#N/A</v>
          </cell>
          <cell r="BD4781" t="e">
            <v>#N/A</v>
          </cell>
          <cell r="BE4781" t="e">
            <v>#N/A</v>
          </cell>
          <cell r="BF4781" t="e">
            <v>#N/A</v>
          </cell>
          <cell r="BG4781">
            <v>67.506097412109369</v>
          </cell>
          <cell r="BH4781">
            <v>68.275969696044925</v>
          </cell>
          <cell r="BI4781">
            <v>67.855711212158198</v>
          </cell>
          <cell r="BJ4781">
            <v>64.422792739868157</v>
          </cell>
          <cell r="BK4781">
            <v>62.643313274383537</v>
          </cell>
        </row>
        <row r="4782">
          <cell r="A4782" t="str">
            <v>2018-09-12</v>
          </cell>
          <cell r="B4782">
            <v>2496917</v>
          </cell>
          <cell r="C4782">
            <v>68.052370767097216</v>
          </cell>
          <cell r="D4782">
            <v>69.172687859945938</v>
          </cell>
          <cell r="E4782">
            <v>68.006073811754234</v>
          </cell>
          <cell r="F4782">
            <v>69.080101013183594</v>
          </cell>
          <cell r="BA4782" t="e">
            <v>#N/A</v>
          </cell>
          <cell r="BB4782" t="e">
            <v>#N/A</v>
          </cell>
          <cell r="BC4782" t="e">
            <v>#N/A</v>
          </cell>
          <cell r="BD4782" t="e">
            <v>#N/A</v>
          </cell>
          <cell r="BE4782" t="e">
            <v>#N/A</v>
          </cell>
          <cell r="BF4782" t="e">
            <v>#N/A</v>
          </cell>
          <cell r="BG4782">
            <v>67.887561035156253</v>
          </cell>
          <cell r="BH4782">
            <v>68.389390563964838</v>
          </cell>
          <cell r="BI4782">
            <v>67.923485870361333</v>
          </cell>
          <cell r="BJ4782">
            <v>64.535634460449216</v>
          </cell>
          <cell r="BK4782">
            <v>62.647035770416259</v>
          </cell>
        </row>
        <row r="4783">
          <cell r="A4783" t="str">
            <v>2018-09-13</v>
          </cell>
          <cell r="B4783">
            <v>2637058</v>
          </cell>
          <cell r="C4783">
            <v>69.209722079546324</v>
          </cell>
          <cell r="D4783">
            <v>70.209676950084059</v>
          </cell>
          <cell r="E4783">
            <v>69.16342512549565</v>
          </cell>
          <cell r="F4783">
            <v>70.070793151855469</v>
          </cell>
          <cell r="BA4783" t="e">
            <v>#N/A</v>
          </cell>
          <cell r="BB4783" t="e">
            <v>#N/A</v>
          </cell>
          <cell r="BC4783" t="e">
            <v>#N/A</v>
          </cell>
          <cell r="BD4783" t="e">
            <v>#N/A</v>
          </cell>
          <cell r="BE4783" t="e">
            <v>#N/A</v>
          </cell>
          <cell r="BF4783" t="e">
            <v>#N/A</v>
          </cell>
          <cell r="BG4783">
            <v>68.519013977050776</v>
          </cell>
          <cell r="BH4783">
            <v>68.529198455810544</v>
          </cell>
          <cell r="BI4783">
            <v>67.983483123779294</v>
          </cell>
          <cell r="BJ4783">
            <v>64.654407463073724</v>
          </cell>
          <cell r="BK4783">
            <v>62.657346096038822</v>
          </cell>
        </row>
        <row r="4784">
          <cell r="A4784" t="str">
            <v>2018-09-14</v>
          </cell>
          <cell r="B4784">
            <v>1903607</v>
          </cell>
          <cell r="C4784">
            <v>70.126345636213202</v>
          </cell>
          <cell r="D4784">
            <v>70.20041793901629</v>
          </cell>
          <cell r="E4784">
            <v>69.617114448270002</v>
          </cell>
          <cell r="F4784">
            <v>70.024497985839844</v>
          </cell>
          <cell r="BA4784" t="e">
            <v>#N/A</v>
          </cell>
          <cell r="BB4784" t="e">
            <v>#N/A</v>
          </cell>
          <cell r="BC4784" t="e">
            <v>#N/A</v>
          </cell>
          <cell r="BD4784" t="e">
            <v>#N/A</v>
          </cell>
          <cell r="BE4784" t="e">
            <v>#N/A</v>
          </cell>
          <cell r="BF4784" t="e">
            <v>#N/A</v>
          </cell>
          <cell r="BG4784">
            <v>69.011582946777338</v>
          </cell>
          <cell r="BH4784">
            <v>68.637063598632807</v>
          </cell>
          <cell r="BI4784">
            <v>68.041443481445313</v>
          </cell>
          <cell r="BJ4784">
            <v>64.76883033752442</v>
          </cell>
          <cell r="BK4784">
            <v>62.66910352706909</v>
          </cell>
        </row>
        <row r="4785">
          <cell r="A4785" t="str">
            <v>2018-09-17</v>
          </cell>
          <cell r="B4785">
            <v>1565995</v>
          </cell>
          <cell r="C4785">
            <v>69.728217460422329</v>
          </cell>
          <cell r="D4785">
            <v>69.941173569953676</v>
          </cell>
          <cell r="E4785">
            <v>69.39489915397904</v>
          </cell>
          <cell r="F4785">
            <v>69.533782958984375</v>
          </cell>
          <cell r="BA4785" t="e">
            <v>#N/A</v>
          </cell>
          <cell r="BB4785" t="e">
            <v>#N/A</v>
          </cell>
          <cell r="BC4785" t="e">
            <v>#N/A</v>
          </cell>
          <cell r="BD4785" t="e">
            <v>#N/A</v>
          </cell>
          <cell r="BE4785" t="e">
            <v>#N/A</v>
          </cell>
          <cell r="BF4785" t="e">
            <v>#N/A</v>
          </cell>
          <cell r="BG4785">
            <v>69.309716796874994</v>
          </cell>
          <cell r="BH4785">
            <v>68.71437492370606</v>
          </cell>
          <cell r="BI4785">
            <v>68.106996002197263</v>
          </cell>
          <cell r="BJ4785">
            <v>64.888505821228023</v>
          </cell>
          <cell r="BK4785">
            <v>62.686270160675051</v>
          </cell>
        </row>
        <row r="4786">
          <cell r="A4786" t="str">
            <v>2018-09-18</v>
          </cell>
          <cell r="B4786">
            <v>2037721</v>
          </cell>
          <cell r="C4786">
            <v>69.441189134316346</v>
          </cell>
          <cell r="D4786">
            <v>69.941166543754193</v>
          </cell>
          <cell r="E4786">
            <v>68.904175576336101</v>
          </cell>
          <cell r="F4786">
            <v>69.348602294921875</v>
          </cell>
          <cell r="BA4786" t="e">
            <v>#N/A</v>
          </cell>
          <cell r="BB4786" t="e">
            <v>#N/A</v>
          </cell>
          <cell r="BC4786" t="e">
            <v>#N/A</v>
          </cell>
          <cell r="BD4786" t="e">
            <v>#N/A</v>
          </cell>
          <cell r="BE4786" t="e">
            <v>#N/A</v>
          </cell>
          <cell r="BF4786" t="e">
            <v>#N/A</v>
          </cell>
          <cell r="BG4786">
            <v>69.611555480957037</v>
          </cell>
          <cell r="BH4786">
            <v>68.738910675048828</v>
          </cell>
          <cell r="BI4786">
            <v>68.167548675537105</v>
          </cell>
          <cell r="BJ4786">
            <v>65.000763664245611</v>
          </cell>
          <cell r="BK4786">
            <v>62.70127405166626</v>
          </cell>
        </row>
        <row r="4787">
          <cell r="A4787" t="str">
            <v>2018-09-19</v>
          </cell>
          <cell r="B4787">
            <v>1768791</v>
          </cell>
          <cell r="C4787">
            <v>69.450451854189993</v>
          </cell>
          <cell r="D4787">
            <v>69.783770136347783</v>
          </cell>
          <cell r="E4787">
            <v>68.978249777145919</v>
          </cell>
          <cell r="F4787">
            <v>69.552299499511719</v>
          </cell>
          <cell r="BA4787" t="e">
            <v>#N/A</v>
          </cell>
          <cell r="BB4787" t="e">
            <v>#N/A</v>
          </cell>
          <cell r="BC4787" t="e">
            <v>#N/A</v>
          </cell>
          <cell r="BD4787" t="e">
            <v>#N/A</v>
          </cell>
          <cell r="BE4787" t="e">
            <v>#N/A</v>
          </cell>
          <cell r="BF4787" t="e">
            <v>#N/A</v>
          </cell>
          <cell r="BG4787">
            <v>69.705995178222651</v>
          </cell>
          <cell r="BH4787">
            <v>68.752798843383786</v>
          </cell>
          <cell r="BI4787">
            <v>68.241063690185541</v>
          </cell>
          <cell r="BJ4787">
            <v>65.114440116882321</v>
          </cell>
          <cell r="BK4787">
            <v>62.722287960052491</v>
          </cell>
        </row>
        <row r="4788">
          <cell r="A4788" t="str">
            <v>2018-09-20</v>
          </cell>
          <cell r="B4788">
            <v>2747102</v>
          </cell>
          <cell r="C4788">
            <v>69.413418234662487</v>
          </cell>
          <cell r="D4788">
            <v>69.746736528969336</v>
          </cell>
          <cell r="E4788">
            <v>68.737520842339308</v>
          </cell>
          <cell r="F4788">
            <v>69.135650634765625</v>
          </cell>
          <cell r="BA4788" t="e">
            <v>#N/A</v>
          </cell>
          <cell r="BB4788" t="e">
            <v>#N/A</v>
          </cell>
          <cell r="BC4788" t="e">
            <v>#N/A</v>
          </cell>
          <cell r="BD4788" t="e">
            <v>#N/A</v>
          </cell>
          <cell r="BE4788" t="e">
            <v>#N/A</v>
          </cell>
          <cell r="BF4788" t="e">
            <v>#N/A</v>
          </cell>
          <cell r="BG4788">
            <v>69.518966674804688</v>
          </cell>
          <cell r="BH4788">
            <v>68.750484085083002</v>
          </cell>
          <cell r="BI4788">
            <v>68.286246795654293</v>
          </cell>
          <cell r="BJ4788">
            <v>65.22978092193604</v>
          </cell>
          <cell r="BK4788">
            <v>62.744399089813243</v>
          </cell>
        </row>
        <row r="4789">
          <cell r="A4789" t="str">
            <v>2018-09-21</v>
          </cell>
          <cell r="B4789">
            <v>7333184</v>
          </cell>
          <cell r="C4789">
            <v>69.181943883347458</v>
          </cell>
          <cell r="D4789">
            <v>69.672660494810785</v>
          </cell>
          <cell r="E4789">
            <v>68.487531984728079</v>
          </cell>
          <cell r="F4789">
            <v>68.978248596191406</v>
          </cell>
          <cell r="BA4789" t="e">
            <v>#N/A</v>
          </cell>
          <cell r="BB4789" t="e">
            <v>#N/A</v>
          </cell>
          <cell r="BC4789" t="e">
            <v>#N/A</v>
          </cell>
          <cell r="BD4789" t="e">
            <v>#N/A</v>
          </cell>
          <cell r="BE4789" t="e">
            <v>#N/A</v>
          </cell>
          <cell r="BF4789" t="e">
            <v>#N/A</v>
          </cell>
          <cell r="BG4789">
            <v>69.309716796874994</v>
          </cell>
          <cell r="BH4789">
            <v>68.741225433349612</v>
          </cell>
          <cell r="BI4789">
            <v>68.334207305908208</v>
          </cell>
          <cell r="BJ4789">
            <v>65.340897331237798</v>
          </cell>
          <cell r="BK4789">
            <v>62.765899906158452</v>
          </cell>
        </row>
        <row r="4790">
          <cell r="A4790" t="str">
            <v>2018-09-24</v>
          </cell>
          <cell r="B4790">
            <v>2121383</v>
          </cell>
          <cell r="C4790">
            <v>68.73752162353918</v>
          </cell>
          <cell r="D4790">
            <v>69.043064574113529</v>
          </cell>
          <cell r="E4790">
            <v>68.163478937649472</v>
          </cell>
          <cell r="F4790">
            <v>68.385688781738281</v>
          </cell>
          <cell r="BA4790" t="e">
            <v>#N/A</v>
          </cell>
          <cell r="BB4790" t="e">
            <v>#N/A</v>
          </cell>
          <cell r="BC4790" t="e">
            <v>#N/A</v>
          </cell>
          <cell r="BD4790" t="e">
            <v>#N/A</v>
          </cell>
          <cell r="BE4790" t="e">
            <v>#N/A</v>
          </cell>
          <cell r="BF4790" t="e">
            <v>#N/A</v>
          </cell>
          <cell r="BG4790">
            <v>69.080097961425778</v>
          </cell>
          <cell r="BH4790">
            <v>68.706041717529303</v>
          </cell>
          <cell r="BI4790">
            <v>68.374946136474605</v>
          </cell>
          <cell r="BJ4790">
            <v>65.443084373474122</v>
          </cell>
          <cell r="BK4790">
            <v>62.784570446014413</v>
          </cell>
        </row>
        <row r="4791">
          <cell r="A4791" t="str">
            <v>2018-09-25</v>
          </cell>
          <cell r="B4791">
            <v>2031792</v>
          </cell>
          <cell r="C4791">
            <v>68.413464414216904</v>
          </cell>
          <cell r="D4791">
            <v>69.117137164673252</v>
          </cell>
          <cell r="E4791">
            <v>68.385689066580568</v>
          </cell>
          <cell r="F4791">
            <v>69.080101013183594</v>
          </cell>
          <cell r="BA4791" t="e">
            <v>#N/A</v>
          </cell>
          <cell r="BB4791" t="e">
            <v>#N/A</v>
          </cell>
          <cell r="BC4791" t="e">
            <v>#N/A</v>
          </cell>
          <cell r="BD4791" t="e">
            <v>#N/A</v>
          </cell>
          <cell r="BE4791" t="e">
            <v>#N/A</v>
          </cell>
          <cell r="BF4791" t="e">
            <v>#N/A</v>
          </cell>
          <cell r="BG4791">
            <v>69.026397705078125</v>
          </cell>
          <cell r="BH4791">
            <v>68.718541336059573</v>
          </cell>
          <cell r="BI4791">
            <v>68.426240081787114</v>
          </cell>
          <cell r="BJ4791">
            <v>65.551597099304203</v>
          </cell>
          <cell r="BK4791">
            <v>62.804946117401123</v>
          </cell>
        </row>
        <row r="4792">
          <cell r="A4792" t="str">
            <v>2018-09-26</v>
          </cell>
          <cell r="B4792">
            <v>2366578</v>
          </cell>
          <cell r="C4792">
            <v>68.99676733239059</v>
          </cell>
          <cell r="D4792">
            <v>69.894874572753906</v>
          </cell>
          <cell r="E4792">
            <v>68.987513592537852</v>
          </cell>
          <cell r="F4792">
            <v>69.894874572753906</v>
          </cell>
          <cell r="BA4792" t="e">
            <v>#N/A</v>
          </cell>
          <cell r="BB4792" t="e">
            <v>#N/A</v>
          </cell>
          <cell r="BC4792" t="e">
            <v>#N/A</v>
          </cell>
          <cell r="BD4792" t="e">
            <v>#N/A</v>
          </cell>
          <cell r="BE4792" t="e">
            <v>#N/A</v>
          </cell>
          <cell r="BF4792" t="e">
            <v>#N/A</v>
          </cell>
          <cell r="BG4792">
            <v>69.094912719726565</v>
          </cell>
          <cell r="BH4792">
            <v>68.744002914428705</v>
          </cell>
          <cell r="BI4792">
            <v>68.481422729492181</v>
          </cell>
          <cell r="BJ4792">
            <v>65.665165443420406</v>
          </cell>
          <cell r="BK4792">
            <v>62.822990589141853</v>
          </cell>
        </row>
        <row r="4793">
          <cell r="A4793" t="str">
            <v>2018-09-27</v>
          </cell>
          <cell r="B4793">
            <v>2944172</v>
          </cell>
          <cell r="C4793">
            <v>69.857838085640751</v>
          </cell>
          <cell r="D4793">
            <v>71.589241059454579</v>
          </cell>
          <cell r="E4793">
            <v>69.857838085640751</v>
          </cell>
          <cell r="F4793">
            <v>71.209632873535156</v>
          </cell>
          <cell r="BA4793" t="e">
            <v>#N/A</v>
          </cell>
          <cell r="BB4793" t="e">
            <v>#N/A</v>
          </cell>
          <cell r="BC4793" t="e">
            <v>#N/A</v>
          </cell>
          <cell r="BD4793" t="e">
            <v>#N/A</v>
          </cell>
          <cell r="BE4793" t="e">
            <v>#N/A</v>
          </cell>
          <cell r="BF4793" t="e">
            <v>#N/A</v>
          </cell>
          <cell r="BG4793">
            <v>69.509709167480466</v>
          </cell>
          <cell r="BH4793">
            <v>68.8518684387207</v>
          </cell>
          <cell r="BI4793">
            <v>68.570307464599608</v>
          </cell>
          <cell r="BJ4793">
            <v>65.793029899597173</v>
          </cell>
          <cell r="BK4793">
            <v>62.849243221282961</v>
          </cell>
        </row>
        <row r="4794">
          <cell r="A4794" t="str">
            <v>2018-09-28</v>
          </cell>
          <cell r="B4794">
            <v>2908608</v>
          </cell>
          <cell r="C4794">
            <v>71.181848848814013</v>
          </cell>
          <cell r="D4794">
            <v>71.524427939888014</v>
          </cell>
          <cell r="E4794">
            <v>70.654096070843622</v>
          </cell>
          <cell r="F4794">
            <v>70.885566711425781</v>
          </cell>
          <cell r="BA4794" t="e">
            <v>#N/A</v>
          </cell>
          <cell r="BB4794" t="e">
            <v>#N/A</v>
          </cell>
          <cell r="BC4794" t="e">
            <v>#N/A</v>
          </cell>
          <cell r="BD4794" t="e">
            <v>#N/A</v>
          </cell>
          <cell r="BE4794" t="e">
            <v>#N/A</v>
          </cell>
          <cell r="BF4794" t="e">
            <v>#N/A</v>
          </cell>
          <cell r="BG4794">
            <v>69.891172790527349</v>
          </cell>
          <cell r="BH4794">
            <v>68.970844268798828</v>
          </cell>
          <cell r="BI4794">
            <v>68.648081512451171</v>
          </cell>
          <cell r="BJ4794">
            <v>65.91172801971436</v>
          </cell>
          <cell r="BK4794">
            <v>62.877806987762447</v>
          </cell>
        </row>
        <row r="4795">
          <cell r="A4795" t="str">
            <v>2018-10-01</v>
          </cell>
          <cell r="B4795">
            <v>2485692</v>
          </cell>
          <cell r="C4795">
            <v>71.005931883079754</v>
          </cell>
          <cell r="D4795">
            <v>72.200321167485228</v>
          </cell>
          <cell r="E4795">
            <v>70.830011945896047</v>
          </cell>
          <cell r="F4795">
            <v>71.792930603027344</v>
          </cell>
          <cell r="BA4795" t="e">
            <v>#N/A</v>
          </cell>
          <cell r="BB4795" t="e">
            <v>#N/A</v>
          </cell>
          <cell r="BC4795" t="e">
            <v>#N/A</v>
          </cell>
          <cell r="BD4795" t="e">
            <v>#N/A</v>
          </cell>
          <cell r="BE4795" t="e">
            <v>#N/A</v>
          </cell>
          <cell r="BF4795" t="e">
            <v>#N/A</v>
          </cell>
          <cell r="BG4795">
            <v>70.572621154785153</v>
          </cell>
          <cell r="BH4795">
            <v>69.111578369140631</v>
          </cell>
          <cell r="BI4795">
            <v>68.741780700683591</v>
          </cell>
          <cell r="BJ4795">
            <v>66.033388938903812</v>
          </cell>
          <cell r="BK4795">
            <v>62.911879329681398</v>
          </cell>
        </row>
        <row r="4796">
          <cell r="A4796" t="str">
            <v>2018-10-02</v>
          </cell>
          <cell r="B4796">
            <v>1895744</v>
          </cell>
          <cell r="C4796">
            <v>71.385540116043714</v>
          </cell>
          <cell r="D4796">
            <v>71.49664856026817</v>
          </cell>
          <cell r="E4796">
            <v>70.755939726617754</v>
          </cell>
          <cell r="F4796">
            <v>71.228141784667969</v>
          </cell>
          <cell r="BA4796" t="e">
            <v>#N/A</v>
          </cell>
          <cell r="BB4796" t="e">
            <v>#N/A</v>
          </cell>
          <cell r="BC4796" t="e">
            <v>#N/A</v>
          </cell>
          <cell r="BD4796" t="e">
            <v>#N/A</v>
          </cell>
          <cell r="BE4796" t="e">
            <v>#N/A</v>
          </cell>
          <cell r="BF4796" t="e">
            <v>#N/A</v>
          </cell>
          <cell r="BG4796">
            <v>71.002229309082026</v>
          </cell>
          <cell r="BH4796">
            <v>69.286569976806646</v>
          </cell>
          <cell r="BI4796">
            <v>68.817702941894538</v>
          </cell>
          <cell r="BJ4796">
            <v>66.14717987060547</v>
          </cell>
          <cell r="BK4796">
            <v>62.940256519317629</v>
          </cell>
        </row>
        <row r="4797">
          <cell r="A4797" t="str">
            <v>2018-10-03</v>
          </cell>
          <cell r="B4797">
            <v>1784146</v>
          </cell>
          <cell r="C4797">
            <v>71.515163100741347</v>
          </cell>
          <cell r="D4797">
            <v>72.015140503855733</v>
          </cell>
          <cell r="E4797">
            <v>70.913338056404257</v>
          </cell>
          <cell r="F4797">
            <v>71.607749938964844</v>
          </cell>
          <cell r="BA4797" t="e">
            <v>#N/A</v>
          </cell>
          <cell r="BB4797" t="e">
            <v>#N/A</v>
          </cell>
          <cell r="BC4797" t="e">
            <v>#N/A</v>
          </cell>
          <cell r="BD4797" t="e">
            <v>#N/A</v>
          </cell>
          <cell r="BE4797" t="e">
            <v>#N/A</v>
          </cell>
          <cell r="BF4797" t="e">
            <v>#N/A</v>
          </cell>
          <cell r="BG4797">
            <v>71.344804382324213</v>
          </cell>
          <cell r="BH4797">
            <v>69.508318328857428</v>
          </cell>
          <cell r="BI4797">
            <v>68.890477142333978</v>
          </cell>
          <cell r="BJ4797">
            <v>66.260137481689455</v>
          </cell>
          <cell r="BK4797">
            <v>62.974949054718017</v>
          </cell>
        </row>
        <row r="4798">
          <cell r="A4798" t="str">
            <v>2018-10-04</v>
          </cell>
          <cell r="B4798">
            <v>2539825</v>
          </cell>
          <cell r="C4798">
            <v>71.329992814572719</v>
          </cell>
          <cell r="D4798">
            <v>71.63553575276319</v>
          </cell>
          <cell r="E4798">
            <v>70.367074110650904</v>
          </cell>
          <cell r="F4798">
            <v>70.691131591796875</v>
          </cell>
          <cell r="BA4798" t="e">
            <v>#N/A</v>
          </cell>
          <cell r="BB4798" t="e">
            <v>#N/A</v>
          </cell>
          <cell r="BC4798" t="e">
            <v>#N/A</v>
          </cell>
          <cell r="BD4798" t="e">
            <v>#N/A</v>
          </cell>
          <cell r="BE4798" t="e">
            <v>#N/A</v>
          </cell>
          <cell r="BF4798" t="e">
            <v>#N/A</v>
          </cell>
          <cell r="BG4798">
            <v>71.241104125976563</v>
          </cell>
          <cell r="BH4798">
            <v>69.697198486328119</v>
          </cell>
          <cell r="BI4798">
            <v>68.933067626953118</v>
          </cell>
          <cell r="BJ4798">
            <v>66.354855232238776</v>
          </cell>
          <cell r="BK4798">
            <v>63.006206912994386</v>
          </cell>
        </row>
        <row r="4799">
          <cell r="A4799" t="str">
            <v>2018-10-05</v>
          </cell>
          <cell r="B4799">
            <v>1832962</v>
          </cell>
          <cell r="C4799">
            <v>70.802234608167922</v>
          </cell>
          <cell r="D4799">
            <v>71.191103555702554</v>
          </cell>
          <cell r="E4799">
            <v>70.320771761191253</v>
          </cell>
          <cell r="F4799">
            <v>70.394844055175781</v>
          </cell>
          <cell r="BA4799" t="e">
            <v>#N/A</v>
          </cell>
          <cell r="BB4799" t="e">
            <v>#N/A</v>
          </cell>
          <cell r="BC4799" t="e">
            <v>#N/A</v>
          </cell>
          <cell r="BD4799" t="e">
            <v>#N/A</v>
          </cell>
          <cell r="BE4799" t="e">
            <v>#N/A</v>
          </cell>
          <cell r="BF4799" t="e">
            <v>#N/A</v>
          </cell>
          <cell r="BG4799">
            <v>71.142959594726563</v>
          </cell>
          <cell r="BH4799">
            <v>69.838858032226568</v>
          </cell>
          <cell r="BI4799">
            <v>68.960103302001954</v>
          </cell>
          <cell r="BJ4799">
            <v>66.443647308349611</v>
          </cell>
          <cell r="BK4799">
            <v>63.036248455047613</v>
          </cell>
        </row>
        <row r="4800">
          <cell r="A4800" t="str">
            <v>2018-10-08</v>
          </cell>
          <cell r="B4800">
            <v>1634432</v>
          </cell>
          <cell r="C4800">
            <v>69.968943803364212</v>
          </cell>
          <cell r="D4800">
            <v>70.302262085441569</v>
          </cell>
          <cell r="E4800">
            <v>69.626364717917141</v>
          </cell>
          <cell r="F4800">
            <v>69.931907653808594</v>
          </cell>
          <cell r="BA4800" t="e">
            <v>#N/A</v>
          </cell>
          <cell r="BB4800" t="e">
            <v>#N/A</v>
          </cell>
          <cell r="BC4800" t="e">
            <v>#N/A</v>
          </cell>
          <cell r="BD4800" t="e">
            <v>#N/A</v>
          </cell>
          <cell r="BE4800" t="e">
            <v>#N/A</v>
          </cell>
          <cell r="BF4800" t="e">
            <v>#N/A</v>
          </cell>
          <cell r="BG4800">
            <v>70.770755004882815</v>
          </cell>
          <cell r="BH4800">
            <v>69.933297729492182</v>
          </cell>
          <cell r="BI4800">
            <v>68.989361267089848</v>
          </cell>
          <cell r="BJ4800">
            <v>66.530217285156255</v>
          </cell>
          <cell r="BK4800">
            <v>63.065432987213143</v>
          </cell>
        </row>
        <row r="4801">
          <cell r="A4801" t="str">
            <v>2018-10-09</v>
          </cell>
          <cell r="B4801">
            <v>1990218</v>
          </cell>
          <cell r="C4801">
            <v>69.941167387096755</v>
          </cell>
          <cell r="D4801">
            <v>70.144862674574568</v>
          </cell>
          <cell r="E4801">
            <v>69.191204795858553</v>
          </cell>
          <cell r="F4801">
            <v>69.987457275390625</v>
          </cell>
          <cell r="BA4801" t="e">
            <v>#N/A</v>
          </cell>
          <cell r="BB4801" t="e">
            <v>#N/A</v>
          </cell>
          <cell r="BC4801" t="e">
            <v>#N/A</v>
          </cell>
          <cell r="BD4801" t="e">
            <v>#N/A</v>
          </cell>
          <cell r="BE4801" t="e">
            <v>#N/A</v>
          </cell>
          <cell r="BF4801" t="e">
            <v>#N/A</v>
          </cell>
          <cell r="BG4801">
            <v>70.522618103027341</v>
          </cell>
          <cell r="BH4801">
            <v>70.040700149536136</v>
          </cell>
          <cell r="BI4801">
            <v>69.011952667236329</v>
          </cell>
          <cell r="BJ4801">
            <v>66.615583610534671</v>
          </cell>
          <cell r="BK4801">
            <v>63.09502779006958</v>
          </cell>
        </row>
        <row r="4802">
          <cell r="A4802" t="str">
            <v>2018-10-10</v>
          </cell>
          <cell r="B4802">
            <v>2765368</v>
          </cell>
          <cell r="C4802">
            <v>70.098569419312199</v>
          </cell>
          <cell r="D4802">
            <v>71.570726397591429</v>
          </cell>
          <cell r="E4802">
            <v>70.070794072086386</v>
          </cell>
          <cell r="F4802">
            <v>70.959640502929688</v>
          </cell>
          <cell r="BA4802" t="e">
            <v>#N/A</v>
          </cell>
          <cell r="BB4802" t="e">
            <v>#N/A</v>
          </cell>
          <cell r="BC4802" t="e">
            <v>#N/A</v>
          </cell>
          <cell r="BD4802" t="e">
            <v>#N/A</v>
          </cell>
          <cell r="BE4802" t="e">
            <v>#N/A</v>
          </cell>
          <cell r="BF4802" t="e">
            <v>#N/A</v>
          </cell>
          <cell r="BG4802">
            <v>70.392996215820318</v>
          </cell>
          <cell r="BH4802">
            <v>70.13467712402344</v>
          </cell>
          <cell r="BI4802">
            <v>69.031211090087893</v>
          </cell>
          <cell r="BJ4802">
            <v>66.711967964172359</v>
          </cell>
          <cell r="BK4802">
            <v>63.13111789703369</v>
          </cell>
        </row>
        <row r="4803">
          <cell r="A4803" t="str">
            <v>2018-10-11</v>
          </cell>
          <cell r="B4803">
            <v>4219307</v>
          </cell>
          <cell r="C4803">
            <v>70.35781565711045</v>
          </cell>
          <cell r="D4803">
            <v>71.08926374694019</v>
          </cell>
          <cell r="E4803">
            <v>69.691179065674532</v>
          </cell>
          <cell r="F4803">
            <v>69.830062866210938</v>
          </cell>
          <cell r="BA4803" t="e">
            <v>#N/A</v>
          </cell>
          <cell r="BB4803" t="e">
            <v>#N/A</v>
          </cell>
          <cell r="BC4803" t="e">
            <v>#N/A</v>
          </cell>
          <cell r="BD4803" t="e">
            <v>#N/A</v>
          </cell>
          <cell r="BE4803" t="e">
            <v>#N/A</v>
          </cell>
          <cell r="BF4803" t="e">
            <v>#N/A</v>
          </cell>
          <cell r="BG4803">
            <v>70.220782470703128</v>
          </cell>
          <cell r="BH4803">
            <v>70.122640609741211</v>
          </cell>
          <cell r="BI4803">
            <v>69.048247375488288</v>
          </cell>
          <cell r="BJ4803">
            <v>66.801223068237306</v>
          </cell>
          <cell r="BK4803">
            <v>63.162885341644277</v>
          </cell>
        </row>
        <row r="4804">
          <cell r="A4804" t="str">
            <v>2018-10-12</v>
          </cell>
          <cell r="B4804">
            <v>2997716</v>
          </cell>
          <cell r="C4804">
            <v>70.367075429047446</v>
          </cell>
          <cell r="D4804">
            <v>70.413372383188559</v>
          </cell>
          <cell r="E4804">
            <v>68.181991995347374</v>
          </cell>
          <cell r="F4804">
            <v>68.311614990234375</v>
          </cell>
          <cell r="BA4804" t="e">
            <v>#N/A</v>
          </cell>
          <cell r="BB4804" t="e">
            <v>#N/A</v>
          </cell>
          <cell r="BC4804" t="e">
            <v>#N/A</v>
          </cell>
          <cell r="BD4804" t="e">
            <v>#N/A</v>
          </cell>
          <cell r="BE4804" t="e">
            <v>#N/A</v>
          </cell>
          <cell r="BF4804" t="e">
            <v>#N/A</v>
          </cell>
          <cell r="BG4804">
            <v>69.804136657714849</v>
          </cell>
          <cell r="BH4804">
            <v>70.036996459960932</v>
          </cell>
          <cell r="BI4804">
            <v>69.042321777343744</v>
          </cell>
          <cell r="BJ4804">
            <v>66.875293693542474</v>
          </cell>
          <cell r="BK4804">
            <v>63.187458057403568</v>
          </cell>
        </row>
        <row r="4805">
          <cell r="A4805" t="str">
            <v>2018-10-15</v>
          </cell>
          <cell r="B4805">
            <v>2701853</v>
          </cell>
          <cell r="C4805">
            <v>68.5153121409313</v>
          </cell>
          <cell r="D4805">
            <v>69.904136035679898</v>
          </cell>
          <cell r="E4805">
            <v>68.385689142535313</v>
          </cell>
          <cell r="F4805">
            <v>69.709701538085938</v>
          </cell>
          <cell r="BA4805" t="e">
            <v>#N/A</v>
          </cell>
          <cell r="BB4805" t="e">
            <v>#N/A</v>
          </cell>
          <cell r="BC4805" t="e">
            <v>#N/A</v>
          </cell>
          <cell r="BD4805" t="e">
            <v>#N/A</v>
          </cell>
          <cell r="BE4805" t="e">
            <v>#N/A</v>
          </cell>
          <cell r="BF4805" t="e">
            <v>#N/A</v>
          </cell>
          <cell r="BG4805">
            <v>69.759695434570318</v>
          </cell>
          <cell r="BH4805">
            <v>70.045792388916013</v>
          </cell>
          <cell r="BI4805">
            <v>69.071394500732424</v>
          </cell>
          <cell r="BJ4805">
            <v>66.965752487182613</v>
          </cell>
          <cell r="BK4805">
            <v>63.21765188217163</v>
          </cell>
        </row>
        <row r="4806">
          <cell r="A4806" t="str">
            <v>2018-10-16</v>
          </cell>
          <cell r="B4806">
            <v>2543393</v>
          </cell>
          <cell r="C4806">
            <v>69.672661697026484</v>
          </cell>
          <cell r="D4806">
            <v>70.746688842773438</v>
          </cell>
          <cell r="E4806">
            <v>69.654147154203343</v>
          </cell>
          <cell r="F4806">
            <v>70.746688842773438</v>
          </cell>
          <cell r="BA4806" t="e">
            <v>#N/A</v>
          </cell>
          <cell r="BB4806" t="e">
            <v>#N/A</v>
          </cell>
          <cell r="BC4806" t="e">
            <v>#N/A</v>
          </cell>
          <cell r="BD4806" t="e">
            <v>#N/A</v>
          </cell>
          <cell r="BE4806" t="e">
            <v>#N/A</v>
          </cell>
          <cell r="BF4806" t="e">
            <v>#N/A</v>
          </cell>
          <cell r="BG4806">
            <v>69.911541748046872</v>
          </cell>
          <cell r="BH4806">
            <v>70.115696716308591</v>
          </cell>
          <cell r="BI4806">
            <v>69.116762847900389</v>
          </cell>
          <cell r="BJ4806">
            <v>67.06417385101318</v>
          </cell>
          <cell r="BK4806">
            <v>63.248922519683838</v>
          </cell>
        </row>
        <row r="4807">
          <cell r="A4807" t="str">
            <v>2018-10-17</v>
          </cell>
          <cell r="B4807">
            <v>2491882</v>
          </cell>
          <cell r="C4807">
            <v>70.783715916862278</v>
          </cell>
          <cell r="D4807">
            <v>71.635533204907972</v>
          </cell>
          <cell r="E4807">
            <v>70.783715916862278</v>
          </cell>
          <cell r="F4807">
            <v>71.487388610839844</v>
          </cell>
          <cell r="BA4807" t="e">
            <v>#N/A</v>
          </cell>
          <cell r="BB4807" t="e">
            <v>#N/A</v>
          </cell>
          <cell r="BC4807" t="e">
            <v>#N/A</v>
          </cell>
          <cell r="BD4807" t="e">
            <v>#N/A</v>
          </cell>
          <cell r="BE4807" t="e">
            <v>#N/A</v>
          </cell>
          <cell r="BF4807" t="e">
            <v>#N/A</v>
          </cell>
          <cell r="BG4807">
            <v>70.017091369628901</v>
          </cell>
          <cell r="BH4807">
            <v>70.212451171875003</v>
          </cell>
          <cell r="BI4807">
            <v>69.177130432128905</v>
          </cell>
          <cell r="BJ4807">
            <v>67.16703937530518</v>
          </cell>
          <cell r="BK4807">
            <v>63.277889156341551</v>
          </cell>
        </row>
        <row r="4808">
          <cell r="A4808" t="str">
            <v>2018-10-18</v>
          </cell>
          <cell r="B4808">
            <v>2468040</v>
          </cell>
          <cell r="C4808">
            <v>71.515169462827188</v>
          </cell>
          <cell r="D4808">
            <v>72.598457464573912</v>
          </cell>
          <cell r="E4808">
            <v>71.515169462827188</v>
          </cell>
          <cell r="F4808">
            <v>72.033668518066406</v>
          </cell>
          <cell r="BA4808" t="e">
            <v>#N/A</v>
          </cell>
          <cell r="BB4808" t="e">
            <v>#N/A</v>
          </cell>
          <cell r="BC4808" t="e">
            <v>#N/A</v>
          </cell>
          <cell r="BD4808" t="e">
            <v>#N/A</v>
          </cell>
          <cell r="BE4808" t="e">
            <v>#N/A</v>
          </cell>
          <cell r="BF4808" t="e">
            <v>#N/A</v>
          </cell>
          <cell r="BG4808">
            <v>70.457812500000003</v>
          </cell>
          <cell r="BH4808">
            <v>70.357352066040036</v>
          </cell>
          <cell r="BI4808">
            <v>69.263052368164068</v>
          </cell>
          <cell r="BJ4808">
            <v>67.279719352722168</v>
          </cell>
          <cell r="BK4808">
            <v>63.309631404876711</v>
          </cell>
        </row>
        <row r="4809">
          <cell r="A4809" t="str">
            <v>2018-10-19</v>
          </cell>
          <cell r="B4809">
            <v>3564556</v>
          </cell>
          <cell r="C4809">
            <v>72.357726012638679</v>
          </cell>
          <cell r="D4809">
            <v>72.626232812119596</v>
          </cell>
          <cell r="E4809">
            <v>71.552205614195955</v>
          </cell>
          <cell r="F4809">
            <v>72.033668518066406</v>
          </cell>
          <cell r="BA4809" t="e">
            <v>#N/A</v>
          </cell>
          <cell r="BB4809" t="e">
            <v>#N/A</v>
          </cell>
          <cell r="BC4809" t="e">
            <v>#N/A</v>
          </cell>
          <cell r="BD4809" t="e">
            <v>#N/A</v>
          </cell>
          <cell r="BE4809" t="e">
            <v>#N/A</v>
          </cell>
          <cell r="BF4809" t="e">
            <v>#N/A</v>
          </cell>
          <cell r="BG4809">
            <v>71.202223205566412</v>
          </cell>
          <cell r="BH4809">
            <v>70.510123062133786</v>
          </cell>
          <cell r="BI4809">
            <v>69.338789672851561</v>
          </cell>
          <cell r="BJ4809">
            <v>67.385362586975091</v>
          </cell>
          <cell r="BK4809">
            <v>63.341859531402591</v>
          </cell>
        </row>
        <row r="4810">
          <cell r="A4810" t="str">
            <v>2018-10-22</v>
          </cell>
          <cell r="B4810">
            <v>1954729</v>
          </cell>
          <cell r="C4810">
            <v>72.218839451686392</v>
          </cell>
          <cell r="D4810">
            <v>72.394759397985695</v>
          </cell>
          <cell r="E4810">
            <v>71.570724487304688</v>
          </cell>
          <cell r="F4810">
            <v>71.570724487304688</v>
          </cell>
          <cell r="BA4810" t="e">
            <v>#N/A</v>
          </cell>
          <cell r="BB4810" t="e">
            <v>#N/A</v>
          </cell>
          <cell r="BC4810" t="e">
            <v>#N/A</v>
          </cell>
          <cell r="BD4810" t="e">
            <v>#N/A</v>
          </cell>
          <cell r="BE4810" t="e">
            <v>#N/A</v>
          </cell>
          <cell r="BF4810" t="e">
            <v>#N/A</v>
          </cell>
          <cell r="BG4810">
            <v>71.574427795410159</v>
          </cell>
          <cell r="BH4810">
            <v>70.669374847412115</v>
          </cell>
          <cell r="BI4810">
            <v>69.409341888427733</v>
          </cell>
          <cell r="BJ4810">
            <v>67.486283836364748</v>
          </cell>
          <cell r="BK4810">
            <v>63.375748538970953</v>
          </cell>
        </row>
        <row r="4811">
          <cell r="A4811" t="str">
            <v>2018-10-23</v>
          </cell>
          <cell r="B4811">
            <v>2438866</v>
          </cell>
          <cell r="C4811">
            <v>70.857797146471952</v>
          </cell>
          <cell r="D4811">
            <v>71.774418980071133</v>
          </cell>
          <cell r="E4811">
            <v>70.765210295469075</v>
          </cell>
          <cell r="F4811">
            <v>71.311477661132813</v>
          </cell>
          <cell r="BA4811" t="e">
            <v>#N/A</v>
          </cell>
          <cell r="BB4811" t="e">
            <v>#N/A</v>
          </cell>
          <cell r="BC4811" t="e">
            <v>#N/A</v>
          </cell>
          <cell r="BD4811" t="e">
            <v>#N/A</v>
          </cell>
          <cell r="BE4811" t="e">
            <v>#N/A</v>
          </cell>
          <cell r="BF4811" t="e">
            <v>#N/A</v>
          </cell>
          <cell r="BG4811">
            <v>71.687385559082031</v>
          </cell>
          <cell r="BH4811">
            <v>70.780943679809567</v>
          </cell>
          <cell r="BI4811">
            <v>69.486560668945316</v>
          </cell>
          <cell r="BJ4811">
            <v>67.586742134094237</v>
          </cell>
          <cell r="BK4811">
            <v>63.41028486251831</v>
          </cell>
        </row>
        <row r="4812">
          <cell r="A4812" t="str">
            <v>2018-10-24</v>
          </cell>
          <cell r="B4812">
            <v>2582830</v>
          </cell>
          <cell r="C4812">
            <v>71.320737071798987</v>
          </cell>
          <cell r="D4812">
            <v>71.802199989884429</v>
          </cell>
          <cell r="E4812">
            <v>70.404115256110657</v>
          </cell>
          <cell r="F4812">
            <v>70.478187561035156</v>
          </cell>
          <cell r="BA4812" t="e">
            <v>#N/A</v>
          </cell>
          <cell r="BB4812" t="e">
            <v>#N/A</v>
          </cell>
          <cell r="BC4812" t="e">
            <v>#N/A</v>
          </cell>
          <cell r="BD4812" t="e">
            <v>#N/A</v>
          </cell>
          <cell r="BE4812" t="e">
            <v>#N/A</v>
          </cell>
          <cell r="BF4812" t="e">
            <v>#N/A</v>
          </cell>
          <cell r="BG4812">
            <v>71.485545349121097</v>
          </cell>
          <cell r="BH4812">
            <v>70.810109329223636</v>
          </cell>
          <cell r="BI4812">
            <v>69.559890747070313</v>
          </cell>
          <cell r="BJ4812">
            <v>67.684607925415037</v>
          </cell>
          <cell r="BK4812">
            <v>63.437253475189209</v>
          </cell>
        </row>
        <row r="4813">
          <cell r="A4813" t="str">
            <v>2018-10-25</v>
          </cell>
          <cell r="B4813">
            <v>3894463</v>
          </cell>
          <cell r="C4813">
            <v>69.802290694807212</v>
          </cell>
          <cell r="D4813">
            <v>70.043022155761719</v>
          </cell>
          <cell r="E4813">
            <v>68.376430601344083</v>
          </cell>
          <cell r="F4813">
            <v>70.043022155761719</v>
          </cell>
          <cell r="BA4813" t="e">
            <v>#N/A</v>
          </cell>
          <cell r="BB4813" t="e">
            <v>#N/A</v>
          </cell>
          <cell r="BC4813" t="e">
            <v>#N/A</v>
          </cell>
          <cell r="BD4813" t="e">
            <v>#N/A</v>
          </cell>
          <cell r="BE4813" t="e">
            <v>#N/A</v>
          </cell>
          <cell r="BF4813" t="e">
            <v>#N/A</v>
          </cell>
          <cell r="BG4813">
            <v>71.087416076660162</v>
          </cell>
          <cell r="BH4813">
            <v>70.751778793334964</v>
          </cell>
          <cell r="BI4813">
            <v>69.61525848388672</v>
          </cell>
          <cell r="BJ4813">
            <v>67.773307533264159</v>
          </cell>
          <cell r="BK4813">
            <v>63.464122371673582</v>
          </cell>
        </row>
        <row r="4814">
          <cell r="A4814" t="str">
            <v>2018-10-26</v>
          </cell>
          <cell r="B4814">
            <v>3780582</v>
          </cell>
          <cell r="C4814">
            <v>69.718960549439998</v>
          </cell>
          <cell r="D4814">
            <v>70.03375723347277</v>
          </cell>
          <cell r="E4814">
            <v>68.219028238663014</v>
          </cell>
          <cell r="F4814">
            <v>68.941215515136719</v>
          </cell>
          <cell r="BA4814" t="e">
            <v>#N/A</v>
          </cell>
          <cell r="BB4814" t="e">
            <v>#N/A</v>
          </cell>
          <cell r="BC4814" t="e">
            <v>#N/A</v>
          </cell>
          <cell r="BD4814" t="e">
            <v>#N/A</v>
          </cell>
          <cell r="BE4814" t="e">
            <v>#N/A</v>
          </cell>
          <cell r="BF4814" t="e">
            <v>#N/A</v>
          </cell>
          <cell r="BG4814">
            <v>70.468925476074219</v>
          </cell>
          <cell r="BH4814">
            <v>70.654561233520511</v>
          </cell>
          <cell r="BI4814">
            <v>69.636738891601567</v>
          </cell>
          <cell r="BJ4814">
            <v>67.847655868530268</v>
          </cell>
          <cell r="BK4814">
            <v>63.484598751068113</v>
          </cell>
        </row>
        <row r="4815">
          <cell r="A4815" t="str">
            <v>2018-10-29</v>
          </cell>
          <cell r="B4815">
            <v>2223576</v>
          </cell>
          <cell r="C4815">
            <v>68.469010167772382</v>
          </cell>
          <cell r="D4815">
            <v>70.061529247270499</v>
          </cell>
          <cell r="E4815">
            <v>68.367162524507521</v>
          </cell>
          <cell r="F4815">
            <v>68.913436889648438</v>
          </cell>
          <cell r="BA4815" t="e">
            <v>#N/A</v>
          </cell>
          <cell r="BB4815" t="e">
            <v>#N/A</v>
          </cell>
          <cell r="BC4815" t="e">
            <v>#N/A</v>
          </cell>
          <cell r="BD4815" t="e">
            <v>#N/A</v>
          </cell>
          <cell r="BE4815" t="e">
            <v>#N/A</v>
          </cell>
          <cell r="BF4815" t="e">
            <v>#N/A</v>
          </cell>
          <cell r="BG4815">
            <v>69.937467956542974</v>
          </cell>
          <cell r="BH4815">
            <v>70.51058654785156</v>
          </cell>
          <cell r="BI4815">
            <v>69.655256500244136</v>
          </cell>
          <cell r="BJ4815">
            <v>67.917837791442878</v>
          </cell>
          <cell r="BK4815">
            <v>63.507277355194091</v>
          </cell>
        </row>
        <row r="4816">
          <cell r="A4816" t="str">
            <v>2018-10-30</v>
          </cell>
          <cell r="B4816">
            <v>2899033</v>
          </cell>
          <cell r="C4816">
            <v>69.089362712726938</v>
          </cell>
          <cell r="D4816">
            <v>70.228194364122757</v>
          </cell>
          <cell r="E4816">
            <v>68.867145800908105</v>
          </cell>
          <cell r="F4816">
            <v>69.968948364257813</v>
          </cell>
          <cell r="BA4816" t="e">
            <v>#N/A</v>
          </cell>
          <cell r="BB4816" t="e">
            <v>#N/A</v>
          </cell>
          <cell r="BC4816" t="e">
            <v>#N/A</v>
          </cell>
          <cell r="BD4816" t="e">
            <v>#N/A</v>
          </cell>
          <cell r="BE4816" t="e">
            <v>#N/A</v>
          </cell>
          <cell r="BF4816" t="e">
            <v>#N/A</v>
          </cell>
          <cell r="BG4816">
            <v>69.668962097167963</v>
          </cell>
          <cell r="BH4816">
            <v>70.447626876831052</v>
          </cell>
          <cell r="BI4816">
            <v>69.677477722167964</v>
          </cell>
          <cell r="BJ4816">
            <v>68.00468559265137</v>
          </cell>
          <cell r="BK4816">
            <v>63.537442226409922</v>
          </cell>
        </row>
        <row r="4817">
          <cell r="A4817" t="str">
            <v>2018-10-31</v>
          </cell>
          <cell r="B4817">
            <v>6974257</v>
          </cell>
          <cell r="C4817">
            <v>73.431740315980832</v>
          </cell>
          <cell r="D4817">
            <v>74.126152205179267</v>
          </cell>
          <cell r="E4817">
            <v>72.033662798419257</v>
          </cell>
          <cell r="F4817">
            <v>72.996574401855469</v>
          </cell>
          <cell r="BA4817" t="e">
            <v>#N/A</v>
          </cell>
          <cell r="BB4817" t="e">
            <v>#N/A</v>
          </cell>
          <cell r="BC4817" t="e">
            <v>#N/A</v>
          </cell>
          <cell r="BD4817" t="e">
            <v>#N/A</v>
          </cell>
          <cell r="BE4817" t="e">
            <v>#N/A</v>
          </cell>
          <cell r="BF4817" t="e">
            <v>#N/A</v>
          </cell>
          <cell r="BG4817">
            <v>70.172639465332026</v>
          </cell>
          <cell r="BH4817">
            <v>70.517068099975589</v>
          </cell>
          <cell r="BI4817">
            <v>69.751918487548835</v>
          </cell>
          <cell r="BJ4817">
            <v>68.121994857788081</v>
          </cell>
          <cell r="BK4817">
            <v>63.580183200836181</v>
          </cell>
        </row>
        <row r="4818">
          <cell r="A4818" t="str">
            <v>2018-11-01</v>
          </cell>
          <cell r="B4818">
            <v>2789275</v>
          </cell>
          <cell r="C4818">
            <v>73.607664552690665</v>
          </cell>
          <cell r="D4818">
            <v>73.922461236823949</v>
          </cell>
          <cell r="E4818">
            <v>72.38549983890104</v>
          </cell>
          <cell r="F4818">
            <v>73.153984069824219</v>
          </cell>
          <cell r="BA4818" t="e">
            <v>#N/A</v>
          </cell>
          <cell r="BB4818" t="e">
            <v>#N/A</v>
          </cell>
          <cell r="BC4818" t="e">
            <v>#N/A</v>
          </cell>
          <cell r="BD4818" t="e">
            <v>#N/A</v>
          </cell>
          <cell r="BE4818" t="e">
            <v>#N/A</v>
          </cell>
          <cell r="BF4818" t="e">
            <v>#N/A</v>
          </cell>
          <cell r="BG4818">
            <v>70.794831848144526</v>
          </cell>
          <cell r="BH4818">
            <v>70.640210723876947</v>
          </cell>
          <cell r="BI4818">
            <v>69.831359252929687</v>
          </cell>
          <cell r="BJ4818">
            <v>68.230137977600094</v>
          </cell>
          <cell r="BK4818">
            <v>63.633075885772698</v>
          </cell>
        </row>
        <row r="4819">
          <cell r="A4819" t="str">
            <v>2018-11-02</v>
          </cell>
          <cell r="B4819">
            <v>2584312</v>
          </cell>
          <cell r="C4819">
            <v>73.478037140676548</v>
          </cell>
          <cell r="D4819">
            <v>73.515073289040643</v>
          </cell>
          <cell r="E4819">
            <v>71.96885118043572</v>
          </cell>
          <cell r="F4819">
            <v>71.98736572265625</v>
          </cell>
          <cell r="BA4819" t="e">
            <v>#N/A</v>
          </cell>
          <cell r="BB4819" t="e">
            <v>#N/A</v>
          </cell>
          <cell r="BC4819" t="e">
            <v>#N/A</v>
          </cell>
          <cell r="BD4819" t="e">
            <v>#N/A</v>
          </cell>
          <cell r="BE4819" t="e">
            <v>#N/A</v>
          </cell>
          <cell r="BF4819" t="e">
            <v>#N/A</v>
          </cell>
          <cell r="BG4819">
            <v>71.404061889648432</v>
          </cell>
          <cell r="BH4819">
            <v>70.719836807250971</v>
          </cell>
          <cell r="BI4819">
            <v>69.88783813476563</v>
          </cell>
          <cell r="BJ4819">
            <v>68.314115486145013</v>
          </cell>
          <cell r="BK4819">
            <v>63.678589420318602</v>
          </cell>
        </row>
        <row r="4820">
          <cell r="A4820" t="str">
            <v>2018-11-05</v>
          </cell>
          <cell r="B4820">
            <v>2294328</v>
          </cell>
          <cell r="C4820">
            <v>71.987366483169254</v>
          </cell>
          <cell r="D4820">
            <v>73.265081827575244</v>
          </cell>
          <cell r="E4820">
            <v>71.950330334413891</v>
          </cell>
          <cell r="F4820">
            <v>72.8114013671875</v>
          </cell>
          <cell r="BA4820" t="e">
            <v>#N/A</v>
          </cell>
          <cell r="BB4820" t="e">
            <v>#N/A</v>
          </cell>
          <cell r="BC4820" t="e">
            <v>#N/A</v>
          </cell>
          <cell r="BD4820" t="e">
            <v>#N/A</v>
          </cell>
          <cell r="BE4820" t="e">
            <v>#N/A</v>
          </cell>
          <cell r="BF4820" t="e">
            <v>#N/A</v>
          </cell>
          <cell r="BG4820">
            <v>72.18365478515625</v>
          </cell>
          <cell r="BH4820">
            <v>70.863811492919922</v>
          </cell>
          <cell r="BI4820">
            <v>69.962278900146487</v>
          </cell>
          <cell r="BJ4820">
            <v>68.410314674377446</v>
          </cell>
          <cell r="BK4820">
            <v>63.72460094451904</v>
          </cell>
        </row>
        <row r="4821">
          <cell r="A4821" t="str">
            <v>2018-11-06</v>
          </cell>
          <cell r="B4821">
            <v>2090756</v>
          </cell>
          <cell r="C4821">
            <v>72.765109643813034</v>
          </cell>
          <cell r="D4821">
            <v>72.765109643813034</v>
          </cell>
          <cell r="E4821">
            <v>71.700350312261094</v>
          </cell>
          <cell r="F4821">
            <v>71.848487854003906</v>
          </cell>
          <cell r="BA4821" t="e">
            <v>#N/A</v>
          </cell>
          <cell r="BB4821" t="e">
            <v>#N/A</v>
          </cell>
          <cell r="BC4821" t="e">
            <v>#N/A</v>
          </cell>
          <cell r="BD4821" t="e">
            <v>#N/A</v>
          </cell>
          <cell r="BE4821" t="e">
            <v>#N/A</v>
          </cell>
          <cell r="BF4821" t="e">
            <v>#N/A</v>
          </cell>
          <cell r="BG4821">
            <v>72.559562683105469</v>
          </cell>
          <cell r="BH4821">
            <v>70.95686302185058</v>
          </cell>
          <cell r="BI4821">
            <v>70.022646484375002</v>
          </cell>
          <cell r="BJ4821">
            <v>68.502254867553717</v>
          </cell>
          <cell r="BK4821">
            <v>63.764693546295163</v>
          </cell>
        </row>
        <row r="4822">
          <cell r="A4822" t="str">
            <v>2018-11-07</v>
          </cell>
          <cell r="B4822">
            <v>2527783</v>
          </cell>
          <cell r="C4822">
            <v>71.904044948968703</v>
          </cell>
          <cell r="D4822">
            <v>73.144724222309392</v>
          </cell>
          <cell r="E4822">
            <v>71.904044948968703</v>
          </cell>
          <cell r="F4822">
            <v>72.848442077636719</v>
          </cell>
          <cell r="BA4822" t="e">
            <v>#N/A</v>
          </cell>
          <cell r="BB4822" t="e">
            <v>#N/A</v>
          </cell>
          <cell r="BC4822" t="e">
            <v>#N/A</v>
          </cell>
          <cell r="BD4822" t="e">
            <v>#N/A</v>
          </cell>
          <cell r="BE4822" t="e">
            <v>#N/A</v>
          </cell>
          <cell r="BF4822" t="e">
            <v>#N/A</v>
          </cell>
          <cell r="BG4822">
            <v>72.529936218261724</v>
          </cell>
          <cell r="BH4822">
            <v>71.05130310058594</v>
          </cell>
          <cell r="BI4822">
            <v>70.091902465820311</v>
          </cell>
          <cell r="BJ4822">
            <v>68.59826892852783</v>
          </cell>
          <cell r="BK4822">
            <v>63.804352664947508</v>
          </cell>
        </row>
        <row r="4823">
          <cell r="A4823" t="str">
            <v>2018-11-08</v>
          </cell>
          <cell r="B4823">
            <v>2032803</v>
          </cell>
          <cell r="C4823">
            <v>72.857704740032929</v>
          </cell>
          <cell r="D4823">
            <v>73.487305196514299</v>
          </cell>
          <cell r="E4823">
            <v>72.67252397993623</v>
          </cell>
          <cell r="F4823">
            <v>73.431747436523438</v>
          </cell>
          <cell r="BA4823" t="e">
            <v>#N/A</v>
          </cell>
          <cell r="BB4823" t="e">
            <v>#N/A</v>
          </cell>
          <cell r="BC4823" t="e">
            <v>#N/A</v>
          </cell>
          <cell r="BD4823" t="e">
            <v>#N/A</v>
          </cell>
          <cell r="BE4823" t="e">
            <v>#N/A</v>
          </cell>
          <cell r="BF4823" t="e">
            <v>#N/A</v>
          </cell>
          <cell r="BG4823">
            <v>72.585488891601557</v>
          </cell>
          <cell r="BH4823">
            <v>71.231387329101565</v>
          </cell>
          <cell r="BI4823">
            <v>70.179490966796877</v>
          </cell>
          <cell r="BJ4823">
            <v>68.705671348571784</v>
          </cell>
          <cell r="BK4823">
            <v>63.849490337371833</v>
          </cell>
        </row>
        <row r="4824">
          <cell r="A4824" t="str">
            <v>2018-11-09</v>
          </cell>
          <cell r="B4824">
            <v>3037599</v>
          </cell>
          <cell r="C4824">
            <v>73.09842980944272</v>
          </cell>
          <cell r="D4824">
            <v>74.450224646938423</v>
          </cell>
          <cell r="E4824">
            <v>73.015103764570071</v>
          </cell>
          <cell r="F4824">
            <v>74.255783081054688</v>
          </cell>
          <cell r="BA4824" t="e">
            <v>#N/A</v>
          </cell>
          <cell r="BB4824" t="e">
            <v>#N/A</v>
          </cell>
          <cell r="BC4824" t="e">
            <v>#N/A</v>
          </cell>
          <cell r="BD4824" t="e">
            <v>#N/A</v>
          </cell>
          <cell r="BE4824" t="e">
            <v>#N/A</v>
          </cell>
          <cell r="BF4824" t="e">
            <v>#N/A</v>
          </cell>
          <cell r="BG4824">
            <v>73.039172363281253</v>
          </cell>
          <cell r="BH4824">
            <v>71.528595733642575</v>
          </cell>
          <cell r="BI4824">
            <v>70.294485626220705</v>
          </cell>
          <cell r="BJ4824">
            <v>68.809277610778807</v>
          </cell>
          <cell r="BK4824">
            <v>63.901354408264162</v>
          </cell>
        </row>
        <row r="4825">
          <cell r="A4825" t="str">
            <v>2018-11-12</v>
          </cell>
          <cell r="B4825">
            <v>1963356</v>
          </cell>
          <cell r="C4825">
            <v>74.348377138502201</v>
          </cell>
          <cell r="D4825">
            <v>74.478000140060914</v>
          </cell>
          <cell r="E4825">
            <v>73.441009063667465</v>
          </cell>
          <cell r="F4825">
            <v>73.690994262695313</v>
          </cell>
          <cell r="BA4825" t="e">
            <v>#N/A</v>
          </cell>
          <cell r="BB4825" t="e">
            <v>#N/A</v>
          </cell>
          <cell r="BC4825" t="e">
            <v>#N/A</v>
          </cell>
          <cell r="BD4825" t="e">
            <v>#N/A</v>
          </cell>
          <cell r="BE4825" t="e">
            <v>#N/A</v>
          </cell>
          <cell r="BF4825" t="e">
            <v>#N/A</v>
          </cell>
          <cell r="BG4825">
            <v>73.215090942382815</v>
          </cell>
          <cell r="BH4825">
            <v>71.72766036987305</v>
          </cell>
          <cell r="BI4825">
            <v>70.388740539550781</v>
          </cell>
          <cell r="BJ4825">
            <v>68.905291633605955</v>
          </cell>
          <cell r="BK4825">
            <v>63.955651111602783</v>
          </cell>
        </row>
        <row r="4826">
          <cell r="A4826" t="str">
            <v>2018-11-13</v>
          </cell>
          <cell r="B4826">
            <v>2306389</v>
          </cell>
          <cell r="C4826">
            <v>73.894690699927338</v>
          </cell>
          <cell r="D4826">
            <v>74.265045166015625</v>
          </cell>
          <cell r="E4826">
            <v>73.690995390382582</v>
          </cell>
          <cell r="F4826">
            <v>74.265045166015625</v>
          </cell>
          <cell r="BA4826" t="e">
            <v>#N/A</v>
          </cell>
          <cell r="BB4826" t="e">
            <v>#N/A</v>
          </cell>
          <cell r="BC4826" t="e">
            <v>#N/A</v>
          </cell>
          <cell r="BD4826" t="e">
            <v>#N/A</v>
          </cell>
          <cell r="BE4826" t="e">
            <v>#N/A</v>
          </cell>
          <cell r="BF4826" t="e">
            <v>#N/A</v>
          </cell>
          <cell r="BG4826">
            <v>73.698402404785156</v>
          </cell>
          <cell r="BH4826">
            <v>71.903578186035162</v>
          </cell>
          <cell r="BI4826">
            <v>70.519475250244142</v>
          </cell>
          <cell r="BJ4826">
            <v>69.00750911712646</v>
          </cell>
          <cell r="BK4826">
            <v>64.016175231933587</v>
          </cell>
        </row>
        <row r="4827">
          <cell r="A4827" t="str">
            <v>2018-11-14</v>
          </cell>
          <cell r="B4827">
            <v>2057918</v>
          </cell>
          <cell r="C4827">
            <v>73.718772469261282</v>
          </cell>
          <cell r="D4827">
            <v>74.339112093319144</v>
          </cell>
          <cell r="E4827">
            <v>73.274345729326413</v>
          </cell>
          <cell r="F4827">
            <v>73.589149475097656</v>
          </cell>
          <cell r="BA4827" t="e">
            <v>#N/A</v>
          </cell>
          <cell r="BB4827" t="e">
            <v>#N/A</v>
          </cell>
          <cell r="BC4827" t="e">
            <v>#N/A</v>
          </cell>
          <cell r="BD4827" t="e">
            <v>#N/A</v>
          </cell>
          <cell r="BE4827" t="e">
            <v>#N/A</v>
          </cell>
          <cell r="BF4827" t="e">
            <v>#N/A</v>
          </cell>
          <cell r="BG4827">
            <v>73.846543884277338</v>
          </cell>
          <cell r="BH4827">
            <v>72.00866622924805</v>
          </cell>
          <cell r="BI4827">
            <v>70.647802581787104</v>
          </cell>
          <cell r="BJ4827">
            <v>69.102967643737799</v>
          </cell>
          <cell r="BK4827">
            <v>64.075130977630621</v>
          </cell>
        </row>
        <row r="4828">
          <cell r="A4828" t="str">
            <v>2018-11-15</v>
          </cell>
          <cell r="B4828">
            <v>2789244</v>
          </cell>
          <cell r="C4828">
            <v>73.968754534843114</v>
          </cell>
          <cell r="D4828">
            <v>74.172449821060169</v>
          </cell>
          <cell r="E4828">
            <v>71.737381317472327</v>
          </cell>
          <cell r="F4828">
            <v>72.431793212890625</v>
          </cell>
          <cell r="BA4828" t="e">
            <v>#N/A</v>
          </cell>
          <cell r="BB4828" t="e">
            <v>#N/A</v>
          </cell>
          <cell r="BC4828" t="e">
            <v>#N/A</v>
          </cell>
          <cell r="BD4828" t="e">
            <v>#N/A</v>
          </cell>
          <cell r="BE4828" t="e">
            <v>#N/A</v>
          </cell>
          <cell r="BF4828" t="e">
            <v>#N/A</v>
          </cell>
          <cell r="BG4828">
            <v>73.646553039550781</v>
          </cell>
          <cell r="BH4828">
            <v>72.028572463989263</v>
          </cell>
          <cell r="BI4828">
            <v>70.758167877197266</v>
          </cell>
          <cell r="BJ4828">
            <v>69.193333778381344</v>
          </cell>
          <cell r="BK4828">
            <v>64.132408027648921</v>
          </cell>
        </row>
        <row r="4829">
          <cell r="A4829" t="str">
            <v>2018-11-16</v>
          </cell>
          <cell r="B4829">
            <v>3059629</v>
          </cell>
          <cell r="C4829">
            <v>72.579936219630397</v>
          </cell>
          <cell r="D4829">
            <v>73.607666467498035</v>
          </cell>
          <cell r="E4829">
            <v>72.46882776496885</v>
          </cell>
          <cell r="F4829">
            <v>73.357681274414063</v>
          </cell>
          <cell r="BA4829" t="e">
            <v>#N/A</v>
          </cell>
          <cell r="BB4829" t="e">
            <v>#N/A</v>
          </cell>
          <cell r="BC4829" t="e">
            <v>#N/A</v>
          </cell>
          <cell r="BD4829" t="e">
            <v>#N/A</v>
          </cell>
          <cell r="BE4829" t="e">
            <v>#N/A</v>
          </cell>
          <cell r="BF4829" t="e">
            <v>#N/A</v>
          </cell>
          <cell r="BG4829">
            <v>73.466932678222662</v>
          </cell>
          <cell r="BH4829">
            <v>72.094773101806638</v>
          </cell>
          <cell r="BI4829">
            <v>70.874088439941403</v>
          </cell>
          <cell r="BJ4829">
            <v>69.291292190551758</v>
          </cell>
          <cell r="BK4829">
            <v>64.200940456390384</v>
          </cell>
        </row>
        <row r="4830">
          <cell r="A4830" t="str">
            <v>2018-11-19</v>
          </cell>
          <cell r="B4830">
            <v>1991586</v>
          </cell>
          <cell r="C4830">
            <v>73.246572742874221</v>
          </cell>
          <cell r="D4830">
            <v>73.940984689951961</v>
          </cell>
          <cell r="E4830">
            <v>72.542899991936821</v>
          </cell>
          <cell r="F4830">
            <v>72.728080749511719</v>
          </cell>
          <cell r="BA4830" t="e">
            <v>#N/A</v>
          </cell>
          <cell r="BB4830" t="e">
            <v>#N/A</v>
          </cell>
          <cell r="BC4830" t="e">
            <v>#N/A</v>
          </cell>
          <cell r="BD4830" t="e">
            <v>#N/A</v>
          </cell>
          <cell r="BE4830" t="e">
            <v>#N/A</v>
          </cell>
          <cell r="BF4830" t="e">
            <v>#N/A</v>
          </cell>
          <cell r="BG4830">
            <v>73.274349975585935</v>
          </cell>
          <cell r="BH4830">
            <v>72.152640914916987</v>
          </cell>
          <cell r="BI4830">
            <v>70.967787780761725</v>
          </cell>
          <cell r="BJ4830">
            <v>69.381565780639647</v>
          </cell>
          <cell r="BK4830">
            <v>64.269902915954589</v>
          </cell>
        </row>
        <row r="4831">
          <cell r="A4831" t="str">
            <v>2018-11-20</v>
          </cell>
          <cell r="B4831">
            <v>2683756</v>
          </cell>
          <cell r="C4831">
            <v>72.311427330953492</v>
          </cell>
          <cell r="D4831">
            <v>73.237309901295845</v>
          </cell>
          <cell r="E4831">
            <v>72.265137440790426</v>
          </cell>
          <cell r="F4831">
            <v>73.08917236328125</v>
          </cell>
          <cell r="BA4831" t="e">
            <v>#N/A</v>
          </cell>
          <cell r="BB4831" t="e">
            <v>#N/A</v>
          </cell>
          <cell r="BC4831" t="e">
            <v>#N/A</v>
          </cell>
          <cell r="BD4831" t="e">
            <v>#N/A</v>
          </cell>
          <cell r="BE4831" t="e">
            <v>#N/A</v>
          </cell>
          <cell r="BF4831" t="e">
            <v>#N/A</v>
          </cell>
          <cell r="BG4831">
            <v>73.039175415039068</v>
          </cell>
          <cell r="BH4831">
            <v>72.241525650024414</v>
          </cell>
          <cell r="BI4831">
            <v>71.072783050537112</v>
          </cell>
          <cell r="BJ4831">
            <v>69.464247131347662</v>
          </cell>
          <cell r="BK4831">
            <v>64.347826862335211</v>
          </cell>
        </row>
        <row r="4832">
          <cell r="A4832" t="str">
            <v>2018-11-21</v>
          </cell>
          <cell r="B4832">
            <v>2440550</v>
          </cell>
          <cell r="C4832">
            <v>73.135464799824703</v>
          </cell>
          <cell r="D4832">
            <v>73.626181448963848</v>
          </cell>
          <cell r="E4832">
            <v>72.366987608266029</v>
          </cell>
          <cell r="F4832">
            <v>72.672523498535156</v>
          </cell>
          <cell r="BA4832" t="e">
            <v>#N/A</v>
          </cell>
          <cell r="BB4832" t="e">
            <v>#N/A</v>
          </cell>
          <cell r="BC4832" t="e">
            <v>#N/A</v>
          </cell>
          <cell r="BD4832" t="e">
            <v>#N/A</v>
          </cell>
          <cell r="BE4832" t="e">
            <v>#N/A</v>
          </cell>
          <cell r="BF4832" t="e">
            <v>#N/A</v>
          </cell>
          <cell r="BG4832">
            <v>72.855850219726563</v>
          </cell>
          <cell r="BH4832">
            <v>72.35124244689942</v>
          </cell>
          <cell r="BI4832">
            <v>71.144631500244145</v>
          </cell>
          <cell r="BJ4832">
            <v>69.534058685302739</v>
          </cell>
          <cell r="BK4832">
            <v>64.431176929473878</v>
          </cell>
        </row>
        <row r="4833">
          <cell r="A4833" t="str">
            <v>2018-11-22</v>
          </cell>
          <cell r="B4833">
            <v>1364603</v>
          </cell>
          <cell r="C4833">
            <v>72.413278159644463</v>
          </cell>
          <cell r="D4833">
            <v>72.968806313467439</v>
          </cell>
          <cell r="E4833">
            <v>72.163292962797442</v>
          </cell>
          <cell r="F4833">
            <v>72.487350463867188</v>
          </cell>
          <cell r="BA4833" t="e">
            <v>#N/A</v>
          </cell>
          <cell r="BB4833" t="e">
            <v>#N/A</v>
          </cell>
          <cell r="BC4833" t="e">
            <v>#N/A</v>
          </cell>
          <cell r="BD4833" t="e">
            <v>#N/A</v>
          </cell>
          <cell r="BE4833" t="e">
            <v>#N/A</v>
          </cell>
          <cell r="BF4833" t="e">
            <v>#N/A</v>
          </cell>
          <cell r="BG4833">
            <v>72.866961669921878</v>
          </cell>
          <cell r="BH4833">
            <v>72.473458862304682</v>
          </cell>
          <cell r="BI4833">
            <v>71.192962646484375</v>
          </cell>
          <cell r="BJ4833">
            <v>69.588222885131842</v>
          </cell>
          <cell r="BK4833">
            <v>64.509625568389893</v>
          </cell>
        </row>
        <row r="4834">
          <cell r="A4834" t="str">
            <v>2018-11-23</v>
          </cell>
          <cell r="B4834">
            <v>1695492</v>
          </cell>
          <cell r="C4834">
            <v>72.478086157222151</v>
          </cell>
          <cell r="D4834">
            <v>73.728026208899124</v>
          </cell>
          <cell r="E4834">
            <v>72.237354712093961</v>
          </cell>
          <cell r="F4834">
            <v>73.589149475097656</v>
          </cell>
          <cell r="BA4834" t="e">
            <v>#N/A</v>
          </cell>
          <cell r="BB4834" t="e">
            <v>#N/A</v>
          </cell>
          <cell r="BC4834" t="e">
            <v>#N/A</v>
          </cell>
          <cell r="BD4834" t="e">
            <v>#N/A</v>
          </cell>
          <cell r="BE4834" t="e">
            <v>#N/A</v>
          </cell>
          <cell r="BF4834" t="e">
            <v>#N/A</v>
          </cell>
          <cell r="BG4834">
            <v>72.913255310058588</v>
          </cell>
          <cell r="BH4834">
            <v>72.705855560302737</v>
          </cell>
          <cell r="BI4834">
            <v>71.264255676269528</v>
          </cell>
          <cell r="BJ4834">
            <v>69.652849578857428</v>
          </cell>
          <cell r="BK4834">
            <v>64.596763668060305</v>
          </cell>
        </row>
        <row r="4835">
          <cell r="A4835" t="str">
            <v>2018-11-26</v>
          </cell>
          <cell r="B4835">
            <v>2206883</v>
          </cell>
          <cell r="C4835">
            <v>73.876174239340841</v>
          </cell>
          <cell r="D4835">
            <v>74.042833391561913</v>
          </cell>
          <cell r="E4835">
            <v>72.700299369802224</v>
          </cell>
          <cell r="F4835">
            <v>73.052139282226563</v>
          </cell>
          <cell r="BA4835" t="e">
            <v>#N/A</v>
          </cell>
          <cell r="BB4835" t="e">
            <v>#N/A</v>
          </cell>
          <cell r="BC4835" t="e">
            <v>#N/A</v>
          </cell>
          <cell r="BD4835" t="e">
            <v>#N/A</v>
          </cell>
          <cell r="BE4835" t="e">
            <v>#N/A</v>
          </cell>
          <cell r="BF4835" t="e">
            <v>#N/A</v>
          </cell>
          <cell r="BG4835">
            <v>72.978067016601557</v>
          </cell>
          <cell r="BH4835">
            <v>72.912790679931646</v>
          </cell>
          <cell r="BI4835">
            <v>71.334622802734373</v>
          </cell>
          <cell r="BJ4835">
            <v>69.720809402465818</v>
          </cell>
          <cell r="BK4835">
            <v>64.679803180694577</v>
          </cell>
        </row>
        <row r="4836">
          <cell r="A4836" t="str">
            <v>2018-11-27</v>
          </cell>
          <cell r="B4836">
            <v>1825045</v>
          </cell>
          <cell r="C4836">
            <v>72.718818664550781</v>
          </cell>
          <cell r="D4836">
            <v>73.385455252228937</v>
          </cell>
          <cell r="E4836">
            <v>72.431797325270722</v>
          </cell>
          <cell r="F4836">
            <v>72.718818664550781</v>
          </cell>
          <cell r="BA4836" t="e">
            <v>#N/A</v>
          </cell>
          <cell r="BB4836" t="e">
            <v>#N/A</v>
          </cell>
          <cell r="BC4836" t="e">
            <v>#N/A</v>
          </cell>
          <cell r="BD4836" t="e">
            <v>#N/A</v>
          </cell>
          <cell r="BE4836" t="e">
            <v>#N/A</v>
          </cell>
          <cell r="BF4836" t="e">
            <v>#N/A</v>
          </cell>
          <cell r="BG4836">
            <v>72.903996276855466</v>
          </cell>
          <cell r="BH4836">
            <v>73.050284194946286</v>
          </cell>
          <cell r="BI4836">
            <v>71.402027130126953</v>
          </cell>
          <cell r="BJ4836">
            <v>69.784787902832036</v>
          </cell>
          <cell r="BK4836">
            <v>64.762898826599127</v>
          </cell>
        </row>
        <row r="4837">
          <cell r="A4837" t="str">
            <v>2018-11-28</v>
          </cell>
          <cell r="B4837">
            <v>2012088</v>
          </cell>
          <cell r="C4837">
            <v>73.265085013144656</v>
          </cell>
          <cell r="D4837">
            <v>73.857649291148959</v>
          </cell>
          <cell r="E4837">
            <v>72.978063677714786</v>
          </cell>
          <cell r="F4837">
            <v>73.403968811035156</v>
          </cell>
          <cell r="BA4837" t="e">
            <v>#N/A</v>
          </cell>
          <cell r="BB4837" t="e">
            <v>#N/A</v>
          </cell>
          <cell r="BC4837" t="e">
            <v>#N/A</v>
          </cell>
          <cell r="BD4837" t="e">
            <v>#N/A</v>
          </cell>
          <cell r="BE4837" t="e">
            <v>#N/A</v>
          </cell>
          <cell r="BF4837" t="e">
            <v>#N/A</v>
          </cell>
          <cell r="BG4837">
            <v>73.050285339355469</v>
          </cell>
          <cell r="BH4837">
            <v>73.070653915405273</v>
          </cell>
          <cell r="BI4837">
            <v>71.479060516357421</v>
          </cell>
          <cell r="BJ4837">
            <v>69.860062103271488</v>
          </cell>
          <cell r="BK4837">
            <v>64.845002918243409</v>
          </cell>
        </row>
        <row r="4838">
          <cell r="A4838" t="str">
            <v>2018-11-29</v>
          </cell>
          <cell r="B4838">
            <v>2103896</v>
          </cell>
          <cell r="C4838">
            <v>73.876170923671637</v>
          </cell>
          <cell r="D4838">
            <v>74.061344611640322</v>
          </cell>
          <cell r="E4838">
            <v>72.9595491595569</v>
          </cell>
          <cell r="F4838">
            <v>73.024360656738281</v>
          </cell>
          <cell r="BA4838" t="e">
            <v>#N/A</v>
          </cell>
          <cell r="BB4838" t="e">
            <v>#N/A</v>
          </cell>
          <cell r="BC4838" t="e">
            <v>#N/A</v>
          </cell>
          <cell r="BD4838" t="e">
            <v>#N/A</v>
          </cell>
          <cell r="BE4838" t="e">
            <v>#N/A</v>
          </cell>
          <cell r="BF4838" t="e">
            <v>#N/A</v>
          </cell>
          <cell r="BG4838">
            <v>73.15768737792969</v>
          </cell>
          <cell r="BH4838">
            <v>73.064172744750977</v>
          </cell>
          <cell r="BI4838">
            <v>71.556834716796871</v>
          </cell>
          <cell r="BJ4838">
            <v>69.921540756225582</v>
          </cell>
          <cell r="BK4838">
            <v>64.926092433929441</v>
          </cell>
        </row>
        <row r="4839">
          <cell r="A4839" t="str">
            <v>2018-11-30</v>
          </cell>
          <cell r="B4839">
            <v>3506262</v>
          </cell>
          <cell r="C4839">
            <v>73.005837440173465</v>
          </cell>
          <cell r="D4839">
            <v>74.070603782329087</v>
          </cell>
          <cell r="E4839">
            <v>72.978062093982814</v>
          </cell>
          <cell r="F4839">
            <v>73.894683837890625</v>
          </cell>
          <cell r="BA4839" t="e">
            <v>#N/A</v>
          </cell>
          <cell r="BB4839" t="e">
            <v>#N/A</v>
          </cell>
          <cell r="BC4839" t="e">
            <v>#N/A</v>
          </cell>
          <cell r="BD4839" t="e">
            <v>#N/A</v>
          </cell>
          <cell r="BE4839" t="e">
            <v>#N/A</v>
          </cell>
          <cell r="BF4839" t="e">
            <v>#N/A</v>
          </cell>
          <cell r="BG4839">
            <v>73.218794250488287</v>
          </cell>
          <cell r="BH4839">
            <v>73.159538650512701</v>
          </cell>
          <cell r="BI4839">
            <v>71.65516342163086</v>
          </cell>
          <cell r="BJ4839">
            <v>69.994685363769534</v>
          </cell>
          <cell r="BK4839">
            <v>65.010429229736332</v>
          </cell>
        </row>
        <row r="4840">
          <cell r="A4840" t="str">
            <v>2018-12-03</v>
          </cell>
          <cell r="B4840">
            <v>2973138</v>
          </cell>
          <cell r="C4840">
            <v>73.598406561834111</v>
          </cell>
          <cell r="D4840">
            <v>74.163195518056781</v>
          </cell>
          <cell r="E4840">
            <v>72.098481257177696</v>
          </cell>
          <cell r="F4840">
            <v>72.422538757324219</v>
          </cell>
          <cell r="BA4840" t="e">
            <v>#N/A</v>
          </cell>
          <cell r="BB4840" t="e">
            <v>#N/A</v>
          </cell>
          <cell r="BC4840" t="e">
            <v>#N/A</v>
          </cell>
          <cell r="BD4840" t="e">
            <v>#N/A</v>
          </cell>
          <cell r="BE4840" t="e">
            <v>#N/A</v>
          </cell>
          <cell r="BF4840" t="e">
            <v>#N/A</v>
          </cell>
          <cell r="BG4840">
            <v>73.092874145507807</v>
          </cell>
          <cell r="BH4840">
            <v>73.140095520019528</v>
          </cell>
          <cell r="BI4840">
            <v>71.735900421142574</v>
          </cell>
          <cell r="BJ4840">
            <v>70.05542327880859</v>
          </cell>
          <cell r="BK4840">
            <v>65.0867427444458</v>
          </cell>
        </row>
        <row r="4841">
          <cell r="A4841" t="str">
            <v>2018-12-04</v>
          </cell>
          <cell r="B4841">
            <v>2186534</v>
          </cell>
          <cell r="C4841">
            <v>72.450312251482757</v>
          </cell>
          <cell r="D4841">
            <v>73.802099977449828</v>
          </cell>
          <cell r="E4841">
            <v>72.20958080156646</v>
          </cell>
          <cell r="F4841">
            <v>73.228050231933594</v>
          </cell>
          <cell r="BA4841" t="e">
            <v>#N/A</v>
          </cell>
          <cell r="BB4841" t="e">
            <v>#N/A</v>
          </cell>
          <cell r="BC4841" t="e">
            <v>#N/A</v>
          </cell>
          <cell r="BD4841" t="e">
            <v>#N/A</v>
          </cell>
          <cell r="BE4841" t="e">
            <v>#N/A</v>
          </cell>
          <cell r="BF4841" t="e">
            <v>#N/A</v>
          </cell>
          <cell r="BG4841">
            <v>73.194720458984378</v>
          </cell>
          <cell r="BH4841">
            <v>73.20907363891601</v>
          </cell>
          <cell r="BI4841">
            <v>71.818859405517571</v>
          </cell>
          <cell r="BJ4841">
            <v>70.122549743652343</v>
          </cell>
          <cell r="BK4841">
            <v>65.166244506835938</v>
          </cell>
        </row>
        <row r="4842">
          <cell r="A4842" t="str">
            <v>2018-12-05</v>
          </cell>
          <cell r="B4842">
            <v>1989208</v>
          </cell>
          <cell r="C4842">
            <v>72.746594552615605</v>
          </cell>
          <cell r="D4842">
            <v>72.978065199284728</v>
          </cell>
          <cell r="E4842">
            <v>72.079957959980746</v>
          </cell>
          <cell r="F4842">
            <v>72.283653259277344</v>
          </cell>
          <cell r="BA4842" t="e">
            <v>#N/A</v>
          </cell>
          <cell r="BB4842" t="e">
            <v>#N/A</v>
          </cell>
          <cell r="BC4842" t="e">
            <v>#N/A</v>
          </cell>
          <cell r="BD4842" t="e">
            <v>#N/A</v>
          </cell>
          <cell r="BE4842" t="e">
            <v>#N/A</v>
          </cell>
          <cell r="BF4842" t="e">
            <v>#N/A</v>
          </cell>
          <cell r="BG4842">
            <v>72.970657348632813</v>
          </cell>
          <cell r="BH4842">
            <v>73.180834197998053</v>
          </cell>
          <cell r="BI4842">
            <v>71.866634979248047</v>
          </cell>
          <cell r="BJ4842">
            <v>70.174028854370121</v>
          </cell>
          <cell r="BK4842">
            <v>65.240317497253415</v>
          </cell>
        </row>
        <row r="4843">
          <cell r="A4843" t="str">
            <v>2018-12-06</v>
          </cell>
          <cell r="B4843">
            <v>3416670</v>
          </cell>
          <cell r="C4843">
            <v>71.820703916989785</v>
          </cell>
          <cell r="D4843">
            <v>72.024399193458251</v>
          </cell>
          <cell r="E4843">
            <v>69.478222365448019</v>
          </cell>
          <cell r="F4843">
            <v>70.015235900878906</v>
          </cell>
          <cell r="BA4843" t="e">
            <v>#N/A</v>
          </cell>
          <cell r="BB4843" t="e">
            <v>#N/A</v>
          </cell>
          <cell r="BC4843" t="e">
            <v>#N/A</v>
          </cell>
          <cell r="BD4843" t="e">
            <v>#N/A</v>
          </cell>
          <cell r="BE4843" t="e">
            <v>#N/A</v>
          </cell>
          <cell r="BF4843" t="e">
            <v>#N/A</v>
          </cell>
          <cell r="BG4843">
            <v>72.368832397460935</v>
          </cell>
          <cell r="BH4843">
            <v>73.010008621215817</v>
          </cell>
          <cell r="BI4843">
            <v>71.842747039794915</v>
          </cell>
          <cell r="BJ4843">
            <v>70.206527252197262</v>
          </cell>
          <cell r="BK4843">
            <v>65.300972309112552</v>
          </cell>
        </row>
        <row r="4844">
          <cell r="A4844" t="str">
            <v>2018-12-07</v>
          </cell>
          <cell r="B4844">
            <v>3122152</v>
          </cell>
          <cell r="C4844">
            <v>70.348559483220157</v>
          </cell>
          <cell r="D4844">
            <v>72.089216139802105</v>
          </cell>
          <cell r="E4844">
            <v>70.246711837278966</v>
          </cell>
          <cell r="F4844">
            <v>70.876312255859375</v>
          </cell>
          <cell r="BA4844" t="e">
            <v>#N/A</v>
          </cell>
          <cell r="BB4844" t="e">
            <v>#N/A</v>
          </cell>
          <cell r="BC4844" t="e">
            <v>#N/A</v>
          </cell>
          <cell r="BD4844" t="e">
            <v>#N/A</v>
          </cell>
          <cell r="BE4844" t="e">
            <v>#N/A</v>
          </cell>
          <cell r="BF4844" t="e">
            <v>#N/A</v>
          </cell>
          <cell r="BG4844">
            <v>71.765158081054693</v>
          </cell>
          <cell r="BH4844">
            <v>72.841035079956058</v>
          </cell>
          <cell r="BI4844">
            <v>71.842561950683589</v>
          </cell>
          <cell r="BJ4844">
            <v>70.245321731567387</v>
          </cell>
          <cell r="BK4844">
            <v>65.365667438507074</v>
          </cell>
        </row>
        <row r="4845">
          <cell r="A4845" t="str">
            <v>2018-12-10</v>
          </cell>
          <cell r="B4845">
            <v>2832186</v>
          </cell>
          <cell r="C4845">
            <v>71.144814311336432</v>
          </cell>
          <cell r="D4845">
            <v>72.079957698384419</v>
          </cell>
          <cell r="E4845">
            <v>71.042973725981284</v>
          </cell>
          <cell r="F4845">
            <v>71.209632873535156</v>
          </cell>
          <cell r="BA4845" t="e">
            <v>#N/A</v>
          </cell>
          <cell r="BB4845" t="e">
            <v>#N/A</v>
          </cell>
          <cell r="BC4845" t="e">
            <v>#N/A</v>
          </cell>
          <cell r="BD4845" t="e">
            <v>#N/A</v>
          </cell>
          <cell r="BE4845" t="e">
            <v>#N/A</v>
          </cell>
          <cell r="BF4845" t="e">
            <v>#N/A</v>
          </cell>
          <cell r="BG4845">
            <v>71.522576904296869</v>
          </cell>
          <cell r="BH4845">
            <v>72.716967010498053</v>
          </cell>
          <cell r="BI4845">
            <v>71.830895996093744</v>
          </cell>
          <cell r="BJ4845">
            <v>70.286338348388668</v>
          </cell>
          <cell r="BK4845">
            <v>65.434458694458002</v>
          </cell>
        </row>
        <row r="4846">
          <cell r="A4846" t="str">
            <v>2018-12-11</v>
          </cell>
          <cell r="B4846">
            <v>2815967</v>
          </cell>
          <cell r="C4846">
            <v>73.59839910356267</v>
          </cell>
          <cell r="D4846">
            <v>73.6076599066066</v>
          </cell>
          <cell r="E4846">
            <v>72.163285444366281</v>
          </cell>
          <cell r="F4846">
            <v>72.302162170410156</v>
          </cell>
          <cell r="BA4846" t="e">
            <v>#N/A</v>
          </cell>
          <cell r="BB4846" t="e">
            <v>#N/A</v>
          </cell>
          <cell r="BC4846" t="e">
            <v>#N/A</v>
          </cell>
          <cell r="BD4846" t="e">
            <v>#N/A</v>
          </cell>
          <cell r="BE4846" t="e">
            <v>#N/A</v>
          </cell>
          <cell r="BF4846" t="e">
            <v>#N/A</v>
          </cell>
          <cell r="BG4846">
            <v>71.337399291992185</v>
          </cell>
          <cell r="BH4846">
            <v>72.618822860717771</v>
          </cell>
          <cell r="BI4846">
            <v>71.852376403808591</v>
          </cell>
          <cell r="BJ4846">
            <v>70.335039672851565</v>
          </cell>
          <cell r="BK4846">
            <v>65.510391159057619</v>
          </cell>
        </row>
        <row r="4847">
          <cell r="A4847" t="str">
            <v>2018-12-12</v>
          </cell>
          <cell r="B4847">
            <v>3138491</v>
          </cell>
          <cell r="C4847">
            <v>72.431800303351082</v>
          </cell>
          <cell r="D4847">
            <v>74.228007778532231</v>
          </cell>
          <cell r="E4847">
            <v>72.200329648885969</v>
          </cell>
          <cell r="F4847">
            <v>73.876174926757813</v>
          </cell>
          <cell r="BA4847" t="e">
            <v>#N/A</v>
          </cell>
          <cell r="BB4847" t="e">
            <v>#N/A</v>
          </cell>
          <cell r="BC4847" t="e">
            <v>#N/A</v>
          </cell>
          <cell r="BD4847" t="e">
            <v>#N/A</v>
          </cell>
          <cell r="BE4847" t="e">
            <v>#N/A</v>
          </cell>
          <cell r="BF4847" t="e">
            <v>#N/A</v>
          </cell>
          <cell r="BG4847">
            <v>71.655903625488278</v>
          </cell>
          <cell r="BH4847">
            <v>72.633174133300784</v>
          </cell>
          <cell r="BI4847">
            <v>71.897744903564458</v>
          </cell>
          <cell r="BJ4847">
            <v>70.394111022949218</v>
          </cell>
          <cell r="BK4847">
            <v>65.599715309143065</v>
          </cell>
        </row>
        <row r="4848">
          <cell r="A4848" t="str">
            <v>2018-12-13</v>
          </cell>
          <cell r="B4848">
            <v>3543604</v>
          </cell>
          <cell r="C4848">
            <v>74.163192135348794</v>
          </cell>
          <cell r="D4848">
            <v>74.181713742468773</v>
          </cell>
          <cell r="E4848">
            <v>72.292912459864226</v>
          </cell>
          <cell r="F4848">
            <v>72.774368286132813</v>
          </cell>
          <cell r="BA4848" t="e">
            <v>#N/A</v>
          </cell>
          <cell r="BB4848" t="e">
            <v>#N/A</v>
          </cell>
          <cell r="BC4848" t="e">
            <v>#N/A</v>
          </cell>
          <cell r="BD4848" t="e">
            <v>#N/A</v>
          </cell>
          <cell r="BE4848" t="e">
            <v>#N/A</v>
          </cell>
          <cell r="BF4848" t="e">
            <v>#N/A</v>
          </cell>
          <cell r="BG4848">
            <v>72.20773010253906</v>
          </cell>
          <cell r="BH4848">
            <v>72.650302886962891</v>
          </cell>
          <cell r="BI4848">
            <v>71.939409637451178</v>
          </cell>
          <cell r="BJ4848">
            <v>70.436238632202148</v>
          </cell>
          <cell r="BK4848">
            <v>65.678671398162848</v>
          </cell>
        </row>
        <row r="4849">
          <cell r="A4849" t="str">
            <v>2018-12-14</v>
          </cell>
          <cell r="B4849">
            <v>2680637</v>
          </cell>
          <cell r="C4849">
            <v>72.404011519331064</v>
          </cell>
          <cell r="D4849">
            <v>72.978061234898874</v>
          </cell>
          <cell r="E4849">
            <v>71.968852660928007</v>
          </cell>
          <cell r="F4849">
            <v>72.441047668457031</v>
          </cell>
          <cell r="BA4849" t="e">
            <v>#N/A</v>
          </cell>
          <cell r="BB4849" t="e">
            <v>#N/A</v>
          </cell>
          <cell r="BC4849" t="e">
            <v>#N/A</v>
          </cell>
          <cell r="BD4849" t="e">
            <v>#N/A</v>
          </cell>
          <cell r="BE4849" t="e">
            <v>#N/A</v>
          </cell>
          <cell r="BF4849" t="e">
            <v>#N/A</v>
          </cell>
          <cell r="BG4849">
            <v>72.520677185058588</v>
          </cell>
          <cell r="BH4849">
            <v>72.604471206665039</v>
          </cell>
          <cell r="BI4849">
            <v>71.980333709716803</v>
          </cell>
          <cell r="BJ4849">
            <v>70.470218505859378</v>
          </cell>
          <cell r="BK4849">
            <v>65.759494724273679</v>
          </cell>
        </row>
        <row r="4850">
          <cell r="A4850" t="str">
            <v>2018-12-17</v>
          </cell>
          <cell r="B4850">
            <v>2309919</v>
          </cell>
          <cell r="C4850">
            <v>72.089214303858228</v>
          </cell>
          <cell r="D4850">
            <v>72.441047122016244</v>
          </cell>
          <cell r="E4850">
            <v>71.302215566656557</v>
          </cell>
          <cell r="F4850">
            <v>71.68182373046875</v>
          </cell>
          <cell r="BA4850" t="e">
            <v>#N/A</v>
          </cell>
          <cell r="BB4850" t="e">
            <v>#N/A</v>
          </cell>
          <cell r="BC4850" t="e">
            <v>#N/A</v>
          </cell>
          <cell r="BD4850" t="e">
            <v>#N/A</v>
          </cell>
          <cell r="BE4850" t="e">
            <v>#N/A</v>
          </cell>
          <cell r="BF4850" t="e">
            <v>#N/A</v>
          </cell>
          <cell r="BG4850">
            <v>72.615115356445315</v>
          </cell>
          <cell r="BH4850">
            <v>72.552158355712891</v>
          </cell>
          <cell r="BI4850">
            <v>72.015332031249997</v>
          </cell>
          <cell r="BJ4850">
            <v>70.502346649169922</v>
          </cell>
          <cell r="BK4850">
            <v>65.834843368530272</v>
          </cell>
        </row>
        <row r="4851">
          <cell r="A4851" t="str">
            <v>2018-12-18</v>
          </cell>
          <cell r="B4851">
            <v>2574330</v>
          </cell>
          <cell r="C4851">
            <v>71.302217043134789</v>
          </cell>
          <cell r="D4851">
            <v>71.459615381049801</v>
          </cell>
          <cell r="E4851">
            <v>70.413370644180119</v>
          </cell>
          <cell r="F4851">
            <v>70.561508178710938</v>
          </cell>
          <cell r="BA4851" t="e">
            <v>#N/A</v>
          </cell>
          <cell r="BB4851" t="e">
            <v>#N/A</v>
          </cell>
          <cell r="BC4851" t="e">
            <v>#N/A</v>
          </cell>
          <cell r="BD4851" t="e">
            <v>#N/A</v>
          </cell>
          <cell r="BE4851" t="e">
            <v>#N/A</v>
          </cell>
          <cell r="BF4851" t="e">
            <v>#N/A</v>
          </cell>
          <cell r="BG4851">
            <v>72.266984558105463</v>
          </cell>
          <cell r="BH4851">
            <v>72.425775146484369</v>
          </cell>
          <cell r="BI4851">
            <v>72.026813049316402</v>
          </cell>
          <cell r="BJ4851">
            <v>70.519382858276373</v>
          </cell>
          <cell r="BK4851">
            <v>65.900924053192142</v>
          </cell>
        </row>
        <row r="4852">
          <cell r="A4852" t="str">
            <v>2018-12-19</v>
          </cell>
          <cell r="B4852">
            <v>2910194</v>
          </cell>
          <cell r="C4852">
            <v>70.867057339559736</v>
          </cell>
          <cell r="D4852">
            <v>71.48739700624526</v>
          </cell>
          <cell r="E4852">
            <v>70.654101226558211</v>
          </cell>
          <cell r="F4852">
            <v>71.117042541503906</v>
          </cell>
          <cell r="BA4852" t="e">
            <v>#N/A</v>
          </cell>
          <cell r="BB4852" t="e">
            <v>#N/A</v>
          </cell>
          <cell r="BC4852" t="e">
            <v>#N/A</v>
          </cell>
          <cell r="BD4852" t="e">
            <v>#N/A</v>
          </cell>
          <cell r="BE4852" t="e">
            <v>#N/A</v>
          </cell>
          <cell r="BF4852" t="e">
            <v>#N/A</v>
          </cell>
          <cell r="BG4852">
            <v>71.715158081054682</v>
          </cell>
          <cell r="BH4852">
            <v>72.348001098632807</v>
          </cell>
          <cell r="BI4852">
            <v>72.029961090087895</v>
          </cell>
          <cell r="BJ4852">
            <v>70.530586090087894</v>
          </cell>
          <cell r="BK4852">
            <v>65.966822834014891</v>
          </cell>
        </row>
        <row r="4853">
          <cell r="A4853" t="str">
            <v>2018-12-20</v>
          </cell>
          <cell r="B4853">
            <v>3016900</v>
          </cell>
          <cell r="C4853">
            <v>70.357813956424735</v>
          </cell>
          <cell r="D4853">
            <v>70.783719087564165</v>
          </cell>
          <cell r="E4853">
            <v>69.885618935507793</v>
          </cell>
          <cell r="F4853">
            <v>70.505958557128906</v>
          </cell>
          <cell r="BA4853" t="e">
            <v>#N/A</v>
          </cell>
          <cell r="BB4853" t="e">
            <v>#N/A</v>
          </cell>
          <cell r="BC4853" t="e">
            <v>#N/A</v>
          </cell>
          <cell r="BD4853" t="e">
            <v>#N/A</v>
          </cell>
          <cell r="BE4853" t="e">
            <v>#N/A</v>
          </cell>
          <cell r="BF4853" t="e">
            <v>#N/A</v>
          </cell>
          <cell r="BG4853">
            <v>71.261476135253901</v>
          </cell>
          <cell r="BH4853">
            <v>72.248931503295893</v>
          </cell>
          <cell r="BI4853">
            <v>72.043479003906256</v>
          </cell>
          <cell r="BJ4853">
            <v>70.545863189697272</v>
          </cell>
          <cell r="BK4853">
            <v>66.028782749176031</v>
          </cell>
        </row>
        <row r="4854">
          <cell r="A4854" t="str">
            <v>2018-12-21</v>
          </cell>
          <cell r="B4854">
            <v>5530148</v>
          </cell>
          <cell r="C4854">
            <v>69.746735665271046</v>
          </cell>
          <cell r="D4854">
            <v>70.070793151855469</v>
          </cell>
          <cell r="E4854">
            <v>68.3764263540982</v>
          </cell>
          <cell r="F4854">
            <v>70.070793151855469</v>
          </cell>
          <cell r="BA4854" t="e">
            <v>#N/A</v>
          </cell>
          <cell r="BB4854" t="e">
            <v>#N/A</v>
          </cell>
          <cell r="BC4854" t="e">
            <v>#N/A</v>
          </cell>
          <cell r="BD4854" t="e">
            <v>#N/A</v>
          </cell>
          <cell r="BE4854" t="e">
            <v>#N/A</v>
          </cell>
          <cell r="BF4854" t="e">
            <v>#N/A</v>
          </cell>
          <cell r="BG4854">
            <v>70.787425231933597</v>
          </cell>
          <cell r="BH4854">
            <v>72.073013687133795</v>
          </cell>
          <cell r="BI4854">
            <v>72.078662567138679</v>
          </cell>
          <cell r="BJ4854">
            <v>70.560492172241212</v>
          </cell>
          <cell r="BK4854">
            <v>66.090422077178957</v>
          </cell>
        </row>
        <row r="4855">
          <cell r="A4855" t="str">
            <v>2018-12-24</v>
          </cell>
          <cell r="B4855">
            <v>609704</v>
          </cell>
          <cell r="C4855">
            <v>69.487487977075574</v>
          </cell>
          <cell r="D4855">
            <v>69.561553212253017</v>
          </cell>
          <cell r="E4855">
            <v>68.737518310546875</v>
          </cell>
          <cell r="F4855">
            <v>68.737518310546875</v>
          </cell>
          <cell r="BA4855" t="e">
            <v>#N/A</v>
          </cell>
          <cell r="BB4855" t="e">
            <v>#N/A</v>
          </cell>
          <cell r="BC4855" t="e">
            <v>#N/A</v>
          </cell>
          <cell r="BD4855" t="e">
            <v>#N/A</v>
          </cell>
          <cell r="BE4855" t="e">
            <v>#N/A</v>
          </cell>
          <cell r="BF4855" t="e">
            <v>#N/A</v>
          </cell>
          <cell r="BG4855">
            <v>70.198564147949213</v>
          </cell>
          <cell r="BH4855">
            <v>71.857282638549805</v>
          </cell>
          <cell r="BI4855">
            <v>72.059218902587887</v>
          </cell>
          <cell r="BJ4855">
            <v>70.565306701660163</v>
          </cell>
          <cell r="BK4855">
            <v>66.145925121307371</v>
          </cell>
        </row>
        <row r="4856">
          <cell r="A4856" t="str">
            <v>2018-12-27</v>
          </cell>
          <cell r="B4856">
            <v>2308799</v>
          </cell>
          <cell r="C4856">
            <v>68.978257260569578</v>
          </cell>
          <cell r="D4856">
            <v>69.63563309283164</v>
          </cell>
          <cell r="E4856">
            <v>67.515360981715062</v>
          </cell>
          <cell r="F4856">
            <v>68.293106079101563</v>
          </cell>
          <cell r="BA4856" t="e">
            <v>#N/A</v>
          </cell>
          <cell r="BB4856" t="e">
            <v>#N/A</v>
          </cell>
          <cell r="BC4856" t="e">
            <v>#N/A</v>
          </cell>
          <cell r="BD4856" t="e">
            <v>#N/A</v>
          </cell>
          <cell r="BE4856" t="e">
            <v>#N/A</v>
          </cell>
          <cell r="BF4856" t="e">
            <v>#N/A</v>
          </cell>
          <cell r="BG4856">
            <v>69.744883728027347</v>
          </cell>
          <cell r="BH4856">
            <v>71.635997009277347</v>
          </cell>
          <cell r="BI4856">
            <v>72.01014724731445</v>
          </cell>
          <cell r="BJ4856">
            <v>70.56345504760742</v>
          </cell>
          <cell r="BK4856">
            <v>66.194832973480231</v>
          </cell>
        </row>
        <row r="4857">
          <cell r="A4857" t="str">
            <v>2018-12-28</v>
          </cell>
          <cell r="B4857">
            <v>1798526</v>
          </cell>
          <cell r="C4857">
            <v>68.644934934959352</v>
          </cell>
          <cell r="D4857">
            <v>69.894875023727081</v>
          </cell>
          <cell r="E4857">
            <v>68.644934934959352</v>
          </cell>
          <cell r="F4857">
            <v>69.644889831542969</v>
          </cell>
          <cell r="BA4857" t="e">
            <v>#N/A</v>
          </cell>
          <cell r="BB4857" t="e">
            <v>#N/A</v>
          </cell>
          <cell r="BC4857" t="e">
            <v>#N/A</v>
          </cell>
          <cell r="BD4857" t="e">
            <v>#N/A</v>
          </cell>
          <cell r="BE4857" t="e">
            <v>#N/A</v>
          </cell>
          <cell r="BF4857" t="e">
            <v>#N/A</v>
          </cell>
          <cell r="BG4857">
            <v>69.450453186035162</v>
          </cell>
          <cell r="BH4857">
            <v>71.448043060302737</v>
          </cell>
          <cell r="BI4857">
            <v>71.973297271728512</v>
          </cell>
          <cell r="BJ4857">
            <v>70.575213851928709</v>
          </cell>
          <cell r="BK4857">
            <v>66.250764789581297</v>
          </cell>
        </row>
        <row r="4858">
          <cell r="A4858" t="str">
            <v>2018-12-31</v>
          </cell>
          <cell r="B4858">
            <v>614547</v>
          </cell>
          <cell r="C4858">
            <v>69.885617470990127</v>
          </cell>
          <cell r="D4858">
            <v>70.154117192273873</v>
          </cell>
          <cell r="E4858">
            <v>69.413415396045252</v>
          </cell>
          <cell r="F4858">
            <v>70.052276611328125</v>
          </cell>
          <cell r="BA4858" t="e">
            <v>#N/A</v>
          </cell>
          <cell r="BB4858" t="e">
            <v>#N/A</v>
          </cell>
          <cell r="BC4858" t="e">
            <v>#N/A</v>
          </cell>
          <cell r="BD4858" t="e">
            <v>#N/A</v>
          </cell>
          <cell r="BE4858" t="e">
            <v>#N/A</v>
          </cell>
          <cell r="BF4858" t="e">
            <v>#N/A</v>
          </cell>
          <cell r="BG4858">
            <v>69.359716796875006</v>
          </cell>
          <cell r="BH4858">
            <v>71.299438858032232</v>
          </cell>
          <cell r="BI4858">
            <v>71.933669433593749</v>
          </cell>
          <cell r="BJ4858">
            <v>70.598360900878902</v>
          </cell>
          <cell r="BK4858">
            <v>66.308733539581297</v>
          </cell>
        </row>
        <row r="4859">
          <cell r="A4859" t="str">
            <v>2019-01-02</v>
          </cell>
          <cell r="B4859">
            <v>2077394</v>
          </cell>
          <cell r="C4859">
            <v>67.978295751674835</v>
          </cell>
          <cell r="D4859">
            <v>69.996720011819562</v>
          </cell>
          <cell r="E4859">
            <v>67.357956132803665</v>
          </cell>
          <cell r="F4859">
            <v>69.811546325683594</v>
          </cell>
          <cell r="BA4859" t="e">
            <v>#N/A</v>
          </cell>
          <cell r="BB4859" t="e">
            <v>#N/A</v>
          </cell>
          <cell r="BC4859" t="e">
            <v>#N/A</v>
          </cell>
          <cell r="BD4859" t="e">
            <v>#N/A</v>
          </cell>
          <cell r="BE4859" t="e">
            <v>#N/A</v>
          </cell>
          <cell r="BF4859" t="e">
            <v>#N/A</v>
          </cell>
          <cell r="BG4859">
            <v>69.307867431640631</v>
          </cell>
          <cell r="BH4859">
            <v>71.095281982421881</v>
          </cell>
          <cell r="BI4859">
            <v>71.889226989746092</v>
          </cell>
          <cell r="BJ4859">
            <v>70.614008331298834</v>
          </cell>
          <cell r="BK4859">
            <v>66.367133026123042</v>
          </cell>
        </row>
        <row r="4860">
          <cell r="A4860" t="str">
            <v>2019-01-03</v>
          </cell>
          <cell r="B4860">
            <v>2031883</v>
          </cell>
          <cell r="C4860">
            <v>69.117135375585605</v>
          </cell>
          <cell r="D4860">
            <v>69.885619605275849</v>
          </cell>
          <cell r="E4860">
            <v>68.75604173781278</v>
          </cell>
          <cell r="F4860">
            <v>69.126396179199219</v>
          </cell>
          <cell r="BA4860" t="e">
            <v>#N/A</v>
          </cell>
          <cell r="BB4860" t="e">
            <v>#N/A</v>
          </cell>
          <cell r="BC4860" t="e">
            <v>#N/A</v>
          </cell>
          <cell r="BD4860" t="e">
            <v>#N/A</v>
          </cell>
          <cell r="BE4860" t="e">
            <v>#N/A</v>
          </cell>
          <cell r="BF4860" t="e">
            <v>#N/A</v>
          </cell>
          <cell r="BG4860">
            <v>69.385643005371094</v>
          </cell>
          <cell r="BH4860">
            <v>70.930474853515619</v>
          </cell>
          <cell r="BI4860">
            <v>71.840340423583982</v>
          </cell>
          <cell r="BJ4860">
            <v>70.624841156005857</v>
          </cell>
          <cell r="BK4860">
            <v>66.425508098602293</v>
          </cell>
        </row>
        <row r="4861">
          <cell r="A4861" t="str">
            <v>2019-01-04</v>
          </cell>
          <cell r="B4861">
            <v>2350785</v>
          </cell>
          <cell r="C4861">
            <v>69.515264693768756</v>
          </cell>
          <cell r="D4861">
            <v>70.070792820129739</v>
          </cell>
          <cell r="E4861">
            <v>68.811591966285704</v>
          </cell>
          <cell r="F4861">
            <v>69.755989074707031</v>
          </cell>
          <cell r="BA4861" t="e">
            <v>#N/A</v>
          </cell>
          <cell r="BB4861" t="e">
            <v>#N/A</v>
          </cell>
          <cell r="BC4861" t="e">
            <v>#N/A</v>
          </cell>
          <cell r="BD4861" t="e">
            <v>#N/A</v>
          </cell>
          <cell r="BE4861" t="e">
            <v>#N/A</v>
          </cell>
          <cell r="BF4861" t="e">
            <v>#N/A</v>
          </cell>
          <cell r="BG4861">
            <v>69.678219604492185</v>
          </cell>
          <cell r="BH4861">
            <v>70.756871795654291</v>
          </cell>
          <cell r="BI4861">
            <v>71.809230651855472</v>
          </cell>
          <cell r="BJ4861">
            <v>70.647895660400394</v>
          </cell>
          <cell r="BK4861">
            <v>66.488798065185549</v>
          </cell>
        </row>
        <row r="4862">
          <cell r="A4862" t="str">
            <v>2019-01-07</v>
          </cell>
          <cell r="B4862">
            <v>2304714</v>
          </cell>
          <cell r="C4862">
            <v>69.28379342918565</v>
          </cell>
          <cell r="D4862">
            <v>69.441191768519374</v>
          </cell>
          <cell r="E4862">
            <v>68.033853390136969</v>
          </cell>
          <cell r="F4862">
            <v>68.367164611816406</v>
          </cell>
          <cell r="BA4862" t="e">
            <v>#N/A</v>
          </cell>
          <cell r="BB4862" t="e">
            <v>#N/A</v>
          </cell>
          <cell r="BC4862" t="e">
            <v>#N/A</v>
          </cell>
          <cell r="BD4862" t="e">
            <v>#N/A</v>
          </cell>
          <cell r="BE4862" t="e">
            <v>#N/A</v>
          </cell>
          <cell r="BF4862" t="e">
            <v>#N/A</v>
          </cell>
          <cell r="BG4862">
            <v>69.422674560546881</v>
          </cell>
          <cell r="BH4862">
            <v>70.561047363281247</v>
          </cell>
          <cell r="BI4862">
            <v>71.767010192871098</v>
          </cell>
          <cell r="BJ4862">
            <v>70.663450469970698</v>
          </cell>
          <cell r="BK4862">
            <v>66.549207820892335</v>
          </cell>
        </row>
        <row r="4863">
          <cell r="A4863" t="str">
            <v>2019-01-08</v>
          </cell>
          <cell r="B4863">
            <v>1854842</v>
          </cell>
          <cell r="C4863">
            <v>68.672704176831985</v>
          </cell>
          <cell r="D4863">
            <v>69.459702898756134</v>
          </cell>
          <cell r="E4863">
            <v>68.580117338474381</v>
          </cell>
          <cell r="F4863">
            <v>68.9041748046875</v>
          </cell>
          <cell r="BA4863" t="e">
            <v>#N/A</v>
          </cell>
          <cell r="BB4863" t="e">
            <v>#N/A</v>
          </cell>
          <cell r="BC4863" t="e">
            <v>#N/A</v>
          </cell>
          <cell r="BD4863" t="e">
            <v>#N/A</v>
          </cell>
          <cell r="BE4863" t="e">
            <v>#N/A</v>
          </cell>
          <cell r="BF4863" t="e">
            <v>#N/A</v>
          </cell>
          <cell r="BG4863">
            <v>69.19305419921875</v>
          </cell>
          <cell r="BH4863">
            <v>70.505494308471683</v>
          </cell>
          <cell r="BI4863">
            <v>71.744233245849614</v>
          </cell>
          <cell r="BJ4863">
            <v>70.679745864868167</v>
          </cell>
          <cell r="BK4863">
            <v>66.614511260986333</v>
          </cell>
        </row>
        <row r="4864">
          <cell r="A4864" t="str">
            <v>2019-01-09</v>
          </cell>
          <cell r="B4864">
            <v>2477604</v>
          </cell>
          <cell r="C4864">
            <v>69.23749861633388</v>
          </cell>
          <cell r="D4864">
            <v>69.765251407533839</v>
          </cell>
          <cell r="E4864">
            <v>68.543086677180085</v>
          </cell>
          <cell r="F4864">
            <v>68.635673522949219</v>
          </cell>
          <cell r="BA4864" t="e">
            <v>#N/A</v>
          </cell>
          <cell r="BB4864" t="e">
            <v>#N/A</v>
          </cell>
          <cell r="BC4864" t="e">
            <v>#N/A</v>
          </cell>
          <cell r="BD4864" t="e">
            <v>#N/A</v>
          </cell>
          <cell r="BE4864" t="e">
            <v>#N/A</v>
          </cell>
          <cell r="BF4864" t="e">
            <v>#N/A</v>
          </cell>
          <cell r="BG4864">
            <v>68.957879638671869</v>
          </cell>
          <cell r="BH4864">
            <v>70.393462371826175</v>
          </cell>
          <cell r="BI4864">
            <v>71.738122406005857</v>
          </cell>
          <cell r="BJ4864">
            <v>70.687430648803712</v>
          </cell>
          <cell r="BK4864">
            <v>66.675335922241217</v>
          </cell>
        </row>
        <row r="4865">
          <cell r="A4865" t="str">
            <v>2019-01-10</v>
          </cell>
          <cell r="B4865">
            <v>1656295</v>
          </cell>
          <cell r="C4865">
            <v>68.413461898481174</v>
          </cell>
          <cell r="D4865">
            <v>68.867142375680231</v>
          </cell>
          <cell r="E4865">
            <v>68.117179761382531</v>
          </cell>
          <cell r="F4865">
            <v>68.681968688964844</v>
          </cell>
          <cell r="BA4865" t="e">
            <v>#N/A</v>
          </cell>
          <cell r="BB4865" t="e">
            <v>#N/A</v>
          </cell>
          <cell r="BC4865" t="e">
            <v>#N/A</v>
          </cell>
          <cell r="BD4865" t="e">
            <v>#N/A</v>
          </cell>
          <cell r="BE4865" t="e">
            <v>#N/A</v>
          </cell>
          <cell r="BF4865" t="e">
            <v>#N/A</v>
          </cell>
          <cell r="BG4865">
            <v>68.868994140625006</v>
          </cell>
          <cell r="BH4865">
            <v>70.267079162597653</v>
          </cell>
          <cell r="BI4865">
            <v>71.73349304199219</v>
          </cell>
          <cell r="BJ4865">
            <v>70.694374771118163</v>
          </cell>
          <cell r="BK4865">
            <v>66.732725696563719</v>
          </cell>
        </row>
        <row r="4866">
          <cell r="A4866" t="str">
            <v>2019-01-11</v>
          </cell>
          <cell r="B4866">
            <v>1665550</v>
          </cell>
          <cell r="C4866">
            <v>68.793078931072628</v>
          </cell>
          <cell r="D4866">
            <v>69.348607069610964</v>
          </cell>
          <cell r="E4866">
            <v>68.394949136734184</v>
          </cell>
          <cell r="F4866">
            <v>68.635673522949219</v>
          </cell>
          <cell r="BA4866" t="e">
            <v>#N/A</v>
          </cell>
          <cell r="BB4866" t="e">
            <v>#N/A</v>
          </cell>
          <cell r="BC4866" t="e">
            <v>#N/A</v>
          </cell>
          <cell r="BD4866" t="e">
            <v>#N/A</v>
          </cell>
          <cell r="BE4866" t="e">
            <v>#N/A</v>
          </cell>
          <cell r="BF4866" t="e">
            <v>#N/A</v>
          </cell>
          <cell r="BG4866">
            <v>68.64493103027344</v>
          </cell>
          <cell r="BH4866">
            <v>70.083754730224612</v>
          </cell>
          <cell r="BI4866">
            <v>71.706827545166021</v>
          </cell>
          <cell r="BJ4866">
            <v>70.692152633666993</v>
          </cell>
          <cell r="BK4866">
            <v>66.787321968078615</v>
          </cell>
        </row>
        <row r="4867">
          <cell r="A4867" t="str">
            <v>2019-01-14</v>
          </cell>
          <cell r="B4867">
            <v>1934999</v>
          </cell>
          <cell r="C4867">
            <v>67.894971222242788</v>
          </cell>
          <cell r="D4867">
            <v>68.154217214168753</v>
          </cell>
          <cell r="E4867">
            <v>67.45980527982843</v>
          </cell>
          <cell r="F4867">
            <v>67.496841430664063</v>
          </cell>
          <cell r="BA4867" t="e">
            <v>#N/A</v>
          </cell>
          <cell r="BB4867" t="e">
            <v>#N/A</v>
          </cell>
          <cell r="BC4867" t="e">
            <v>#N/A</v>
          </cell>
          <cell r="BD4867" t="e">
            <v>#N/A</v>
          </cell>
          <cell r="BE4867" t="e">
            <v>#N/A</v>
          </cell>
          <cell r="BF4867" t="e">
            <v>#N/A</v>
          </cell>
          <cell r="BG4867">
            <v>68.470866394042972</v>
          </cell>
          <cell r="BH4867">
            <v>69.764788055419928</v>
          </cell>
          <cell r="BI4867">
            <v>71.596832885742188</v>
          </cell>
          <cell r="BJ4867">
            <v>70.674375686645504</v>
          </cell>
          <cell r="BK4867">
            <v>66.840464687347406</v>
          </cell>
        </row>
        <row r="4868">
          <cell r="A4868" t="str">
            <v>2019-01-15</v>
          </cell>
          <cell r="B4868">
            <v>2383212</v>
          </cell>
          <cell r="C4868">
            <v>67.885710387447645</v>
          </cell>
          <cell r="D4868">
            <v>68.691230773925781</v>
          </cell>
          <cell r="E4868">
            <v>67.357957600147756</v>
          </cell>
          <cell r="F4868">
            <v>68.691230773925781</v>
          </cell>
          <cell r="BA4868" t="e">
            <v>#N/A</v>
          </cell>
          <cell r="BB4868" t="e">
            <v>#N/A</v>
          </cell>
          <cell r="BC4868" t="e">
            <v>#N/A</v>
          </cell>
          <cell r="BD4868" t="e">
            <v>#N/A</v>
          </cell>
          <cell r="BE4868" t="e">
            <v>#N/A</v>
          </cell>
          <cell r="BF4868" t="e">
            <v>#N/A</v>
          </cell>
          <cell r="BG4868">
            <v>68.428277587890619</v>
          </cell>
          <cell r="BH4868">
            <v>69.560631179809576</v>
          </cell>
          <cell r="BI4868">
            <v>71.50757781982422</v>
          </cell>
          <cell r="BJ4868">
            <v>70.669468536376954</v>
          </cell>
          <cell r="BK4868">
            <v>66.899225959777837</v>
          </cell>
        </row>
        <row r="4869">
          <cell r="A4869" t="str">
            <v>2019-01-16</v>
          </cell>
          <cell r="B4869">
            <v>1712799</v>
          </cell>
          <cell r="C4869">
            <v>68.922699269478073</v>
          </cell>
          <cell r="D4869">
            <v>69.246756749132402</v>
          </cell>
          <cell r="E4869">
            <v>68.570859379633433</v>
          </cell>
          <cell r="F4869">
            <v>68.802330017089844</v>
          </cell>
          <cell r="BA4869" t="e">
            <v>#N/A</v>
          </cell>
          <cell r="BB4869" t="e">
            <v>#N/A</v>
          </cell>
          <cell r="BC4869" t="e">
            <v>#N/A</v>
          </cell>
          <cell r="BD4869" t="e">
            <v>#N/A</v>
          </cell>
          <cell r="BE4869" t="e">
            <v>#N/A</v>
          </cell>
          <cell r="BF4869" t="e">
            <v>#N/A</v>
          </cell>
          <cell r="BG4869">
            <v>68.46160888671875</v>
          </cell>
          <cell r="BH4869">
            <v>69.378695297241208</v>
          </cell>
          <cell r="BI4869">
            <v>71.443877105712886</v>
          </cell>
          <cell r="BJ4869">
            <v>70.665857620239251</v>
          </cell>
          <cell r="BK4869">
            <v>66.951210002899174</v>
          </cell>
        </row>
        <row r="4870">
          <cell r="A4870" t="str">
            <v>2019-01-17</v>
          </cell>
          <cell r="B4870">
            <v>1760677</v>
          </cell>
          <cell r="C4870">
            <v>68.311614780936338</v>
          </cell>
          <cell r="D4870">
            <v>68.691230024744769</v>
          </cell>
          <cell r="E4870">
            <v>68.0431079883721</v>
          </cell>
          <cell r="F4870">
            <v>68.246803283691406</v>
          </cell>
          <cell r="BA4870" t="e">
            <v>#N/A</v>
          </cell>
          <cell r="BB4870" t="e">
            <v>#N/A</v>
          </cell>
          <cell r="BC4870" t="e">
            <v>#N/A</v>
          </cell>
          <cell r="BD4870" t="e">
            <v>#N/A</v>
          </cell>
          <cell r="BE4870" t="e">
            <v>#N/A</v>
          </cell>
          <cell r="BF4870" t="e">
            <v>#N/A</v>
          </cell>
          <cell r="BG4870">
            <v>68.374575805664065</v>
          </cell>
          <cell r="BH4870">
            <v>69.206944274902341</v>
          </cell>
          <cell r="BI4870">
            <v>71.352585144042962</v>
          </cell>
          <cell r="BJ4870">
            <v>70.657432022094724</v>
          </cell>
          <cell r="BK4870">
            <v>67.000460605621342</v>
          </cell>
        </row>
        <row r="4871">
          <cell r="A4871" t="str">
            <v>2019-01-18</v>
          </cell>
          <cell r="B4871">
            <v>3678787</v>
          </cell>
          <cell r="C4871">
            <v>68.626413582407423</v>
          </cell>
          <cell r="D4871">
            <v>68.626413582407423</v>
          </cell>
          <cell r="E4871">
            <v>67.237589829586412</v>
          </cell>
          <cell r="F4871">
            <v>67.515350341796875</v>
          </cell>
          <cell r="BA4871" t="e">
            <v>#N/A</v>
          </cell>
          <cell r="BB4871" t="e">
            <v>#N/A</v>
          </cell>
          <cell r="BC4871" t="e">
            <v>#N/A</v>
          </cell>
          <cell r="BD4871" t="e">
            <v>#N/A</v>
          </cell>
          <cell r="BE4871" t="e">
            <v>#N/A</v>
          </cell>
          <cell r="BF4871" t="e">
            <v>#N/A</v>
          </cell>
          <cell r="BG4871">
            <v>68.150511169433599</v>
          </cell>
          <cell r="BH4871">
            <v>69.054636383056646</v>
          </cell>
          <cell r="BI4871">
            <v>71.265922393798832</v>
          </cell>
          <cell r="BJ4871">
            <v>70.644284439086917</v>
          </cell>
          <cell r="BK4871">
            <v>67.044507884979254</v>
          </cell>
        </row>
        <row r="4872">
          <cell r="A4872" t="str">
            <v>2019-01-21</v>
          </cell>
          <cell r="B4872">
            <v>1365203</v>
          </cell>
          <cell r="C4872">
            <v>67.367216506587923</v>
          </cell>
          <cell r="D4872">
            <v>68.070882160554973</v>
          </cell>
          <cell r="E4872">
            <v>67.209811104060691</v>
          </cell>
          <cell r="F4872">
            <v>67.672752380371094</v>
          </cell>
          <cell r="BA4872" t="e">
            <v>#N/A</v>
          </cell>
          <cell r="BB4872" t="e">
            <v>#N/A</v>
          </cell>
          <cell r="BC4872" t="e">
            <v>#N/A</v>
          </cell>
          <cell r="BD4872" t="e">
            <v>#N/A</v>
          </cell>
          <cell r="BE4872" t="e">
            <v>#N/A</v>
          </cell>
          <cell r="BF4872" t="e">
            <v>#N/A</v>
          </cell>
          <cell r="BG4872">
            <v>68.185693359374994</v>
          </cell>
          <cell r="BH4872">
            <v>68.882421875000006</v>
          </cell>
          <cell r="BI4872">
            <v>71.162408599853521</v>
          </cell>
          <cell r="BJ4872">
            <v>70.627155532836909</v>
          </cell>
          <cell r="BK4872">
            <v>67.086912651062008</v>
          </cell>
        </row>
        <row r="4873">
          <cell r="A4873" t="str">
            <v>2019-01-22</v>
          </cell>
          <cell r="B4873">
            <v>2330258</v>
          </cell>
          <cell r="C4873">
            <v>67.459804121771413</v>
          </cell>
          <cell r="D4873">
            <v>67.774600802585084</v>
          </cell>
          <cell r="E4873">
            <v>67.274630434695524</v>
          </cell>
          <cell r="F4873">
            <v>67.737571716308594</v>
          </cell>
          <cell r="BA4873" t="e">
            <v>#N/A</v>
          </cell>
          <cell r="BB4873" t="e">
            <v>#N/A</v>
          </cell>
          <cell r="BC4873" t="e">
            <v>#N/A</v>
          </cell>
          <cell r="BD4873" t="e">
            <v>#N/A</v>
          </cell>
          <cell r="BE4873" t="e">
            <v>#N/A</v>
          </cell>
          <cell r="BF4873" t="e">
            <v>#N/A</v>
          </cell>
          <cell r="BG4873">
            <v>67.99496154785156</v>
          </cell>
          <cell r="BH4873">
            <v>68.744002532958987</v>
          </cell>
          <cell r="BI4873">
            <v>71.048525085449214</v>
          </cell>
          <cell r="BJ4873">
            <v>70.614008026123045</v>
          </cell>
          <cell r="BK4873">
            <v>67.133263702392583</v>
          </cell>
        </row>
        <row r="4874">
          <cell r="A4874" t="str">
            <v>2019-01-23</v>
          </cell>
          <cell r="B4874">
            <v>2604333</v>
          </cell>
          <cell r="C4874">
            <v>67.783857329626187</v>
          </cell>
          <cell r="D4874">
            <v>68.487530011181832</v>
          </cell>
          <cell r="E4874">
            <v>67.580162048339844</v>
          </cell>
          <cell r="F4874">
            <v>67.580162048339844</v>
          </cell>
          <cell r="BA4874" t="e">
            <v>#N/A</v>
          </cell>
          <cell r="BB4874" t="e">
            <v>#N/A</v>
          </cell>
          <cell r="BC4874" t="e">
            <v>#N/A</v>
          </cell>
          <cell r="BD4874" t="e">
            <v>#N/A</v>
          </cell>
          <cell r="BE4874" t="e">
            <v>#N/A</v>
          </cell>
          <cell r="BF4874" t="e">
            <v>#N/A</v>
          </cell>
          <cell r="BG4874">
            <v>67.750527954101557</v>
          </cell>
          <cell r="BH4874">
            <v>68.619470977783209</v>
          </cell>
          <cell r="BI4874">
            <v>70.915012664794915</v>
          </cell>
          <cell r="BJ4874">
            <v>70.60474914550781</v>
          </cell>
          <cell r="BK4874">
            <v>67.178297615051264</v>
          </cell>
        </row>
        <row r="4875">
          <cell r="A4875" t="str">
            <v>2019-01-24</v>
          </cell>
          <cell r="B4875">
            <v>1842695</v>
          </cell>
          <cell r="C4875">
            <v>67.746826828033349</v>
          </cell>
          <cell r="D4875">
            <v>68.024594428196338</v>
          </cell>
          <cell r="E4875">
            <v>67.450544684357126</v>
          </cell>
          <cell r="F4875">
            <v>67.561653137207031</v>
          </cell>
          <cell r="BA4875" t="e">
            <v>#N/A</v>
          </cell>
          <cell r="BB4875" t="e">
            <v>#N/A</v>
          </cell>
          <cell r="BC4875" t="e">
            <v>#N/A</v>
          </cell>
          <cell r="BD4875" t="e">
            <v>#N/A</v>
          </cell>
          <cell r="BE4875" t="e">
            <v>#N/A</v>
          </cell>
          <cell r="BF4875" t="e">
            <v>#N/A</v>
          </cell>
          <cell r="BG4875">
            <v>67.61349792480469</v>
          </cell>
          <cell r="BH4875">
            <v>68.560677719116214</v>
          </cell>
          <cell r="BI4875">
            <v>70.792425842285155</v>
          </cell>
          <cell r="BJ4875">
            <v>70.590583190917968</v>
          </cell>
          <cell r="BK4875">
            <v>67.224608383178705</v>
          </cell>
        </row>
        <row r="4876">
          <cell r="A4876" t="str">
            <v>2019-01-25</v>
          </cell>
          <cell r="B4876">
            <v>1737756</v>
          </cell>
          <cell r="C4876">
            <v>67.524621078321147</v>
          </cell>
          <cell r="D4876">
            <v>68.089410052668796</v>
          </cell>
          <cell r="E4876">
            <v>67.274635874163891</v>
          </cell>
          <cell r="F4876">
            <v>67.848678588867188</v>
          </cell>
          <cell r="BA4876" t="e">
            <v>#N/A</v>
          </cell>
          <cell r="BB4876" t="e">
            <v>#N/A</v>
          </cell>
          <cell r="BC4876" t="e">
            <v>#N/A</v>
          </cell>
          <cell r="BD4876" t="e">
            <v>#N/A</v>
          </cell>
          <cell r="BE4876" t="e">
            <v>#N/A</v>
          </cell>
          <cell r="BF4876" t="e">
            <v>#N/A</v>
          </cell>
          <cell r="BG4876">
            <v>67.680163574218753</v>
          </cell>
          <cell r="BH4876">
            <v>68.538456344604498</v>
          </cell>
          <cell r="BI4876">
            <v>70.664098510742193</v>
          </cell>
          <cell r="BJ4876">
            <v>70.59178688049316</v>
          </cell>
          <cell r="BK4876">
            <v>67.27208921432495</v>
          </cell>
        </row>
        <row r="4877">
          <cell r="A4877" t="str">
            <v>2019-01-28</v>
          </cell>
          <cell r="B4877">
            <v>1866008</v>
          </cell>
          <cell r="C4877">
            <v>67.746827867709001</v>
          </cell>
          <cell r="D4877">
            <v>68.117182318968787</v>
          </cell>
          <cell r="E4877">
            <v>67.496842674864723</v>
          </cell>
          <cell r="F4877">
            <v>67.885711669921875</v>
          </cell>
          <cell r="BA4877" t="e">
            <v>#N/A</v>
          </cell>
          <cell r="BB4877" t="e">
            <v>#N/A</v>
          </cell>
          <cell r="BC4877" t="e">
            <v>#N/A</v>
          </cell>
          <cell r="BD4877" t="e">
            <v>#N/A</v>
          </cell>
          <cell r="BE4877" t="e">
            <v>#N/A</v>
          </cell>
          <cell r="BF4877" t="e">
            <v>#N/A</v>
          </cell>
          <cell r="BG4877">
            <v>67.722755432128906</v>
          </cell>
          <cell r="BH4877">
            <v>68.450497436523435</v>
          </cell>
          <cell r="BI4877">
            <v>70.550029754638672</v>
          </cell>
          <cell r="BJ4877">
            <v>70.598916168212895</v>
          </cell>
          <cell r="BK4877">
            <v>67.31816497802734</v>
          </cell>
        </row>
        <row r="4878">
          <cell r="A4878" t="str">
            <v>2019-01-29</v>
          </cell>
          <cell r="B4878">
            <v>2116874</v>
          </cell>
          <cell r="C4878">
            <v>68.089406918586874</v>
          </cell>
          <cell r="D4878">
            <v>69.302310858197956</v>
          </cell>
          <cell r="E4878">
            <v>67.99682007182453</v>
          </cell>
          <cell r="F4878">
            <v>69.080101013183594</v>
          </cell>
          <cell r="BA4878" t="e">
            <v>#N/A</v>
          </cell>
          <cell r="BB4878" t="e">
            <v>#N/A</v>
          </cell>
          <cell r="BC4878" t="e">
            <v>#N/A</v>
          </cell>
          <cell r="BD4878" t="e">
            <v>#N/A</v>
          </cell>
          <cell r="BE4878" t="e">
            <v>#N/A</v>
          </cell>
          <cell r="BF4878" t="e">
            <v>#N/A</v>
          </cell>
          <cell r="BG4878">
            <v>67.991261291503903</v>
          </cell>
          <cell r="BH4878">
            <v>68.401888656616208</v>
          </cell>
          <cell r="BI4878">
            <v>70.482995910644533</v>
          </cell>
          <cell r="BJ4878">
            <v>70.6205818939209</v>
          </cell>
          <cell r="BK4878">
            <v>67.372863101959226</v>
          </cell>
        </row>
        <row r="4879">
          <cell r="A4879" t="str">
            <v>2019-01-30</v>
          </cell>
          <cell r="B4879">
            <v>2194606</v>
          </cell>
          <cell r="C4879">
            <v>69.052323878137244</v>
          </cell>
          <cell r="D4879">
            <v>69.20972221995136</v>
          </cell>
          <cell r="E4879">
            <v>68.487534944405709</v>
          </cell>
          <cell r="F4879">
            <v>69.126396179199219</v>
          </cell>
          <cell r="BA4879" t="e">
            <v>#N/A</v>
          </cell>
          <cell r="BB4879" t="e">
            <v>#N/A</v>
          </cell>
          <cell r="BC4879" t="e">
            <v>#N/A</v>
          </cell>
          <cell r="BD4879" t="e">
            <v>#N/A</v>
          </cell>
          <cell r="BE4879" t="e">
            <v>#N/A</v>
          </cell>
          <cell r="BF4879" t="e">
            <v>#N/A</v>
          </cell>
          <cell r="BG4879">
            <v>68.300508117675776</v>
          </cell>
          <cell r="BH4879">
            <v>68.367631149291995</v>
          </cell>
          <cell r="BI4879">
            <v>70.398370208740232</v>
          </cell>
          <cell r="BJ4879">
            <v>70.636229324340817</v>
          </cell>
          <cell r="BK4879">
            <v>67.42872030258178</v>
          </cell>
        </row>
        <row r="4880">
          <cell r="A4880" t="str">
            <v>2019-01-31</v>
          </cell>
          <cell r="B4880">
            <v>3321624</v>
          </cell>
          <cell r="C4880">
            <v>69.468968482905993</v>
          </cell>
          <cell r="D4880">
            <v>70.200416564941406</v>
          </cell>
          <cell r="E4880">
            <v>69.265273186146331</v>
          </cell>
          <cell r="F4880">
            <v>70.200416564941406</v>
          </cell>
          <cell r="BA4880" t="e">
            <v>#N/A</v>
          </cell>
          <cell r="BB4880" t="e">
            <v>#N/A</v>
          </cell>
          <cell r="BC4880" t="e">
            <v>#N/A</v>
          </cell>
          <cell r="BD4880" t="e">
            <v>#N/A</v>
          </cell>
          <cell r="BE4880" t="e">
            <v>#N/A</v>
          </cell>
          <cell r="BF4880" t="e">
            <v>#N/A</v>
          </cell>
          <cell r="BG4880">
            <v>68.828260803222662</v>
          </cell>
          <cell r="BH4880">
            <v>68.421332168579099</v>
          </cell>
          <cell r="BI4880">
            <v>70.347816925048832</v>
          </cell>
          <cell r="BJ4880">
            <v>70.657802352905279</v>
          </cell>
          <cell r="BK4880">
            <v>67.491361160278316</v>
          </cell>
        </row>
        <row r="4881">
          <cell r="A4881" t="str">
            <v>2019-02-01</v>
          </cell>
          <cell r="B4881">
            <v>2324746</v>
          </cell>
          <cell r="C4881">
            <v>70.542994394590337</v>
          </cell>
          <cell r="D4881">
            <v>70.580030544602195</v>
          </cell>
          <cell r="E4881">
            <v>69.339344242936534</v>
          </cell>
          <cell r="F4881">
            <v>69.811546325683594</v>
          </cell>
          <cell r="BA4881" t="e">
            <v>#N/A</v>
          </cell>
          <cell r="BB4881" t="e">
            <v>#N/A</v>
          </cell>
          <cell r="BC4881" t="e">
            <v>#N/A</v>
          </cell>
          <cell r="BD4881" t="e">
            <v>#N/A</v>
          </cell>
          <cell r="BE4881" t="e">
            <v>#N/A</v>
          </cell>
          <cell r="BF4881" t="e">
            <v>#N/A</v>
          </cell>
          <cell r="BG4881">
            <v>69.220834350585932</v>
          </cell>
          <cell r="BH4881">
            <v>68.424110031127924</v>
          </cell>
          <cell r="BI4881">
            <v>70.282264404296882</v>
          </cell>
          <cell r="BJ4881">
            <v>70.677523727416997</v>
          </cell>
          <cell r="BK4881">
            <v>67.550158233642577</v>
          </cell>
        </row>
        <row r="4882">
          <cell r="A4882" t="str">
            <v>2019-02-04</v>
          </cell>
          <cell r="B4882">
            <v>1547305</v>
          </cell>
          <cell r="C4882">
            <v>70.089311999409787</v>
          </cell>
          <cell r="D4882">
            <v>70.422630310058594</v>
          </cell>
          <cell r="E4882">
            <v>69.635631490330397</v>
          </cell>
          <cell r="F4882">
            <v>70.422630310058594</v>
          </cell>
          <cell r="BA4882" t="e">
            <v>#N/A</v>
          </cell>
          <cell r="BB4882" t="e">
            <v>#N/A</v>
          </cell>
          <cell r="BC4882" t="e">
            <v>#N/A</v>
          </cell>
          <cell r="BD4882" t="e">
            <v>#N/A</v>
          </cell>
          <cell r="BE4882" t="e">
            <v>#N/A</v>
          </cell>
          <cell r="BF4882" t="e">
            <v>#N/A</v>
          </cell>
          <cell r="BG4882">
            <v>69.728218078613281</v>
          </cell>
          <cell r="BH4882">
            <v>68.526883316040042</v>
          </cell>
          <cell r="BI4882">
            <v>70.237266540527344</v>
          </cell>
          <cell r="BJ4882">
            <v>70.690949020385744</v>
          </cell>
          <cell r="BK4882">
            <v>67.61329174041748</v>
          </cell>
        </row>
        <row r="4883">
          <cell r="A4883" t="str">
            <v>2019-02-05</v>
          </cell>
          <cell r="B4883">
            <v>2431383</v>
          </cell>
          <cell r="C4883">
            <v>70.35781476312259</v>
          </cell>
          <cell r="D4883">
            <v>71.144813537597656</v>
          </cell>
          <cell r="E4883">
            <v>70.144865727072968</v>
          </cell>
          <cell r="F4883">
            <v>71.144813537597656</v>
          </cell>
          <cell r="BA4883" t="e">
            <v>#N/A</v>
          </cell>
          <cell r="BB4883" t="e">
            <v>#N/A</v>
          </cell>
          <cell r="BC4883" t="e">
            <v>#N/A</v>
          </cell>
          <cell r="BD4883" t="e">
            <v>#N/A</v>
          </cell>
          <cell r="BE4883" t="e">
            <v>#N/A</v>
          </cell>
          <cell r="BF4883" t="e">
            <v>#N/A</v>
          </cell>
          <cell r="BG4883">
            <v>70.141160583496088</v>
          </cell>
          <cell r="BH4883">
            <v>68.63891525268555</v>
          </cell>
          <cell r="BI4883">
            <v>70.210415802001947</v>
          </cell>
          <cell r="BJ4883">
            <v>70.701689224243168</v>
          </cell>
          <cell r="BK4883">
            <v>67.678048343658446</v>
          </cell>
        </row>
        <row r="4884">
          <cell r="A4884" t="str">
            <v>2019-02-06</v>
          </cell>
          <cell r="B4884">
            <v>1905175</v>
          </cell>
          <cell r="C4884">
            <v>70.505953780239651</v>
          </cell>
          <cell r="D4884">
            <v>70.774460552881663</v>
          </cell>
          <cell r="E4884">
            <v>70.024490924494359</v>
          </cell>
          <cell r="F4884">
            <v>70.404106140136719</v>
          </cell>
          <cell r="BA4884" t="e">
            <v>#N/A</v>
          </cell>
          <cell r="BB4884" t="e">
            <v>#N/A</v>
          </cell>
          <cell r="BC4884" t="e">
            <v>#N/A</v>
          </cell>
          <cell r="BD4884" t="e">
            <v>#N/A</v>
          </cell>
          <cell r="BE4884" t="e">
            <v>#N/A</v>
          </cell>
          <cell r="BF4884" t="e">
            <v>#N/A</v>
          </cell>
          <cell r="BG4884">
            <v>70.396702575683591</v>
          </cell>
          <cell r="BH4884">
            <v>68.727336883544922</v>
          </cell>
          <cell r="BI4884">
            <v>70.146714935302739</v>
          </cell>
          <cell r="BJ4884">
            <v>70.705485305786127</v>
          </cell>
          <cell r="BK4884">
            <v>67.737157821655273</v>
          </cell>
        </row>
        <row r="4885">
          <cell r="A4885" t="str">
            <v>2019-02-07</v>
          </cell>
          <cell r="B4885">
            <v>3224335</v>
          </cell>
          <cell r="C4885">
            <v>69.857833229217249</v>
          </cell>
          <cell r="D4885">
            <v>71.663308379523784</v>
          </cell>
          <cell r="E4885">
            <v>69.07083450089425</v>
          </cell>
          <cell r="F4885">
            <v>69.283790588378906</v>
          </cell>
          <cell r="BA4885" t="e">
            <v>#N/A</v>
          </cell>
          <cell r="BB4885" t="e">
            <v>#N/A</v>
          </cell>
          <cell r="BC4885" t="e">
            <v>#N/A</v>
          </cell>
          <cell r="BD4885" t="e">
            <v>#N/A</v>
          </cell>
          <cell r="BE4885" t="e">
            <v>#N/A</v>
          </cell>
          <cell r="BF4885" t="e">
            <v>#N/A</v>
          </cell>
          <cell r="BG4885">
            <v>70.213377380371099</v>
          </cell>
          <cell r="BH4885">
            <v>68.757427978515622</v>
          </cell>
          <cell r="BI4885">
            <v>70.071347961425786</v>
          </cell>
          <cell r="BJ4885">
            <v>70.702985382080072</v>
          </cell>
          <cell r="BK4885">
            <v>67.795745601654048</v>
          </cell>
        </row>
        <row r="4886">
          <cell r="A4886" t="str">
            <v>2019-02-08</v>
          </cell>
          <cell r="B4886">
            <v>2480430</v>
          </cell>
          <cell r="C4886">
            <v>69.191206289764125</v>
          </cell>
          <cell r="D4886">
            <v>70.29300172430176</v>
          </cell>
          <cell r="E4886">
            <v>69.191206289764125</v>
          </cell>
          <cell r="F4886">
            <v>69.681922912597656</v>
          </cell>
          <cell r="BA4886" t="e">
            <v>#N/A</v>
          </cell>
          <cell r="BB4886" t="e">
            <v>#N/A</v>
          </cell>
          <cell r="BC4886" t="e">
            <v>#N/A</v>
          </cell>
          <cell r="BD4886" t="e">
            <v>#N/A</v>
          </cell>
          <cell r="BE4886" t="e">
            <v>#N/A</v>
          </cell>
          <cell r="BF4886" t="e">
            <v>#N/A</v>
          </cell>
          <cell r="BG4886">
            <v>70.187452697753912</v>
          </cell>
          <cell r="BH4886">
            <v>68.809740447998053</v>
          </cell>
          <cell r="BI4886">
            <v>70.010610046386716</v>
          </cell>
          <cell r="BJ4886">
            <v>70.706318588256835</v>
          </cell>
          <cell r="BK4886">
            <v>67.853541126251216</v>
          </cell>
        </row>
        <row r="4887">
          <cell r="A4887" t="str">
            <v>2019-02-11</v>
          </cell>
          <cell r="B4887">
            <v>1792200</v>
          </cell>
          <cell r="C4887">
            <v>69.783771485359964</v>
          </cell>
          <cell r="D4887">
            <v>70.274488114710891</v>
          </cell>
          <cell r="E4887">
            <v>69.376380896197659</v>
          </cell>
          <cell r="F4887">
            <v>69.755989074707031</v>
          </cell>
          <cell r="BA4887" t="e">
            <v>#N/A</v>
          </cell>
          <cell r="BB4887" t="e">
            <v>#N/A</v>
          </cell>
          <cell r="BC4887" t="e">
            <v>#N/A</v>
          </cell>
          <cell r="BD4887" t="e">
            <v>#N/A</v>
          </cell>
          <cell r="BE4887" t="e">
            <v>#N/A</v>
          </cell>
          <cell r="BF4887" t="e">
            <v>#N/A</v>
          </cell>
          <cell r="BG4887">
            <v>70.054124450683588</v>
          </cell>
          <cell r="BH4887">
            <v>68.922697830200192</v>
          </cell>
          <cell r="BI4887">
            <v>69.937650451660161</v>
          </cell>
          <cell r="BJ4887">
            <v>70.708355484008791</v>
          </cell>
          <cell r="BK4887">
            <v>67.911397800445556</v>
          </cell>
        </row>
        <row r="4888">
          <cell r="A4888" t="str">
            <v>2019-02-12</v>
          </cell>
          <cell r="B4888">
            <v>1780564</v>
          </cell>
          <cell r="C4888">
            <v>70.107827598216986</v>
          </cell>
          <cell r="D4888">
            <v>70.311522888811297</v>
          </cell>
          <cell r="E4888">
            <v>69.570814025545332</v>
          </cell>
          <cell r="F4888">
            <v>69.931907653808594</v>
          </cell>
          <cell r="BA4888" t="e">
            <v>#N/A</v>
          </cell>
          <cell r="BB4888" t="e">
            <v>#N/A</v>
          </cell>
          <cell r="BC4888" t="e">
            <v>#N/A</v>
          </cell>
          <cell r="BD4888" t="e">
            <v>#N/A</v>
          </cell>
          <cell r="BE4888" t="e">
            <v>#N/A</v>
          </cell>
          <cell r="BF4888" t="e">
            <v>#N/A</v>
          </cell>
          <cell r="BG4888">
            <v>69.811543273925778</v>
          </cell>
          <cell r="BH4888">
            <v>68.984731674194336</v>
          </cell>
          <cell r="BI4888">
            <v>69.875801391601556</v>
          </cell>
          <cell r="BJ4888">
            <v>70.71631805419922</v>
          </cell>
          <cell r="BK4888">
            <v>67.97304948806763</v>
          </cell>
        </row>
        <row r="4889">
          <cell r="A4889" t="str">
            <v>2019-02-13</v>
          </cell>
          <cell r="B4889">
            <v>2941715</v>
          </cell>
          <cell r="C4889">
            <v>69.6911738241281</v>
          </cell>
          <cell r="D4889">
            <v>69.783767726803973</v>
          </cell>
          <cell r="E4889">
            <v>68.376422347637529</v>
          </cell>
          <cell r="F4889">
            <v>68.404197692871094</v>
          </cell>
          <cell r="BA4889" t="e">
            <v>#N/A</v>
          </cell>
          <cell r="BB4889" t="e">
            <v>#N/A</v>
          </cell>
          <cell r="BC4889" t="e">
            <v>#N/A</v>
          </cell>
          <cell r="BD4889" t="e">
            <v>#N/A</v>
          </cell>
          <cell r="BE4889" t="e">
            <v>#N/A</v>
          </cell>
          <cell r="BF4889" t="e">
            <v>#N/A</v>
          </cell>
          <cell r="BG4889">
            <v>69.411561584472651</v>
          </cell>
          <cell r="BH4889">
            <v>68.964825057983404</v>
          </cell>
          <cell r="BI4889">
            <v>69.765991668701176</v>
          </cell>
          <cell r="BJ4889">
            <v>70.710577545166018</v>
          </cell>
          <cell r="BK4889">
            <v>68.025737438201901</v>
          </cell>
        </row>
        <row r="4890">
          <cell r="A4890" t="str">
            <v>2019-02-14</v>
          </cell>
          <cell r="B4890">
            <v>3769911</v>
          </cell>
          <cell r="C4890">
            <v>68.135697070698029</v>
          </cell>
          <cell r="D4890">
            <v>68.63567452183598</v>
          </cell>
          <cell r="E4890">
            <v>66.737619432213108</v>
          </cell>
          <cell r="F4890">
            <v>67.950523376464844</v>
          </cell>
          <cell r="BA4890" t="e">
            <v>#N/A</v>
          </cell>
          <cell r="BB4890" t="e">
            <v>#N/A</v>
          </cell>
          <cell r="BC4890" t="e">
            <v>#N/A</v>
          </cell>
          <cell r="BD4890" t="e">
            <v>#N/A</v>
          </cell>
          <cell r="BE4890" t="e">
            <v>#N/A</v>
          </cell>
          <cell r="BF4890" t="e">
            <v>#N/A</v>
          </cell>
          <cell r="BG4890">
            <v>69.144908142089847</v>
          </cell>
          <cell r="BH4890">
            <v>68.950011062622067</v>
          </cell>
          <cell r="BI4890">
            <v>69.67655136108398</v>
          </cell>
          <cell r="BJ4890">
            <v>70.706225891113277</v>
          </cell>
          <cell r="BK4890">
            <v>68.074655132293699</v>
          </cell>
        </row>
        <row r="4891">
          <cell r="A4891" t="str">
            <v>2019-02-15</v>
          </cell>
          <cell r="B4891">
            <v>2966322</v>
          </cell>
          <cell r="C4891">
            <v>68.117184091542171</v>
          </cell>
          <cell r="D4891">
            <v>69.793029373795804</v>
          </cell>
          <cell r="E4891">
            <v>68.117184091542171</v>
          </cell>
          <cell r="F4891">
            <v>69.663406372070313</v>
          </cell>
          <cell r="BA4891" t="e">
            <v>#N/A</v>
          </cell>
          <cell r="BB4891" t="e">
            <v>#N/A</v>
          </cell>
          <cell r="BC4891" t="e">
            <v>#N/A</v>
          </cell>
          <cell r="BD4891" t="e">
            <v>#N/A</v>
          </cell>
          <cell r="BE4891" t="e">
            <v>#N/A</v>
          </cell>
          <cell r="BF4891" t="e">
            <v>#N/A</v>
          </cell>
          <cell r="BG4891">
            <v>69.141204833984375</v>
          </cell>
          <cell r="BH4891">
            <v>69.057413864135739</v>
          </cell>
          <cell r="BI4891">
            <v>69.605258483886715</v>
          </cell>
          <cell r="BJ4891">
            <v>70.71205894470215</v>
          </cell>
          <cell r="BK4891">
            <v>68.131828022003177</v>
          </cell>
        </row>
        <row r="4892">
          <cell r="A4892" t="str">
            <v>2019-02-18</v>
          </cell>
          <cell r="B4892">
            <v>1435243</v>
          </cell>
          <cell r="C4892">
            <v>69.515262913304241</v>
          </cell>
          <cell r="D4892">
            <v>69.848581193368361</v>
          </cell>
          <cell r="E4892">
            <v>68.802329400530269</v>
          </cell>
          <cell r="F4892">
            <v>69.802284240722656</v>
          </cell>
          <cell r="BA4892" t="e">
            <v>#N/A</v>
          </cell>
          <cell r="BB4892" t="e">
            <v>#N/A</v>
          </cell>
          <cell r="BC4892" t="e">
            <v>#N/A</v>
          </cell>
          <cell r="BD4892" t="e">
            <v>#N/A</v>
          </cell>
          <cell r="BE4892" t="e">
            <v>#N/A</v>
          </cell>
          <cell r="BF4892" t="e">
            <v>#N/A</v>
          </cell>
          <cell r="BG4892">
            <v>69.150463867187497</v>
          </cell>
          <cell r="BH4892">
            <v>69.163890457153315</v>
          </cell>
          <cell r="BI4892">
            <v>69.555631103515623</v>
          </cell>
          <cell r="BJ4892">
            <v>70.711133041381842</v>
          </cell>
          <cell r="BK4892">
            <v>68.188149242401124</v>
          </cell>
        </row>
        <row r="4893">
          <cell r="A4893" t="str">
            <v>2019-02-19</v>
          </cell>
          <cell r="B4893">
            <v>1653767</v>
          </cell>
          <cell r="C4893">
            <v>69.533780427191928</v>
          </cell>
          <cell r="D4893">
            <v>70.144866321395654</v>
          </cell>
          <cell r="E4893">
            <v>69.135650634765625</v>
          </cell>
          <cell r="F4893">
            <v>69.135650634765625</v>
          </cell>
          <cell r="BA4893" t="e">
            <v>#N/A</v>
          </cell>
          <cell r="BB4893" t="e">
            <v>#N/A</v>
          </cell>
          <cell r="BC4893" t="e">
            <v>#N/A</v>
          </cell>
          <cell r="BD4893" t="e">
            <v>#N/A</v>
          </cell>
          <cell r="BE4893" t="e">
            <v>#N/A</v>
          </cell>
          <cell r="BF4893" t="e">
            <v>#N/A</v>
          </cell>
          <cell r="BG4893">
            <v>68.991212463378901</v>
          </cell>
          <cell r="BH4893">
            <v>69.233794403076175</v>
          </cell>
          <cell r="BI4893">
            <v>69.538039398193362</v>
          </cell>
          <cell r="BJ4893">
            <v>70.690393218994146</v>
          </cell>
          <cell r="BK4893">
            <v>68.241711559295652</v>
          </cell>
        </row>
        <row r="4894">
          <cell r="A4894" t="str">
            <v>2019-02-20</v>
          </cell>
          <cell r="B4894">
            <v>1923365</v>
          </cell>
          <cell r="C4894">
            <v>69.126397436382774</v>
          </cell>
          <cell r="D4894">
            <v>69.209723478650346</v>
          </cell>
          <cell r="E4894">
            <v>68.654195338429176</v>
          </cell>
          <cell r="F4894">
            <v>68.700485229492188</v>
          </cell>
          <cell r="BA4894" t="e">
            <v>#N/A</v>
          </cell>
          <cell r="BB4894" t="e">
            <v>#N/A</v>
          </cell>
          <cell r="BC4894" t="e">
            <v>#N/A</v>
          </cell>
          <cell r="BD4894" t="e">
            <v>#N/A</v>
          </cell>
          <cell r="BE4894" t="e">
            <v>#N/A</v>
          </cell>
          <cell r="BF4894" t="e">
            <v>#N/A</v>
          </cell>
          <cell r="BG4894">
            <v>69.050469970703119</v>
          </cell>
          <cell r="BH4894">
            <v>69.289810562133795</v>
          </cell>
          <cell r="BI4894">
            <v>69.494522857666013</v>
          </cell>
          <cell r="BJ4894">
            <v>70.668542404174801</v>
          </cell>
          <cell r="BK4894">
            <v>68.290135211944573</v>
          </cell>
        </row>
        <row r="4895">
          <cell r="A4895" t="str">
            <v>2019-02-21</v>
          </cell>
          <cell r="B4895">
            <v>2443884</v>
          </cell>
          <cell r="C4895">
            <v>68.765295377068341</v>
          </cell>
          <cell r="D4895">
            <v>68.774556180668412</v>
          </cell>
          <cell r="E4895">
            <v>67.543130667024528</v>
          </cell>
          <cell r="F4895">
            <v>67.682014465332031</v>
          </cell>
          <cell r="BA4895" t="e">
            <v>#N/A</v>
          </cell>
          <cell r="BB4895" t="e">
            <v>#N/A</v>
          </cell>
          <cell r="BC4895" t="e">
            <v>#N/A</v>
          </cell>
          <cell r="BD4895" t="e">
            <v>#N/A</v>
          </cell>
          <cell r="BE4895" t="e">
            <v>#N/A</v>
          </cell>
          <cell r="BF4895" t="e">
            <v>#N/A</v>
          </cell>
          <cell r="BG4895">
            <v>68.996768188476565</v>
          </cell>
          <cell r="BH4895">
            <v>69.295828628540036</v>
          </cell>
          <cell r="BI4895">
            <v>69.423970489501954</v>
          </cell>
          <cell r="BJ4895">
            <v>70.627433242797849</v>
          </cell>
          <cell r="BK4895">
            <v>68.330411090850831</v>
          </cell>
        </row>
        <row r="4896">
          <cell r="A4896" t="str">
            <v>2019-02-22</v>
          </cell>
          <cell r="B4896">
            <v>2222303</v>
          </cell>
          <cell r="C4896">
            <v>67.580160758338721</v>
          </cell>
          <cell r="D4896">
            <v>67.617196905494993</v>
          </cell>
          <cell r="E4896">
            <v>66.969081990067181</v>
          </cell>
          <cell r="F4896">
            <v>67.191291809082031</v>
          </cell>
          <cell r="BA4896" t="e">
            <v>#N/A</v>
          </cell>
          <cell r="BB4896" t="e">
            <v>#N/A</v>
          </cell>
          <cell r="BC4896" t="e">
            <v>#N/A</v>
          </cell>
          <cell r="BD4896" t="e">
            <v>#N/A</v>
          </cell>
          <cell r="BE4896" t="e">
            <v>#N/A</v>
          </cell>
          <cell r="BF4896" t="e">
            <v>#N/A</v>
          </cell>
          <cell r="BG4896">
            <v>68.502345275878909</v>
          </cell>
          <cell r="BH4896">
            <v>69.262959289550778</v>
          </cell>
          <cell r="BI4896">
            <v>69.321753082275393</v>
          </cell>
          <cell r="BJ4896">
            <v>70.587064743041992</v>
          </cell>
          <cell r="BK4896">
            <v>68.367122306823731</v>
          </cell>
        </row>
        <row r="4897">
          <cell r="A4897" t="str">
            <v>2019-02-25</v>
          </cell>
          <cell r="B4897">
            <v>1900353</v>
          </cell>
          <cell r="C4897">
            <v>67.182034708231029</v>
          </cell>
          <cell r="D4897">
            <v>67.487577641164464</v>
          </cell>
          <cell r="E4897">
            <v>66.867238035940701</v>
          </cell>
          <cell r="F4897">
            <v>67.34869384765625</v>
          </cell>
          <cell r="BA4897" t="e">
            <v>#N/A</v>
          </cell>
          <cell r="BB4897" t="e">
            <v>#N/A</v>
          </cell>
          <cell r="BC4897" t="e">
            <v>#N/A</v>
          </cell>
          <cell r="BD4897" t="e">
            <v>#N/A</v>
          </cell>
          <cell r="BE4897" t="e">
            <v>#N/A</v>
          </cell>
          <cell r="BF4897" t="e">
            <v>#N/A</v>
          </cell>
          <cell r="BG4897">
            <v>68.011627197265625</v>
          </cell>
          <cell r="BH4897">
            <v>69.236108398437494</v>
          </cell>
          <cell r="BI4897">
            <v>69.191203460693359</v>
          </cell>
          <cell r="BJ4897">
            <v>70.544474182128909</v>
          </cell>
          <cell r="BK4897">
            <v>68.402305831909175</v>
          </cell>
        </row>
        <row r="4898">
          <cell r="A4898" t="str">
            <v>2019-02-26</v>
          </cell>
          <cell r="B4898">
            <v>2151984</v>
          </cell>
          <cell r="C4898">
            <v>67.126484016397015</v>
          </cell>
          <cell r="D4898">
            <v>67.607939828112563</v>
          </cell>
          <cell r="E4898">
            <v>66.932049531054787</v>
          </cell>
          <cell r="F4898">
            <v>67.34869384765625</v>
          </cell>
          <cell r="BA4898" t="e">
            <v>#N/A</v>
          </cell>
          <cell r="BB4898" t="e">
            <v>#N/A</v>
          </cell>
          <cell r="BC4898" t="e">
            <v>#N/A</v>
          </cell>
          <cell r="BD4898" t="e">
            <v>#N/A</v>
          </cell>
          <cell r="BE4898" t="e">
            <v>#N/A</v>
          </cell>
          <cell r="BF4898" t="e">
            <v>#N/A</v>
          </cell>
          <cell r="BG4898">
            <v>67.65423583984375</v>
          </cell>
          <cell r="BH4898">
            <v>69.149538040161133</v>
          </cell>
          <cell r="BI4898">
            <v>69.082689971923827</v>
          </cell>
          <cell r="BJ4898">
            <v>70.511049804687502</v>
          </cell>
          <cell r="BK4898">
            <v>68.432952518463139</v>
          </cell>
        </row>
        <row r="4899">
          <cell r="A4899" t="str">
            <v>2019-02-27</v>
          </cell>
          <cell r="B4899">
            <v>2074918</v>
          </cell>
          <cell r="C4899">
            <v>67.543135267094485</v>
          </cell>
          <cell r="D4899">
            <v>67.894975188625551</v>
          </cell>
          <cell r="E4899">
            <v>66.904281053647878</v>
          </cell>
          <cell r="F4899">
            <v>67.339447021484375</v>
          </cell>
          <cell r="BA4899" t="e">
            <v>#N/A</v>
          </cell>
          <cell r="BB4899" t="e">
            <v>#N/A</v>
          </cell>
          <cell r="BC4899" t="e">
            <v>#N/A</v>
          </cell>
          <cell r="BD4899" t="e">
            <v>#N/A</v>
          </cell>
          <cell r="BE4899" t="e">
            <v>#N/A</v>
          </cell>
          <cell r="BF4899" t="e">
            <v>#N/A</v>
          </cell>
          <cell r="BG4899">
            <v>67.382028198242182</v>
          </cell>
          <cell r="BH4899">
            <v>69.060190582275396</v>
          </cell>
          <cell r="BI4899">
            <v>68.980657958984381</v>
          </cell>
          <cell r="BJ4899">
            <v>70.480495834350592</v>
          </cell>
          <cell r="BK4899">
            <v>68.462071571350094</v>
          </cell>
        </row>
        <row r="4900">
          <cell r="A4900" t="str">
            <v>2019-02-28</v>
          </cell>
          <cell r="B4900">
            <v>3102965</v>
          </cell>
          <cell r="C4900">
            <v>67.16352175408025</v>
          </cell>
          <cell r="D4900">
            <v>68.181991157356379</v>
          </cell>
          <cell r="E4900">
            <v>67.070934910859393</v>
          </cell>
          <cell r="F4900">
            <v>68.0523681640625</v>
          </cell>
          <cell r="BA4900" t="e">
            <v>#N/A</v>
          </cell>
          <cell r="BB4900" t="e">
            <v>#N/A</v>
          </cell>
          <cell r="BC4900" t="e">
            <v>#N/A</v>
          </cell>
          <cell r="BD4900" t="e">
            <v>#N/A</v>
          </cell>
          <cell r="BE4900" t="e">
            <v>#N/A</v>
          </cell>
          <cell r="BF4900" t="e">
            <v>#N/A</v>
          </cell>
          <cell r="BG4900">
            <v>67.456098937988287</v>
          </cell>
          <cell r="BH4900">
            <v>68.952788162231442</v>
          </cell>
          <cell r="BI4900">
            <v>68.908068847656253</v>
          </cell>
          <cell r="BJ4900">
            <v>70.461700439453125</v>
          </cell>
          <cell r="BK4900">
            <v>68.49595886230469</v>
          </cell>
        </row>
        <row r="4901">
          <cell r="A4901" t="str">
            <v>2019-03-01</v>
          </cell>
          <cell r="B4901">
            <v>2527189</v>
          </cell>
          <cell r="C4901">
            <v>68.126443199330396</v>
          </cell>
          <cell r="D4901">
            <v>68.654195997193042</v>
          </cell>
          <cell r="E4901">
            <v>67.894972550023553</v>
          </cell>
          <cell r="F4901">
            <v>68.515312194824219</v>
          </cell>
          <cell r="BA4901" t="e">
            <v>#N/A</v>
          </cell>
          <cell r="BB4901" t="e">
            <v>#N/A</v>
          </cell>
          <cell r="BC4901" t="e">
            <v>#N/A</v>
          </cell>
          <cell r="BD4901" t="e">
            <v>#N/A</v>
          </cell>
          <cell r="BE4901" t="e">
            <v>#N/A</v>
          </cell>
          <cell r="BF4901" t="e">
            <v>#N/A</v>
          </cell>
          <cell r="BG4901">
            <v>67.720903015136713</v>
          </cell>
          <cell r="BH4901">
            <v>68.887976455688474</v>
          </cell>
          <cell r="BI4901">
            <v>68.867144927978515</v>
          </cell>
          <cell r="BJ4901">
            <v>70.446978988647459</v>
          </cell>
          <cell r="BK4901">
            <v>68.531281299591058</v>
          </cell>
        </row>
        <row r="4902">
          <cell r="A4902" t="str">
            <v>2019-03-04</v>
          </cell>
          <cell r="B4902">
            <v>1982860</v>
          </cell>
          <cell r="C4902">
            <v>69.052326902585065</v>
          </cell>
          <cell r="D4902">
            <v>69.894876406316982</v>
          </cell>
          <cell r="E4902">
            <v>68.793080901436781</v>
          </cell>
          <cell r="F4902">
            <v>69.468971252441406</v>
          </cell>
          <cell r="BA4902" t="e">
            <v>#N/A</v>
          </cell>
          <cell r="BB4902" t="e">
            <v>#N/A</v>
          </cell>
          <cell r="BC4902" t="e">
            <v>#N/A</v>
          </cell>
          <cell r="BD4902" t="e">
            <v>#N/A</v>
          </cell>
          <cell r="BE4902" t="e">
            <v>#N/A</v>
          </cell>
          <cell r="BF4902" t="e">
            <v>#N/A</v>
          </cell>
          <cell r="BG4902">
            <v>68.14495849609375</v>
          </cell>
          <cell r="BH4902">
            <v>68.840293502807612</v>
          </cell>
          <cell r="BI4902">
            <v>68.834183502197263</v>
          </cell>
          <cell r="BJ4902">
            <v>70.432072296142579</v>
          </cell>
          <cell r="BK4902">
            <v>68.572020130157469</v>
          </cell>
        </row>
        <row r="4903">
          <cell r="A4903" t="str">
            <v>2019-03-05</v>
          </cell>
          <cell r="B4903">
            <v>2841417</v>
          </cell>
          <cell r="C4903">
            <v>69.802286659079229</v>
          </cell>
          <cell r="D4903">
            <v>70.765205383300781</v>
          </cell>
          <cell r="E4903">
            <v>69.765250508464149</v>
          </cell>
          <cell r="F4903">
            <v>70.765205383300781</v>
          </cell>
          <cell r="BA4903" t="e">
            <v>#N/A</v>
          </cell>
          <cell r="BB4903" t="e">
            <v>#N/A</v>
          </cell>
          <cell r="BC4903" t="e">
            <v>#N/A</v>
          </cell>
          <cell r="BD4903" t="e">
            <v>#N/A</v>
          </cell>
          <cell r="BE4903" t="e">
            <v>#N/A</v>
          </cell>
          <cell r="BF4903" t="e">
            <v>#N/A</v>
          </cell>
          <cell r="BG4903">
            <v>68.828260803222662</v>
          </cell>
          <cell r="BH4903">
            <v>68.821313095092776</v>
          </cell>
          <cell r="BI4903">
            <v>68.839368438720697</v>
          </cell>
          <cell r="BJ4903">
            <v>70.44142372131347</v>
          </cell>
          <cell r="BK4903">
            <v>68.621323394775388</v>
          </cell>
        </row>
        <row r="4904">
          <cell r="A4904" t="str">
            <v>2019-03-06</v>
          </cell>
          <cell r="B4904">
            <v>2463486</v>
          </cell>
          <cell r="C4904">
            <v>70.830010956918144</v>
          </cell>
          <cell r="D4904">
            <v>71.505908287247465</v>
          </cell>
          <cell r="E4904">
            <v>70.672612627910908</v>
          </cell>
          <cell r="F4904">
            <v>70.904083251953125</v>
          </cell>
          <cell r="BA4904" t="e">
            <v>#N/A</v>
          </cell>
          <cell r="BB4904" t="e">
            <v>#N/A</v>
          </cell>
          <cell r="BC4904" t="e">
            <v>#N/A</v>
          </cell>
          <cell r="BD4904" t="e">
            <v>#N/A</v>
          </cell>
          <cell r="BE4904" t="e">
            <v>#N/A</v>
          </cell>
          <cell r="BF4904" t="e">
            <v>#N/A</v>
          </cell>
          <cell r="BG4904">
            <v>69.541188049316403</v>
          </cell>
          <cell r="BH4904">
            <v>68.846311950683599</v>
          </cell>
          <cell r="BI4904">
            <v>68.85603424072265</v>
          </cell>
          <cell r="BJ4904">
            <v>70.467348403930657</v>
          </cell>
          <cell r="BK4904">
            <v>68.671321048736573</v>
          </cell>
        </row>
        <row r="4905">
          <cell r="A4905" t="str">
            <v>2019-03-07</v>
          </cell>
          <cell r="B4905">
            <v>2711349</v>
          </cell>
          <cell r="C4905">
            <v>71.089263499265783</v>
          </cell>
          <cell r="D4905">
            <v>71.191111148376066</v>
          </cell>
          <cell r="E4905">
            <v>70.691133706541066</v>
          </cell>
          <cell r="F4905">
            <v>70.959640502929688</v>
          </cell>
          <cell r="BA4905" t="e">
            <v>#N/A</v>
          </cell>
          <cell r="BB4905" t="e">
            <v>#N/A</v>
          </cell>
          <cell r="BC4905" t="e">
            <v>#N/A</v>
          </cell>
          <cell r="BD4905" t="e">
            <v>#N/A</v>
          </cell>
          <cell r="BE4905" t="e">
            <v>#N/A</v>
          </cell>
          <cell r="BF4905" t="e">
            <v>#N/A</v>
          </cell>
          <cell r="BG4905">
            <v>70.122642517089844</v>
          </cell>
          <cell r="BH4905">
            <v>68.930104446411136</v>
          </cell>
          <cell r="BI4905">
            <v>68.900476684570307</v>
          </cell>
          <cell r="BJ4905">
            <v>70.479847793579097</v>
          </cell>
          <cell r="BK4905">
            <v>68.722800140380855</v>
          </cell>
        </row>
        <row r="4906">
          <cell r="A4906" t="str">
            <v>2019-03-08</v>
          </cell>
          <cell r="B4906">
            <v>2690333</v>
          </cell>
          <cell r="C4906">
            <v>71.163336218334351</v>
          </cell>
          <cell r="D4906">
            <v>72.13551576047783</v>
          </cell>
          <cell r="E4906">
            <v>71.089263916015639</v>
          </cell>
          <cell r="F4906">
            <v>71.089263916015625</v>
          </cell>
          <cell r="BA4906" t="e">
            <v>#N/A</v>
          </cell>
          <cell r="BB4906" t="e">
            <v>#N/A</v>
          </cell>
          <cell r="BC4906" t="e">
            <v>#N/A</v>
          </cell>
          <cell r="BD4906" t="e">
            <v>#N/A</v>
          </cell>
          <cell r="BE4906" t="e">
            <v>#N/A</v>
          </cell>
          <cell r="BF4906" t="e">
            <v>#N/A</v>
          </cell>
          <cell r="BG4906">
            <v>70.637432861328122</v>
          </cell>
          <cell r="BH4906">
            <v>69.000471496582037</v>
          </cell>
          <cell r="BI4906">
            <v>68.956399841308595</v>
          </cell>
          <cell r="BJ4906">
            <v>70.48327354431153</v>
          </cell>
          <cell r="BK4906">
            <v>68.773723697662348</v>
          </cell>
        </row>
        <row r="4907">
          <cell r="A4907" t="str">
            <v>2019-03-11</v>
          </cell>
          <cell r="B4907">
            <v>2163681</v>
          </cell>
          <cell r="C4907">
            <v>71.11703661446262</v>
          </cell>
          <cell r="D4907">
            <v>71.367028859495804</v>
          </cell>
          <cell r="E4907">
            <v>70.691131487879261</v>
          </cell>
          <cell r="F4907">
            <v>71.25592041015625</v>
          </cell>
          <cell r="BA4907" t="e">
            <v>#N/A</v>
          </cell>
          <cell r="BB4907" t="e">
            <v>#N/A</v>
          </cell>
          <cell r="BC4907" t="e">
            <v>#N/A</v>
          </cell>
          <cell r="BD4907" t="e">
            <v>#N/A</v>
          </cell>
          <cell r="BE4907" t="e">
            <v>#N/A</v>
          </cell>
          <cell r="BF4907" t="e">
            <v>#N/A</v>
          </cell>
          <cell r="BG4907">
            <v>70.994822692871097</v>
          </cell>
          <cell r="BH4907">
            <v>69.075468063354492</v>
          </cell>
          <cell r="BI4907">
            <v>68.988620452880866</v>
          </cell>
          <cell r="BJ4907">
            <v>70.480958862304689</v>
          </cell>
          <cell r="BK4907">
            <v>68.823999118804934</v>
          </cell>
        </row>
        <row r="4908">
          <cell r="A4908" t="str">
            <v>2019-03-12</v>
          </cell>
          <cell r="B4908">
            <v>2211420</v>
          </cell>
          <cell r="C4908">
            <v>71.820705520208648</v>
          </cell>
          <cell r="D4908">
            <v>71.867002470956848</v>
          </cell>
          <cell r="E4908">
            <v>71.191105135216759</v>
          </cell>
          <cell r="F4908">
            <v>71.663307189941406</v>
          </cell>
          <cell r="BA4908" t="e">
            <v>#N/A</v>
          </cell>
          <cell r="BB4908" t="e">
            <v>#N/A</v>
          </cell>
          <cell r="BC4908" t="e">
            <v>#N/A</v>
          </cell>
          <cell r="BD4908" t="e">
            <v>#N/A</v>
          </cell>
          <cell r="BE4908" t="e">
            <v>#N/A</v>
          </cell>
          <cell r="BF4908" t="e">
            <v>#N/A</v>
          </cell>
          <cell r="BG4908">
            <v>71.174443054199216</v>
          </cell>
          <cell r="BH4908">
            <v>69.162038040161136</v>
          </cell>
          <cell r="BI4908">
            <v>69.020841064453123</v>
          </cell>
          <cell r="BJ4908">
            <v>70.477255249023443</v>
          </cell>
          <cell r="BK4908">
            <v>68.878487300872806</v>
          </cell>
        </row>
        <row r="4909">
          <cell r="A4909" t="str">
            <v>2019-03-13</v>
          </cell>
          <cell r="B4909">
            <v>2046485</v>
          </cell>
          <cell r="C4909">
            <v>71.413321812543956</v>
          </cell>
          <cell r="D4909">
            <v>72.033668518066406</v>
          </cell>
          <cell r="E4909">
            <v>71.385546464998271</v>
          </cell>
          <cell r="F4909">
            <v>72.033668518066406</v>
          </cell>
          <cell r="BA4909" t="e">
            <v>#N/A</v>
          </cell>
          <cell r="BB4909" t="e">
            <v>#N/A</v>
          </cell>
          <cell r="BC4909" t="e">
            <v>#N/A</v>
          </cell>
          <cell r="BD4909" t="e">
            <v>#N/A</v>
          </cell>
          <cell r="BE4909" t="e">
            <v>#N/A</v>
          </cell>
          <cell r="BF4909" t="e">
            <v>#N/A</v>
          </cell>
          <cell r="BG4909">
            <v>71.400360107421875</v>
          </cell>
          <cell r="BH4909">
            <v>69.343511581420898</v>
          </cell>
          <cell r="BI4909">
            <v>69.06528350830078</v>
          </cell>
          <cell r="BJ4909">
            <v>70.477255249023443</v>
          </cell>
          <cell r="BK4909">
            <v>68.931308917999274</v>
          </cell>
        </row>
        <row r="4910">
          <cell r="A4910" t="str">
            <v>2019-03-14</v>
          </cell>
          <cell r="B4910">
            <v>2237810</v>
          </cell>
          <cell r="C4910">
            <v>72.218842589179943</v>
          </cell>
          <cell r="D4910">
            <v>72.96880523253509</v>
          </cell>
          <cell r="E4910">
            <v>72.005886483675184</v>
          </cell>
          <cell r="F4910">
            <v>72.542900085449219</v>
          </cell>
          <cell r="BA4910" t="e">
            <v>#N/A</v>
          </cell>
          <cell r="BB4910" t="e">
            <v>#N/A</v>
          </cell>
          <cell r="BC4910" t="e">
            <v>#N/A</v>
          </cell>
          <cell r="BD4910" t="e">
            <v>#N/A</v>
          </cell>
          <cell r="BE4910" t="e">
            <v>#N/A</v>
          </cell>
          <cell r="BF4910" t="e">
            <v>#N/A</v>
          </cell>
          <cell r="BG4910">
            <v>71.717012023925776</v>
          </cell>
          <cell r="BH4910">
            <v>69.573130416870114</v>
          </cell>
          <cell r="BI4910">
            <v>69.133613586425781</v>
          </cell>
          <cell r="BJ4910">
            <v>70.486977005004888</v>
          </cell>
          <cell r="BK4910">
            <v>68.986630420684818</v>
          </cell>
        </row>
        <row r="4911">
          <cell r="A4911" t="str">
            <v>2019-03-15</v>
          </cell>
          <cell r="B4911">
            <v>6378573</v>
          </cell>
          <cell r="C4911">
            <v>72.802143849669946</v>
          </cell>
          <cell r="D4911">
            <v>73.653961181640625</v>
          </cell>
          <cell r="E4911">
            <v>72.626230965046688</v>
          </cell>
          <cell r="F4911">
            <v>73.653961181640625</v>
          </cell>
          <cell r="BA4911" t="e">
            <v>#N/A</v>
          </cell>
          <cell r="BB4911" t="e">
            <v>#N/A</v>
          </cell>
          <cell r="BC4911" t="e">
            <v>#N/A</v>
          </cell>
          <cell r="BD4911" t="e">
            <v>#N/A</v>
          </cell>
          <cell r="BE4911" t="e">
            <v>#N/A</v>
          </cell>
          <cell r="BF4911" t="e">
            <v>#N/A</v>
          </cell>
          <cell r="BG4911">
            <v>72.229951477050776</v>
          </cell>
          <cell r="BH4911">
            <v>69.77265815734863</v>
          </cell>
          <cell r="BI4911">
            <v>69.211573028564459</v>
          </cell>
          <cell r="BJ4911">
            <v>70.510401840209965</v>
          </cell>
          <cell r="BK4911">
            <v>69.048571987152101</v>
          </cell>
        </row>
        <row r="4912">
          <cell r="A4912" t="str">
            <v>2019-03-18</v>
          </cell>
          <cell r="B4912">
            <v>1801163</v>
          </cell>
          <cell r="C4912">
            <v>73.607657525518306</v>
          </cell>
          <cell r="D4912">
            <v>73.626172067084241</v>
          </cell>
          <cell r="E4912">
            <v>73.070643989110167</v>
          </cell>
          <cell r="F4912">
            <v>73.348411560058594</v>
          </cell>
          <cell r="BA4912" t="e">
            <v>#N/A</v>
          </cell>
          <cell r="BB4912" t="e">
            <v>#N/A</v>
          </cell>
          <cell r="BC4912" t="e">
            <v>#N/A</v>
          </cell>
          <cell r="BD4912" t="e">
            <v>#N/A</v>
          </cell>
          <cell r="BE4912" t="e">
            <v>#N/A</v>
          </cell>
          <cell r="BF4912" t="e">
            <v>#N/A</v>
          </cell>
          <cell r="BG4912">
            <v>72.648449707031247</v>
          </cell>
          <cell r="BH4912">
            <v>69.94996452331543</v>
          </cell>
          <cell r="BI4912">
            <v>69.311197967529296</v>
          </cell>
          <cell r="BJ4912">
            <v>70.53910408020019</v>
          </cell>
          <cell r="BK4912">
            <v>69.111856002807613</v>
          </cell>
        </row>
        <row r="4913">
          <cell r="A4913" t="str">
            <v>2019-03-19</v>
          </cell>
          <cell r="B4913">
            <v>2030858</v>
          </cell>
          <cell r="C4913">
            <v>73.144722943175736</v>
          </cell>
          <cell r="D4913">
            <v>73.653961181640625</v>
          </cell>
          <cell r="E4913">
            <v>73.042875295482759</v>
          </cell>
          <cell r="F4913">
            <v>73.653961181640625</v>
          </cell>
          <cell r="BA4913" t="e">
            <v>#N/A</v>
          </cell>
          <cell r="BB4913" t="e">
            <v>#N/A</v>
          </cell>
          <cell r="BC4913" t="e">
            <v>#N/A</v>
          </cell>
          <cell r="BD4913" t="e">
            <v>#N/A</v>
          </cell>
          <cell r="BE4913" t="e">
            <v>#N/A</v>
          </cell>
          <cell r="BF4913" t="e">
            <v>#N/A</v>
          </cell>
          <cell r="BG4913">
            <v>73.046580505371097</v>
          </cell>
          <cell r="BH4913">
            <v>70.175880050659174</v>
          </cell>
          <cell r="BI4913">
            <v>69.406193695068353</v>
          </cell>
          <cell r="BJ4913">
            <v>70.575213470458991</v>
          </cell>
          <cell r="BK4913">
            <v>69.174260501861568</v>
          </cell>
        </row>
        <row r="4914">
          <cell r="A4914" t="str">
            <v>2019-03-20</v>
          </cell>
          <cell r="B4914">
            <v>2275738</v>
          </cell>
          <cell r="C4914">
            <v>73.51507568359375</v>
          </cell>
          <cell r="D4914">
            <v>73.913205461571934</v>
          </cell>
          <cell r="E4914">
            <v>73.38545269205882</v>
          </cell>
          <cell r="F4914">
            <v>73.51507568359375</v>
          </cell>
          <cell r="BA4914" t="e">
            <v>#N/A</v>
          </cell>
          <cell r="BB4914" t="e">
            <v>#N/A</v>
          </cell>
          <cell r="BC4914" t="e">
            <v>#N/A</v>
          </cell>
          <cell r="BD4914" t="e">
            <v>#N/A</v>
          </cell>
          <cell r="BE4914" t="e">
            <v>#N/A</v>
          </cell>
          <cell r="BF4914" t="e">
            <v>#N/A</v>
          </cell>
          <cell r="BG4914">
            <v>73.34286193847656</v>
          </cell>
          <cell r="BH4914">
            <v>70.416609573364255</v>
          </cell>
          <cell r="BI4914">
            <v>69.503781738281248</v>
          </cell>
          <cell r="BJ4914">
            <v>70.620952072143552</v>
          </cell>
          <cell r="BK4914">
            <v>69.23430397033691</v>
          </cell>
        </row>
        <row r="4915">
          <cell r="A4915" t="str">
            <v>2019-03-21</v>
          </cell>
          <cell r="B4915">
            <v>1475153</v>
          </cell>
          <cell r="C4915">
            <v>73.07064872730335</v>
          </cell>
          <cell r="D4915">
            <v>73.931719776371438</v>
          </cell>
          <cell r="E4915">
            <v>72.829924351722809</v>
          </cell>
          <cell r="F4915">
            <v>73.829872131347656</v>
          </cell>
          <cell r="BA4915" t="e">
            <v>#N/A</v>
          </cell>
          <cell r="BB4915" t="e">
            <v>#N/A</v>
          </cell>
          <cell r="BC4915" t="e">
            <v>#N/A</v>
          </cell>
          <cell r="BD4915" t="e">
            <v>#N/A</v>
          </cell>
          <cell r="BE4915" t="e">
            <v>#N/A</v>
          </cell>
          <cell r="BF4915" t="e">
            <v>#N/A</v>
          </cell>
          <cell r="BG4915">
            <v>73.600256347656256</v>
          </cell>
          <cell r="BH4915">
            <v>70.724002456665033</v>
          </cell>
          <cell r="BI4915">
            <v>69.606739807128903</v>
          </cell>
          <cell r="BJ4915">
            <v>70.670116424560547</v>
          </cell>
          <cell r="BK4915">
            <v>69.293977108001712</v>
          </cell>
        </row>
        <row r="4916">
          <cell r="A4916" t="str">
            <v>2019-03-22</v>
          </cell>
          <cell r="B4916">
            <v>2361535</v>
          </cell>
          <cell r="C4916">
            <v>73.968755482089989</v>
          </cell>
          <cell r="D4916">
            <v>74.329849107217839</v>
          </cell>
          <cell r="E4916">
            <v>72.505859375</v>
          </cell>
          <cell r="F4916">
            <v>72.505859375</v>
          </cell>
          <cell r="BA4916" t="e">
            <v>#N/A</v>
          </cell>
          <cell r="BB4916" t="e">
            <v>#N/A</v>
          </cell>
          <cell r="BC4916" t="e">
            <v>#N/A</v>
          </cell>
          <cell r="BD4916" t="e">
            <v>#N/A</v>
          </cell>
          <cell r="BE4916" t="e">
            <v>#N/A</v>
          </cell>
          <cell r="BF4916" t="e">
            <v>#N/A</v>
          </cell>
          <cell r="BG4916">
            <v>73.370635986328125</v>
          </cell>
          <cell r="BH4916">
            <v>70.989730834960938</v>
          </cell>
          <cell r="BI4916">
            <v>69.684143524169926</v>
          </cell>
          <cell r="BJ4916">
            <v>70.695485534667966</v>
          </cell>
          <cell r="BK4916">
            <v>69.350085563659661</v>
          </cell>
        </row>
        <row r="4917">
          <cell r="A4917" t="str">
            <v>2019-03-25</v>
          </cell>
          <cell r="B4917">
            <v>1790866</v>
          </cell>
          <cell r="C4917">
            <v>72.48734377105005</v>
          </cell>
          <cell r="D4917">
            <v>72.903988081967228</v>
          </cell>
          <cell r="E4917">
            <v>71.478128144987437</v>
          </cell>
          <cell r="F4917">
            <v>72.181800842285156</v>
          </cell>
          <cell r="BA4917" t="e">
            <v>#N/A</v>
          </cell>
          <cell r="BB4917" t="e">
            <v>#N/A</v>
          </cell>
          <cell r="BC4917" t="e">
            <v>#N/A</v>
          </cell>
          <cell r="BD4917" t="e">
            <v>#N/A</v>
          </cell>
          <cell r="BE4917" t="e">
            <v>#N/A</v>
          </cell>
          <cell r="BF4917" t="e">
            <v>#N/A</v>
          </cell>
          <cell r="BG4917">
            <v>73.137313842773438</v>
          </cell>
          <cell r="BH4917">
            <v>71.231386184692383</v>
          </cell>
          <cell r="BI4917">
            <v>69.777842712402347</v>
          </cell>
          <cell r="BJ4917">
            <v>70.687337799072267</v>
          </cell>
          <cell r="BK4917">
            <v>69.404666328430181</v>
          </cell>
        </row>
        <row r="4918">
          <cell r="A4918" t="str">
            <v>2019-03-26</v>
          </cell>
          <cell r="B4918">
            <v>1696707</v>
          </cell>
          <cell r="C4918">
            <v>71.996630761549284</v>
          </cell>
          <cell r="D4918">
            <v>72.922513333355482</v>
          </cell>
          <cell r="E4918">
            <v>71.765160118597734</v>
          </cell>
          <cell r="F4918">
            <v>72.524383544921875</v>
          </cell>
          <cell r="BA4918" t="e">
            <v>#N/A</v>
          </cell>
          <cell r="BB4918" t="e">
            <v>#N/A</v>
          </cell>
          <cell r="BC4918" t="e">
            <v>#N/A</v>
          </cell>
          <cell r="BD4918" t="e">
            <v>#N/A</v>
          </cell>
          <cell r="BE4918" t="e">
            <v>#N/A</v>
          </cell>
          <cell r="BF4918" t="e">
            <v>#N/A</v>
          </cell>
          <cell r="BG4918">
            <v>72.911398315429693</v>
          </cell>
          <cell r="BH4918">
            <v>71.490170669555667</v>
          </cell>
          <cell r="BI4918">
            <v>69.854505767822261</v>
          </cell>
          <cell r="BJ4918">
            <v>70.68104179382324</v>
          </cell>
          <cell r="BK4918">
            <v>69.455589885711674</v>
          </cell>
        </row>
        <row r="4919">
          <cell r="A4919" t="str">
            <v>2019-03-27</v>
          </cell>
          <cell r="B4919">
            <v>2089391</v>
          </cell>
          <cell r="C4919">
            <v>72.246612770962756</v>
          </cell>
          <cell r="D4919">
            <v>72.450308058030927</v>
          </cell>
          <cell r="E4919">
            <v>71.54294006943357</v>
          </cell>
          <cell r="F4919">
            <v>71.931816101074219</v>
          </cell>
          <cell r="BA4919" t="e">
            <v>#N/A</v>
          </cell>
          <cell r="BB4919" t="e">
            <v>#N/A</v>
          </cell>
          <cell r="BC4919" t="e">
            <v>#N/A</v>
          </cell>
          <cell r="BD4919" t="e">
            <v>#N/A</v>
          </cell>
          <cell r="BE4919" t="e">
            <v>#N/A</v>
          </cell>
          <cell r="BF4919" t="e">
            <v>#N/A</v>
          </cell>
          <cell r="BG4919">
            <v>72.594746398925778</v>
          </cell>
          <cell r="BH4919">
            <v>71.719789123535151</v>
          </cell>
          <cell r="BI4919">
            <v>69.917095489501946</v>
          </cell>
          <cell r="BJ4919">
            <v>70.680486297607416</v>
          </cell>
          <cell r="BK4919">
            <v>69.497300891876222</v>
          </cell>
        </row>
        <row r="4920">
          <cell r="A4920" t="str">
            <v>2019-03-28</v>
          </cell>
          <cell r="B4920">
            <v>2145276</v>
          </cell>
          <cell r="C4920">
            <v>72.237351867705684</v>
          </cell>
          <cell r="D4920">
            <v>73.200270546379599</v>
          </cell>
          <cell r="E4920">
            <v>72.200322782765582</v>
          </cell>
          <cell r="F4920">
            <v>72.876213073730469</v>
          </cell>
          <cell r="BA4920" t="e">
            <v>#N/A</v>
          </cell>
          <cell r="BB4920" t="e">
            <v>#N/A</v>
          </cell>
          <cell r="BC4920" t="e">
            <v>#N/A</v>
          </cell>
          <cell r="BD4920" t="e">
            <v>#N/A</v>
          </cell>
          <cell r="BE4920" t="e">
            <v>#N/A</v>
          </cell>
          <cell r="BF4920" t="e">
            <v>#N/A</v>
          </cell>
          <cell r="BG4920">
            <v>72.404014587402344</v>
          </cell>
          <cell r="BH4920">
            <v>71.960981369018555</v>
          </cell>
          <cell r="BI4920">
            <v>70.009683685302733</v>
          </cell>
          <cell r="BJ4920">
            <v>70.681134414672854</v>
          </cell>
          <cell r="BK4920">
            <v>69.545724544525143</v>
          </cell>
        </row>
        <row r="4921">
          <cell r="A4921" t="str">
            <v>2019-03-29</v>
          </cell>
          <cell r="B4921">
            <v>2255101</v>
          </cell>
          <cell r="C4921">
            <v>72.941027849748139</v>
          </cell>
          <cell r="D4921">
            <v>73.015100150806916</v>
          </cell>
          <cell r="E4921">
            <v>72.265137528376144</v>
          </cell>
          <cell r="F4921">
            <v>72.90399169921875</v>
          </cell>
          <cell r="BA4921" t="e">
            <v>#N/A</v>
          </cell>
          <cell r="BB4921" t="e">
            <v>#N/A</v>
          </cell>
          <cell r="BC4921" t="e">
            <v>#N/A</v>
          </cell>
          <cell r="BD4921" t="e">
            <v>#N/A</v>
          </cell>
          <cell r="BE4921" t="e">
            <v>#N/A</v>
          </cell>
          <cell r="BF4921" t="e">
            <v>#N/A</v>
          </cell>
          <cell r="BG4921">
            <v>72.483641052246099</v>
          </cell>
          <cell r="BH4921">
            <v>72.180415344238284</v>
          </cell>
          <cell r="BI4921">
            <v>70.11745651245117</v>
          </cell>
          <cell r="BJ4921">
            <v>70.691689453124994</v>
          </cell>
          <cell r="BK4921">
            <v>69.596972160339362</v>
          </cell>
        </row>
        <row r="4922">
          <cell r="A4922" t="str">
            <v>2019-04-01</v>
          </cell>
          <cell r="B4922">
            <v>1479987</v>
          </cell>
          <cell r="C4922">
            <v>72.968800337738088</v>
          </cell>
          <cell r="D4922">
            <v>73.885429133599217</v>
          </cell>
          <cell r="E4922">
            <v>72.866952693753518</v>
          </cell>
          <cell r="F4922">
            <v>73.005836486816406</v>
          </cell>
          <cell r="BA4922" t="e">
            <v>#N/A</v>
          </cell>
          <cell r="BB4922" t="e">
            <v>#N/A</v>
          </cell>
          <cell r="BC4922" t="e">
            <v>#N/A</v>
          </cell>
          <cell r="BD4922" t="e">
            <v>#N/A</v>
          </cell>
          <cell r="BE4922" t="e">
            <v>#N/A</v>
          </cell>
          <cell r="BF4922" t="e">
            <v>#N/A</v>
          </cell>
          <cell r="BG4922">
            <v>72.648448181152347</v>
          </cell>
          <cell r="BH4922">
            <v>72.357258605957028</v>
          </cell>
          <cell r="BI4922">
            <v>70.224118194580072</v>
          </cell>
          <cell r="BJ4922">
            <v>70.693263397216796</v>
          </cell>
          <cell r="BK4922">
            <v>69.64576616287232</v>
          </cell>
        </row>
        <row r="4923">
          <cell r="A4923" t="str">
            <v>2019-04-02</v>
          </cell>
          <cell r="B4923">
            <v>1338208</v>
          </cell>
          <cell r="C4923">
            <v>72.839182927056711</v>
          </cell>
          <cell r="D4923">
            <v>73.589152641471088</v>
          </cell>
          <cell r="E4923">
            <v>72.728081535235091</v>
          </cell>
          <cell r="F4923">
            <v>73.366935729980469</v>
          </cell>
          <cell r="BA4923" t="e">
            <v>#N/A</v>
          </cell>
          <cell r="BB4923" t="e">
            <v>#N/A</v>
          </cell>
          <cell r="BC4923" t="e">
            <v>#N/A</v>
          </cell>
          <cell r="BD4923" t="e">
            <v>#N/A</v>
          </cell>
          <cell r="BE4923" t="e">
            <v>#N/A</v>
          </cell>
          <cell r="BF4923" t="e">
            <v>#N/A</v>
          </cell>
          <cell r="BG4923">
            <v>72.816958618164065</v>
          </cell>
          <cell r="BH4923">
            <v>72.487345123291021</v>
          </cell>
          <cell r="BI4923">
            <v>70.336705474853517</v>
          </cell>
          <cell r="BJ4923">
            <v>70.692615280151372</v>
          </cell>
          <cell r="BK4923">
            <v>69.699143314361578</v>
          </cell>
        </row>
        <row r="4924">
          <cell r="A4924" t="str">
            <v>2019-04-03</v>
          </cell>
          <cell r="B4924">
            <v>2392620</v>
          </cell>
          <cell r="C4924">
            <v>73.422487439558807</v>
          </cell>
          <cell r="D4924">
            <v>73.589146577481657</v>
          </cell>
          <cell r="E4924">
            <v>72.126250485039179</v>
          </cell>
          <cell r="F4924">
            <v>72.876213073730469</v>
          </cell>
          <cell r="BA4924" t="e">
            <v>#N/A</v>
          </cell>
          <cell r="BB4924" t="e">
            <v>#N/A</v>
          </cell>
          <cell r="BC4924" t="e">
            <v>#N/A</v>
          </cell>
          <cell r="BD4924" t="e">
            <v>#N/A</v>
          </cell>
          <cell r="BE4924" t="e">
            <v>#N/A</v>
          </cell>
          <cell r="BF4924" t="e">
            <v>#N/A</v>
          </cell>
          <cell r="BG4924">
            <v>73.005838012695307</v>
          </cell>
          <cell r="BH4924">
            <v>72.58595161437988</v>
          </cell>
          <cell r="BI4924">
            <v>70.442626495361324</v>
          </cell>
          <cell r="BJ4924">
            <v>70.678819580078127</v>
          </cell>
          <cell r="BK4924">
            <v>69.744048595428467</v>
          </cell>
        </row>
        <row r="4925">
          <cell r="A4925" t="str">
            <v>2019-04-04</v>
          </cell>
          <cell r="B4925">
            <v>1766298</v>
          </cell>
          <cell r="C4925">
            <v>72.505858226398459</v>
          </cell>
          <cell r="D4925">
            <v>73.052132589042657</v>
          </cell>
          <cell r="E4925">
            <v>72.496604487178928</v>
          </cell>
          <cell r="F4925">
            <v>72.746589660644531</v>
          </cell>
          <cell r="BA4925" t="e">
            <v>#N/A</v>
          </cell>
          <cell r="BB4925" t="e">
            <v>#N/A</v>
          </cell>
          <cell r="BC4925" t="e">
            <v>#N/A</v>
          </cell>
          <cell r="BD4925" t="e">
            <v>#N/A</v>
          </cell>
          <cell r="BE4925" t="e">
            <v>#N/A</v>
          </cell>
          <cell r="BF4925" t="e">
            <v>#N/A</v>
          </cell>
          <cell r="BG4925">
            <v>72.979913330078119</v>
          </cell>
          <cell r="BH4925">
            <v>72.675299072265631</v>
          </cell>
          <cell r="BI4925">
            <v>70.546325225830074</v>
          </cell>
          <cell r="BJ4925">
            <v>70.669375534057622</v>
          </cell>
          <cell r="BK4925">
            <v>69.787333583831781</v>
          </cell>
        </row>
        <row r="4926">
          <cell r="A4926" t="str">
            <v>2019-04-05</v>
          </cell>
          <cell r="B4926">
            <v>2090325</v>
          </cell>
          <cell r="C4926">
            <v>73.052138756275951</v>
          </cell>
          <cell r="D4926">
            <v>73.0984286480507</v>
          </cell>
          <cell r="E4926">
            <v>72.404016696116372</v>
          </cell>
          <cell r="F4926">
            <v>72.672523498535156</v>
          </cell>
          <cell r="BA4926" t="e">
            <v>#N/A</v>
          </cell>
          <cell r="BB4926" t="e">
            <v>#N/A</v>
          </cell>
          <cell r="BC4926" t="e">
            <v>#N/A</v>
          </cell>
          <cell r="BD4926" t="e">
            <v>#N/A</v>
          </cell>
          <cell r="BE4926" t="e">
            <v>#N/A</v>
          </cell>
          <cell r="BF4926" t="e">
            <v>#N/A</v>
          </cell>
          <cell r="BG4926">
            <v>72.933619689941409</v>
          </cell>
          <cell r="BH4926">
            <v>72.754462051391599</v>
          </cell>
          <cell r="BI4926">
            <v>70.642802124023433</v>
          </cell>
          <cell r="BJ4926">
            <v>70.653450317382806</v>
          </cell>
          <cell r="BK4926">
            <v>69.830479717254633</v>
          </cell>
        </row>
        <row r="4927">
          <cell r="A4927" t="str">
            <v>2019-04-08</v>
          </cell>
          <cell r="B4927">
            <v>1257856</v>
          </cell>
          <cell r="C4927">
            <v>72.894740409179178</v>
          </cell>
          <cell r="D4927">
            <v>73.302123950845896</v>
          </cell>
          <cell r="E4927">
            <v>72.366987608266029</v>
          </cell>
          <cell r="F4927">
            <v>72.672523498535156</v>
          </cell>
          <cell r="BA4927" t="e">
            <v>#N/A</v>
          </cell>
          <cell r="BB4927" t="e">
            <v>#N/A</v>
          </cell>
          <cell r="BC4927" t="e">
            <v>#N/A</v>
          </cell>
          <cell r="BD4927" t="e">
            <v>#N/A</v>
          </cell>
          <cell r="BE4927" t="e">
            <v>#N/A</v>
          </cell>
          <cell r="BF4927" t="e">
            <v>#N/A</v>
          </cell>
          <cell r="BG4927">
            <v>72.866957092285162</v>
          </cell>
          <cell r="BH4927">
            <v>72.825292205810541</v>
          </cell>
          <cell r="BI4927">
            <v>70.738538360595697</v>
          </cell>
          <cell r="BJ4927">
            <v>70.644284057617185</v>
          </cell>
          <cell r="BK4927">
            <v>69.873625850677485</v>
          </cell>
        </row>
        <row r="4928">
          <cell r="A4928" t="str">
            <v>2019-04-09</v>
          </cell>
          <cell r="B4928">
            <v>1517939</v>
          </cell>
          <cell r="C4928">
            <v>72.311425957719408</v>
          </cell>
          <cell r="D4928">
            <v>72.978062525933865</v>
          </cell>
          <cell r="E4928">
            <v>72.135513076162979</v>
          </cell>
          <cell r="F4928">
            <v>72.450309753417969</v>
          </cell>
          <cell r="BA4928" t="e">
            <v>#N/A</v>
          </cell>
          <cell r="BB4928" t="e">
            <v>#N/A</v>
          </cell>
          <cell r="BC4928" t="e">
            <v>#N/A</v>
          </cell>
          <cell r="BD4928" t="e">
            <v>#N/A</v>
          </cell>
          <cell r="BE4928" t="e">
            <v>#N/A</v>
          </cell>
          <cell r="BF4928" t="e">
            <v>#N/A</v>
          </cell>
          <cell r="BG4928">
            <v>72.683631896972656</v>
          </cell>
          <cell r="BH4928">
            <v>72.864642333984378</v>
          </cell>
          <cell r="BI4928">
            <v>70.805942535400391</v>
          </cell>
          <cell r="BJ4928">
            <v>70.644469223022455</v>
          </cell>
          <cell r="BK4928">
            <v>69.918901500701907</v>
          </cell>
        </row>
        <row r="4929">
          <cell r="A4929" t="str">
            <v>2019-04-10</v>
          </cell>
          <cell r="B4929">
            <v>2209285</v>
          </cell>
          <cell r="C4929">
            <v>72.691039056893331</v>
          </cell>
          <cell r="D4929">
            <v>72.894734342736598</v>
          </cell>
          <cell r="E4929">
            <v>72.181800842285156</v>
          </cell>
          <cell r="F4929">
            <v>72.181800842285156</v>
          </cell>
          <cell r="BA4929" t="e">
            <v>#N/A</v>
          </cell>
          <cell r="BB4929" t="e">
            <v>#N/A</v>
          </cell>
          <cell r="BC4929" t="e">
            <v>#N/A</v>
          </cell>
          <cell r="BD4929" t="e">
            <v>#N/A</v>
          </cell>
          <cell r="BE4929" t="e">
            <v>#N/A</v>
          </cell>
          <cell r="BF4929" t="e">
            <v>#N/A</v>
          </cell>
          <cell r="BG4929">
            <v>72.544749450683597</v>
          </cell>
          <cell r="BH4929">
            <v>72.872048950195307</v>
          </cell>
          <cell r="BI4929">
            <v>70.867050628662113</v>
          </cell>
          <cell r="BJ4929">
            <v>70.632710418701166</v>
          </cell>
          <cell r="BK4929">
            <v>69.962001304626469</v>
          </cell>
        </row>
        <row r="4930">
          <cell r="A4930" t="str">
            <v>2019-04-11</v>
          </cell>
          <cell r="B4930">
            <v>2242933</v>
          </cell>
          <cell r="C4930">
            <v>72.154024941503991</v>
          </cell>
          <cell r="D4930">
            <v>72.18180028682832</v>
          </cell>
          <cell r="E4930">
            <v>71.246656965345423</v>
          </cell>
          <cell r="F4930">
            <v>71.422576904296875</v>
          </cell>
          <cell r="BA4930" t="e">
            <v>#N/A</v>
          </cell>
          <cell r="BB4930" t="e">
            <v>#N/A</v>
          </cell>
          <cell r="BC4930" t="e">
            <v>#N/A</v>
          </cell>
          <cell r="BD4930" t="e">
            <v>#N/A</v>
          </cell>
          <cell r="BE4930" t="e">
            <v>#N/A</v>
          </cell>
          <cell r="BF4930" t="e">
            <v>#N/A</v>
          </cell>
          <cell r="BG4930">
            <v>72.279946899414057</v>
          </cell>
          <cell r="BH4930">
            <v>72.816032791137701</v>
          </cell>
          <cell r="BI4930">
            <v>70.891493835449225</v>
          </cell>
          <cell r="BJ4930">
            <v>70.619655380249029</v>
          </cell>
          <cell r="BK4930">
            <v>70.000610580444331</v>
          </cell>
        </row>
        <row r="4931">
          <cell r="A4931" t="str">
            <v>2019-04-12</v>
          </cell>
          <cell r="B4931">
            <v>3797244</v>
          </cell>
          <cell r="C4931">
            <v>70.598545087646457</v>
          </cell>
          <cell r="D4931">
            <v>71.098522516921577</v>
          </cell>
          <cell r="E4931">
            <v>69.811546325683594</v>
          </cell>
          <cell r="F4931">
            <v>69.811546325683594</v>
          </cell>
          <cell r="BA4931" t="e">
            <v>#N/A</v>
          </cell>
          <cell r="BB4931" t="e">
            <v>#N/A</v>
          </cell>
          <cell r="BC4931" t="e">
            <v>#N/A</v>
          </cell>
          <cell r="BD4931" t="e">
            <v>#N/A</v>
          </cell>
          <cell r="BE4931" t="e">
            <v>#N/A</v>
          </cell>
          <cell r="BF4931" t="e">
            <v>#N/A</v>
          </cell>
          <cell r="BG4931">
            <v>71.707751464843753</v>
          </cell>
          <cell r="BH4931">
            <v>72.623912048339847</v>
          </cell>
          <cell r="BI4931">
            <v>70.891493835449225</v>
          </cell>
          <cell r="BJ4931">
            <v>70.586879119873046</v>
          </cell>
          <cell r="BK4931">
            <v>70.025563125610347</v>
          </cell>
        </row>
        <row r="4932">
          <cell r="A4932" t="str">
            <v>2019-04-15</v>
          </cell>
          <cell r="B4932">
            <v>1959473</v>
          </cell>
          <cell r="C4932">
            <v>69.589337228573854</v>
          </cell>
          <cell r="D4932">
            <v>69.894873107550666</v>
          </cell>
          <cell r="E4932">
            <v>69.256018938850602</v>
          </cell>
          <cell r="F4932">
            <v>69.441192626953125</v>
          </cell>
          <cell r="BA4932" t="e">
            <v>#N/A</v>
          </cell>
          <cell r="BB4932" t="e">
            <v>#N/A</v>
          </cell>
          <cell r="BC4932" t="e">
            <v>#N/A</v>
          </cell>
          <cell r="BD4932" t="e">
            <v>#N/A</v>
          </cell>
          <cell r="BE4932" t="e">
            <v>#N/A</v>
          </cell>
          <cell r="BF4932" t="e">
            <v>#N/A</v>
          </cell>
          <cell r="BG4932">
            <v>71.061485290527344</v>
          </cell>
          <cell r="BH4932">
            <v>72.428551101684576</v>
          </cell>
          <cell r="BI4932">
            <v>70.871865081787107</v>
          </cell>
          <cell r="BJ4932">
            <v>70.554565811157232</v>
          </cell>
          <cell r="BK4932">
            <v>70.044312248229986</v>
          </cell>
        </row>
        <row r="4933">
          <cell r="A4933" t="str">
            <v>2019-04-16</v>
          </cell>
          <cell r="B4933">
            <v>1788255</v>
          </cell>
          <cell r="C4933">
            <v>69.728217460422329</v>
          </cell>
          <cell r="D4933">
            <v>69.931912765906972</v>
          </cell>
          <cell r="E4933">
            <v>69.25602241289748</v>
          </cell>
          <cell r="F4933">
            <v>69.533782958984375</v>
          </cell>
          <cell r="BA4933" t="e">
            <v>#N/A</v>
          </cell>
          <cell r="BB4933" t="e">
            <v>#N/A</v>
          </cell>
          <cell r="BC4933" t="e">
            <v>#N/A</v>
          </cell>
          <cell r="BD4933" t="e">
            <v>#N/A</v>
          </cell>
          <cell r="BE4933" t="e">
            <v>#N/A</v>
          </cell>
          <cell r="BF4933" t="e">
            <v>#N/A</v>
          </cell>
          <cell r="BG4933">
            <v>70.478179931640625</v>
          </cell>
          <cell r="BH4933">
            <v>72.222542190551763</v>
          </cell>
          <cell r="BI4933">
            <v>70.83964447021485</v>
          </cell>
          <cell r="BJ4933">
            <v>70.525030136108398</v>
          </cell>
          <cell r="BK4933">
            <v>70.05662651062012</v>
          </cell>
        </row>
        <row r="4934">
          <cell r="A4934" t="str">
            <v>2019-04-17</v>
          </cell>
          <cell r="B4934">
            <v>3749712</v>
          </cell>
          <cell r="C4934">
            <v>68.839363037535577</v>
          </cell>
          <cell r="D4934">
            <v>68.968986023505067</v>
          </cell>
          <cell r="E4934">
            <v>67.469060881880196</v>
          </cell>
          <cell r="F4934">
            <v>67.644973754882813</v>
          </cell>
          <cell r="BA4934" t="e">
            <v>#N/A</v>
          </cell>
          <cell r="BB4934" t="e">
            <v>#N/A</v>
          </cell>
          <cell r="BC4934" t="e">
            <v>#N/A</v>
          </cell>
          <cell r="BD4934" t="e">
            <v>#N/A</v>
          </cell>
          <cell r="BE4934" t="e">
            <v>#N/A</v>
          </cell>
          <cell r="BF4934" t="e">
            <v>#N/A</v>
          </cell>
          <cell r="BG4934">
            <v>69.570814514160162</v>
          </cell>
          <cell r="BH4934">
            <v>71.929037094116211</v>
          </cell>
          <cell r="BI4934">
            <v>70.784461822509769</v>
          </cell>
          <cell r="BJ4934">
            <v>70.465588378906247</v>
          </cell>
          <cell r="BK4934">
            <v>70.05921897888183</v>
          </cell>
        </row>
        <row r="4935">
          <cell r="A4935" t="str">
            <v>2019-04-18</v>
          </cell>
          <cell r="B4935">
            <v>4515930</v>
          </cell>
          <cell r="C4935">
            <v>67.126491315190506</v>
          </cell>
          <cell r="D4935">
            <v>68.35791692017645</v>
          </cell>
          <cell r="E4935">
            <v>67.126491315190506</v>
          </cell>
          <cell r="F4935">
            <v>67.469070434570313</v>
          </cell>
          <cell r="BA4935" t="e">
            <v>#N/A</v>
          </cell>
          <cell r="BB4935" t="e">
            <v>#N/A</v>
          </cell>
          <cell r="BC4935" t="e">
            <v>#N/A</v>
          </cell>
          <cell r="BD4935" t="e">
            <v>#N/A</v>
          </cell>
          <cell r="BE4935" t="e">
            <v>#N/A</v>
          </cell>
          <cell r="BF4935" t="e">
            <v>#N/A</v>
          </cell>
          <cell r="BG4935">
            <v>68.780113220214844</v>
          </cell>
          <cell r="BH4935">
            <v>71.610997009277341</v>
          </cell>
          <cell r="BI4935">
            <v>70.748167419433599</v>
          </cell>
          <cell r="BJ4935">
            <v>70.409757690429686</v>
          </cell>
          <cell r="BK4935">
            <v>70.065283546447759</v>
          </cell>
        </row>
        <row r="4936">
          <cell r="A4936" t="str">
            <v>2019-04-23</v>
          </cell>
          <cell r="B4936">
            <v>2679248</v>
          </cell>
          <cell r="C4936">
            <v>67.635722675470703</v>
          </cell>
          <cell r="D4936">
            <v>68.978249538913829</v>
          </cell>
          <cell r="E4936">
            <v>67.478317274384139</v>
          </cell>
          <cell r="F4936">
            <v>68.672706604003906</v>
          </cell>
          <cell r="BA4936" t="e">
            <v>#N/A</v>
          </cell>
          <cell r="BB4936" t="e">
            <v>#N/A</v>
          </cell>
          <cell r="BC4936" t="e">
            <v>#N/A</v>
          </cell>
          <cell r="BD4936" t="e">
            <v>#N/A</v>
          </cell>
          <cell r="BE4936" t="e">
            <v>#N/A</v>
          </cell>
          <cell r="BF4936" t="e">
            <v>#N/A</v>
          </cell>
          <cell r="BG4936">
            <v>68.552345275878906</v>
          </cell>
          <cell r="BH4936">
            <v>71.419339370727542</v>
          </cell>
          <cell r="BI4936">
            <v>70.727983093261713</v>
          </cell>
          <cell r="BJ4936">
            <v>70.369296569824215</v>
          </cell>
          <cell r="BK4936">
            <v>70.077042236328126</v>
          </cell>
        </row>
        <row r="4937">
          <cell r="A4937" t="str">
            <v>2019-04-24</v>
          </cell>
          <cell r="B4937">
            <v>2115439</v>
          </cell>
          <cell r="C4937">
            <v>68.950477900701017</v>
          </cell>
          <cell r="D4937">
            <v>69.28379619963215</v>
          </cell>
          <cell r="E4937">
            <v>68.543087298913264</v>
          </cell>
          <cell r="F4937">
            <v>68.830108642578125</v>
          </cell>
          <cell r="BA4937" t="e">
            <v>#N/A</v>
          </cell>
          <cell r="BB4937" t="e">
            <v>#N/A</v>
          </cell>
          <cell r="BC4937" t="e">
            <v>#N/A</v>
          </cell>
          <cell r="BD4937" t="e">
            <v>#N/A</v>
          </cell>
          <cell r="BE4937" t="e">
            <v>#N/A</v>
          </cell>
          <cell r="BF4937" t="e">
            <v>#N/A</v>
          </cell>
          <cell r="BG4937">
            <v>68.430128479003912</v>
          </cell>
          <cell r="BH4937">
            <v>71.251754760742188</v>
          </cell>
          <cell r="BI4937">
            <v>70.709465484619145</v>
          </cell>
          <cell r="BJ4937">
            <v>70.323557968139653</v>
          </cell>
          <cell r="BK4937">
            <v>70.091810035705564</v>
          </cell>
        </row>
        <row r="4938">
          <cell r="A4938" t="str">
            <v>2019-04-25</v>
          </cell>
          <cell r="B4938">
            <v>2393190</v>
          </cell>
          <cell r="C4938">
            <v>69.126393724462389</v>
          </cell>
          <cell r="D4938">
            <v>69.200458958970813</v>
          </cell>
          <cell r="E4938">
            <v>68.144953430051615</v>
          </cell>
          <cell r="F4938">
            <v>68.163475036621094</v>
          </cell>
          <cell r="BA4938" t="e">
            <v>#N/A</v>
          </cell>
          <cell r="BB4938" t="e">
            <v>#N/A</v>
          </cell>
          <cell r="BC4938" t="e">
            <v>#N/A</v>
          </cell>
          <cell r="BD4938" t="e">
            <v>#N/A</v>
          </cell>
          <cell r="BE4938" t="e">
            <v>#N/A</v>
          </cell>
          <cell r="BF4938" t="e">
            <v>#N/A</v>
          </cell>
          <cell r="BG4938">
            <v>68.15606689453125</v>
          </cell>
          <cell r="BH4938">
            <v>71.033709335327146</v>
          </cell>
          <cell r="BI4938">
            <v>70.674096832275396</v>
          </cell>
          <cell r="BJ4938">
            <v>70.274949111938483</v>
          </cell>
          <cell r="BK4938">
            <v>70.098244934082032</v>
          </cell>
        </row>
        <row r="4939">
          <cell r="A4939" t="str">
            <v>2019-04-26</v>
          </cell>
          <cell r="B4939">
            <v>3618787</v>
          </cell>
          <cell r="C4939">
            <v>69.90413870640306</v>
          </cell>
          <cell r="D4939">
            <v>71.154078846646684</v>
          </cell>
          <cell r="E4939">
            <v>69.50600889214077</v>
          </cell>
          <cell r="F4939">
            <v>70.552253723144531</v>
          </cell>
          <cell r="BA4939" t="e">
            <v>#N/A</v>
          </cell>
          <cell r="BB4939" t="e">
            <v>#N/A</v>
          </cell>
          <cell r="BC4939" t="e">
            <v>#N/A</v>
          </cell>
          <cell r="BD4939" t="e">
            <v>#N/A</v>
          </cell>
          <cell r="BE4939" t="e">
            <v>#N/A</v>
          </cell>
          <cell r="BF4939" t="e">
            <v>#N/A</v>
          </cell>
          <cell r="BG4939">
            <v>68.737522888183591</v>
          </cell>
          <cell r="BH4939">
            <v>70.964731216430664</v>
          </cell>
          <cell r="BI4939">
            <v>70.717057952880864</v>
          </cell>
          <cell r="BJ4939">
            <v>70.24152481079102</v>
          </cell>
          <cell r="BK4939">
            <v>70.11810508728027</v>
          </cell>
        </row>
        <row r="4940">
          <cell r="A4940" t="str">
            <v>2019-04-29</v>
          </cell>
          <cell r="B4940">
            <v>2989600</v>
          </cell>
          <cell r="C4940">
            <v>71.237404282692992</v>
          </cell>
          <cell r="D4940">
            <v>71.968852330748064</v>
          </cell>
          <cell r="E4940">
            <v>70.191152500473009</v>
          </cell>
          <cell r="F4940">
            <v>71.746635437011719</v>
          </cell>
          <cell r="BA4940" t="e">
            <v>#N/A</v>
          </cell>
          <cell r="BB4940" t="e">
            <v>#N/A</v>
          </cell>
          <cell r="BC4940" t="e">
            <v>#N/A</v>
          </cell>
          <cell r="BD4940" t="e">
            <v>#N/A</v>
          </cell>
          <cell r="BE4940" t="e">
            <v>#N/A</v>
          </cell>
          <cell r="BF4940" t="e">
            <v>#N/A</v>
          </cell>
          <cell r="BG4940">
            <v>69.593035888671878</v>
          </cell>
          <cell r="BH4940">
            <v>70.908252334594721</v>
          </cell>
          <cell r="BI4940">
            <v>70.792980194091797</v>
          </cell>
          <cell r="BJ4940">
            <v>70.234765777587896</v>
          </cell>
          <cell r="BK4940">
            <v>70.145094528198243</v>
          </cell>
        </row>
        <row r="4941">
          <cell r="A4941" t="str">
            <v>2019-04-30</v>
          </cell>
          <cell r="B4941">
            <v>2950519</v>
          </cell>
          <cell r="C4941">
            <v>71.524425607198509</v>
          </cell>
          <cell r="D4941">
            <v>71.98736687326452</v>
          </cell>
          <cell r="E4941">
            <v>71.181846527297338</v>
          </cell>
          <cell r="F4941">
            <v>71.746635437011719</v>
          </cell>
          <cell r="BA4941" t="e">
            <v>#N/A</v>
          </cell>
          <cell r="BB4941" t="e">
            <v>#N/A</v>
          </cell>
          <cell r="BC4941" t="e">
            <v>#N/A</v>
          </cell>
          <cell r="BD4941" t="e">
            <v>#N/A</v>
          </cell>
          <cell r="BE4941" t="e">
            <v>#N/A</v>
          </cell>
          <cell r="BF4941" t="e">
            <v>#N/A</v>
          </cell>
          <cell r="BG4941">
            <v>70.207821655273435</v>
          </cell>
          <cell r="BH4941">
            <v>70.850384521484372</v>
          </cell>
          <cell r="BI4941">
            <v>70.834644775390629</v>
          </cell>
          <cell r="BJ4941">
            <v>70.219951629638672</v>
          </cell>
          <cell r="BK4941">
            <v>70.171250686645507</v>
          </cell>
        </row>
        <row r="4942">
          <cell r="A4942" t="str">
            <v>2019-05-02</v>
          </cell>
          <cell r="B4942">
            <v>2397975</v>
          </cell>
          <cell r="C4942">
            <v>72.441049161132568</v>
          </cell>
          <cell r="D4942">
            <v>72.598454564142131</v>
          </cell>
          <cell r="E4942">
            <v>71.320732116699219</v>
          </cell>
          <cell r="F4942">
            <v>71.320732116699219</v>
          </cell>
          <cell r="BA4942" t="e">
            <v>#N/A</v>
          </cell>
          <cell r="BB4942" t="e">
            <v>#N/A</v>
          </cell>
          <cell r="BC4942" t="e">
            <v>#N/A</v>
          </cell>
          <cell r="BD4942" t="e">
            <v>#N/A</v>
          </cell>
          <cell r="BE4942" t="e">
            <v>#N/A</v>
          </cell>
          <cell r="BF4942" t="e">
            <v>#N/A</v>
          </cell>
          <cell r="BG4942">
            <v>70.705946350097662</v>
          </cell>
          <cell r="BH4942">
            <v>70.766129302978513</v>
          </cell>
          <cell r="BI4942">
            <v>70.865013732910157</v>
          </cell>
          <cell r="BJ4942">
            <v>70.210322418212897</v>
          </cell>
          <cell r="BK4942">
            <v>70.192175636291509</v>
          </cell>
        </row>
        <row r="4943">
          <cell r="A4943" t="str">
            <v>2019-05-03</v>
          </cell>
          <cell r="B4943">
            <v>2015737</v>
          </cell>
          <cell r="C4943">
            <v>72.033663532193472</v>
          </cell>
          <cell r="D4943">
            <v>72.283648706725259</v>
          </cell>
          <cell r="E4943">
            <v>71.635533762440545</v>
          </cell>
          <cell r="F4943">
            <v>71.86700439453125</v>
          </cell>
          <cell r="BA4943" t="e">
            <v>#N/A</v>
          </cell>
          <cell r="BB4943" t="e">
            <v>#N/A</v>
          </cell>
          <cell r="BC4943" t="e">
            <v>#N/A</v>
          </cell>
          <cell r="BD4943" t="e">
            <v>#N/A</v>
          </cell>
          <cell r="BE4943" t="e">
            <v>#N/A</v>
          </cell>
          <cell r="BF4943" t="e">
            <v>#N/A</v>
          </cell>
          <cell r="BG4943">
            <v>71.446652221679685</v>
          </cell>
          <cell r="BH4943">
            <v>70.691132736206058</v>
          </cell>
          <cell r="BI4943">
            <v>70.91964080810547</v>
          </cell>
          <cell r="BJ4943">
            <v>70.228840103149409</v>
          </cell>
          <cell r="BK4943">
            <v>70.217683677673335</v>
          </cell>
        </row>
        <row r="4944">
          <cell r="A4944" t="str">
            <v>2019-05-06</v>
          </cell>
          <cell r="B4944">
            <v>2930471</v>
          </cell>
          <cell r="C4944">
            <v>71.126299858881751</v>
          </cell>
          <cell r="D4944">
            <v>71.200372160983548</v>
          </cell>
          <cell r="E4944">
            <v>70.172641927072519</v>
          </cell>
          <cell r="F4944">
            <v>71.024452209472656</v>
          </cell>
          <cell r="BA4944" t="e">
            <v>#N/A</v>
          </cell>
          <cell r="BB4944" t="e">
            <v>#N/A</v>
          </cell>
          <cell r="BC4944" t="e">
            <v>#N/A</v>
          </cell>
          <cell r="BD4944" t="e">
            <v>#N/A</v>
          </cell>
          <cell r="BE4944" t="e">
            <v>#N/A</v>
          </cell>
          <cell r="BF4944" t="e">
            <v>#N/A</v>
          </cell>
          <cell r="BG4944">
            <v>71.541091918945313</v>
          </cell>
          <cell r="BH4944">
            <v>70.598544692993158</v>
          </cell>
          <cell r="BI4944">
            <v>70.966120147705084</v>
          </cell>
          <cell r="BJ4944">
            <v>70.230321502685541</v>
          </cell>
          <cell r="BK4944">
            <v>70.237821617126471</v>
          </cell>
        </row>
        <row r="4945">
          <cell r="A4945" t="str">
            <v>2019-05-07</v>
          </cell>
          <cell r="B4945">
            <v>2512641</v>
          </cell>
          <cell r="C4945">
            <v>71.172596636121895</v>
          </cell>
          <cell r="D4945">
            <v>71.68182781797347</v>
          </cell>
          <cell r="E4945">
            <v>70.40411239756078</v>
          </cell>
          <cell r="F4945">
            <v>70.580032348632813</v>
          </cell>
          <cell r="BA4945" t="e">
            <v>#N/A</v>
          </cell>
          <cell r="BB4945" t="e">
            <v>#N/A</v>
          </cell>
          <cell r="BC4945" t="e">
            <v>#N/A</v>
          </cell>
          <cell r="BD4945" t="e">
            <v>#N/A</v>
          </cell>
          <cell r="BE4945" t="e">
            <v>#N/A</v>
          </cell>
          <cell r="BF4945" t="e">
            <v>#N/A</v>
          </cell>
          <cell r="BG4945">
            <v>71.307771301269526</v>
          </cell>
          <cell r="BH4945">
            <v>70.490216827392572</v>
          </cell>
          <cell r="BI4945">
            <v>71.024080505371089</v>
          </cell>
          <cell r="BJ4945">
            <v>70.224025497436529</v>
          </cell>
          <cell r="BK4945">
            <v>70.255181922912598</v>
          </cell>
        </row>
        <row r="4946">
          <cell r="A4946" t="str">
            <v>2019-05-08</v>
          </cell>
          <cell r="B4946">
            <v>2864467</v>
          </cell>
          <cell r="C4946">
            <v>70.607811179270101</v>
          </cell>
          <cell r="D4946">
            <v>71.052230884850374</v>
          </cell>
          <cell r="E4946">
            <v>69.793029945833183</v>
          </cell>
          <cell r="F4946">
            <v>70.672622680664063</v>
          </cell>
          <cell r="BA4946" t="e">
            <v>#N/A</v>
          </cell>
          <cell r="BB4946" t="e">
            <v>#N/A</v>
          </cell>
          <cell r="BC4946" t="e">
            <v>#N/A</v>
          </cell>
          <cell r="BD4946" t="e">
            <v>#N/A</v>
          </cell>
          <cell r="BE4946" t="e">
            <v>#N/A</v>
          </cell>
          <cell r="BF4946" t="e">
            <v>#N/A</v>
          </cell>
          <cell r="BG4946">
            <v>71.092968749999997</v>
          </cell>
          <cell r="BH4946">
            <v>70.390221786499026</v>
          </cell>
          <cell r="BI4946">
            <v>71.093707122802741</v>
          </cell>
          <cell r="BJ4946">
            <v>70.20773010253906</v>
          </cell>
          <cell r="BK4946">
            <v>70.271384887695319</v>
          </cell>
        </row>
        <row r="4947">
          <cell r="A4947" t="str">
            <v>2019-05-09</v>
          </cell>
          <cell r="B4947">
            <v>2900616</v>
          </cell>
          <cell r="C4947">
            <v>70.421799274968365</v>
          </cell>
          <cell r="D4947">
            <v>71.34789328635037</v>
          </cell>
          <cell r="E4947">
            <v>70.421799274968365</v>
          </cell>
          <cell r="F4947">
            <v>70.788375854492188</v>
          </cell>
          <cell r="BA4947" t="e">
            <v>#N/A</v>
          </cell>
          <cell r="BB4947" t="e">
            <v>#N/A</v>
          </cell>
          <cell r="BC4947" t="e">
            <v>#N/A</v>
          </cell>
          <cell r="BD4947" t="e">
            <v>#N/A</v>
          </cell>
          <cell r="BE4947" t="e">
            <v>#N/A</v>
          </cell>
          <cell r="BF4947" t="e">
            <v>#N/A</v>
          </cell>
          <cell r="BG4947">
            <v>70.986497497558588</v>
          </cell>
          <cell r="BH4947">
            <v>70.296014404296869</v>
          </cell>
          <cell r="BI4947">
            <v>71.162500762939459</v>
          </cell>
          <cell r="BJ4947">
            <v>70.176852111816402</v>
          </cell>
          <cell r="BK4947">
            <v>70.285481567382817</v>
          </cell>
        </row>
        <row r="4948">
          <cell r="A4948" t="str">
            <v>2019-05-10</v>
          </cell>
          <cell r="B4948">
            <v>2159115</v>
          </cell>
          <cell r="C4948">
            <v>71.145309066011876</v>
          </cell>
          <cell r="D4948">
            <v>71.338242553401031</v>
          </cell>
          <cell r="E4948">
            <v>70.132389857366931</v>
          </cell>
          <cell r="F4948">
            <v>70.151687622070313</v>
          </cell>
          <cell r="BA4948" t="e">
            <v>#N/A</v>
          </cell>
          <cell r="BB4948" t="e">
            <v>#N/A</v>
          </cell>
          <cell r="BC4948" t="e">
            <v>#N/A</v>
          </cell>
          <cell r="BD4948" t="e">
            <v>#N/A</v>
          </cell>
          <cell r="BE4948" t="e">
            <v>#N/A</v>
          </cell>
          <cell r="BF4948" t="e">
            <v>#N/A</v>
          </cell>
          <cell r="BG4948">
            <v>70.643434143066401</v>
          </cell>
          <cell r="BH4948">
            <v>70.181083297729487</v>
          </cell>
          <cell r="BI4948">
            <v>71.218560638427732</v>
          </cell>
          <cell r="BJ4948">
            <v>70.15062530517578</v>
          </cell>
          <cell r="BK4948">
            <v>70.293431968688964</v>
          </cell>
        </row>
        <row r="4949">
          <cell r="A4949" t="str">
            <v>2019-05-13</v>
          </cell>
          <cell r="B4949">
            <v>2010481</v>
          </cell>
          <cell r="C4949">
            <v>70.132389807136747</v>
          </cell>
          <cell r="D4949">
            <v>70.460385567392308</v>
          </cell>
          <cell r="E4949">
            <v>69.640407206664563</v>
          </cell>
          <cell r="F4949">
            <v>70.383209228515625</v>
          </cell>
          <cell r="BA4949" t="e">
            <v>#N/A</v>
          </cell>
          <cell r="BB4949" t="e">
            <v>#N/A</v>
          </cell>
          <cell r="BC4949" t="e">
            <v>#N/A</v>
          </cell>
          <cell r="BD4949" t="e">
            <v>#N/A</v>
          </cell>
          <cell r="BE4949" t="e">
            <v>#N/A</v>
          </cell>
          <cell r="BF4949" t="e">
            <v>#N/A</v>
          </cell>
          <cell r="BG4949">
            <v>70.515185546875003</v>
          </cell>
          <cell r="BH4949">
            <v>70.09115371704101</v>
          </cell>
          <cell r="BI4949">
            <v>71.279435882568364</v>
          </cell>
          <cell r="BJ4949">
            <v>70.130046920776365</v>
          </cell>
          <cell r="BK4949">
            <v>70.300132713317865</v>
          </cell>
        </row>
        <row r="4950">
          <cell r="A4950" t="str">
            <v>2019-05-14</v>
          </cell>
          <cell r="B4950">
            <v>1966009</v>
          </cell>
          <cell r="C4950">
            <v>70.653317917991515</v>
          </cell>
          <cell r="D4950">
            <v>71.04884112841593</v>
          </cell>
          <cell r="E4950">
            <v>70.431445147216422</v>
          </cell>
          <cell r="F4950">
            <v>70.807670593261719</v>
          </cell>
          <cell r="BA4950" t="e">
            <v>#N/A</v>
          </cell>
          <cell r="BB4950" t="e">
            <v>#N/A</v>
          </cell>
          <cell r="BC4950" t="e">
            <v>#N/A</v>
          </cell>
          <cell r="BD4950" t="e">
            <v>#N/A</v>
          </cell>
          <cell r="BE4950" t="e">
            <v>#N/A</v>
          </cell>
          <cell r="BF4950" t="e">
            <v>#N/A</v>
          </cell>
          <cell r="BG4950">
            <v>70.560713195800787</v>
          </cell>
          <cell r="BH4950">
            <v>70.060408401489255</v>
          </cell>
          <cell r="BI4950">
            <v>71.334541931152344</v>
          </cell>
          <cell r="BJ4950">
            <v>70.121305389404299</v>
          </cell>
          <cell r="BK4950">
            <v>70.311826019287111</v>
          </cell>
        </row>
        <row r="4951">
          <cell r="A4951" t="str">
            <v>2019-05-15</v>
          </cell>
          <cell r="B4951">
            <v>2088285</v>
          </cell>
          <cell r="C4951">
            <v>70.711205731154777</v>
          </cell>
          <cell r="D4951">
            <v>71.290013558925224</v>
          </cell>
          <cell r="E4951">
            <v>70.180627595733029</v>
          </cell>
          <cell r="F4951">
            <v>71.212837219238281</v>
          </cell>
          <cell r="BA4951" t="e">
            <v>#N/A</v>
          </cell>
          <cell r="BB4951" t="e">
            <v>#N/A</v>
          </cell>
          <cell r="BC4951" t="e">
            <v>#N/A</v>
          </cell>
          <cell r="BD4951" t="e">
            <v>#N/A</v>
          </cell>
          <cell r="BE4951" t="e">
            <v>#N/A</v>
          </cell>
          <cell r="BF4951" t="e">
            <v>#N/A</v>
          </cell>
          <cell r="BG4951">
            <v>70.668756103515619</v>
          </cell>
          <cell r="BH4951">
            <v>70.130472946166989</v>
          </cell>
          <cell r="BI4951">
            <v>71.388492431640628</v>
          </cell>
          <cell r="BJ4951">
            <v>70.127818679809565</v>
          </cell>
          <cell r="BK4951">
            <v>70.323600769042969</v>
          </cell>
        </row>
        <row r="4952">
          <cell r="A4952" t="str">
            <v>2019-05-16</v>
          </cell>
          <cell r="B4952">
            <v>2590901</v>
          </cell>
          <cell r="C4952">
            <v>71.19354384414919</v>
          </cell>
          <cell r="D4952">
            <v>72.515153646432722</v>
          </cell>
          <cell r="E4952">
            <v>70.990954120937602</v>
          </cell>
          <cell r="F4952">
            <v>72.389747619628906</v>
          </cell>
          <cell r="BA4952" t="e">
            <v>#N/A</v>
          </cell>
          <cell r="BB4952" t="e">
            <v>#N/A</v>
          </cell>
          <cell r="BC4952" t="e">
            <v>#N/A</v>
          </cell>
          <cell r="BD4952" t="e">
            <v>#N/A</v>
          </cell>
          <cell r="BE4952" t="e">
            <v>#N/A</v>
          </cell>
          <cell r="BF4952" t="e">
            <v>#N/A</v>
          </cell>
          <cell r="BG4952">
            <v>70.989030456542963</v>
          </cell>
          <cell r="BH4952">
            <v>70.277900695800781</v>
          </cell>
          <cell r="BI4952">
            <v>71.446907958984369</v>
          </cell>
          <cell r="BJ4952">
            <v>70.140545730590816</v>
          </cell>
          <cell r="BK4952">
            <v>70.335565910339355</v>
          </cell>
        </row>
        <row r="4953">
          <cell r="A4953" t="str">
            <v>2019-05-17</v>
          </cell>
          <cell r="B4953">
            <v>2713268</v>
          </cell>
          <cell r="C4953">
            <v>72.071404966807094</v>
          </cell>
          <cell r="D4953">
            <v>72.601983111124795</v>
          </cell>
          <cell r="E4953">
            <v>71.74341655754958</v>
          </cell>
          <cell r="F4953">
            <v>72.573043823242188</v>
          </cell>
          <cell r="BA4953" t="e">
            <v>#N/A</v>
          </cell>
          <cell r="BB4953" t="e">
            <v>#N/A</v>
          </cell>
          <cell r="BC4953" t="e">
            <v>#N/A</v>
          </cell>
          <cell r="BD4953" t="e">
            <v>#N/A</v>
          </cell>
          <cell r="BE4953" t="e">
            <v>#N/A</v>
          </cell>
          <cell r="BF4953" t="e">
            <v>#N/A</v>
          </cell>
          <cell r="BG4953">
            <v>71.473301696777341</v>
          </cell>
          <cell r="BH4953">
            <v>70.429863739013669</v>
          </cell>
          <cell r="BI4953">
            <v>71.483064727783201</v>
          </cell>
          <cell r="BJ4953">
            <v>70.161216583251957</v>
          </cell>
          <cell r="BK4953">
            <v>70.353539886474607</v>
          </cell>
        </row>
        <row r="4954">
          <cell r="A4954" t="str">
            <v>2019-05-20</v>
          </cell>
          <cell r="B4954">
            <v>1796302</v>
          </cell>
          <cell r="C4954">
            <v>72.351163682848707</v>
          </cell>
          <cell r="D4954">
            <v>72.447630429104308</v>
          </cell>
          <cell r="E4954">
            <v>71.270716988939412</v>
          </cell>
          <cell r="F4954">
            <v>71.714469909667969</v>
          </cell>
          <cell r="BA4954" t="e">
            <v>#N/A</v>
          </cell>
          <cell r="BB4954" t="e">
            <v>#N/A</v>
          </cell>
          <cell r="BC4954" t="e">
            <v>#N/A</v>
          </cell>
          <cell r="BD4954" t="e">
            <v>#N/A</v>
          </cell>
          <cell r="BE4954" t="e">
            <v>#N/A</v>
          </cell>
          <cell r="BF4954" t="e">
            <v>#N/A</v>
          </cell>
          <cell r="BG4954">
            <v>71.739553833007818</v>
          </cell>
          <cell r="BH4954">
            <v>70.633338546752924</v>
          </cell>
          <cell r="BI4954">
            <v>71.499272460937505</v>
          </cell>
          <cell r="BJ4954">
            <v>70.177653350830084</v>
          </cell>
          <cell r="BK4954">
            <v>70.369072761535648</v>
          </cell>
        </row>
        <row r="4955">
          <cell r="A4955" t="str">
            <v>2019-05-21</v>
          </cell>
          <cell r="B4955">
            <v>2484630</v>
          </cell>
          <cell r="C4955">
            <v>71.666237333150335</v>
          </cell>
          <cell r="D4955">
            <v>71.714467024367224</v>
          </cell>
          <cell r="E4955">
            <v>70.865549387555205</v>
          </cell>
          <cell r="F4955">
            <v>71.338241577148438</v>
          </cell>
          <cell r="BA4955" t="e">
            <v>#N/A</v>
          </cell>
          <cell r="BB4955" t="e">
            <v>#N/A</v>
          </cell>
          <cell r="BC4955" t="e">
            <v>#N/A</v>
          </cell>
          <cell r="BD4955" t="e">
            <v>#N/A</v>
          </cell>
          <cell r="BE4955" t="e">
            <v>#N/A</v>
          </cell>
          <cell r="BF4955" t="e">
            <v>#N/A</v>
          </cell>
          <cell r="BG4955">
            <v>71.845668029785159</v>
          </cell>
          <cell r="BH4955">
            <v>70.82679710388183</v>
          </cell>
          <cell r="BI4955">
            <v>71.506844482421869</v>
          </cell>
          <cell r="BJ4955">
            <v>70.203660583496088</v>
          </cell>
          <cell r="BK4955">
            <v>70.384483642578118</v>
          </cell>
        </row>
        <row r="4956">
          <cell r="A4956" t="str">
            <v>2019-05-22</v>
          </cell>
          <cell r="B4956">
            <v>2222834</v>
          </cell>
          <cell r="C4956">
            <v>71.116366884511933</v>
          </cell>
          <cell r="D4956">
            <v>72.254692077636719</v>
          </cell>
          <cell r="E4956">
            <v>70.865547473161584</v>
          </cell>
          <cell r="F4956">
            <v>72.254692077636719</v>
          </cell>
          <cell r="BA4956" t="e">
            <v>#N/A</v>
          </cell>
          <cell r="BB4956" t="e">
            <v>#N/A</v>
          </cell>
          <cell r="BC4956" t="e">
            <v>#N/A</v>
          </cell>
          <cell r="BD4956" t="e">
            <v>#N/A</v>
          </cell>
          <cell r="BE4956" t="e">
            <v>#N/A</v>
          </cell>
          <cell r="BF4956" t="e">
            <v>#N/A</v>
          </cell>
          <cell r="BG4956">
            <v>72.054039001464844</v>
          </cell>
          <cell r="BH4956">
            <v>71.005896377563474</v>
          </cell>
          <cell r="BI4956">
            <v>71.530153045654302</v>
          </cell>
          <cell r="BJ4956">
            <v>70.243276443481449</v>
          </cell>
          <cell r="BK4956">
            <v>70.403365745544434</v>
          </cell>
        </row>
        <row r="4957">
          <cell r="A4957" t="str">
            <v>2019-05-23</v>
          </cell>
          <cell r="B4957">
            <v>2486165</v>
          </cell>
          <cell r="C4957">
            <v>72.283631363573207</v>
          </cell>
          <cell r="D4957">
            <v>72.987852547769762</v>
          </cell>
          <cell r="E4957">
            <v>72.013521548245365</v>
          </cell>
          <cell r="F4957">
            <v>72.254692077636719</v>
          </cell>
          <cell r="BA4957" t="e">
            <v>#N/A</v>
          </cell>
          <cell r="BB4957" t="e">
            <v>#N/A</v>
          </cell>
          <cell r="BC4957" t="e">
            <v>#N/A</v>
          </cell>
          <cell r="BD4957" t="e">
            <v>#N/A</v>
          </cell>
          <cell r="BE4957" t="e">
            <v>#N/A</v>
          </cell>
          <cell r="BF4957" t="e">
            <v>#N/A</v>
          </cell>
          <cell r="BG4957">
            <v>72.027027893066403</v>
          </cell>
          <cell r="BH4957">
            <v>71.177125549316401</v>
          </cell>
          <cell r="BI4957">
            <v>71.550128479003902</v>
          </cell>
          <cell r="BJ4957">
            <v>70.269374465942377</v>
          </cell>
          <cell r="BK4957">
            <v>70.422294158935543</v>
          </cell>
        </row>
        <row r="4958">
          <cell r="A4958" t="str">
            <v>2019-05-24</v>
          </cell>
          <cell r="B4958">
            <v>1806876</v>
          </cell>
          <cell r="C4958">
            <v>72.524806457437663</v>
          </cell>
          <cell r="D4958">
            <v>72.843153342655668</v>
          </cell>
          <cell r="E4958">
            <v>72.302926318059406</v>
          </cell>
          <cell r="F4958">
            <v>72.505516052246094</v>
          </cell>
          <cell r="BA4958" t="e">
            <v>#N/A</v>
          </cell>
          <cell r="BB4958" t="e">
            <v>#N/A</v>
          </cell>
          <cell r="BC4958" t="e">
            <v>#N/A</v>
          </cell>
          <cell r="BD4958" t="e">
            <v>#N/A</v>
          </cell>
          <cell r="BE4958" t="e">
            <v>#N/A</v>
          </cell>
          <cell r="BF4958" t="e">
            <v>#N/A</v>
          </cell>
          <cell r="BG4958">
            <v>72.01352233886719</v>
          </cell>
          <cell r="BH4958">
            <v>71.394227600097651</v>
          </cell>
          <cell r="BI4958">
            <v>71.566972656250002</v>
          </cell>
          <cell r="BJ4958">
            <v>70.293906860351569</v>
          </cell>
          <cell r="BK4958">
            <v>70.446133880615236</v>
          </cell>
        </row>
        <row r="4959">
          <cell r="A4959" t="str">
            <v>2019-05-27</v>
          </cell>
          <cell r="B4959">
            <v>826615</v>
          </cell>
          <cell r="C4959">
            <v>72.804564748861978</v>
          </cell>
          <cell r="D4959">
            <v>73.122911632228309</v>
          </cell>
          <cell r="E4959">
            <v>72.457278577906138</v>
          </cell>
          <cell r="F4959">
            <v>72.901031494140625</v>
          </cell>
          <cell r="BA4959" t="e">
            <v>#N/A</v>
          </cell>
          <cell r="BB4959" t="e">
            <v>#N/A</v>
          </cell>
          <cell r="BC4959" t="e">
            <v>#N/A</v>
          </cell>
          <cell r="BD4959" t="e">
            <v>#N/A</v>
          </cell>
          <cell r="BE4959" t="e">
            <v>#N/A</v>
          </cell>
          <cell r="BF4959" t="e">
            <v>#N/A</v>
          </cell>
          <cell r="BG4959">
            <v>72.250834655761722</v>
          </cell>
          <cell r="BH4959">
            <v>71.511666488647464</v>
          </cell>
          <cell r="BI4959">
            <v>71.584319915771488</v>
          </cell>
          <cell r="BJ4959">
            <v>70.324801712036134</v>
          </cell>
          <cell r="BK4959">
            <v>70.469405021667484</v>
          </cell>
        </row>
        <row r="4960">
          <cell r="A4960" t="str">
            <v>2019-05-28</v>
          </cell>
          <cell r="B4960">
            <v>3420488</v>
          </cell>
          <cell r="C4960">
            <v>72.833505467441725</v>
          </cell>
          <cell r="D4960">
            <v>72.939621097315396</v>
          </cell>
          <cell r="E4960">
            <v>71.492597809882781</v>
          </cell>
          <cell r="F4960">
            <v>71.618003845214844</v>
          </cell>
          <cell r="BA4960" t="e">
            <v>#N/A</v>
          </cell>
          <cell r="BB4960" t="e">
            <v>#N/A</v>
          </cell>
          <cell r="BC4960" t="e">
            <v>#N/A</v>
          </cell>
          <cell r="BD4960" t="e">
            <v>#N/A</v>
          </cell>
          <cell r="BE4960" t="e">
            <v>#N/A</v>
          </cell>
          <cell r="BF4960" t="e">
            <v>#N/A</v>
          </cell>
          <cell r="BG4960">
            <v>72.306787109374994</v>
          </cell>
          <cell r="BH4960">
            <v>71.50523490905762</v>
          </cell>
          <cell r="BI4960">
            <v>71.565821990966796</v>
          </cell>
          <cell r="BJ4960">
            <v>70.349717788696296</v>
          </cell>
          <cell r="BK4960">
            <v>70.487279472351076</v>
          </cell>
        </row>
        <row r="4961">
          <cell r="A4961" t="str">
            <v>2019-05-29</v>
          </cell>
          <cell r="B4961">
            <v>2174010</v>
          </cell>
          <cell r="C4961">
            <v>71.068130898221369</v>
          </cell>
          <cell r="D4961">
            <v>71.087428662428138</v>
          </cell>
          <cell r="E4961">
            <v>70.277091844377125</v>
          </cell>
          <cell r="F4961">
            <v>70.672615051269531</v>
          </cell>
          <cell r="BA4961" t="e">
            <v>#N/A</v>
          </cell>
          <cell r="BB4961" t="e">
            <v>#N/A</v>
          </cell>
          <cell r="BC4961" t="e">
            <v>#N/A</v>
          </cell>
          <cell r="BD4961" t="e">
            <v>#N/A</v>
          </cell>
          <cell r="BE4961" t="e">
            <v>#N/A</v>
          </cell>
          <cell r="BF4961" t="e">
            <v>#N/A</v>
          </cell>
          <cell r="BG4961">
            <v>71.990371704101563</v>
          </cell>
          <cell r="BH4961">
            <v>71.451533889770502</v>
          </cell>
          <cell r="BI4961">
            <v>71.506195068359375</v>
          </cell>
          <cell r="BJ4961">
            <v>70.358884048461917</v>
          </cell>
          <cell r="BK4961">
            <v>70.503389854431148</v>
          </cell>
        </row>
        <row r="4962">
          <cell r="A4962" t="str">
            <v>2019-05-30</v>
          </cell>
          <cell r="B4962">
            <v>1035190</v>
          </cell>
          <cell r="C4962">
            <v>70.556850229913081</v>
          </cell>
          <cell r="D4962">
            <v>70.749783711473398</v>
          </cell>
          <cell r="E4962">
            <v>70.103448452311753</v>
          </cell>
          <cell r="F4962">
            <v>70.605087280273438</v>
          </cell>
          <cell r="BA4962" t="e">
            <v>#N/A</v>
          </cell>
          <cell r="BB4962" t="e">
            <v>#N/A</v>
          </cell>
          <cell r="BC4962" t="e">
            <v>#N/A</v>
          </cell>
          <cell r="BD4962" t="e">
            <v>#N/A</v>
          </cell>
          <cell r="BE4962" t="e">
            <v>#N/A</v>
          </cell>
          <cell r="BF4962" t="e">
            <v>#N/A</v>
          </cell>
          <cell r="BG4962">
            <v>71.660450744628903</v>
          </cell>
          <cell r="BH4962">
            <v>71.415751647949222</v>
          </cell>
          <cell r="BI4962">
            <v>71.451328582763665</v>
          </cell>
          <cell r="BJ4962">
            <v>70.38126327514648</v>
          </cell>
          <cell r="BK4962">
            <v>70.522356872558589</v>
          </cell>
        </row>
        <row r="4963">
          <cell r="A4963" t="str">
            <v>2019-05-31</v>
          </cell>
          <cell r="B4963">
            <v>2460287</v>
          </cell>
          <cell r="C4963">
            <v>70.151687452315684</v>
          </cell>
          <cell r="D4963">
            <v>70.421797277983174</v>
          </cell>
          <cell r="E4963">
            <v>69.437824718774337</v>
          </cell>
          <cell r="F4963">
            <v>69.688636779785156</v>
          </cell>
          <cell r="BA4963" t="e">
            <v>#N/A</v>
          </cell>
          <cell r="BB4963" t="e">
            <v>#N/A</v>
          </cell>
          <cell r="BC4963" t="e">
            <v>#N/A</v>
          </cell>
          <cell r="BD4963" t="e">
            <v>#N/A</v>
          </cell>
          <cell r="BE4963" t="e">
            <v>#N/A</v>
          </cell>
          <cell r="BF4963" t="e">
            <v>#N/A</v>
          </cell>
          <cell r="BG4963">
            <v>71.097074890136724</v>
          </cell>
          <cell r="BH4963">
            <v>71.306833267211914</v>
          </cell>
          <cell r="BI4963">
            <v>71.37202209472656</v>
          </cell>
          <cell r="BJ4963">
            <v>70.389107894897464</v>
          </cell>
          <cell r="BK4963">
            <v>70.534426879882815</v>
          </cell>
        </row>
        <row r="4964">
          <cell r="A4964" t="str">
            <v>2019-06-03</v>
          </cell>
          <cell r="B4964">
            <v>2490079</v>
          </cell>
          <cell r="C4964">
            <v>69.572880173744466</v>
          </cell>
          <cell r="D4964">
            <v>71.145309448242188</v>
          </cell>
          <cell r="E4964">
            <v>69.206296241818535</v>
          </cell>
          <cell r="F4964">
            <v>71.145309448242188</v>
          </cell>
          <cell r="BA4964" t="e">
            <v>#N/A</v>
          </cell>
          <cell r="BB4964" t="e">
            <v>#N/A</v>
          </cell>
          <cell r="BC4964" t="e">
            <v>#N/A</v>
          </cell>
          <cell r="BD4964" t="e">
            <v>#N/A</v>
          </cell>
          <cell r="BE4964" t="e">
            <v>#N/A</v>
          </cell>
          <cell r="BF4964" t="e">
            <v>#N/A</v>
          </cell>
          <cell r="BG4964">
            <v>70.745930480957028</v>
          </cell>
          <cell r="BH4964">
            <v>71.312876129150396</v>
          </cell>
          <cell r="BI4964">
            <v>71.324626770019535</v>
          </cell>
          <cell r="BJ4964">
            <v>70.414204254150391</v>
          </cell>
          <cell r="BK4964">
            <v>70.550817451477045</v>
          </cell>
        </row>
        <row r="4965">
          <cell r="A4965" t="str">
            <v>2019-06-04</v>
          </cell>
          <cell r="B4965">
            <v>2335429</v>
          </cell>
          <cell r="C4965">
            <v>70.662968055016961</v>
          </cell>
          <cell r="D4965">
            <v>71.396128555688605</v>
          </cell>
          <cell r="E4965">
            <v>70.508615377005754</v>
          </cell>
          <cell r="F4965">
            <v>71.077781677246094</v>
          </cell>
          <cell r="BA4965" t="e">
            <v>#N/A</v>
          </cell>
          <cell r="BB4965" t="e">
            <v>#N/A</v>
          </cell>
          <cell r="BC4965" t="e">
            <v>#N/A</v>
          </cell>
          <cell r="BD4965" t="e">
            <v>#N/A</v>
          </cell>
          <cell r="BE4965" t="e">
            <v>#N/A</v>
          </cell>
          <cell r="BF4965" t="e">
            <v>#N/A</v>
          </cell>
          <cell r="BG4965">
            <v>70.637886047363281</v>
          </cell>
          <cell r="BH4965">
            <v>71.337763595581052</v>
          </cell>
          <cell r="BI4965">
            <v>71.269584960937493</v>
          </cell>
          <cell r="BJ4965">
            <v>70.438162384033205</v>
          </cell>
          <cell r="BK4965">
            <v>70.566268577575684</v>
          </cell>
        </row>
        <row r="4966">
          <cell r="A4966" t="str">
            <v>2019-06-05</v>
          </cell>
          <cell r="B4966">
            <v>1618601</v>
          </cell>
          <cell r="C4966">
            <v>71.347890506769787</v>
          </cell>
          <cell r="D4966">
            <v>71.347890506769787</v>
          </cell>
          <cell r="E4966">
            <v>69.997334032808325</v>
          </cell>
          <cell r="F4966">
            <v>71.106719970703125</v>
          </cell>
          <cell r="BA4966" t="e">
            <v>#N/A</v>
          </cell>
          <cell r="BB4966" t="e">
            <v>#N/A</v>
          </cell>
          <cell r="BC4966" t="e">
            <v>#N/A</v>
          </cell>
          <cell r="BD4966" t="e">
            <v>#N/A</v>
          </cell>
          <cell r="BE4966" t="e">
            <v>#N/A</v>
          </cell>
          <cell r="BF4966" t="e">
            <v>#N/A</v>
          </cell>
          <cell r="BG4966">
            <v>70.724707031250006</v>
          </cell>
          <cell r="BH4966">
            <v>71.359468460083008</v>
          </cell>
          <cell r="BI4966">
            <v>71.241602172851557</v>
          </cell>
          <cell r="BJ4966">
            <v>70.462872848510742</v>
          </cell>
          <cell r="BK4966">
            <v>70.577512741088867</v>
          </cell>
        </row>
        <row r="4967">
          <cell r="A4967" t="str">
            <v>2019-06-06</v>
          </cell>
          <cell r="B4967">
            <v>2873593</v>
          </cell>
          <cell r="C4967">
            <v>71.34789213971429</v>
          </cell>
          <cell r="D4967">
            <v>72.804564271679311</v>
          </cell>
          <cell r="E4967">
            <v>71.270715800020852</v>
          </cell>
          <cell r="F4967">
            <v>72.370452880859375</v>
          </cell>
          <cell r="BA4967" t="e">
            <v>#N/A</v>
          </cell>
          <cell r="BB4967" t="e">
            <v>#N/A</v>
          </cell>
          <cell r="BC4967" t="e">
            <v>#N/A</v>
          </cell>
          <cell r="BD4967" t="e">
            <v>#N/A</v>
          </cell>
          <cell r="BE4967" t="e">
            <v>#N/A</v>
          </cell>
          <cell r="BF4967" t="e">
            <v>#N/A</v>
          </cell>
          <cell r="BG4967">
            <v>71.077780151367193</v>
          </cell>
          <cell r="BH4967">
            <v>71.438572311401373</v>
          </cell>
          <cell r="BI4967">
            <v>71.245375213623049</v>
          </cell>
          <cell r="BJ4967">
            <v>70.511608963012691</v>
          </cell>
          <cell r="BK4967">
            <v>70.592992324829098</v>
          </cell>
        </row>
        <row r="4968">
          <cell r="A4968" t="str">
            <v>2019-06-07</v>
          </cell>
          <cell r="B4968">
            <v>7097860</v>
          </cell>
          <cell r="C4968">
            <v>74.213001638016621</v>
          </cell>
          <cell r="D4968">
            <v>76.692234587517348</v>
          </cell>
          <cell r="E4968">
            <v>73.952540683451957</v>
          </cell>
          <cell r="F4968">
            <v>75.553909301757813</v>
          </cell>
          <cell r="BA4968" t="e">
            <v>#N/A</v>
          </cell>
          <cell r="BB4968" t="e">
            <v>#N/A</v>
          </cell>
          <cell r="BC4968" t="e">
            <v>#N/A</v>
          </cell>
          <cell r="BD4968" t="e">
            <v>#N/A</v>
          </cell>
          <cell r="BE4968" t="e">
            <v>#N/A</v>
          </cell>
          <cell r="BF4968" t="e">
            <v>#N/A</v>
          </cell>
          <cell r="BG4968">
            <v>72.250834655761722</v>
          </cell>
          <cell r="BH4968">
            <v>71.708683395385748</v>
          </cell>
          <cell r="BI4968">
            <v>71.305965728759759</v>
          </cell>
          <cell r="BJ4968">
            <v>70.580235748291017</v>
          </cell>
          <cell r="BK4968">
            <v>70.624852142333978</v>
          </cell>
        </row>
        <row r="4969">
          <cell r="A4969" t="str">
            <v>2019-06-10</v>
          </cell>
          <cell r="B4969">
            <v>2272634</v>
          </cell>
          <cell r="C4969">
            <v>75.611782129256824</v>
          </cell>
          <cell r="D4969">
            <v>75.71789775155132</v>
          </cell>
          <cell r="E4969">
            <v>74.261233045400488</v>
          </cell>
          <cell r="F4969">
            <v>74.569931030273438</v>
          </cell>
          <cell r="BA4969" t="e">
            <v>#N/A</v>
          </cell>
          <cell r="BB4969" t="e">
            <v>#N/A</v>
          </cell>
          <cell r="BC4969" t="e">
            <v>#N/A</v>
          </cell>
          <cell r="BD4969" t="e">
            <v>#N/A</v>
          </cell>
          <cell r="BE4969" t="e">
            <v>#N/A</v>
          </cell>
          <cell r="BF4969" t="e">
            <v>#N/A</v>
          </cell>
          <cell r="BG4969">
            <v>72.935758972167974</v>
          </cell>
          <cell r="BH4969">
            <v>71.918019485473636</v>
          </cell>
          <cell r="BI4969">
            <v>71.358728027343744</v>
          </cell>
          <cell r="BJ4969">
            <v>70.637911758422845</v>
          </cell>
          <cell r="BK4969">
            <v>70.651884689331055</v>
          </cell>
        </row>
        <row r="4970">
          <cell r="A4970" t="str">
            <v>2019-06-11</v>
          </cell>
          <cell r="B4970">
            <v>3012467</v>
          </cell>
          <cell r="C4970">
            <v>74.097231160138335</v>
          </cell>
          <cell r="D4970">
            <v>74.540984051415563</v>
          </cell>
          <cell r="E4970">
            <v>73.286901713442674</v>
          </cell>
          <cell r="F4970">
            <v>73.412307739257813</v>
          </cell>
          <cell r="BA4970" t="e">
            <v>#N/A</v>
          </cell>
          <cell r="BB4970" t="e">
            <v>#N/A</v>
          </cell>
          <cell r="BC4970" t="e">
            <v>#N/A</v>
          </cell>
          <cell r="BD4970" t="e">
            <v>#N/A</v>
          </cell>
          <cell r="BE4970" t="e">
            <v>#N/A</v>
          </cell>
          <cell r="BF4970" t="e">
            <v>#N/A</v>
          </cell>
          <cell r="BG4970">
            <v>73.402664184570313</v>
          </cell>
          <cell r="BH4970">
            <v>72.04825134277344</v>
          </cell>
          <cell r="BI4970">
            <v>71.36944992065429</v>
          </cell>
          <cell r="BJ4970">
            <v>70.689566802978518</v>
          </cell>
          <cell r="BK4970">
            <v>70.673499412536614</v>
          </cell>
        </row>
        <row r="4971">
          <cell r="A4971" t="str">
            <v>2019-06-12</v>
          </cell>
          <cell r="B4971">
            <v>2658874</v>
          </cell>
          <cell r="C4971">
            <v>73.267609419209862</v>
          </cell>
          <cell r="D4971">
            <v>74.37699541019299</v>
          </cell>
          <cell r="E4971">
            <v>72.804566089370269</v>
          </cell>
          <cell r="F4971">
            <v>73.865715026855469</v>
          </cell>
          <cell r="BA4971" t="e">
            <v>#N/A</v>
          </cell>
          <cell r="BB4971" t="e">
            <v>#N/A</v>
          </cell>
          <cell r="BC4971" t="e">
            <v>#N/A</v>
          </cell>
          <cell r="BD4971" t="e">
            <v>#N/A</v>
          </cell>
          <cell r="BE4971" t="e">
            <v>#N/A</v>
          </cell>
          <cell r="BF4971" t="e">
            <v>#N/A</v>
          </cell>
          <cell r="BG4971">
            <v>73.954463195800784</v>
          </cell>
          <cell r="BH4971">
            <v>72.180895233154303</v>
          </cell>
          <cell r="BI4971">
            <v>71.388684387207036</v>
          </cell>
          <cell r="BJ4971">
            <v>70.753070449829096</v>
          </cell>
          <cell r="BK4971">
            <v>70.698677444458013</v>
          </cell>
        </row>
        <row r="4972">
          <cell r="A4972" t="str">
            <v>2019-06-13</v>
          </cell>
          <cell r="B4972">
            <v>1963865</v>
          </cell>
          <cell r="C4972">
            <v>73.788537173310928</v>
          </cell>
          <cell r="D4972">
            <v>74.126174461055186</v>
          </cell>
          <cell r="E4972">
            <v>73.209729342900673</v>
          </cell>
          <cell r="F4972">
            <v>73.296554565429688</v>
          </cell>
          <cell r="BA4972" t="e">
            <v>#N/A</v>
          </cell>
          <cell r="BB4972" t="e">
            <v>#N/A</v>
          </cell>
          <cell r="BC4972" t="e">
            <v>#N/A</v>
          </cell>
          <cell r="BD4972" t="e">
            <v>#N/A</v>
          </cell>
          <cell r="BE4972" t="e">
            <v>#N/A</v>
          </cell>
          <cell r="BF4972" t="e">
            <v>#N/A</v>
          </cell>
          <cell r="BG4972">
            <v>74.139683532714841</v>
          </cell>
          <cell r="BH4972">
            <v>72.226235580444339</v>
          </cell>
          <cell r="BI4972">
            <v>71.394498748779299</v>
          </cell>
          <cell r="BJ4972">
            <v>70.809308471679685</v>
          </cell>
          <cell r="BK4972">
            <v>70.718232002258304</v>
          </cell>
        </row>
        <row r="4973">
          <cell r="A4973" t="str">
            <v>2019-06-14</v>
          </cell>
          <cell r="B4973">
            <v>2498012</v>
          </cell>
          <cell r="C4973">
            <v>73.007146970254112</v>
          </cell>
          <cell r="D4973">
            <v>73.70171931072278</v>
          </cell>
          <cell r="E4973">
            <v>72.708097852529335</v>
          </cell>
          <cell r="F4973">
            <v>73.296554565429688</v>
          </cell>
          <cell r="BA4973" t="e">
            <v>#N/A</v>
          </cell>
          <cell r="BB4973" t="e">
            <v>#N/A</v>
          </cell>
          <cell r="BC4973" t="e">
            <v>#N/A</v>
          </cell>
          <cell r="BD4973" t="e">
            <v>#N/A</v>
          </cell>
          <cell r="BE4973" t="e">
            <v>#N/A</v>
          </cell>
          <cell r="BF4973" t="e">
            <v>#N/A</v>
          </cell>
          <cell r="BG4973">
            <v>73.688212585449222</v>
          </cell>
          <cell r="BH4973">
            <v>72.262411117553711</v>
          </cell>
          <cell r="BI4973">
            <v>71.393091125488283</v>
          </cell>
          <cell r="BJ4973">
            <v>70.864898300170893</v>
          </cell>
          <cell r="BK4973">
            <v>70.739453163146976</v>
          </cell>
        </row>
        <row r="4974">
          <cell r="A4974" t="str">
            <v>2019-06-17</v>
          </cell>
          <cell r="B4974">
            <v>1989179</v>
          </cell>
          <cell r="C4974">
            <v>73.113263433430461</v>
          </cell>
          <cell r="D4974">
            <v>73.36408286145317</v>
          </cell>
          <cell r="E4974">
            <v>72.8045654296875</v>
          </cell>
          <cell r="F4974">
            <v>72.8045654296875</v>
          </cell>
          <cell r="BA4974" t="e">
            <v>#N/A</v>
          </cell>
          <cell r="BB4974" t="e">
            <v>#N/A</v>
          </cell>
          <cell r="BC4974" t="e">
            <v>#N/A</v>
          </cell>
          <cell r="BD4974" t="e">
            <v>#N/A</v>
          </cell>
          <cell r="BE4974" t="e">
            <v>#N/A</v>
          </cell>
          <cell r="BF4974" t="e">
            <v>#N/A</v>
          </cell>
          <cell r="BG4974">
            <v>73.335139465332034</v>
          </cell>
          <cell r="BH4974">
            <v>72.316915893554693</v>
          </cell>
          <cell r="BI4974">
            <v>71.391658172607421</v>
          </cell>
          <cell r="BJ4974">
            <v>70.917142333984373</v>
          </cell>
          <cell r="BK4974">
            <v>70.760945739746091</v>
          </cell>
        </row>
        <row r="4975">
          <cell r="A4975" t="str">
            <v>2019-06-18</v>
          </cell>
          <cell r="B4975">
            <v>3302012</v>
          </cell>
          <cell r="C4975">
            <v>72.987852587167708</v>
          </cell>
          <cell r="D4975">
            <v>75.071562135064696</v>
          </cell>
          <cell r="E4975">
            <v>72.929966655323028</v>
          </cell>
          <cell r="F4975">
            <v>74.733924865722656</v>
          </cell>
          <cell r="BA4975" t="e">
            <v>#N/A</v>
          </cell>
          <cell r="BB4975" t="e">
            <v>#N/A</v>
          </cell>
          <cell r="BC4975" t="e">
            <v>#N/A</v>
          </cell>
          <cell r="BD4975" t="e">
            <v>#N/A</v>
          </cell>
          <cell r="BE4975" t="e">
            <v>#N/A</v>
          </cell>
          <cell r="BF4975" t="e">
            <v>#N/A</v>
          </cell>
          <cell r="BG4975">
            <v>73.599462890625006</v>
          </cell>
          <cell r="BH4975">
            <v>72.486700057983398</v>
          </cell>
          <cell r="BI4975">
            <v>71.431404876708982</v>
          </cell>
          <cell r="BJ4975">
            <v>70.988865051269528</v>
          </cell>
          <cell r="BK4975">
            <v>70.789724121093755</v>
          </cell>
        </row>
        <row r="4976">
          <cell r="A4976" t="str">
            <v>2019-06-19</v>
          </cell>
          <cell r="B4976">
            <v>2586290</v>
          </cell>
          <cell r="C4976">
            <v>74.618159965339729</v>
          </cell>
          <cell r="D4976">
            <v>75.129440307617188</v>
          </cell>
          <cell r="E4976">
            <v>73.692066020092568</v>
          </cell>
          <cell r="F4976">
            <v>75.129440307617188</v>
          </cell>
          <cell r="BA4976" t="e">
            <v>#N/A</v>
          </cell>
          <cell r="BB4976" t="e">
            <v>#N/A</v>
          </cell>
          <cell r="BC4976" t="e">
            <v>#N/A</v>
          </cell>
          <cell r="BD4976" t="e">
            <v>#N/A</v>
          </cell>
          <cell r="BE4976" t="e">
            <v>#N/A</v>
          </cell>
          <cell r="BF4976" t="e">
            <v>#N/A</v>
          </cell>
          <cell r="BG4976">
            <v>73.852207946777341</v>
          </cell>
          <cell r="BH4976">
            <v>72.630437469482416</v>
          </cell>
          <cell r="BI4976">
            <v>71.480543212890623</v>
          </cell>
          <cell r="BJ4976">
            <v>71.061672668457035</v>
          </cell>
          <cell r="BK4976">
            <v>70.826729774475098</v>
          </cell>
        </row>
        <row r="4977">
          <cell r="A4977" t="str">
            <v>2019-06-20</v>
          </cell>
          <cell r="B4977">
            <v>2796588</v>
          </cell>
          <cell r="C4977">
            <v>75.360970492747938</v>
          </cell>
          <cell r="D4977">
            <v>76.248476284167054</v>
          </cell>
          <cell r="E4977">
            <v>75.274145274054462</v>
          </cell>
          <cell r="F4977">
            <v>75.563552856445313</v>
          </cell>
          <cell r="BA4977" t="e">
            <v>#N/A</v>
          </cell>
          <cell r="BB4977" t="e">
            <v>#N/A</v>
          </cell>
          <cell r="BC4977" t="e">
            <v>#N/A</v>
          </cell>
          <cell r="BD4977" t="e">
            <v>#N/A</v>
          </cell>
          <cell r="BE4977" t="e">
            <v>#N/A</v>
          </cell>
          <cell r="BF4977" t="e">
            <v>#N/A</v>
          </cell>
          <cell r="BG4977">
            <v>74.305607604980466</v>
          </cell>
          <cell r="BH4977">
            <v>72.795880508422854</v>
          </cell>
          <cell r="BI4977">
            <v>71.538363800048828</v>
          </cell>
          <cell r="BJ4977">
            <v>71.13845108032227</v>
          </cell>
          <cell r="BK4977">
            <v>70.868683624267575</v>
          </cell>
        </row>
        <row r="4978">
          <cell r="A4978" t="str">
            <v>2019-06-21</v>
          </cell>
          <cell r="B4978">
            <v>6401532</v>
          </cell>
          <cell r="C4978">
            <v>75.409200361791036</v>
          </cell>
          <cell r="D4978">
            <v>75.708256826954042</v>
          </cell>
          <cell r="E4978">
            <v>74.463815995630839</v>
          </cell>
          <cell r="F4978">
            <v>74.936508178710938</v>
          </cell>
          <cell r="BA4978" t="e">
            <v>#N/A</v>
          </cell>
          <cell r="BB4978" t="e">
            <v>#N/A</v>
          </cell>
          <cell r="BC4978" t="e">
            <v>#N/A</v>
          </cell>
          <cell r="BD4978" t="e">
            <v>#N/A</v>
          </cell>
          <cell r="BE4978" t="e">
            <v>#N/A</v>
          </cell>
          <cell r="BF4978" t="e">
            <v>#N/A</v>
          </cell>
          <cell r="BG4978">
            <v>74.633598327636719</v>
          </cell>
          <cell r="BH4978">
            <v>72.917430114746097</v>
          </cell>
          <cell r="BI4978">
            <v>71.588087768554686</v>
          </cell>
          <cell r="BJ4978">
            <v>71.197015151977538</v>
          </cell>
          <cell r="BK4978">
            <v>70.908798522949212</v>
          </cell>
        </row>
        <row r="4979">
          <cell r="A4979" t="str">
            <v>2019-06-24</v>
          </cell>
          <cell r="B4979">
            <v>1732966</v>
          </cell>
          <cell r="C4979">
            <v>75.081217116426373</v>
          </cell>
          <cell r="D4979">
            <v>75.216272035134693</v>
          </cell>
          <cell r="E4979">
            <v>74.328766180782566</v>
          </cell>
          <cell r="F4979">
            <v>74.396293640136719</v>
          </cell>
          <cell r="BA4979" t="e">
            <v>#N/A</v>
          </cell>
          <cell r="BB4979" t="e">
            <v>#N/A</v>
          </cell>
          <cell r="BC4979" t="e">
            <v>#N/A</v>
          </cell>
          <cell r="BD4979" t="e">
            <v>#N/A</v>
          </cell>
          <cell r="BE4979" t="e">
            <v>#N/A</v>
          </cell>
          <cell r="BF4979" t="e">
            <v>#N/A</v>
          </cell>
          <cell r="BG4979">
            <v>74.951943969726557</v>
          </cell>
          <cell r="BH4979">
            <v>72.992193222045898</v>
          </cell>
          <cell r="BI4979">
            <v>71.632377624511719</v>
          </cell>
          <cell r="BJ4979">
            <v>71.249714126586909</v>
          </cell>
          <cell r="BK4979">
            <v>70.942971725463863</v>
          </cell>
        </row>
        <row r="4980">
          <cell r="A4980" t="str">
            <v>2019-06-25</v>
          </cell>
          <cell r="B4980">
            <v>2272351</v>
          </cell>
          <cell r="C4980">
            <v>74.261238410069595</v>
          </cell>
          <cell r="D4980">
            <v>74.569936417243042</v>
          </cell>
          <cell r="E4980">
            <v>73.653483918489243</v>
          </cell>
          <cell r="F4980">
            <v>74.328765869140625</v>
          </cell>
          <cell r="BA4980" t="e">
            <v>#N/A</v>
          </cell>
          <cell r="BB4980" t="e">
            <v>#N/A</v>
          </cell>
          <cell r="BC4980" t="e">
            <v>#N/A</v>
          </cell>
          <cell r="BD4980" t="e">
            <v>#N/A</v>
          </cell>
          <cell r="BE4980" t="e">
            <v>#N/A</v>
          </cell>
          <cell r="BF4980" t="e">
            <v>#N/A</v>
          </cell>
          <cell r="BG4980">
            <v>74.870912170410151</v>
          </cell>
          <cell r="BH4980">
            <v>73.127731323242188</v>
          </cell>
          <cell r="BI4980">
            <v>71.690501403808597</v>
          </cell>
          <cell r="BJ4980">
            <v>71.290997619628911</v>
          </cell>
          <cell r="BK4980">
            <v>70.974399986267088</v>
          </cell>
        </row>
        <row r="4981">
          <cell r="A4981" t="str">
            <v>2019-06-26</v>
          </cell>
          <cell r="B4981">
            <v>2837801</v>
          </cell>
          <cell r="C4981">
            <v>73.894654534964261</v>
          </cell>
          <cell r="D4981">
            <v>74.155122848722854</v>
          </cell>
          <cell r="E4981">
            <v>72.920323458945504</v>
          </cell>
          <cell r="F4981">
            <v>73.238670349121094</v>
          </cell>
          <cell r="BA4981" t="e">
            <v>#N/A</v>
          </cell>
          <cell r="BB4981" t="e">
            <v>#N/A</v>
          </cell>
          <cell r="BC4981" t="e">
            <v>#N/A</v>
          </cell>
          <cell r="BD4981" t="e">
            <v>#N/A</v>
          </cell>
          <cell r="BE4981" t="e">
            <v>#N/A</v>
          </cell>
          <cell r="BF4981" t="e">
            <v>#N/A</v>
          </cell>
          <cell r="BG4981">
            <v>74.492758178710943</v>
          </cell>
          <cell r="BH4981">
            <v>73.256034088134768</v>
          </cell>
          <cell r="BI4981">
            <v>71.759043884277347</v>
          </cell>
          <cell r="BJ4981">
            <v>71.325268859863286</v>
          </cell>
          <cell r="BK4981">
            <v>71.001396293640141</v>
          </cell>
        </row>
        <row r="4982">
          <cell r="A4982" t="str">
            <v>2019-06-27</v>
          </cell>
          <cell r="B4982">
            <v>1618717</v>
          </cell>
          <cell r="C4982">
            <v>73.171142949284217</v>
          </cell>
          <cell r="D4982">
            <v>73.229028885689175</v>
          </cell>
          <cell r="E4982">
            <v>72.389752727257303</v>
          </cell>
          <cell r="F4982">
            <v>73.007148742675781</v>
          </cell>
          <cell r="BA4982" t="e">
            <v>#N/A</v>
          </cell>
          <cell r="BB4982" t="e">
            <v>#N/A</v>
          </cell>
          <cell r="BC4982" t="e">
            <v>#N/A</v>
          </cell>
          <cell r="BD4982" t="e">
            <v>#N/A</v>
          </cell>
          <cell r="BE4982" t="e">
            <v>#N/A</v>
          </cell>
          <cell r="BF4982" t="e">
            <v>#N/A</v>
          </cell>
          <cell r="BG4982">
            <v>73.981477355957026</v>
          </cell>
          <cell r="BH4982">
            <v>73.376137161254888</v>
          </cell>
          <cell r="BI4982">
            <v>71.830363006591796</v>
          </cell>
          <cell r="BJ4982">
            <v>71.351114044189458</v>
          </cell>
          <cell r="BK4982">
            <v>71.021031532287594</v>
          </cell>
        </row>
        <row r="4983">
          <cell r="A4983" t="str">
            <v>2019-06-28</v>
          </cell>
          <cell r="B4983">
            <v>2374744</v>
          </cell>
          <cell r="C4983">
            <v>72.727387946268593</v>
          </cell>
          <cell r="D4983">
            <v>73.50877814598077</v>
          </cell>
          <cell r="E4983">
            <v>72.370452895071992</v>
          </cell>
          <cell r="F4983">
            <v>73.229026794433594</v>
          </cell>
          <cell r="BA4983" t="e">
            <v>#N/A</v>
          </cell>
          <cell r="BB4983" t="e">
            <v>#N/A</v>
          </cell>
          <cell r="BC4983" t="e">
            <v>#N/A</v>
          </cell>
          <cell r="BD4983" t="e">
            <v>#N/A</v>
          </cell>
          <cell r="BE4983" t="e">
            <v>#N/A</v>
          </cell>
          <cell r="BF4983" t="e">
            <v>#N/A</v>
          </cell>
          <cell r="BG4983">
            <v>73.63998107910156</v>
          </cell>
          <cell r="BH4983">
            <v>73.553156661987302</v>
          </cell>
          <cell r="BI4983">
            <v>71.904267883300776</v>
          </cell>
          <cell r="BJ4983">
            <v>71.371956176757806</v>
          </cell>
          <cell r="BK4983">
            <v>71.036822700500494</v>
          </cell>
        </row>
        <row r="4984">
          <cell r="A4984" t="str">
            <v>2019-07-01</v>
          </cell>
          <cell r="B4984">
            <v>2147432</v>
          </cell>
          <cell r="C4984">
            <v>73.557013958524607</v>
          </cell>
          <cell r="D4984">
            <v>74.579574682635851</v>
          </cell>
          <cell r="E4984">
            <v>73.373721994791197</v>
          </cell>
          <cell r="F4984">
            <v>74.116531372070313</v>
          </cell>
          <cell r="BA4984" t="e">
            <v>#N/A</v>
          </cell>
          <cell r="BB4984" t="e">
            <v>#N/A</v>
          </cell>
          <cell r="BC4984" t="e">
            <v>#N/A</v>
          </cell>
          <cell r="BD4984" t="e">
            <v>#N/A</v>
          </cell>
          <cell r="BE4984" t="e">
            <v>#N/A</v>
          </cell>
          <cell r="BF4984" t="e">
            <v>#N/A</v>
          </cell>
          <cell r="BG4984">
            <v>73.584028625488287</v>
          </cell>
          <cell r="BH4984">
            <v>73.701717758178717</v>
          </cell>
          <cell r="BI4984">
            <v>72.033699035644531</v>
          </cell>
          <cell r="BJ4984">
            <v>71.40908042907715</v>
          </cell>
          <cell r="BK4984">
            <v>71.057282867431638</v>
          </cell>
        </row>
        <row r="4985">
          <cell r="A4985" t="str">
            <v>2019-07-02</v>
          </cell>
          <cell r="B4985">
            <v>2371431</v>
          </cell>
          <cell r="C4985">
            <v>74.473463348725488</v>
          </cell>
          <cell r="D4985">
            <v>75.254860940235318</v>
          </cell>
          <cell r="E4985">
            <v>74.135826048661301</v>
          </cell>
          <cell r="F4985">
            <v>74.367347717285156</v>
          </cell>
          <cell r="BA4985" t="e">
            <v>#N/A</v>
          </cell>
          <cell r="BB4985" t="e">
            <v>#N/A</v>
          </cell>
          <cell r="BC4985" t="e">
            <v>#N/A</v>
          </cell>
          <cell r="BD4985" t="e">
            <v>#N/A</v>
          </cell>
          <cell r="BE4985" t="e">
            <v>#N/A</v>
          </cell>
          <cell r="BF4985" t="e">
            <v>#N/A</v>
          </cell>
          <cell r="BG4985">
            <v>73.591744995117182</v>
          </cell>
          <cell r="BH4985">
            <v>73.86619606018067</v>
          </cell>
          <cell r="BI4985">
            <v>72.171664581298828</v>
          </cell>
          <cell r="BJ4985">
            <v>71.459916000366206</v>
          </cell>
          <cell r="BK4985">
            <v>71.081450691223139</v>
          </cell>
        </row>
        <row r="4986">
          <cell r="A4986" t="str">
            <v>2019-07-03</v>
          </cell>
          <cell r="B4986">
            <v>1797923</v>
          </cell>
          <cell r="C4986">
            <v>74.888273638654468</v>
          </cell>
          <cell r="D4986">
            <v>75.756489057047489</v>
          </cell>
          <cell r="E4986">
            <v>74.695340150096371</v>
          </cell>
          <cell r="F4986">
            <v>75.476730346679688</v>
          </cell>
          <cell r="BA4986" t="e">
            <v>#N/A</v>
          </cell>
          <cell r="BB4986" t="e">
            <v>#N/A</v>
          </cell>
          <cell r="BC4986" t="e">
            <v>#N/A</v>
          </cell>
          <cell r="BD4986" t="e">
            <v>#N/A</v>
          </cell>
          <cell r="BE4986" t="e">
            <v>#N/A</v>
          </cell>
          <cell r="BF4986" t="e">
            <v>#N/A</v>
          </cell>
          <cell r="BG4986">
            <v>74.039356994628903</v>
          </cell>
          <cell r="BH4986">
            <v>74.084696578979489</v>
          </cell>
          <cell r="BI4986">
            <v>72.307745056152342</v>
          </cell>
          <cell r="BJ4986">
            <v>71.517864074707035</v>
          </cell>
          <cell r="BK4986">
            <v>71.112091331481935</v>
          </cell>
        </row>
        <row r="4987">
          <cell r="A4987" t="str">
            <v>2019-07-04</v>
          </cell>
          <cell r="B4987">
            <v>931974</v>
          </cell>
          <cell r="C4987">
            <v>75.264500139616928</v>
          </cell>
          <cell r="D4987">
            <v>75.399562415414195</v>
          </cell>
          <cell r="E4987">
            <v>74.926862849976089</v>
          </cell>
          <cell r="F4987">
            <v>75.216270446777344</v>
          </cell>
          <cell r="BA4987" t="e">
            <v>#N/A</v>
          </cell>
          <cell r="BB4987" t="e">
            <v>#N/A</v>
          </cell>
          <cell r="BC4987" t="e">
            <v>#N/A</v>
          </cell>
          <cell r="BD4987" t="e">
            <v>#N/A</v>
          </cell>
          <cell r="BE4987" t="e">
            <v>#N/A</v>
          </cell>
          <cell r="BF4987" t="e">
            <v>#N/A</v>
          </cell>
          <cell r="BG4987">
            <v>74.481181335449222</v>
          </cell>
          <cell r="BH4987">
            <v>74.226987457275385</v>
          </cell>
          <cell r="BI4987">
            <v>72.435468292236322</v>
          </cell>
          <cell r="BJ4987">
            <v>71.572466888427741</v>
          </cell>
          <cell r="BK4987">
            <v>71.140411186218259</v>
          </cell>
        </row>
        <row r="4988">
          <cell r="A4988" t="str">
            <v>2019-07-05</v>
          </cell>
          <cell r="B4988">
            <v>1545292</v>
          </cell>
          <cell r="C4988">
            <v>75.322386444365577</v>
          </cell>
          <cell r="D4988">
            <v>75.698611906087862</v>
          </cell>
          <cell r="E4988">
            <v>74.811106066124552</v>
          </cell>
          <cell r="F4988">
            <v>75.052276611328125</v>
          </cell>
          <cell r="BA4988" t="e">
            <v>#N/A</v>
          </cell>
          <cell r="BB4988" t="e">
            <v>#N/A</v>
          </cell>
          <cell r="BC4988" t="e">
            <v>#N/A</v>
          </cell>
          <cell r="BD4988" t="e">
            <v>#N/A</v>
          </cell>
          <cell r="BE4988" t="e">
            <v>#N/A</v>
          </cell>
          <cell r="BF4988" t="e">
            <v>#N/A</v>
          </cell>
          <cell r="BG4988">
            <v>74.845831298828131</v>
          </cell>
          <cell r="BH4988">
            <v>74.201905822753901</v>
          </cell>
          <cell r="BI4988">
            <v>72.573244323730464</v>
          </cell>
          <cell r="BJ4988">
            <v>71.62367057800293</v>
          </cell>
          <cell r="BK4988">
            <v>71.169994316101068</v>
          </cell>
        </row>
        <row r="4989">
          <cell r="A4989" t="str">
            <v>2019-07-08</v>
          </cell>
          <cell r="B4989">
            <v>1562158</v>
          </cell>
          <cell r="C4989">
            <v>74.569933792739249</v>
          </cell>
          <cell r="D4989">
            <v>74.85933402431202</v>
          </cell>
          <cell r="E4989">
            <v>73.856063696323346</v>
          </cell>
          <cell r="F4989">
            <v>74.2515869140625</v>
          </cell>
          <cell r="BA4989" t="e">
            <v>#N/A</v>
          </cell>
          <cell r="BB4989" t="e">
            <v>#N/A</v>
          </cell>
          <cell r="BC4989" t="e">
            <v>#N/A</v>
          </cell>
          <cell r="BD4989" t="e">
            <v>#N/A</v>
          </cell>
          <cell r="BE4989" t="e">
            <v>#N/A</v>
          </cell>
          <cell r="BF4989" t="e">
            <v>#N/A</v>
          </cell>
          <cell r="BG4989">
            <v>74.872842407226557</v>
          </cell>
          <cell r="BH4989">
            <v>74.185988616943362</v>
          </cell>
          <cell r="BI4989">
            <v>72.647230987548824</v>
          </cell>
          <cell r="BJ4989">
            <v>71.682144470214837</v>
          </cell>
          <cell r="BK4989">
            <v>71.196361007690427</v>
          </cell>
        </row>
        <row r="4990">
          <cell r="A4990" t="str">
            <v>2019-07-09</v>
          </cell>
          <cell r="B4990">
            <v>1718514</v>
          </cell>
          <cell r="C4990">
            <v>74.087593909174046</v>
          </cell>
          <cell r="D4990">
            <v>74.753219604492188</v>
          </cell>
          <cell r="E4990">
            <v>73.68242180252804</v>
          </cell>
          <cell r="F4990">
            <v>74.753219604492188</v>
          </cell>
          <cell r="BA4990" t="e">
            <v>#N/A</v>
          </cell>
          <cell r="BB4990" t="e">
            <v>#N/A</v>
          </cell>
          <cell r="BC4990" t="e">
            <v>#N/A</v>
          </cell>
          <cell r="BD4990" t="e">
            <v>#N/A</v>
          </cell>
          <cell r="BE4990" t="e">
            <v>#N/A</v>
          </cell>
          <cell r="BF4990" t="e">
            <v>#N/A</v>
          </cell>
          <cell r="BG4990">
            <v>74.950016784667966</v>
          </cell>
          <cell r="BH4990">
            <v>74.253034210205072</v>
          </cell>
          <cell r="BI4990">
            <v>72.707362670898434</v>
          </cell>
          <cell r="BJ4990">
            <v>71.750171432495122</v>
          </cell>
          <cell r="BK4990">
            <v>71.2281986618042</v>
          </cell>
        </row>
        <row r="4991">
          <cell r="A4991" t="str">
            <v>2019-07-10</v>
          </cell>
          <cell r="B4991">
            <v>1880726</v>
          </cell>
          <cell r="C4991">
            <v>74.66639862984691</v>
          </cell>
          <cell r="D4991">
            <v>74.975096618272474</v>
          </cell>
          <cell r="E4991">
            <v>73.846420288085938</v>
          </cell>
          <cell r="F4991">
            <v>73.846420288085938</v>
          </cell>
          <cell r="BA4991" t="e">
            <v>#N/A</v>
          </cell>
          <cell r="BB4991" t="e">
            <v>#N/A</v>
          </cell>
          <cell r="BC4991" t="e">
            <v>#N/A</v>
          </cell>
          <cell r="BD4991" t="e">
            <v>#N/A</v>
          </cell>
          <cell r="BE4991" t="e">
            <v>#N/A</v>
          </cell>
          <cell r="BF4991" t="e">
            <v>#N/A</v>
          </cell>
          <cell r="BG4991">
            <v>74.623954772949219</v>
          </cell>
          <cell r="BH4991">
            <v>74.252069473266602</v>
          </cell>
          <cell r="BI4991">
            <v>72.749358367919925</v>
          </cell>
          <cell r="BJ4991">
            <v>71.792001571655277</v>
          </cell>
          <cell r="BK4991">
            <v>71.252030258178706</v>
          </cell>
        </row>
        <row r="4992">
          <cell r="A4992" t="str">
            <v>2019-07-11</v>
          </cell>
          <cell r="B4992">
            <v>2601806</v>
          </cell>
          <cell r="C4992">
            <v>74.531348923238127</v>
          </cell>
          <cell r="D4992">
            <v>74.531348923238127</v>
          </cell>
          <cell r="E4992">
            <v>72.447631835937514</v>
          </cell>
          <cell r="F4992">
            <v>72.4476318359375</v>
          </cell>
          <cell r="BA4992" t="e">
            <v>#N/A</v>
          </cell>
          <cell r="BB4992" t="e">
            <v>#N/A</v>
          </cell>
          <cell r="BC4992" t="e">
            <v>#N/A</v>
          </cell>
          <cell r="BD4992" t="e">
            <v>#N/A</v>
          </cell>
          <cell r="BE4992" t="e">
            <v>#N/A</v>
          </cell>
          <cell r="BF4992" t="e">
            <v>#N/A</v>
          </cell>
          <cell r="BG4992">
            <v>74.070227050781256</v>
          </cell>
          <cell r="BH4992">
            <v>74.209623336791992</v>
          </cell>
          <cell r="BI4992">
            <v>72.771896362304688</v>
          </cell>
          <cell r="BJ4992">
            <v>71.818455047607415</v>
          </cell>
          <cell r="BK4992">
            <v>71.264794044494636</v>
          </cell>
        </row>
        <row r="4993">
          <cell r="A4993" t="str">
            <v>2019-07-12</v>
          </cell>
          <cell r="B4993">
            <v>3167295</v>
          </cell>
          <cell r="C4993">
            <v>72.351159854811058</v>
          </cell>
          <cell r="D4993">
            <v>72.486214764411457</v>
          </cell>
          <cell r="E4993">
            <v>70.865548489266075</v>
          </cell>
          <cell r="F4993">
            <v>70.904136657714844</v>
          </cell>
          <cell r="BA4993" t="e">
            <v>#N/A</v>
          </cell>
          <cell r="BB4993" t="e">
            <v>#N/A</v>
          </cell>
          <cell r="BC4993" t="e">
            <v>#N/A</v>
          </cell>
          <cell r="BD4993" t="e">
            <v>#N/A</v>
          </cell>
          <cell r="BE4993" t="e">
            <v>#N/A</v>
          </cell>
          <cell r="BF4993" t="e">
            <v>#N/A</v>
          </cell>
          <cell r="BG4993">
            <v>73.240599060058599</v>
          </cell>
          <cell r="BH4993">
            <v>74.090002441406256</v>
          </cell>
          <cell r="BI4993">
            <v>72.752639007568362</v>
          </cell>
          <cell r="BJ4993">
            <v>71.836139907836909</v>
          </cell>
          <cell r="BK4993">
            <v>71.263266563415527</v>
          </cell>
        </row>
        <row r="4994">
          <cell r="A4994" t="str">
            <v>2019-07-15</v>
          </cell>
          <cell r="B4994">
            <v>1819781</v>
          </cell>
          <cell r="C4994">
            <v>71.145310755398981</v>
          </cell>
          <cell r="D4994">
            <v>71.627651845266087</v>
          </cell>
          <cell r="E4994">
            <v>70.479677696201264</v>
          </cell>
          <cell r="F4994">
            <v>71.18389892578125</v>
          </cell>
          <cell r="BA4994" t="e">
            <v>#N/A</v>
          </cell>
          <cell r="BB4994" t="e">
            <v>#N/A</v>
          </cell>
          <cell r="BC4994" t="e">
            <v>#N/A</v>
          </cell>
          <cell r="BD4994" t="e">
            <v>#N/A</v>
          </cell>
          <cell r="BE4994" t="e">
            <v>#N/A</v>
          </cell>
          <cell r="BF4994" t="e">
            <v>#N/A</v>
          </cell>
          <cell r="BG4994">
            <v>72.627061462402338</v>
          </cell>
          <cell r="BH4994">
            <v>74.008969116210935</v>
          </cell>
          <cell r="BI4994">
            <v>72.755827941894538</v>
          </cell>
          <cell r="BJ4994">
            <v>71.860974044799804</v>
          </cell>
          <cell r="BK4994">
            <v>71.264758224487309</v>
          </cell>
        </row>
        <row r="4995">
          <cell r="A4995" t="str">
            <v>2019-07-16</v>
          </cell>
          <cell r="B4995">
            <v>1963928</v>
          </cell>
          <cell r="C4995">
            <v>71.540829858206806</v>
          </cell>
          <cell r="D4995">
            <v>72.563390554602989</v>
          </cell>
          <cell r="E4995">
            <v>71.222482990858381</v>
          </cell>
          <cell r="F4995">
            <v>71.695175170898438</v>
          </cell>
          <cell r="BA4995" t="e">
            <v>#N/A</v>
          </cell>
          <cell r="BB4995" t="e">
            <v>#N/A</v>
          </cell>
          <cell r="BC4995" t="e">
            <v>#N/A</v>
          </cell>
          <cell r="BD4995" t="e">
            <v>#N/A</v>
          </cell>
          <cell r="BE4995" t="e">
            <v>#N/A</v>
          </cell>
          <cell r="BF4995" t="e">
            <v>#N/A</v>
          </cell>
          <cell r="BG4995">
            <v>72.015452575683597</v>
          </cell>
          <cell r="BH4995">
            <v>73.857031631469724</v>
          </cell>
          <cell r="BI4995">
            <v>72.778130798339845</v>
          </cell>
          <cell r="BJ4995">
            <v>71.901105651855474</v>
          </cell>
          <cell r="BK4995">
            <v>71.264269447326654</v>
          </cell>
        </row>
        <row r="4996">
          <cell r="A4996" t="str">
            <v>2019-07-17</v>
          </cell>
          <cell r="B4996">
            <v>1351927</v>
          </cell>
          <cell r="C4996">
            <v>71.849527525844877</v>
          </cell>
          <cell r="D4996">
            <v>72.254692249802034</v>
          </cell>
          <cell r="E4996">
            <v>71.521531777922064</v>
          </cell>
          <cell r="F4996">
            <v>71.627647399902344</v>
          </cell>
          <cell r="BA4996" t="e">
            <v>#N/A</v>
          </cell>
          <cell r="BB4996" t="e">
            <v>#N/A</v>
          </cell>
          <cell r="BC4996" t="e">
            <v>#N/A</v>
          </cell>
          <cell r="BD4996" t="e">
            <v>#N/A</v>
          </cell>
          <cell r="BE4996" t="e">
            <v>#N/A</v>
          </cell>
          <cell r="BF4996" t="e">
            <v>#N/A</v>
          </cell>
          <cell r="BG4996">
            <v>71.571697998046872</v>
          </cell>
          <cell r="BH4996">
            <v>73.681941986083984</v>
          </cell>
          <cell r="BI4996">
            <v>72.797231292724604</v>
          </cell>
          <cell r="BJ4996">
            <v>71.945469207763665</v>
          </cell>
          <cell r="BK4996">
            <v>71.266266975402829</v>
          </cell>
        </row>
        <row r="4997">
          <cell r="A4997" t="str">
            <v>2019-07-18</v>
          </cell>
          <cell r="B4997">
            <v>2000347</v>
          </cell>
          <cell r="C4997">
            <v>71.473300103315253</v>
          </cell>
          <cell r="D4997">
            <v>72.775626951029423</v>
          </cell>
          <cell r="E4997">
            <v>71.318954779698061</v>
          </cell>
          <cell r="F4997">
            <v>71.386482238769531</v>
          </cell>
          <cell r="BA4997" t="e">
            <v>#N/A</v>
          </cell>
          <cell r="BB4997" t="e">
            <v>#N/A</v>
          </cell>
          <cell r="BC4997" t="e">
            <v>#N/A</v>
          </cell>
          <cell r="BD4997" t="e">
            <v>#N/A</v>
          </cell>
          <cell r="BE4997" t="e">
            <v>#N/A</v>
          </cell>
          <cell r="BF4997" t="e">
            <v>#N/A</v>
          </cell>
          <cell r="BG4997">
            <v>71.359468078613276</v>
          </cell>
          <cell r="BH4997">
            <v>73.473088455200198</v>
          </cell>
          <cell r="BI4997">
            <v>72.809193420410153</v>
          </cell>
          <cell r="BJ4997">
            <v>71.985847091674799</v>
          </cell>
          <cell r="BK4997">
            <v>71.265160636901854</v>
          </cell>
        </row>
        <row r="4998">
          <cell r="A4998" t="str">
            <v>2019-07-19</v>
          </cell>
          <cell r="B4998">
            <v>2253113</v>
          </cell>
          <cell r="C4998">
            <v>71.579412914708115</v>
          </cell>
          <cell r="D4998">
            <v>71.936347961425781</v>
          </cell>
          <cell r="E4998">
            <v>71.019902858693854</v>
          </cell>
          <cell r="F4998">
            <v>71.936347961425781</v>
          </cell>
          <cell r="BA4998" t="e">
            <v>#N/A</v>
          </cell>
          <cell r="BB4998" t="e">
            <v>#N/A</v>
          </cell>
          <cell r="BC4998" t="e">
            <v>#N/A</v>
          </cell>
          <cell r="BD4998" t="e">
            <v>#N/A</v>
          </cell>
          <cell r="BE4998" t="e">
            <v>#N/A</v>
          </cell>
          <cell r="BF4998" t="e">
            <v>#N/A</v>
          </cell>
          <cell r="BG4998">
            <v>71.565910339355469</v>
          </cell>
          <cell r="BH4998">
            <v>73.323080444335943</v>
          </cell>
          <cell r="BI4998">
            <v>72.844886627197269</v>
          </cell>
          <cell r="BJ4998">
            <v>72.031723632812501</v>
          </cell>
          <cell r="BK4998">
            <v>71.271386718749994</v>
          </cell>
        </row>
        <row r="4999">
          <cell r="A4999" t="str">
            <v>2019-07-22</v>
          </cell>
          <cell r="B4999">
            <v>2097294</v>
          </cell>
          <cell r="C4999">
            <v>72.351165604696007</v>
          </cell>
          <cell r="D4999">
            <v>72.746688842773423</v>
          </cell>
          <cell r="E4999">
            <v>71.704830291679926</v>
          </cell>
          <cell r="F4999">
            <v>72.746688842773438</v>
          </cell>
          <cell r="BA4999" t="e">
            <v>#N/A</v>
          </cell>
          <cell r="BB4999" t="e">
            <v>#N/A</v>
          </cell>
          <cell r="BC4999" t="e">
            <v>#N/A</v>
          </cell>
          <cell r="BD4999" t="e">
            <v>#N/A</v>
          </cell>
          <cell r="BE4999" t="e">
            <v>#N/A</v>
          </cell>
          <cell r="BF4999" t="e">
            <v>#N/A</v>
          </cell>
          <cell r="BG4999">
            <v>71.878468322753903</v>
          </cell>
          <cell r="BH4999">
            <v>73.240600204467768</v>
          </cell>
          <cell r="BI4999">
            <v>72.892156219482416</v>
          </cell>
          <cell r="BJ4999">
            <v>72.085796051025397</v>
          </cell>
          <cell r="BK4999">
            <v>71.283145942687995</v>
          </cell>
        </row>
        <row r="5000">
          <cell r="A5000" t="str">
            <v>2019-07-23</v>
          </cell>
          <cell r="B5000">
            <v>2121045</v>
          </cell>
          <cell r="C5000">
            <v>72.679147309388611</v>
          </cell>
          <cell r="D5000">
            <v>73.576301974415486</v>
          </cell>
          <cell r="E5000">
            <v>72.370449325720244</v>
          </cell>
          <cell r="F5000">
            <v>73.1807861328125</v>
          </cell>
          <cell r="BA5000" t="e">
            <v>#N/A</v>
          </cell>
          <cell r="BB5000" t="e">
            <v>#N/A</v>
          </cell>
          <cell r="BC5000" t="e">
            <v>#N/A</v>
          </cell>
          <cell r="BD5000" t="e">
            <v>#N/A</v>
          </cell>
          <cell r="BE5000" t="e">
            <v>#N/A</v>
          </cell>
          <cell r="BF5000" t="e">
            <v>#N/A</v>
          </cell>
          <cell r="BG5000">
            <v>72.175590515136719</v>
          </cell>
          <cell r="BH5000">
            <v>73.183201217651373</v>
          </cell>
          <cell r="BI5000">
            <v>72.939618530273435</v>
          </cell>
          <cell r="BJ5000">
            <v>72.137080230712897</v>
          </cell>
          <cell r="BK5000">
            <v>71.299390335083004</v>
          </cell>
        </row>
        <row r="5001">
          <cell r="A5001" t="str">
            <v>2019-07-24</v>
          </cell>
          <cell r="B5001">
            <v>1955720</v>
          </cell>
          <cell r="C5001">
            <v>73.373721287871348</v>
          </cell>
          <cell r="D5001">
            <v>73.585952536477777</v>
          </cell>
          <cell r="E5001">
            <v>72.794913475270576</v>
          </cell>
          <cell r="F5001">
            <v>73.055381774902344</v>
          </cell>
          <cell r="BA5001" t="e">
            <v>#N/A</v>
          </cell>
          <cell r="BB5001" t="e">
            <v>#N/A</v>
          </cell>
          <cell r="BC5001" t="e">
            <v>#N/A</v>
          </cell>
          <cell r="BD5001" t="e">
            <v>#N/A</v>
          </cell>
          <cell r="BE5001" t="e">
            <v>#N/A</v>
          </cell>
          <cell r="BF5001" t="e">
            <v>#N/A</v>
          </cell>
          <cell r="BG5001">
            <v>72.461137390136713</v>
          </cell>
          <cell r="BH5001">
            <v>73.174036788940427</v>
          </cell>
          <cell r="BI5001">
            <v>72.976469421386724</v>
          </cell>
          <cell r="BJ5001">
            <v>72.182480926513676</v>
          </cell>
          <cell r="BK5001">
            <v>71.314729957580568</v>
          </cell>
        </row>
        <row r="5002">
          <cell r="A5002" t="str">
            <v>2019-07-25</v>
          </cell>
          <cell r="B5002">
            <v>2829367</v>
          </cell>
          <cell r="C5002">
            <v>73.315845493228707</v>
          </cell>
          <cell r="D5002">
            <v>74.135823872151633</v>
          </cell>
          <cell r="E5002">
            <v>72.505515996864673</v>
          </cell>
          <cell r="F5002">
            <v>72.737037658691406</v>
          </cell>
          <cell r="BA5002" t="e">
            <v>#N/A</v>
          </cell>
          <cell r="BB5002" t="e">
            <v>#N/A</v>
          </cell>
          <cell r="BC5002" t="e">
            <v>#N/A</v>
          </cell>
          <cell r="BD5002" t="e">
            <v>#N/A</v>
          </cell>
          <cell r="BE5002" t="e">
            <v>#N/A</v>
          </cell>
          <cell r="BF5002" t="e">
            <v>#N/A</v>
          </cell>
          <cell r="BG5002">
            <v>72.731248474121088</v>
          </cell>
          <cell r="BH5002">
            <v>73.160531234741214</v>
          </cell>
          <cell r="BI5002">
            <v>72.983415222167963</v>
          </cell>
          <cell r="BJ5002">
            <v>72.215161590576173</v>
          </cell>
          <cell r="BK5002">
            <v>71.323616943359369</v>
          </cell>
        </row>
        <row r="5003">
          <cell r="A5003" t="str">
            <v>2019-07-26</v>
          </cell>
          <cell r="B5003">
            <v>2318051</v>
          </cell>
          <cell r="C5003">
            <v>73.190439661716866</v>
          </cell>
          <cell r="D5003">
            <v>73.624543698832653</v>
          </cell>
          <cell r="E5003">
            <v>72.814214200232271</v>
          </cell>
          <cell r="F5003">
            <v>73.267608642578125</v>
          </cell>
          <cell r="BA5003" t="e">
            <v>#N/A</v>
          </cell>
          <cell r="BB5003" t="e">
            <v>#N/A</v>
          </cell>
          <cell r="BC5003" t="e">
            <v>#N/A</v>
          </cell>
          <cell r="BD5003" t="e">
            <v>#N/A</v>
          </cell>
          <cell r="BE5003" t="e">
            <v>#N/A</v>
          </cell>
          <cell r="BF5003" t="e">
            <v>#N/A</v>
          </cell>
          <cell r="BG5003">
            <v>72.997500610351565</v>
          </cell>
          <cell r="BH5003">
            <v>73.162460327148438</v>
          </cell>
          <cell r="BI5003">
            <v>72.997306518554694</v>
          </cell>
          <cell r="BJ5003">
            <v>72.240185623168941</v>
          </cell>
          <cell r="BK5003">
            <v>71.340804672241205</v>
          </cell>
        </row>
        <row r="5004">
          <cell r="A5004" t="str">
            <v>2019-07-29</v>
          </cell>
          <cell r="B5004">
            <v>3259253</v>
          </cell>
          <cell r="C5004">
            <v>74.936508677677438</v>
          </cell>
          <cell r="D5004">
            <v>75.698608448908303</v>
          </cell>
          <cell r="E5004">
            <v>74.376991271972656</v>
          </cell>
          <cell r="F5004">
            <v>74.376991271972656</v>
          </cell>
          <cell r="BA5004" t="e">
            <v>#N/A</v>
          </cell>
          <cell r="BB5004" t="e">
            <v>#N/A</v>
          </cell>
          <cell r="BC5004" t="e">
            <v>#N/A</v>
          </cell>
          <cell r="BD5004" t="e">
            <v>#N/A</v>
          </cell>
          <cell r="BE5004" t="e">
            <v>#N/A</v>
          </cell>
          <cell r="BF5004" t="e">
            <v>#N/A</v>
          </cell>
          <cell r="BG5004">
            <v>73.323561096191412</v>
          </cell>
          <cell r="BH5004">
            <v>73.175483322143549</v>
          </cell>
          <cell r="BI5004">
            <v>73.050556945800778</v>
          </cell>
          <cell r="BJ5004">
            <v>72.274914703369134</v>
          </cell>
          <cell r="BK5004">
            <v>71.371131553649903</v>
          </cell>
        </row>
        <row r="5005">
          <cell r="A5005" t="str">
            <v>2019-07-30</v>
          </cell>
          <cell r="B5005">
            <v>2616597</v>
          </cell>
          <cell r="C5005">
            <v>74.415584559909249</v>
          </cell>
          <cell r="D5005">
            <v>75.004041292607965</v>
          </cell>
          <cell r="E5005">
            <v>72.592335784807062</v>
          </cell>
          <cell r="F5005">
            <v>72.910682678222656</v>
          </cell>
          <cell r="BA5005" t="e">
            <v>#N/A</v>
          </cell>
          <cell r="BB5005" t="e">
            <v>#N/A</v>
          </cell>
          <cell r="BC5005" t="e">
            <v>#N/A</v>
          </cell>
          <cell r="BD5005" t="e">
            <v>#N/A</v>
          </cell>
          <cell r="BE5005" t="e">
            <v>#N/A</v>
          </cell>
          <cell r="BF5005" t="e">
            <v>#N/A</v>
          </cell>
          <cell r="BG5005">
            <v>73.269540405273432</v>
          </cell>
          <cell r="BH5005">
            <v>73.102650070190435</v>
          </cell>
          <cell r="BI5005">
            <v>73.082005767822267</v>
          </cell>
          <cell r="BJ5005">
            <v>72.294425125122075</v>
          </cell>
          <cell r="BK5005">
            <v>71.387136459350586</v>
          </cell>
        </row>
        <row r="5006">
          <cell r="A5006" t="str">
            <v>2019-07-31</v>
          </cell>
          <cell r="B5006">
            <v>2661616</v>
          </cell>
          <cell r="C5006">
            <v>72.659859333234138</v>
          </cell>
          <cell r="D5006">
            <v>73.026435901107675</v>
          </cell>
          <cell r="E5006">
            <v>71.203187224153808</v>
          </cell>
          <cell r="F5006">
            <v>72.794914245605469</v>
          </cell>
          <cell r="BA5006" t="e">
            <v>#N/A</v>
          </cell>
          <cell r="BB5006" t="e">
            <v>#N/A</v>
          </cell>
          <cell r="BC5006" t="e">
            <v>#N/A</v>
          </cell>
          <cell r="BD5006" t="e">
            <v>#N/A</v>
          </cell>
          <cell r="BE5006" t="e">
            <v>#N/A</v>
          </cell>
          <cell r="BF5006" t="e">
            <v>#N/A</v>
          </cell>
          <cell r="BG5006">
            <v>73.217446899414057</v>
          </cell>
          <cell r="BH5006">
            <v>72.968559265136719</v>
          </cell>
          <cell r="BI5006">
            <v>73.092810211181643</v>
          </cell>
          <cell r="BJ5006">
            <v>72.311481628417965</v>
          </cell>
          <cell r="BK5006">
            <v>71.39737758636474</v>
          </cell>
        </row>
        <row r="5007">
          <cell r="A5007" t="str">
            <v>2019-08-01</v>
          </cell>
          <cell r="B5007">
            <v>2015449</v>
          </cell>
          <cell r="C5007">
            <v>72.978205213918713</v>
          </cell>
          <cell r="D5007">
            <v>73.45089740076979</v>
          </cell>
          <cell r="E5007">
            <v>72.341511470047749</v>
          </cell>
          <cell r="F5007">
            <v>72.8238525390625</v>
          </cell>
          <cell r="BA5007" t="e">
            <v>#N/A</v>
          </cell>
          <cell r="BB5007" t="e">
            <v>#N/A</v>
          </cell>
          <cell r="BC5007" t="e">
            <v>#N/A</v>
          </cell>
          <cell r="BD5007" t="e">
            <v>#N/A</v>
          </cell>
          <cell r="BE5007" t="e">
            <v>#N/A</v>
          </cell>
          <cell r="BF5007" t="e">
            <v>#N/A</v>
          </cell>
          <cell r="BG5007">
            <v>73.234809875488281</v>
          </cell>
          <cell r="BH5007">
            <v>72.848938369750982</v>
          </cell>
          <cell r="BI5007">
            <v>73.104193420410155</v>
          </cell>
          <cell r="BJ5007">
            <v>72.327160949707036</v>
          </cell>
          <cell r="BK5007">
            <v>71.404059906005855</v>
          </cell>
        </row>
        <row r="5008">
          <cell r="A5008" t="str">
            <v>2019-08-02</v>
          </cell>
          <cell r="B5008">
            <v>3400158</v>
          </cell>
          <cell r="C5008">
            <v>72.833501059398259</v>
          </cell>
          <cell r="D5008">
            <v>73.016793019894294</v>
          </cell>
          <cell r="E5008">
            <v>71.425066028065018</v>
          </cell>
          <cell r="F5008">
            <v>71.598709106445313</v>
          </cell>
          <cell r="BA5008" t="e">
            <v>#N/A</v>
          </cell>
          <cell r="BB5008" t="e">
            <v>#N/A</v>
          </cell>
          <cell r="BC5008" t="e">
            <v>#N/A</v>
          </cell>
          <cell r="BD5008" t="e">
            <v>#N/A</v>
          </cell>
          <cell r="BE5008" t="e">
            <v>#N/A</v>
          </cell>
          <cell r="BF5008" t="e">
            <v>#N/A</v>
          </cell>
          <cell r="BG5008">
            <v>72.901029968261724</v>
          </cell>
          <cell r="BH5008">
            <v>72.676259994506836</v>
          </cell>
          <cell r="BI5008">
            <v>73.086057281494135</v>
          </cell>
          <cell r="BJ5008">
            <v>72.326514968872075</v>
          </cell>
          <cell r="BK5008">
            <v>71.401885108947752</v>
          </cell>
        </row>
        <row r="5009">
          <cell r="A5009" t="str">
            <v>2019-08-05</v>
          </cell>
          <cell r="B5009">
            <v>2904893</v>
          </cell>
          <cell r="C5009">
            <v>71.24177729370335</v>
          </cell>
          <cell r="D5009">
            <v>71.830234010421051</v>
          </cell>
          <cell r="E5009">
            <v>69.794754028320313</v>
          </cell>
          <cell r="F5009">
            <v>69.794754028320313</v>
          </cell>
          <cell r="BA5009" t="e">
            <v>#N/A</v>
          </cell>
          <cell r="BB5009" t="e">
            <v>#N/A</v>
          </cell>
          <cell r="BC5009" t="e">
            <v>#N/A</v>
          </cell>
          <cell r="BD5009" t="e">
            <v>#N/A</v>
          </cell>
          <cell r="BE5009" t="e">
            <v>#N/A</v>
          </cell>
          <cell r="BF5009" t="e">
            <v>#N/A</v>
          </cell>
          <cell r="BG5009">
            <v>71.984582519531244</v>
          </cell>
          <cell r="BH5009">
            <v>72.453418350219721</v>
          </cell>
          <cell r="BI5009">
            <v>73.023931732177729</v>
          </cell>
          <cell r="BJ5009">
            <v>72.304125823974616</v>
          </cell>
          <cell r="BK5009">
            <v>71.390690536499022</v>
          </cell>
        </row>
        <row r="5010">
          <cell r="A5010" t="str">
            <v>2019-08-06</v>
          </cell>
          <cell r="B5010">
            <v>2711079</v>
          </cell>
          <cell r="C5010">
            <v>69.457115123490254</v>
          </cell>
          <cell r="D5010">
            <v>70.865550185857032</v>
          </cell>
          <cell r="E5010">
            <v>69.206295702538696</v>
          </cell>
          <cell r="F5010">
            <v>69.688636779785156</v>
          </cell>
          <cell r="BA5010" t="e">
            <v>#N/A</v>
          </cell>
          <cell r="BB5010" t="e">
            <v>#N/A</v>
          </cell>
          <cell r="BC5010" t="e">
            <v>#N/A</v>
          </cell>
          <cell r="BD5010" t="e">
            <v>#N/A</v>
          </cell>
          <cell r="BE5010" t="e">
            <v>#N/A</v>
          </cell>
          <cell r="BF5010" t="e">
            <v>#N/A</v>
          </cell>
          <cell r="BG5010">
            <v>71.340173339843744</v>
          </cell>
          <cell r="BH5010">
            <v>72.200189208984369</v>
          </cell>
          <cell r="BI5010">
            <v>72.985344390869145</v>
          </cell>
          <cell r="BJ5010">
            <v>72.27558319091797</v>
          </cell>
          <cell r="BK5010">
            <v>71.381280097961422</v>
          </cell>
        </row>
        <row r="5011">
          <cell r="A5011" t="str">
            <v>2019-08-07</v>
          </cell>
          <cell r="B5011">
            <v>2257159</v>
          </cell>
          <cell r="C5011">
            <v>69.707935700901899</v>
          </cell>
          <cell r="D5011">
            <v>70.450737733810669</v>
          </cell>
          <cell r="E5011">
            <v>69.322061360714898</v>
          </cell>
          <cell r="F5011">
            <v>70.122749328613281</v>
          </cell>
          <cell r="BA5011" t="e">
            <v>#N/A</v>
          </cell>
          <cell r="BB5011" t="e">
            <v>#N/A</v>
          </cell>
          <cell r="BC5011" t="e">
            <v>#N/A</v>
          </cell>
          <cell r="BD5011" t="e">
            <v>#N/A</v>
          </cell>
          <cell r="BE5011" t="e">
            <v>#N/A</v>
          </cell>
          <cell r="BF5011" t="e">
            <v>#N/A</v>
          </cell>
          <cell r="BG5011">
            <v>70.805740356445313</v>
          </cell>
          <cell r="BH5011">
            <v>72.014005661010742</v>
          </cell>
          <cell r="BI5011">
            <v>72.974347076416009</v>
          </cell>
          <cell r="BJ5011">
            <v>72.240271072387699</v>
          </cell>
          <cell r="BK5011">
            <v>71.375336456298825</v>
          </cell>
        </row>
        <row r="5012">
          <cell r="A5012" t="str">
            <v>2019-08-08</v>
          </cell>
          <cell r="B5012">
            <v>2139681</v>
          </cell>
          <cell r="C5012">
            <v>71.145310182281264</v>
          </cell>
          <cell r="D5012">
            <v>71.974937438964844</v>
          </cell>
          <cell r="E5012">
            <v>70.566502351091572</v>
          </cell>
          <cell r="F5012">
            <v>71.974937438964844</v>
          </cell>
          <cell r="BA5012" t="e">
            <v>#N/A</v>
          </cell>
          <cell r="BB5012" t="e">
            <v>#N/A</v>
          </cell>
          <cell r="BC5012" t="e">
            <v>#N/A</v>
          </cell>
          <cell r="BD5012" t="e">
            <v>#N/A</v>
          </cell>
          <cell r="BE5012" t="e">
            <v>#N/A</v>
          </cell>
          <cell r="BF5012" t="e">
            <v>#N/A</v>
          </cell>
          <cell r="BG5012">
            <v>70.635957336425776</v>
          </cell>
          <cell r="BH5012">
            <v>71.990370941162112</v>
          </cell>
          <cell r="BI5012">
            <v>73.001744079589841</v>
          </cell>
          <cell r="BJ5012">
            <v>72.22653633117676</v>
          </cell>
          <cell r="BK5012">
            <v>71.382820205688475</v>
          </cell>
        </row>
        <row r="5013">
          <cell r="A5013" t="str">
            <v>2019-08-09</v>
          </cell>
          <cell r="B5013">
            <v>1634157</v>
          </cell>
          <cell r="C5013">
            <v>71.859172187346203</v>
          </cell>
          <cell r="D5013">
            <v>72.013524866039404</v>
          </cell>
          <cell r="E5013">
            <v>70.952375959816493</v>
          </cell>
          <cell r="F5013">
            <v>71.145309448242188</v>
          </cell>
          <cell r="BA5013" t="e">
            <v>#N/A</v>
          </cell>
          <cell r="BB5013" t="e">
            <v>#N/A</v>
          </cell>
          <cell r="BC5013" t="e">
            <v>#N/A</v>
          </cell>
          <cell r="BD5013" t="e">
            <v>#N/A</v>
          </cell>
          <cell r="BE5013" t="e">
            <v>#N/A</v>
          </cell>
          <cell r="BF5013" t="e">
            <v>#N/A</v>
          </cell>
          <cell r="BG5013">
            <v>70.545277404785153</v>
          </cell>
          <cell r="BH5013">
            <v>72.002429580688471</v>
          </cell>
          <cell r="BI5013">
            <v>73.030877532958982</v>
          </cell>
          <cell r="BJ5013">
            <v>72.201449813842771</v>
          </cell>
          <cell r="BK5013">
            <v>71.388331642150874</v>
          </cell>
        </row>
        <row r="5014">
          <cell r="A5014" t="str">
            <v>2019-08-12</v>
          </cell>
          <cell r="B5014">
            <v>1222622</v>
          </cell>
          <cell r="C5014">
            <v>71.772354642057422</v>
          </cell>
          <cell r="D5014">
            <v>72.100343045815691</v>
          </cell>
          <cell r="E5014">
            <v>70.971666677672189</v>
          </cell>
          <cell r="F5014">
            <v>71.212837219238281</v>
          </cell>
          <cell r="BA5014" t="e">
            <v>#N/A</v>
          </cell>
          <cell r="BB5014" t="e">
            <v>#N/A</v>
          </cell>
          <cell r="BC5014" t="e">
            <v>#N/A</v>
          </cell>
          <cell r="BD5014" t="e">
            <v>#N/A</v>
          </cell>
          <cell r="BE5014" t="e">
            <v>#N/A</v>
          </cell>
          <cell r="BF5014" t="e">
            <v>#N/A</v>
          </cell>
          <cell r="BG5014">
            <v>70.828894042968756</v>
          </cell>
          <cell r="BH5014">
            <v>72.003876495361325</v>
          </cell>
          <cell r="BI5014">
            <v>73.032228088378901</v>
          </cell>
          <cell r="BJ5014">
            <v>72.178427429199218</v>
          </cell>
          <cell r="BK5014">
            <v>71.399689750671385</v>
          </cell>
        </row>
        <row r="5015">
          <cell r="A5015" t="str">
            <v>2019-08-13</v>
          </cell>
          <cell r="B5015">
            <v>2448714</v>
          </cell>
          <cell r="C5015">
            <v>71.434718190997245</v>
          </cell>
          <cell r="D5015">
            <v>73.190439459726917</v>
          </cell>
          <cell r="E5015">
            <v>71.367190732966904</v>
          </cell>
          <cell r="F5015">
            <v>72.737037658691406</v>
          </cell>
          <cell r="BA5015" t="e">
            <v>#N/A</v>
          </cell>
          <cell r="BB5015" t="e">
            <v>#N/A</v>
          </cell>
          <cell r="BC5015" t="e">
            <v>#N/A</v>
          </cell>
          <cell r="BD5015" t="e">
            <v>#N/A</v>
          </cell>
          <cell r="BE5015" t="e">
            <v>#N/A</v>
          </cell>
          <cell r="BF5015" t="e">
            <v>#N/A</v>
          </cell>
          <cell r="BG5015">
            <v>71.438574218750006</v>
          </cell>
          <cell r="BH5015">
            <v>72.055969619750982</v>
          </cell>
          <cell r="BI5015">
            <v>73.065413208007811</v>
          </cell>
          <cell r="BJ5015">
            <v>72.167499084472652</v>
          </cell>
          <cell r="BK5015">
            <v>71.418807754516607</v>
          </cell>
        </row>
        <row r="5016">
          <cell r="A5016" t="str">
            <v>2019-08-14</v>
          </cell>
          <cell r="B5016">
            <v>3162443</v>
          </cell>
          <cell r="C5016">
            <v>73.846422625811471</v>
          </cell>
          <cell r="D5016">
            <v>74.521697196887843</v>
          </cell>
          <cell r="E5016">
            <v>72.621272155506134</v>
          </cell>
          <cell r="F5016">
            <v>72.765975952148438</v>
          </cell>
          <cell r="BA5016" t="e">
            <v>#N/A</v>
          </cell>
          <cell r="BB5016" t="e">
            <v>#N/A</v>
          </cell>
          <cell r="BC5016" t="e">
            <v>#N/A</v>
          </cell>
          <cell r="BD5016" t="e">
            <v>#N/A</v>
          </cell>
          <cell r="BE5016" t="e">
            <v>#N/A</v>
          </cell>
          <cell r="BF5016" t="e">
            <v>#N/A</v>
          </cell>
          <cell r="BG5016">
            <v>71.967219543457034</v>
          </cell>
          <cell r="BH5016">
            <v>72.112886047363276</v>
          </cell>
          <cell r="BI5016">
            <v>73.098598327636722</v>
          </cell>
          <cell r="BJ5016">
            <v>72.170100250244147</v>
          </cell>
          <cell r="BK5016">
            <v>71.43279289245605</v>
          </cell>
        </row>
        <row r="5017">
          <cell r="A5017" t="str">
            <v>2019-08-15</v>
          </cell>
          <cell r="B5017">
            <v>2279833</v>
          </cell>
          <cell r="C5017">
            <v>72.351158499520494</v>
          </cell>
          <cell r="D5017">
            <v>72.939615177445162</v>
          </cell>
          <cell r="E5017">
            <v>71.52153129326409</v>
          </cell>
          <cell r="F5017">
            <v>72.187164306640625</v>
          </cell>
          <cell r="BA5017" t="e">
            <v>#N/A</v>
          </cell>
          <cell r="BB5017" t="e">
            <v>#N/A</v>
          </cell>
          <cell r="BC5017" t="e">
            <v>#N/A</v>
          </cell>
          <cell r="BD5017" t="e">
            <v>#N/A</v>
          </cell>
          <cell r="BE5017" t="e">
            <v>#N/A</v>
          </cell>
          <cell r="BF5017" t="e">
            <v>#N/A</v>
          </cell>
          <cell r="BG5017">
            <v>72.009664916992193</v>
          </cell>
          <cell r="BH5017">
            <v>72.152920150756842</v>
          </cell>
          <cell r="BI5017">
            <v>73.094932556152344</v>
          </cell>
          <cell r="BJ5017">
            <v>72.170153884887696</v>
          </cell>
          <cell r="BK5017">
            <v>71.428745841979975</v>
          </cell>
        </row>
        <row r="5018">
          <cell r="A5018" t="str">
            <v>2019-08-16</v>
          </cell>
          <cell r="B5018">
            <v>2065004</v>
          </cell>
          <cell r="C5018">
            <v>72.466929318736049</v>
          </cell>
          <cell r="D5018">
            <v>73.585956840557941</v>
          </cell>
          <cell r="E5018">
            <v>72.206461003869364</v>
          </cell>
          <cell r="F5018">
            <v>73.306198120117188</v>
          </cell>
          <cell r="BA5018" t="e">
            <v>#N/A</v>
          </cell>
          <cell r="BB5018" t="e">
            <v>#N/A</v>
          </cell>
          <cell r="BC5018" t="e">
            <v>#N/A</v>
          </cell>
          <cell r="BD5018" t="e">
            <v>#N/A</v>
          </cell>
          <cell r="BE5018" t="e">
            <v>#N/A</v>
          </cell>
          <cell r="BF5018" t="e">
            <v>#N/A</v>
          </cell>
          <cell r="BG5018">
            <v>72.441842651367182</v>
          </cell>
          <cell r="BH5018">
            <v>72.221412658691406</v>
          </cell>
          <cell r="BI5018">
            <v>73.04997833251953</v>
          </cell>
          <cell r="BJ5018">
            <v>72.177972030639651</v>
          </cell>
          <cell r="BK5018">
            <v>71.429506912231446</v>
          </cell>
        </row>
        <row r="5019">
          <cell r="A5019" t="str">
            <v>2019-08-19</v>
          </cell>
          <cell r="B5019">
            <v>2329059</v>
          </cell>
          <cell r="C5019">
            <v>73.576303955787779</v>
          </cell>
          <cell r="D5019">
            <v>74.579574269712651</v>
          </cell>
          <cell r="E5019">
            <v>73.219376272524016</v>
          </cell>
          <cell r="F5019">
            <v>74.512046813964844</v>
          </cell>
          <cell r="BA5019" t="e">
            <v>#N/A</v>
          </cell>
          <cell r="BB5019" t="e">
            <v>#N/A</v>
          </cell>
          <cell r="BC5019" t="e">
            <v>#N/A</v>
          </cell>
          <cell r="BD5019" t="e">
            <v>#N/A</v>
          </cell>
          <cell r="BE5019" t="e">
            <v>#N/A</v>
          </cell>
          <cell r="BF5019" t="e">
            <v>#N/A</v>
          </cell>
          <cell r="BG5019">
            <v>73.1016845703125</v>
          </cell>
          <cell r="BH5019">
            <v>72.309680557250971</v>
          </cell>
          <cell r="BI5019">
            <v>73.048820648193356</v>
          </cell>
          <cell r="BJ5019">
            <v>72.20377433776855</v>
          </cell>
          <cell r="BK5019">
            <v>71.442130317687983</v>
          </cell>
        </row>
        <row r="5020">
          <cell r="A5020" t="str">
            <v>2019-08-20</v>
          </cell>
          <cell r="B5020">
            <v>2217389</v>
          </cell>
          <cell r="C5020">
            <v>74.212995768441843</v>
          </cell>
          <cell r="D5020">
            <v>74.994385930276039</v>
          </cell>
          <cell r="E5020">
            <v>74.184056482439161</v>
          </cell>
          <cell r="F5020">
            <v>74.338401794433594</v>
          </cell>
          <cell r="BA5020" t="e">
            <v>#N/A</v>
          </cell>
          <cell r="BB5020" t="e">
            <v>#N/A</v>
          </cell>
          <cell r="BC5020" t="e">
            <v>#N/A</v>
          </cell>
          <cell r="BD5020" t="e">
            <v>#N/A</v>
          </cell>
          <cell r="BE5020" t="e">
            <v>#N/A</v>
          </cell>
          <cell r="BF5020" t="e">
            <v>#N/A</v>
          </cell>
          <cell r="BG5020">
            <v>73.421957397460943</v>
          </cell>
          <cell r="BH5020">
            <v>72.367561340332031</v>
          </cell>
          <cell r="BI5020">
            <v>73.06734252929688</v>
          </cell>
          <cell r="BJ5020">
            <v>72.218396224975592</v>
          </cell>
          <cell r="BK5020">
            <v>71.449765319824223</v>
          </cell>
        </row>
        <row r="5021">
          <cell r="A5021" t="str">
            <v>2019-08-21</v>
          </cell>
          <cell r="B5021">
            <v>1483352</v>
          </cell>
          <cell r="C5021">
            <v>74.203349927554186</v>
          </cell>
          <cell r="D5021">
            <v>75.177680969238281</v>
          </cell>
          <cell r="E5021">
            <v>74.010416439668987</v>
          </cell>
          <cell r="F5021">
            <v>75.177680969238281</v>
          </cell>
          <cell r="BA5021" t="e">
            <v>#N/A</v>
          </cell>
          <cell r="BB5021" t="e">
            <v>#N/A</v>
          </cell>
          <cell r="BC5021" t="e">
            <v>#N/A</v>
          </cell>
          <cell r="BD5021" t="e">
            <v>#N/A</v>
          </cell>
          <cell r="BE5021" t="e">
            <v>#N/A</v>
          </cell>
          <cell r="BF5021" t="e">
            <v>#N/A</v>
          </cell>
          <cell r="BG5021">
            <v>73.904298400878901</v>
          </cell>
          <cell r="BH5021">
            <v>72.473676300048822</v>
          </cell>
          <cell r="BI5021">
            <v>73.093581848144538</v>
          </cell>
          <cell r="BJ5021">
            <v>72.241133117675787</v>
          </cell>
          <cell r="BK5021">
            <v>71.466411285400397</v>
          </cell>
        </row>
        <row r="5022">
          <cell r="A5022" t="str">
            <v>2019-08-22</v>
          </cell>
          <cell r="B5022">
            <v>1922119</v>
          </cell>
          <cell r="C5022">
            <v>75.14874499425855</v>
          </cell>
          <cell r="D5022">
            <v>75.15839387706032</v>
          </cell>
          <cell r="E5022">
            <v>74.270880657824861</v>
          </cell>
          <cell r="F5022">
            <v>74.299819946289063</v>
          </cell>
          <cell r="BA5022" t="e">
            <v>#N/A</v>
          </cell>
          <cell r="BB5022" t="e">
            <v>#N/A</v>
          </cell>
          <cell r="BC5022" t="e">
            <v>#N/A</v>
          </cell>
          <cell r="BD5022" t="e">
            <v>#N/A</v>
          </cell>
          <cell r="BE5022" t="e">
            <v>#N/A</v>
          </cell>
          <cell r="BF5022" t="e">
            <v>#N/A</v>
          </cell>
          <cell r="BG5022">
            <v>74.326829528808588</v>
          </cell>
          <cell r="BH5022">
            <v>72.551815414428717</v>
          </cell>
          <cell r="BI5022">
            <v>73.113647155761726</v>
          </cell>
          <cell r="BJ5022">
            <v>72.254072952270505</v>
          </cell>
          <cell r="BK5022">
            <v>71.473668174743651</v>
          </cell>
        </row>
        <row r="5023">
          <cell r="A5023" t="str">
            <v>2019-08-23</v>
          </cell>
          <cell r="B5023">
            <v>1823197</v>
          </cell>
          <cell r="C5023">
            <v>74.203349913090165</v>
          </cell>
          <cell r="D5023">
            <v>74.984747466736735</v>
          </cell>
          <cell r="E5023">
            <v>73.827124459828795</v>
          </cell>
          <cell r="F5023">
            <v>74.020065307617188</v>
          </cell>
          <cell r="BA5023" t="e">
            <v>#N/A</v>
          </cell>
          <cell r="BB5023" t="e">
            <v>#N/A</v>
          </cell>
          <cell r="BC5023" t="e">
            <v>#N/A</v>
          </cell>
          <cell r="BD5023" t="e">
            <v>#N/A</v>
          </cell>
          <cell r="BE5023" t="e">
            <v>#N/A</v>
          </cell>
          <cell r="BF5023" t="e">
            <v>#N/A</v>
          </cell>
          <cell r="BG5023">
            <v>74.469602966308599</v>
          </cell>
          <cell r="BH5023">
            <v>72.589438247680661</v>
          </cell>
          <cell r="BI5023">
            <v>73.128117370605466</v>
          </cell>
          <cell r="BJ5023">
            <v>72.260604248046874</v>
          </cell>
          <cell r="BK5023">
            <v>71.476609764099123</v>
          </cell>
        </row>
        <row r="5024">
          <cell r="A5024" t="str">
            <v>2019-08-26</v>
          </cell>
          <cell r="B5024">
            <v>1124172</v>
          </cell>
          <cell r="C5024">
            <v>73.913952643580359</v>
          </cell>
          <cell r="D5024">
            <v>74.569936832469281</v>
          </cell>
          <cell r="E5024">
            <v>73.721011788059457</v>
          </cell>
          <cell r="F5024">
            <v>74.232292175292969</v>
          </cell>
          <cell r="BA5024" t="e">
            <v>#N/A</v>
          </cell>
          <cell r="BB5024" t="e">
            <v>#N/A</v>
          </cell>
          <cell r="BC5024" t="e">
            <v>#N/A</v>
          </cell>
          <cell r="BD5024" t="e">
            <v>#N/A</v>
          </cell>
          <cell r="BE5024" t="e">
            <v>#N/A</v>
          </cell>
          <cell r="BF5024" t="e">
            <v>#N/A</v>
          </cell>
          <cell r="BG5024">
            <v>74.413652038574213</v>
          </cell>
          <cell r="BH5024">
            <v>72.582203292846685</v>
          </cell>
          <cell r="BI5024">
            <v>73.156671905517584</v>
          </cell>
          <cell r="BJ5024">
            <v>72.274165039062495</v>
          </cell>
          <cell r="BK5024">
            <v>71.476492309570318</v>
          </cell>
        </row>
        <row r="5025">
          <cell r="A5025" t="str">
            <v>2019-08-27</v>
          </cell>
          <cell r="B5025">
            <v>2031754</v>
          </cell>
          <cell r="C5025">
            <v>73.933242056608762</v>
          </cell>
          <cell r="D5025">
            <v>75.168034075601142</v>
          </cell>
          <cell r="E5025">
            <v>73.663132222446791</v>
          </cell>
          <cell r="F5025">
            <v>75.119804382324219</v>
          </cell>
          <cell r="BA5025" t="e">
            <v>#N/A</v>
          </cell>
          <cell r="BB5025" t="e">
            <v>#N/A</v>
          </cell>
          <cell r="BC5025" t="e">
            <v>#N/A</v>
          </cell>
          <cell r="BD5025" t="e">
            <v>#N/A</v>
          </cell>
          <cell r="BE5025" t="e">
            <v>#N/A</v>
          </cell>
          <cell r="BF5025" t="e">
            <v>#N/A</v>
          </cell>
          <cell r="BG5025">
            <v>74.569932556152338</v>
          </cell>
          <cell r="BH5025">
            <v>72.692659378051758</v>
          </cell>
          <cell r="BI5025">
            <v>73.164389495849605</v>
          </cell>
          <cell r="BJ5025">
            <v>72.2978971862793</v>
          </cell>
          <cell r="BK5025">
            <v>71.483636360168461</v>
          </cell>
        </row>
        <row r="5026">
          <cell r="A5026" t="str">
            <v>2019-08-28</v>
          </cell>
          <cell r="B5026">
            <v>1580576</v>
          </cell>
          <cell r="C5026">
            <v>74.676048593856422</v>
          </cell>
          <cell r="D5026">
            <v>75.100503734128097</v>
          </cell>
          <cell r="E5026">
            <v>74.357701718697129</v>
          </cell>
          <cell r="F5026">
            <v>74.743576049804688</v>
          </cell>
          <cell r="BA5026" t="e">
            <v>#N/A</v>
          </cell>
          <cell r="BB5026" t="e">
            <v>#N/A</v>
          </cell>
          <cell r="BC5026" t="e">
            <v>#N/A</v>
          </cell>
          <cell r="BD5026" t="e">
            <v>#N/A</v>
          </cell>
          <cell r="BE5026" t="e">
            <v>#N/A</v>
          </cell>
          <cell r="BF5026" t="e">
            <v>#N/A</v>
          </cell>
          <cell r="BG5026">
            <v>74.483111572265628</v>
          </cell>
          <cell r="BH5026">
            <v>72.790092468261719</v>
          </cell>
          <cell r="BI5026">
            <v>73.156672210693358</v>
          </cell>
          <cell r="BJ5026">
            <v>72.318607711791998</v>
          </cell>
          <cell r="BK5026">
            <v>71.486029014587402</v>
          </cell>
        </row>
        <row r="5027">
          <cell r="A5027" t="str">
            <v>2019-08-29</v>
          </cell>
          <cell r="B5027">
            <v>1867581</v>
          </cell>
          <cell r="C5027">
            <v>74.70498581292793</v>
          </cell>
          <cell r="D5027">
            <v>75.688958338072993</v>
          </cell>
          <cell r="E5027">
            <v>74.695336930933621</v>
          </cell>
          <cell r="F5027">
            <v>75.264495849609375</v>
          </cell>
          <cell r="BA5027" t="e">
            <v>#N/A</v>
          </cell>
          <cell r="BB5027" t="e">
            <v>#N/A</v>
          </cell>
          <cell r="BC5027" t="e">
            <v>#N/A</v>
          </cell>
          <cell r="BD5027" t="e">
            <v>#N/A</v>
          </cell>
          <cell r="BE5027" t="e">
            <v>#N/A</v>
          </cell>
          <cell r="BF5027" t="e">
            <v>#N/A</v>
          </cell>
          <cell r="BG5027">
            <v>74.676046752929693</v>
          </cell>
          <cell r="BH5027">
            <v>72.912124633789063</v>
          </cell>
          <cell r="BI5027">
            <v>73.150691070556647</v>
          </cell>
          <cell r="BJ5027">
            <v>72.344527435302737</v>
          </cell>
          <cell r="BK5027">
            <v>71.494405746459961</v>
          </cell>
        </row>
        <row r="5028">
          <cell r="A5028" t="str">
            <v>2019-08-30</v>
          </cell>
          <cell r="B5028">
            <v>2048842</v>
          </cell>
          <cell r="C5028">
            <v>75.245205039970813</v>
          </cell>
          <cell r="D5028">
            <v>75.881898769234297</v>
          </cell>
          <cell r="E5028">
            <v>74.830391435737468</v>
          </cell>
          <cell r="F5028">
            <v>75.360969543457031</v>
          </cell>
          <cell r="BA5028" t="e">
            <v>#N/A</v>
          </cell>
          <cell r="BB5028" t="e">
            <v>#N/A</v>
          </cell>
          <cell r="BC5028" t="e">
            <v>#N/A</v>
          </cell>
          <cell r="BD5028" t="e">
            <v>#N/A</v>
          </cell>
          <cell r="BE5028" t="e">
            <v>#N/A</v>
          </cell>
          <cell r="BF5028" t="e">
            <v>#N/A</v>
          </cell>
          <cell r="BG5028">
            <v>74.944227600097662</v>
          </cell>
          <cell r="BH5028">
            <v>73.100237655639646</v>
          </cell>
          <cell r="BI5028">
            <v>73.159180297851563</v>
          </cell>
          <cell r="BJ5028">
            <v>72.373634033203132</v>
          </cell>
          <cell r="BK5028">
            <v>71.509051628112786</v>
          </cell>
        </row>
        <row r="5029">
          <cell r="A5029" t="str">
            <v>2019-09-02</v>
          </cell>
          <cell r="B5029">
            <v>1507147</v>
          </cell>
          <cell r="C5029">
            <v>75.524964739259488</v>
          </cell>
          <cell r="D5029">
            <v>76.923750881900929</v>
          </cell>
          <cell r="E5029">
            <v>75.351321661695536</v>
          </cell>
          <cell r="F5029">
            <v>76.721168518066406</v>
          </cell>
          <cell r="BA5029" t="e">
            <v>#N/A</v>
          </cell>
          <cell r="BB5029" t="e">
            <v>#N/A</v>
          </cell>
          <cell r="BC5029" t="e">
            <v>#N/A</v>
          </cell>
          <cell r="BD5029" t="e">
            <v>#N/A</v>
          </cell>
          <cell r="BE5029" t="e">
            <v>#N/A</v>
          </cell>
          <cell r="BF5029" t="e">
            <v>#N/A</v>
          </cell>
          <cell r="BG5029">
            <v>75.442002868652338</v>
          </cell>
          <cell r="BH5029">
            <v>73.446558380126959</v>
          </cell>
          <cell r="BI5029">
            <v>73.205677795410153</v>
          </cell>
          <cell r="BJ5029">
            <v>72.419027709960943</v>
          </cell>
          <cell r="BK5029">
            <v>71.525869064331062</v>
          </cell>
        </row>
        <row r="5030">
          <cell r="A5030" t="str">
            <v>2019-09-03</v>
          </cell>
          <cell r="B5030">
            <v>3348152</v>
          </cell>
          <cell r="C5030">
            <v>76.981639665074482</v>
          </cell>
          <cell r="D5030">
            <v>78.467243721540726</v>
          </cell>
          <cell r="E5030">
            <v>76.865875155764797</v>
          </cell>
          <cell r="F5030">
            <v>78.187492370605469</v>
          </cell>
          <cell r="BA5030" t="e">
            <v>#N/A</v>
          </cell>
          <cell r="BB5030" t="e">
            <v>#N/A</v>
          </cell>
          <cell r="BC5030" t="e">
            <v>#N/A</v>
          </cell>
          <cell r="BD5030" t="e">
            <v>#N/A</v>
          </cell>
          <cell r="BE5030" t="e">
            <v>#N/A</v>
          </cell>
          <cell r="BF5030" t="e">
            <v>#N/A</v>
          </cell>
          <cell r="BG5030">
            <v>76.055540466308599</v>
          </cell>
          <cell r="BH5030">
            <v>73.871501159667972</v>
          </cell>
          <cell r="BI5030">
            <v>73.28285232543945</v>
          </cell>
          <cell r="BJ5030">
            <v>72.48667686462403</v>
          </cell>
          <cell r="BK5030">
            <v>71.553166122436522</v>
          </cell>
        </row>
        <row r="5031">
          <cell r="A5031" t="str">
            <v>2019-09-04</v>
          </cell>
          <cell r="B5031">
            <v>2183303</v>
          </cell>
          <cell r="C5031">
            <v>78.13925865425945</v>
          </cell>
          <cell r="D5031">
            <v>79.210056491279772</v>
          </cell>
          <cell r="E5031">
            <v>78.07173119426453</v>
          </cell>
          <cell r="F5031">
            <v>78.235725402832031</v>
          </cell>
          <cell r="BA5031" t="e">
            <v>#N/A</v>
          </cell>
          <cell r="BB5031" t="e">
            <v>#N/A</v>
          </cell>
          <cell r="BC5031" t="e">
            <v>#N/A</v>
          </cell>
          <cell r="BD5031" t="e">
            <v>#N/A</v>
          </cell>
          <cell r="BE5031" t="e">
            <v>#N/A</v>
          </cell>
          <cell r="BF5031" t="e">
            <v>#N/A</v>
          </cell>
          <cell r="BG5031">
            <v>76.753970336914065</v>
          </cell>
          <cell r="BH5031">
            <v>74.277149963378903</v>
          </cell>
          <cell r="BI5031">
            <v>73.382793426513672</v>
          </cell>
          <cell r="BJ5031">
            <v>72.570918655395502</v>
          </cell>
          <cell r="BK5031">
            <v>71.578898887634281</v>
          </cell>
        </row>
        <row r="5032">
          <cell r="A5032" t="str">
            <v>2019-09-05</v>
          </cell>
          <cell r="B5032">
            <v>2170635</v>
          </cell>
          <cell r="C5032">
            <v>78.689124488438551</v>
          </cell>
          <cell r="D5032">
            <v>78.978532084061968</v>
          </cell>
          <cell r="E5032">
            <v>78.03314031697424</v>
          </cell>
          <cell r="F5032">
            <v>78.322547912597656</v>
          </cell>
          <cell r="BA5032" t="e">
            <v>#N/A</v>
          </cell>
          <cell r="BB5032" t="e">
            <v>#N/A</v>
          </cell>
          <cell r="BC5032" t="e">
            <v>#N/A</v>
          </cell>
          <cell r="BD5032" t="e">
            <v>#N/A</v>
          </cell>
          <cell r="BE5032" t="e">
            <v>#N/A</v>
          </cell>
          <cell r="BF5032" t="e">
            <v>#N/A</v>
          </cell>
          <cell r="BG5032">
            <v>77.365580749511722</v>
          </cell>
          <cell r="BH5032">
            <v>74.594530487060553</v>
          </cell>
          <cell r="BI5032">
            <v>73.489101409912109</v>
          </cell>
          <cell r="BJ5032">
            <v>72.659732208251953</v>
          </cell>
          <cell r="BK5032">
            <v>71.607149009704585</v>
          </cell>
        </row>
        <row r="5033">
          <cell r="A5033" t="str">
            <v>2019-09-06</v>
          </cell>
          <cell r="B5033">
            <v>2138528</v>
          </cell>
          <cell r="C5033">
            <v>78.158543645702338</v>
          </cell>
          <cell r="D5033">
            <v>78.708412170410156</v>
          </cell>
          <cell r="E5033">
            <v>77.550796547848634</v>
          </cell>
          <cell r="F5033">
            <v>78.708412170410156</v>
          </cell>
          <cell r="BA5033" t="e">
            <v>#N/A</v>
          </cell>
          <cell r="BB5033" t="e">
            <v>#N/A</v>
          </cell>
          <cell r="BC5033" t="e">
            <v>#N/A</v>
          </cell>
          <cell r="BD5033" t="e">
            <v>#N/A</v>
          </cell>
          <cell r="BE5033" t="e">
            <v>#N/A</v>
          </cell>
          <cell r="BF5033" t="e">
            <v>#N/A</v>
          </cell>
          <cell r="BG5033">
            <v>78.035069274902341</v>
          </cell>
          <cell r="BH5033">
            <v>74.972685623168942</v>
          </cell>
          <cell r="BI5033">
            <v>73.598689117431647</v>
          </cell>
          <cell r="BJ5033">
            <v>72.751478500366204</v>
          </cell>
          <cell r="BK5033">
            <v>71.638254318237301</v>
          </cell>
        </row>
        <row r="5034">
          <cell r="A5034" t="str">
            <v>2019-09-09</v>
          </cell>
          <cell r="B5034">
            <v>2538160</v>
          </cell>
          <cell r="C5034">
            <v>78.631243437166162</v>
          </cell>
          <cell r="D5034">
            <v>78.708412414953557</v>
          </cell>
          <cell r="E5034">
            <v>76.460708618164063</v>
          </cell>
          <cell r="F5034">
            <v>76.460708618164063</v>
          </cell>
          <cell r="BA5034" t="e">
            <v>#N/A</v>
          </cell>
          <cell r="BB5034" t="e">
            <v>#N/A</v>
          </cell>
          <cell r="BC5034" t="e">
            <v>#N/A</v>
          </cell>
          <cell r="BD5034" t="e">
            <v>#N/A</v>
          </cell>
          <cell r="BE5034" t="e">
            <v>#N/A</v>
          </cell>
          <cell r="BF5034" t="e">
            <v>#N/A</v>
          </cell>
          <cell r="BG5034">
            <v>77.982977294921881</v>
          </cell>
          <cell r="BH5034">
            <v>75.23507919311524</v>
          </cell>
          <cell r="BI5034">
            <v>73.645572662353516</v>
          </cell>
          <cell r="BJ5034">
            <v>72.839635848999023</v>
          </cell>
          <cell r="BK5034">
            <v>71.652612113952642</v>
          </cell>
        </row>
        <row r="5035">
          <cell r="A5035" t="str">
            <v>2019-09-10</v>
          </cell>
          <cell r="B5035">
            <v>3354547</v>
          </cell>
          <cell r="C5035">
            <v>75.824017984710977</v>
          </cell>
          <cell r="D5035">
            <v>76.02660035960848</v>
          </cell>
          <cell r="E5035">
            <v>74.975100314672744</v>
          </cell>
          <cell r="F5035">
            <v>75.978370666503906</v>
          </cell>
          <cell r="BA5035" t="e">
            <v>#N/A</v>
          </cell>
          <cell r="BB5035" t="e">
            <v>#N/A</v>
          </cell>
          <cell r="BC5035" t="e">
            <v>#N/A</v>
          </cell>
          <cell r="BD5035" t="e">
            <v>#N/A</v>
          </cell>
          <cell r="BE5035" t="e">
            <v>#N/A</v>
          </cell>
          <cell r="BF5035" t="e">
            <v>#N/A</v>
          </cell>
          <cell r="BG5035">
            <v>77.541152954101563</v>
          </cell>
          <cell r="BH5035">
            <v>75.397145843505854</v>
          </cell>
          <cell r="BI5035">
            <v>73.677793121337885</v>
          </cell>
          <cell r="BJ5035">
            <v>72.924728851318363</v>
          </cell>
          <cell r="BK5035">
            <v>71.667243270874025</v>
          </cell>
        </row>
        <row r="5036">
          <cell r="A5036" t="str">
            <v>2019-09-11</v>
          </cell>
          <cell r="B5036">
            <v>2254957</v>
          </cell>
          <cell r="C5036">
            <v>75.833664427047466</v>
          </cell>
          <cell r="D5036">
            <v>76.518587870596207</v>
          </cell>
          <cell r="E5036">
            <v>75.206619557338115</v>
          </cell>
          <cell r="F5036">
            <v>76.364242553710938</v>
          </cell>
          <cell r="BA5036" t="e">
            <v>#N/A</v>
          </cell>
          <cell r="BB5036" t="e">
            <v>#N/A</v>
          </cell>
          <cell r="BC5036" t="e">
            <v>#N/A</v>
          </cell>
          <cell r="BD5036" t="e">
            <v>#N/A</v>
          </cell>
          <cell r="BE5036" t="e">
            <v>#N/A</v>
          </cell>
          <cell r="BF5036" t="e">
            <v>#N/A</v>
          </cell>
          <cell r="BG5036">
            <v>77.166856384277338</v>
          </cell>
          <cell r="BH5036">
            <v>75.57705917358399</v>
          </cell>
          <cell r="BI5036">
            <v>73.695543365478514</v>
          </cell>
          <cell r="BJ5036">
            <v>73.001644210815428</v>
          </cell>
          <cell r="BK5036">
            <v>71.685470390319821</v>
          </cell>
        </row>
        <row r="5037">
          <cell r="A5037" t="str">
            <v>2019-09-12</v>
          </cell>
          <cell r="B5037">
            <v>2458004</v>
          </cell>
          <cell r="C5037">
            <v>76.460707538310118</v>
          </cell>
          <cell r="D5037">
            <v>78.023487875558473</v>
          </cell>
          <cell r="E5037">
            <v>75.66001960555613</v>
          </cell>
          <cell r="F5037">
            <v>76.952690124511719</v>
          </cell>
          <cell r="BA5037" t="e">
            <v>#N/A</v>
          </cell>
          <cell r="BB5037" t="e">
            <v>#N/A</v>
          </cell>
          <cell r="BC5037" t="e">
            <v>#N/A</v>
          </cell>
          <cell r="BD5037" t="e">
            <v>#N/A</v>
          </cell>
          <cell r="BE5037" t="e">
            <v>#N/A</v>
          </cell>
          <cell r="BF5037" t="e">
            <v>#N/A</v>
          </cell>
          <cell r="BG5037">
            <v>76.892884826660151</v>
          </cell>
          <cell r="BH5037">
            <v>75.815335464477542</v>
          </cell>
          <cell r="BI5037">
            <v>73.730271759033201</v>
          </cell>
          <cell r="BJ5037">
            <v>73.082870025634762</v>
          </cell>
          <cell r="BK5037">
            <v>71.7032139968872</v>
          </cell>
        </row>
        <row r="5038">
          <cell r="A5038" t="str">
            <v>2019-09-13</v>
          </cell>
          <cell r="B5038">
            <v>2796760</v>
          </cell>
          <cell r="C5038">
            <v>76.817635258948485</v>
          </cell>
          <cell r="D5038">
            <v>77.19386070034696</v>
          </cell>
          <cell r="E5038">
            <v>75.100502247449711</v>
          </cell>
          <cell r="F5038">
            <v>76.721168518066406</v>
          </cell>
          <cell r="BA5038" t="e">
            <v>#N/A</v>
          </cell>
          <cell r="BB5038" t="e">
            <v>#N/A</v>
          </cell>
          <cell r="BC5038" t="e">
            <v>#N/A</v>
          </cell>
          <cell r="BD5038" t="e">
            <v>#N/A</v>
          </cell>
          <cell r="BE5038" t="e">
            <v>#N/A</v>
          </cell>
          <cell r="BF5038" t="e">
            <v>#N/A</v>
          </cell>
          <cell r="BG5038">
            <v>76.495436096191412</v>
          </cell>
          <cell r="BH5038">
            <v>75.986083984375</v>
          </cell>
          <cell r="BI5038">
            <v>73.763649597167969</v>
          </cell>
          <cell r="BJ5038">
            <v>73.168446960449216</v>
          </cell>
          <cell r="BK5038">
            <v>71.721698036193843</v>
          </cell>
        </row>
        <row r="5039">
          <cell r="A5039" t="str">
            <v>2019-09-16</v>
          </cell>
          <cell r="B5039">
            <v>1636223</v>
          </cell>
          <cell r="C5039">
            <v>76.123071433131955</v>
          </cell>
          <cell r="D5039">
            <v>77.357863398520308</v>
          </cell>
          <cell r="E5039">
            <v>76.065185499795163</v>
          </cell>
          <cell r="F5039">
            <v>76.296707153320313</v>
          </cell>
          <cell r="BA5039" t="e">
            <v>#N/A</v>
          </cell>
          <cell r="BB5039" t="e">
            <v>#N/A</v>
          </cell>
          <cell r="BC5039" t="e">
            <v>#N/A</v>
          </cell>
          <cell r="BD5039" t="e">
            <v>#N/A</v>
          </cell>
          <cell r="BE5039" t="e">
            <v>#N/A</v>
          </cell>
          <cell r="BF5039" t="e">
            <v>#N/A</v>
          </cell>
          <cell r="BG5039">
            <v>76.462635803222653</v>
          </cell>
          <cell r="BH5039">
            <v>76.075317001342768</v>
          </cell>
          <cell r="BI5039">
            <v>73.804552001953127</v>
          </cell>
          <cell r="BJ5039">
            <v>73.225891494750982</v>
          </cell>
          <cell r="BK5039">
            <v>71.733708152771001</v>
          </cell>
        </row>
        <row r="5040">
          <cell r="A5040" t="str">
            <v>2019-09-17</v>
          </cell>
          <cell r="B5040">
            <v>2033867</v>
          </cell>
          <cell r="C5040">
            <v>76.547530905254831</v>
          </cell>
          <cell r="D5040">
            <v>77.483273814489081</v>
          </cell>
          <cell r="E5040">
            <v>76.373887815294438</v>
          </cell>
          <cell r="F5040">
            <v>77.174575805664063</v>
          </cell>
          <cell r="BA5040" t="e">
            <v>#N/A</v>
          </cell>
          <cell r="BB5040" t="e">
            <v>#N/A</v>
          </cell>
          <cell r="BC5040" t="e">
            <v>#N/A</v>
          </cell>
          <cell r="BD5040" t="e">
            <v>#N/A</v>
          </cell>
          <cell r="BE5040" t="e">
            <v>#N/A</v>
          </cell>
          <cell r="BF5040" t="e">
            <v>#N/A</v>
          </cell>
          <cell r="BG5040">
            <v>76.70187683105469</v>
          </cell>
          <cell r="BH5040">
            <v>76.217125701904294</v>
          </cell>
          <cell r="BI5040">
            <v>73.85297912597656</v>
          </cell>
          <cell r="BJ5040">
            <v>73.280170898437504</v>
          </cell>
          <cell r="BK5040">
            <v>71.7574683380127</v>
          </cell>
        </row>
        <row r="5041">
          <cell r="A5041" t="str">
            <v>2019-09-18</v>
          </cell>
          <cell r="B5041">
            <v>1967526</v>
          </cell>
          <cell r="C5041">
            <v>77.377153791128421</v>
          </cell>
          <cell r="D5041">
            <v>77.782318524720409</v>
          </cell>
          <cell r="E5041">
            <v>77.087753564251571</v>
          </cell>
          <cell r="F5041">
            <v>77.386802673339844</v>
          </cell>
          <cell r="BA5041" t="e">
            <v>#N/A</v>
          </cell>
          <cell r="BB5041" t="e">
            <v>#N/A</v>
          </cell>
          <cell r="BC5041" t="e">
            <v>#N/A</v>
          </cell>
          <cell r="BD5041" t="e">
            <v>#N/A</v>
          </cell>
          <cell r="BE5041" t="e">
            <v>#N/A</v>
          </cell>
          <cell r="BF5041" t="e">
            <v>#N/A</v>
          </cell>
          <cell r="BG5041">
            <v>76.906388854980463</v>
          </cell>
          <cell r="BH5041">
            <v>76.327581787109381</v>
          </cell>
          <cell r="BI5041">
            <v>73.923786773681641</v>
          </cell>
          <cell r="BJ5041">
            <v>73.336572570800783</v>
          </cell>
          <cell r="BK5041">
            <v>71.77826210021972</v>
          </cell>
        </row>
        <row r="5042">
          <cell r="A5042" t="str">
            <v>2019-09-19</v>
          </cell>
          <cell r="B5042">
            <v>2322057</v>
          </cell>
          <cell r="C5042">
            <v>77.666561411795698</v>
          </cell>
          <cell r="D5042">
            <v>78.5830065038828</v>
          </cell>
          <cell r="E5042">
            <v>77.386802707067687</v>
          </cell>
          <cell r="F5042">
            <v>78.544418334960938</v>
          </cell>
          <cell r="BA5042" t="e">
            <v>#N/A</v>
          </cell>
          <cell r="BB5042" t="e">
            <v>#N/A</v>
          </cell>
          <cell r="BC5042" t="e">
            <v>#N/A</v>
          </cell>
          <cell r="BD5042" t="e">
            <v>#N/A</v>
          </cell>
          <cell r="BE5042" t="e">
            <v>#N/A</v>
          </cell>
          <cell r="BF5042" t="e">
            <v>#N/A</v>
          </cell>
          <cell r="BG5042">
            <v>77.224734497070315</v>
          </cell>
          <cell r="BH5042">
            <v>76.539811706542963</v>
          </cell>
          <cell r="BI5042">
            <v>74.045722503662105</v>
          </cell>
          <cell r="BJ5042">
            <v>73.408809432983404</v>
          </cell>
          <cell r="BK5042">
            <v>71.80956592559815</v>
          </cell>
        </row>
        <row r="5043">
          <cell r="A5043" t="str">
            <v>2019-09-20</v>
          </cell>
          <cell r="B5043">
            <v>8017591</v>
          </cell>
          <cell r="C5043">
            <v>78.621598054156436</v>
          </cell>
          <cell r="D5043">
            <v>80.3773193359375</v>
          </cell>
          <cell r="E5043">
            <v>78.303251166815116</v>
          </cell>
          <cell r="F5043">
            <v>80.3773193359375</v>
          </cell>
          <cell r="BA5043" t="e">
            <v>#N/A</v>
          </cell>
          <cell r="BB5043" t="e">
            <v>#N/A</v>
          </cell>
          <cell r="BC5043" t="e">
            <v>#N/A</v>
          </cell>
          <cell r="BD5043" t="e">
            <v>#N/A</v>
          </cell>
          <cell r="BE5043" t="e">
            <v>#N/A</v>
          </cell>
          <cell r="BF5043" t="e">
            <v>#N/A</v>
          </cell>
          <cell r="BG5043">
            <v>77.955964660644526</v>
          </cell>
          <cell r="BH5043">
            <v>76.857674407958982</v>
          </cell>
          <cell r="BI5043">
            <v>74.235186157226565</v>
          </cell>
          <cell r="BJ5043">
            <v>73.493912582397456</v>
          </cell>
          <cell r="BK5043">
            <v>71.86137634277344</v>
          </cell>
        </row>
        <row r="5044">
          <cell r="A5044" t="str">
            <v>2019-09-23</v>
          </cell>
          <cell r="B5044">
            <v>2993847</v>
          </cell>
          <cell r="C5044">
            <v>81.033302046344133</v>
          </cell>
          <cell r="D5044">
            <v>81.534933534923724</v>
          </cell>
          <cell r="E5044">
            <v>80.579900250160961</v>
          </cell>
          <cell r="F5044">
            <v>80.7342529296875</v>
          </cell>
          <cell r="BA5044" t="e">
            <v>#N/A</v>
          </cell>
          <cell r="BB5044" t="e">
            <v>#N/A</v>
          </cell>
          <cell r="BC5044" t="e">
            <v>#N/A</v>
          </cell>
          <cell r="BD5044" t="e">
            <v>#N/A</v>
          </cell>
          <cell r="BE5044" t="e">
            <v>#N/A</v>
          </cell>
          <cell r="BF5044" t="e">
            <v>#N/A</v>
          </cell>
          <cell r="BG5044">
            <v>78.843473815917974</v>
          </cell>
          <cell r="BH5044">
            <v>77.182772445678708</v>
          </cell>
          <cell r="BI5044">
            <v>74.426193237304688</v>
          </cell>
          <cell r="BJ5044">
            <v>73.591010589599605</v>
          </cell>
          <cell r="BK5044">
            <v>71.91066604614258</v>
          </cell>
        </row>
        <row r="5045">
          <cell r="A5045" t="str">
            <v>2019-09-24</v>
          </cell>
          <cell r="B5045">
            <v>3211508</v>
          </cell>
          <cell r="C5045">
            <v>81.033300708083871</v>
          </cell>
          <cell r="D5045">
            <v>82.316329735680981</v>
          </cell>
          <cell r="E5045">
            <v>80.821069457210285</v>
          </cell>
          <cell r="F5045">
            <v>82.084800720214844</v>
          </cell>
          <cell r="BA5045" t="e">
            <v>#N/A</v>
          </cell>
          <cell r="BB5045" t="e">
            <v>#N/A</v>
          </cell>
          <cell r="BC5045" t="e">
            <v>#N/A</v>
          </cell>
          <cell r="BD5045" t="e">
            <v>#N/A</v>
          </cell>
          <cell r="BE5045" t="e">
            <v>#N/A</v>
          </cell>
          <cell r="BF5045" t="e">
            <v>#N/A</v>
          </cell>
          <cell r="BG5045">
            <v>79.825518798828128</v>
          </cell>
          <cell r="BH5045">
            <v>77.531022262573245</v>
          </cell>
          <cell r="BI5045">
            <v>74.633985748291011</v>
          </cell>
          <cell r="BJ5045">
            <v>73.706058273315435</v>
          </cell>
          <cell r="BK5045">
            <v>71.965041885375982</v>
          </cell>
        </row>
        <row r="5046">
          <cell r="A5046" t="str">
            <v>2019-09-25</v>
          </cell>
          <cell r="B5046">
            <v>2866866</v>
          </cell>
          <cell r="C5046">
            <v>82.026926807741404</v>
          </cell>
          <cell r="D5046">
            <v>82.509267910795231</v>
          </cell>
          <cell r="E5046">
            <v>81.264826981723445</v>
          </cell>
          <cell r="F5046">
            <v>81.872581481933594</v>
          </cell>
          <cell r="BA5046" t="e">
            <v>#N/A</v>
          </cell>
          <cell r="BB5046" t="e">
            <v>#N/A</v>
          </cell>
          <cell r="BC5046" t="e">
            <v>#N/A</v>
          </cell>
          <cell r="BD5046" t="e">
            <v>#N/A</v>
          </cell>
          <cell r="BE5046" t="e">
            <v>#N/A</v>
          </cell>
          <cell r="BF5046" t="e">
            <v>#N/A</v>
          </cell>
          <cell r="BG5046">
            <v>80.722674560546878</v>
          </cell>
          <cell r="BH5046">
            <v>77.887472534179693</v>
          </cell>
          <cell r="BI5046">
            <v>74.838884429931639</v>
          </cell>
          <cell r="BJ5046">
            <v>73.818057861328128</v>
          </cell>
          <cell r="BK5046">
            <v>72.012893981933587</v>
          </cell>
        </row>
        <row r="5047">
          <cell r="A5047" t="str">
            <v>2019-09-26</v>
          </cell>
          <cell r="B5047">
            <v>2652142</v>
          </cell>
          <cell r="C5047">
            <v>81.515639408592605</v>
          </cell>
          <cell r="D5047">
            <v>82.86619585303076</v>
          </cell>
          <cell r="E5047">
            <v>81.486700122487719</v>
          </cell>
          <cell r="F5047">
            <v>82.239151000976563</v>
          </cell>
          <cell r="BA5047" t="e">
            <v>#N/A</v>
          </cell>
          <cell r="BB5047" t="e">
            <v>#N/A</v>
          </cell>
          <cell r="BC5047" t="e">
            <v>#N/A</v>
          </cell>
          <cell r="BD5047" t="e">
            <v>#N/A</v>
          </cell>
          <cell r="BE5047" t="e">
            <v>#N/A</v>
          </cell>
          <cell r="BF5047" t="e">
            <v>#N/A</v>
          </cell>
          <cell r="BG5047">
            <v>81.461621093749997</v>
          </cell>
          <cell r="BH5047">
            <v>78.23620529174805</v>
          </cell>
          <cell r="BI5047">
            <v>75.055937805175788</v>
          </cell>
          <cell r="BJ5047">
            <v>73.93256561279297</v>
          </cell>
          <cell r="BK5047">
            <v>72.054708862304693</v>
          </cell>
        </row>
        <row r="5048">
          <cell r="A5048" t="str">
            <v>2019-09-27</v>
          </cell>
          <cell r="B5048">
            <v>2672689</v>
          </cell>
          <cell r="C5048">
            <v>82.007632734573974</v>
          </cell>
          <cell r="D5048">
            <v>82.210215105604064</v>
          </cell>
          <cell r="E5048">
            <v>81.023652806781186</v>
          </cell>
          <cell r="F5048">
            <v>82.055862426757813</v>
          </cell>
          <cell r="BA5048" t="e">
            <v>#N/A</v>
          </cell>
          <cell r="BB5048" t="e">
            <v>#N/A</v>
          </cell>
          <cell r="BC5048" t="e">
            <v>#N/A</v>
          </cell>
          <cell r="BD5048" t="e">
            <v>#N/A</v>
          </cell>
          <cell r="BE5048" t="e">
            <v>#N/A</v>
          </cell>
          <cell r="BF5048" t="e">
            <v>#N/A</v>
          </cell>
          <cell r="BG5048">
            <v>81.79732971191406</v>
          </cell>
          <cell r="BH5048">
            <v>78.570949935913092</v>
          </cell>
          <cell r="BI5048">
            <v>75.258328094482422</v>
          </cell>
          <cell r="BJ5048">
            <v>74.051607360839839</v>
          </cell>
          <cell r="BK5048">
            <v>72.101116333007809</v>
          </cell>
        </row>
        <row r="5049">
          <cell r="A5049" t="str">
            <v>2019-09-30</v>
          </cell>
          <cell r="B5049">
            <v>2618722</v>
          </cell>
          <cell r="C5049">
            <v>81.718225141707663</v>
          </cell>
          <cell r="D5049">
            <v>82.17162693589249</v>
          </cell>
          <cell r="E5049">
            <v>80.994713519482715</v>
          </cell>
          <cell r="F5049">
            <v>82.055862426757813</v>
          </cell>
          <cell r="BA5049" t="e">
            <v>#N/A</v>
          </cell>
          <cell r="BB5049" t="e">
            <v>#N/A</v>
          </cell>
          <cell r="BC5049" t="e">
            <v>#N/A</v>
          </cell>
          <cell r="BD5049" t="e">
            <v>#N/A</v>
          </cell>
          <cell r="BE5049" t="e">
            <v>#N/A</v>
          </cell>
          <cell r="BF5049" t="e">
            <v>#N/A</v>
          </cell>
          <cell r="BG5049">
            <v>82.061651611328131</v>
          </cell>
          <cell r="BH5049">
            <v>78.837684631347656</v>
          </cell>
          <cell r="BI5049">
            <v>75.444511566162106</v>
          </cell>
          <cell r="BJ5049">
            <v>74.168333892822261</v>
          </cell>
          <cell r="BK5049">
            <v>72.14919040679932</v>
          </cell>
        </row>
        <row r="5050">
          <cell r="A5050" t="str">
            <v>2019-10-01</v>
          </cell>
          <cell r="B5050">
            <v>2030267</v>
          </cell>
          <cell r="C5050">
            <v>82.239156188574981</v>
          </cell>
          <cell r="D5050">
            <v>82.345271817613579</v>
          </cell>
          <cell r="E5050">
            <v>80.608840942382813</v>
          </cell>
          <cell r="F5050">
            <v>80.608840942382813</v>
          </cell>
          <cell r="BA5050" t="e">
            <v>#N/A</v>
          </cell>
          <cell r="BB5050" t="e">
            <v>#N/A</v>
          </cell>
          <cell r="BC5050" t="e">
            <v>#N/A</v>
          </cell>
          <cell r="BD5050" t="e">
            <v>#N/A</v>
          </cell>
          <cell r="BE5050" t="e">
            <v>#N/A</v>
          </cell>
          <cell r="BF5050" t="e">
            <v>#N/A</v>
          </cell>
          <cell r="BG5050">
            <v>81.766459655761722</v>
          </cell>
          <cell r="BH5050">
            <v>78.958752059936529</v>
          </cell>
          <cell r="BI5050">
            <v>75.593072662353521</v>
          </cell>
          <cell r="BJ5050">
            <v>74.266345596313471</v>
          </cell>
          <cell r="BK5050">
            <v>72.193825492858892</v>
          </cell>
        </row>
        <row r="5051">
          <cell r="A5051" t="str">
            <v>2019-10-02</v>
          </cell>
          <cell r="B5051">
            <v>3584345</v>
          </cell>
          <cell r="C5051">
            <v>80.030030608512192</v>
          </cell>
          <cell r="D5051">
            <v>80.309789316350631</v>
          </cell>
          <cell r="E5051">
            <v>77.73408973168948</v>
          </cell>
          <cell r="F5051">
            <v>77.820907592773438</v>
          </cell>
          <cell r="BA5051" t="e">
            <v>#N/A</v>
          </cell>
          <cell r="BB5051" t="e">
            <v>#N/A</v>
          </cell>
          <cell r="BC5051" t="e">
            <v>#N/A</v>
          </cell>
          <cell r="BD5051" t="e">
            <v>#N/A</v>
          </cell>
          <cell r="BE5051" t="e">
            <v>#N/A</v>
          </cell>
          <cell r="BF5051" t="e">
            <v>#N/A</v>
          </cell>
          <cell r="BG5051">
            <v>80.956124877929682</v>
          </cell>
          <cell r="BH5051">
            <v>78.938011169433594</v>
          </cell>
          <cell r="BI5051">
            <v>75.688383178710936</v>
          </cell>
          <cell r="BJ5051">
            <v>74.332426300048823</v>
          </cell>
          <cell r="BK5051">
            <v>72.230122489929201</v>
          </cell>
        </row>
        <row r="5052">
          <cell r="A5052" t="str">
            <v>2019-10-03</v>
          </cell>
          <cell r="B5052">
            <v>2538487</v>
          </cell>
          <cell r="C5052">
            <v>77.820911080368717</v>
          </cell>
          <cell r="D5052">
            <v>78.92064819636208</v>
          </cell>
          <cell r="E5052">
            <v>77.444685612262631</v>
          </cell>
          <cell r="F5052">
            <v>78.332191467285156</v>
          </cell>
          <cell r="BA5052" t="e">
            <v>#N/A</v>
          </cell>
          <cell r="BB5052" t="e">
            <v>#N/A</v>
          </cell>
          <cell r="BC5052" t="e">
            <v>#N/A</v>
          </cell>
          <cell r="BD5052" t="e">
            <v>#N/A</v>
          </cell>
          <cell r="BE5052" t="e">
            <v>#N/A</v>
          </cell>
          <cell r="BF5052" t="e">
            <v>#N/A</v>
          </cell>
          <cell r="BG5052">
            <v>80.174732971191403</v>
          </cell>
          <cell r="BH5052">
            <v>78.938493347167963</v>
          </cell>
          <cell r="BI5052">
            <v>75.800286254882806</v>
          </cell>
          <cell r="BJ5052">
            <v>74.391850738525392</v>
          </cell>
          <cell r="BK5052">
            <v>72.266198234558104</v>
          </cell>
        </row>
        <row r="5053">
          <cell r="A5053" t="str">
            <v>2019-10-04</v>
          </cell>
          <cell r="B5053">
            <v>2374405</v>
          </cell>
          <cell r="C5053">
            <v>78.303245963962141</v>
          </cell>
          <cell r="D5053">
            <v>79.489808210692829</v>
          </cell>
          <cell r="E5053">
            <v>78.206779223888702</v>
          </cell>
          <cell r="F5053">
            <v>79.296867370605469</v>
          </cell>
          <cell r="BA5053" t="e">
            <v>#N/A</v>
          </cell>
          <cell r="BB5053" t="e">
            <v>#N/A</v>
          </cell>
          <cell r="BC5053" t="e">
            <v>#N/A</v>
          </cell>
          <cell r="BD5053" t="e">
            <v>#N/A</v>
          </cell>
          <cell r="BE5053" t="e">
            <v>#N/A</v>
          </cell>
          <cell r="BF5053" t="e">
            <v>#N/A</v>
          </cell>
          <cell r="BG5053">
            <v>79.622933959960932</v>
          </cell>
          <cell r="BH5053">
            <v>78.967916107177729</v>
          </cell>
          <cell r="BI5053">
            <v>75.920871429443366</v>
          </cell>
          <cell r="BJ5053">
            <v>74.45908897399903</v>
          </cell>
          <cell r="BK5053">
            <v>72.310152778625493</v>
          </cell>
        </row>
        <row r="5054">
          <cell r="A5054" t="str">
            <v>2019-10-07</v>
          </cell>
          <cell r="B5054">
            <v>1794637</v>
          </cell>
          <cell r="C5054">
            <v>79.547686375792921</v>
          </cell>
          <cell r="D5054">
            <v>80.145791937093179</v>
          </cell>
          <cell r="E5054">
            <v>79.345104014692936</v>
          </cell>
          <cell r="F5054">
            <v>79.393341064453125</v>
          </cell>
          <cell r="BA5054" t="e">
            <v>#N/A</v>
          </cell>
          <cell r="BB5054" t="e">
            <v>#N/A</v>
          </cell>
          <cell r="BC5054" t="e">
            <v>#N/A</v>
          </cell>
          <cell r="BD5054" t="e">
            <v>#N/A</v>
          </cell>
          <cell r="BE5054" t="e">
            <v>#N/A</v>
          </cell>
          <cell r="BF5054" t="e">
            <v>#N/A</v>
          </cell>
          <cell r="BG5054">
            <v>79.090429687500006</v>
          </cell>
          <cell r="BH5054">
            <v>79.114547729492188</v>
          </cell>
          <cell r="BI5054">
            <v>76.021198425292965</v>
          </cell>
          <cell r="BJ5054">
            <v>74.535877685546879</v>
          </cell>
          <cell r="BK5054">
            <v>72.356765518188482</v>
          </cell>
        </row>
        <row r="5055">
          <cell r="A5055" t="str">
            <v>2019-10-08</v>
          </cell>
          <cell r="B5055">
            <v>1626848</v>
          </cell>
          <cell r="C5055">
            <v>79.673094804867546</v>
          </cell>
          <cell r="D5055">
            <v>79.673094804867546</v>
          </cell>
          <cell r="E5055">
            <v>79.03640841647983</v>
          </cell>
          <cell r="F5055">
            <v>79.238990783691406</v>
          </cell>
          <cell r="BA5055" t="e">
            <v>#N/A</v>
          </cell>
          <cell r="BB5055" t="e">
            <v>#N/A</v>
          </cell>
          <cell r="BC5055" t="e">
            <v>#N/A</v>
          </cell>
          <cell r="BD5055" t="e">
            <v>#N/A</v>
          </cell>
          <cell r="BE5055" t="e">
            <v>#N/A</v>
          </cell>
          <cell r="BF5055" t="e">
            <v>#N/A</v>
          </cell>
          <cell r="BG5055">
            <v>78.816459655761719</v>
          </cell>
          <cell r="BH5055">
            <v>79.277578735351568</v>
          </cell>
          <cell r="BI5055">
            <v>76.147764587402349</v>
          </cell>
          <cell r="BJ5055">
            <v>74.614885177612308</v>
          </cell>
          <cell r="BK5055">
            <v>72.409272880554198</v>
          </cell>
        </row>
        <row r="5056">
          <cell r="A5056" t="str">
            <v>2019-10-09</v>
          </cell>
          <cell r="B5056">
            <v>1672377</v>
          </cell>
          <cell r="C5056">
            <v>79.238994864607477</v>
          </cell>
          <cell r="D5056">
            <v>79.991445798700056</v>
          </cell>
          <cell r="E5056">
            <v>78.911006451260889</v>
          </cell>
          <cell r="F5056">
            <v>78.959236145019531</v>
          </cell>
          <cell r="BA5056" t="e">
            <v>#N/A</v>
          </cell>
          <cell r="BB5056" t="e">
            <v>#N/A</v>
          </cell>
          <cell r="BC5056" t="e">
            <v>#N/A</v>
          </cell>
          <cell r="BD5056" t="e">
            <v>#N/A</v>
          </cell>
          <cell r="BE5056" t="e">
            <v>#N/A</v>
          </cell>
          <cell r="BF5056" t="e">
            <v>#N/A</v>
          </cell>
          <cell r="BG5056">
            <v>79.044125366210935</v>
          </cell>
          <cell r="BH5056">
            <v>79.407328414916989</v>
          </cell>
          <cell r="BI5056">
            <v>76.271051025390619</v>
          </cell>
          <cell r="BJ5056">
            <v>74.681930618286131</v>
          </cell>
          <cell r="BK5056">
            <v>72.462603530883783</v>
          </cell>
        </row>
        <row r="5057">
          <cell r="A5057" t="str">
            <v>2019-10-10</v>
          </cell>
          <cell r="B5057">
            <v>1668589</v>
          </cell>
          <cell r="C5057">
            <v>78.959234426160393</v>
          </cell>
          <cell r="D5057">
            <v>79.364399172630073</v>
          </cell>
          <cell r="E5057">
            <v>78.30325025380624</v>
          </cell>
          <cell r="F5057">
            <v>79.017120361328125</v>
          </cell>
          <cell r="BA5057" t="e">
            <v>#N/A</v>
          </cell>
          <cell r="BB5057" t="e">
            <v>#N/A</v>
          </cell>
          <cell r="BC5057" t="e">
            <v>#N/A</v>
          </cell>
          <cell r="BD5057" t="e">
            <v>#N/A</v>
          </cell>
          <cell r="BE5057" t="e">
            <v>#N/A</v>
          </cell>
          <cell r="BF5057" t="e">
            <v>#N/A</v>
          </cell>
          <cell r="BG5057">
            <v>79.181111145019528</v>
          </cell>
          <cell r="BH5057">
            <v>79.510549926757818</v>
          </cell>
          <cell r="BI5057">
            <v>76.394916381835941</v>
          </cell>
          <cell r="BJ5057">
            <v>74.749554901123048</v>
          </cell>
          <cell r="BK5057">
            <v>72.509464683532713</v>
          </cell>
        </row>
        <row r="5058">
          <cell r="A5058" t="str">
            <v>2019-10-11</v>
          </cell>
          <cell r="B5058">
            <v>2542363</v>
          </cell>
          <cell r="C5058">
            <v>78.698774100612255</v>
          </cell>
          <cell r="D5058">
            <v>79.287230819879198</v>
          </cell>
          <cell r="E5058">
            <v>78.100668498750835</v>
          </cell>
          <cell r="F5058">
            <v>79.152175903320313</v>
          </cell>
          <cell r="BA5058" t="e">
            <v>#N/A</v>
          </cell>
          <cell r="BB5058" t="e">
            <v>#N/A</v>
          </cell>
          <cell r="BC5058" t="e">
            <v>#N/A</v>
          </cell>
          <cell r="BD5058" t="e">
            <v>#N/A</v>
          </cell>
          <cell r="BE5058" t="e">
            <v>#N/A</v>
          </cell>
          <cell r="BF5058" t="e">
            <v>#N/A</v>
          </cell>
          <cell r="BG5058">
            <v>79.152172851562497</v>
          </cell>
          <cell r="BH5058">
            <v>79.632100296020511</v>
          </cell>
          <cell r="BI5058">
            <v>76.545985717773434</v>
          </cell>
          <cell r="BJ5058">
            <v>74.816021499633791</v>
          </cell>
          <cell r="BK5058">
            <v>72.55496417999268</v>
          </cell>
        </row>
        <row r="5059">
          <cell r="A5059" t="str">
            <v>2019-10-14</v>
          </cell>
          <cell r="B5059">
            <v>1343551</v>
          </cell>
          <cell r="C5059">
            <v>79.094284815309152</v>
          </cell>
          <cell r="D5059">
            <v>79.094284815309152</v>
          </cell>
          <cell r="E5059">
            <v>78.255016082785332</v>
          </cell>
          <cell r="F5059">
            <v>78.534774780273438</v>
          </cell>
          <cell r="BA5059" t="e">
            <v>#N/A</v>
          </cell>
          <cell r="BB5059" t="e">
            <v>#N/A</v>
          </cell>
          <cell r="BC5059" t="e">
            <v>#N/A</v>
          </cell>
          <cell r="BD5059" t="e">
            <v>#N/A</v>
          </cell>
          <cell r="BE5059" t="e">
            <v>#N/A</v>
          </cell>
          <cell r="BF5059" t="e">
            <v>#N/A</v>
          </cell>
          <cell r="BG5059">
            <v>78.980459594726568</v>
          </cell>
          <cell r="BH5059">
            <v>79.74400367736817</v>
          </cell>
          <cell r="BI5059">
            <v>76.720786132812506</v>
          </cell>
          <cell r="BJ5059">
            <v>74.872358932495118</v>
          </cell>
          <cell r="BK5059">
            <v>72.598580322265619</v>
          </cell>
        </row>
        <row r="5060">
          <cell r="A5060" t="str">
            <v>2019-10-15</v>
          </cell>
          <cell r="B5060">
            <v>1856392</v>
          </cell>
          <cell r="C5060">
            <v>79.103936138495413</v>
          </cell>
          <cell r="D5060">
            <v>79.721332124439627</v>
          </cell>
          <cell r="E5060">
            <v>78.7952381455233</v>
          </cell>
          <cell r="F5060">
            <v>79.538040161132813</v>
          </cell>
          <cell r="BA5060" t="e">
            <v>#N/A</v>
          </cell>
          <cell r="BB5060" t="e">
            <v>#N/A</v>
          </cell>
          <cell r="BC5060" t="e">
            <v>#N/A</v>
          </cell>
          <cell r="BD5060" t="e">
            <v>#N/A</v>
          </cell>
          <cell r="BE5060" t="e">
            <v>#N/A</v>
          </cell>
          <cell r="BF5060" t="e">
            <v>#N/A</v>
          </cell>
          <cell r="BG5060">
            <v>79.040269470214838</v>
          </cell>
          <cell r="BH5060">
            <v>79.862176895141602</v>
          </cell>
          <cell r="BI5060">
            <v>76.917774200439453</v>
          </cell>
          <cell r="BJ5060">
            <v>74.951559295654292</v>
          </cell>
          <cell r="BK5060">
            <v>72.650638542175287</v>
          </cell>
        </row>
        <row r="5061">
          <cell r="A5061" t="str">
            <v>2019-10-16</v>
          </cell>
          <cell r="B5061">
            <v>1716397</v>
          </cell>
          <cell r="C5061">
            <v>79.605565540460745</v>
          </cell>
          <cell r="D5061">
            <v>80.338726014621628</v>
          </cell>
          <cell r="E5061">
            <v>79.374043891756457</v>
          </cell>
          <cell r="F5061">
            <v>79.759918212890625</v>
          </cell>
          <cell r="BA5061" t="e">
            <v>#N/A</v>
          </cell>
          <cell r="BB5061" t="e">
            <v>#N/A</v>
          </cell>
          <cell r="BC5061" t="e">
            <v>#N/A</v>
          </cell>
          <cell r="BD5061" t="e">
            <v>#N/A</v>
          </cell>
          <cell r="BE5061" t="e">
            <v>#N/A</v>
          </cell>
          <cell r="BF5061" t="e">
            <v>#N/A</v>
          </cell>
          <cell r="BG5061">
            <v>79.20040588378906</v>
          </cell>
          <cell r="BH5061">
            <v>79.980832672119135</v>
          </cell>
          <cell r="BI5061">
            <v>77.110517578124998</v>
          </cell>
          <cell r="BJ5061">
            <v>75.042432327270504</v>
          </cell>
          <cell r="BK5061">
            <v>72.70065818786621</v>
          </cell>
        </row>
        <row r="5062">
          <cell r="A5062" t="str">
            <v>2019-10-17</v>
          </cell>
          <cell r="B5062">
            <v>2995183</v>
          </cell>
          <cell r="C5062">
            <v>79.615217103101941</v>
          </cell>
          <cell r="D5062">
            <v>81.014010644317864</v>
          </cell>
          <cell r="E5062">
            <v>79.431925138405177</v>
          </cell>
          <cell r="F5062">
            <v>80.763191223144531</v>
          </cell>
          <cell r="BA5062" t="e">
            <v>#N/A</v>
          </cell>
          <cell r="BB5062" t="e">
            <v>#N/A</v>
          </cell>
          <cell r="BC5062" t="e">
            <v>#N/A</v>
          </cell>
          <cell r="BD5062" t="e">
            <v>#N/A</v>
          </cell>
          <cell r="BE5062" t="e">
            <v>#N/A</v>
          </cell>
          <cell r="BF5062" t="e">
            <v>#N/A</v>
          </cell>
          <cell r="BG5062">
            <v>79.549620056152349</v>
          </cell>
          <cell r="BH5062">
            <v>80.091771316528323</v>
          </cell>
          <cell r="BI5062">
            <v>77.286282653808598</v>
          </cell>
          <cell r="BJ5062">
            <v>75.144013366699212</v>
          </cell>
          <cell r="BK5062">
            <v>72.762638320922846</v>
          </cell>
        </row>
        <row r="5063">
          <cell r="A5063" t="str">
            <v>2019-10-18</v>
          </cell>
          <cell r="B5063">
            <v>2109113</v>
          </cell>
          <cell r="C5063">
            <v>80.743894710832635</v>
          </cell>
          <cell r="D5063">
            <v>81.245533560959871</v>
          </cell>
          <cell r="E5063">
            <v>79.817800710529525</v>
          </cell>
          <cell r="F5063">
            <v>79.875686645507813</v>
          </cell>
          <cell r="BA5063" t="e">
            <v>#N/A</v>
          </cell>
          <cell r="BB5063" t="e">
            <v>#N/A</v>
          </cell>
          <cell r="BC5063" t="e">
            <v>#N/A</v>
          </cell>
          <cell r="BD5063" t="e">
            <v>#N/A</v>
          </cell>
          <cell r="BE5063" t="e">
            <v>#N/A</v>
          </cell>
          <cell r="BF5063" t="e">
            <v>#N/A</v>
          </cell>
          <cell r="BG5063">
            <v>79.694322204589838</v>
          </cell>
          <cell r="BH5063">
            <v>80.066689682006839</v>
          </cell>
          <cell r="BI5063">
            <v>77.460890197753912</v>
          </cell>
          <cell r="BJ5063">
            <v>75.245883865356447</v>
          </cell>
          <cell r="BK5063">
            <v>72.817495880126955</v>
          </cell>
        </row>
        <row r="5064">
          <cell r="A5064" t="str">
            <v>2019-10-21</v>
          </cell>
          <cell r="B5064">
            <v>1711843</v>
          </cell>
          <cell r="C5064">
            <v>79.692394677968153</v>
          </cell>
          <cell r="D5064">
            <v>80.358027730661988</v>
          </cell>
          <cell r="E5064">
            <v>79.258290645305735</v>
          </cell>
          <cell r="F5064">
            <v>79.875686645507813</v>
          </cell>
          <cell r="BA5064" t="e">
            <v>#N/A</v>
          </cell>
          <cell r="BB5064" t="e">
            <v>#N/A</v>
          </cell>
          <cell r="BC5064" t="e">
            <v>#N/A</v>
          </cell>
          <cell r="BD5064" t="e">
            <v>#N/A</v>
          </cell>
          <cell r="BE5064" t="e">
            <v>#N/A</v>
          </cell>
          <cell r="BF5064" t="e">
            <v>#N/A</v>
          </cell>
          <cell r="BG5064">
            <v>79.962504577636722</v>
          </cell>
          <cell r="BH5064">
            <v>80.023761367797846</v>
          </cell>
          <cell r="BI5064">
            <v>77.634147186279293</v>
          </cell>
          <cell r="BJ5064">
            <v>75.333187637329104</v>
          </cell>
          <cell r="BK5064">
            <v>72.87369594573974</v>
          </cell>
        </row>
        <row r="5065">
          <cell r="A5065" t="str">
            <v>2019-10-22</v>
          </cell>
          <cell r="B5065">
            <v>2029201</v>
          </cell>
          <cell r="C5065">
            <v>79.470512121206255</v>
          </cell>
          <cell r="D5065">
            <v>79.759919707465045</v>
          </cell>
          <cell r="E5065">
            <v>78.438302524796157</v>
          </cell>
          <cell r="F5065">
            <v>79.171463012695313</v>
          </cell>
          <cell r="BA5065" t="e">
            <v>#N/A</v>
          </cell>
          <cell r="BB5065" t="e">
            <v>#N/A</v>
          </cell>
          <cell r="BC5065" t="e">
            <v>#N/A</v>
          </cell>
          <cell r="BD5065" t="e">
            <v>#N/A</v>
          </cell>
          <cell r="BE5065" t="e">
            <v>#N/A</v>
          </cell>
          <cell r="BF5065" t="e">
            <v>#N/A</v>
          </cell>
          <cell r="BG5065">
            <v>79.889189147949224</v>
          </cell>
          <cell r="BH5065">
            <v>79.878094482421872</v>
          </cell>
          <cell r="BI5065">
            <v>77.762835693359378</v>
          </cell>
          <cell r="BJ5065">
            <v>75.414124450683587</v>
          </cell>
          <cell r="BK5065">
            <v>72.926143417358404</v>
          </cell>
        </row>
        <row r="5066">
          <cell r="A5066" t="str">
            <v>2019-10-23</v>
          </cell>
          <cell r="B5066">
            <v>1634021</v>
          </cell>
          <cell r="C5066">
            <v>78.351485336335529</v>
          </cell>
          <cell r="D5066">
            <v>79.18111257345042</v>
          </cell>
          <cell r="E5066">
            <v>78.187491137355792</v>
          </cell>
          <cell r="F5066">
            <v>79.074996948242188</v>
          </cell>
          <cell r="BA5066" t="e">
            <v>#N/A</v>
          </cell>
          <cell r="BB5066" t="e">
            <v>#N/A</v>
          </cell>
          <cell r="BC5066" t="e">
            <v>#N/A</v>
          </cell>
          <cell r="BD5066" t="e">
            <v>#N/A</v>
          </cell>
          <cell r="BE5066" t="e">
            <v>#N/A</v>
          </cell>
          <cell r="BF5066" t="e">
            <v>#N/A</v>
          </cell>
          <cell r="BG5066">
            <v>79.752204895019531</v>
          </cell>
          <cell r="BH5066">
            <v>79.738215255737302</v>
          </cell>
          <cell r="BI5066">
            <v>77.889016113281244</v>
          </cell>
          <cell r="BJ5066">
            <v>75.49380722045899</v>
          </cell>
          <cell r="BK5066">
            <v>72.978340034484859</v>
          </cell>
        </row>
        <row r="5067">
          <cell r="A5067" t="str">
            <v>2019-10-24</v>
          </cell>
          <cell r="B5067">
            <v>1689446</v>
          </cell>
          <cell r="C5067">
            <v>79.60556929646232</v>
          </cell>
          <cell r="D5067">
            <v>80.57025146484375</v>
          </cell>
          <cell r="E5067">
            <v>79.412635806762367</v>
          </cell>
          <cell r="F5067">
            <v>80.57025146484375</v>
          </cell>
          <cell r="BA5067" t="e">
            <v>#N/A</v>
          </cell>
          <cell r="BB5067" t="e">
            <v>#N/A</v>
          </cell>
          <cell r="BC5067" t="e">
            <v>#N/A</v>
          </cell>
          <cell r="BD5067" t="e">
            <v>#N/A</v>
          </cell>
          <cell r="BE5067" t="e">
            <v>#N/A</v>
          </cell>
          <cell r="BF5067" t="e">
            <v>#N/A</v>
          </cell>
          <cell r="BG5067">
            <v>79.713616943359369</v>
          </cell>
          <cell r="BH5067">
            <v>79.65477027893067</v>
          </cell>
          <cell r="BI5067">
            <v>78.056677856445319</v>
          </cell>
          <cell r="BJ5067">
            <v>75.575805206298824</v>
          </cell>
          <cell r="BK5067">
            <v>73.043707084655765</v>
          </cell>
        </row>
        <row r="5068">
          <cell r="A5068" t="str">
            <v>2019-10-25</v>
          </cell>
          <cell r="B5068">
            <v>1214757</v>
          </cell>
          <cell r="C5068">
            <v>80.96577101005586</v>
          </cell>
          <cell r="D5068">
            <v>80.96577101005586</v>
          </cell>
          <cell r="E5068">
            <v>79.354753628399777</v>
          </cell>
          <cell r="F5068">
            <v>80.454490661621094</v>
          </cell>
          <cell r="BA5068" t="e">
            <v>#N/A</v>
          </cell>
          <cell r="BB5068" t="e">
            <v>#N/A</v>
          </cell>
          <cell r="BC5068" t="e">
            <v>#N/A</v>
          </cell>
          <cell r="BD5068" t="e">
            <v>#N/A</v>
          </cell>
          <cell r="BE5068" t="e">
            <v>#N/A</v>
          </cell>
          <cell r="BF5068" t="e">
            <v>#N/A</v>
          </cell>
          <cell r="BG5068">
            <v>79.829377746582026</v>
          </cell>
          <cell r="BH5068">
            <v>79.574701690673834</v>
          </cell>
          <cell r="BI5068">
            <v>78.199643707275385</v>
          </cell>
          <cell r="BJ5068">
            <v>75.624811019897464</v>
          </cell>
          <cell r="BK5068">
            <v>73.102523384094241</v>
          </cell>
        </row>
        <row r="5069">
          <cell r="A5069" t="str">
            <v>2019-10-28</v>
          </cell>
          <cell r="B5069">
            <v>1549437</v>
          </cell>
          <cell r="C5069">
            <v>80.483432974870837</v>
          </cell>
          <cell r="D5069">
            <v>80.550960431733344</v>
          </cell>
          <cell r="E5069">
            <v>79.933564437578795</v>
          </cell>
          <cell r="F5069">
            <v>80.435195922851563</v>
          </cell>
          <cell r="BA5069" t="e">
            <v>#N/A</v>
          </cell>
          <cell r="BB5069" t="e">
            <v>#N/A</v>
          </cell>
          <cell r="BC5069" t="e">
            <v>#N/A</v>
          </cell>
          <cell r="BD5069" t="e">
            <v>#N/A</v>
          </cell>
          <cell r="BE5069" t="e">
            <v>#N/A</v>
          </cell>
          <cell r="BF5069" t="e">
            <v>#N/A</v>
          </cell>
          <cell r="BG5069">
            <v>79.941279602050784</v>
          </cell>
          <cell r="BH5069">
            <v>79.493668365478513</v>
          </cell>
          <cell r="BI5069">
            <v>78.318106689453131</v>
          </cell>
          <cell r="BJ5069">
            <v>75.683463668823237</v>
          </cell>
          <cell r="BK5069">
            <v>73.160687713623048</v>
          </cell>
        </row>
        <row r="5070">
          <cell r="A5070" t="str">
            <v>2019-10-29</v>
          </cell>
          <cell r="B5070">
            <v>1836527</v>
          </cell>
          <cell r="C5070">
            <v>80.608839432546446</v>
          </cell>
          <cell r="D5070">
            <v>81.409527396680147</v>
          </cell>
          <cell r="E5070">
            <v>80.18438428428324</v>
          </cell>
          <cell r="F5070">
            <v>81.197296142578125</v>
          </cell>
          <cell r="BA5070" t="e">
            <v>#N/A</v>
          </cell>
          <cell r="BB5070" t="e">
            <v>#N/A</v>
          </cell>
          <cell r="BC5070" t="e">
            <v>#N/A</v>
          </cell>
          <cell r="BD5070" t="e">
            <v>#N/A</v>
          </cell>
          <cell r="BE5070" t="e">
            <v>#N/A</v>
          </cell>
          <cell r="BF5070" t="e">
            <v>#N/A</v>
          </cell>
          <cell r="BG5070">
            <v>80.346446228027347</v>
          </cell>
          <cell r="BH5070">
            <v>79.523091125488278</v>
          </cell>
          <cell r="BI5070">
            <v>78.45528457641602</v>
          </cell>
          <cell r="BJ5070">
            <v>75.76131355285645</v>
          </cell>
          <cell r="BK5070">
            <v>73.225440177917477</v>
          </cell>
        </row>
        <row r="5071">
          <cell r="A5071" t="str">
            <v>2019-10-30</v>
          </cell>
          <cell r="B5071">
            <v>2380597</v>
          </cell>
          <cell r="C5071">
            <v>80.927183746365159</v>
          </cell>
          <cell r="D5071">
            <v>81.978691101074219</v>
          </cell>
          <cell r="E5071">
            <v>80.657073926055489</v>
          </cell>
          <cell r="F5071">
            <v>81.978691101074219</v>
          </cell>
          <cell r="BA5071" t="e">
            <v>#N/A</v>
          </cell>
          <cell r="BB5071" t="e">
            <v>#N/A</v>
          </cell>
          <cell r="BC5071" t="e">
            <v>#N/A</v>
          </cell>
          <cell r="BD5071" t="e">
            <v>#N/A</v>
          </cell>
          <cell r="BE5071" t="e">
            <v>#N/A</v>
          </cell>
          <cell r="BF5071" t="e">
            <v>#N/A</v>
          </cell>
          <cell r="BG5071">
            <v>80.92718505859375</v>
          </cell>
          <cell r="BH5071">
            <v>79.730980300903326</v>
          </cell>
          <cell r="BI5071">
            <v>78.591304779052734</v>
          </cell>
          <cell r="BJ5071">
            <v>75.842443313598636</v>
          </cell>
          <cell r="BK5071">
            <v>73.297756881713866</v>
          </cell>
        </row>
        <row r="5072">
          <cell r="A5072" t="str">
            <v>2019-10-31</v>
          </cell>
          <cell r="B5072">
            <v>4128918</v>
          </cell>
          <cell r="C5072">
            <v>82.962664632900257</v>
          </cell>
          <cell r="D5072">
            <v>83.367829368210053</v>
          </cell>
          <cell r="E5072">
            <v>79.702041625976548</v>
          </cell>
          <cell r="F5072">
            <v>79.702041625976563</v>
          </cell>
          <cell r="BA5072" t="e">
            <v>#N/A</v>
          </cell>
          <cell r="BB5072" t="e">
            <v>#N/A</v>
          </cell>
          <cell r="BC5072" t="e">
            <v>#N/A</v>
          </cell>
          <cell r="BD5072" t="e">
            <v>#N/A</v>
          </cell>
          <cell r="BE5072" t="e">
            <v>#N/A</v>
          </cell>
          <cell r="BF5072" t="e">
            <v>#N/A</v>
          </cell>
          <cell r="BG5072">
            <v>80.753543090820315</v>
          </cell>
          <cell r="BH5072">
            <v>79.799472808837891</v>
          </cell>
          <cell r="BI5072">
            <v>78.699349212646482</v>
          </cell>
          <cell r="BJ5072">
            <v>75.906498184204096</v>
          </cell>
          <cell r="BK5072">
            <v>73.357903327941898</v>
          </cell>
        </row>
        <row r="5073">
          <cell r="A5073" t="str">
            <v>2019-11-01</v>
          </cell>
          <cell r="B5073">
            <v>1965173</v>
          </cell>
          <cell r="C5073">
            <v>79.441575983202341</v>
          </cell>
          <cell r="D5073">
            <v>79.634516835002216</v>
          </cell>
          <cell r="E5073">
            <v>78.264662547016371</v>
          </cell>
          <cell r="F5073">
            <v>78.689125061035156</v>
          </cell>
          <cell r="BA5073" t="e">
            <v>#N/A</v>
          </cell>
          <cell r="BB5073" t="e">
            <v>#N/A</v>
          </cell>
          <cell r="BC5073" t="e">
            <v>#N/A</v>
          </cell>
          <cell r="BD5073" t="e">
            <v>#N/A</v>
          </cell>
          <cell r="BE5073" t="e">
            <v>#N/A</v>
          </cell>
          <cell r="BF5073" t="e">
            <v>#N/A</v>
          </cell>
          <cell r="BG5073">
            <v>80.400469970703128</v>
          </cell>
          <cell r="BH5073">
            <v>79.769085693359372</v>
          </cell>
          <cell r="BI5073">
            <v>78.792730407714842</v>
          </cell>
          <cell r="BJ5073">
            <v>75.960423889160154</v>
          </cell>
          <cell r="BK5073">
            <v>73.412661094665523</v>
          </cell>
        </row>
        <row r="5074">
          <cell r="A5074" t="str">
            <v>2019-11-04</v>
          </cell>
          <cell r="B5074">
            <v>2029153</v>
          </cell>
          <cell r="C5074">
            <v>78.959234574660542</v>
          </cell>
          <cell r="D5074">
            <v>79.91426786740405</v>
          </cell>
          <cell r="E5074">
            <v>78.698773625708995</v>
          </cell>
          <cell r="F5074">
            <v>79.779212951660156</v>
          </cell>
          <cell r="BA5074" t="e">
            <v>#N/A</v>
          </cell>
          <cell r="BB5074" t="e">
            <v>#N/A</v>
          </cell>
          <cell r="BC5074" t="e">
            <v>#N/A</v>
          </cell>
          <cell r="BD5074" t="e">
            <v>#N/A</v>
          </cell>
          <cell r="BE5074" t="e">
            <v>#N/A</v>
          </cell>
          <cell r="BF5074" t="e">
            <v>#N/A</v>
          </cell>
          <cell r="BG5074">
            <v>80.269273376464838</v>
          </cell>
          <cell r="BH5074">
            <v>79.788379287719721</v>
          </cell>
          <cell r="BI5074">
            <v>78.903668823242185</v>
          </cell>
          <cell r="BJ5074">
            <v>76.030170364379885</v>
          </cell>
          <cell r="BK5074">
            <v>73.473656349182136</v>
          </cell>
        </row>
        <row r="5075">
          <cell r="A5075" t="str">
            <v>2019-11-05</v>
          </cell>
          <cell r="B5075">
            <v>2337178</v>
          </cell>
          <cell r="C5075">
            <v>79.489811003550159</v>
          </cell>
          <cell r="D5075">
            <v>80.13614628068558</v>
          </cell>
          <cell r="E5075">
            <v>78.775948269996732</v>
          </cell>
          <cell r="F5075">
            <v>79.83709716796875</v>
          </cell>
          <cell r="BA5075" t="e">
            <v>#N/A</v>
          </cell>
          <cell r="BB5075" t="e">
            <v>#N/A</v>
          </cell>
          <cell r="BC5075" t="e">
            <v>#N/A</v>
          </cell>
          <cell r="BD5075" t="e">
            <v>#N/A</v>
          </cell>
          <cell r="BE5075" t="e">
            <v>#N/A</v>
          </cell>
          <cell r="BF5075" t="e">
            <v>#N/A</v>
          </cell>
          <cell r="BG5075">
            <v>79.997233581542972</v>
          </cell>
          <cell r="BH5075">
            <v>79.818284606933588</v>
          </cell>
          <cell r="BI5075">
            <v>78.998014678955073</v>
          </cell>
          <cell r="BJ5075">
            <v>76.081202087402346</v>
          </cell>
          <cell r="BK5075">
            <v>73.535033569335937</v>
          </cell>
        </row>
        <row r="5076">
          <cell r="A5076" t="str">
            <v>2019-11-06</v>
          </cell>
          <cell r="B5076">
            <v>1547896</v>
          </cell>
          <cell r="C5076">
            <v>79.702043454014472</v>
          </cell>
          <cell r="D5076">
            <v>80.338729858398438</v>
          </cell>
          <cell r="E5076">
            <v>79.402986976858472</v>
          </cell>
          <cell r="F5076">
            <v>80.338729858398438</v>
          </cell>
          <cell r="BA5076" t="e">
            <v>#N/A</v>
          </cell>
          <cell r="BB5076" t="e">
            <v>#N/A</v>
          </cell>
          <cell r="BC5076" t="e">
            <v>#N/A</v>
          </cell>
          <cell r="BD5076" t="e">
            <v>#N/A</v>
          </cell>
          <cell r="BE5076" t="e">
            <v>#N/A</v>
          </cell>
          <cell r="BF5076" t="e">
            <v>#N/A</v>
          </cell>
          <cell r="BG5076">
            <v>79.669241333007818</v>
          </cell>
          <cell r="BH5076">
            <v>79.887259292602536</v>
          </cell>
          <cell r="BI5076">
            <v>79.109917755126958</v>
          </cell>
          <cell r="BJ5076">
            <v>76.133294982910158</v>
          </cell>
          <cell r="BK5076">
            <v>73.597483825683597</v>
          </cell>
        </row>
        <row r="5077">
          <cell r="A5077" t="str">
            <v>2019-11-07</v>
          </cell>
          <cell r="B5077">
            <v>1806590</v>
          </cell>
          <cell r="C5077">
            <v>80.522023094035902</v>
          </cell>
          <cell r="D5077">
            <v>80.522023094035902</v>
          </cell>
          <cell r="E5077">
            <v>79.412637110200194</v>
          </cell>
          <cell r="F5077">
            <v>79.451225280761719</v>
          </cell>
          <cell r="BA5077" t="e">
            <v>#N/A</v>
          </cell>
          <cell r="BB5077" t="e">
            <v>#N/A</v>
          </cell>
          <cell r="BC5077" t="e">
            <v>#N/A</v>
          </cell>
          <cell r="BD5077" t="e">
            <v>#N/A</v>
          </cell>
          <cell r="BE5077" t="e">
            <v>#N/A</v>
          </cell>
          <cell r="BF5077" t="e">
            <v>#N/A</v>
          </cell>
          <cell r="BG5077">
            <v>79.619078063964849</v>
          </cell>
          <cell r="BH5077">
            <v>79.908964538574224</v>
          </cell>
          <cell r="BI5077">
            <v>79.193652343750003</v>
          </cell>
          <cell r="BJ5077">
            <v>76.172171707153325</v>
          </cell>
          <cell r="BK5077">
            <v>73.65531139373779</v>
          </cell>
        </row>
        <row r="5078">
          <cell r="A5078" t="str">
            <v>2019-11-08</v>
          </cell>
          <cell r="B5078">
            <v>1849511</v>
          </cell>
          <cell r="C5078">
            <v>79.171464076881421</v>
          </cell>
          <cell r="D5078">
            <v>80.300140430568717</v>
          </cell>
          <cell r="E5078">
            <v>78.814529030356567</v>
          </cell>
          <cell r="F5078">
            <v>80.068618774414063</v>
          </cell>
          <cell r="BA5078" t="e">
            <v>#N/A</v>
          </cell>
          <cell r="BB5078" t="e">
            <v>#N/A</v>
          </cell>
          <cell r="BC5078" t="e">
            <v>#N/A</v>
          </cell>
          <cell r="BD5078" t="e">
            <v>#N/A</v>
          </cell>
          <cell r="BE5078" t="e">
            <v>#N/A</v>
          </cell>
          <cell r="BF5078" t="e">
            <v>#N/A</v>
          </cell>
          <cell r="BG5078">
            <v>79.894976806640628</v>
          </cell>
          <cell r="BH5078">
            <v>79.954786682128912</v>
          </cell>
          <cell r="BI5078">
            <v>79.287805328369146</v>
          </cell>
          <cell r="BJ5078">
            <v>76.223492813110354</v>
          </cell>
          <cell r="BK5078">
            <v>73.710253982543946</v>
          </cell>
        </row>
        <row r="5079">
          <cell r="A5079" t="str">
            <v>2019-11-11</v>
          </cell>
          <cell r="B5079">
            <v>1300140</v>
          </cell>
          <cell r="C5079">
            <v>80.222971087525323</v>
          </cell>
          <cell r="D5079">
            <v>80.522020198697987</v>
          </cell>
          <cell r="E5079">
            <v>79.827447873447269</v>
          </cell>
          <cell r="F5079">
            <v>80.232612609863281</v>
          </cell>
          <cell r="BA5079" t="e">
            <v>#N/A</v>
          </cell>
          <cell r="BB5079" t="e">
            <v>#N/A</v>
          </cell>
          <cell r="BC5079" t="e">
            <v>#N/A</v>
          </cell>
          <cell r="BD5079" t="e">
            <v>#N/A</v>
          </cell>
          <cell r="BE5079" t="e">
            <v>#N/A</v>
          </cell>
          <cell r="BF5079" t="e">
            <v>#N/A</v>
          </cell>
          <cell r="BG5079">
            <v>79.98565673828125</v>
          </cell>
          <cell r="BH5079">
            <v>80.039678573608398</v>
          </cell>
          <cell r="BI5079">
            <v>79.358034210205076</v>
          </cell>
          <cell r="BJ5079">
            <v>76.281856002807615</v>
          </cell>
          <cell r="BK5079">
            <v>73.765785064697269</v>
          </cell>
        </row>
        <row r="5080">
          <cell r="A5080" t="str">
            <v>2019-11-12</v>
          </cell>
          <cell r="B5080">
            <v>1946137</v>
          </cell>
          <cell r="C5080">
            <v>80.068622512029222</v>
          </cell>
          <cell r="D5080">
            <v>80.878952026367188</v>
          </cell>
          <cell r="E5080">
            <v>79.682748160464953</v>
          </cell>
          <cell r="F5080">
            <v>80.878952026367188</v>
          </cell>
          <cell r="BA5080" t="e">
            <v>#N/A</v>
          </cell>
          <cell r="BB5080" t="e">
            <v>#N/A</v>
          </cell>
          <cell r="BC5080" t="e">
            <v>#N/A</v>
          </cell>
          <cell r="BD5080" t="e">
            <v>#N/A</v>
          </cell>
          <cell r="BE5080" t="e">
            <v>#N/A</v>
          </cell>
          <cell r="BF5080" t="e">
            <v>#N/A</v>
          </cell>
          <cell r="BG5080">
            <v>80.194027709960935</v>
          </cell>
          <cell r="BH5080">
            <v>80.106724166870123</v>
          </cell>
          <cell r="BI5080">
            <v>79.411863403320311</v>
          </cell>
          <cell r="BJ5080">
            <v>76.347357864379887</v>
          </cell>
          <cell r="BK5080">
            <v>73.819177742004399</v>
          </cell>
        </row>
        <row r="5081">
          <cell r="A5081" t="str">
            <v>2019-11-13</v>
          </cell>
          <cell r="B5081">
            <v>1608663</v>
          </cell>
          <cell r="C5081">
            <v>80.946484072068728</v>
          </cell>
          <cell r="D5081">
            <v>81.15870796621283</v>
          </cell>
          <cell r="E5081">
            <v>80.039680480957031</v>
          </cell>
          <cell r="F5081">
            <v>80.039680480957031</v>
          </cell>
          <cell r="BA5081" t="e">
            <v>#N/A</v>
          </cell>
          <cell r="BB5081" t="e">
            <v>#N/A</v>
          </cell>
          <cell r="BC5081" t="e">
            <v>#N/A</v>
          </cell>
          <cell r="BD5081" t="e">
            <v>#N/A</v>
          </cell>
          <cell r="BE5081" t="e">
            <v>#N/A</v>
          </cell>
          <cell r="BF5081" t="e">
            <v>#N/A</v>
          </cell>
          <cell r="BG5081">
            <v>80.134217834472651</v>
          </cell>
          <cell r="BH5081">
            <v>80.120712280273438</v>
          </cell>
          <cell r="BI5081">
            <v>79.447942504882818</v>
          </cell>
          <cell r="BJ5081">
            <v>76.415367965698238</v>
          </cell>
          <cell r="BK5081">
            <v>73.870318412780762</v>
          </cell>
        </row>
        <row r="5082">
          <cell r="A5082" t="str">
            <v>2019-11-14</v>
          </cell>
          <cell r="B5082">
            <v>1460912</v>
          </cell>
          <cell r="C5082">
            <v>80.068622517866444</v>
          </cell>
          <cell r="D5082">
            <v>80.435199103911614</v>
          </cell>
          <cell r="E5082">
            <v>78.756654138416962</v>
          </cell>
          <cell r="F5082">
            <v>78.795242309570313</v>
          </cell>
          <cell r="BA5082" t="e">
            <v>#N/A</v>
          </cell>
          <cell r="BB5082" t="e">
            <v>#N/A</v>
          </cell>
          <cell r="BC5082" t="e">
            <v>#N/A</v>
          </cell>
          <cell r="BD5082" t="e">
            <v>#N/A</v>
          </cell>
          <cell r="BE5082" t="e">
            <v>#N/A</v>
          </cell>
          <cell r="BF5082" t="e">
            <v>#N/A</v>
          </cell>
          <cell r="BG5082">
            <v>80.003021240234375</v>
          </cell>
          <cell r="BH5082">
            <v>80.022314834594724</v>
          </cell>
          <cell r="BI5082">
            <v>79.457396392822261</v>
          </cell>
          <cell r="BJ5082">
            <v>76.473248901367185</v>
          </cell>
          <cell r="BK5082">
            <v>73.912181472778315</v>
          </cell>
        </row>
        <row r="5083">
          <cell r="A5083" t="str">
            <v>2019-11-15</v>
          </cell>
          <cell r="B5083">
            <v>2456668</v>
          </cell>
          <cell r="C5083">
            <v>78.83382936855169</v>
          </cell>
          <cell r="D5083">
            <v>80.145797729492188</v>
          </cell>
          <cell r="E5083">
            <v>78.766301909971276</v>
          </cell>
          <cell r="F5083">
            <v>80.145797729492188</v>
          </cell>
          <cell r="BA5083" t="e">
            <v>#N/A</v>
          </cell>
          <cell r="BB5083" t="e">
            <v>#N/A</v>
          </cell>
          <cell r="BC5083" t="e">
            <v>#N/A</v>
          </cell>
          <cell r="BD5083" t="e">
            <v>#N/A</v>
          </cell>
          <cell r="BE5083" t="e">
            <v>#N/A</v>
          </cell>
          <cell r="BF5083" t="e">
            <v>#N/A</v>
          </cell>
          <cell r="BG5083">
            <v>80.018457031249994</v>
          </cell>
          <cell r="BH5083">
            <v>80.035820388793951</v>
          </cell>
          <cell r="BI5083">
            <v>79.486144104003913</v>
          </cell>
          <cell r="BJ5083">
            <v>76.54241661071778</v>
          </cell>
          <cell r="BK5083">
            <v>73.9571863937378</v>
          </cell>
        </row>
        <row r="5084">
          <cell r="A5084" t="str">
            <v>2019-11-18</v>
          </cell>
          <cell r="B5084">
            <v>1992780</v>
          </cell>
          <cell r="C5084">
            <v>80.126498562949322</v>
          </cell>
          <cell r="D5084">
            <v>81.428825378417969</v>
          </cell>
          <cell r="E5084">
            <v>79.808159040889365</v>
          </cell>
          <cell r="F5084">
            <v>81.428825378417969</v>
          </cell>
          <cell r="BA5084" t="e">
            <v>#N/A</v>
          </cell>
          <cell r="BB5084" t="e">
            <v>#N/A</v>
          </cell>
          <cell r="BC5084" t="e">
            <v>#N/A</v>
          </cell>
          <cell r="BD5084" t="e">
            <v>#N/A</v>
          </cell>
          <cell r="BE5084" t="e">
            <v>#N/A</v>
          </cell>
          <cell r="BF5084" t="e">
            <v>#N/A</v>
          </cell>
          <cell r="BG5084">
            <v>80.257699584960932</v>
          </cell>
          <cell r="BH5084">
            <v>80.113477325439447</v>
          </cell>
          <cell r="BI5084">
            <v>79.585506439208984</v>
          </cell>
          <cell r="BJ5084">
            <v>76.61553955078125</v>
          </cell>
          <cell r="BK5084">
            <v>74.012309989929193</v>
          </cell>
        </row>
        <row r="5085">
          <cell r="A5085" t="str">
            <v>2019-11-19</v>
          </cell>
          <cell r="B5085">
            <v>2001136</v>
          </cell>
          <cell r="C5085">
            <v>81.332351687094445</v>
          </cell>
          <cell r="D5085">
            <v>81.978694336850737</v>
          </cell>
          <cell r="E5085">
            <v>80.030032224945842</v>
          </cell>
          <cell r="F5085">
            <v>80.174736022949219</v>
          </cell>
          <cell r="BA5085" t="e">
            <v>#N/A</v>
          </cell>
          <cell r="BB5085" t="e">
            <v>#N/A</v>
          </cell>
          <cell r="BC5085" t="e">
            <v>#N/A</v>
          </cell>
          <cell r="BD5085" t="e">
            <v>#N/A</v>
          </cell>
          <cell r="BE5085" t="e">
            <v>#N/A</v>
          </cell>
          <cell r="BF5085" t="e">
            <v>#N/A</v>
          </cell>
          <cell r="BG5085">
            <v>80.116856384277341</v>
          </cell>
          <cell r="BH5085">
            <v>80.163640975952148</v>
          </cell>
          <cell r="BI5085">
            <v>79.669433746337887</v>
          </cell>
          <cell r="BJ5085">
            <v>76.673613433837886</v>
          </cell>
          <cell r="BK5085">
            <v>74.066764717102046</v>
          </cell>
        </row>
        <row r="5086">
          <cell r="A5086" t="str">
            <v>2019-11-20</v>
          </cell>
          <cell r="B5086">
            <v>1512320</v>
          </cell>
          <cell r="C5086">
            <v>80.039683196235643</v>
          </cell>
          <cell r="D5086">
            <v>80.62813992618284</v>
          </cell>
          <cell r="E5086">
            <v>79.740634069847786</v>
          </cell>
          <cell r="F5086">
            <v>79.952857971191406</v>
          </cell>
          <cell r="BA5086" t="e">
            <v>#N/A</v>
          </cell>
          <cell r="BB5086" t="e">
            <v>#N/A</v>
          </cell>
          <cell r="BC5086" t="e">
            <v>#N/A</v>
          </cell>
          <cell r="BD5086" t="e">
            <v>#N/A</v>
          </cell>
          <cell r="BE5086" t="e">
            <v>#N/A</v>
          </cell>
          <cell r="BF5086" t="e">
            <v>#N/A</v>
          </cell>
          <cell r="BG5086">
            <v>80.099491882324216</v>
          </cell>
          <cell r="BH5086">
            <v>80.207534027099612</v>
          </cell>
          <cell r="BI5086">
            <v>79.741206054687495</v>
          </cell>
          <cell r="BJ5086">
            <v>76.718374710083012</v>
          </cell>
          <cell r="BK5086">
            <v>74.118119392395016</v>
          </cell>
        </row>
        <row r="5087">
          <cell r="A5087" t="str">
            <v>2019-11-21</v>
          </cell>
          <cell r="B5087">
            <v>3180218</v>
          </cell>
          <cell r="C5087">
            <v>79.354759371005898</v>
          </cell>
          <cell r="D5087">
            <v>82.383860872583796</v>
          </cell>
          <cell r="E5087">
            <v>78.911006444781094</v>
          </cell>
          <cell r="F5087">
            <v>81.901519775390625</v>
          </cell>
          <cell r="BA5087" t="e">
            <v>#N/A</v>
          </cell>
          <cell r="BB5087" t="e">
            <v>#N/A</v>
          </cell>
          <cell r="BC5087" t="e">
            <v>#N/A</v>
          </cell>
          <cell r="BD5087" t="e">
            <v>#N/A</v>
          </cell>
          <cell r="BE5087" t="e">
            <v>#N/A</v>
          </cell>
          <cell r="BF5087" t="e">
            <v>#N/A</v>
          </cell>
          <cell r="BG5087">
            <v>80.720747375488287</v>
          </cell>
          <cell r="BH5087">
            <v>80.274097442626953</v>
          </cell>
          <cell r="BI5087">
            <v>79.840182647705078</v>
          </cell>
          <cell r="BJ5087">
            <v>76.785227203369146</v>
          </cell>
          <cell r="BK5087">
            <v>74.178847045898436</v>
          </cell>
        </row>
        <row r="5088">
          <cell r="A5088" t="str">
            <v>2019-11-22</v>
          </cell>
          <cell r="B5088">
            <v>2245572</v>
          </cell>
          <cell r="C5088">
            <v>82.480325562613359</v>
          </cell>
          <cell r="D5088">
            <v>82.480325562613359</v>
          </cell>
          <cell r="E5088">
            <v>80.946484444571468</v>
          </cell>
          <cell r="F5088">
            <v>81.033302307128906</v>
          </cell>
          <cell r="BA5088" t="e">
            <v>#N/A</v>
          </cell>
          <cell r="BB5088" t="e">
            <v>#N/A</v>
          </cell>
          <cell r="BC5088" t="e">
            <v>#N/A</v>
          </cell>
          <cell r="BD5088" t="e">
            <v>#N/A</v>
          </cell>
          <cell r="BE5088" t="e">
            <v>#N/A</v>
          </cell>
          <cell r="BF5088" t="e">
            <v>#N/A</v>
          </cell>
          <cell r="BG5088">
            <v>80.898248291015619</v>
          </cell>
          <cell r="BH5088">
            <v>80.303038024902349</v>
          </cell>
          <cell r="BI5088">
            <v>79.926425323486328</v>
          </cell>
          <cell r="BJ5088">
            <v>76.845037460327148</v>
          </cell>
          <cell r="BK5088">
            <v>74.234354019165039</v>
          </cell>
        </row>
        <row r="5089">
          <cell r="A5089" t="str">
            <v>2019-11-25</v>
          </cell>
          <cell r="B5089">
            <v>1466912</v>
          </cell>
          <cell r="C5089">
            <v>80.936835925519659</v>
          </cell>
          <cell r="D5089">
            <v>82.161979048957164</v>
          </cell>
          <cell r="E5089">
            <v>80.850010702631465</v>
          </cell>
          <cell r="F5089">
            <v>82.026924133300781</v>
          </cell>
          <cell r="BA5089" t="e">
            <v>#N/A</v>
          </cell>
          <cell r="BB5089" t="e">
            <v>#N/A</v>
          </cell>
          <cell r="BC5089" t="e">
            <v>#N/A</v>
          </cell>
          <cell r="BD5089" t="e">
            <v>#N/A</v>
          </cell>
          <cell r="BE5089" t="e">
            <v>#N/A</v>
          </cell>
          <cell r="BF5089" t="e">
            <v>#N/A</v>
          </cell>
          <cell r="BG5089">
            <v>81.017868041992188</v>
          </cell>
          <cell r="BH5089">
            <v>80.382624435424802</v>
          </cell>
          <cell r="BI5089">
            <v>80.041029663085936</v>
          </cell>
          <cell r="BJ5089">
            <v>76.922790832519524</v>
          </cell>
          <cell r="BK5089">
            <v>74.302467651367181</v>
          </cell>
        </row>
        <row r="5090">
          <cell r="A5090" t="str">
            <v>2019-11-26</v>
          </cell>
          <cell r="B5090">
            <v>2654220</v>
          </cell>
          <cell r="C5090">
            <v>81.997981325409114</v>
          </cell>
          <cell r="D5090">
            <v>81.997981325409114</v>
          </cell>
          <cell r="E5090">
            <v>81.081536242807246</v>
          </cell>
          <cell r="F5090">
            <v>81.515640258789063</v>
          </cell>
          <cell r="BA5090" t="e">
            <v>#N/A</v>
          </cell>
          <cell r="BB5090" t="e">
            <v>#N/A</v>
          </cell>
          <cell r="BC5090" t="e">
            <v>#N/A</v>
          </cell>
          <cell r="BD5090" t="e">
            <v>#N/A</v>
          </cell>
          <cell r="BE5090" t="e">
            <v>#N/A</v>
          </cell>
          <cell r="BF5090" t="e">
            <v>#N/A</v>
          </cell>
          <cell r="BG5090">
            <v>81.286048889160156</v>
          </cell>
          <cell r="BH5090">
            <v>80.398541641235354</v>
          </cell>
          <cell r="BI5090">
            <v>80.127850952148435</v>
          </cell>
          <cell r="BJ5090">
            <v>76.990415039062498</v>
          </cell>
          <cell r="BK5090">
            <v>74.370293235778803</v>
          </cell>
        </row>
        <row r="5091">
          <cell r="A5091" t="str">
            <v>2019-11-27</v>
          </cell>
          <cell r="B5091">
            <v>1568829</v>
          </cell>
          <cell r="C5091">
            <v>81.477055796121604</v>
          </cell>
          <cell r="D5091">
            <v>81.669996647509592</v>
          </cell>
          <cell r="E5091">
            <v>81.149067388673416</v>
          </cell>
          <cell r="F5091">
            <v>81.399879455566406</v>
          </cell>
          <cell r="BA5091" t="e">
            <v>#N/A</v>
          </cell>
          <cell r="BB5091" t="e">
            <v>#N/A</v>
          </cell>
          <cell r="BC5091" t="e">
            <v>#N/A</v>
          </cell>
          <cell r="BD5091" t="e">
            <v>#N/A</v>
          </cell>
          <cell r="BE5091" t="e">
            <v>#N/A</v>
          </cell>
          <cell r="BF5091" t="e">
            <v>#N/A</v>
          </cell>
          <cell r="BG5091">
            <v>81.575453186035162</v>
          </cell>
          <cell r="BH5091">
            <v>80.369601058959958</v>
          </cell>
          <cell r="BI5091">
            <v>80.208112487792974</v>
          </cell>
          <cell r="BJ5091">
            <v>77.065949630737308</v>
          </cell>
          <cell r="BK5091">
            <v>74.428975601196285</v>
          </cell>
        </row>
        <row r="5092">
          <cell r="A5092" t="str">
            <v>2019-11-28</v>
          </cell>
          <cell r="B5092">
            <v>724861</v>
          </cell>
          <cell r="C5092">
            <v>81.226231369853892</v>
          </cell>
          <cell r="D5092">
            <v>81.766458360548626</v>
          </cell>
          <cell r="E5092">
            <v>81.226231369853892</v>
          </cell>
          <cell r="F5092">
            <v>81.47705078125</v>
          </cell>
          <cell r="BA5092" t="e">
            <v>#N/A</v>
          </cell>
          <cell r="BB5092" t="e">
            <v>#N/A</v>
          </cell>
          <cell r="BC5092" t="e">
            <v>#N/A</v>
          </cell>
          <cell r="BD5092" t="e">
            <v>#N/A</v>
          </cell>
          <cell r="BE5092" t="e">
            <v>#N/A</v>
          </cell>
          <cell r="BF5092" t="e">
            <v>#N/A</v>
          </cell>
          <cell r="BG5092">
            <v>81.490559387207028</v>
          </cell>
          <cell r="BH5092">
            <v>80.458351516723638</v>
          </cell>
          <cell r="BI5092">
            <v>80.266765136718746</v>
          </cell>
          <cell r="BJ5092">
            <v>77.156243820190426</v>
          </cell>
          <cell r="BK5092">
            <v>74.487349433898927</v>
          </cell>
        </row>
        <row r="5093">
          <cell r="A5093" t="str">
            <v>2019-11-29</v>
          </cell>
          <cell r="B5093">
            <v>1668445</v>
          </cell>
          <cell r="C5093">
            <v>81.226234968362832</v>
          </cell>
          <cell r="D5093">
            <v>82.123389672006013</v>
          </cell>
          <cell r="E5093">
            <v>81.071889649855393</v>
          </cell>
          <cell r="F5093">
            <v>81.525291442871094</v>
          </cell>
          <cell r="BA5093" t="e">
            <v>#N/A</v>
          </cell>
          <cell r="BB5093" t="e">
            <v>#N/A</v>
          </cell>
          <cell r="BC5093" t="e">
            <v>#N/A</v>
          </cell>
          <cell r="BD5093" t="e">
            <v>#N/A</v>
          </cell>
          <cell r="BE5093" t="e">
            <v>#N/A</v>
          </cell>
          <cell r="BF5093" t="e">
            <v>#N/A</v>
          </cell>
          <cell r="BG5093">
            <v>81.588957214355474</v>
          </cell>
          <cell r="BH5093">
            <v>80.600159835815433</v>
          </cell>
          <cell r="BI5093">
            <v>80.289724578857417</v>
          </cell>
          <cell r="BJ5093">
            <v>77.262455368041998</v>
          </cell>
          <cell r="BK5093">
            <v>74.549297637939446</v>
          </cell>
        </row>
        <row r="5094">
          <cell r="A5094" t="str">
            <v>2019-12-02</v>
          </cell>
          <cell r="B5094">
            <v>2244540</v>
          </cell>
          <cell r="C5094">
            <v>81.814690943053876</v>
          </cell>
          <cell r="D5094">
            <v>82.383857239813423</v>
          </cell>
          <cell r="E5094">
            <v>79.518750071234138</v>
          </cell>
          <cell r="F5094">
            <v>79.605567932128906</v>
          </cell>
          <cell r="BA5094" t="e">
            <v>#N/A</v>
          </cell>
          <cell r="BB5094" t="e">
            <v>#N/A</v>
          </cell>
          <cell r="BC5094" t="e">
            <v>#N/A</v>
          </cell>
          <cell r="BD5094" t="e">
            <v>#N/A</v>
          </cell>
          <cell r="BE5094" t="e">
            <v>#N/A</v>
          </cell>
          <cell r="BF5094" t="e">
            <v>#N/A</v>
          </cell>
          <cell r="BG5094">
            <v>81.104685974121097</v>
          </cell>
          <cell r="BH5094">
            <v>80.59147758483887</v>
          </cell>
          <cell r="BI5094">
            <v>80.26715087890625</v>
          </cell>
          <cell r="BJ5094">
            <v>77.346672058105469</v>
          </cell>
          <cell r="BK5094">
            <v>74.603823051452636</v>
          </cell>
        </row>
        <row r="5095">
          <cell r="A5095" t="str">
            <v>2019-12-03</v>
          </cell>
          <cell r="B5095">
            <v>2273280</v>
          </cell>
          <cell r="C5095">
            <v>79.846737567378298</v>
          </cell>
          <cell r="D5095">
            <v>80.338727520041999</v>
          </cell>
          <cell r="E5095">
            <v>78.525127744650064</v>
          </cell>
          <cell r="F5095">
            <v>79.171463012695313</v>
          </cell>
          <cell r="BA5095" t="e">
            <v>#N/A</v>
          </cell>
          <cell r="BB5095" t="e">
            <v>#N/A</v>
          </cell>
          <cell r="BC5095" t="e">
            <v>#N/A</v>
          </cell>
          <cell r="BD5095" t="e">
            <v>#N/A</v>
          </cell>
          <cell r="BE5095" t="e">
            <v>#N/A</v>
          </cell>
          <cell r="BF5095" t="e">
            <v>#N/A</v>
          </cell>
          <cell r="BG5095">
            <v>80.635850524902338</v>
          </cell>
          <cell r="BH5095">
            <v>80.558195877075192</v>
          </cell>
          <cell r="BI5095">
            <v>80.208884124755855</v>
          </cell>
          <cell r="BJ5095">
            <v>77.42143493652344</v>
          </cell>
          <cell r="BK5095">
            <v>74.66127029418945</v>
          </cell>
        </row>
        <row r="5096">
          <cell r="A5096" t="str">
            <v>2019-12-04</v>
          </cell>
          <cell r="B5096">
            <v>2264954</v>
          </cell>
          <cell r="C5096">
            <v>79.190754242817476</v>
          </cell>
          <cell r="D5096">
            <v>81.100828140171373</v>
          </cell>
          <cell r="E5096">
            <v>79.190754242817476</v>
          </cell>
          <cell r="F5096">
            <v>80.92718505859375</v>
          </cell>
          <cell r="BA5096" t="e">
            <v>#N/A</v>
          </cell>
          <cell r="BB5096" t="e">
            <v>#N/A</v>
          </cell>
          <cell r="BC5096" t="e">
            <v>#N/A</v>
          </cell>
          <cell r="BD5096" t="e">
            <v>#N/A</v>
          </cell>
          <cell r="BE5096" t="e">
            <v>#N/A</v>
          </cell>
          <cell r="BF5096" t="e">
            <v>#N/A</v>
          </cell>
          <cell r="BG5096">
            <v>80.541311645507818</v>
          </cell>
          <cell r="BH5096">
            <v>80.587618637084958</v>
          </cell>
          <cell r="BI5096">
            <v>80.189976196289066</v>
          </cell>
          <cell r="BJ5096">
            <v>77.514430313110353</v>
          </cell>
          <cell r="BK5096">
            <v>74.729949760437009</v>
          </cell>
        </row>
        <row r="5097">
          <cell r="A5097" t="str">
            <v>2019-12-05</v>
          </cell>
          <cell r="B5097">
            <v>1531167</v>
          </cell>
          <cell r="C5097">
            <v>81.264820889625568</v>
          </cell>
          <cell r="D5097">
            <v>81.59281664228304</v>
          </cell>
          <cell r="E5097">
            <v>80.194023132324233</v>
          </cell>
          <cell r="F5097">
            <v>80.194023132324219</v>
          </cell>
          <cell r="BA5097" t="e">
            <v>#N/A</v>
          </cell>
          <cell r="BB5097" t="e">
            <v>#N/A</v>
          </cell>
          <cell r="BC5097" t="e">
            <v>#N/A</v>
          </cell>
          <cell r="BD5097" t="e">
            <v>#N/A</v>
          </cell>
          <cell r="BE5097" t="e">
            <v>#N/A</v>
          </cell>
          <cell r="BF5097" t="e">
            <v>#N/A</v>
          </cell>
          <cell r="BG5097">
            <v>80.284706115722656</v>
          </cell>
          <cell r="BH5097">
            <v>80.624758529663083</v>
          </cell>
          <cell r="BI5097">
            <v>80.149073638916022</v>
          </cell>
          <cell r="BJ5097">
            <v>77.602505722045905</v>
          </cell>
          <cell r="BK5097">
            <v>74.794176406860345</v>
          </cell>
        </row>
        <row r="5098">
          <cell r="A5098" t="str">
            <v>2019-12-06</v>
          </cell>
          <cell r="B5098">
            <v>1823484</v>
          </cell>
          <cell r="C5098">
            <v>79.702044694154296</v>
          </cell>
          <cell r="D5098">
            <v>80.811423317836244</v>
          </cell>
          <cell r="E5098">
            <v>79.480164553453307</v>
          </cell>
          <cell r="F5098">
            <v>80.608840942382813</v>
          </cell>
          <cell r="BA5098" t="e">
            <v>#N/A</v>
          </cell>
          <cell r="BB5098" t="e">
            <v>#N/A</v>
          </cell>
          <cell r="BC5098" t="e">
            <v>#N/A</v>
          </cell>
          <cell r="BD5098" t="e">
            <v>#N/A</v>
          </cell>
          <cell r="BE5098" t="e">
            <v>#N/A</v>
          </cell>
          <cell r="BF5098" t="e">
            <v>#N/A</v>
          </cell>
          <cell r="BG5098">
            <v>80.101416015625006</v>
          </cell>
          <cell r="BH5098">
            <v>80.651769638061523</v>
          </cell>
          <cell r="BI5098">
            <v>80.120133209228513</v>
          </cell>
          <cell r="BJ5098">
            <v>77.689230651855468</v>
          </cell>
          <cell r="BK5098">
            <v>74.860477142333991</v>
          </cell>
        </row>
        <row r="5099">
          <cell r="A5099" t="str">
            <v>2019-12-09</v>
          </cell>
          <cell r="B5099">
            <v>1961959</v>
          </cell>
          <cell r="C5099">
            <v>80.54130892101513</v>
          </cell>
          <cell r="D5099">
            <v>80.570248207305994</v>
          </cell>
          <cell r="E5099">
            <v>78.968879699707017</v>
          </cell>
          <cell r="F5099">
            <v>78.968879699707031</v>
          </cell>
          <cell r="BA5099" t="e">
            <v>#N/A</v>
          </cell>
          <cell r="BB5099" t="e">
            <v>#N/A</v>
          </cell>
          <cell r="BC5099" t="e">
            <v>#N/A</v>
          </cell>
          <cell r="BD5099" t="e">
            <v>#N/A</v>
          </cell>
          <cell r="BE5099" t="e">
            <v>#N/A</v>
          </cell>
          <cell r="BF5099" t="e">
            <v>#N/A</v>
          </cell>
          <cell r="BG5099">
            <v>79.974078369140628</v>
          </cell>
          <cell r="BH5099">
            <v>80.588582992553711</v>
          </cell>
          <cell r="BI5099">
            <v>80.058393554687498</v>
          </cell>
          <cell r="BJ5099">
            <v>77.751452560424809</v>
          </cell>
          <cell r="BK5099">
            <v>74.918624305725103</v>
          </cell>
        </row>
        <row r="5100">
          <cell r="A5100" t="str">
            <v>2019-12-10</v>
          </cell>
          <cell r="B5100">
            <v>4377846</v>
          </cell>
          <cell r="C5100">
            <v>82.190915206868482</v>
          </cell>
          <cell r="D5100">
            <v>83.879108948229728</v>
          </cell>
          <cell r="E5100">
            <v>81.660344446976467</v>
          </cell>
          <cell r="F5100">
            <v>83.599357604980469</v>
          </cell>
          <cell r="BA5100" t="e">
            <v>#N/A</v>
          </cell>
          <cell r="BB5100" t="e">
            <v>#N/A</v>
          </cell>
          <cell r="BC5100" t="e">
            <v>#N/A</v>
          </cell>
          <cell r="BD5100" t="e">
            <v>#N/A</v>
          </cell>
          <cell r="BE5100" t="e">
            <v>#N/A</v>
          </cell>
          <cell r="BF5100" t="e">
            <v>#N/A</v>
          </cell>
          <cell r="BG5100">
            <v>80.859657287597656</v>
          </cell>
          <cell r="BH5100">
            <v>80.724603271484369</v>
          </cell>
          <cell r="BI5100">
            <v>80.118203887939458</v>
          </cell>
          <cell r="BJ5100">
            <v>77.855638275146489</v>
          </cell>
          <cell r="BK5100">
            <v>74.996359252929693</v>
          </cell>
        </row>
        <row r="5101">
          <cell r="A5101" t="str">
            <v>2019-12-11</v>
          </cell>
          <cell r="B5101">
            <v>3303334</v>
          </cell>
          <cell r="C5101">
            <v>84.988499577042731</v>
          </cell>
          <cell r="D5101">
            <v>84.988499577042731</v>
          </cell>
          <cell r="E5101">
            <v>83.599362226404182</v>
          </cell>
          <cell r="F5101">
            <v>84.843795776367188</v>
          </cell>
          <cell r="BA5101" t="e">
            <v>#N/A</v>
          </cell>
          <cell r="BB5101" t="e">
            <v>#N/A</v>
          </cell>
          <cell r="BC5101" t="e">
            <v>#N/A</v>
          </cell>
          <cell r="BD5101" t="e">
            <v>#N/A</v>
          </cell>
          <cell r="BE5101" t="e">
            <v>#N/A</v>
          </cell>
          <cell r="BF5101" t="e">
            <v>#N/A</v>
          </cell>
          <cell r="BG5101">
            <v>81.642979431152341</v>
          </cell>
          <cell r="BH5101">
            <v>80.964809036254877</v>
          </cell>
          <cell r="BI5101">
            <v>80.258661651611334</v>
          </cell>
          <cell r="BJ5101">
            <v>77.973522415161128</v>
          </cell>
          <cell r="BK5101">
            <v>75.078001670837409</v>
          </cell>
        </row>
        <row r="5102">
          <cell r="A5102" t="str">
            <v>2019-12-12</v>
          </cell>
          <cell r="B5102">
            <v>3413873</v>
          </cell>
          <cell r="C5102">
            <v>85.393659466541649</v>
          </cell>
          <cell r="D5102">
            <v>86.020704327122118</v>
          </cell>
          <cell r="E5102">
            <v>84.728033797257069</v>
          </cell>
          <cell r="F5102">
            <v>85.384017944335938</v>
          </cell>
          <cell r="BA5102" t="e">
            <v>#N/A</v>
          </cell>
          <cell r="BB5102" t="e">
            <v>#N/A</v>
          </cell>
          <cell r="BC5102" t="e">
            <v>#N/A</v>
          </cell>
          <cell r="BD5102" t="e">
            <v>#N/A</v>
          </cell>
          <cell r="BE5102" t="e">
            <v>#N/A</v>
          </cell>
          <cell r="BF5102" t="e">
            <v>#N/A</v>
          </cell>
          <cell r="BG5102">
            <v>82.680978393554682</v>
          </cell>
          <cell r="BH5102">
            <v>81.294247817993167</v>
          </cell>
          <cell r="BI5102">
            <v>80.399698181152345</v>
          </cell>
          <cell r="BJ5102">
            <v>78.099992218017576</v>
          </cell>
          <cell r="BK5102">
            <v>75.157576904296874</v>
          </cell>
        </row>
        <row r="5103">
          <cell r="A5103" t="str">
            <v>2019-12-13</v>
          </cell>
          <cell r="B5103">
            <v>3041555</v>
          </cell>
          <cell r="C5103">
            <v>86.242589615883631</v>
          </cell>
          <cell r="D5103">
            <v>86.493409047107988</v>
          </cell>
          <cell r="E5103">
            <v>85.528726853104686</v>
          </cell>
          <cell r="F5103">
            <v>86.001419067382813</v>
          </cell>
          <cell r="BA5103" t="e">
            <v>#N/A</v>
          </cell>
          <cell r="BB5103" t="e">
            <v>#N/A</v>
          </cell>
          <cell r="BC5103" t="e">
            <v>#N/A</v>
          </cell>
          <cell r="BD5103" t="e">
            <v>#N/A</v>
          </cell>
          <cell r="BE5103" t="e">
            <v>#N/A</v>
          </cell>
          <cell r="BF5103" t="e">
            <v>#N/A</v>
          </cell>
          <cell r="BG5103">
            <v>83.75949401855469</v>
          </cell>
          <cell r="BH5103">
            <v>81.587028884887701</v>
          </cell>
          <cell r="BI5103">
            <v>80.533789215087893</v>
          </cell>
          <cell r="BJ5103">
            <v>78.22733032226563</v>
          </cell>
          <cell r="BK5103">
            <v>75.233757972717285</v>
          </cell>
        </row>
        <row r="5104">
          <cell r="A5104" t="str">
            <v>2019-12-16</v>
          </cell>
          <cell r="B5104">
            <v>2700861</v>
          </cell>
          <cell r="C5104">
            <v>86.088231598775351</v>
          </cell>
          <cell r="D5104">
            <v>87.458085822950707</v>
          </cell>
          <cell r="E5104">
            <v>86.03035302590196</v>
          </cell>
          <cell r="F5104">
            <v>87.400199890136719</v>
          </cell>
          <cell r="BA5104" t="e">
            <v>#N/A</v>
          </cell>
          <cell r="BB5104" t="e">
            <v>#N/A</v>
          </cell>
          <cell r="BC5104" t="e">
            <v>#N/A</v>
          </cell>
          <cell r="BD5104" t="e">
            <v>#N/A</v>
          </cell>
          <cell r="BE5104" t="e">
            <v>#N/A</v>
          </cell>
          <cell r="BF5104" t="e">
            <v>#N/A</v>
          </cell>
          <cell r="BG5104">
            <v>85.445758056640628</v>
          </cell>
          <cell r="BH5104">
            <v>81.885597610473638</v>
          </cell>
          <cell r="BI5104">
            <v>80.693926391601565</v>
          </cell>
          <cell r="BJ5104">
            <v>78.357562408447265</v>
          </cell>
          <cell r="BK5104">
            <v>75.3162385559082</v>
          </cell>
        </row>
        <row r="5105">
          <cell r="A5105" t="str">
            <v>2019-12-17</v>
          </cell>
          <cell r="B5105">
            <v>3052866</v>
          </cell>
          <cell r="C5105">
            <v>87.544909993153126</v>
          </cell>
          <cell r="D5105">
            <v>87.882547292488368</v>
          </cell>
          <cell r="E5105">
            <v>86.435523986816406</v>
          </cell>
          <cell r="F5105">
            <v>86.435523986816406</v>
          </cell>
          <cell r="BA5105" t="e">
            <v>#N/A</v>
          </cell>
          <cell r="BB5105" t="e">
            <v>#N/A</v>
          </cell>
          <cell r="BC5105" t="e">
            <v>#N/A</v>
          </cell>
          <cell r="BD5105" t="e">
            <v>#N/A</v>
          </cell>
          <cell r="BE5105" t="e">
            <v>#N/A</v>
          </cell>
          <cell r="BF5105" t="e">
            <v>#N/A</v>
          </cell>
          <cell r="BG5105">
            <v>86.012991333007818</v>
          </cell>
          <cell r="BH5105">
            <v>82.198637008666992</v>
          </cell>
          <cell r="BI5105">
            <v>80.83785705566406</v>
          </cell>
          <cell r="BJ5105">
            <v>78.492810821533197</v>
          </cell>
          <cell r="BK5105">
            <v>75.393617973327636</v>
          </cell>
        </row>
        <row r="5106">
          <cell r="A5106" t="str">
            <v>2019-12-18</v>
          </cell>
          <cell r="B5106">
            <v>2513440</v>
          </cell>
          <cell r="C5106">
            <v>86.609164617629716</v>
          </cell>
          <cell r="D5106">
            <v>87.390554825314837</v>
          </cell>
          <cell r="E5106">
            <v>86.310115498133626</v>
          </cell>
          <cell r="F5106">
            <v>86.821395874023438</v>
          </cell>
          <cell r="BA5106" t="e">
            <v>#N/A</v>
          </cell>
          <cell r="BB5106" t="e">
            <v>#N/A</v>
          </cell>
          <cell r="BC5106" t="e">
            <v>#N/A</v>
          </cell>
          <cell r="BD5106" t="e">
            <v>#N/A</v>
          </cell>
          <cell r="BE5106" t="e">
            <v>#N/A</v>
          </cell>
          <cell r="BF5106" t="e">
            <v>#N/A</v>
          </cell>
          <cell r="BG5106">
            <v>86.408511352539065</v>
          </cell>
          <cell r="BH5106">
            <v>82.542063903808597</v>
          </cell>
          <cell r="BI5106">
            <v>80.995100250244136</v>
          </cell>
          <cell r="BJ5106">
            <v>78.633075637817385</v>
          </cell>
          <cell r="BK5106">
            <v>75.472278633117682</v>
          </cell>
        </row>
        <row r="5107">
          <cell r="A5107" t="str">
            <v>2019-12-19</v>
          </cell>
          <cell r="B5107">
            <v>1950595</v>
          </cell>
          <cell r="C5107">
            <v>87.207267223567783</v>
          </cell>
          <cell r="D5107">
            <v>87.313382848122714</v>
          </cell>
          <cell r="E5107">
            <v>86.155759860234681</v>
          </cell>
          <cell r="F5107">
            <v>86.908210754394531</v>
          </cell>
          <cell r="BA5107" t="e">
            <v>#N/A</v>
          </cell>
          <cell r="BB5107" t="e">
            <v>#N/A</v>
          </cell>
          <cell r="BC5107" t="e">
            <v>#N/A</v>
          </cell>
          <cell r="BD5107" t="e">
            <v>#N/A</v>
          </cell>
          <cell r="BE5107" t="e">
            <v>#N/A</v>
          </cell>
          <cell r="BF5107" t="e">
            <v>#N/A</v>
          </cell>
          <cell r="BG5107">
            <v>86.713349914550776</v>
          </cell>
          <cell r="BH5107">
            <v>82.792398452758789</v>
          </cell>
          <cell r="BI5107">
            <v>81.152922058105474</v>
          </cell>
          <cell r="BJ5107">
            <v>78.773919219970708</v>
          </cell>
          <cell r="BK5107">
            <v>75.550540084838872</v>
          </cell>
        </row>
        <row r="5108">
          <cell r="A5108" t="str">
            <v>2019-12-20</v>
          </cell>
          <cell r="B5108">
            <v>4691452</v>
          </cell>
          <cell r="C5108">
            <v>86.917863343807184</v>
          </cell>
          <cell r="D5108">
            <v>88.094776786384088</v>
          </cell>
          <cell r="E5108">
            <v>86.773159544156726</v>
          </cell>
          <cell r="F5108">
            <v>87.651023864746094</v>
          </cell>
          <cell r="BA5108" t="e">
            <v>#N/A</v>
          </cell>
          <cell r="BB5108" t="e">
            <v>#N/A</v>
          </cell>
          <cell r="BC5108" t="e">
            <v>#N/A</v>
          </cell>
          <cell r="BD5108" t="e">
            <v>#N/A</v>
          </cell>
          <cell r="BE5108" t="e">
            <v>#N/A</v>
          </cell>
          <cell r="BF5108" t="e">
            <v>#N/A</v>
          </cell>
          <cell r="BG5108">
            <v>87.043270874023435</v>
          </cell>
          <cell r="BH5108">
            <v>83.123284530639651</v>
          </cell>
          <cell r="BI5108">
            <v>81.322899017333981</v>
          </cell>
          <cell r="BJ5108">
            <v>78.934442367553714</v>
          </cell>
          <cell r="BK5108">
            <v>75.630478668212888</v>
          </cell>
        </row>
        <row r="5109">
          <cell r="A5109" t="str">
            <v>2019-12-23</v>
          </cell>
          <cell r="B5109">
            <v>1428648</v>
          </cell>
          <cell r="C5109">
            <v>87.786075845989345</v>
          </cell>
          <cell r="D5109">
            <v>88.345593260624284</v>
          </cell>
          <cell r="E5109">
            <v>87.14938209279633</v>
          </cell>
          <cell r="F5109">
            <v>87.506317138671875</v>
          </cell>
          <cell r="BA5109" t="e">
            <v>#N/A</v>
          </cell>
          <cell r="BB5109" t="e">
            <v>#N/A</v>
          </cell>
          <cell r="BC5109" t="e">
            <v>#N/A</v>
          </cell>
          <cell r="BD5109" t="e">
            <v>#N/A</v>
          </cell>
          <cell r="BE5109" t="e">
            <v>#N/A</v>
          </cell>
          <cell r="BF5109" t="e">
            <v>#N/A</v>
          </cell>
          <cell r="BG5109">
            <v>87.064494323730472</v>
          </cell>
          <cell r="BH5109">
            <v>83.397254180908206</v>
          </cell>
          <cell r="BI5109">
            <v>81.502329864501959</v>
          </cell>
          <cell r="BJ5109">
            <v>79.111557998657233</v>
          </cell>
          <cell r="BK5109">
            <v>75.707841911315924</v>
          </cell>
        </row>
        <row r="5110">
          <cell r="A5110" t="str">
            <v>2019-12-24</v>
          </cell>
          <cell r="B5110">
            <v>320081</v>
          </cell>
          <cell r="C5110">
            <v>87.014324576184279</v>
          </cell>
          <cell r="D5110">
            <v>87.892188841143607</v>
          </cell>
          <cell r="E5110">
            <v>87.014324576184279</v>
          </cell>
          <cell r="F5110">
            <v>87.42913818359375</v>
          </cell>
          <cell r="BA5110" t="e">
            <v>#N/A</v>
          </cell>
          <cell r="BB5110" t="e">
            <v>#N/A</v>
          </cell>
          <cell r="BC5110" t="e">
            <v>#N/A</v>
          </cell>
          <cell r="BD5110" t="e">
            <v>#N/A</v>
          </cell>
          <cell r="BE5110" t="e">
            <v>#N/A</v>
          </cell>
          <cell r="BF5110" t="e">
            <v>#N/A</v>
          </cell>
          <cell r="BG5110">
            <v>87.26321716308594</v>
          </cell>
          <cell r="BH5110">
            <v>83.692929077148435</v>
          </cell>
          <cell r="BI5110">
            <v>81.660151824951171</v>
          </cell>
          <cell r="BJ5110">
            <v>79.288963012695319</v>
          </cell>
          <cell r="BK5110">
            <v>75.782273101806638</v>
          </cell>
        </row>
        <row r="5111">
          <cell r="A5111" t="str">
            <v>2019-12-25</v>
          </cell>
          <cell r="B5111">
            <v>0</v>
          </cell>
          <cell r="C5111">
            <v>87.429138183593764</v>
          </cell>
          <cell r="D5111">
            <v>87.429138183593764</v>
          </cell>
          <cell r="E5111">
            <v>87.429138183593764</v>
          </cell>
          <cell r="F5111">
            <v>87.42913818359375</v>
          </cell>
          <cell r="BA5111" t="e">
            <v>#N/A</v>
          </cell>
          <cell r="BB5111" t="e">
            <v>#N/A</v>
          </cell>
          <cell r="BC5111" t="e">
            <v>#N/A</v>
          </cell>
          <cell r="BD5111" t="e">
            <v>#N/A</v>
          </cell>
          <cell r="BE5111" t="e">
            <v>#N/A</v>
          </cell>
          <cell r="BF5111" t="e">
            <v>#N/A</v>
          </cell>
          <cell r="BG5111">
            <v>87.384765625</v>
          </cell>
          <cell r="BH5111">
            <v>83.994392013549799</v>
          </cell>
          <cell r="BI5111">
            <v>81.813536224365237</v>
          </cell>
          <cell r="BJ5111">
            <v>79.46202690124511</v>
          </cell>
          <cell r="BK5111">
            <v>75.851148986816412</v>
          </cell>
        </row>
        <row r="5112">
          <cell r="A5112" t="str">
            <v>2019-12-27</v>
          </cell>
          <cell r="B5112">
            <v>1228438</v>
          </cell>
          <cell r="C5112">
            <v>87.303733103880376</v>
          </cell>
          <cell r="D5112">
            <v>88.162299614117757</v>
          </cell>
          <cell r="E5112">
            <v>87.149380429709765</v>
          </cell>
          <cell r="F5112">
            <v>87.631721496582031</v>
          </cell>
          <cell r="BA5112" t="e">
            <v>#N/A</v>
          </cell>
          <cell r="BB5112" t="e">
            <v>#N/A</v>
          </cell>
          <cell r="BC5112" t="e">
            <v>#N/A</v>
          </cell>
          <cell r="BD5112" t="e">
            <v>#N/A</v>
          </cell>
          <cell r="BE5112" t="e">
            <v>#N/A</v>
          </cell>
          <cell r="BF5112" t="e">
            <v>#N/A</v>
          </cell>
          <cell r="BG5112">
            <v>87.529467773437503</v>
          </cell>
          <cell r="BH5112">
            <v>84.302125549316401</v>
          </cell>
          <cell r="BI5112">
            <v>81.950906829833983</v>
          </cell>
          <cell r="BJ5112">
            <v>79.618594741821283</v>
          </cell>
          <cell r="BK5112">
            <v>75.922565536499022</v>
          </cell>
        </row>
        <row r="5113">
          <cell r="A5113" t="str">
            <v>2019-12-30</v>
          </cell>
          <cell r="B5113">
            <v>1273664</v>
          </cell>
          <cell r="C5113">
            <v>87.622081573337866</v>
          </cell>
          <cell r="D5113">
            <v>87.651020860287787</v>
          </cell>
          <cell r="E5113">
            <v>86.406580001855801</v>
          </cell>
          <cell r="F5113">
            <v>86.580223083496094</v>
          </cell>
          <cell r="BA5113" t="e">
            <v>#N/A</v>
          </cell>
          <cell r="BB5113" t="e">
            <v>#N/A</v>
          </cell>
          <cell r="BC5113" t="e">
            <v>#N/A</v>
          </cell>
          <cell r="BD5113" t="e">
            <v>#N/A</v>
          </cell>
          <cell r="BE5113" t="e">
            <v>#N/A</v>
          </cell>
          <cell r="BF5113" t="e">
            <v>#N/A</v>
          </cell>
          <cell r="BG5113">
            <v>87.3153076171875</v>
          </cell>
          <cell r="BH5113">
            <v>84.554872131347651</v>
          </cell>
          <cell r="BI5113">
            <v>82.084997558593756</v>
          </cell>
          <cell r="BJ5113">
            <v>79.772943878173834</v>
          </cell>
          <cell r="BK5113">
            <v>75.987196846008302</v>
          </cell>
        </row>
        <row r="5114">
          <cell r="A5114" t="str">
            <v>2019-12-31</v>
          </cell>
          <cell r="B5114">
            <v>469568</v>
          </cell>
          <cell r="C5114">
            <v>86.126822960614376</v>
          </cell>
          <cell r="D5114">
            <v>86.667042620637091</v>
          </cell>
          <cell r="E5114">
            <v>86.097883673104704</v>
          </cell>
          <cell r="F5114">
            <v>86.454818725585938</v>
          </cell>
          <cell r="BA5114" t="e">
            <v>#N/A</v>
          </cell>
          <cell r="BB5114" t="e">
            <v>#N/A</v>
          </cell>
          <cell r="BC5114" t="e">
            <v>#N/A</v>
          </cell>
          <cell r="BD5114" t="e">
            <v>#N/A</v>
          </cell>
          <cell r="BE5114" t="e">
            <v>#N/A</v>
          </cell>
          <cell r="BF5114" t="e">
            <v>#N/A</v>
          </cell>
          <cell r="BG5114">
            <v>87.10500793457031</v>
          </cell>
          <cell r="BH5114">
            <v>84.897334671020502</v>
          </cell>
          <cell r="BI5114">
            <v>82.21658020019531</v>
          </cell>
          <cell r="BJ5114">
            <v>79.925363693237301</v>
          </cell>
          <cell r="BK5114">
            <v>76.051895561218259</v>
          </cell>
        </row>
        <row r="5115">
          <cell r="A5115" t="str">
            <v>2020-01-02</v>
          </cell>
          <cell r="B5115">
            <v>1711335</v>
          </cell>
          <cell r="C5115">
            <v>86.435517172925898</v>
          </cell>
          <cell r="D5115">
            <v>87.834310674103676</v>
          </cell>
          <cell r="E5115">
            <v>86.416226768745076</v>
          </cell>
          <cell r="F5115">
            <v>87.033622741699219</v>
          </cell>
          <cell r="BA5115" t="e">
            <v>#N/A</v>
          </cell>
          <cell r="BB5115" t="e">
            <v>#N/A</v>
          </cell>
          <cell r="BC5115" t="e">
            <v>#N/A</v>
          </cell>
          <cell r="BD5115" t="e">
            <v>#N/A</v>
          </cell>
          <cell r="BE5115" t="e">
            <v>#N/A</v>
          </cell>
          <cell r="BF5115" t="e">
            <v>#N/A</v>
          </cell>
          <cell r="BG5115">
            <v>87.025904846191409</v>
          </cell>
          <cell r="BH5115">
            <v>85.290442657470706</v>
          </cell>
          <cell r="BI5115">
            <v>82.373823394775386</v>
          </cell>
          <cell r="BJ5115">
            <v>80.068329544067382</v>
          </cell>
          <cell r="BK5115">
            <v>76.117914314270024</v>
          </cell>
        </row>
        <row r="5116">
          <cell r="A5116" t="str">
            <v>2020-01-03</v>
          </cell>
          <cell r="B5116">
            <v>1526128</v>
          </cell>
          <cell r="C5116">
            <v>86.937158514127418</v>
          </cell>
          <cell r="D5116">
            <v>87.699258300260766</v>
          </cell>
          <cell r="E5116">
            <v>86.512696010473206</v>
          </cell>
          <cell r="F5116">
            <v>87.573844909667969</v>
          </cell>
          <cell r="BA5116" t="e">
            <v>#N/A</v>
          </cell>
          <cell r="BB5116" t="e">
            <v>#N/A</v>
          </cell>
          <cell r="BC5116" t="e">
            <v>#N/A</v>
          </cell>
          <cell r="BD5116" t="e">
            <v>#N/A</v>
          </cell>
          <cell r="BE5116" t="e">
            <v>#N/A</v>
          </cell>
          <cell r="BF5116" t="e">
            <v>#N/A</v>
          </cell>
          <cell r="BG5116">
            <v>87.054846191406256</v>
          </cell>
          <cell r="BH5116">
            <v>85.622775650024408</v>
          </cell>
          <cell r="BI5116">
            <v>82.543800354003906</v>
          </cell>
          <cell r="BJ5116">
            <v>80.216408233642582</v>
          </cell>
          <cell r="BK5116">
            <v>76.193254241943364</v>
          </cell>
        </row>
        <row r="5117">
          <cell r="A5117" t="str">
            <v>2020-01-06</v>
          </cell>
          <cell r="B5117">
            <v>2343833</v>
          </cell>
          <cell r="C5117">
            <v>88.268414423038621</v>
          </cell>
          <cell r="D5117">
            <v>88.731465081336594</v>
          </cell>
          <cell r="E5117">
            <v>87.477375375065847</v>
          </cell>
          <cell r="F5117">
            <v>88.123710632324219</v>
          </cell>
          <cell r="BA5117" t="e">
            <v>#N/A</v>
          </cell>
          <cell r="BB5117" t="e">
            <v>#N/A</v>
          </cell>
          <cell r="BC5117" t="e">
            <v>#N/A</v>
          </cell>
          <cell r="BD5117" t="e">
            <v>#N/A</v>
          </cell>
          <cell r="BE5117" t="e">
            <v>#N/A</v>
          </cell>
          <cell r="BF5117" t="e">
            <v>#N/A</v>
          </cell>
          <cell r="BG5117">
            <v>87.153244018554688</v>
          </cell>
          <cell r="BH5117">
            <v>86.019260025024408</v>
          </cell>
          <cell r="BI5117">
            <v>82.694869537353512</v>
          </cell>
          <cell r="BJ5117">
            <v>80.375773696899415</v>
          </cell>
          <cell r="BK5117">
            <v>76.272963790893556</v>
          </cell>
        </row>
        <row r="5118">
          <cell r="A5118" t="str">
            <v>2020-01-07</v>
          </cell>
          <cell r="B5118">
            <v>1964770</v>
          </cell>
          <cell r="C5118">
            <v>88.567468623282252</v>
          </cell>
          <cell r="D5118">
            <v>88.750760592730956</v>
          </cell>
          <cell r="E5118">
            <v>87.544907867286241</v>
          </cell>
          <cell r="F5118">
            <v>87.815017700195313</v>
          </cell>
          <cell r="BA5118" t="e">
            <v>#N/A</v>
          </cell>
          <cell r="BB5118" t="e">
            <v>#N/A</v>
          </cell>
          <cell r="BC5118" t="e">
            <v>#N/A</v>
          </cell>
          <cell r="BD5118" t="e">
            <v>#N/A</v>
          </cell>
          <cell r="BE5118" t="e">
            <v>#N/A</v>
          </cell>
          <cell r="BF5118" t="e">
            <v>#N/A</v>
          </cell>
          <cell r="BG5118">
            <v>87.400202941894534</v>
          </cell>
          <cell r="BH5118">
            <v>86.379568862915036</v>
          </cell>
          <cell r="BI5118">
            <v>82.842080078124994</v>
          </cell>
          <cell r="BJ5118">
            <v>80.520861892700196</v>
          </cell>
          <cell r="BK5118">
            <v>76.349416961669917</v>
          </cell>
        </row>
        <row r="5119">
          <cell r="A5119" t="str">
            <v>2020-01-08</v>
          </cell>
          <cell r="B5119">
            <v>1709611</v>
          </cell>
          <cell r="C5119">
            <v>87.351974629683397</v>
          </cell>
          <cell r="D5119">
            <v>88.181601896001681</v>
          </cell>
          <cell r="E5119">
            <v>87.284447171259401</v>
          </cell>
          <cell r="F5119">
            <v>88.114067077636719</v>
          </cell>
          <cell r="BA5119" t="e">
            <v>#N/A</v>
          </cell>
          <cell r="BB5119" t="e">
            <v>#N/A</v>
          </cell>
          <cell r="BC5119" t="e">
            <v>#N/A</v>
          </cell>
          <cell r="BD5119" t="e">
            <v>#N/A</v>
          </cell>
          <cell r="BE5119" t="e">
            <v>#N/A</v>
          </cell>
          <cell r="BF5119" t="e">
            <v>#N/A</v>
          </cell>
          <cell r="BG5119">
            <v>87.732052612304685</v>
          </cell>
          <cell r="BH5119">
            <v>86.836828231811523</v>
          </cell>
          <cell r="BI5119">
            <v>82.995657501220705</v>
          </cell>
          <cell r="BJ5119">
            <v>80.656882095336911</v>
          </cell>
          <cell r="BK5119">
            <v>76.430328216552738</v>
          </cell>
        </row>
        <row r="5120">
          <cell r="A5120" t="str">
            <v>2020-01-09</v>
          </cell>
          <cell r="B5120">
            <v>1951789</v>
          </cell>
          <cell r="C5120">
            <v>88.991925840792447</v>
          </cell>
          <cell r="D5120">
            <v>89.271684539636581</v>
          </cell>
          <cell r="E5120">
            <v>88.577112233532588</v>
          </cell>
          <cell r="F5120">
            <v>88.750755310058594</v>
          </cell>
          <cell r="BA5120" t="e">
            <v>#N/A</v>
          </cell>
          <cell r="BB5120" t="e">
            <v>#N/A</v>
          </cell>
          <cell r="BC5120" t="e">
            <v>#N/A</v>
          </cell>
          <cell r="BD5120" t="e">
            <v>#N/A</v>
          </cell>
          <cell r="BE5120" t="e">
            <v>#N/A</v>
          </cell>
          <cell r="BF5120" t="e">
            <v>#N/A</v>
          </cell>
          <cell r="BG5120">
            <v>88.075479125976557</v>
          </cell>
          <cell r="BH5120">
            <v>87.094398117065424</v>
          </cell>
          <cell r="BI5120">
            <v>83.146726684570311</v>
          </cell>
          <cell r="BJ5120">
            <v>80.801005630493165</v>
          </cell>
          <cell r="BK5120">
            <v>76.509700927734372</v>
          </cell>
        </row>
        <row r="5121">
          <cell r="A5121" t="str">
            <v>2020-01-10</v>
          </cell>
          <cell r="B5121">
            <v>1976973</v>
          </cell>
          <cell r="C5121">
            <v>88.692876879290083</v>
          </cell>
          <cell r="D5121">
            <v>90.033784443513241</v>
          </cell>
          <cell r="E5121">
            <v>88.509584920459119</v>
          </cell>
          <cell r="F5121">
            <v>89.445327758789063</v>
          </cell>
          <cell r="BA5121" t="e">
            <v>#N/A</v>
          </cell>
          <cell r="BB5121" t="e">
            <v>#N/A</v>
          </cell>
          <cell r="BC5121" t="e">
            <v>#N/A</v>
          </cell>
          <cell r="BD5121" t="e">
            <v>#N/A</v>
          </cell>
          <cell r="BE5121" t="e">
            <v>#N/A</v>
          </cell>
          <cell r="BF5121" t="e">
            <v>#N/A</v>
          </cell>
          <cell r="BG5121">
            <v>88.449775695800781</v>
          </cell>
          <cell r="BH5121">
            <v>87.324474716186529</v>
          </cell>
          <cell r="BI5121">
            <v>83.296059417724607</v>
          </cell>
          <cell r="BJ5121">
            <v>80.943682098388678</v>
          </cell>
          <cell r="BK5121">
            <v>76.592407608032232</v>
          </cell>
        </row>
        <row r="5122">
          <cell r="A5122" t="str">
            <v>2020-01-13</v>
          </cell>
          <cell r="B5122">
            <v>1920341</v>
          </cell>
          <cell r="C5122">
            <v>89.522504271683118</v>
          </cell>
          <cell r="D5122">
            <v>90.043426143178564</v>
          </cell>
          <cell r="E5122">
            <v>88.480645808811147</v>
          </cell>
          <cell r="F5122">
            <v>88.818283081054688</v>
          </cell>
          <cell r="BA5122" t="e">
            <v>#N/A</v>
          </cell>
          <cell r="BB5122" t="e">
            <v>#N/A</v>
          </cell>
          <cell r="BC5122" t="e">
            <v>#N/A</v>
          </cell>
          <cell r="BD5122" t="e">
            <v>#N/A</v>
          </cell>
          <cell r="BE5122" t="e">
            <v>#N/A</v>
          </cell>
          <cell r="BF5122" t="e">
            <v>#N/A</v>
          </cell>
          <cell r="BG5122">
            <v>88.588690185546881</v>
          </cell>
          <cell r="BH5122">
            <v>87.496187973022458</v>
          </cell>
          <cell r="BI5122">
            <v>83.478384246826167</v>
          </cell>
          <cell r="BJ5122">
            <v>81.088866729736324</v>
          </cell>
          <cell r="BK5122">
            <v>76.671469841003415</v>
          </cell>
        </row>
        <row r="5123">
          <cell r="A5123" t="str">
            <v>2020-01-14</v>
          </cell>
          <cell r="B5123">
            <v>2255522</v>
          </cell>
          <cell r="C5123">
            <v>88.74111165364512</v>
          </cell>
          <cell r="D5123">
            <v>88.895464335175419</v>
          </cell>
          <cell r="E5123">
            <v>87.448441065563046</v>
          </cell>
          <cell r="F5123">
            <v>88.046539306640625</v>
          </cell>
          <cell r="BA5123" t="e">
            <v>#N/A</v>
          </cell>
          <cell r="BB5123" t="e">
            <v>#N/A</v>
          </cell>
          <cell r="BC5123" t="e">
            <v>#N/A</v>
          </cell>
          <cell r="BD5123" t="e">
            <v>#N/A</v>
          </cell>
          <cell r="BE5123" t="e">
            <v>#N/A</v>
          </cell>
          <cell r="BF5123" t="e">
            <v>#N/A</v>
          </cell>
          <cell r="BG5123">
            <v>88.634994506835938</v>
          </cell>
          <cell r="BH5123">
            <v>87.598443984985352</v>
          </cell>
          <cell r="BI5123">
            <v>83.665532531738279</v>
          </cell>
          <cell r="BJ5123">
            <v>81.229131469726568</v>
          </cell>
          <cell r="BK5123">
            <v>76.744867858886721</v>
          </cell>
        </row>
        <row r="5124">
          <cell r="A5124" t="str">
            <v>2020-01-15</v>
          </cell>
          <cell r="B5124">
            <v>2573421</v>
          </cell>
          <cell r="C5124">
            <v>88.143014560151485</v>
          </cell>
          <cell r="D5124">
            <v>88.798998745314037</v>
          </cell>
          <cell r="E5124">
            <v>87.96937147113961</v>
          </cell>
          <cell r="F5124">
            <v>88.48065185546875</v>
          </cell>
          <cell r="BA5124" t="e">
            <v>#N/A</v>
          </cell>
          <cell r="BB5124" t="e">
            <v>#N/A</v>
          </cell>
          <cell r="BC5124" t="e">
            <v>#N/A</v>
          </cell>
          <cell r="BD5124" t="e">
            <v>#N/A</v>
          </cell>
          <cell r="BE5124" t="e">
            <v>#N/A</v>
          </cell>
          <cell r="BF5124" t="e">
            <v>#N/A</v>
          </cell>
          <cell r="BG5124">
            <v>88.708311462402349</v>
          </cell>
          <cell r="BH5124">
            <v>87.65246658325195</v>
          </cell>
          <cell r="BI5124">
            <v>83.839561309814457</v>
          </cell>
          <cell r="BJ5124">
            <v>81.371615066528321</v>
          </cell>
          <cell r="BK5124">
            <v>76.822890052795415</v>
          </cell>
        </row>
        <row r="5125">
          <cell r="A5125" t="str">
            <v>2020-01-16</v>
          </cell>
          <cell r="B5125">
            <v>1823467</v>
          </cell>
          <cell r="C5125">
            <v>88.683232608418564</v>
          </cell>
          <cell r="D5125">
            <v>88.99193060990352</v>
          </cell>
          <cell r="E5125">
            <v>88.104424775626882</v>
          </cell>
          <cell r="F5125">
            <v>88.374534606933594</v>
          </cell>
          <cell r="BA5125" t="e">
            <v>#N/A</v>
          </cell>
          <cell r="BB5125" t="e">
            <v>#N/A</v>
          </cell>
          <cell r="BC5125" t="e">
            <v>#N/A</v>
          </cell>
          <cell r="BD5125" t="e">
            <v>#N/A</v>
          </cell>
          <cell r="BE5125" t="e">
            <v>#N/A</v>
          </cell>
          <cell r="BF5125" t="e">
            <v>#N/A</v>
          </cell>
          <cell r="BG5125">
            <v>88.633067321777347</v>
          </cell>
          <cell r="BH5125">
            <v>87.74941711425781</v>
          </cell>
          <cell r="BI5125">
            <v>84.010310058593745</v>
          </cell>
          <cell r="BJ5125">
            <v>81.504162368774416</v>
          </cell>
          <cell r="BK5125">
            <v>76.901029777526858</v>
          </cell>
        </row>
        <row r="5126">
          <cell r="A5126" t="str">
            <v>2020-01-17</v>
          </cell>
          <cell r="B5126">
            <v>1941087</v>
          </cell>
          <cell r="C5126">
            <v>88.499940121665261</v>
          </cell>
          <cell r="D5126">
            <v>89.474271173120968</v>
          </cell>
          <cell r="E5126">
            <v>88.480649716659599</v>
          </cell>
          <cell r="F5126">
            <v>88.934051513671875</v>
          </cell>
          <cell r="BA5126" t="e">
            <v>#N/A</v>
          </cell>
          <cell r="BB5126" t="e">
            <v>#N/A</v>
          </cell>
          <cell r="BC5126" t="e">
            <v>#N/A</v>
          </cell>
          <cell r="BD5126" t="e">
            <v>#N/A</v>
          </cell>
          <cell r="BE5126" t="e">
            <v>#N/A</v>
          </cell>
          <cell r="BF5126" t="e">
            <v>#N/A</v>
          </cell>
          <cell r="BG5126">
            <v>88.530812072753903</v>
          </cell>
          <cell r="BH5126">
            <v>87.855049896240232</v>
          </cell>
          <cell r="BI5126">
            <v>84.182216491699222</v>
          </cell>
          <cell r="BJ5126">
            <v>81.64606712341309</v>
          </cell>
          <cell r="BK5126">
            <v>76.982337417602537</v>
          </cell>
        </row>
        <row r="5127">
          <cell r="A5127" t="str">
            <v>2020-01-20</v>
          </cell>
          <cell r="B5127">
            <v>1183583</v>
          </cell>
          <cell r="C5127">
            <v>88.760404868732564</v>
          </cell>
          <cell r="D5127">
            <v>89.107691024432086</v>
          </cell>
          <cell r="E5127">
            <v>88.22017787101079</v>
          </cell>
          <cell r="F5127">
            <v>88.654289245605469</v>
          </cell>
          <cell r="BA5127" t="e">
            <v>#N/A</v>
          </cell>
          <cell r="BB5127" t="e">
            <v>#N/A</v>
          </cell>
          <cell r="BC5127" t="e">
            <v>#N/A</v>
          </cell>
          <cell r="BD5127" t="e">
            <v>#N/A</v>
          </cell>
          <cell r="BE5127" t="e">
            <v>#N/A</v>
          </cell>
          <cell r="BF5127" t="e">
            <v>#N/A</v>
          </cell>
          <cell r="BG5127">
            <v>88.49801330566406</v>
          </cell>
          <cell r="BH5127">
            <v>87.942353820800776</v>
          </cell>
          <cell r="BI5127">
            <v>84.366277770996092</v>
          </cell>
          <cell r="BJ5127">
            <v>81.779965057373047</v>
          </cell>
          <cell r="BK5127">
            <v>77.062246246337892</v>
          </cell>
        </row>
        <row r="5128">
          <cell r="A5128" t="str">
            <v>2020-01-21</v>
          </cell>
          <cell r="B5128">
            <v>1742930</v>
          </cell>
          <cell r="C5128">
            <v>88.55782431760467</v>
          </cell>
          <cell r="D5128">
            <v>88.55782431760467</v>
          </cell>
          <cell r="E5128">
            <v>87.284444173950135</v>
          </cell>
          <cell r="F5128">
            <v>88.13336181640625</v>
          </cell>
          <cell r="BA5128" t="e">
            <v>#N/A</v>
          </cell>
          <cell r="BB5128" t="e">
            <v>#N/A</v>
          </cell>
          <cell r="BC5128" t="e">
            <v>#N/A</v>
          </cell>
          <cell r="BD5128" t="e">
            <v>#N/A</v>
          </cell>
          <cell r="BE5128" t="e">
            <v>#N/A</v>
          </cell>
          <cell r="BF5128" t="e">
            <v>#N/A</v>
          </cell>
          <cell r="BG5128">
            <v>88.515377807617185</v>
          </cell>
          <cell r="BH5128">
            <v>87.966470718383789</v>
          </cell>
          <cell r="BI5128">
            <v>84.527572631835938</v>
          </cell>
          <cell r="BJ5128">
            <v>81.907688980102535</v>
          </cell>
          <cell r="BK5128">
            <v>77.140661506652833</v>
          </cell>
        </row>
        <row r="5129">
          <cell r="A5129" t="str">
            <v>2020-01-22</v>
          </cell>
          <cell r="B5129">
            <v>2739624</v>
          </cell>
          <cell r="C5129">
            <v>87.303737287168701</v>
          </cell>
          <cell r="D5129">
            <v>87.689611631144388</v>
          </cell>
          <cell r="E5129">
            <v>85.692719813006775</v>
          </cell>
          <cell r="F5129">
            <v>85.731307983398438</v>
          </cell>
          <cell r="BA5129" t="e">
            <v>#N/A</v>
          </cell>
          <cell r="BB5129" t="e">
            <v>#N/A</v>
          </cell>
          <cell r="BC5129" t="e">
            <v>#N/A</v>
          </cell>
          <cell r="BD5129" t="e">
            <v>#N/A</v>
          </cell>
          <cell r="BE5129" t="e">
            <v>#N/A</v>
          </cell>
          <cell r="BF5129" t="e">
            <v>#N/A</v>
          </cell>
          <cell r="BG5129">
            <v>87.965509033203119</v>
          </cell>
          <cell r="BH5129">
            <v>87.877720260620123</v>
          </cell>
          <cell r="BI5129">
            <v>84.637546539306641</v>
          </cell>
          <cell r="BJ5129">
            <v>81.997790374755866</v>
          </cell>
          <cell r="BK5129">
            <v>77.208409042358397</v>
          </cell>
        </row>
        <row r="5130">
          <cell r="A5130" t="str">
            <v>2020-01-23</v>
          </cell>
          <cell r="B5130">
            <v>2385610</v>
          </cell>
          <cell r="C5130">
            <v>85.441899653203194</v>
          </cell>
          <cell r="D5130">
            <v>86.647752367830051</v>
          </cell>
          <cell r="E5130">
            <v>85.335784025520752</v>
          </cell>
          <cell r="F5130">
            <v>86.059295654296875</v>
          </cell>
          <cell r="BA5130" t="e">
            <v>#N/A</v>
          </cell>
          <cell r="BB5130" t="e">
            <v>#N/A</v>
          </cell>
          <cell r="BC5130" t="e">
            <v>#N/A</v>
          </cell>
          <cell r="BD5130" t="e">
            <v>#N/A</v>
          </cell>
          <cell r="BE5130" t="e">
            <v>#N/A</v>
          </cell>
          <cell r="BF5130" t="e">
            <v>#N/A</v>
          </cell>
          <cell r="BG5130">
            <v>87.502461242675778</v>
          </cell>
          <cell r="BH5130">
            <v>87.809228134155276</v>
          </cell>
          <cell r="BI5130">
            <v>84.741153411865241</v>
          </cell>
          <cell r="BJ5130">
            <v>82.076508407592769</v>
          </cell>
          <cell r="BK5130">
            <v>77.2815926361084</v>
          </cell>
        </row>
        <row r="5131">
          <cell r="A5131" t="str">
            <v>2020-01-24</v>
          </cell>
          <cell r="B5131">
            <v>2092824</v>
          </cell>
          <cell r="C5131">
            <v>86.580225595826505</v>
          </cell>
          <cell r="D5131">
            <v>87.149384548865854</v>
          </cell>
          <cell r="E5131">
            <v>85.924241419477198</v>
          </cell>
          <cell r="F5131">
            <v>85.96282958984375</v>
          </cell>
          <cell r="BA5131" t="e">
            <v>#N/A</v>
          </cell>
          <cell r="BB5131" t="e">
            <v>#N/A</v>
          </cell>
          <cell r="BC5131" t="e">
            <v>#N/A</v>
          </cell>
          <cell r="BD5131" t="e">
            <v>#N/A</v>
          </cell>
          <cell r="BE5131" t="e">
            <v>#N/A</v>
          </cell>
          <cell r="BF5131" t="e">
            <v>#N/A</v>
          </cell>
          <cell r="BG5131">
            <v>86.908216857910162</v>
          </cell>
          <cell r="BH5131">
            <v>87.735912704467779</v>
          </cell>
          <cell r="BI5131">
            <v>84.859616394042973</v>
          </cell>
          <cell r="BJ5131">
            <v>82.153779449462888</v>
          </cell>
          <cell r="BK5131">
            <v>77.362349052429195</v>
          </cell>
        </row>
        <row r="5132">
          <cell r="A5132" t="str">
            <v>2020-01-27</v>
          </cell>
          <cell r="B5132">
            <v>2932598</v>
          </cell>
          <cell r="C5132">
            <v>84.911319596607115</v>
          </cell>
          <cell r="D5132">
            <v>85.393660671561562</v>
          </cell>
          <cell r="E5132">
            <v>83.551121592404741</v>
          </cell>
          <cell r="F5132">
            <v>83.637939453125</v>
          </cell>
          <cell r="BA5132" t="e">
            <v>#N/A</v>
          </cell>
          <cell r="BB5132" t="e">
            <v>#N/A</v>
          </cell>
          <cell r="BC5132" t="e">
            <v>#N/A</v>
          </cell>
          <cell r="BD5132" t="e">
            <v>#N/A</v>
          </cell>
          <cell r="BE5132" t="e">
            <v>#N/A</v>
          </cell>
          <cell r="BF5132" t="e">
            <v>#N/A</v>
          </cell>
          <cell r="BG5132">
            <v>85.904946899414057</v>
          </cell>
          <cell r="BH5132">
            <v>87.536223602294925</v>
          </cell>
          <cell r="BI5132">
            <v>84.956470336914066</v>
          </cell>
          <cell r="BJ5132">
            <v>82.206933364868163</v>
          </cell>
          <cell r="BK5132">
            <v>77.433332786560058</v>
          </cell>
        </row>
        <row r="5133">
          <cell r="A5133" t="str">
            <v>2020-01-28</v>
          </cell>
          <cell r="B5133">
            <v>1898014</v>
          </cell>
          <cell r="C5133">
            <v>84.226398519862698</v>
          </cell>
          <cell r="D5133">
            <v>84.969207917729975</v>
          </cell>
          <cell r="E5133">
            <v>83.840531537010065</v>
          </cell>
          <cell r="F5133">
            <v>84.573684692382813</v>
          </cell>
          <cell r="BA5133" t="e">
            <v>#N/A</v>
          </cell>
          <cell r="BB5133" t="e">
            <v>#N/A</v>
          </cell>
          <cell r="BC5133" t="e">
            <v>#N/A</v>
          </cell>
          <cell r="BD5133" t="e">
            <v>#N/A</v>
          </cell>
          <cell r="BE5133" t="e">
            <v>#N/A</v>
          </cell>
          <cell r="BF5133" t="e">
            <v>#N/A</v>
          </cell>
          <cell r="BG5133">
            <v>85.193011474609378</v>
          </cell>
          <cell r="BH5133">
            <v>87.435896682739255</v>
          </cell>
          <cell r="BI5133">
            <v>85.045028076171874</v>
          </cell>
          <cell r="BJ5133">
            <v>82.265586090087893</v>
          </cell>
          <cell r="BK5133">
            <v>77.508532295227056</v>
          </cell>
        </row>
        <row r="5134">
          <cell r="A5134" t="str">
            <v>2020-01-29</v>
          </cell>
          <cell r="B5134">
            <v>1970507</v>
          </cell>
          <cell r="C5134">
            <v>84.342164367425752</v>
          </cell>
          <cell r="D5134">
            <v>85.760248367701351</v>
          </cell>
          <cell r="E5134">
            <v>84.216758332005185</v>
          </cell>
          <cell r="F5134">
            <v>85.538368225097656</v>
          </cell>
          <cell r="BA5134" t="e">
            <v>#N/A</v>
          </cell>
          <cell r="BB5134" t="e">
            <v>#N/A</v>
          </cell>
          <cell r="BC5134" t="e">
            <v>#N/A</v>
          </cell>
          <cell r="BD5134" t="e">
            <v>#N/A</v>
          </cell>
          <cell r="BE5134" t="e">
            <v>#N/A</v>
          </cell>
          <cell r="BF5134" t="e">
            <v>#N/A</v>
          </cell>
          <cell r="BG5134">
            <v>85.154423522949216</v>
          </cell>
          <cell r="BH5134">
            <v>87.390074157714849</v>
          </cell>
          <cell r="BI5134">
            <v>85.127218933105468</v>
          </cell>
          <cell r="BJ5134">
            <v>82.356362686157226</v>
          </cell>
          <cell r="BK5134">
            <v>77.597999267578132</v>
          </cell>
        </row>
        <row r="5135">
          <cell r="A5135" t="str">
            <v>2020-01-30</v>
          </cell>
          <cell r="B5135">
            <v>2060287</v>
          </cell>
          <cell r="C5135">
            <v>84.8920281771791</v>
          </cell>
          <cell r="D5135">
            <v>84.949906750300727</v>
          </cell>
          <cell r="E5135">
            <v>84.158867691229176</v>
          </cell>
          <cell r="F5135">
            <v>84.756973266601563</v>
          </cell>
          <cell r="BA5135" t="e">
            <v>#N/A</v>
          </cell>
          <cell r="BB5135" t="e">
            <v>#N/A</v>
          </cell>
          <cell r="BC5135" t="e">
            <v>#N/A</v>
          </cell>
          <cell r="BD5135" t="e">
            <v>#N/A</v>
          </cell>
          <cell r="BE5135" t="e">
            <v>#N/A</v>
          </cell>
          <cell r="BF5135" t="e">
            <v>#N/A</v>
          </cell>
          <cell r="BG5135">
            <v>84.893959045410156</v>
          </cell>
          <cell r="BH5135">
            <v>87.276241683959967</v>
          </cell>
          <cell r="BI5135">
            <v>85.218863677978518</v>
          </cell>
          <cell r="BJ5135">
            <v>82.44414871215821</v>
          </cell>
          <cell r="BK5135">
            <v>77.68443878173828</v>
          </cell>
        </row>
        <row r="5136">
          <cell r="A5136" t="str">
            <v>2020-01-31</v>
          </cell>
          <cell r="B5136">
            <v>2416094</v>
          </cell>
          <cell r="C5136">
            <v>84.564043065233207</v>
          </cell>
          <cell r="D5136">
            <v>85.113911611053481</v>
          </cell>
          <cell r="E5136">
            <v>83.879112243652344</v>
          </cell>
          <cell r="F5136">
            <v>83.879112243652344</v>
          </cell>
          <cell r="BA5136" t="e">
            <v>#N/A</v>
          </cell>
          <cell r="BB5136" t="e">
            <v>#N/A</v>
          </cell>
          <cell r="BC5136" t="e">
            <v>#N/A</v>
          </cell>
          <cell r="BD5136" t="e">
            <v>#N/A</v>
          </cell>
          <cell r="BE5136" t="e">
            <v>#N/A</v>
          </cell>
          <cell r="BF5136" t="e">
            <v>#N/A</v>
          </cell>
          <cell r="BG5136">
            <v>84.477215576171872</v>
          </cell>
          <cell r="BH5136">
            <v>87.09150505065918</v>
          </cell>
          <cell r="BI5136">
            <v>85.297388763427733</v>
          </cell>
          <cell r="BJ5136">
            <v>82.519297409057614</v>
          </cell>
          <cell r="BK5136">
            <v>77.760470809936521</v>
          </cell>
        </row>
        <row r="5137">
          <cell r="A5137" t="str">
            <v>2020-02-03</v>
          </cell>
          <cell r="B5137">
            <v>2299455</v>
          </cell>
          <cell r="C5137">
            <v>84.37110200590034</v>
          </cell>
          <cell r="D5137">
            <v>85.384021231989067</v>
          </cell>
          <cell r="E5137">
            <v>84.216756685319154</v>
          </cell>
          <cell r="F5137">
            <v>84.506156921386719</v>
          </cell>
          <cell r="BA5137" t="e">
            <v>#N/A</v>
          </cell>
          <cell r="BB5137" t="e">
            <v>#N/A</v>
          </cell>
          <cell r="BC5137" t="e">
            <v>#N/A</v>
          </cell>
          <cell r="BD5137" t="e">
            <v>#N/A</v>
          </cell>
          <cell r="BE5137" t="e">
            <v>#N/A</v>
          </cell>
          <cell r="BF5137" t="e">
            <v>#N/A</v>
          </cell>
          <cell r="BG5137">
            <v>84.650859069824222</v>
          </cell>
          <cell r="BH5137">
            <v>86.910627365112305</v>
          </cell>
          <cell r="BI5137">
            <v>85.349481506347658</v>
          </cell>
          <cell r="BJ5137">
            <v>82.594832077026368</v>
          </cell>
          <cell r="BK5137">
            <v>77.838851051330565</v>
          </cell>
        </row>
        <row r="5138">
          <cell r="A5138" t="str">
            <v>2020-02-04</v>
          </cell>
          <cell r="B5138">
            <v>2027971</v>
          </cell>
          <cell r="C5138">
            <v>84.438629514906253</v>
          </cell>
          <cell r="D5138">
            <v>85.490136911763869</v>
          </cell>
          <cell r="E5138">
            <v>84.409690227276016</v>
          </cell>
          <cell r="F5138">
            <v>85.4322509765625</v>
          </cell>
          <cell r="BA5138" t="e">
            <v>#N/A</v>
          </cell>
          <cell r="BB5138" t="e">
            <v>#N/A</v>
          </cell>
          <cell r="BC5138" t="e">
            <v>#N/A</v>
          </cell>
          <cell r="BD5138" t="e">
            <v>#N/A</v>
          </cell>
          <cell r="BE5138" t="e">
            <v>#N/A</v>
          </cell>
          <cell r="BF5138" t="e">
            <v>#N/A</v>
          </cell>
          <cell r="BG5138">
            <v>84.822572326660151</v>
          </cell>
          <cell r="BH5138">
            <v>86.79148902893067</v>
          </cell>
          <cell r="BI5138">
            <v>85.43746047973633</v>
          </cell>
          <cell r="BJ5138">
            <v>82.681942901611322</v>
          </cell>
          <cell r="BK5138">
            <v>77.925194931030276</v>
          </cell>
        </row>
        <row r="5139">
          <cell r="A5139" t="str">
            <v>2020-02-05</v>
          </cell>
          <cell r="B5139">
            <v>2952464</v>
          </cell>
          <cell r="C5139">
            <v>84.949909790131187</v>
          </cell>
          <cell r="D5139">
            <v>87.052917221444332</v>
          </cell>
          <cell r="E5139">
            <v>84.843794162317238</v>
          </cell>
          <cell r="F5139">
            <v>86.753868103027344</v>
          </cell>
          <cell r="BA5139" t="e">
            <v>#N/A</v>
          </cell>
          <cell r="BB5139" t="e">
            <v>#N/A</v>
          </cell>
          <cell r="BC5139" t="e">
            <v>#N/A</v>
          </cell>
          <cell r="BD5139" t="e">
            <v>#N/A</v>
          </cell>
          <cell r="BE5139" t="e">
            <v>#N/A</v>
          </cell>
          <cell r="BF5139" t="e">
            <v>#N/A</v>
          </cell>
          <cell r="BG5139">
            <v>85.065672302246099</v>
          </cell>
          <cell r="BH5139">
            <v>86.723479080200192</v>
          </cell>
          <cell r="BI5139">
            <v>85.531999359130864</v>
          </cell>
          <cell r="BJ5139">
            <v>82.786514511108393</v>
          </cell>
          <cell r="BK5139">
            <v>78.006203002929681</v>
          </cell>
        </row>
        <row r="5140">
          <cell r="A5140" t="str">
            <v>2020-02-06</v>
          </cell>
          <cell r="B5140">
            <v>3401319</v>
          </cell>
          <cell r="C5140">
            <v>88.490295585525089</v>
          </cell>
          <cell r="D5140">
            <v>90.390713211349919</v>
          </cell>
          <cell r="E5140">
            <v>88.278064337986123</v>
          </cell>
          <cell r="F5140">
            <v>90.342483520507813</v>
          </cell>
          <cell r="BA5140" t="e">
            <v>#N/A</v>
          </cell>
          <cell r="BB5140" t="e">
            <v>#N/A</v>
          </cell>
          <cell r="BC5140" t="e">
            <v>#N/A</v>
          </cell>
          <cell r="BD5140" t="e">
            <v>#N/A</v>
          </cell>
          <cell r="BE5140" t="e">
            <v>#N/A</v>
          </cell>
          <cell r="BF5140" t="e">
            <v>#N/A</v>
          </cell>
          <cell r="BG5140">
            <v>86.182774353027341</v>
          </cell>
          <cell r="BH5140">
            <v>86.803065490722659</v>
          </cell>
          <cell r="BI5140">
            <v>85.708536224365233</v>
          </cell>
          <cell r="BJ5140">
            <v>82.918193588256841</v>
          </cell>
          <cell r="BK5140">
            <v>78.099182243347173</v>
          </cell>
        </row>
        <row r="5141">
          <cell r="A5141" t="str">
            <v>2020-02-07</v>
          </cell>
          <cell r="B5141">
            <v>2199334</v>
          </cell>
          <cell r="C5141">
            <v>91.258928286547018</v>
          </cell>
          <cell r="D5141">
            <v>91.471159533343396</v>
          </cell>
          <cell r="E5141">
            <v>90.004845929931065</v>
          </cell>
          <cell r="F5141">
            <v>90.274955749511719</v>
          </cell>
          <cell r="BA5141" t="e">
            <v>#N/A</v>
          </cell>
          <cell r="BB5141" t="e">
            <v>#N/A</v>
          </cell>
          <cell r="BC5141" t="e">
            <v>#N/A</v>
          </cell>
          <cell r="BD5141" t="e">
            <v>#N/A</v>
          </cell>
          <cell r="BE5141" t="e">
            <v>#N/A</v>
          </cell>
          <cell r="BF5141" t="e">
            <v>#N/A</v>
          </cell>
          <cell r="BG5141">
            <v>87.461943054199224</v>
          </cell>
          <cell r="BH5141">
            <v>86.844546890258783</v>
          </cell>
          <cell r="BI5141">
            <v>85.886037750244142</v>
          </cell>
          <cell r="BJ5141">
            <v>83.047075119018558</v>
          </cell>
          <cell r="BK5141">
            <v>78.191823844909663</v>
          </cell>
        </row>
        <row r="5142">
          <cell r="A5142" t="str">
            <v>2020-02-10</v>
          </cell>
          <cell r="B5142">
            <v>1582626</v>
          </cell>
          <cell r="C5142">
            <v>89.715444320194592</v>
          </cell>
          <cell r="D5142">
            <v>90.303901049154604</v>
          </cell>
          <cell r="E5142">
            <v>88.9436956186251</v>
          </cell>
          <cell r="F5142">
            <v>90.168846130371094</v>
          </cell>
          <cell r="BA5142" t="e">
            <v>#N/A</v>
          </cell>
          <cell r="BB5142" t="e">
            <v>#N/A</v>
          </cell>
          <cell r="BC5142" t="e">
            <v>#N/A</v>
          </cell>
          <cell r="BD5142" t="e">
            <v>#N/A</v>
          </cell>
          <cell r="BE5142" t="e">
            <v>#N/A</v>
          </cell>
          <cell r="BF5142" t="e">
            <v>#N/A</v>
          </cell>
          <cell r="BG5142">
            <v>88.594480895996099</v>
          </cell>
          <cell r="BH5142">
            <v>86.912075042724609</v>
          </cell>
          <cell r="BI5142">
            <v>86.059873657226561</v>
          </cell>
          <cell r="BJ5142">
            <v>83.163319396972653</v>
          </cell>
          <cell r="BK5142">
            <v>78.286064414978028</v>
          </cell>
        </row>
        <row r="5143">
          <cell r="A5143" t="str">
            <v>2020-02-11</v>
          </cell>
          <cell r="B5143">
            <v>2013442</v>
          </cell>
          <cell r="C5143">
            <v>90.602945722212979</v>
          </cell>
          <cell r="D5143">
            <v>90.766939921255897</v>
          </cell>
          <cell r="E5143">
            <v>89.879434110027617</v>
          </cell>
          <cell r="F5143">
            <v>90.612594604492188</v>
          </cell>
          <cell r="BA5143" t="e">
            <v>#N/A</v>
          </cell>
          <cell r="BB5143" t="e">
            <v>#N/A</v>
          </cell>
          <cell r="BC5143" t="e">
            <v>#N/A</v>
          </cell>
          <cell r="BD5143" t="e">
            <v>#N/A</v>
          </cell>
          <cell r="BE5143" t="e">
            <v>#N/A</v>
          </cell>
          <cell r="BF5143" t="e">
            <v>#N/A</v>
          </cell>
          <cell r="BG5143">
            <v>89.630549621582034</v>
          </cell>
          <cell r="BH5143">
            <v>87.04037780761719</v>
          </cell>
          <cell r="BI5143">
            <v>86.241619720458985</v>
          </cell>
          <cell r="BJ5143">
            <v>83.265672149658201</v>
          </cell>
          <cell r="BK5143">
            <v>78.379792366027829</v>
          </cell>
        </row>
        <row r="5144">
          <cell r="A5144" t="str">
            <v>2020-02-12</v>
          </cell>
          <cell r="B5144">
            <v>2016962</v>
          </cell>
          <cell r="C5144">
            <v>90.188130712026606</v>
          </cell>
          <cell r="D5144">
            <v>90.265307049188095</v>
          </cell>
          <cell r="E5144">
            <v>89.368152369522377</v>
          </cell>
          <cell r="F5144">
            <v>89.647911071777344</v>
          </cell>
          <cell r="BA5144" t="e">
            <v>#N/A</v>
          </cell>
          <cell r="BB5144" t="e">
            <v>#N/A</v>
          </cell>
          <cell r="BC5144" t="e">
            <v>#N/A</v>
          </cell>
          <cell r="BD5144" t="e">
            <v>#N/A</v>
          </cell>
          <cell r="BE5144" t="e">
            <v>#N/A</v>
          </cell>
          <cell r="BF5144" t="e">
            <v>#N/A</v>
          </cell>
          <cell r="BG5144">
            <v>90.209358215332031</v>
          </cell>
          <cell r="BH5144">
            <v>87.09874076843262</v>
          </cell>
          <cell r="BI5144">
            <v>86.442466583251957</v>
          </cell>
          <cell r="BJ5144">
            <v>83.354808731079103</v>
          </cell>
          <cell r="BK5144">
            <v>78.472909660339354</v>
          </cell>
        </row>
        <row r="5145">
          <cell r="A5145" t="str">
            <v>2020-02-13</v>
          </cell>
          <cell r="B5145">
            <v>1897636</v>
          </cell>
          <cell r="C5145">
            <v>89.271685131961348</v>
          </cell>
          <cell r="D5145">
            <v>89.73472843247599</v>
          </cell>
          <cell r="E5145">
            <v>88.287705238471744</v>
          </cell>
          <cell r="F5145">
            <v>89.117332458496094</v>
          </cell>
          <cell r="BA5145" t="e">
            <v>#N/A</v>
          </cell>
          <cell r="BB5145" t="e">
            <v>#N/A</v>
          </cell>
          <cell r="BC5145" t="e">
            <v>#N/A</v>
          </cell>
          <cell r="BD5145" t="e">
            <v>#N/A</v>
          </cell>
          <cell r="BE5145" t="e">
            <v>#N/A</v>
          </cell>
          <cell r="BF5145" t="e">
            <v>#N/A</v>
          </cell>
          <cell r="BG5145">
            <v>89.96432800292969</v>
          </cell>
          <cell r="BH5145">
            <v>87.135880661010745</v>
          </cell>
          <cell r="BI5145">
            <v>86.641383972167972</v>
          </cell>
          <cell r="BJ5145">
            <v>83.425134048461913</v>
          </cell>
          <cell r="BK5145">
            <v>78.565596160888674</v>
          </cell>
        </row>
        <row r="5146">
          <cell r="A5146" t="str">
            <v>2020-02-14</v>
          </cell>
          <cell r="B5146">
            <v>1472153</v>
          </cell>
          <cell r="C5146">
            <v>88.721815981808916</v>
          </cell>
          <cell r="D5146">
            <v>89.705788508361721</v>
          </cell>
          <cell r="E5146">
            <v>88.451706165105804</v>
          </cell>
          <cell r="F5146">
            <v>88.982276916503906</v>
          </cell>
          <cell r="BA5146" t="e">
            <v>#N/A</v>
          </cell>
          <cell r="BB5146" t="e">
            <v>#N/A</v>
          </cell>
          <cell r="BC5146" t="e">
            <v>#N/A</v>
          </cell>
          <cell r="BD5146" t="e">
            <v>#N/A</v>
          </cell>
          <cell r="BE5146" t="e">
            <v>#N/A</v>
          </cell>
          <cell r="BF5146" t="e">
            <v>#N/A</v>
          </cell>
          <cell r="BG5146">
            <v>89.705792236328122</v>
          </cell>
          <cell r="BH5146">
            <v>87.138291931152338</v>
          </cell>
          <cell r="BI5146">
            <v>86.802485809326171</v>
          </cell>
          <cell r="BJ5146">
            <v>83.496231002807619</v>
          </cell>
          <cell r="BK5146">
            <v>78.657144432067867</v>
          </cell>
        </row>
        <row r="5147">
          <cell r="A5147" t="str">
            <v>2020-02-17</v>
          </cell>
          <cell r="B5147">
            <v>1203882</v>
          </cell>
          <cell r="C5147">
            <v>89.175218074230131</v>
          </cell>
          <cell r="D5147">
            <v>89.310272983062191</v>
          </cell>
          <cell r="E5147">
            <v>88.683228129233072</v>
          </cell>
          <cell r="F5147">
            <v>89.0498046875</v>
          </cell>
          <cell r="BA5147" t="e">
            <v>#N/A</v>
          </cell>
          <cell r="BB5147" t="e">
            <v>#N/A</v>
          </cell>
          <cell r="BC5147" t="e">
            <v>#N/A</v>
          </cell>
          <cell r="BD5147" t="e">
            <v>#N/A</v>
          </cell>
          <cell r="BE5147" t="e">
            <v>#N/A</v>
          </cell>
          <cell r="BF5147" t="e">
            <v>#N/A</v>
          </cell>
          <cell r="BG5147">
            <v>89.481983947753903</v>
          </cell>
          <cell r="BH5147">
            <v>87.15806770324707</v>
          </cell>
          <cell r="BI5147">
            <v>86.97960144042969</v>
          </cell>
          <cell r="BJ5147">
            <v>83.564337539672849</v>
          </cell>
          <cell r="BK5147">
            <v>78.74845157623291</v>
          </cell>
        </row>
        <row r="5148">
          <cell r="A5148" t="str">
            <v>2020-02-18</v>
          </cell>
          <cell r="B5148">
            <v>2506543</v>
          </cell>
          <cell r="C5148">
            <v>88.586767857256163</v>
          </cell>
          <cell r="D5148">
            <v>90.824830258391785</v>
          </cell>
          <cell r="E5148">
            <v>88.364887713721473</v>
          </cell>
          <cell r="F5148">
            <v>90.400367736816406</v>
          </cell>
          <cell r="BA5148" t="e">
            <v>#N/A</v>
          </cell>
          <cell r="BB5148" t="e">
            <v>#N/A</v>
          </cell>
          <cell r="BC5148" t="e">
            <v>#N/A</v>
          </cell>
          <cell r="BD5148" t="e">
            <v>#N/A</v>
          </cell>
          <cell r="BE5148" t="e">
            <v>#N/A</v>
          </cell>
          <cell r="BF5148" t="e">
            <v>#N/A</v>
          </cell>
          <cell r="BG5148">
            <v>89.439538574218744</v>
          </cell>
          <cell r="BH5148">
            <v>87.271417999267584</v>
          </cell>
          <cell r="BI5148">
            <v>87.175431976318364</v>
          </cell>
          <cell r="BJ5148">
            <v>83.647782592773439</v>
          </cell>
          <cell r="BK5148">
            <v>78.849694976806646</v>
          </cell>
        </row>
        <row r="5149">
          <cell r="A5149" t="str">
            <v>2020-02-19</v>
          </cell>
          <cell r="B5149">
            <v>2236271</v>
          </cell>
          <cell r="C5149">
            <v>91.365045820876205</v>
          </cell>
          <cell r="D5149">
            <v>91.702683102413815</v>
          </cell>
          <cell r="E5149">
            <v>90.429302954942884</v>
          </cell>
          <cell r="F5149">
            <v>90.680122375488281</v>
          </cell>
          <cell r="BA5149" t="e">
            <v>#N/A</v>
          </cell>
          <cell r="BB5149" t="e">
            <v>#N/A</v>
          </cell>
          <cell r="BC5149" t="e">
            <v>#N/A</v>
          </cell>
          <cell r="BD5149" t="e">
            <v>#N/A</v>
          </cell>
          <cell r="BE5149" t="e">
            <v>#N/A</v>
          </cell>
          <cell r="BF5149" t="e">
            <v>#N/A</v>
          </cell>
          <cell r="BG5149">
            <v>89.645980834960938</v>
          </cell>
          <cell r="BH5149">
            <v>87.518858718872067</v>
          </cell>
          <cell r="BI5149">
            <v>87.409656829833978</v>
          </cell>
          <cell r="BJ5149">
            <v>83.734025192260745</v>
          </cell>
          <cell r="BK5149">
            <v>78.95117954254151</v>
          </cell>
        </row>
        <row r="5150">
          <cell r="A5150" t="str">
            <v>2020-02-20</v>
          </cell>
          <cell r="B5150">
            <v>1998520</v>
          </cell>
          <cell r="C5150">
            <v>90.323190458475011</v>
          </cell>
          <cell r="D5150">
            <v>91.065999863532326</v>
          </cell>
          <cell r="E5150">
            <v>89.773321906652527</v>
          </cell>
          <cell r="F5150">
            <v>90.197784423828125</v>
          </cell>
          <cell r="BA5150" t="e">
            <v>#N/A</v>
          </cell>
          <cell r="BB5150" t="e">
            <v>#N/A</v>
          </cell>
          <cell r="BC5150" t="e">
            <v>#N/A</v>
          </cell>
          <cell r="BD5150" t="e">
            <v>#N/A</v>
          </cell>
          <cell r="BE5150" t="e">
            <v>#N/A</v>
          </cell>
          <cell r="BF5150" t="e">
            <v>#N/A</v>
          </cell>
          <cell r="BG5150">
            <v>89.862071228027347</v>
          </cell>
          <cell r="BH5150">
            <v>87.72578315734863</v>
          </cell>
          <cell r="BI5150">
            <v>87.541625366210937</v>
          </cell>
          <cell r="BJ5150">
            <v>83.829914627075198</v>
          </cell>
          <cell r="BK5150">
            <v>79.048130111694334</v>
          </cell>
        </row>
        <row r="5151">
          <cell r="A5151" t="str">
            <v>2020-02-21</v>
          </cell>
          <cell r="B5151">
            <v>2138010</v>
          </cell>
          <cell r="C5151">
            <v>89.966263129454589</v>
          </cell>
          <cell r="D5151">
            <v>90.381076765687183</v>
          </cell>
          <cell r="E5151">
            <v>89.030520227259572</v>
          </cell>
          <cell r="F5151">
            <v>90.033790588378906</v>
          </cell>
          <cell r="BA5151" t="e">
            <v>#N/A</v>
          </cell>
          <cell r="BB5151" t="e">
            <v>#N/A</v>
          </cell>
          <cell r="BC5151" t="e">
            <v>#N/A</v>
          </cell>
          <cell r="BD5151" t="e">
            <v>#N/A</v>
          </cell>
          <cell r="BE5151" t="e">
            <v>#N/A</v>
          </cell>
          <cell r="BF5151" t="e">
            <v>#N/A</v>
          </cell>
          <cell r="BG5151">
            <v>90.072373962402338</v>
          </cell>
          <cell r="BH5151">
            <v>87.929331207275396</v>
          </cell>
          <cell r="BI5151">
            <v>87.64542526245117</v>
          </cell>
          <cell r="BJ5151">
            <v>83.952043457031252</v>
          </cell>
          <cell r="BK5151">
            <v>79.142234878540037</v>
          </cell>
        </row>
        <row r="5152">
          <cell r="A5152" t="str">
            <v>2020-02-24</v>
          </cell>
          <cell r="B5152">
            <v>3871463</v>
          </cell>
          <cell r="C5152">
            <v>89.146281971262724</v>
          </cell>
          <cell r="D5152">
            <v>89.28133688491728</v>
          </cell>
          <cell r="E5152">
            <v>87.110802024116452</v>
          </cell>
          <cell r="F5152">
            <v>88.335945129394531</v>
          </cell>
          <cell r="BA5152" t="e">
            <v>#N/A</v>
          </cell>
          <cell r="BB5152" t="e">
            <v>#N/A</v>
          </cell>
          <cell r="BC5152" t="e">
            <v>#N/A</v>
          </cell>
          <cell r="BD5152" t="e">
            <v>#N/A</v>
          </cell>
          <cell r="BE5152" t="e">
            <v>#N/A</v>
          </cell>
          <cell r="BF5152" t="e">
            <v>#N/A</v>
          </cell>
          <cell r="BG5152">
            <v>89.929602050781256</v>
          </cell>
          <cell r="BH5152">
            <v>88.16423149108887</v>
          </cell>
          <cell r="BI5152">
            <v>87.704463806152347</v>
          </cell>
          <cell r="BJ5152">
            <v>84.052080993652339</v>
          </cell>
          <cell r="BK5152">
            <v>79.221965866088865</v>
          </cell>
        </row>
        <row r="5153">
          <cell r="A5153" t="str">
            <v>2020-02-25</v>
          </cell>
          <cell r="B5153">
            <v>2907719</v>
          </cell>
          <cell r="C5153">
            <v>90.197782304461754</v>
          </cell>
          <cell r="D5153">
            <v>90.197782304461754</v>
          </cell>
          <cell r="E5153">
            <v>87.033625985168499</v>
          </cell>
          <cell r="F5153">
            <v>87.245857238769531</v>
          </cell>
          <cell r="BA5153" t="e">
            <v>#N/A</v>
          </cell>
          <cell r="BB5153" t="e">
            <v>#N/A</v>
          </cell>
          <cell r="BC5153" t="e">
            <v>#N/A</v>
          </cell>
          <cell r="BD5153" t="e">
            <v>#N/A</v>
          </cell>
          <cell r="BE5153" t="e">
            <v>#N/A</v>
          </cell>
          <cell r="BF5153" t="e">
            <v>#N/A</v>
          </cell>
          <cell r="BG5153">
            <v>89.298699951171869</v>
          </cell>
          <cell r="BH5153">
            <v>88.297840118408203</v>
          </cell>
          <cell r="BI5153">
            <v>87.729352569580072</v>
          </cell>
          <cell r="BJ5153">
            <v>84.131570892333983</v>
          </cell>
          <cell r="BK5153">
            <v>79.295329933166499</v>
          </cell>
        </row>
        <row r="5154">
          <cell r="A5154" t="str">
            <v>2020-02-26</v>
          </cell>
          <cell r="B5154">
            <v>3827979</v>
          </cell>
          <cell r="C5154">
            <v>87.245860414033245</v>
          </cell>
          <cell r="D5154">
            <v>87.6992622250566</v>
          </cell>
          <cell r="E5154">
            <v>84.940270547712913</v>
          </cell>
          <cell r="F5154">
            <v>87.689613342285156</v>
          </cell>
          <cell r="BA5154" t="e">
            <v>#N/A</v>
          </cell>
          <cell r="BB5154" t="e">
            <v>#N/A</v>
          </cell>
          <cell r="BC5154" t="e">
            <v>#N/A</v>
          </cell>
          <cell r="BD5154" t="e">
            <v>#N/A</v>
          </cell>
          <cell r="BE5154" t="e">
            <v>#N/A</v>
          </cell>
          <cell r="BF5154" t="e">
            <v>#N/A</v>
          </cell>
          <cell r="BG5154">
            <v>88.700598144531256</v>
          </cell>
          <cell r="BH5154">
            <v>88.405402374267581</v>
          </cell>
          <cell r="BI5154">
            <v>87.735140838623053</v>
          </cell>
          <cell r="BJ5154">
            <v>84.214533615112302</v>
          </cell>
          <cell r="BK5154">
            <v>79.37520565032959</v>
          </cell>
        </row>
        <row r="5155">
          <cell r="A5155" t="str">
            <v>2020-02-27</v>
          </cell>
          <cell r="B5155">
            <v>4630639</v>
          </cell>
          <cell r="C5155">
            <v>87.110799529002762</v>
          </cell>
          <cell r="D5155">
            <v>87.323023415852063</v>
          </cell>
          <cell r="E5155">
            <v>84.245692417220354</v>
          </cell>
          <cell r="F5155">
            <v>85.316490173339844</v>
          </cell>
          <cell r="BA5155" t="e">
            <v>#N/A</v>
          </cell>
          <cell r="BB5155" t="e">
            <v>#N/A</v>
          </cell>
          <cell r="BC5155" t="e">
            <v>#N/A</v>
          </cell>
          <cell r="BD5155" t="e">
            <v>#N/A</v>
          </cell>
          <cell r="BE5155" t="e">
            <v>#N/A</v>
          </cell>
          <cell r="BF5155" t="e">
            <v>#N/A</v>
          </cell>
          <cell r="BG5155">
            <v>87.724339294433591</v>
          </cell>
          <cell r="BH5155">
            <v>88.433378219604492</v>
          </cell>
          <cell r="BI5155">
            <v>87.712760162353518</v>
          </cell>
          <cell r="BJ5155">
            <v>84.275308609008789</v>
          </cell>
          <cell r="BK5155">
            <v>79.445096893310549</v>
          </cell>
        </row>
        <row r="5156">
          <cell r="A5156" t="str">
            <v>2020-02-28</v>
          </cell>
          <cell r="B5156">
            <v>7141769</v>
          </cell>
          <cell r="C5156">
            <v>83.348540665195841</v>
          </cell>
          <cell r="D5156">
            <v>83.348540665195841</v>
          </cell>
          <cell r="E5156">
            <v>79.586278743514271</v>
          </cell>
          <cell r="F5156">
            <v>80.965774536132813</v>
          </cell>
          <cell r="BA5156" t="e">
            <v>#N/A</v>
          </cell>
          <cell r="BB5156" t="e">
            <v>#N/A</v>
          </cell>
          <cell r="BC5156" t="e">
            <v>#N/A</v>
          </cell>
          <cell r="BD5156" t="e">
            <v>#N/A</v>
          </cell>
          <cell r="BE5156" t="e">
            <v>#N/A</v>
          </cell>
          <cell r="BF5156" t="e">
            <v>#N/A</v>
          </cell>
          <cell r="BG5156">
            <v>85.910736083984375</v>
          </cell>
          <cell r="BH5156">
            <v>88.287711334228518</v>
          </cell>
          <cell r="BI5156">
            <v>87.595647735595705</v>
          </cell>
          <cell r="BJ5156">
            <v>84.29537399291992</v>
          </cell>
          <cell r="BK5156">
            <v>79.488652305603026</v>
          </cell>
        </row>
        <row r="5157">
          <cell r="A5157" t="str">
            <v>2020-03-02</v>
          </cell>
          <cell r="B5157">
            <v>4337609</v>
          </cell>
          <cell r="C5157">
            <v>82.325975750287995</v>
          </cell>
          <cell r="D5157">
            <v>83.580065559368478</v>
          </cell>
          <cell r="E5157">
            <v>80.657079659062745</v>
          </cell>
          <cell r="F5157">
            <v>82.567146301269531</v>
          </cell>
          <cell r="BA5157" t="e">
            <v>#N/A</v>
          </cell>
          <cell r="BB5157" t="e">
            <v>#N/A</v>
          </cell>
          <cell r="BC5157" t="e">
            <v>#N/A</v>
          </cell>
          <cell r="BD5157" t="e">
            <v>#N/A</v>
          </cell>
          <cell r="BE5157" t="e">
            <v>#N/A</v>
          </cell>
          <cell r="BF5157" t="e">
            <v>#N/A</v>
          </cell>
          <cell r="BG5157">
            <v>84.756976318359378</v>
          </cell>
          <cell r="BH5157">
            <v>88.190760803222659</v>
          </cell>
          <cell r="BI5157">
            <v>87.508826446533206</v>
          </cell>
          <cell r="BJ5157">
            <v>84.330874252319333</v>
          </cell>
          <cell r="BK5157">
            <v>79.540214576721198</v>
          </cell>
        </row>
        <row r="5158">
          <cell r="A5158" t="str">
            <v>2020-03-03</v>
          </cell>
          <cell r="B5158">
            <v>3646262</v>
          </cell>
          <cell r="C5158">
            <v>83.927348557974355</v>
          </cell>
          <cell r="D5158">
            <v>85.557663775948257</v>
          </cell>
          <cell r="E5158">
            <v>82.625029104062918</v>
          </cell>
          <cell r="F5158">
            <v>83.049484252929688</v>
          </cell>
          <cell r="BA5158" t="e">
            <v>#N/A</v>
          </cell>
          <cell r="BB5158" t="e">
            <v>#N/A</v>
          </cell>
          <cell r="BC5158" t="e">
            <v>#N/A</v>
          </cell>
          <cell r="BD5158" t="e">
            <v>#N/A</v>
          </cell>
          <cell r="BE5158" t="e">
            <v>#N/A</v>
          </cell>
          <cell r="BF5158" t="e">
            <v>#N/A</v>
          </cell>
          <cell r="BG5158">
            <v>83.917701721191406</v>
          </cell>
          <cell r="BH5158">
            <v>88.07162246704101</v>
          </cell>
          <cell r="BI5158">
            <v>87.416795654296877</v>
          </cell>
          <cell r="BJ5158">
            <v>84.369847335815436</v>
          </cell>
          <cell r="BK5158">
            <v>79.592934417724607</v>
          </cell>
        </row>
        <row r="5159">
          <cell r="A5159" t="str">
            <v>2020-03-04</v>
          </cell>
          <cell r="B5159">
            <v>3749119</v>
          </cell>
          <cell r="C5159">
            <v>83.377478986516053</v>
          </cell>
          <cell r="D5159">
            <v>86.416229248046875</v>
          </cell>
          <cell r="E5159">
            <v>82.837259334667294</v>
          </cell>
          <cell r="F5159">
            <v>86.416229248046875</v>
          </cell>
          <cell r="BA5159" t="e">
            <v>#N/A</v>
          </cell>
          <cell r="BB5159" t="e">
            <v>#N/A</v>
          </cell>
          <cell r="BC5159" t="e">
            <v>#N/A</v>
          </cell>
          <cell r="BD5159" t="e">
            <v>#N/A</v>
          </cell>
          <cell r="BE5159" t="e">
            <v>#N/A</v>
          </cell>
          <cell r="BF5159" t="e">
            <v>#N/A</v>
          </cell>
          <cell r="BG5159">
            <v>83.66302490234375</v>
          </cell>
          <cell r="BH5159">
            <v>88.054740524291987</v>
          </cell>
          <cell r="BI5159">
            <v>87.39499389648438</v>
          </cell>
          <cell r="BJ5159">
            <v>84.448661880493162</v>
          </cell>
          <cell r="BK5159">
            <v>79.66051040649414</v>
          </cell>
        </row>
        <row r="5160">
          <cell r="A5160" t="str">
            <v>2020-03-05</v>
          </cell>
          <cell r="B5160">
            <v>3090778</v>
          </cell>
          <cell r="C5160">
            <v>86.831041236832647</v>
          </cell>
          <cell r="D5160">
            <v>86.956447265099669</v>
          </cell>
          <cell r="E5160">
            <v>85.11390821007511</v>
          </cell>
          <cell r="F5160">
            <v>86.310111999511719</v>
          </cell>
          <cell r="BA5160" t="e">
            <v>#N/A</v>
          </cell>
          <cell r="BB5160" t="e">
            <v>#N/A</v>
          </cell>
          <cell r="BC5160" t="e">
            <v>#N/A</v>
          </cell>
          <cell r="BD5160" t="e">
            <v>#N/A</v>
          </cell>
          <cell r="BE5160" t="e">
            <v>#N/A</v>
          </cell>
          <cell r="BF5160" t="e">
            <v>#N/A</v>
          </cell>
          <cell r="BG5160">
            <v>83.861749267578119</v>
          </cell>
          <cell r="BH5160">
            <v>87.85312194824219</v>
          </cell>
          <cell r="BI5160">
            <v>87.372613372802732</v>
          </cell>
          <cell r="BJ5160">
            <v>84.516382598876959</v>
          </cell>
          <cell r="BK5160">
            <v>79.733970947265618</v>
          </cell>
        </row>
        <row r="5161">
          <cell r="A5161" t="str">
            <v>2020-03-06</v>
          </cell>
          <cell r="B5161">
            <v>3716867</v>
          </cell>
          <cell r="C5161">
            <v>85.22966762611081</v>
          </cell>
          <cell r="D5161">
            <v>85.750596877305682</v>
          </cell>
          <cell r="E5161">
            <v>81.785752598717693</v>
          </cell>
          <cell r="F5161">
            <v>82.055862426757813</v>
          </cell>
          <cell r="BA5161" t="e">
            <v>#N/A</v>
          </cell>
          <cell r="BB5161" t="e">
            <v>#N/A</v>
          </cell>
          <cell r="BC5161" t="e">
            <v>#N/A</v>
          </cell>
          <cell r="BD5161" t="e">
            <v>#N/A</v>
          </cell>
          <cell r="BE5161" t="e">
            <v>#N/A</v>
          </cell>
          <cell r="BF5161" t="e">
            <v>#N/A</v>
          </cell>
          <cell r="BG5161">
            <v>84.079766845703119</v>
          </cell>
          <cell r="BH5161">
            <v>87.442167282104492</v>
          </cell>
          <cell r="BI5161">
            <v>87.265147857666022</v>
          </cell>
          <cell r="BJ5161">
            <v>84.53934204101563</v>
          </cell>
          <cell r="BK5161">
            <v>79.79088718414306</v>
          </cell>
        </row>
        <row r="5162">
          <cell r="A5162" t="str">
            <v>2020-03-09</v>
          </cell>
          <cell r="B5162">
            <v>6582615</v>
          </cell>
          <cell r="C5162">
            <v>77.174575493827433</v>
          </cell>
          <cell r="D5162">
            <v>79.489814230630458</v>
          </cell>
          <cell r="E5162">
            <v>75.852958238916855</v>
          </cell>
          <cell r="F5162">
            <v>77.107048034667969</v>
          </cell>
          <cell r="BA5162" t="e">
            <v>#N/A</v>
          </cell>
          <cell r="BB5162" t="e">
            <v>#N/A</v>
          </cell>
          <cell r="BC5162" t="e">
            <v>#N/A</v>
          </cell>
          <cell r="BD5162" t="e">
            <v>#N/A</v>
          </cell>
          <cell r="BE5162" t="e">
            <v>#N/A</v>
          </cell>
          <cell r="BF5162" t="e">
            <v>#N/A</v>
          </cell>
          <cell r="BG5162">
            <v>82.987747192382813</v>
          </cell>
          <cell r="BH5162">
            <v>86.78907737731933</v>
          </cell>
          <cell r="BI5162">
            <v>87.054654388427736</v>
          </cell>
          <cell r="BJ5162">
            <v>84.502780609130866</v>
          </cell>
          <cell r="BK5162">
            <v>79.823396987915032</v>
          </cell>
        </row>
        <row r="5163">
          <cell r="A5163" t="str">
            <v>2020-03-10</v>
          </cell>
          <cell r="B5163">
            <v>5673770</v>
          </cell>
          <cell r="C5163">
            <v>78.467242121554904</v>
          </cell>
          <cell r="D5163">
            <v>79.132875156616478</v>
          </cell>
          <cell r="E5163">
            <v>75.26449769536778</v>
          </cell>
          <cell r="F5163">
            <v>75.602142333984375</v>
          </cell>
          <cell r="BA5163" t="e">
            <v>#N/A</v>
          </cell>
          <cell r="BB5163" t="e">
            <v>#N/A</v>
          </cell>
          <cell r="BC5163" t="e">
            <v>#N/A</v>
          </cell>
          <cell r="BD5163" t="e">
            <v>#N/A</v>
          </cell>
          <cell r="BE5163" t="e">
            <v>#N/A</v>
          </cell>
          <cell r="BF5163" t="e">
            <v>#N/A</v>
          </cell>
          <cell r="BG5163">
            <v>81.498278808593753</v>
          </cell>
          <cell r="BH5163">
            <v>86.03855476379394</v>
          </cell>
          <cell r="BI5163">
            <v>86.835092773437495</v>
          </cell>
          <cell r="BJ5163">
            <v>84.460045166015618</v>
          </cell>
          <cell r="BK5163">
            <v>79.85296451568604</v>
          </cell>
        </row>
        <row r="5164">
          <cell r="A5164" t="str">
            <v>2020-03-11</v>
          </cell>
          <cell r="B5164">
            <v>5155962</v>
          </cell>
          <cell r="C5164">
            <v>77.994547946762779</v>
          </cell>
          <cell r="D5164">
            <v>78.58300462888441</v>
          </cell>
          <cell r="E5164">
            <v>75.785425008295476</v>
          </cell>
          <cell r="F5164">
            <v>76.817634582519531</v>
          </cell>
          <cell r="BA5164" t="e">
            <v>#N/A</v>
          </cell>
          <cell r="BB5164" t="e">
            <v>#N/A</v>
          </cell>
          <cell r="BC5164" t="e">
            <v>#N/A</v>
          </cell>
          <cell r="BD5164" t="e">
            <v>#N/A</v>
          </cell>
          <cell r="BE5164" t="e">
            <v>#N/A</v>
          </cell>
          <cell r="BF5164" t="e">
            <v>#N/A</v>
          </cell>
          <cell r="BG5164">
            <v>79.578559875488281</v>
          </cell>
          <cell r="BH5164">
            <v>85.397040939331049</v>
          </cell>
          <cell r="BI5164">
            <v>86.642349090576175</v>
          </cell>
          <cell r="BJ5164">
            <v>84.429464645385735</v>
          </cell>
          <cell r="BK5164">
            <v>79.88132614135742</v>
          </cell>
        </row>
        <row r="5165">
          <cell r="A5165" t="str">
            <v>2020-03-12</v>
          </cell>
          <cell r="B5165">
            <v>8269897</v>
          </cell>
          <cell r="C5165">
            <v>73.229026179730909</v>
          </cell>
          <cell r="D5165">
            <v>75.225917953298051</v>
          </cell>
          <cell r="E5165">
            <v>68.66607633194954</v>
          </cell>
          <cell r="F5165">
            <v>70.846260070800781</v>
          </cell>
          <cell r="BA5165" t="e">
            <v>#N/A</v>
          </cell>
          <cell r="BB5165" t="e">
            <v>#N/A</v>
          </cell>
          <cell r="BC5165" t="e">
            <v>#N/A</v>
          </cell>
          <cell r="BD5165" t="e">
            <v>#N/A</v>
          </cell>
          <cell r="BE5165" t="e">
            <v>#N/A</v>
          </cell>
          <cell r="BF5165" t="e">
            <v>#N/A</v>
          </cell>
          <cell r="BG5165">
            <v>76.485789489746097</v>
          </cell>
          <cell r="BH5165">
            <v>84.483487319946292</v>
          </cell>
          <cell r="BI5165">
            <v>86.318601837158198</v>
          </cell>
          <cell r="BJ5165">
            <v>84.346212615966792</v>
          </cell>
          <cell r="BK5165">
            <v>79.88016853332519</v>
          </cell>
        </row>
        <row r="5166">
          <cell r="A5166" t="str">
            <v>2020-03-13</v>
          </cell>
          <cell r="B5166">
            <v>7165150</v>
          </cell>
          <cell r="C5166">
            <v>72.968558899277681</v>
          </cell>
          <cell r="D5166">
            <v>75.698611212348411</v>
          </cell>
          <cell r="E5166">
            <v>68.839720380821788</v>
          </cell>
          <cell r="F5166">
            <v>70.81732177734375</v>
          </cell>
          <cell r="BA5166" t="e">
            <v>#N/A</v>
          </cell>
          <cell r="BB5166" t="e">
            <v>#N/A</v>
          </cell>
          <cell r="BC5166" t="e">
            <v>#N/A</v>
          </cell>
          <cell r="BD5166" t="e">
            <v>#N/A</v>
          </cell>
          <cell r="BE5166" t="e">
            <v>#N/A</v>
          </cell>
          <cell r="BF5166" t="e">
            <v>#N/A</v>
          </cell>
          <cell r="BG5166">
            <v>74.238081359863287</v>
          </cell>
          <cell r="BH5166">
            <v>83.575239562988287</v>
          </cell>
          <cell r="BI5166">
            <v>85.983471374511723</v>
          </cell>
          <cell r="BJ5166">
            <v>84.263635864257807</v>
          </cell>
          <cell r="BK5166">
            <v>79.878721542358392</v>
          </cell>
        </row>
        <row r="5167">
          <cell r="A5167" t="str">
            <v>2020-03-16</v>
          </cell>
          <cell r="B5167">
            <v>8431550</v>
          </cell>
          <cell r="C5167">
            <v>67.971505339594387</v>
          </cell>
          <cell r="D5167">
            <v>74.762868752001353</v>
          </cell>
          <cell r="E5167">
            <v>65.260750776154524</v>
          </cell>
          <cell r="F5167">
            <v>73.8946533203125</v>
          </cell>
          <cell r="BA5167" t="e">
            <v>#N/A</v>
          </cell>
          <cell r="BB5167" t="e">
            <v>#N/A</v>
          </cell>
          <cell r="BC5167" t="e">
            <v>#N/A</v>
          </cell>
          <cell r="BD5167" t="e">
            <v>#N/A</v>
          </cell>
          <cell r="BE5167" t="e">
            <v>#N/A</v>
          </cell>
          <cell r="BF5167" t="e">
            <v>#N/A</v>
          </cell>
          <cell r="BG5167">
            <v>73.595602416992193</v>
          </cell>
          <cell r="BH5167">
            <v>82.817481994628906</v>
          </cell>
          <cell r="BI5167">
            <v>85.69889022827148</v>
          </cell>
          <cell r="BJ5167">
            <v>84.196879882812496</v>
          </cell>
          <cell r="BK5167">
            <v>79.88634254455566</v>
          </cell>
        </row>
        <row r="5168">
          <cell r="A5168" t="str">
            <v>2020-03-17</v>
          </cell>
          <cell r="B5168">
            <v>5954246</v>
          </cell>
          <cell r="C5168">
            <v>77.174573974398299</v>
          </cell>
          <cell r="D5168">
            <v>77.9945523508881</v>
          </cell>
          <cell r="E5168">
            <v>70.093810345018895</v>
          </cell>
          <cell r="F5168">
            <v>75.679313659667969</v>
          </cell>
          <cell r="BA5168" t="e">
            <v>#N/A</v>
          </cell>
          <cell r="BB5168" t="e">
            <v>#N/A</v>
          </cell>
          <cell r="BC5168" t="e">
            <v>#N/A</v>
          </cell>
          <cell r="BD5168" t="e">
            <v>#N/A</v>
          </cell>
          <cell r="BE5168" t="e">
            <v>#N/A</v>
          </cell>
          <cell r="BF5168" t="e">
            <v>#N/A</v>
          </cell>
          <cell r="BG5168">
            <v>73.611036682128912</v>
          </cell>
          <cell r="BH5168">
            <v>82.081429290771482</v>
          </cell>
          <cell r="BI5168">
            <v>85.456176147460937</v>
          </cell>
          <cell r="BJ5168">
            <v>84.149128112792965</v>
          </cell>
          <cell r="BK5168">
            <v>79.886969566345215</v>
          </cell>
        </row>
        <row r="5169">
          <cell r="A5169" t="str">
            <v>2020-03-18</v>
          </cell>
          <cell r="B5169">
            <v>6376213</v>
          </cell>
          <cell r="C5169">
            <v>73.711364200725441</v>
          </cell>
          <cell r="D5169">
            <v>74.888270202839564</v>
          </cell>
          <cell r="E5169">
            <v>68.974771466545107</v>
          </cell>
          <cell r="F5169">
            <v>73.412307739257813</v>
          </cell>
          <cell r="BA5169" t="e">
            <v>#N/A</v>
          </cell>
          <cell r="BB5169" t="e">
            <v>#N/A</v>
          </cell>
          <cell r="BC5169" t="e">
            <v>#N/A</v>
          </cell>
          <cell r="BD5169" t="e">
            <v>#N/A</v>
          </cell>
          <cell r="BE5169" t="e">
            <v>#N/A</v>
          </cell>
          <cell r="BF5169" t="e">
            <v>#N/A</v>
          </cell>
          <cell r="BG5169">
            <v>72.929971313476557</v>
          </cell>
          <cell r="BH5169">
            <v>81.218038558959961</v>
          </cell>
          <cell r="BI5169">
            <v>85.162140960693364</v>
          </cell>
          <cell r="BJ5169">
            <v>84.078899230957035</v>
          </cell>
          <cell r="BK5169">
            <v>79.881181449890136</v>
          </cell>
        </row>
        <row r="5170">
          <cell r="A5170" t="str">
            <v>2020-03-19</v>
          </cell>
          <cell r="B5170">
            <v>6684780</v>
          </cell>
          <cell r="C5170">
            <v>74.270878675829181</v>
          </cell>
          <cell r="D5170">
            <v>78.235723008324655</v>
          </cell>
          <cell r="E5170">
            <v>69.457116677959604</v>
          </cell>
          <cell r="F5170">
            <v>73.200080871582031</v>
          </cell>
          <cell r="BA5170" t="e">
            <v>#N/A</v>
          </cell>
          <cell r="BB5170" t="e">
            <v>#N/A</v>
          </cell>
          <cell r="BC5170" t="e">
            <v>#N/A</v>
          </cell>
          <cell r="BD5170" t="e">
            <v>#N/A</v>
          </cell>
          <cell r="BE5170" t="e">
            <v>#N/A</v>
          </cell>
          <cell r="BF5170" t="e">
            <v>#N/A</v>
          </cell>
          <cell r="BG5170">
            <v>73.400735473632807</v>
          </cell>
          <cell r="BH5170">
            <v>80.368153381347653</v>
          </cell>
          <cell r="BI5170">
            <v>84.851127471923832</v>
          </cell>
          <cell r="BJ5170">
            <v>83.998927078247064</v>
          </cell>
          <cell r="BK5170">
            <v>79.880120315551764</v>
          </cell>
        </row>
        <row r="5171">
          <cell r="A5171" t="str">
            <v>2020-03-20</v>
          </cell>
          <cell r="B5171">
            <v>6933728</v>
          </cell>
          <cell r="C5171">
            <v>75.804725333839087</v>
          </cell>
          <cell r="D5171">
            <v>78.100666207937422</v>
          </cell>
          <cell r="E5171">
            <v>70.045571703999954</v>
          </cell>
          <cell r="F5171">
            <v>71.241775512695313</v>
          </cell>
          <cell r="BA5171" t="e">
            <v>#N/A</v>
          </cell>
          <cell r="BB5171" t="e">
            <v>#N/A</v>
          </cell>
          <cell r="BC5171" t="e">
            <v>#N/A</v>
          </cell>
          <cell r="BD5171" t="e">
            <v>#N/A</v>
          </cell>
          <cell r="BE5171" t="e">
            <v>#N/A</v>
          </cell>
          <cell r="BF5171" t="e">
            <v>#N/A</v>
          </cell>
          <cell r="BG5171">
            <v>73.485626220703125</v>
          </cell>
          <cell r="BH5171">
            <v>79.428552627563477</v>
          </cell>
          <cell r="BI5171">
            <v>84.48705642700196</v>
          </cell>
          <cell r="BJ5171">
            <v>83.891557922363276</v>
          </cell>
          <cell r="BK5171">
            <v>79.867000617980963</v>
          </cell>
        </row>
        <row r="5172">
          <cell r="A5172" t="str">
            <v>2020-03-23</v>
          </cell>
          <cell r="B5172">
            <v>5176438</v>
          </cell>
          <cell r="C5172">
            <v>69.457118780720094</v>
          </cell>
          <cell r="D5172">
            <v>72.081055556693443</v>
          </cell>
          <cell r="E5172">
            <v>67.421638738767598</v>
          </cell>
          <cell r="F5172">
            <v>69.505355834960938</v>
          </cell>
          <cell r="BA5172" t="e">
            <v>#N/A</v>
          </cell>
          <cell r="BB5172" t="e">
            <v>#N/A</v>
          </cell>
          <cell r="BC5172" t="e">
            <v>#N/A</v>
          </cell>
          <cell r="BD5172" t="e">
            <v>#N/A</v>
          </cell>
          <cell r="BE5172" t="e">
            <v>#N/A</v>
          </cell>
          <cell r="BF5172" t="e">
            <v>#N/A</v>
          </cell>
          <cell r="BG5172">
            <v>72.607766723632807</v>
          </cell>
          <cell r="BH5172">
            <v>78.487023162841794</v>
          </cell>
          <cell r="BI5172">
            <v>84.100797882080073</v>
          </cell>
          <cell r="BJ5172">
            <v>83.78959106445312</v>
          </cell>
          <cell r="BK5172">
            <v>79.848044624328608</v>
          </cell>
        </row>
        <row r="5173">
          <cell r="A5173" t="str">
            <v>2020-03-24</v>
          </cell>
          <cell r="B5173">
            <v>5173874</v>
          </cell>
          <cell r="C5173">
            <v>71.868820141765468</v>
          </cell>
          <cell r="D5173">
            <v>72.650210327723101</v>
          </cell>
          <cell r="E5173">
            <v>69.939455842657679</v>
          </cell>
          <cell r="F5173">
            <v>72.100341796875</v>
          </cell>
          <cell r="BA5173" t="e">
            <v>#N/A</v>
          </cell>
          <cell r="BB5173" t="e">
            <v>#N/A</v>
          </cell>
          <cell r="BC5173" t="e">
            <v>#N/A</v>
          </cell>
          <cell r="BD5173" t="e">
            <v>#N/A</v>
          </cell>
          <cell r="BE5173" t="e">
            <v>#N/A</v>
          </cell>
          <cell r="BF5173" t="e">
            <v>#N/A</v>
          </cell>
          <cell r="BG5173">
            <v>71.891972351074216</v>
          </cell>
          <cell r="BH5173">
            <v>77.729747390747065</v>
          </cell>
          <cell r="BI5173">
            <v>83.781873931884761</v>
          </cell>
          <cell r="BJ5173">
            <v>83.723703231811527</v>
          </cell>
          <cell r="BK5173">
            <v>79.84206356048584</v>
          </cell>
        </row>
        <row r="5174">
          <cell r="A5174" t="str">
            <v>2020-03-25</v>
          </cell>
          <cell r="B5174">
            <v>5179970</v>
          </cell>
          <cell r="C5174">
            <v>73.364081456204715</v>
          </cell>
          <cell r="D5174">
            <v>74.087593078613281</v>
          </cell>
          <cell r="E5174">
            <v>70.47967648904519</v>
          </cell>
          <cell r="F5174">
            <v>74.087593078613281</v>
          </cell>
          <cell r="BA5174" t="e">
            <v>#N/A</v>
          </cell>
          <cell r="BB5174" t="e">
            <v>#N/A</v>
          </cell>
          <cell r="BC5174" t="e">
            <v>#N/A</v>
          </cell>
          <cell r="BD5174" t="e">
            <v>#N/A</v>
          </cell>
          <cell r="BE5174" t="e">
            <v>#N/A</v>
          </cell>
          <cell r="BF5174" t="e">
            <v>#N/A</v>
          </cell>
          <cell r="BG5174">
            <v>72.027029418945318</v>
          </cell>
          <cell r="BH5174">
            <v>77.049646377563477</v>
          </cell>
          <cell r="BI5174">
            <v>83.494012756347658</v>
          </cell>
          <cell r="BJ5174">
            <v>83.66678703308105</v>
          </cell>
          <cell r="BK5174">
            <v>79.848478698730474</v>
          </cell>
        </row>
        <row r="5175">
          <cell r="A5175" t="str">
            <v>2020-03-26</v>
          </cell>
          <cell r="B5175">
            <v>3838247</v>
          </cell>
          <cell r="C5175">
            <v>72.351163958935203</v>
          </cell>
          <cell r="D5175">
            <v>74.965451800125152</v>
          </cell>
          <cell r="E5175">
            <v>71.087432650300258</v>
          </cell>
          <cell r="F5175">
            <v>74.955802917480469</v>
          </cell>
          <cell r="BA5175" t="e">
            <v>#N/A</v>
          </cell>
          <cell r="BB5175" t="e">
            <v>#N/A</v>
          </cell>
          <cell r="BC5175" t="e">
            <v>#N/A</v>
          </cell>
          <cell r="BD5175" t="e">
            <v>#N/A</v>
          </cell>
          <cell r="BE5175" t="e">
            <v>#N/A</v>
          </cell>
          <cell r="BF5175" t="e">
            <v>#N/A</v>
          </cell>
          <cell r="BG5175">
            <v>72.378173828125</v>
          </cell>
          <cell r="BH5175">
            <v>76.531612014770502</v>
          </cell>
          <cell r="BI5175">
            <v>83.225638122558593</v>
          </cell>
          <cell r="BJ5175">
            <v>83.617974090576169</v>
          </cell>
          <cell r="BK5175">
            <v>79.849588088989265</v>
          </cell>
        </row>
        <row r="5176">
          <cell r="A5176" t="str">
            <v>2020-03-27</v>
          </cell>
          <cell r="B5176">
            <v>4124270</v>
          </cell>
          <cell r="C5176">
            <v>76.209889498623937</v>
          </cell>
          <cell r="D5176">
            <v>76.846583247459918</v>
          </cell>
          <cell r="E5176">
            <v>73.103611812355339</v>
          </cell>
          <cell r="F5176">
            <v>74.280525207519531</v>
          </cell>
          <cell r="BA5176" t="e">
            <v>#N/A</v>
          </cell>
          <cell r="BB5176" t="e">
            <v>#N/A</v>
          </cell>
          <cell r="BC5176" t="e">
            <v>#N/A</v>
          </cell>
          <cell r="BD5176" t="e">
            <v>#N/A</v>
          </cell>
          <cell r="BE5176" t="e">
            <v>#N/A</v>
          </cell>
          <cell r="BF5176" t="e">
            <v>#N/A</v>
          </cell>
          <cell r="BG5176">
            <v>72.985923767089844</v>
          </cell>
          <cell r="BH5176">
            <v>76.197349548339844</v>
          </cell>
          <cell r="BI5176">
            <v>82.932567596435547</v>
          </cell>
          <cell r="BJ5176">
            <v>83.557392044067385</v>
          </cell>
          <cell r="BK5176">
            <v>79.845343513488771</v>
          </cell>
        </row>
        <row r="5177">
          <cell r="A5177" t="str">
            <v>2020-03-30</v>
          </cell>
          <cell r="B5177">
            <v>3563279</v>
          </cell>
          <cell r="C5177">
            <v>75.245210591089005</v>
          </cell>
          <cell r="D5177">
            <v>78.679476821860149</v>
          </cell>
          <cell r="E5177">
            <v>72.399401083222941</v>
          </cell>
          <cell r="F5177">
            <v>77.66656494140625</v>
          </cell>
          <cell r="BA5177" t="e">
            <v>#N/A</v>
          </cell>
          <cell r="BB5177" t="e">
            <v>#N/A</v>
          </cell>
          <cell r="BC5177" t="e">
            <v>#N/A</v>
          </cell>
          <cell r="BD5177" t="e">
            <v>#N/A</v>
          </cell>
          <cell r="BE5177" t="e">
            <v>#N/A</v>
          </cell>
          <cell r="BF5177" t="e">
            <v>#N/A</v>
          </cell>
          <cell r="BG5177">
            <v>74.618165588378901</v>
          </cell>
          <cell r="BH5177">
            <v>75.952320480346685</v>
          </cell>
          <cell r="BI5177">
            <v>82.712813110351561</v>
          </cell>
          <cell r="BJ5177">
            <v>83.539545440673834</v>
          </cell>
          <cell r="BK5177">
            <v>79.855858573913579</v>
          </cell>
        </row>
        <row r="5178">
          <cell r="A5178" t="str">
            <v>2020-03-31</v>
          </cell>
          <cell r="B5178">
            <v>3815526</v>
          </cell>
          <cell r="C5178">
            <v>79.393348443975981</v>
          </cell>
          <cell r="D5178">
            <v>79.644160518208395</v>
          </cell>
          <cell r="E5178">
            <v>75.457443279777252</v>
          </cell>
          <cell r="F5178">
            <v>77.30963134765625</v>
          </cell>
          <cell r="BA5178" t="e">
            <v>#N/A</v>
          </cell>
          <cell r="BB5178" t="e">
            <v>#N/A</v>
          </cell>
          <cell r="BC5178" t="e">
            <v>#N/A</v>
          </cell>
          <cell r="BD5178" t="e">
            <v>#N/A</v>
          </cell>
          <cell r="BE5178" t="e">
            <v>#N/A</v>
          </cell>
          <cell r="BF5178" t="e">
            <v>#N/A</v>
          </cell>
          <cell r="BG5178">
            <v>75.660023498535153</v>
          </cell>
          <cell r="BH5178">
            <v>75.665327835083005</v>
          </cell>
          <cell r="BI5178">
            <v>82.496338500976563</v>
          </cell>
          <cell r="BJ5178">
            <v>83.511955566406243</v>
          </cell>
          <cell r="BK5178">
            <v>79.867724189758306</v>
          </cell>
        </row>
        <row r="5179">
          <cell r="A5179" t="str">
            <v>2020-04-01</v>
          </cell>
          <cell r="B5179">
            <v>3315904</v>
          </cell>
          <cell r="C5179">
            <v>74.955804451606966</v>
          </cell>
          <cell r="D5179">
            <v>76.740472420407102</v>
          </cell>
          <cell r="E5179">
            <v>73.431612159898123</v>
          </cell>
          <cell r="F5179">
            <v>76.152015686035156</v>
          </cell>
          <cell r="BA5179" t="e">
            <v>#N/A</v>
          </cell>
          <cell r="BB5179" t="e">
            <v>#N/A</v>
          </cell>
          <cell r="BC5179" t="e">
            <v>#N/A</v>
          </cell>
          <cell r="BD5179" t="e">
            <v>#N/A</v>
          </cell>
          <cell r="BE5179" t="e">
            <v>#N/A</v>
          </cell>
          <cell r="BF5179" t="e">
            <v>#N/A</v>
          </cell>
          <cell r="BG5179">
            <v>76.072908020019526</v>
          </cell>
          <cell r="BH5179">
            <v>75.152117156982428</v>
          </cell>
          <cell r="BI5179">
            <v>82.30475265502929</v>
          </cell>
          <cell r="BJ5179">
            <v>83.471149597167965</v>
          </cell>
          <cell r="BK5179">
            <v>79.87650279998779</v>
          </cell>
        </row>
        <row r="5180">
          <cell r="A5180" t="str">
            <v>2020-04-02</v>
          </cell>
          <cell r="B5180">
            <v>3022143</v>
          </cell>
          <cell r="C5180">
            <v>77.541151191664767</v>
          </cell>
          <cell r="D5180">
            <v>77.589388244773545</v>
          </cell>
          <cell r="E5180">
            <v>74.762869155217373</v>
          </cell>
          <cell r="F5180">
            <v>76.672943115234375</v>
          </cell>
          <cell r="AY5180" t="e">
            <v>#N/A</v>
          </cell>
          <cell r="AZ5180" t="e">
            <v>#N/A</v>
          </cell>
          <cell r="BA5180" t="e">
            <v>#N/A</v>
          </cell>
          <cell r="BB5180" t="e">
            <v>#N/A</v>
          </cell>
          <cell r="BC5180" t="e">
            <v>#N/A</v>
          </cell>
          <cell r="BD5180" t="e">
            <v>#N/A</v>
          </cell>
          <cell r="BE5180" t="e">
            <v>#N/A</v>
          </cell>
          <cell r="BF5180" t="e">
            <v>#N/A</v>
          </cell>
          <cell r="BG5180">
            <v>76.416336059570313</v>
          </cell>
          <cell r="BH5180">
            <v>74.670258712768558</v>
          </cell>
          <cell r="BI5180">
            <v>82.117025604248042</v>
          </cell>
          <cell r="BJ5180">
            <v>83.429089508056634</v>
          </cell>
          <cell r="BK5180">
            <v>79.888223686218268</v>
          </cell>
        </row>
        <row r="5181">
          <cell r="A5181" t="str">
            <v>2020-04-03</v>
          </cell>
          <cell r="B5181">
            <v>2701373</v>
          </cell>
          <cell r="C5181">
            <v>78.496190630506717</v>
          </cell>
          <cell r="D5181">
            <v>78.621596662721316</v>
          </cell>
          <cell r="E5181">
            <v>77.43503435814921</v>
          </cell>
          <cell r="F5181">
            <v>78.486541748046875</v>
          </cell>
          <cell r="AY5181" t="e">
            <v>#N/A</v>
          </cell>
          <cell r="AZ5181" t="e">
            <v>#N/A</v>
          </cell>
          <cell r="BA5181" t="e">
            <v>#N/A</v>
          </cell>
          <cell r="BB5181" t="e">
            <v>#N/A</v>
          </cell>
          <cell r="BC5181" t="e">
            <v>#N/A</v>
          </cell>
          <cell r="BD5181" t="e">
            <v>#N/A</v>
          </cell>
          <cell r="BE5181" t="e">
            <v>#N/A</v>
          </cell>
          <cell r="BF5181" t="e">
            <v>#N/A</v>
          </cell>
          <cell r="BG5181">
            <v>77.257539367675776</v>
          </cell>
          <cell r="BH5181">
            <v>74.491792678833008</v>
          </cell>
          <cell r="BI5181">
            <v>81.967499847412114</v>
          </cell>
          <cell r="BJ5181">
            <v>83.413558120727544</v>
          </cell>
          <cell r="BK5181">
            <v>79.914463043212891</v>
          </cell>
        </row>
        <row r="5182">
          <cell r="A5182" t="str">
            <v>2020-04-06</v>
          </cell>
          <cell r="B5182">
            <v>3228473</v>
          </cell>
          <cell r="C5182">
            <v>80.753545301219518</v>
          </cell>
          <cell r="D5182">
            <v>82.528564359296965</v>
          </cell>
          <cell r="E5182">
            <v>80.068621829007668</v>
          </cell>
          <cell r="F5182">
            <v>81.833992004394531</v>
          </cell>
          <cell r="AY5182" t="e">
            <v>#N/A</v>
          </cell>
          <cell r="AZ5182" t="e">
            <v>#N/A</v>
          </cell>
          <cell r="BA5182" t="e">
            <v>#N/A</v>
          </cell>
          <cell r="BB5182" t="e">
            <v>#N/A</v>
          </cell>
          <cell r="BC5182" t="e">
            <v>#N/A</v>
          </cell>
          <cell r="BD5182" t="e">
            <v>#N/A</v>
          </cell>
          <cell r="BE5182" t="e">
            <v>#N/A</v>
          </cell>
          <cell r="BF5182" t="e">
            <v>#N/A</v>
          </cell>
          <cell r="BG5182">
            <v>78.091024780273443</v>
          </cell>
          <cell r="BH5182">
            <v>74.728139877319336</v>
          </cell>
          <cell r="BI5182">
            <v>81.931420898437494</v>
          </cell>
          <cell r="BJ5182">
            <v>83.44394561767578</v>
          </cell>
          <cell r="BK5182">
            <v>79.958597259521483</v>
          </cell>
        </row>
        <row r="5183">
          <cell r="A5183" t="str">
            <v>2020-04-07</v>
          </cell>
          <cell r="B5183">
            <v>3523321</v>
          </cell>
          <cell r="C5183">
            <v>82.210215732513461</v>
          </cell>
          <cell r="D5183">
            <v>82.94337624274236</v>
          </cell>
          <cell r="E5183">
            <v>78.554069423796534</v>
          </cell>
          <cell r="F5183">
            <v>81.033302307128906</v>
          </cell>
          <cell r="AY5183" t="e">
            <v>#N/A</v>
          </cell>
          <cell r="AZ5183" t="e">
            <v>#N/A</v>
          </cell>
          <cell r="BA5183" t="e">
            <v>#N/A</v>
          </cell>
          <cell r="BB5183" t="e">
            <v>#N/A</v>
          </cell>
          <cell r="BC5183" t="e">
            <v>#N/A</v>
          </cell>
          <cell r="BD5183" t="e">
            <v>#N/A</v>
          </cell>
          <cell r="BE5183" t="e">
            <v>#N/A</v>
          </cell>
          <cell r="BF5183" t="e">
            <v>#N/A</v>
          </cell>
          <cell r="BG5183">
            <v>78.835758972167966</v>
          </cell>
          <cell r="BH5183">
            <v>74.999697875976565</v>
          </cell>
          <cell r="BI5183">
            <v>81.860613250732428</v>
          </cell>
          <cell r="BJ5183">
            <v>83.452820663452144</v>
          </cell>
          <cell r="BK5183">
            <v>79.997618637084955</v>
          </cell>
        </row>
        <row r="5184">
          <cell r="A5184" t="str">
            <v>2020-04-08</v>
          </cell>
          <cell r="B5184">
            <v>2481954</v>
          </cell>
          <cell r="C5184">
            <v>79.586276310246163</v>
          </cell>
          <cell r="D5184">
            <v>80.07826626094743</v>
          </cell>
          <cell r="E5184">
            <v>78.071725649406375</v>
          </cell>
          <cell r="F5184">
            <v>79.103935241699219</v>
          </cell>
          <cell r="AY5184" t="e">
            <v>#N/A</v>
          </cell>
          <cell r="AZ5184" t="e">
            <v>#N/A</v>
          </cell>
          <cell r="BA5184" t="e">
            <v>#N/A</v>
          </cell>
          <cell r="BB5184" t="e">
            <v>#N/A</v>
          </cell>
          <cell r="BC5184" t="e">
            <v>#N/A</v>
          </cell>
          <cell r="BD5184" t="e">
            <v>#N/A</v>
          </cell>
          <cell r="BE5184" t="e">
            <v>#N/A</v>
          </cell>
          <cell r="BF5184" t="e">
            <v>#N/A</v>
          </cell>
          <cell r="BG5184">
            <v>79.426142883300784</v>
          </cell>
          <cell r="BH5184">
            <v>75.11401290893555</v>
          </cell>
          <cell r="BI5184">
            <v>81.731924591064455</v>
          </cell>
          <cell r="BJ5184">
            <v>83.429571762084962</v>
          </cell>
          <cell r="BK5184">
            <v>80.022555656433099</v>
          </cell>
        </row>
        <row r="5185">
          <cell r="A5185" t="str">
            <v>2020-04-09</v>
          </cell>
          <cell r="B5185">
            <v>3192148</v>
          </cell>
          <cell r="C5185">
            <v>79.547686464524631</v>
          </cell>
          <cell r="D5185">
            <v>79.875682211390782</v>
          </cell>
          <cell r="E5185">
            <v>77.878790524103039</v>
          </cell>
          <cell r="F5185">
            <v>79.229339599609375</v>
          </cell>
          <cell r="AY5185" t="e">
            <v>#N/A</v>
          </cell>
          <cell r="AZ5185" t="e">
            <v>#N/A</v>
          </cell>
          <cell r="BA5185" t="e">
            <v>#N/A</v>
          </cell>
          <cell r="BB5185" t="e">
            <v>#N/A</v>
          </cell>
          <cell r="BC5185" t="e">
            <v>#N/A</v>
          </cell>
          <cell r="BD5185" t="e">
            <v>#N/A</v>
          </cell>
          <cell r="BE5185" t="e">
            <v>#N/A</v>
          </cell>
          <cell r="BF5185" t="e">
            <v>#N/A</v>
          </cell>
          <cell r="BG5185">
            <v>79.937422180175787</v>
          </cell>
          <cell r="BH5185">
            <v>75.533166885375977</v>
          </cell>
          <cell r="BI5185">
            <v>81.621371917724616</v>
          </cell>
          <cell r="BJ5185">
            <v>83.42011779785156</v>
          </cell>
          <cell r="BK5185">
            <v>80.046865615844723</v>
          </cell>
        </row>
        <row r="5186">
          <cell r="A5186" t="str">
            <v>2020-04-14</v>
          </cell>
          <cell r="B5186">
            <v>3208161</v>
          </cell>
          <cell r="C5186">
            <v>79.547687958626298</v>
          </cell>
          <cell r="D5186">
            <v>81.853277672183069</v>
          </cell>
          <cell r="E5186">
            <v>79.38369376208324</v>
          </cell>
          <cell r="F5186">
            <v>79.730979919433594</v>
          </cell>
          <cell r="AY5186" t="e">
            <v>#N/A</v>
          </cell>
          <cell r="AZ5186" t="e">
            <v>#N/A</v>
          </cell>
          <cell r="BA5186" t="e">
            <v>#N/A</v>
          </cell>
          <cell r="BB5186" t="e">
            <v>#N/A</v>
          </cell>
          <cell r="BC5186" t="e">
            <v>#N/A</v>
          </cell>
          <cell r="BD5186" t="e">
            <v>#N/A</v>
          </cell>
          <cell r="BE5186" t="e">
            <v>#N/A</v>
          </cell>
          <cell r="BF5186" t="e">
            <v>#N/A</v>
          </cell>
          <cell r="BG5186">
            <v>80.186309814453125</v>
          </cell>
          <cell r="BH5186">
            <v>75.978849792480474</v>
          </cell>
          <cell r="BI5186">
            <v>81.538409271240241</v>
          </cell>
          <cell r="BJ5186">
            <v>83.41789901733398</v>
          </cell>
          <cell r="BK5186">
            <v>80.068136863708503</v>
          </cell>
        </row>
        <row r="5187">
          <cell r="A5187" t="str">
            <v>2020-04-15</v>
          </cell>
          <cell r="B5187">
            <v>2765658</v>
          </cell>
          <cell r="C5187">
            <v>80.068622172397596</v>
          </cell>
          <cell r="D5187">
            <v>81.959398391107072</v>
          </cell>
          <cell r="E5187">
            <v>79.393347579980315</v>
          </cell>
          <cell r="F5187">
            <v>79.885330200195313</v>
          </cell>
          <cell r="AY5187" t="e">
            <v>#N/A</v>
          </cell>
          <cell r="AZ5187" t="e">
            <v>#N/A</v>
          </cell>
          <cell r="BA5187" t="e">
            <v>#N/A</v>
          </cell>
          <cell r="BB5187" t="e">
            <v>#N/A</v>
          </cell>
          <cell r="BC5187" t="e">
            <v>#N/A</v>
          </cell>
          <cell r="BD5187" t="e">
            <v>#N/A</v>
          </cell>
          <cell r="BE5187" t="e">
            <v>#N/A</v>
          </cell>
          <cell r="BF5187" t="e">
            <v>#N/A</v>
          </cell>
          <cell r="BG5187">
            <v>79.796577453613281</v>
          </cell>
          <cell r="BH5187">
            <v>76.278383636474615</v>
          </cell>
          <cell r="BI5187">
            <v>81.445992736816407</v>
          </cell>
          <cell r="BJ5187">
            <v>83.397737121582026</v>
          </cell>
          <cell r="BK5187">
            <v>80.091482162475586</v>
          </cell>
        </row>
        <row r="5188">
          <cell r="A5188" t="str">
            <v>2020-04-16</v>
          </cell>
          <cell r="B5188">
            <v>3392025</v>
          </cell>
          <cell r="C5188">
            <v>80.714957130398147</v>
          </cell>
          <cell r="D5188">
            <v>82.451388017654253</v>
          </cell>
          <cell r="E5188">
            <v>79.981803964615381</v>
          </cell>
          <cell r="F5188">
            <v>81.833992004394531</v>
          </cell>
          <cell r="AY5188" t="e">
            <v>#N/A</v>
          </cell>
          <cell r="AZ5188" t="e">
            <v>#N/A</v>
          </cell>
          <cell r="BA5188" t="e">
            <v>#N/A</v>
          </cell>
          <cell r="BB5188" t="e">
            <v>#N/A</v>
          </cell>
          <cell r="BC5188" t="e">
            <v>#N/A</v>
          </cell>
          <cell r="BD5188" t="e">
            <v>#N/A</v>
          </cell>
          <cell r="BE5188" t="e">
            <v>#N/A</v>
          </cell>
          <cell r="BF5188" t="e">
            <v>#N/A</v>
          </cell>
          <cell r="BG5188">
            <v>79.956715393066403</v>
          </cell>
          <cell r="BH5188">
            <v>76.586117553710935</v>
          </cell>
          <cell r="BI5188">
            <v>81.37402755737304</v>
          </cell>
          <cell r="BJ5188">
            <v>83.405744018554685</v>
          </cell>
          <cell r="BK5188">
            <v>80.125390739440917</v>
          </cell>
        </row>
        <row r="5189">
          <cell r="A5189" t="str">
            <v>2020-04-17</v>
          </cell>
          <cell r="B5189">
            <v>4410375</v>
          </cell>
          <cell r="C5189">
            <v>82.489974351019811</v>
          </cell>
          <cell r="D5189">
            <v>83.859821264930304</v>
          </cell>
          <cell r="E5189">
            <v>82.248803808714129</v>
          </cell>
          <cell r="F5189">
            <v>83.512535095214844</v>
          </cell>
          <cell r="AY5189" t="e">
            <v>#N/A</v>
          </cell>
          <cell r="AZ5189" t="e">
            <v>#N/A</v>
          </cell>
          <cell r="BA5189" t="e">
            <v>#N/A</v>
          </cell>
          <cell r="BB5189" t="e">
            <v>#N/A</v>
          </cell>
          <cell r="BC5189" t="e">
            <v>#N/A</v>
          </cell>
          <cell r="BD5189" t="e">
            <v>#N/A</v>
          </cell>
          <cell r="BE5189" t="e">
            <v>#N/A</v>
          </cell>
          <cell r="BF5189" t="e">
            <v>#N/A</v>
          </cell>
          <cell r="BG5189">
            <v>80.838435363769534</v>
          </cell>
          <cell r="BH5189">
            <v>77.091128921508783</v>
          </cell>
          <cell r="BI5189">
            <v>81.309200897216797</v>
          </cell>
          <cell r="BJ5189">
            <v>83.420600128173831</v>
          </cell>
          <cell r="BK5189">
            <v>80.171695480346685</v>
          </cell>
        </row>
        <row r="5190">
          <cell r="A5190" t="str">
            <v>2020-04-20</v>
          </cell>
          <cell r="B5190">
            <v>3128000</v>
          </cell>
          <cell r="C5190">
            <v>84.023818515730511</v>
          </cell>
          <cell r="D5190">
            <v>85.499781110599287</v>
          </cell>
          <cell r="E5190">
            <v>82.075163701576585</v>
          </cell>
          <cell r="F5190">
            <v>85.277908325195313</v>
          </cell>
          <cell r="AY5190" t="e">
            <v>#N/A</v>
          </cell>
          <cell r="AZ5190" t="e">
            <v>#N/A</v>
          </cell>
          <cell r="BA5190" t="e">
            <v>#N/A</v>
          </cell>
          <cell r="BB5190" t="e">
            <v>#N/A</v>
          </cell>
          <cell r="BC5190" t="e">
            <v>#N/A</v>
          </cell>
          <cell r="BD5190" t="e">
            <v>#N/A</v>
          </cell>
          <cell r="BE5190" t="e">
            <v>#N/A</v>
          </cell>
          <cell r="BF5190" t="e">
            <v>#N/A</v>
          </cell>
          <cell r="BG5190">
            <v>82.048149108886719</v>
          </cell>
          <cell r="BH5190">
            <v>77.695020294189447</v>
          </cell>
          <cell r="BI5190">
            <v>81.207909393310544</v>
          </cell>
          <cell r="BJ5190">
            <v>83.458222808837888</v>
          </cell>
          <cell r="BK5190">
            <v>80.224318923950193</v>
          </cell>
        </row>
        <row r="5191">
          <cell r="A5191" t="str">
            <v>2020-04-21</v>
          </cell>
          <cell r="B5191">
            <v>2866753</v>
          </cell>
          <cell r="C5191">
            <v>85.683072561516354</v>
          </cell>
          <cell r="D5191">
            <v>86.628464354256522</v>
          </cell>
          <cell r="E5191">
            <v>84.120284750638533</v>
          </cell>
          <cell r="F5191">
            <v>84.978851318359375</v>
          </cell>
          <cell r="AY5191" t="e">
            <v>#N/A</v>
          </cell>
          <cell r="AZ5191" t="e">
            <v>#N/A</v>
          </cell>
          <cell r="BA5191" t="e">
            <v>#N/A</v>
          </cell>
          <cell r="BB5191" t="e">
            <v>#N/A</v>
          </cell>
          <cell r="BC5191" t="e">
            <v>#N/A</v>
          </cell>
          <cell r="BD5191" t="e">
            <v>#N/A</v>
          </cell>
          <cell r="BE5191" t="e">
            <v>#N/A</v>
          </cell>
          <cell r="BF5191" t="e">
            <v>#N/A</v>
          </cell>
          <cell r="BG5191">
            <v>83.097723388671881</v>
          </cell>
          <cell r="BH5191">
            <v>78.381874084472656</v>
          </cell>
          <cell r="BI5191">
            <v>81.101987304687498</v>
          </cell>
          <cell r="BJ5191">
            <v>83.494012527465827</v>
          </cell>
          <cell r="BK5191">
            <v>80.27998107910156</v>
          </cell>
        </row>
        <row r="5192">
          <cell r="A5192" t="str">
            <v>2020-04-22</v>
          </cell>
          <cell r="B5192">
            <v>2923269</v>
          </cell>
          <cell r="C5192">
            <v>85.567308632660016</v>
          </cell>
          <cell r="D5192">
            <v>86.570579008972473</v>
          </cell>
          <cell r="E5192">
            <v>83.618653817090419</v>
          </cell>
          <cell r="F5192">
            <v>85.04638671875</v>
          </cell>
          <cell r="AY5192" t="e">
            <v>#N/A</v>
          </cell>
          <cell r="AZ5192" t="e">
            <v>#N/A</v>
          </cell>
          <cell r="BA5192" t="e">
            <v>#N/A</v>
          </cell>
          <cell r="BB5192" t="e">
            <v>#N/A</v>
          </cell>
          <cell r="BC5192" t="e">
            <v>#N/A</v>
          </cell>
          <cell r="BD5192" t="e">
            <v>#N/A</v>
          </cell>
          <cell r="BE5192" t="e">
            <v>#N/A</v>
          </cell>
          <cell r="BF5192" t="e">
            <v>#N/A</v>
          </cell>
          <cell r="BG5192">
            <v>84.129934692382818</v>
          </cell>
          <cell r="BH5192">
            <v>79.158925628662104</v>
          </cell>
          <cell r="BI5192">
            <v>80.999538116455085</v>
          </cell>
          <cell r="BJ5192">
            <v>83.529705886840816</v>
          </cell>
          <cell r="BK5192">
            <v>80.342974853515628</v>
          </cell>
        </row>
        <row r="5193">
          <cell r="A5193" t="str">
            <v>2020-04-23</v>
          </cell>
          <cell r="B5193">
            <v>4930170</v>
          </cell>
          <cell r="C5193">
            <v>85.856710717286688</v>
          </cell>
          <cell r="D5193">
            <v>87.467728129528666</v>
          </cell>
          <cell r="E5193">
            <v>84.71838549427784</v>
          </cell>
          <cell r="F5193">
            <v>85.750595092773438</v>
          </cell>
          <cell r="AY5193" t="e">
            <v>#N/A</v>
          </cell>
          <cell r="AZ5193" t="e">
            <v>#N/A</v>
          </cell>
          <cell r="BA5193" t="e">
            <v>#N/A</v>
          </cell>
          <cell r="BB5193" t="e">
            <v>#N/A</v>
          </cell>
          <cell r="BC5193" t="e">
            <v>#N/A</v>
          </cell>
          <cell r="BD5193" t="e">
            <v>#N/A</v>
          </cell>
          <cell r="BE5193" t="e">
            <v>#N/A</v>
          </cell>
          <cell r="BF5193" t="e">
            <v>#N/A</v>
          </cell>
          <cell r="BG5193">
            <v>84.913255310058588</v>
          </cell>
          <cell r="BH5193">
            <v>79.841438293457031</v>
          </cell>
          <cell r="BI5193">
            <v>80.9022981262207</v>
          </cell>
          <cell r="BJ5193">
            <v>83.571958923339849</v>
          </cell>
          <cell r="BK5193">
            <v>80.417207145690924</v>
          </cell>
        </row>
        <row r="5194">
          <cell r="A5194" t="str">
            <v>2020-04-24</v>
          </cell>
          <cell r="B5194">
            <v>3904653</v>
          </cell>
          <cell r="C5194">
            <v>88.32629340021127</v>
          </cell>
          <cell r="D5194">
            <v>89.377800748277892</v>
          </cell>
          <cell r="E5194">
            <v>83.975582296388808</v>
          </cell>
          <cell r="F5194">
            <v>87.728195190429688</v>
          </cell>
          <cell r="AY5194" t="e">
            <v>#N/A</v>
          </cell>
          <cell r="AZ5194" t="e">
            <v>#N/A</v>
          </cell>
          <cell r="BA5194" t="e">
            <v>#N/A</v>
          </cell>
          <cell r="BB5194" t="e">
            <v>#N/A</v>
          </cell>
          <cell r="BC5194" t="e">
            <v>#N/A</v>
          </cell>
          <cell r="BD5194" t="e">
            <v>#N/A</v>
          </cell>
          <cell r="BE5194" t="e">
            <v>#N/A</v>
          </cell>
          <cell r="BF5194" t="e">
            <v>#N/A</v>
          </cell>
          <cell r="BG5194">
            <v>85.756387329101557</v>
          </cell>
          <cell r="BH5194">
            <v>80.523468399047857</v>
          </cell>
          <cell r="BI5194">
            <v>80.863903808593747</v>
          </cell>
          <cell r="BJ5194">
            <v>83.653185195922845</v>
          </cell>
          <cell r="BK5194">
            <v>80.499928627014157</v>
          </cell>
        </row>
        <row r="5195">
          <cell r="A5195" t="str">
            <v>2020-04-27</v>
          </cell>
          <cell r="B5195">
            <v>2716397</v>
          </cell>
          <cell r="C5195">
            <v>88.644646186172309</v>
          </cell>
          <cell r="D5195">
            <v>91.201055471346535</v>
          </cell>
          <cell r="E5195">
            <v>88.335948178600319</v>
          </cell>
          <cell r="F5195">
            <v>90.101318359375</v>
          </cell>
          <cell r="AY5195" t="e">
            <v>#N/A</v>
          </cell>
          <cell r="AZ5195" t="e">
            <v>#N/A</v>
          </cell>
          <cell r="BA5195" t="e">
            <v>#N/A</v>
          </cell>
          <cell r="BB5195" t="e">
            <v>#N/A</v>
          </cell>
          <cell r="BC5195" t="e">
            <v>#N/A</v>
          </cell>
          <cell r="BD5195" t="e">
            <v>#N/A</v>
          </cell>
          <cell r="BE5195" t="e">
            <v>#N/A</v>
          </cell>
          <cell r="BF5195" t="e">
            <v>#N/A</v>
          </cell>
          <cell r="BG5195">
            <v>86.7210693359375</v>
          </cell>
          <cell r="BH5195">
            <v>81.280744171142572</v>
          </cell>
          <cell r="BI5195">
            <v>80.883583526611332</v>
          </cell>
          <cell r="BJ5195">
            <v>83.762483749389645</v>
          </cell>
          <cell r="BK5195">
            <v>80.591959342956542</v>
          </cell>
        </row>
        <row r="5196">
          <cell r="A5196" t="str">
            <v>2020-04-28</v>
          </cell>
          <cell r="B5196">
            <v>2917720</v>
          </cell>
          <cell r="C5196">
            <v>90.168843512378857</v>
          </cell>
          <cell r="D5196">
            <v>91.143174563834563</v>
          </cell>
          <cell r="E5196">
            <v>88.191242121988523</v>
          </cell>
          <cell r="F5196">
            <v>88.934051513671875</v>
          </cell>
          <cell r="AY5196" t="e">
            <v>#N/A</v>
          </cell>
          <cell r="AZ5196" t="e">
            <v>#N/A</v>
          </cell>
          <cell r="BA5196" t="e">
            <v>#N/A</v>
          </cell>
          <cell r="BB5196" t="e">
            <v>#N/A</v>
          </cell>
          <cell r="BC5196" t="e">
            <v>#N/A</v>
          </cell>
          <cell r="BD5196" t="e">
            <v>#N/A</v>
          </cell>
          <cell r="BE5196" t="e">
            <v>#N/A</v>
          </cell>
          <cell r="BF5196" t="e">
            <v>#N/A</v>
          </cell>
          <cell r="BG5196">
            <v>87.512109374999994</v>
          </cell>
          <cell r="BH5196">
            <v>82.013420486450201</v>
          </cell>
          <cell r="BI5196">
            <v>80.882619018554692</v>
          </cell>
          <cell r="BJ5196">
            <v>83.842552413940425</v>
          </cell>
          <cell r="BK5196">
            <v>80.678491363525396</v>
          </cell>
        </row>
        <row r="5197">
          <cell r="A5197" t="str">
            <v>2020-04-29</v>
          </cell>
          <cell r="B5197">
            <v>2110943</v>
          </cell>
          <cell r="C5197">
            <v>88.046534472454425</v>
          </cell>
          <cell r="D5197">
            <v>88.66393780473625</v>
          </cell>
          <cell r="E5197">
            <v>86.531983827814031</v>
          </cell>
          <cell r="F5197">
            <v>87.496665954589844</v>
          </cell>
          <cell r="AY5197" t="e">
            <v>#N/A</v>
          </cell>
          <cell r="AZ5197" t="e">
            <v>#N/A</v>
          </cell>
          <cell r="BA5197" t="e">
            <v>#N/A</v>
          </cell>
          <cell r="BB5197" t="e">
            <v>#N/A</v>
          </cell>
          <cell r="BC5197" t="e">
            <v>#N/A</v>
          </cell>
          <cell r="BD5197" t="e">
            <v>#N/A</v>
          </cell>
          <cell r="BE5197" t="e">
            <v>#N/A</v>
          </cell>
          <cell r="BF5197" t="e">
            <v>#N/A</v>
          </cell>
          <cell r="BG5197">
            <v>88.002165222167974</v>
          </cell>
          <cell r="BH5197">
            <v>82.504925537109372</v>
          </cell>
          <cell r="BI5197">
            <v>80.851556243896482</v>
          </cell>
          <cell r="BJ5197">
            <v>83.915578842163086</v>
          </cell>
          <cell r="BK5197">
            <v>80.759042282104488</v>
          </cell>
        </row>
        <row r="5198">
          <cell r="A5198" t="str">
            <v>2020-04-30</v>
          </cell>
          <cell r="B5198">
            <v>3549274</v>
          </cell>
          <cell r="C5198">
            <v>87.303732141622916</v>
          </cell>
          <cell r="D5198">
            <v>88.036892615971269</v>
          </cell>
          <cell r="E5198">
            <v>85.451544231633875</v>
          </cell>
          <cell r="F5198">
            <v>86.040000915527344</v>
          </cell>
          <cell r="AY5198" t="e">
            <v>#N/A</v>
          </cell>
          <cell r="AZ5198" t="e">
            <v>#N/A</v>
          </cell>
          <cell r="BA5198" t="e">
            <v>#N/A</v>
          </cell>
          <cell r="BB5198" t="e">
            <v>#N/A</v>
          </cell>
          <cell r="BC5198" t="e">
            <v>#N/A</v>
          </cell>
          <cell r="BD5198" t="e">
            <v>#N/A</v>
          </cell>
          <cell r="BE5198" t="e">
            <v>#N/A</v>
          </cell>
          <cell r="BF5198" t="e">
            <v>#N/A</v>
          </cell>
          <cell r="BG5198">
            <v>88.060046386718753</v>
          </cell>
          <cell r="BH5198">
            <v>82.941444015502924</v>
          </cell>
          <cell r="BI5198">
            <v>80.764348907470705</v>
          </cell>
          <cell r="BJ5198">
            <v>83.969890441894535</v>
          </cell>
          <cell r="BK5198">
            <v>80.829560546875001</v>
          </cell>
        </row>
        <row r="5199">
          <cell r="A5199" t="str">
            <v>2020-05-04</v>
          </cell>
          <cell r="B5199">
            <v>4215395</v>
          </cell>
          <cell r="C5199">
            <v>88</v>
          </cell>
          <cell r="D5199">
            <v>89.019996643066406</v>
          </cell>
          <cell r="E5199">
            <v>86.699996948242188</v>
          </cell>
          <cell r="F5199">
            <v>88.419998168945313</v>
          </cell>
          <cell r="AY5199" t="e">
            <v>#N/A</v>
          </cell>
          <cell r="AZ5199" t="e">
            <v>#N/A</v>
          </cell>
          <cell r="BA5199" t="e">
            <v>#N/A</v>
          </cell>
          <cell r="BB5199" t="e">
            <v>#N/A</v>
          </cell>
          <cell r="BC5199" t="e">
            <v>#N/A</v>
          </cell>
          <cell r="BD5199" t="e">
            <v>#N/A</v>
          </cell>
          <cell r="BE5199" t="e">
            <v>#N/A</v>
          </cell>
          <cell r="BF5199" t="e">
            <v>#N/A</v>
          </cell>
          <cell r="BG5199">
            <v>88.198406982421872</v>
          </cell>
          <cell r="BH5199">
            <v>83.55484313964844</v>
          </cell>
          <cell r="BI5199">
            <v>80.719146423339851</v>
          </cell>
          <cell r="BJ5199">
            <v>84.064401626586914</v>
          </cell>
          <cell r="BK5199">
            <v>80.907927093505862</v>
          </cell>
        </row>
        <row r="5200">
          <cell r="A5200" t="str">
            <v>2020-05-05</v>
          </cell>
          <cell r="B5200">
            <v>2426194</v>
          </cell>
          <cell r="C5200">
            <v>88.849998474121094</v>
          </cell>
          <cell r="D5200">
            <v>91.290000915527344</v>
          </cell>
          <cell r="E5200">
            <v>88.730003356933594</v>
          </cell>
          <cell r="F5200">
            <v>90.699996948242188</v>
          </cell>
          <cell r="AY5200" t="e">
            <v>#N/A</v>
          </cell>
          <cell r="AZ5200" t="e">
            <v>#N/A</v>
          </cell>
          <cell r="BA5200" t="e">
            <v>#N/A</v>
          </cell>
          <cell r="BB5200" t="e">
            <v>#N/A</v>
          </cell>
          <cell r="BC5200" t="e">
            <v>#N/A</v>
          </cell>
          <cell r="BD5200" t="e">
            <v>#N/A</v>
          </cell>
          <cell r="BE5200" t="e">
            <v>#N/A</v>
          </cell>
          <cell r="BF5200" t="e">
            <v>#N/A</v>
          </cell>
          <cell r="BG5200">
            <v>88.31814270019531</v>
          </cell>
          <cell r="BH5200">
            <v>84.256195831298825</v>
          </cell>
          <cell r="BI5200">
            <v>80.729190673828128</v>
          </cell>
          <cell r="BJ5200">
            <v>84.135408020019526</v>
          </cell>
          <cell r="BK5200">
            <v>80.995523147583015</v>
          </cell>
        </row>
        <row r="5201">
          <cell r="A5201" t="str">
            <v>2020-05-06</v>
          </cell>
          <cell r="B5201">
            <v>2361763</v>
          </cell>
          <cell r="C5201">
            <v>91.30999755859375</v>
          </cell>
          <cell r="D5201">
            <v>92.779998779296875</v>
          </cell>
          <cell r="E5201">
            <v>90.989997863769531</v>
          </cell>
          <cell r="F5201">
            <v>92.419998168945313</v>
          </cell>
          <cell r="AY5201" t="e">
            <v>#N/A</v>
          </cell>
          <cell r="AZ5201" t="e">
            <v>#N/A</v>
          </cell>
          <cell r="BA5201" t="e">
            <v>#N/A</v>
          </cell>
          <cell r="BB5201" t="e">
            <v>#N/A</v>
          </cell>
          <cell r="BC5201" t="e">
            <v>#N/A</v>
          </cell>
          <cell r="BD5201" t="e">
            <v>#N/A</v>
          </cell>
          <cell r="BE5201" t="e">
            <v>#N/A</v>
          </cell>
          <cell r="BF5201" t="e">
            <v>#N/A</v>
          </cell>
          <cell r="BG5201">
            <v>89.015332031249997</v>
          </cell>
          <cell r="BH5201">
            <v>84.952868652343753</v>
          </cell>
          <cell r="BI5201">
            <v>80.776914825439448</v>
          </cell>
          <cell r="BJ5201">
            <v>84.211170043945316</v>
          </cell>
          <cell r="BK5201">
            <v>81.092346229553229</v>
          </cell>
        </row>
        <row r="5202">
          <cell r="A5202" t="str">
            <v>2020-05-07</v>
          </cell>
          <cell r="B5202">
            <v>2677277</v>
          </cell>
          <cell r="C5202">
            <v>92.379997253417969</v>
          </cell>
          <cell r="D5202">
            <v>92.379997253417969</v>
          </cell>
          <cell r="E5202">
            <v>89.550003051757813</v>
          </cell>
          <cell r="F5202">
            <v>90.75</v>
          </cell>
          <cell r="AY5202" t="e">
            <v>#N/A</v>
          </cell>
          <cell r="AZ5202" t="e">
            <v>#N/A</v>
          </cell>
          <cell r="BA5202" t="e">
            <v>#N/A</v>
          </cell>
          <cell r="BB5202" t="e">
            <v>#N/A</v>
          </cell>
          <cell r="BC5202" t="e">
            <v>#N/A</v>
          </cell>
          <cell r="BD5202" t="e">
            <v>#N/A</v>
          </cell>
          <cell r="BE5202" t="e">
            <v>#N/A</v>
          </cell>
          <cell r="BF5202" t="e">
            <v>#N/A</v>
          </cell>
          <cell r="BG5202">
            <v>89.665998840332037</v>
          </cell>
          <cell r="BH5202">
            <v>85.398669052124021</v>
          </cell>
          <cell r="BI5202">
            <v>80.825195922851563</v>
          </cell>
          <cell r="BJ5202">
            <v>84.264829864501948</v>
          </cell>
          <cell r="BK5202">
            <v>81.182411041259769</v>
          </cell>
        </row>
        <row r="5203">
          <cell r="A5203" t="str">
            <v>2020-05-08</v>
          </cell>
          <cell r="B5203">
            <v>1429920</v>
          </cell>
          <cell r="C5203">
            <v>89.949996948242188</v>
          </cell>
          <cell r="D5203">
            <v>90.379997253417969</v>
          </cell>
          <cell r="E5203">
            <v>88.919998168945313</v>
          </cell>
          <cell r="F5203">
            <v>89.569999694824219</v>
          </cell>
          <cell r="AY5203" t="e">
            <v>#N/A</v>
          </cell>
          <cell r="AZ5203" t="e">
            <v>#N/A</v>
          </cell>
          <cell r="BA5203" t="e">
            <v>#N/A</v>
          </cell>
          <cell r="BB5203" t="e">
            <v>#N/A</v>
          </cell>
          <cell r="BC5203" t="e">
            <v>#N/A</v>
          </cell>
          <cell r="BD5203" t="e">
            <v>#N/A</v>
          </cell>
          <cell r="BE5203" t="e">
            <v>#N/A</v>
          </cell>
          <cell r="BF5203" t="e">
            <v>#N/A</v>
          </cell>
          <cell r="BG5203">
            <v>90.371998596191403</v>
          </cell>
          <cell r="BH5203">
            <v>85.825503921508783</v>
          </cell>
          <cell r="BI5203">
            <v>80.871678771972654</v>
          </cell>
          <cell r="BJ5203">
            <v>84.300515670776363</v>
          </cell>
          <cell r="BK5203">
            <v>81.263922996520989</v>
          </cell>
        </row>
        <row r="5204">
          <cell r="A5204" t="str">
            <v>2020-05-11</v>
          </cell>
          <cell r="B5204">
            <v>2129717</v>
          </cell>
          <cell r="C5204">
            <v>88.050003051757813</v>
          </cell>
          <cell r="D5204">
            <v>89.739997863769531</v>
          </cell>
          <cell r="E5204">
            <v>87.44000244140625</v>
          </cell>
          <cell r="F5204">
            <v>88.919998168945313</v>
          </cell>
          <cell r="AY5204" t="e">
            <v>#N/A</v>
          </cell>
          <cell r="AZ5204" t="e">
            <v>#N/A</v>
          </cell>
          <cell r="BA5204" t="e">
            <v>#N/A</v>
          </cell>
          <cell r="BB5204" t="e">
            <v>#N/A</v>
          </cell>
          <cell r="BC5204" t="e">
            <v>#N/A</v>
          </cell>
          <cell r="BD5204" t="e">
            <v>#N/A</v>
          </cell>
          <cell r="BE5204" t="e">
            <v>#N/A</v>
          </cell>
          <cell r="BF5204" t="e">
            <v>#N/A</v>
          </cell>
          <cell r="BG5204">
            <v>90.471998596191412</v>
          </cell>
          <cell r="BH5204">
            <v>86.316307067871094</v>
          </cell>
          <cell r="BI5204">
            <v>80.896286468505863</v>
          </cell>
          <cell r="BJ5204">
            <v>84.315713653564458</v>
          </cell>
          <cell r="BK5204">
            <v>81.336638031005862</v>
          </cell>
        </row>
        <row r="5205">
          <cell r="A5205" t="str">
            <v>2020-05-12</v>
          </cell>
          <cell r="B5205">
            <v>2225878</v>
          </cell>
          <cell r="C5205">
            <v>88.349998474121094</v>
          </cell>
          <cell r="D5205">
            <v>91.449996948242188</v>
          </cell>
          <cell r="E5205">
            <v>88.349998474121094</v>
          </cell>
          <cell r="F5205">
            <v>91.010002136230469</v>
          </cell>
          <cell r="AY5205" t="e">
            <v>#N/A</v>
          </cell>
          <cell r="AZ5205" t="e">
            <v>#N/A</v>
          </cell>
          <cell r="BA5205" t="e">
            <v>#N/A</v>
          </cell>
          <cell r="BB5205" t="e">
            <v>#N/A</v>
          </cell>
          <cell r="BC5205" t="e">
            <v>#N/A</v>
          </cell>
          <cell r="BD5205" t="e">
            <v>#N/A</v>
          </cell>
          <cell r="BE5205" t="e">
            <v>#N/A</v>
          </cell>
          <cell r="BF5205" t="e">
            <v>#N/A</v>
          </cell>
          <cell r="BG5205">
            <v>90.533999633789065</v>
          </cell>
          <cell r="BH5205">
            <v>86.905340194702148</v>
          </cell>
          <cell r="BI5205">
            <v>81.01015670776367</v>
          </cell>
          <cell r="BJ5205">
            <v>84.361458435058594</v>
          </cell>
          <cell r="BK5205">
            <v>81.427134628295903</v>
          </cell>
        </row>
        <row r="5206">
          <cell r="A5206" t="str">
            <v>2020-05-13</v>
          </cell>
          <cell r="B5206">
            <v>2176070</v>
          </cell>
          <cell r="C5206">
            <v>89.589996337890625</v>
          </cell>
          <cell r="D5206">
            <v>91.139999389648438</v>
          </cell>
          <cell r="E5206">
            <v>89.269996643066406</v>
          </cell>
          <cell r="F5206">
            <v>89.489997863769531</v>
          </cell>
          <cell r="AY5206" t="e">
            <v>#N/A</v>
          </cell>
          <cell r="AZ5206" t="e">
            <v>#N/A</v>
          </cell>
          <cell r="BA5206" t="e">
            <v>#N/A</v>
          </cell>
          <cell r="BB5206" t="e">
            <v>#N/A</v>
          </cell>
          <cell r="BC5206" t="e">
            <v>#N/A</v>
          </cell>
          <cell r="BD5206" t="e">
            <v>#N/A</v>
          </cell>
          <cell r="BE5206" t="e">
            <v>#N/A</v>
          </cell>
          <cell r="BF5206" t="e">
            <v>#N/A</v>
          </cell>
          <cell r="BG5206">
            <v>89.947999572753901</v>
          </cell>
          <cell r="BH5206">
            <v>87.39329109191894</v>
          </cell>
          <cell r="BI5206">
            <v>81.180641174316406</v>
          </cell>
          <cell r="BJ5206">
            <v>84.388144454956048</v>
          </cell>
          <cell r="BK5206">
            <v>81.510610046386716</v>
          </cell>
        </row>
        <row r="5207">
          <cell r="A5207" t="str">
            <v>2020-05-14</v>
          </cell>
          <cell r="B5207">
            <v>2881053</v>
          </cell>
          <cell r="C5207">
            <v>89.150001525878906</v>
          </cell>
          <cell r="D5207">
            <v>89.739997863769531</v>
          </cell>
          <cell r="E5207">
            <v>87.199996948242188</v>
          </cell>
          <cell r="F5207">
            <v>88.180000305175781</v>
          </cell>
          <cell r="AY5207" t="e">
            <v>#N/A</v>
          </cell>
          <cell r="AZ5207" t="e">
            <v>#N/A</v>
          </cell>
          <cell r="BA5207" t="e">
            <v>#N/A</v>
          </cell>
          <cell r="BB5207" t="e">
            <v>#N/A</v>
          </cell>
          <cell r="BC5207" t="e">
            <v>#N/A</v>
          </cell>
          <cell r="BD5207" t="e">
            <v>#N/A</v>
          </cell>
          <cell r="BE5207" t="e">
            <v>#N/A</v>
          </cell>
          <cell r="BF5207" t="e">
            <v>#N/A</v>
          </cell>
          <cell r="BG5207">
            <v>89.433999633789057</v>
          </cell>
          <cell r="BH5207">
            <v>87.808024597167972</v>
          </cell>
          <cell r="BI5207">
            <v>81.29289825439453</v>
          </cell>
          <cell r="BJ5207">
            <v>84.400862350463868</v>
          </cell>
          <cell r="BK5207">
            <v>81.587390785217281</v>
          </cell>
        </row>
        <row r="5208">
          <cell r="A5208" t="str">
            <v>2020-05-15</v>
          </cell>
          <cell r="B5208">
            <v>2709077</v>
          </cell>
          <cell r="C5208">
            <v>88.300003051757813</v>
          </cell>
          <cell r="D5208">
            <v>89.199996948242188</v>
          </cell>
          <cell r="E5208">
            <v>86.569999694824219</v>
          </cell>
          <cell r="F5208">
            <v>87.220001220703125</v>
          </cell>
          <cell r="AY5208" t="e">
            <v>#N/A</v>
          </cell>
          <cell r="AZ5208" t="e">
            <v>#N/A</v>
          </cell>
          <cell r="BA5208" t="e">
            <v>#N/A</v>
          </cell>
          <cell r="BB5208" t="e">
            <v>#N/A</v>
          </cell>
          <cell r="BC5208" t="e">
            <v>#N/A</v>
          </cell>
          <cell r="BD5208" t="e">
            <v>#N/A</v>
          </cell>
          <cell r="BE5208" t="e">
            <v>#N/A</v>
          </cell>
          <cell r="BF5208" t="e">
            <v>#N/A</v>
          </cell>
          <cell r="BG5208">
            <v>88.963999938964847</v>
          </cell>
          <cell r="BH5208">
            <v>88.077325057983401</v>
          </cell>
          <cell r="BI5208">
            <v>81.376308593749997</v>
          </cell>
          <cell r="BJ5208">
            <v>84.396552124023444</v>
          </cell>
          <cell r="BK5208">
            <v>81.665497245788572</v>
          </cell>
        </row>
        <row r="5209">
          <cell r="A5209" t="str">
            <v>2020-05-18</v>
          </cell>
          <cell r="B5209">
            <v>3158948</v>
          </cell>
          <cell r="C5209">
            <v>87.5</v>
          </cell>
          <cell r="D5209">
            <v>88.330001831054688</v>
          </cell>
          <cell r="E5209">
            <v>85.709999084472656</v>
          </cell>
          <cell r="F5209">
            <v>87.55999755859375</v>
          </cell>
          <cell r="AY5209" t="e">
            <v>#N/A</v>
          </cell>
          <cell r="AZ5209" t="e">
            <v>#N/A</v>
          </cell>
          <cell r="BA5209" t="e">
            <v>#N/A</v>
          </cell>
          <cell r="BB5209" t="e">
            <v>#N/A</v>
          </cell>
          <cell r="BC5209" t="e">
            <v>#N/A</v>
          </cell>
          <cell r="BD5209" t="e">
            <v>#N/A</v>
          </cell>
          <cell r="BE5209" t="e">
            <v>#N/A</v>
          </cell>
          <cell r="BF5209" t="e">
            <v>#N/A</v>
          </cell>
          <cell r="BG5209">
            <v>88.691999816894537</v>
          </cell>
          <cell r="BH5209">
            <v>88.279698181152341</v>
          </cell>
          <cell r="BI5209">
            <v>81.399183959960936</v>
          </cell>
          <cell r="BJ5209">
            <v>84.397088928222658</v>
          </cell>
          <cell r="BK5209">
            <v>81.754323463439945</v>
          </cell>
        </row>
        <row r="5210">
          <cell r="A5210" t="str">
            <v>2020-05-19</v>
          </cell>
          <cell r="B5210">
            <v>3396509</v>
          </cell>
          <cell r="C5210">
            <v>87.739997863769531</v>
          </cell>
          <cell r="D5210">
            <v>88.120002746582031</v>
          </cell>
          <cell r="E5210">
            <v>86.830001831054688</v>
          </cell>
          <cell r="F5210">
            <v>86.839996337890625</v>
          </cell>
          <cell r="AY5210" t="e">
            <v>#N/A</v>
          </cell>
          <cell r="AZ5210" t="e">
            <v>#N/A</v>
          </cell>
          <cell r="BA5210" t="e">
            <v>#N/A</v>
          </cell>
          <cell r="BB5210" t="e">
            <v>#N/A</v>
          </cell>
          <cell r="BC5210" t="e">
            <v>#N/A</v>
          </cell>
          <cell r="BD5210" t="e">
            <v>#N/A</v>
          </cell>
          <cell r="BE5210" t="e">
            <v>#N/A</v>
          </cell>
          <cell r="BF5210" t="e">
            <v>#N/A</v>
          </cell>
          <cell r="BG5210">
            <v>87.85799865722656</v>
          </cell>
          <cell r="BH5210">
            <v>88.357802581787112</v>
          </cell>
          <cell r="BI5210">
            <v>81.409781646728518</v>
          </cell>
          <cell r="BJ5210">
            <v>84.391197509765618</v>
          </cell>
          <cell r="BK5210">
            <v>81.840080261230469</v>
          </cell>
        </row>
        <row r="5211">
          <cell r="A5211" t="str">
            <v>2020-05-20</v>
          </cell>
          <cell r="B5211">
            <v>2333678</v>
          </cell>
          <cell r="C5211">
            <v>86.889999389648438</v>
          </cell>
          <cell r="D5211">
            <v>88.739997863769531</v>
          </cell>
          <cell r="E5211">
            <v>86.739997863769531</v>
          </cell>
          <cell r="F5211">
            <v>87.739997863769531</v>
          </cell>
          <cell r="AY5211" t="e">
            <v>#N/A</v>
          </cell>
          <cell r="AZ5211" t="e">
            <v>#N/A</v>
          </cell>
          <cell r="BA5211" t="e">
            <v>#N/A</v>
          </cell>
          <cell r="BB5211" t="e">
            <v>#N/A</v>
          </cell>
          <cell r="BC5211" t="e">
            <v>#N/A</v>
          </cell>
          <cell r="BD5211" t="e">
            <v>#N/A</v>
          </cell>
          <cell r="BE5211" t="e">
            <v>#N/A</v>
          </cell>
          <cell r="BF5211" t="e">
            <v>#N/A</v>
          </cell>
          <cell r="BG5211">
            <v>87.507998657226565</v>
          </cell>
          <cell r="BH5211">
            <v>88.495859909057614</v>
          </cell>
          <cell r="BI5211">
            <v>81.523464355468747</v>
          </cell>
          <cell r="BJ5211">
            <v>84.394306106567385</v>
          </cell>
          <cell r="BK5211">
            <v>81.928166503906255</v>
          </cell>
        </row>
        <row r="5212">
          <cell r="A5212" t="str">
            <v>2020-05-21</v>
          </cell>
          <cell r="B5212">
            <v>1572856</v>
          </cell>
          <cell r="C5212">
            <v>86.989997863769531</v>
          </cell>
          <cell r="D5212">
            <v>88.05999755859375</v>
          </cell>
          <cell r="E5212">
            <v>86.849998474121094</v>
          </cell>
          <cell r="F5212">
            <v>86.989997863769531</v>
          </cell>
          <cell r="AY5212" t="e">
            <v>#N/A</v>
          </cell>
          <cell r="AZ5212" t="e">
            <v>#N/A</v>
          </cell>
          <cell r="BA5212" t="e">
            <v>#N/A</v>
          </cell>
          <cell r="BB5212" t="e">
            <v>#N/A</v>
          </cell>
          <cell r="BC5212" t="e">
            <v>#N/A</v>
          </cell>
          <cell r="BD5212" t="e">
            <v>#N/A</v>
          </cell>
          <cell r="BE5212" t="e">
            <v>#N/A</v>
          </cell>
          <cell r="BF5212" t="e">
            <v>#N/A</v>
          </cell>
          <cell r="BG5212">
            <v>87.269998168945307</v>
          </cell>
          <cell r="BH5212">
            <v>88.593040466308594</v>
          </cell>
          <cell r="BI5212">
            <v>81.721123352050782</v>
          </cell>
          <cell r="BJ5212">
            <v>84.387888870239252</v>
          </cell>
          <cell r="BK5212">
            <v>82.003241806030275</v>
          </cell>
        </row>
        <row r="5213">
          <cell r="A5213" t="str">
            <v>2020-05-22</v>
          </cell>
          <cell r="B5213">
            <v>2514117</v>
          </cell>
          <cell r="C5213">
            <v>86.180000305175781</v>
          </cell>
          <cell r="D5213">
            <v>87.699996948242188</v>
          </cell>
          <cell r="E5213">
            <v>85.410003662109375</v>
          </cell>
          <cell r="F5213">
            <v>86.860000610351563</v>
          </cell>
          <cell r="AY5213" t="e">
            <v>#N/A</v>
          </cell>
          <cell r="AZ5213" t="e">
            <v>#N/A</v>
          </cell>
          <cell r="BA5213" t="e">
            <v>#N/A</v>
          </cell>
          <cell r="BB5213" t="e">
            <v>#N/A</v>
          </cell>
          <cell r="BC5213" t="e">
            <v>#N/A</v>
          </cell>
          <cell r="BD5213" t="e">
            <v>#N/A</v>
          </cell>
          <cell r="BE5213" t="e">
            <v>#N/A</v>
          </cell>
          <cell r="BF5213" t="e">
            <v>#N/A</v>
          </cell>
          <cell r="BG5213">
            <v>87.197998046875</v>
          </cell>
          <cell r="BH5213">
            <v>88.648510742187497</v>
          </cell>
          <cell r="BI5213">
            <v>81.946280517578131</v>
          </cell>
          <cell r="BJ5213">
            <v>84.390686645507813</v>
          </cell>
          <cell r="BK5213">
            <v>82.081815261840816</v>
          </cell>
        </row>
        <row r="5214">
          <cell r="A5214" t="str">
            <v>2020-05-25</v>
          </cell>
          <cell r="B5214">
            <v>1221167</v>
          </cell>
          <cell r="C5214">
            <v>87.30999755859375</v>
          </cell>
          <cell r="D5214">
            <v>88.05999755859375</v>
          </cell>
          <cell r="E5214">
            <v>86.660003662109375</v>
          </cell>
          <cell r="F5214">
            <v>87.669998168945313</v>
          </cell>
          <cell r="AY5214" t="e">
            <v>#N/A</v>
          </cell>
          <cell r="AZ5214" t="e">
            <v>#N/A</v>
          </cell>
          <cell r="BA5214" t="e">
            <v>#N/A</v>
          </cell>
          <cell r="BB5214" t="e">
            <v>#N/A</v>
          </cell>
          <cell r="BC5214" t="e">
            <v>#N/A</v>
          </cell>
          <cell r="BD5214" t="e">
            <v>#N/A</v>
          </cell>
          <cell r="BE5214" t="e">
            <v>#N/A</v>
          </cell>
          <cell r="BF5214" t="e">
            <v>#N/A</v>
          </cell>
          <cell r="BG5214">
            <v>87.21999816894531</v>
          </cell>
          <cell r="BH5214">
            <v>88.645600891113276</v>
          </cell>
          <cell r="BI5214">
            <v>82.163327789306635</v>
          </cell>
          <cell r="BJ5214">
            <v>84.402838439941405</v>
          </cell>
          <cell r="BK5214">
            <v>82.164101066589353</v>
          </cell>
        </row>
        <row r="5215">
          <cell r="A5215" t="str">
            <v>2020-05-26</v>
          </cell>
          <cell r="B5215">
            <v>2625793</v>
          </cell>
          <cell r="C5215">
            <v>89.199996948242188</v>
          </cell>
          <cell r="D5215">
            <v>89.569999694824219</v>
          </cell>
          <cell r="E5215">
            <v>86.459999084472656</v>
          </cell>
          <cell r="F5215">
            <v>86.529998779296875</v>
          </cell>
          <cell r="AY5215" t="e">
            <v>#N/A</v>
          </cell>
          <cell r="AZ5215" t="e">
            <v>#N/A</v>
          </cell>
          <cell r="BA5215" t="e">
            <v>#N/A</v>
          </cell>
          <cell r="BB5215" t="e">
            <v>#N/A</v>
          </cell>
          <cell r="BC5215" t="e">
            <v>#N/A</v>
          </cell>
          <cell r="BD5215" t="e">
            <v>#N/A</v>
          </cell>
          <cell r="BE5215" t="e">
            <v>#N/A</v>
          </cell>
          <cell r="BF5215" t="e">
            <v>#N/A</v>
          </cell>
          <cell r="BG5215">
            <v>87.157998657226557</v>
          </cell>
          <cell r="BH5215">
            <v>88.467034912109369</v>
          </cell>
          <cell r="BI5215">
            <v>82.47700256347656</v>
          </cell>
          <cell r="BJ5215">
            <v>84.397802200317386</v>
          </cell>
          <cell r="BK5215">
            <v>82.233065872192384</v>
          </cell>
        </row>
        <row r="5216">
          <cell r="A5216" t="str">
            <v>2020-05-27</v>
          </cell>
          <cell r="B5216">
            <v>3307808</v>
          </cell>
          <cell r="C5216">
            <v>86.199996948242188</v>
          </cell>
          <cell r="D5216">
            <v>86.94000244140625</v>
          </cell>
          <cell r="E5216">
            <v>84.760002136230469</v>
          </cell>
          <cell r="F5216">
            <v>86.180000305175781</v>
          </cell>
          <cell r="AY5216" t="e">
            <v>#N/A</v>
          </cell>
          <cell r="AZ5216" t="e">
            <v>#N/A</v>
          </cell>
          <cell r="BA5216" t="e">
            <v>#N/A</v>
          </cell>
          <cell r="BB5216" t="e">
            <v>#N/A</v>
          </cell>
          <cell r="BC5216" t="e">
            <v>#N/A</v>
          </cell>
          <cell r="BD5216" t="e">
            <v>#N/A</v>
          </cell>
          <cell r="BE5216" t="e">
            <v>#N/A</v>
          </cell>
          <cell r="BF5216" t="e">
            <v>#N/A</v>
          </cell>
          <cell r="BG5216">
            <v>86.845999145507818</v>
          </cell>
          <cell r="BH5216">
            <v>88.32933235168457</v>
          </cell>
          <cell r="BI5216">
            <v>82.7842561340332</v>
          </cell>
          <cell r="BJ5216">
            <v>84.383863754272454</v>
          </cell>
          <cell r="BK5216">
            <v>82.300135993957525</v>
          </cell>
        </row>
        <row r="5217">
          <cell r="A5217" t="str">
            <v>2020-05-28</v>
          </cell>
          <cell r="B5217">
            <v>2689493</v>
          </cell>
          <cell r="C5217">
            <v>85.830001831054688</v>
          </cell>
          <cell r="D5217">
            <v>88.970001220703125</v>
          </cell>
          <cell r="E5217">
            <v>85.180000305175781</v>
          </cell>
          <cell r="F5217">
            <v>88.510002136230469</v>
          </cell>
          <cell r="AY5217" t="e">
            <v>#N/A</v>
          </cell>
          <cell r="AZ5217" t="e">
            <v>#N/A</v>
          </cell>
          <cell r="BA5217" t="e">
            <v>#N/A</v>
          </cell>
          <cell r="BB5217" t="e">
            <v>#N/A</v>
          </cell>
          <cell r="BC5217" t="e">
            <v>#N/A</v>
          </cell>
          <cell r="BD5217" t="e">
            <v>#N/A</v>
          </cell>
          <cell r="BE5217" t="e">
            <v>#N/A</v>
          </cell>
          <cell r="BF5217" t="e">
            <v>#N/A</v>
          </cell>
          <cell r="BG5217">
            <v>87.15</v>
          </cell>
          <cell r="BH5217">
            <v>88.379999160766602</v>
          </cell>
          <cell r="BI5217">
            <v>83.076563110351557</v>
          </cell>
          <cell r="BJ5217">
            <v>84.387726669311519</v>
          </cell>
          <cell r="BK5217">
            <v>82.381750183105467</v>
          </cell>
        </row>
        <row r="5218">
          <cell r="A5218" t="str">
            <v>2020-05-29</v>
          </cell>
          <cell r="B5218">
            <v>4124569</v>
          </cell>
          <cell r="C5218">
            <v>88.5</v>
          </cell>
          <cell r="D5218">
            <v>89.75</v>
          </cell>
          <cell r="E5218">
            <v>87.040000915527344</v>
          </cell>
          <cell r="F5218">
            <v>87.529998779296875</v>
          </cell>
          <cell r="AY5218" t="e">
            <v>#N/A</v>
          </cell>
          <cell r="AZ5218" t="e">
            <v>#N/A</v>
          </cell>
          <cell r="BA5218" t="e">
            <v>#N/A</v>
          </cell>
          <cell r="BB5218" t="e">
            <v>#N/A</v>
          </cell>
          <cell r="BC5218" t="e">
            <v>#N/A</v>
          </cell>
          <cell r="BD5218" t="e">
            <v>#N/A</v>
          </cell>
          <cell r="BE5218" t="e">
            <v>#N/A</v>
          </cell>
          <cell r="BF5218" t="e">
            <v>#N/A</v>
          </cell>
          <cell r="BG5218">
            <v>87.283999633789065</v>
          </cell>
          <cell r="BH5218">
            <v>88.454499053955075</v>
          </cell>
          <cell r="BI5218">
            <v>83.313576812744145</v>
          </cell>
          <cell r="BJ5218">
            <v>84.384876480102534</v>
          </cell>
          <cell r="BK5218">
            <v>82.452869186401372</v>
          </cell>
        </row>
        <row r="5219">
          <cell r="A5219" t="str">
            <v>2020-06-01</v>
          </cell>
          <cell r="B5219">
            <v>1557885</v>
          </cell>
          <cell r="C5219">
            <v>88.379997253417969</v>
          </cell>
          <cell r="D5219">
            <v>89.55999755859375</v>
          </cell>
          <cell r="E5219">
            <v>88.160003662109375</v>
          </cell>
          <cell r="F5219">
            <v>88.69000244140625</v>
          </cell>
          <cell r="AY5219" t="e">
            <v>#N/A</v>
          </cell>
          <cell r="AZ5219" t="e">
            <v>#N/A</v>
          </cell>
          <cell r="BA5219" t="e">
            <v>#N/A</v>
          </cell>
          <cell r="BB5219" t="e">
            <v>#N/A</v>
          </cell>
          <cell r="BC5219" t="e">
            <v>#N/A</v>
          </cell>
          <cell r="BD5219" t="e">
            <v>#N/A</v>
          </cell>
          <cell r="BE5219" t="e">
            <v>#N/A</v>
          </cell>
          <cell r="BF5219" t="e">
            <v>#N/A</v>
          </cell>
          <cell r="BG5219">
            <v>87.488000488281244</v>
          </cell>
          <cell r="BH5219">
            <v>88.467999267578122</v>
          </cell>
          <cell r="BI5219">
            <v>83.619130706787104</v>
          </cell>
          <cell r="BJ5219">
            <v>84.390635833740234</v>
          </cell>
          <cell r="BK5219">
            <v>82.523758964538573</v>
          </cell>
        </row>
        <row r="5220">
          <cell r="A5220" t="str">
            <v>2020-06-02</v>
          </cell>
          <cell r="B5220">
            <v>2583333</v>
          </cell>
          <cell r="C5220">
            <v>89.370002746582031</v>
          </cell>
          <cell r="D5220">
            <v>89.480003356933594</v>
          </cell>
          <cell r="E5220">
            <v>87.69000244140625</v>
          </cell>
          <cell r="F5220">
            <v>88.819999694824219</v>
          </cell>
          <cell r="AY5220" t="e">
            <v>#N/A</v>
          </cell>
          <cell r="AZ5220" t="e">
            <v>#N/A</v>
          </cell>
          <cell r="BA5220" t="e">
            <v>#N/A</v>
          </cell>
          <cell r="BB5220" t="e">
            <v>#N/A</v>
          </cell>
          <cell r="BC5220" t="e">
            <v>#N/A</v>
          </cell>
          <cell r="BD5220" t="e">
            <v>#N/A</v>
          </cell>
          <cell r="BE5220" t="e">
            <v>#N/A</v>
          </cell>
          <cell r="BF5220" t="e">
            <v>#N/A</v>
          </cell>
          <cell r="BG5220">
            <v>87.946000671386713</v>
          </cell>
          <cell r="BH5220">
            <v>88.373999404907224</v>
          </cell>
          <cell r="BI5220">
            <v>83.931529083251959</v>
          </cell>
          <cell r="BJ5220">
            <v>84.391328277587888</v>
          </cell>
          <cell r="BK5220">
            <v>82.596166954040527</v>
          </cell>
        </row>
        <row r="5221">
          <cell r="A5221" t="str">
            <v>2020-06-03</v>
          </cell>
          <cell r="B5221">
            <v>2581519</v>
          </cell>
          <cell r="C5221">
            <v>89.489997863769531</v>
          </cell>
          <cell r="D5221">
            <v>89.650001525878906</v>
          </cell>
          <cell r="E5221">
            <v>88.199996948242188</v>
          </cell>
          <cell r="F5221">
            <v>88.800003051757813</v>
          </cell>
          <cell r="AY5221" t="e">
            <v>#N/A</v>
          </cell>
          <cell r="AZ5221" t="e">
            <v>#N/A</v>
          </cell>
          <cell r="BA5221" t="e">
            <v>#N/A</v>
          </cell>
          <cell r="BB5221" t="e">
            <v>#N/A</v>
          </cell>
          <cell r="BC5221" t="e">
            <v>#N/A</v>
          </cell>
          <cell r="BD5221" t="e">
            <v>#N/A</v>
          </cell>
          <cell r="BE5221" t="e">
            <v>#N/A</v>
          </cell>
          <cell r="BF5221" t="e">
            <v>#N/A</v>
          </cell>
          <cell r="BG5221">
            <v>88.470001220703125</v>
          </cell>
          <cell r="BH5221">
            <v>88.192999649047849</v>
          </cell>
          <cell r="BI5221">
            <v>84.282693634033208</v>
          </cell>
          <cell r="BJ5221">
            <v>84.384875030517577</v>
          </cell>
          <cell r="BK5221">
            <v>82.664278564453127</v>
          </cell>
        </row>
        <row r="5222">
          <cell r="A5222" t="str">
            <v>2020-06-04</v>
          </cell>
          <cell r="B5222">
            <v>3090535</v>
          </cell>
          <cell r="C5222">
            <v>88.19000244140625</v>
          </cell>
          <cell r="D5222">
            <v>89.75</v>
          </cell>
          <cell r="E5222">
            <v>87.75</v>
          </cell>
          <cell r="F5222">
            <v>88.849998474121094</v>
          </cell>
          <cell r="AY5222" t="e">
            <v>#N/A</v>
          </cell>
          <cell r="AZ5222" t="e">
            <v>#N/A</v>
          </cell>
          <cell r="BA5222" t="e">
            <v>#N/A</v>
          </cell>
          <cell r="BB5222" t="e">
            <v>#N/A</v>
          </cell>
          <cell r="BC5222" t="e">
            <v>#N/A</v>
          </cell>
          <cell r="BD5222" t="e">
            <v>#N/A</v>
          </cell>
          <cell r="BE5222" t="e">
            <v>#N/A</v>
          </cell>
          <cell r="BF5222" t="e">
            <v>#N/A</v>
          </cell>
          <cell r="BG5222">
            <v>88.538000488281256</v>
          </cell>
          <cell r="BH5222">
            <v>88.097999572753906</v>
          </cell>
          <cell r="BI5222">
            <v>84.669586486816399</v>
          </cell>
          <cell r="BJ5222">
            <v>84.385192184448243</v>
          </cell>
          <cell r="BK5222">
            <v>82.737029457092291</v>
          </cell>
        </row>
        <row r="5223">
          <cell r="A5223" t="str">
            <v>2020-06-05</v>
          </cell>
          <cell r="B5223">
            <v>3685401</v>
          </cell>
          <cell r="C5223">
            <v>88.580001831054688</v>
          </cell>
          <cell r="D5223">
            <v>89.349998474121094</v>
          </cell>
          <cell r="E5223">
            <v>87.839996337890625</v>
          </cell>
          <cell r="F5223">
            <v>89.160003662109375</v>
          </cell>
          <cell r="AY5223" t="e">
            <v>#N/A</v>
          </cell>
          <cell r="AZ5223" t="e">
            <v>#N/A</v>
          </cell>
          <cell r="BA5223" t="e">
            <v>#N/A</v>
          </cell>
          <cell r="BB5223" t="e">
            <v>#N/A</v>
          </cell>
          <cell r="BC5223" t="e">
            <v>#N/A</v>
          </cell>
          <cell r="BD5223" t="e">
            <v>#N/A</v>
          </cell>
          <cell r="BE5223" t="e">
            <v>#N/A</v>
          </cell>
          <cell r="BF5223" t="e">
            <v>#N/A</v>
          </cell>
          <cell r="BG5223">
            <v>88.864001464843753</v>
          </cell>
          <cell r="BH5223">
            <v>88.07749977111817</v>
          </cell>
          <cell r="BI5223">
            <v>85.010779724121093</v>
          </cell>
          <cell r="BJ5223">
            <v>84.396326828002927</v>
          </cell>
          <cell r="BK5223">
            <v>82.812729148864747</v>
          </cell>
        </row>
        <row r="5224">
          <cell r="A5224" t="str">
            <v>2020-06-08</v>
          </cell>
          <cell r="B5224">
            <v>2644283</v>
          </cell>
          <cell r="C5224">
            <v>88.989997863769531</v>
          </cell>
          <cell r="D5224">
            <v>89.839996337890625</v>
          </cell>
          <cell r="E5224">
            <v>87.629997253417969</v>
          </cell>
          <cell r="F5224">
            <v>89.680000305175781</v>
          </cell>
          <cell r="AY5224" t="e">
            <v>#N/A</v>
          </cell>
          <cell r="AZ5224" t="e">
            <v>#N/A</v>
          </cell>
          <cell r="BA5224" t="e">
            <v>#N/A</v>
          </cell>
          <cell r="BB5224" t="e">
            <v>#N/A</v>
          </cell>
          <cell r="BC5224" t="e">
            <v>#N/A</v>
          </cell>
          <cell r="BD5224" t="e">
            <v>#N/A</v>
          </cell>
          <cell r="BE5224" t="e">
            <v>#N/A</v>
          </cell>
          <cell r="BF5224" t="e">
            <v>#N/A</v>
          </cell>
          <cell r="BG5224">
            <v>89.062001037597653</v>
          </cell>
          <cell r="BH5224">
            <v>88.115499877929693</v>
          </cell>
          <cell r="BI5224">
            <v>85.322627868652347</v>
          </cell>
          <cell r="BJ5224">
            <v>84.408320312499995</v>
          </cell>
          <cell r="BK5224">
            <v>82.889967689514165</v>
          </cell>
        </row>
        <row r="5225">
          <cell r="A5225" t="str">
            <v>2020-06-09</v>
          </cell>
          <cell r="B5225">
            <v>4173601</v>
          </cell>
          <cell r="C5225">
            <v>89.360000610351563</v>
          </cell>
          <cell r="D5225">
            <v>91.660003662109375</v>
          </cell>
          <cell r="E5225">
            <v>89.160003662109375</v>
          </cell>
          <cell r="F5225">
            <v>90.459999084472656</v>
          </cell>
          <cell r="AY5225" t="e">
            <v>#N/A</v>
          </cell>
          <cell r="AZ5225" t="e">
            <v>#N/A</v>
          </cell>
          <cell r="BA5225" t="e">
            <v>#N/A</v>
          </cell>
          <cell r="BB5225" t="e">
            <v>#N/A</v>
          </cell>
          <cell r="BC5225" t="e">
            <v>#N/A</v>
          </cell>
          <cell r="BD5225" t="e">
            <v>#N/A</v>
          </cell>
          <cell r="BE5225" t="e">
            <v>#N/A</v>
          </cell>
          <cell r="BF5225" t="e">
            <v>#N/A</v>
          </cell>
          <cell r="BG5225">
            <v>89.390000915527338</v>
          </cell>
          <cell r="BH5225">
            <v>88.087999725341803</v>
          </cell>
          <cell r="BI5225">
            <v>85.632711791992193</v>
          </cell>
          <cell r="BJ5225">
            <v>84.429174957275393</v>
          </cell>
          <cell r="BK5225">
            <v>82.966668663024905</v>
          </cell>
        </row>
        <row r="5226">
          <cell r="A5226" t="str">
            <v>2020-06-10</v>
          </cell>
          <cell r="B5226">
            <v>2527731</v>
          </cell>
          <cell r="C5226">
            <v>90.459999084472656</v>
          </cell>
          <cell r="D5226">
            <v>90.790000915527344</v>
          </cell>
          <cell r="E5226">
            <v>89.129997253417969</v>
          </cell>
          <cell r="F5226">
            <v>90.69000244140625</v>
          </cell>
          <cell r="AY5226" t="e">
            <v>#N/A</v>
          </cell>
          <cell r="AZ5226" t="e">
            <v>#N/A</v>
          </cell>
          <cell r="BA5226" t="e">
            <v>#N/A</v>
          </cell>
          <cell r="BB5226" t="e">
            <v>#N/A</v>
          </cell>
          <cell r="BC5226" t="e">
            <v>#N/A</v>
          </cell>
          <cell r="BD5226" t="e">
            <v>#N/A</v>
          </cell>
          <cell r="BE5226" t="e">
            <v>#N/A</v>
          </cell>
          <cell r="BF5226" t="e">
            <v>#N/A</v>
          </cell>
          <cell r="BG5226">
            <v>89.768000793457034</v>
          </cell>
          <cell r="BH5226">
            <v>88.147999954223636</v>
          </cell>
          <cell r="BI5226">
            <v>85.96090133666992</v>
          </cell>
          <cell r="BJ5226">
            <v>84.446734466552741</v>
          </cell>
          <cell r="BK5226">
            <v>83.046400794982915</v>
          </cell>
        </row>
        <row r="5227">
          <cell r="A5227" t="str">
            <v>2020-06-11</v>
          </cell>
          <cell r="B5227">
            <v>3790119</v>
          </cell>
          <cell r="C5227">
            <v>90.19000244140625</v>
          </cell>
          <cell r="D5227">
            <v>90.879997253417969</v>
          </cell>
          <cell r="E5227">
            <v>89.220001220703125</v>
          </cell>
          <cell r="F5227">
            <v>89.220001220703125</v>
          </cell>
          <cell r="AY5227" t="e">
            <v>#N/A</v>
          </cell>
          <cell r="AZ5227" t="e">
            <v>#N/A</v>
          </cell>
          <cell r="BA5227" t="e">
            <v>#N/A</v>
          </cell>
          <cell r="BB5227" t="e">
            <v>#N/A</v>
          </cell>
          <cell r="BC5227" t="e">
            <v>#N/A</v>
          </cell>
          <cell r="BD5227" t="e">
            <v>#N/A</v>
          </cell>
          <cell r="BE5227" t="e">
            <v>#N/A</v>
          </cell>
          <cell r="BF5227" t="e">
            <v>#N/A</v>
          </cell>
          <cell r="BG5227">
            <v>89.842001342773443</v>
          </cell>
          <cell r="BH5227">
            <v>88.2</v>
          </cell>
          <cell r="BI5227">
            <v>86.191970062255862</v>
          </cell>
          <cell r="BJ5227">
            <v>84.452391586303705</v>
          </cell>
          <cell r="BK5227">
            <v>83.116178321838376</v>
          </cell>
        </row>
        <row r="5228">
          <cell r="A5228" t="str">
            <v>2020-06-12</v>
          </cell>
          <cell r="B5228">
            <v>3208057</v>
          </cell>
          <cell r="C5228">
            <v>88.419998168945313</v>
          </cell>
          <cell r="D5228">
            <v>90.120002746582031</v>
          </cell>
          <cell r="E5228">
            <v>87.709999084472656</v>
          </cell>
          <cell r="F5228">
            <v>89.019996643066406</v>
          </cell>
          <cell r="AY5228" t="e">
            <v>#N/A</v>
          </cell>
          <cell r="AZ5228" t="e">
            <v>#N/A</v>
          </cell>
          <cell r="BA5228" t="e">
            <v>#N/A</v>
          </cell>
          <cell r="BB5228" t="e">
            <v>#N/A</v>
          </cell>
          <cell r="BC5228" t="e">
            <v>#N/A</v>
          </cell>
          <cell r="BD5228" t="e">
            <v>#N/A</v>
          </cell>
          <cell r="BE5228" t="e">
            <v>#N/A</v>
          </cell>
          <cell r="BF5228" t="e">
            <v>#N/A</v>
          </cell>
          <cell r="BG5228">
            <v>89.813999938964841</v>
          </cell>
          <cell r="BH5228">
            <v>88.289999771118161</v>
          </cell>
          <cell r="BI5228">
            <v>86.426177368164062</v>
          </cell>
          <cell r="BJ5228">
            <v>84.461257934570313</v>
          </cell>
          <cell r="BK5228">
            <v>83.184473457336424</v>
          </cell>
        </row>
        <row r="5229">
          <cell r="A5229" t="str">
            <v>2020-06-15</v>
          </cell>
          <cell r="B5229">
            <v>2938226</v>
          </cell>
          <cell r="C5229">
            <v>88.069999694824219</v>
          </cell>
          <cell r="D5229">
            <v>90.089996337890625</v>
          </cell>
          <cell r="E5229">
            <v>86.569999694824219</v>
          </cell>
          <cell r="F5229">
            <v>89.19000244140625</v>
          </cell>
          <cell r="AY5229" t="e">
            <v>#N/A</v>
          </cell>
          <cell r="AZ5229" t="e">
            <v>#N/A</v>
          </cell>
          <cell r="BA5229" t="e">
            <v>#N/A</v>
          </cell>
          <cell r="BB5229" t="e">
            <v>#N/A</v>
          </cell>
          <cell r="BC5229" t="e">
            <v>#N/A</v>
          </cell>
          <cell r="BD5229" t="e">
            <v>#N/A</v>
          </cell>
          <cell r="BE5229" t="e">
            <v>#N/A</v>
          </cell>
          <cell r="BF5229" t="e">
            <v>#N/A</v>
          </cell>
          <cell r="BG5229">
            <v>89.716000366210935</v>
          </cell>
          <cell r="BH5229">
            <v>88.371500015258789</v>
          </cell>
          <cell r="BI5229">
            <v>86.686937103271489</v>
          </cell>
          <cell r="BJ5229">
            <v>84.495844879150397</v>
          </cell>
          <cell r="BK5229">
            <v>83.246817626953131</v>
          </cell>
        </row>
        <row r="5230">
          <cell r="A5230" t="str">
            <v>2020-06-16</v>
          </cell>
          <cell r="B5230">
            <v>3633168</v>
          </cell>
          <cell r="C5230">
            <v>90</v>
          </cell>
          <cell r="D5230">
            <v>91.739997863769531</v>
          </cell>
          <cell r="E5230">
            <v>89.400001525878906</v>
          </cell>
          <cell r="F5230">
            <v>91.069999694824219</v>
          </cell>
          <cell r="AY5230" t="e">
            <v>#N/A</v>
          </cell>
          <cell r="AZ5230" t="e">
            <v>#N/A</v>
          </cell>
          <cell r="BA5230" t="e">
            <v>#N/A</v>
          </cell>
          <cell r="BB5230" t="e">
            <v>#N/A</v>
          </cell>
          <cell r="BC5230" t="e">
            <v>#N/A</v>
          </cell>
          <cell r="BD5230" t="e">
            <v>#N/A</v>
          </cell>
          <cell r="BE5230" t="e">
            <v>#N/A</v>
          </cell>
          <cell r="BF5230" t="e">
            <v>#N/A</v>
          </cell>
          <cell r="BG5230">
            <v>89.838000488281253</v>
          </cell>
          <cell r="BH5230">
            <v>88.583000183105469</v>
          </cell>
          <cell r="BI5230">
            <v>86.974878234863283</v>
          </cell>
          <cell r="BJ5230">
            <v>84.545951919555662</v>
          </cell>
          <cell r="BK5230">
            <v>83.311230163574223</v>
          </cell>
        </row>
        <row r="5231">
          <cell r="A5231" t="str">
            <v>2020-06-17</v>
          </cell>
          <cell r="B5231">
            <v>3386815</v>
          </cell>
          <cell r="C5231">
            <v>91.080001831054688</v>
          </cell>
          <cell r="D5231">
            <v>93.980003356933594</v>
          </cell>
          <cell r="E5231">
            <v>90.779998779296875</v>
          </cell>
          <cell r="F5231">
            <v>93.709999084472656</v>
          </cell>
          <cell r="AY5231" t="e">
            <v>#N/A</v>
          </cell>
          <cell r="AZ5231" t="e">
            <v>#N/A</v>
          </cell>
          <cell r="BA5231" t="e">
            <v>#N/A</v>
          </cell>
          <cell r="BB5231" t="e">
            <v>#N/A</v>
          </cell>
          <cell r="BC5231" t="e">
            <v>#N/A</v>
          </cell>
          <cell r="BD5231" t="e">
            <v>#N/A</v>
          </cell>
          <cell r="BE5231" t="e">
            <v>#N/A</v>
          </cell>
          <cell r="BF5231" t="e">
            <v>#N/A</v>
          </cell>
          <cell r="BG5231">
            <v>90.441999816894537</v>
          </cell>
          <cell r="BH5231">
            <v>88.881500244140625</v>
          </cell>
          <cell r="BI5231">
            <v>87.279347381591791</v>
          </cell>
          <cell r="BJ5231">
            <v>84.623423614501959</v>
          </cell>
          <cell r="BK5231">
            <v>83.388601531982417</v>
          </cell>
        </row>
        <row r="5232">
          <cell r="A5232" t="str">
            <v>2020-06-18</v>
          </cell>
          <cell r="B5232">
            <v>2544516</v>
          </cell>
          <cell r="C5232">
            <v>93.339996337890625</v>
          </cell>
          <cell r="D5232">
            <v>93.769996643066406</v>
          </cell>
          <cell r="E5232">
            <v>91.010002136230469</v>
          </cell>
          <cell r="F5232">
            <v>92.319999694824219</v>
          </cell>
          <cell r="AY5232" t="e">
            <v>#N/A</v>
          </cell>
          <cell r="AZ5232" t="e">
            <v>#N/A</v>
          </cell>
          <cell r="BA5232" t="e">
            <v>#N/A</v>
          </cell>
          <cell r="BB5232" t="e">
            <v>#N/A</v>
          </cell>
          <cell r="BC5232" t="e">
            <v>#N/A</v>
          </cell>
          <cell r="BD5232" t="e">
            <v>#N/A</v>
          </cell>
          <cell r="BE5232" t="e">
            <v>#N/A</v>
          </cell>
          <cell r="BF5232" t="e">
            <v>#N/A</v>
          </cell>
          <cell r="BG5232">
            <v>91.061999511718753</v>
          </cell>
          <cell r="BH5232">
            <v>89.148000335693354</v>
          </cell>
          <cell r="BI5232">
            <v>87.489067535400395</v>
          </cell>
          <cell r="BJ5232">
            <v>84.710244216918952</v>
          </cell>
          <cell r="BK5232">
            <v>83.458588790893558</v>
          </cell>
        </row>
        <row r="5233">
          <cell r="A5233" t="str">
            <v>2020-06-19</v>
          </cell>
          <cell r="B5233">
            <v>7610769</v>
          </cell>
          <cell r="C5233">
            <v>92.790000915527344</v>
          </cell>
          <cell r="D5233">
            <v>94.300003051757813</v>
          </cell>
          <cell r="E5233">
            <v>92.589996337890625</v>
          </cell>
          <cell r="F5233">
            <v>94.120002746582031</v>
          </cell>
          <cell r="AY5233" t="e">
            <v>#N/A</v>
          </cell>
          <cell r="AZ5233" t="e">
            <v>#N/A</v>
          </cell>
          <cell r="BA5233" t="e">
            <v>#N/A</v>
          </cell>
          <cell r="BB5233" t="e">
            <v>#N/A</v>
          </cell>
          <cell r="BC5233" t="e">
            <v>#N/A</v>
          </cell>
          <cell r="BD5233" t="e">
            <v>#N/A</v>
          </cell>
          <cell r="BE5233" t="e">
            <v>#N/A</v>
          </cell>
          <cell r="BF5233" t="e">
            <v>#N/A</v>
          </cell>
          <cell r="BG5233">
            <v>92.082000732421875</v>
          </cell>
          <cell r="BH5233">
            <v>89.51100044250488</v>
          </cell>
          <cell r="BI5233">
            <v>87.750801544189457</v>
          </cell>
          <cell r="BJ5233">
            <v>84.805707397460935</v>
          </cell>
          <cell r="BK5233">
            <v>83.535646743774407</v>
          </cell>
        </row>
        <row r="5234">
          <cell r="A5234" t="str">
            <v>2020-06-22</v>
          </cell>
          <cell r="B5234">
            <v>2086457</v>
          </cell>
          <cell r="C5234">
            <v>93</v>
          </cell>
          <cell r="D5234">
            <v>94.709999084472656</v>
          </cell>
          <cell r="E5234">
            <v>92.949996948242188</v>
          </cell>
          <cell r="F5234">
            <v>93.029998779296875</v>
          </cell>
          <cell r="AY5234" t="e">
            <v>#N/A</v>
          </cell>
          <cell r="AZ5234" t="e">
            <v>#N/A</v>
          </cell>
          <cell r="BA5234" t="e">
            <v>#N/A</v>
          </cell>
          <cell r="BB5234" t="e">
            <v>#N/A</v>
          </cell>
          <cell r="BC5234" t="e">
            <v>#N/A</v>
          </cell>
          <cell r="BD5234" t="e">
            <v>#N/A</v>
          </cell>
          <cell r="BE5234" t="e">
            <v>#N/A</v>
          </cell>
          <cell r="BF5234" t="e">
            <v>#N/A</v>
          </cell>
          <cell r="BG5234">
            <v>92.85</v>
          </cell>
          <cell r="BH5234">
            <v>89.779000473022464</v>
          </cell>
          <cell r="BI5234">
            <v>88.029322814941409</v>
          </cell>
          <cell r="BJ5234">
            <v>84.880623703002925</v>
          </cell>
          <cell r="BK5234">
            <v>83.618493194580083</v>
          </cell>
        </row>
        <row r="5235">
          <cell r="A5235" t="str">
            <v>2020-06-23</v>
          </cell>
          <cell r="B5235">
            <v>2464899</v>
          </cell>
          <cell r="C5235">
            <v>93.430000305175781</v>
          </cell>
          <cell r="D5235">
            <v>93.620002746582031</v>
          </cell>
          <cell r="E5235">
            <v>91.879997253417969</v>
          </cell>
          <cell r="F5235">
            <v>93.290000915527344</v>
          </cell>
          <cell r="AY5235" t="e">
            <v>#N/A</v>
          </cell>
          <cell r="AZ5235" t="e">
            <v>#N/A</v>
          </cell>
          <cell r="BA5235" t="e">
            <v>#N/A</v>
          </cell>
          <cell r="BB5235" t="e">
            <v>#N/A</v>
          </cell>
          <cell r="BC5235" t="e">
            <v>#N/A</v>
          </cell>
          <cell r="BD5235" t="e">
            <v>#N/A</v>
          </cell>
          <cell r="BE5235" t="e">
            <v>#N/A</v>
          </cell>
          <cell r="BF5235" t="e">
            <v>#N/A</v>
          </cell>
          <cell r="BG5235">
            <v>93.294000244140619</v>
          </cell>
          <cell r="BH5235">
            <v>90.117000579833984</v>
          </cell>
          <cell r="BI5235">
            <v>88.310536041259766</v>
          </cell>
          <cell r="BJ5235">
            <v>84.965953979492184</v>
          </cell>
          <cell r="BK5235">
            <v>83.705051345825197</v>
          </cell>
        </row>
        <row r="5236">
          <cell r="A5236" t="str">
            <v>2020-06-24</v>
          </cell>
          <cell r="B5236">
            <v>2434279</v>
          </cell>
          <cell r="C5236">
            <v>92.339996337890625</v>
          </cell>
          <cell r="D5236">
            <v>92.629997253417969</v>
          </cell>
          <cell r="E5236">
            <v>90.75</v>
          </cell>
          <cell r="F5236">
            <v>91.05999755859375</v>
          </cell>
          <cell r="AY5236" t="e">
            <v>#N/A</v>
          </cell>
          <cell r="AZ5236" t="e">
            <v>#N/A</v>
          </cell>
          <cell r="BA5236" t="e">
            <v>#N/A</v>
          </cell>
          <cell r="BB5236" t="e">
            <v>#N/A</v>
          </cell>
          <cell r="BC5236" t="e">
            <v>#N/A</v>
          </cell>
          <cell r="BD5236" t="e">
            <v>#N/A</v>
          </cell>
          <cell r="BE5236" t="e">
            <v>#N/A</v>
          </cell>
          <cell r="BF5236" t="e">
            <v>#N/A</v>
          </cell>
          <cell r="BG5236">
            <v>92.763999938964844</v>
          </cell>
          <cell r="BH5236">
            <v>90.361000442504888</v>
          </cell>
          <cell r="BI5236">
            <v>88.537116394042968</v>
          </cell>
          <cell r="BJ5236">
            <v>85.037762832641604</v>
          </cell>
          <cell r="BK5236">
            <v>83.778530120849609</v>
          </cell>
        </row>
        <row r="5237">
          <cell r="A5237" t="str">
            <v>2020-06-25</v>
          </cell>
          <cell r="B5237">
            <v>2322597</v>
          </cell>
          <cell r="C5237">
            <v>90.529998779296875</v>
          </cell>
          <cell r="D5237">
            <v>92.30999755859375</v>
          </cell>
          <cell r="E5237">
            <v>90.330001831054688</v>
          </cell>
          <cell r="F5237">
            <v>91.860000610351563</v>
          </cell>
          <cell r="AY5237" t="e">
            <v>#N/A</v>
          </cell>
          <cell r="AZ5237" t="e">
            <v>#N/A</v>
          </cell>
          <cell r="BA5237" t="e">
            <v>#N/A</v>
          </cell>
          <cell r="BB5237" t="e">
            <v>#N/A</v>
          </cell>
          <cell r="BC5237" t="e">
            <v>#N/A</v>
          </cell>
          <cell r="BD5237" t="e">
            <v>#N/A</v>
          </cell>
          <cell r="BE5237" t="e">
            <v>#N/A</v>
          </cell>
          <cell r="BF5237" t="e">
            <v>#N/A</v>
          </cell>
          <cell r="BG5237">
            <v>92.672000122070315</v>
          </cell>
          <cell r="BH5237">
            <v>90.528500366210935</v>
          </cell>
          <cell r="BI5237">
            <v>88.776609802246099</v>
          </cell>
          <cell r="BJ5237">
            <v>85.111301269531253</v>
          </cell>
          <cell r="BK5237">
            <v>83.853066673278803</v>
          </cell>
        </row>
        <row r="5238">
          <cell r="A5238" t="str">
            <v>2020-06-26</v>
          </cell>
          <cell r="B5238">
            <v>1886175</v>
          </cell>
          <cell r="C5238">
            <v>92.139999389648438</v>
          </cell>
          <cell r="D5238">
            <v>92.949996948242188</v>
          </cell>
          <cell r="E5238">
            <v>91.010002136230469</v>
          </cell>
          <cell r="F5238">
            <v>91.099998474121094</v>
          </cell>
          <cell r="AY5238" t="e">
            <v>#N/A</v>
          </cell>
          <cell r="AZ5238" t="e">
            <v>#N/A</v>
          </cell>
          <cell r="BA5238" t="e">
            <v>#N/A</v>
          </cell>
          <cell r="BB5238" t="e">
            <v>#N/A</v>
          </cell>
          <cell r="BC5238" t="e">
            <v>#N/A</v>
          </cell>
          <cell r="BD5238" t="e">
            <v>#N/A</v>
          </cell>
          <cell r="BE5238" t="e">
            <v>#N/A</v>
          </cell>
          <cell r="BF5238" t="e">
            <v>#N/A</v>
          </cell>
          <cell r="BG5238">
            <v>92.067999267578131</v>
          </cell>
          <cell r="BH5238">
            <v>90.707000350952143</v>
          </cell>
          <cell r="BI5238">
            <v>88.961929931640626</v>
          </cell>
          <cell r="BJ5238">
            <v>85.16797874450684</v>
          </cell>
          <cell r="BK5238">
            <v>83.924960823059081</v>
          </cell>
        </row>
        <row r="5239">
          <cell r="A5239" t="str">
            <v>2020-06-29</v>
          </cell>
          <cell r="B5239">
            <v>2200256</v>
          </cell>
          <cell r="C5239">
            <v>91.150001525878906</v>
          </cell>
          <cell r="D5239">
            <v>92.139999389648438</v>
          </cell>
          <cell r="E5239">
            <v>90.860000610351563</v>
          </cell>
          <cell r="F5239">
            <v>91.540000915527344</v>
          </cell>
          <cell r="AY5239" t="e">
            <v>#N/A</v>
          </cell>
          <cell r="AZ5239" t="e">
            <v>#N/A</v>
          </cell>
          <cell r="BA5239" t="e">
            <v>#N/A</v>
          </cell>
          <cell r="BB5239" t="e">
            <v>#N/A</v>
          </cell>
          <cell r="BC5239" t="e">
            <v>#N/A</v>
          </cell>
          <cell r="BD5239" t="e">
            <v>#N/A</v>
          </cell>
          <cell r="BE5239" t="e">
            <v>#N/A</v>
          </cell>
          <cell r="BF5239" t="e">
            <v>#N/A</v>
          </cell>
          <cell r="BG5239">
            <v>91.769999694824222</v>
          </cell>
          <cell r="BH5239">
            <v>90.849500274658197</v>
          </cell>
          <cell r="BI5239">
            <v>89.122479248046872</v>
          </cell>
          <cell r="BJ5239">
            <v>85.215840072631835</v>
          </cell>
          <cell r="BK5239">
            <v>84.001177291870121</v>
          </cell>
        </row>
        <row r="5240">
          <cell r="A5240" t="str">
            <v>2020-06-30</v>
          </cell>
          <cell r="B5240">
            <v>2630688</v>
          </cell>
          <cell r="C5240">
            <v>91.099998474121094</v>
          </cell>
          <cell r="D5240">
            <v>91.300003051757813</v>
          </cell>
          <cell r="E5240">
            <v>90.05999755859375</v>
          </cell>
          <cell r="F5240">
            <v>90.650001525878906</v>
          </cell>
          <cell r="AY5240" t="e">
            <v>#N/A</v>
          </cell>
          <cell r="AZ5240" t="e">
            <v>#N/A</v>
          </cell>
          <cell r="BA5240" t="e">
            <v>#N/A</v>
          </cell>
          <cell r="BB5240" t="e">
            <v>#N/A</v>
          </cell>
          <cell r="BC5240" t="e">
            <v>#N/A</v>
          </cell>
          <cell r="BD5240" t="e">
            <v>#N/A</v>
          </cell>
          <cell r="BE5240" t="e">
            <v>#N/A</v>
          </cell>
          <cell r="BF5240" t="e">
            <v>#N/A</v>
          </cell>
          <cell r="BG5240">
            <v>91.241999816894534</v>
          </cell>
          <cell r="BH5240">
            <v>90.941000366210943</v>
          </cell>
          <cell r="BI5240">
            <v>89.229921112060552</v>
          </cell>
          <cell r="BJ5240">
            <v>85.218915252685548</v>
          </cell>
          <cell r="BK5240">
            <v>84.068554420471187</v>
          </cell>
        </row>
        <row r="5241">
          <cell r="A5241" t="str">
            <v>2020-07-01</v>
          </cell>
          <cell r="B5241">
            <v>1877490</v>
          </cell>
          <cell r="C5241">
            <v>90.319999694824219</v>
          </cell>
          <cell r="D5241">
            <v>91.120002746582031</v>
          </cell>
          <cell r="E5241">
            <v>90.139999389648438</v>
          </cell>
          <cell r="F5241">
            <v>91.099998474121094</v>
          </cell>
          <cell r="AY5241" t="e">
            <v>#N/A</v>
          </cell>
          <cell r="AZ5241" t="e">
            <v>#N/A</v>
          </cell>
          <cell r="BA5241" t="e">
            <v>#N/A</v>
          </cell>
          <cell r="BB5241" t="e">
            <v>#N/A</v>
          </cell>
          <cell r="BC5241" t="e">
            <v>#N/A</v>
          </cell>
          <cell r="BD5241" t="e">
            <v>#N/A</v>
          </cell>
          <cell r="BE5241" t="e">
            <v>#N/A</v>
          </cell>
          <cell r="BF5241" t="e">
            <v>#N/A</v>
          </cell>
          <cell r="BG5241">
            <v>91.25</v>
          </cell>
          <cell r="BH5241">
            <v>91.056000137329107</v>
          </cell>
          <cell r="BI5241">
            <v>89.352344055175777</v>
          </cell>
          <cell r="BJ5241">
            <v>85.227165679931645</v>
          </cell>
          <cell r="BK5241">
            <v>84.137120399475094</v>
          </cell>
        </row>
        <row r="5242">
          <cell r="A5242" t="str">
            <v>2020-07-02</v>
          </cell>
          <cell r="B5242">
            <v>2272395</v>
          </cell>
          <cell r="C5242">
            <v>91.680000305175781</v>
          </cell>
          <cell r="D5242">
            <v>92.040000915527344</v>
          </cell>
          <cell r="E5242">
            <v>90.519996643066406</v>
          </cell>
          <cell r="F5242">
            <v>91.959999084472656</v>
          </cell>
          <cell r="AY5242" t="e">
            <v>#N/A</v>
          </cell>
          <cell r="AZ5242" t="e">
            <v>#N/A</v>
          </cell>
          <cell r="BA5242" t="e">
            <v>#N/A</v>
          </cell>
          <cell r="BB5242" t="e">
            <v>#N/A</v>
          </cell>
          <cell r="BC5242" t="e">
            <v>#N/A</v>
          </cell>
          <cell r="BD5242" t="e">
            <v>#N/A</v>
          </cell>
          <cell r="BE5242" t="e">
            <v>#N/A</v>
          </cell>
          <cell r="BF5242" t="e">
            <v>#N/A</v>
          </cell>
          <cell r="BG5242">
            <v>91.269999694824222</v>
          </cell>
          <cell r="BH5242">
            <v>91.21150016784668</v>
          </cell>
          <cell r="BI5242">
            <v>89.490616302490238</v>
          </cell>
          <cell r="BJ5242">
            <v>85.245077209472655</v>
          </cell>
          <cell r="BK5242">
            <v>84.204198303222654</v>
          </cell>
        </row>
        <row r="5243">
          <cell r="A5243" t="str">
            <v>2020-07-03</v>
          </cell>
          <cell r="B5243">
            <v>1212930</v>
          </cell>
          <cell r="C5243">
            <v>92.220001220703125</v>
          </cell>
          <cell r="D5243">
            <v>92.220001220703125</v>
          </cell>
          <cell r="E5243">
            <v>90.650001525878906</v>
          </cell>
          <cell r="F5243">
            <v>91</v>
          </cell>
          <cell r="AY5243" t="e">
            <v>#N/A</v>
          </cell>
          <cell r="AZ5243" t="e">
            <v>#N/A</v>
          </cell>
          <cell r="BA5243" t="e">
            <v>#N/A</v>
          </cell>
          <cell r="BB5243" t="e">
            <v>#N/A</v>
          </cell>
          <cell r="BC5243" t="e">
            <v>#N/A</v>
          </cell>
          <cell r="BD5243" t="e">
            <v>#N/A</v>
          </cell>
          <cell r="BE5243" t="e">
            <v>#N/A</v>
          </cell>
          <cell r="BF5243" t="e">
            <v>#N/A</v>
          </cell>
          <cell r="BG5243">
            <v>91.25</v>
          </cell>
          <cell r="BH5243">
            <v>91.303499984741208</v>
          </cell>
          <cell r="BI5243">
            <v>89.59560440063477</v>
          </cell>
          <cell r="BJ5243">
            <v>85.248951263427728</v>
          </cell>
          <cell r="BK5243">
            <v>84.257311706542964</v>
          </cell>
        </row>
        <row r="5244">
          <cell r="A5244" t="str">
            <v>2020-07-06</v>
          </cell>
          <cell r="B5244">
            <v>1801994</v>
          </cell>
          <cell r="C5244">
            <v>92.819999694824219</v>
          </cell>
          <cell r="D5244">
            <v>92.900001525878906</v>
          </cell>
          <cell r="E5244">
            <v>91.529998779296875</v>
          </cell>
          <cell r="F5244">
            <v>92.489997863769531</v>
          </cell>
          <cell r="AY5244" t="e">
            <v>#N/A</v>
          </cell>
          <cell r="AZ5244" t="e">
            <v>#N/A</v>
          </cell>
          <cell r="BA5244" t="e">
            <v>#N/A</v>
          </cell>
          <cell r="BB5244" t="e">
            <v>#N/A</v>
          </cell>
          <cell r="BC5244" t="e">
            <v>#N/A</v>
          </cell>
          <cell r="BD5244" t="e">
            <v>#N/A</v>
          </cell>
          <cell r="BE5244" t="e">
            <v>#N/A</v>
          </cell>
          <cell r="BF5244" t="e">
            <v>#N/A</v>
          </cell>
          <cell r="BG5244">
            <v>91.439999389648435</v>
          </cell>
          <cell r="BH5244">
            <v>91.443999862670893</v>
          </cell>
          <cell r="BI5244">
            <v>89.690840454101561</v>
          </cell>
          <cell r="BJ5244">
            <v>85.277372131347661</v>
          </cell>
          <cell r="BK5244">
            <v>84.316090431213382</v>
          </cell>
        </row>
        <row r="5245">
          <cell r="A5245" t="str">
            <v>2020-07-07</v>
          </cell>
          <cell r="B5245">
            <v>1437315</v>
          </cell>
          <cell r="C5245">
            <v>91.80999755859375</v>
          </cell>
          <cell r="D5245">
            <v>92.139999389648438</v>
          </cell>
          <cell r="E5245">
            <v>90.760002136230469</v>
          </cell>
          <cell r="F5245">
            <v>91.660003662109375</v>
          </cell>
          <cell r="AY5245" t="e">
            <v>#N/A</v>
          </cell>
          <cell r="AZ5245" t="e">
            <v>#N/A</v>
          </cell>
          <cell r="BA5245" t="e">
            <v>#N/A</v>
          </cell>
          <cell r="BB5245" t="e">
            <v>#N/A</v>
          </cell>
          <cell r="BC5245" t="e">
            <v>#N/A</v>
          </cell>
          <cell r="BD5245" t="e">
            <v>#N/A</v>
          </cell>
          <cell r="BE5245" t="e">
            <v>#N/A</v>
          </cell>
          <cell r="BF5245" t="e">
            <v>#N/A</v>
          </cell>
          <cell r="BG5245">
            <v>91.641999816894526</v>
          </cell>
          <cell r="BH5245">
            <v>91.50400009155274</v>
          </cell>
          <cell r="BI5245">
            <v>89.722014160156249</v>
          </cell>
          <cell r="BJ5245">
            <v>85.302798843383783</v>
          </cell>
          <cell r="BK5245">
            <v>84.363966445922856</v>
          </cell>
        </row>
        <row r="5246">
          <cell r="A5246" t="str">
            <v>2020-07-08</v>
          </cell>
          <cell r="B5246">
            <v>1754880</v>
          </cell>
          <cell r="C5246">
            <v>91.739997863769531</v>
          </cell>
          <cell r="D5246">
            <v>92.180000305175781</v>
          </cell>
          <cell r="E5246">
            <v>90.470001220703125</v>
          </cell>
          <cell r="F5246">
            <v>90.55999755859375</v>
          </cell>
          <cell r="AY5246" t="e">
            <v>#N/A</v>
          </cell>
          <cell r="AZ5246" t="e">
            <v>#N/A</v>
          </cell>
          <cell r="BA5246" t="e">
            <v>#N/A</v>
          </cell>
          <cell r="BB5246" t="e">
            <v>#N/A</v>
          </cell>
          <cell r="BC5246" t="e">
            <v>#N/A</v>
          </cell>
          <cell r="BD5246" t="e">
            <v>#N/A</v>
          </cell>
          <cell r="BE5246" t="e">
            <v>#N/A</v>
          </cell>
          <cell r="BF5246" t="e">
            <v>#N/A</v>
          </cell>
          <cell r="BG5246">
            <v>91.533999633789065</v>
          </cell>
          <cell r="BH5246">
            <v>91.497499847412115</v>
          </cell>
          <cell r="BI5246">
            <v>89.754533081054689</v>
          </cell>
          <cell r="BJ5246">
            <v>85.31857604980469</v>
          </cell>
          <cell r="BK5246">
            <v>84.407403526306155</v>
          </cell>
        </row>
        <row r="5247">
          <cell r="A5247" t="str">
            <v>2020-07-09</v>
          </cell>
          <cell r="B5247">
            <v>1907854</v>
          </cell>
          <cell r="C5247">
            <v>90.910003662109375</v>
          </cell>
          <cell r="D5247">
            <v>91.25</v>
          </cell>
          <cell r="E5247">
            <v>89.180000305175781</v>
          </cell>
          <cell r="F5247">
            <v>89.180000305175781</v>
          </cell>
          <cell r="AY5247" t="e">
            <v>#N/A</v>
          </cell>
          <cell r="AZ5247" t="e">
            <v>#N/A</v>
          </cell>
          <cell r="BA5247" t="e">
            <v>#N/A</v>
          </cell>
          <cell r="BB5247" t="e">
            <v>#N/A</v>
          </cell>
          <cell r="BC5247" t="e">
            <v>#N/A</v>
          </cell>
          <cell r="BD5247" t="e">
            <v>#N/A</v>
          </cell>
          <cell r="BE5247" t="e">
            <v>#N/A</v>
          </cell>
          <cell r="BF5247" t="e">
            <v>#N/A</v>
          </cell>
          <cell r="BG5247">
            <v>90.97799987792969</v>
          </cell>
          <cell r="BH5247">
            <v>91.495499801635745</v>
          </cell>
          <cell r="BI5247">
            <v>89.788199768066406</v>
          </cell>
          <cell r="BJ5247">
            <v>85.319878005981451</v>
          </cell>
          <cell r="BK5247">
            <v>84.442107772827143</v>
          </cell>
        </row>
        <row r="5248">
          <cell r="A5248" t="str">
            <v>2020-07-10</v>
          </cell>
          <cell r="B5248">
            <v>1659580</v>
          </cell>
          <cell r="C5248">
            <v>89.099998474121094</v>
          </cell>
          <cell r="D5248">
            <v>89.699996948242188</v>
          </cell>
          <cell r="E5248">
            <v>88.739997863769531</v>
          </cell>
          <cell r="F5248">
            <v>88.919998168945313</v>
          </cell>
          <cell r="AY5248" t="e">
            <v>#N/A</v>
          </cell>
          <cell r="AZ5248" t="e">
            <v>#N/A</v>
          </cell>
          <cell r="BA5248" t="e">
            <v>#N/A</v>
          </cell>
          <cell r="BB5248" t="e">
            <v>#N/A</v>
          </cell>
          <cell r="BC5248" t="e">
            <v>#N/A</v>
          </cell>
          <cell r="BD5248" t="e">
            <v>#N/A</v>
          </cell>
          <cell r="BE5248" t="e">
            <v>#N/A</v>
          </cell>
          <cell r="BF5248" t="e">
            <v>#N/A</v>
          </cell>
          <cell r="BG5248">
            <v>90.561999511718753</v>
          </cell>
          <cell r="BH5248">
            <v>91.490499877929693</v>
          </cell>
          <cell r="BI5248">
            <v>89.845799713134767</v>
          </cell>
          <cell r="BJ5248">
            <v>85.305074310302729</v>
          </cell>
          <cell r="BK5248">
            <v>84.476428451538084</v>
          </cell>
        </row>
        <row r="5249">
          <cell r="A5249" t="str">
            <v>2020-07-13</v>
          </cell>
          <cell r="B5249">
            <v>1572996</v>
          </cell>
          <cell r="C5249">
            <v>89.110000610351563</v>
          </cell>
          <cell r="D5249">
            <v>91</v>
          </cell>
          <cell r="E5249">
            <v>88.620002746582031</v>
          </cell>
          <cell r="F5249">
            <v>90.980003356933594</v>
          </cell>
          <cell r="AY5249" t="e">
            <v>#N/A</v>
          </cell>
          <cell r="AZ5249" t="e">
            <v>#N/A</v>
          </cell>
          <cell r="BA5249" t="e">
            <v>#N/A</v>
          </cell>
          <cell r="BB5249" t="e">
            <v>#N/A</v>
          </cell>
          <cell r="BC5249" t="e">
            <v>#N/A</v>
          </cell>
          <cell r="BD5249" t="e">
            <v>#N/A</v>
          </cell>
          <cell r="BE5249" t="e">
            <v>#N/A</v>
          </cell>
          <cell r="BF5249" t="e">
            <v>#N/A</v>
          </cell>
          <cell r="BG5249">
            <v>90.260000610351568</v>
          </cell>
          <cell r="BH5249">
            <v>91.579999923706055</v>
          </cell>
          <cell r="BI5249">
            <v>89.896999816894535</v>
          </cell>
          <cell r="BJ5249">
            <v>85.308073120117186</v>
          </cell>
          <cell r="BK5249">
            <v>84.521049156188965</v>
          </cell>
        </row>
        <row r="5250">
          <cell r="A5250" t="str">
            <v>2020-07-14</v>
          </cell>
          <cell r="B5250">
            <v>2241736</v>
          </cell>
          <cell r="C5250">
            <v>89.989997863769531</v>
          </cell>
          <cell r="D5250">
            <v>91.489997863769531</v>
          </cell>
          <cell r="E5250">
            <v>89.150001525878906</v>
          </cell>
          <cell r="F5250">
            <v>91.489997863769531</v>
          </cell>
          <cell r="AY5250" t="e">
            <v>#N/A</v>
          </cell>
          <cell r="AZ5250" t="e">
            <v>#N/A</v>
          </cell>
          <cell r="BA5250" t="e">
            <v>#N/A</v>
          </cell>
          <cell r="BB5250" t="e">
            <v>#N/A</v>
          </cell>
          <cell r="BC5250" t="e">
            <v>#N/A</v>
          </cell>
          <cell r="BD5250" t="e">
            <v>#N/A</v>
          </cell>
          <cell r="BE5250" t="e">
            <v>#N/A</v>
          </cell>
          <cell r="BF5250" t="e">
            <v>#N/A</v>
          </cell>
          <cell r="BG5250">
            <v>90.225999450683588</v>
          </cell>
          <cell r="BH5250">
            <v>91.60099983215332</v>
          </cell>
          <cell r="BI5250">
            <v>89.912799835205078</v>
          </cell>
          <cell r="BJ5250">
            <v>85.320995254516603</v>
          </cell>
          <cell r="BK5250">
            <v>84.575454940795893</v>
          </cell>
        </row>
        <row r="5251">
          <cell r="A5251" t="str">
            <v>2020-07-15</v>
          </cell>
          <cell r="B5251">
            <v>2515587</v>
          </cell>
          <cell r="C5251">
            <v>91.94000244140625</v>
          </cell>
          <cell r="D5251">
            <v>94.080001831054688</v>
          </cell>
          <cell r="E5251">
            <v>91</v>
          </cell>
          <cell r="F5251">
            <v>93.669998168945313</v>
          </cell>
          <cell r="AY5251" t="e">
            <v>#N/A</v>
          </cell>
          <cell r="AZ5251" t="e">
            <v>#N/A</v>
          </cell>
          <cell r="BA5251" t="e">
            <v>#N/A</v>
          </cell>
          <cell r="BB5251" t="e">
            <v>#N/A</v>
          </cell>
          <cell r="BC5251" t="e">
            <v>#N/A</v>
          </cell>
          <cell r="BD5251" t="e">
            <v>#N/A</v>
          </cell>
          <cell r="BE5251" t="e">
            <v>#N/A</v>
          </cell>
          <cell r="BF5251" t="e">
            <v>#N/A</v>
          </cell>
          <cell r="BG5251">
            <v>90.847999572753906</v>
          </cell>
          <cell r="BH5251">
            <v>91.59899978637695</v>
          </cell>
          <cell r="BI5251">
            <v>89.937799835205084</v>
          </cell>
          <cell r="BJ5251">
            <v>85.357357330322259</v>
          </cell>
          <cell r="BK5251">
            <v>84.654700393676762</v>
          </cell>
        </row>
        <row r="5252">
          <cell r="A5252" t="str">
            <v>2020-07-16</v>
          </cell>
          <cell r="B5252">
            <v>1771755</v>
          </cell>
          <cell r="C5252">
            <v>92.860000610351563</v>
          </cell>
          <cell r="D5252">
            <v>93.910003662109375</v>
          </cell>
          <cell r="E5252">
            <v>92.30999755859375</v>
          </cell>
          <cell r="F5252">
            <v>92.919998168945313</v>
          </cell>
          <cell r="AY5252" t="e">
            <v>#N/A</v>
          </cell>
          <cell r="AZ5252" t="e">
            <v>#N/A</v>
          </cell>
          <cell r="BA5252" t="e">
            <v>#N/A</v>
          </cell>
          <cell r="BB5252" t="e">
            <v>#N/A</v>
          </cell>
          <cell r="BC5252" t="e">
            <v>#N/A</v>
          </cell>
          <cell r="BD5252" t="e">
            <v>#N/A</v>
          </cell>
          <cell r="BE5252" t="e">
            <v>#N/A</v>
          </cell>
          <cell r="BF5252" t="e">
            <v>#N/A</v>
          </cell>
          <cell r="BG5252">
            <v>91.595999145507818</v>
          </cell>
          <cell r="BH5252">
            <v>91.628999710083008</v>
          </cell>
          <cell r="BI5252">
            <v>89.981199798583987</v>
          </cell>
          <cell r="BJ5252">
            <v>85.403197860717768</v>
          </cell>
          <cell r="BK5252">
            <v>84.727639427185053</v>
          </cell>
        </row>
        <row r="5253">
          <cell r="A5253" t="str">
            <v>2020-07-17</v>
          </cell>
          <cell r="B5253">
            <v>2127370</v>
          </cell>
          <cell r="C5253">
            <v>92.959999084472656</v>
          </cell>
          <cell r="D5253">
            <v>93.44000244140625</v>
          </cell>
          <cell r="E5253">
            <v>92.419998168945313</v>
          </cell>
          <cell r="F5253">
            <v>93.220001220703125</v>
          </cell>
          <cell r="AY5253" t="e">
            <v>#N/A</v>
          </cell>
          <cell r="AZ5253" t="e">
            <v>#N/A</v>
          </cell>
          <cell r="BA5253" t="e">
            <v>#N/A</v>
          </cell>
          <cell r="BB5253" t="e">
            <v>#N/A</v>
          </cell>
          <cell r="BC5253" t="e">
            <v>#N/A</v>
          </cell>
          <cell r="BD5253" t="e">
            <v>#N/A</v>
          </cell>
          <cell r="BE5253" t="e">
            <v>#N/A</v>
          </cell>
          <cell r="BF5253" t="e">
            <v>#N/A</v>
          </cell>
          <cell r="BG5253">
            <v>92.455999755859381</v>
          </cell>
          <cell r="BH5253">
            <v>91.583999633789063</v>
          </cell>
          <cell r="BI5253">
            <v>90.054199829101563</v>
          </cell>
          <cell r="BJ5253">
            <v>85.462939300537116</v>
          </cell>
          <cell r="BK5253">
            <v>84.797255096435549</v>
          </cell>
        </row>
        <row r="5254">
          <cell r="A5254" t="str">
            <v>2020-07-20</v>
          </cell>
          <cell r="B5254">
            <v>1606421</v>
          </cell>
          <cell r="C5254">
            <v>93.550003051757813</v>
          </cell>
          <cell r="D5254">
            <v>94.819999694824219</v>
          </cell>
          <cell r="E5254">
            <v>92.419998168945313</v>
          </cell>
          <cell r="F5254">
            <v>94.290000915527344</v>
          </cell>
          <cell r="AY5254" t="e">
            <v>#N/A</v>
          </cell>
          <cell r="AZ5254" t="e">
            <v>#N/A</v>
          </cell>
          <cell r="BA5254" t="e">
            <v>#N/A</v>
          </cell>
          <cell r="BB5254" t="e">
            <v>#N/A</v>
          </cell>
          <cell r="BC5254" t="e">
            <v>#N/A</v>
          </cell>
          <cell r="BD5254" t="e">
            <v>#N/A</v>
          </cell>
          <cell r="BE5254" t="e">
            <v>#N/A</v>
          </cell>
          <cell r="BF5254" t="e">
            <v>#N/A</v>
          </cell>
          <cell r="BG5254">
            <v>93.117999267578128</v>
          </cell>
          <cell r="BH5254">
            <v>91.646999740600592</v>
          </cell>
          <cell r="BI5254">
            <v>90.161599884033208</v>
          </cell>
          <cell r="BJ5254">
            <v>85.528943176269536</v>
          </cell>
          <cell r="BK5254">
            <v>84.871738395690912</v>
          </cell>
        </row>
        <row r="5255">
          <cell r="A5255" t="str">
            <v>2020-07-21</v>
          </cell>
          <cell r="B5255">
            <v>1979158</v>
          </cell>
          <cell r="C5255">
            <v>94.55999755859375</v>
          </cell>
          <cell r="D5255">
            <v>95.819999694824219</v>
          </cell>
          <cell r="E5255">
            <v>92.720001220703125</v>
          </cell>
          <cell r="F5255">
            <v>92.720001220703125</v>
          </cell>
          <cell r="AY5255" t="e">
            <v>#N/A</v>
          </cell>
          <cell r="AZ5255" t="e">
            <v>#N/A</v>
          </cell>
          <cell r="BA5255" t="e">
            <v>#N/A</v>
          </cell>
          <cell r="BB5255" t="e">
            <v>#N/A</v>
          </cell>
          <cell r="BC5255" t="e">
            <v>#N/A</v>
          </cell>
          <cell r="BD5255" t="e">
            <v>#N/A</v>
          </cell>
          <cell r="BE5255" t="e">
            <v>#N/A</v>
          </cell>
          <cell r="BF5255" t="e">
            <v>#N/A</v>
          </cell>
          <cell r="BG5255">
            <v>93.363999938964838</v>
          </cell>
          <cell r="BH5255">
            <v>91.618499755859375</v>
          </cell>
          <cell r="BI5255">
            <v>90.195799865722663</v>
          </cell>
          <cell r="BJ5255">
            <v>85.602978286743166</v>
          </cell>
          <cell r="BK5255">
            <v>84.939143447875978</v>
          </cell>
        </row>
        <row r="5256">
          <cell r="A5256" t="str">
            <v>2020-07-22</v>
          </cell>
          <cell r="B5256">
            <v>1464960</v>
          </cell>
          <cell r="C5256">
            <v>92.480003356933594</v>
          </cell>
          <cell r="D5256">
            <v>92.540000915527344</v>
          </cell>
          <cell r="E5256">
            <v>91.330001831054688</v>
          </cell>
          <cell r="F5256">
            <v>91.510002136230469</v>
          </cell>
          <cell r="AY5256" t="e">
            <v>#N/A</v>
          </cell>
          <cell r="AZ5256" t="e">
            <v>#N/A</v>
          </cell>
          <cell r="BA5256" t="e">
            <v>#N/A</v>
          </cell>
          <cell r="BB5256" t="e">
            <v>#N/A</v>
          </cell>
          <cell r="BC5256" t="e">
            <v>#N/A</v>
          </cell>
          <cell r="BD5256" t="e">
            <v>#N/A</v>
          </cell>
          <cell r="BE5256" t="e">
            <v>#N/A</v>
          </cell>
          <cell r="BF5256" t="e">
            <v>#N/A</v>
          </cell>
          <cell r="BG5256">
            <v>92.932000732421869</v>
          </cell>
          <cell r="BH5256">
            <v>91.640999984741214</v>
          </cell>
          <cell r="BI5256">
            <v>90.236199951171869</v>
          </cell>
          <cell r="BJ5256">
            <v>85.708420562744138</v>
          </cell>
          <cell r="BK5256">
            <v>85.001897277832029</v>
          </cell>
        </row>
        <row r="5257">
          <cell r="A5257" t="str">
            <v>2020-07-23</v>
          </cell>
          <cell r="B5257">
            <v>1870569</v>
          </cell>
          <cell r="C5257">
            <v>92</v>
          </cell>
          <cell r="D5257">
            <v>92.089996337890625</v>
          </cell>
          <cell r="E5257">
            <v>90.75</v>
          </cell>
          <cell r="F5257">
            <v>91.099998474121094</v>
          </cell>
          <cell r="AY5257" t="e">
            <v>#N/A</v>
          </cell>
          <cell r="AZ5257" t="e">
            <v>#N/A</v>
          </cell>
          <cell r="BA5257" t="e">
            <v>#N/A</v>
          </cell>
          <cell r="BB5257" t="e">
            <v>#N/A</v>
          </cell>
          <cell r="BC5257" t="e">
            <v>#N/A</v>
          </cell>
          <cell r="BD5257" t="e">
            <v>#N/A</v>
          </cell>
          <cell r="BE5257" t="e">
            <v>#N/A</v>
          </cell>
          <cell r="BF5257" t="e">
            <v>#N/A</v>
          </cell>
          <cell r="BG5257">
            <v>92.568000793457031</v>
          </cell>
          <cell r="BH5257">
            <v>91.60299987792969</v>
          </cell>
          <cell r="BI5257">
            <v>90.294599914550787</v>
          </cell>
          <cell r="BJ5257">
            <v>85.793749084472651</v>
          </cell>
          <cell r="BK5257">
            <v>85.062311668395992</v>
          </cell>
        </row>
        <row r="5258">
          <cell r="A5258" t="str">
            <v>2020-07-24</v>
          </cell>
          <cell r="B5258">
            <v>1987914</v>
          </cell>
          <cell r="C5258">
            <v>89.449996948242188</v>
          </cell>
          <cell r="D5258">
            <v>89.919998168945313</v>
          </cell>
          <cell r="E5258">
            <v>88.459999084472656</v>
          </cell>
          <cell r="F5258">
            <v>88.80999755859375</v>
          </cell>
          <cell r="AY5258" t="e">
            <v>#N/A</v>
          </cell>
          <cell r="AZ5258" t="e">
            <v>#N/A</v>
          </cell>
          <cell r="BA5258" t="e">
            <v>#N/A</v>
          </cell>
          <cell r="BB5258" t="e">
            <v>#N/A</v>
          </cell>
          <cell r="BC5258" t="e">
            <v>#N/A</v>
          </cell>
          <cell r="BD5258" t="e">
            <v>#N/A</v>
          </cell>
          <cell r="BE5258" t="e">
            <v>#N/A</v>
          </cell>
          <cell r="BF5258" t="e">
            <v>#N/A</v>
          </cell>
          <cell r="BG5258">
            <v>91.686000061035159</v>
          </cell>
          <cell r="BH5258">
            <v>91.488499832153323</v>
          </cell>
          <cell r="BI5258">
            <v>90.3263998413086</v>
          </cell>
          <cell r="BJ5258">
            <v>85.851354217529291</v>
          </cell>
          <cell r="BK5258">
            <v>85.110600776672356</v>
          </cell>
        </row>
        <row r="5259">
          <cell r="A5259" t="str">
            <v>2020-07-27</v>
          </cell>
          <cell r="B5259">
            <v>1978828</v>
          </cell>
          <cell r="C5259">
            <v>88</v>
          </cell>
          <cell r="D5259">
            <v>89.120002746582031</v>
          </cell>
          <cell r="E5259">
            <v>87.44000244140625</v>
          </cell>
          <cell r="F5259">
            <v>89.120002746582031</v>
          </cell>
          <cell r="AY5259" t="e">
            <v>#N/A</v>
          </cell>
          <cell r="AZ5259" t="e">
            <v>#N/A</v>
          </cell>
          <cell r="BA5259" t="e">
            <v>#N/A</v>
          </cell>
          <cell r="BB5259" t="e">
            <v>#N/A</v>
          </cell>
          <cell r="BC5259" t="e">
            <v>#N/A</v>
          </cell>
          <cell r="BD5259" t="e">
            <v>#N/A</v>
          </cell>
          <cell r="BE5259" t="e">
            <v>#N/A</v>
          </cell>
          <cell r="BF5259" t="e">
            <v>#N/A</v>
          </cell>
          <cell r="BG5259">
            <v>90.652000427246094</v>
          </cell>
          <cell r="BH5259">
            <v>91.367499923706049</v>
          </cell>
          <cell r="BI5259">
            <v>90.357599945068358</v>
          </cell>
          <cell r="BJ5259">
            <v>85.878391952514647</v>
          </cell>
          <cell r="BK5259">
            <v>85.163526916503912</v>
          </cell>
        </row>
        <row r="5260">
          <cell r="A5260" t="str">
            <v>2020-07-28</v>
          </cell>
          <cell r="B5260">
            <v>1528602</v>
          </cell>
          <cell r="C5260">
            <v>89.05999755859375</v>
          </cell>
          <cell r="D5260">
            <v>90.029998779296875</v>
          </cell>
          <cell r="E5260">
            <v>88.669998168945313</v>
          </cell>
          <cell r="F5260">
            <v>89.5</v>
          </cell>
          <cell r="AY5260" t="e">
            <v>#N/A</v>
          </cell>
          <cell r="AZ5260" t="e">
            <v>#N/A</v>
          </cell>
          <cell r="BA5260" t="e">
            <v>#N/A</v>
          </cell>
          <cell r="BB5260" t="e">
            <v>#N/A</v>
          </cell>
          <cell r="BC5260" t="e">
            <v>#N/A</v>
          </cell>
          <cell r="BD5260" t="e">
            <v>#N/A</v>
          </cell>
          <cell r="BE5260" t="e">
            <v>#N/A</v>
          </cell>
          <cell r="BF5260" t="e">
            <v>#N/A</v>
          </cell>
          <cell r="BG5260">
            <v>90.008000183105466</v>
          </cell>
          <cell r="BH5260">
            <v>91.309999847412115</v>
          </cell>
          <cell r="BI5260">
            <v>90.410800018310553</v>
          </cell>
          <cell r="BJ5260">
            <v>85.910290832519536</v>
          </cell>
          <cell r="BK5260">
            <v>85.213336715698247</v>
          </cell>
        </row>
        <row r="5261">
          <cell r="A5261" t="str">
            <v>2020-07-29</v>
          </cell>
          <cell r="B5261">
            <v>1518880</v>
          </cell>
          <cell r="C5261">
            <v>90.199996948242188</v>
          </cell>
          <cell r="D5261">
            <v>90.360000610351563</v>
          </cell>
          <cell r="E5261">
            <v>89.089996337890625</v>
          </cell>
          <cell r="F5261">
            <v>89.919998168945313</v>
          </cell>
          <cell r="AY5261" t="e">
            <v>#N/A</v>
          </cell>
          <cell r="AZ5261" t="e">
            <v>#N/A</v>
          </cell>
          <cell r="BA5261" t="e">
            <v>#N/A</v>
          </cell>
          <cell r="BB5261" t="e">
            <v>#N/A</v>
          </cell>
          <cell r="BC5261" t="e">
            <v>#N/A</v>
          </cell>
          <cell r="BD5261" t="e">
            <v>#N/A</v>
          </cell>
          <cell r="BE5261" t="e">
            <v>#N/A</v>
          </cell>
          <cell r="BF5261" t="e">
            <v>#N/A</v>
          </cell>
          <cell r="BG5261">
            <v>89.689999389648435</v>
          </cell>
          <cell r="BH5261">
            <v>91.250999832153326</v>
          </cell>
          <cell r="BI5261">
            <v>90.454400024414056</v>
          </cell>
          <cell r="BJ5261">
            <v>85.988932189941409</v>
          </cell>
          <cell r="BK5261">
            <v>85.264137115478519</v>
          </cell>
        </row>
        <row r="5262">
          <cell r="A5262" t="str">
            <v>2020-07-30</v>
          </cell>
          <cell r="B5262">
            <v>2441413</v>
          </cell>
          <cell r="C5262">
            <v>89.599998474121094</v>
          </cell>
          <cell r="D5262">
            <v>89.819999694824219</v>
          </cell>
          <cell r="E5262">
            <v>87.55999755859375</v>
          </cell>
          <cell r="F5262">
            <v>88.550003051757813</v>
          </cell>
          <cell r="AY5262" t="e">
            <v>#N/A</v>
          </cell>
          <cell r="AZ5262" t="e">
            <v>#N/A</v>
          </cell>
          <cell r="BA5262" t="e">
            <v>#N/A</v>
          </cell>
          <cell r="BB5262" t="e">
            <v>#N/A</v>
          </cell>
          <cell r="BC5262" t="e">
            <v>#N/A</v>
          </cell>
          <cell r="BD5262" t="e">
            <v>#N/A</v>
          </cell>
          <cell r="BE5262" t="e">
            <v>#N/A</v>
          </cell>
          <cell r="BF5262" t="e">
            <v>#N/A</v>
          </cell>
          <cell r="BG5262">
            <v>89.180000305175781</v>
          </cell>
          <cell r="BH5262">
            <v>91.080500030517584</v>
          </cell>
          <cell r="BI5262">
            <v>90.485600128173829</v>
          </cell>
          <cell r="BJ5262">
            <v>86.103361740112305</v>
          </cell>
          <cell r="BK5262">
            <v>85.303071174621579</v>
          </cell>
        </row>
        <row r="5263">
          <cell r="A5263" t="str">
            <v>2020-07-31</v>
          </cell>
          <cell r="B5263">
            <v>3069534</v>
          </cell>
          <cell r="C5263">
            <v>88.300003051757813</v>
          </cell>
          <cell r="D5263">
            <v>89.819999694824219</v>
          </cell>
          <cell r="E5263">
            <v>87.949996948242188</v>
          </cell>
          <cell r="F5263">
            <v>88.550003051757813</v>
          </cell>
          <cell r="AY5263" t="e">
            <v>#N/A</v>
          </cell>
          <cell r="AZ5263" t="e">
            <v>#N/A</v>
          </cell>
          <cell r="BA5263" t="e">
            <v>#N/A</v>
          </cell>
          <cell r="BB5263" t="e">
            <v>#N/A</v>
          </cell>
          <cell r="BC5263" t="e">
            <v>#N/A</v>
          </cell>
          <cell r="BD5263" t="e">
            <v>#N/A</v>
          </cell>
          <cell r="BE5263" t="e">
            <v>#N/A</v>
          </cell>
          <cell r="BF5263" t="e">
            <v>#N/A</v>
          </cell>
          <cell r="BG5263">
            <v>89.128001403808597</v>
          </cell>
          <cell r="BH5263">
            <v>90.958000183105469</v>
          </cell>
          <cell r="BI5263">
            <v>90.519400177001955</v>
          </cell>
          <cell r="BJ5263">
            <v>86.232840347290036</v>
          </cell>
          <cell r="BK5263">
            <v>85.346442756652834</v>
          </cell>
        </row>
        <row r="5264">
          <cell r="A5264" t="str">
            <v>2020-08-03</v>
          </cell>
          <cell r="B5264">
            <v>1966211</v>
          </cell>
          <cell r="C5264">
            <v>89.089996337890625</v>
          </cell>
          <cell r="D5264">
            <v>90.959999084472656</v>
          </cell>
          <cell r="E5264">
            <v>88.19000244140625</v>
          </cell>
          <cell r="F5264">
            <v>90.260002136230469</v>
          </cell>
          <cell r="AY5264" t="e">
            <v>#N/A</v>
          </cell>
          <cell r="AZ5264" t="e">
            <v>#N/A</v>
          </cell>
          <cell r="BA5264" t="e">
            <v>#N/A</v>
          </cell>
          <cell r="BB5264" t="e">
            <v>#N/A</v>
          </cell>
          <cell r="BC5264" t="e">
            <v>#N/A</v>
          </cell>
          <cell r="BD5264" t="e">
            <v>#N/A</v>
          </cell>
          <cell r="BE5264" t="e">
            <v>#N/A</v>
          </cell>
          <cell r="BF5264" t="e">
            <v>#N/A</v>
          </cell>
          <cell r="BG5264">
            <v>89.356001281738287</v>
          </cell>
          <cell r="BH5264">
            <v>90.846500396728516</v>
          </cell>
          <cell r="BI5264">
            <v>90.571200256347652</v>
          </cell>
          <cell r="BJ5264">
            <v>86.367264022827143</v>
          </cell>
          <cell r="BK5264">
            <v>85.398364334106446</v>
          </cell>
        </row>
        <row r="5265">
          <cell r="A5265" t="str">
            <v>2020-08-04</v>
          </cell>
          <cell r="B5265">
            <v>1974955</v>
          </cell>
          <cell r="C5265">
            <v>90.529998779296875</v>
          </cell>
          <cell r="D5265">
            <v>90.860000610351563</v>
          </cell>
          <cell r="E5265">
            <v>88.089996337890625</v>
          </cell>
          <cell r="F5265">
            <v>88.209999084472656</v>
          </cell>
          <cell r="AY5265" t="e">
            <v>#N/A</v>
          </cell>
          <cell r="AZ5265" t="e">
            <v>#N/A</v>
          </cell>
          <cell r="BA5265" t="e">
            <v>#N/A</v>
          </cell>
          <cell r="BB5265" t="e">
            <v>#N/A</v>
          </cell>
          <cell r="BC5265" t="e">
            <v>#N/A</v>
          </cell>
          <cell r="BD5265" t="e">
            <v>#N/A</v>
          </cell>
          <cell r="BE5265" t="e">
            <v>#N/A</v>
          </cell>
          <cell r="BF5265" t="e">
            <v>#N/A</v>
          </cell>
          <cell r="BG5265">
            <v>89.098001098632807</v>
          </cell>
          <cell r="BH5265">
            <v>90.674000167846685</v>
          </cell>
          <cell r="BI5265">
            <v>90.604800262451178</v>
          </cell>
          <cell r="BJ5265">
            <v>86.540901412963862</v>
          </cell>
          <cell r="BK5265">
            <v>85.443557014465327</v>
          </cell>
        </row>
        <row r="5266">
          <cell r="A5266" t="str">
            <v>2020-08-05</v>
          </cell>
          <cell r="B5266">
            <v>2534152</v>
          </cell>
          <cell r="C5266">
            <v>88.19000244140625</v>
          </cell>
          <cell r="D5266">
            <v>88.379997253417969</v>
          </cell>
          <cell r="E5266">
            <v>86.970001220703125</v>
          </cell>
          <cell r="F5266">
            <v>87.480003356933594</v>
          </cell>
          <cell r="AY5266" t="e">
            <v>#N/A</v>
          </cell>
          <cell r="AZ5266" t="e">
            <v>#N/A</v>
          </cell>
          <cell r="BA5266" t="e">
            <v>#N/A</v>
          </cell>
          <cell r="BB5266" t="e">
            <v>#N/A</v>
          </cell>
          <cell r="BC5266" t="e">
            <v>#N/A</v>
          </cell>
          <cell r="BD5266" t="e">
            <v>#N/A</v>
          </cell>
          <cell r="BE5266" t="e">
            <v>#N/A</v>
          </cell>
          <cell r="BF5266" t="e">
            <v>#N/A</v>
          </cell>
          <cell r="BG5266">
            <v>88.610002136230463</v>
          </cell>
          <cell r="BH5266">
            <v>90.520000457763672</v>
          </cell>
          <cell r="BI5266">
            <v>90.630800323486326</v>
          </cell>
          <cell r="BJ5266">
            <v>86.70752822875977</v>
          </cell>
          <cell r="BK5266">
            <v>85.485582046508796</v>
          </cell>
        </row>
        <row r="5267">
          <cell r="A5267" t="str">
            <v>2020-08-06</v>
          </cell>
          <cell r="B5267">
            <v>1816878</v>
          </cell>
          <cell r="C5267">
            <v>87.139999389648438</v>
          </cell>
          <cell r="D5267">
            <v>87.910003662109375</v>
          </cell>
          <cell r="E5267">
            <v>86</v>
          </cell>
          <cell r="F5267">
            <v>86.400001525878906</v>
          </cell>
          <cell r="AY5267" t="e">
            <v>#N/A</v>
          </cell>
          <cell r="AZ5267" t="e">
            <v>#N/A</v>
          </cell>
          <cell r="BA5267" t="e">
            <v>#N/A</v>
          </cell>
          <cell r="BB5267" t="e">
            <v>#N/A</v>
          </cell>
          <cell r="BC5267" t="e">
            <v>#N/A</v>
          </cell>
          <cell r="BD5267" t="e">
            <v>#N/A</v>
          </cell>
          <cell r="BE5267" t="e">
            <v>#N/A</v>
          </cell>
          <cell r="BF5267" t="e">
            <v>#N/A</v>
          </cell>
          <cell r="BG5267">
            <v>88.180001831054682</v>
          </cell>
          <cell r="BH5267">
            <v>90.381000518798828</v>
          </cell>
          <cell r="BI5267">
            <v>90.588600311279293</v>
          </cell>
          <cell r="BJ5267">
            <v>86.832581710815433</v>
          </cell>
          <cell r="BK5267">
            <v>85.514730796813964</v>
          </cell>
        </row>
        <row r="5268">
          <cell r="A5268" t="str">
            <v>2020-08-07</v>
          </cell>
          <cell r="B5268">
            <v>2019201</v>
          </cell>
          <cell r="C5268">
            <v>86.650001525878906</v>
          </cell>
          <cell r="D5268">
            <v>87.480003356933594</v>
          </cell>
          <cell r="E5268">
            <v>86.389999389648438</v>
          </cell>
          <cell r="F5268">
            <v>87.379997253417969</v>
          </cell>
          <cell r="AY5268" t="e">
            <v>#N/A</v>
          </cell>
          <cell r="AZ5268" t="e">
            <v>#N/A</v>
          </cell>
          <cell r="BA5268" t="e">
            <v>#N/A</v>
          </cell>
          <cell r="BB5268" t="e">
            <v>#N/A</v>
          </cell>
          <cell r="BC5268" t="e">
            <v>#N/A</v>
          </cell>
          <cell r="BD5268" t="e">
            <v>#N/A</v>
          </cell>
          <cell r="BE5268" t="e">
            <v>#N/A</v>
          </cell>
          <cell r="BF5268" t="e">
            <v>#N/A</v>
          </cell>
          <cell r="BG5268">
            <v>87.946000671386713</v>
          </cell>
          <cell r="BH5268">
            <v>90.304000473022455</v>
          </cell>
          <cell r="BI5268">
            <v>90.585600280761724</v>
          </cell>
          <cell r="BJ5268">
            <v>86.949588546752935</v>
          </cell>
          <cell r="BK5268">
            <v>85.549358329772943</v>
          </cell>
        </row>
        <row r="5269">
          <cell r="A5269" t="str">
            <v>2020-08-10</v>
          </cell>
          <cell r="B5269">
            <v>1027552</v>
          </cell>
          <cell r="C5269">
            <v>87.599998474121094</v>
          </cell>
          <cell r="D5269">
            <v>87.650001525878906</v>
          </cell>
          <cell r="E5269">
            <v>86.589996337890625</v>
          </cell>
          <cell r="F5269">
            <v>86.720001220703125</v>
          </cell>
          <cell r="AY5269" t="e">
            <v>#N/A</v>
          </cell>
          <cell r="AZ5269" t="e">
            <v>#N/A</v>
          </cell>
          <cell r="BA5269" t="e">
            <v>#N/A</v>
          </cell>
          <cell r="BB5269" t="e">
            <v>#N/A</v>
          </cell>
          <cell r="BC5269" t="e">
            <v>#N/A</v>
          </cell>
          <cell r="BD5269" t="e">
            <v>#N/A</v>
          </cell>
          <cell r="BE5269" t="e">
            <v>#N/A</v>
          </cell>
          <cell r="BF5269" t="e">
            <v>#N/A</v>
          </cell>
          <cell r="BG5269">
            <v>87.238000488281244</v>
          </cell>
          <cell r="BH5269">
            <v>90.091000366210935</v>
          </cell>
          <cell r="BI5269">
            <v>90.54620025634766</v>
          </cell>
          <cell r="BJ5269">
            <v>87.082665481567389</v>
          </cell>
          <cell r="BK5269">
            <v>85.580782356262205</v>
          </cell>
        </row>
        <row r="5270">
          <cell r="A5270" t="str">
            <v>2020-08-11</v>
          </cell>
          <cell r="B5270">
            <v>1570817</v>
          </cell>
          <cell r="C5270">
            <v>87.040000915527344</v>
          </cell>
          <cell r="D5270">
            <v>88.650001525878906</v>
          </cell>
          <cell r="E5270">
            <v>86.830001831054688</v>
          </cell>
          <cell r="F5270">
            <v>87.629997253417969</v>
          </cell>
          <cell r="AY5270" t="e">
            <v>#N/A</v>
          </cell>
          <cell r="AZ5270" t="e">
            <v>#N/A</v>
          </cell>
          <cell r="BA5270" t="e">
            <v>#N/A</v>
          </cell>
          <cell r="BB5270" t="e">
            <v>#N/A</v>
          </cell>
          <cell r="BC5270" t="e">
            <v>#N/A</v>
          </cell>
          <cell r="BD5270" t="e">
            <v>#N/A</v>
          </cell>
          <cell r="BE5270" t="e">
            <v>#N/A</v>
          </cell>
          <cell r="BF5270" t="e">
            <v>#N/A</v>
          </cell>
          <cell r="BG5270">
            <v>87.122000122070318</v>
          </cell>
          <cell r="BH5270">
            <v>89.898000335693354</v>
          </cell>
          <cell r="BI5270">
            <v>90.522400207519524</v>
          </cell>
          <cell r="BJ5270">
            <v>87.226964645385749</v>
          </cell>
          <cell r="BK5270">
            <v>85.612945861816399</v>
          </cell>
        </row>
        <row r="5271">
          <cell r="A5271" t="str">
            <v>2020-08-12</v>
          </cell>
          <cell r="B5271">
            <v>1660330</v>
          </cell>
          <cell r="C5271">
            <v>87.389999389648438</v>
          </cell>
          <cell r="D5271">
            <v>88.389999389648438</v>
          </cell>
          <cell r="E5271">
            <v>86.650001525878906</v>
          </cell>
          <cell r="F5271">
            <v>88.199996948242188</v>
          </cell>
          <cell r="AY5271" t="e">
            <v>#N/A</v>
          </cell>
          <cell r="AZ5271" t="e">
            <v>#N/A</v>
          </cell>
          <cell r="BA5271" t="e">
            <v>#N/A</v>
          </cell>
          <cell r="BB5271" t="e">
            <v>#N/A</v>
          </cell>
          <cell r="BC5271" t="e">
            <v>#N/A</v>
          </cell>
          <cell r="BD5271" t="e">
            <v>#N/A</v>
          </cell>
          <cell r="BE5271" t="e">
            <v>#N/A</v>
          </cell>
          <cell r="BF5271" t="e">
            <v>#N/A</v>
          </cell>
          <cell r="BG5271">
            <v>87.265998840332031</v>
          </cell>
          <cell r="BH5271">
            <v>89.624500274658203</v>
          </cell>
          <cell r="BI5271">
            <v>90.51040008544922</v>
          </cell>
          <cell r="BJ5271">
            <v>87.396546859741207</v>
          </cell>
          <cell r="BK5271">
            <v>85.644052391052242</v>
          </cell>
        </row>
        <row r="5272">
          <cell r="A5272" t="str">
            <v>2020-08-13</v>
          </cell>
          <cell r="B5272">
            <v>1461973</v>
          </cell>
          <cell r="C5272">
            <v>87.930000305175781</v>
          </cell>
          <cell r="D5272">
            <v>88.05999755859375</v>
          </cell>
          <cell r="E5272">
            <v>86.449996948242188</v>
          </cell>
          <cell r="F5272">
            <v>86.989997863769531</v>
          </cell>
          <cell r="AY5272" t="e">
            <v>#N/A</v>
          </cell>
          <cell r="AZ5272" t="e">
            <v>#N/A</v>
          </cell>
          <cell r="BA5272" t="e">
            <v>#N/A</v>
          </cell>
          <cell r="BB5272" t="e">
            <v>#N/A</v>
          </cell>
          <cell r="BC5272" t="e">
            <v>#N/A</v>
          </cell>
          <cell r="BD5272" t="e">
            <v>#N/A</v>
          </cell>
          <cell r="BE5272" t="e">
            <v>#N/A</v>
          </cell>
          <cell r="BF5272" t="e">
            <v>#N/A</v>
          </cell>
          <cell r="BG5272">
            <v>87.383998107910159</v>
          </cell>
          <cell r="BH5272">
            <v>89.328000259399417</v>
          </cell>
          <cell r="BI5272">
            <v>90.473200073242182</v>
          </cell>
          <cell r="BJ5272">
            <v>87.571393280029298</v>
          </cell>
          <cell r="BK5272">
            <v>85.680492172241216</v>
          </cell>
        </row>
        <row r="5273">
          <cell r="A5273" t="str">
            <v>2020-08-14</v>
          </cell>
          <cell r="B5273">
            <v>1717048</v>
          </cell>
          <cell r="C5273">
            <v>86.44000244140625</v>
          </cell>
          <cell r="D5273">
            <v>86.849998474121094</v>
          </cell>
          <cell r="E5273">
            <v>85.050003051757813</v>
          </cell>
          <cell r="F5273">
            <v>85.459999084472656</v>
          </cell>
          <cell r="AY5273" t="e">
            <v>#N/A</v>
          </cell>
          <cell r="AZ5273" t="e">
            <v>#N/A</v>
          </cell>
          <cell r="BA5273" t="e">
            <v>#N/A</v>
          </cell>
          <cell r="BB5273" t="e">
            <v>#N/A</v>
          </cell>
          <cell r="BC5273" t="e">
            <v>#N/A</v>
          </cell>
          <cell r="BD5273" t="e">
            <v>#N/A</v>
          </cell>
          <cell r="BE5273" t="e">
            <v>#N/A</v>
          </cell>
          <cell r="BF5273" t="e">
            <v>#N/A</v>
          </cell>
          <cell r="BG5273">
            <v>86.999998474121099</v>
          </cell>
          <cell r="BH5273">
            <v>88.940000152587885</v>
          </cell>
          <cell r="BI5273">
            <v>90.399199981689449</v>
          </cell>
          <cell r="BJ5273">
            <v>87.704989852905271</v>
          </cell>
          <cell r="BK5273">
            <v>85.714346542358399</v>
          </cell>
        </row>
        <row r="5274">
          <cell r="A5274" t="str">
            <v>2020-08-17</v>
          </cell>
          <cell r="B5274">
            <v>1460804</v>
          </cell>
          <cell r="C5274">
            <v>85.410003662109375</v>
          </cell>
          <cell r="D5274">
            <v>86.569999694824219</v>
          </cell>
          <cell r="E5274">
            <v>85.160003662109375</v>
          </cell>
          <cell r="F5274">
            <v>86.510002136230469</v>
          </cell>
          <cell r="AY5274" t="e">
            <v>#N/A</v>
          </cell>
          <cell r="AZ5274" t="e">
            <v>#N/A</v>
          </cell>
          <cell r="BA5274" t="e">
            <v>#N/A</v>
          </cell>
          <cell r="BB5274" t="e">
            <v>#N/A</v>
          </cell>
          <cell r="BC5274" t="e">
            <v>#N/A</v>
          </cell>
          <cell r="BD5274" t="e">
            <v>#N/A</v>
          </cell>
          <cell r="BE5274" t="e">
            <v>#N/A</v>
          </cell>
          <cell r="BF5274" t="e">
            <v>#N/A</v>
          </cell>
          <cell r="BG5274">
            <v>86.957998657226568</v>
          </cell>
          <cell r="BH5274">
            <v>88.551000213623041</v>
          </cell>
          <cell r="BI5274">
            <v>90.33580001831055</v>
          </cell>
          <cell r="BJ5274">
            <v>87.829213943481449</v>
          </cell>
          <cell r="BK5274">
            <v>85.748000488281249</v>
          </cell>
        </row>
        <row r="5275">
          <cell r="A5275" t="str">
            <v>2020-08-18</v>
          </cell>
          <cell r="B5275">
            <v>2158286</v>
          </cell>
          <cell r="C5275">
            <v>86.800003051757813</v>
          </cell>
          <cell r="D5275">
            <v>87.94000244140625</v>
          </cell>
          <cell r="E5275">
            <v>86.550003051757813</v>
          </cell>
          <cell r="F5275">
            <v>87.379997253417969</v>
          </cell>
          <cell r="AY5275" t="e">
            <v>#N/A</v>
          </cell>
          <cell r="AZ5275" t="e">
            <v>#N/A</v>
          </cell>
          <cell r="BA5275" t="e">
            <v>#N/A</v>
          </cell>
          <cell r="BB5275" t="e">
            <v>#N/A</v>
          </cell>
          <cell r="BC5275" t="e">
            <v>#N/A</v>
          </cell>
          <cell r="BD5275" t="e">
            <v>#N/A</v>
          </cell>
          <cell r="BE5275" t="e">
            <v>#N/A</v>
          </cell>
          <cell r="BF5275" t="e">
            <v>#N/A</v>
          </cell>
          <cell r="BG5275">
            <v>86.907998657226557</v>
          </cell>
          <cell r="BH5275">
            <v>88.284000015258783</v>
          </cell>
          <cell r="BI5275">
            <v>90.274199981689449</v>
          </cell>
          <cell r="BJ5275">
            <v>87.953455886840814</v>
          </cell>
          <cell r="BK5275">
            <v>85.785714988708492</v>
          </cell>
        </row>
        <row r="5276">
          <cell r="A5276" t="str">
            <v>2020-08-19</v>
          </cell>
          <cell r="B5276">
            <v>1347198</v>
          </cell>
          <cell r="C5276">
            <v>87.379997253417969</v>
          </cell>
          <cell r="D5276">
            <v>88.040000915527344</v>
          </cell>
          <cell r="E5276">
            <v>86.949996948242188</v>
          </cell>
          <cell r="F5276">
            <v>87.639999389648438</v>
          </cell>
          <cell r="AY5276" t="e">
            <v>#N/A</v>
          </cell>
          <cell r="AZ5276" t="e">
            <v>#N/A</v>
          </cell>
          <cell r="BA5276" t="e">
            <v>#N/A</v>
          </cell>
          <cell r="BB5276" t="e">
            <v>#N/A</v>
          </cell>
          <cell r="BC5276" t="e">
            <v>#N/A</v>
          </cell>
          <cell r="BD5276" t="e">
            <v>#N/A</v>
          </cell>
          <cell r="BE5276" t="e">
            <v>#N/A</v>
          </cell>
          <cell r="BF5276" t="e">
            <v>#N/A</v>
          </cell>
          <cell r="BG5276">
            <v>86.795999145507807</v>
          </cell>
          <cell r="BH5276">
            <v>88.090499877929688</v>
          </cell>
          <cell r="BI5276">
            <v>90.21319992065429</v>
          </cell>
          <cell r="BJ5276">
            <v>88.087050628662112</v>
          </cell>
          <cell r="BK5276">
            <v>85.822221336364748</v>
          </cell>
        </row>
        <row r="5277">
          <cell r="A5277" t="str">
            <v>2020-08-20</v>
          </cell>
          <cell r="B5277">
            <v>1458569</v>
          </cell>
          <cell r="C5277">
            <v>87.019996643066406</v>
          </cell>
          <cell r="D5277">
            <v>87.900001525878906</v>
          </cell>
          <cell r="E5277">
            <v>86.669998168945313</v>
          </cell>
          <cell r="F5277">
            <v>86.970001220703125</v>
          </cell>
          <cell r="AY5277" t="e">
            <v>#N/A</v>
          </cell>
          <cell r="AZ5277" t="e">
            <v>#N/A</v>
          </cell>
          <cell r="BA5277" t="e">
            <v>#N/A</v>
          </cell>
          <cell r="BB5277" t="e">
            <v>#N/A</v>
          </cell>
          <cell r="BC5277" t="e">
            <v>#N/A</v>
          </cell>
          <cell r="BD5277" t="e">
            <v>#N/A</v>
          </cell>
          <cell r="BE5277" t="e">
            <v>#N/A</v>
          </cell>
          <cell r="BF5277" t="e">
            <v>#N/A</v>
          </cell>
          <cell r="BG5277">
            <v>86.791999816894531</v>
          </cell>
          <cell r="BH5277">
            <v>87.884000015258792</v>
          </cell>
          <cell r="BI5277">
            <v>90.168199920654303</v>
          </cell>
          <cell r="BJ5277">
            <v>88.180084991455075</v>
          </cell>
          <cell r="BK5277">
            <v>85.859815216064447</v>
          </cell>
        </row>
        <row r="5278">
          <cell r="A5278" t="str">
            <v>2020-08-21</v>
          </cell>
          <cell r="B5278">
            <v>1632287</v>
          </cell>
          <cell r="C5278">
            <v>86.790000915527344</v>
          </cell>
          <cell r="D5278">
            <v>87.330001831054688</v>
          </cell>
          <cell r="E5278">
            <v>85.709999084472656</v>
          </cell>
          <cell r="F5278">
            <v>86.339996337890625</v>
          </cell>
          <cell r="AY5278" t="e">
            <v>#N/A</v>
          </cell>
          <cell r="AZ5278" t="e">
            <v>#N/A</v>
          </cell>
          <cell r="BA5278" t="e">
            <v>#N/A</v>
          </cell>
          <cell r="BB5278" t="e">
            <v>#N/A</v>
          </cell>
          <cell r="BC5278" t="e">
            <v>#N/A</v>
          </cell>
          <cell r="BD5278" t="e">
            <v>#N/A</v>
          </cell>
          <cell r="BE5278" t="e">
            <v>#N/A</v>
          </cell>
          <cell r="BF5278" t="e">
            <v>#N/A</v>
          </cell>
          <cell r="BG5278">
            <v>86.967999267578122</v>
          </cell>
          <cell r="BH5278">
            <v>87.760499954223633</v>
          </cell>
          <cell r="BI5278">
            <v>90.11459991455078</v>
          </cell>
          <cell r="BJ5278">
            <v>88.270388641357428</v>
          </cell>
          <cell r="BK5278">
            <v>85.891172103881843</v>
          </cell>
        </row>
        <row r="5279">
          <cell r="A5279" t="str">
            <v>2020-08-24</v>
          </cell>
          <cell r="B5279">
            <v>1613584</v>
          </cell>
          <cell r="C5279">
            <v>87.010002136230469</v>
          </cell>
          <cell r="D5279">
            <v>88.650001525878906</v>
          </cell>
          <cell r="E5279">
            <v>86.879997253417969</v>
          </cell>
          <cell r="F5279">
            <v>87.430000305175781</v>
          </cell>
          <cell r="AY5279" t="e">
            <v>#N/A</v>
          </cell>
          <cell r="AZ5279" t="e">
            <v>#N/A</v>
          </cell>
          <cell r="BA5279" t="e">
            <v>#N/A</v>
          </cell>
          <cell r="BB5279" t="e">
            <v>#N/A</v>
          </cell>
          <cell r="BC5279" t="e">
            <v>#N/A</v>
          </cell>
          <cell r="BD5279" t="e">
            <v>#N/A</v>
          </cell>
          <cell r="BE5279" t="e">
            <v>#N/A</v>
          </cell>
          <cell r="BF5279" t="e">
            <v>#N/A</v>
          </cell>
          <cell r="BG5279">
            <v>87.151998901367193</v>
          </cell>
          <cell r="BH5279">
            <v>87.675999832153323</v>
          </cell>
          <cell r="BI5279">
            <v>90.079399871826169</v>
          </cell>
          <cell r="BJ5279">
            <v>88.383168487548829</v>
          </cell>
          <cell r="BK5279">
            <v>85.927159042358397</v>
          </cell>
        </row>
        <row r="5280">
          <cell r="A5280" t="str">
            <v>2020-08-25</v>
          </cell>
          <cell r="B5280">
            <v>1364871</v>
          </cell>
          <cell r="C5280">
            <v>87.510002136230469</v>
          </cell>
          <cell r="D5280">
            <v>88.410003662109375</v>
          </cell>
          <cell r="E5280">
            <v>87.489997863769531</v>
          </cell>
          <cell r="F5280">
            <v>87.669998168945313</v>
          </cell>
          <cell r="AY5280" t="e">
            <v>#N/A</v>
          </cell>
          <cell r="AZ5280" t="e">
            <v>#N/A</v>
          </cell>
          <cell r="BA5280" t="e">
            <v>#N/A</v>
          </cell>
          <cell r="BB5280" t="e">
            <v>#N/A</v>
          </cell>
          <cell r="BC5280" t="e">
            <v>#N/A</v>
          </cell>
          <cell r="BD5280" t="e">
            <v>#N/A</v>
          </cell>
          <cell r="BE5280" t="e">
            <v>#N/A</v>
          </cell>
          <cell r="BF5280" t="e">
            <v>#N/A</v>
          </cell>
          <cell r="BG5280">
            <v>87.209999084472656</v>
          </cell>
          <cell r="BH5280">
            <v>87.584499740600592</v>
          </cell>
          <cell r="BI5280">
            <v>90.011399841308588</v>
          </cell>
          <cell r="BJ5280">
            <v>88.493139038085943</v>
          </cell>
          <cell r="BK5280">
            <v>85.961114273071288</v>
          </cell>
        </row>
        <row r="5281">
          <cell r="A5281" t="str">
            <v>2020-08-26</v>
          </cell>
          <cell r="B5281">
            <v>902356</v>
          </cell>
          <cell r="C5281">
            <v>87.80999755859375</v>
          </cell>
          <cell r="D5281">
            <v>88.30999755859375</v>
          </cell>
          <cell r="E5281">
            <v>87.180000305175781</v>
          </cell>
          <cell r="F5281">
            <v>87.489997863769531</v>
          </cell>
          <cell r="AY5281" t="e">
            <v>#N/A</v>
          </cell>
          <cell r="AZ5281" t="e">
            <v>#N/A</v>
          </cell>
          <cell r="BA5281" t="e">
            <v>#N/A</v>
          </cell>
          <cell r="BB5281" t="e">
            <v>#N/A</v>
          </cell>
          <cell r="BC5281" t="e">
            <v>#N/A</v>
          </cell>
          <cell r="BD5281" t="e">
            <v>#N/A</v>
          </cell>
          <cell r="BE5281" t="e">
            <v>#N/A</v>
          </cell>
          <cell r="BF5281" t="e">
            <v>#N/A</v>
          </cell>
          <cell r="BG5281">
            <v>87.179998779296881</v>
          </cell>
          <cell r="BH5281">
            <v>87.462999725341803</v>
          </cell>
          <cell r="BI5281">
            <v>89.88699981689453</v>
          </cell>
          <cell r="BJ5281">
            <v>88.583173599243167</v>
          </cell>
          <cell r="BK5281">
            <v>85.998365859985356</v>
          </cell>
        </row>
        <row r="5282">
          <cell r="A5282" t="str">
            <v>2020-08-27</v>
          </cell>
          <cell r="B5282">
            <v>1414168</v>
          </cell>
          <cell r="C5282">
            <v>87.449996948242188</v>
          </cell>
          <cell r="D5282">
            <v>87.569999694824219</v>
          </cell>
          <cell r="E5282">
            <v>86.150001525878906</v>
          </cell>
          <cell r="F5282">
            <v>86.150001525878906</v>
          </cell>
          <cell r="AY5282" t="e">
            <v>#N/A</v>
          </cell>
          <cell r="AZ5282" t="e">
            <v>#N/A</v>
          </cell>
          <cell r="BA5282" t="e">
            <v>#N/A</v>
          </cell>
          <cell r="BB5282" t="e">
            <v>#N/A</v>
          </cell>
          <cell r="BC5282" t="e">
            <v>#N/A</v>
          </cell>
          <cell r="BD5282" t="e">
            <v>#N/A</v>
          </cell>
          <cell r="BE5282" t="e">
            <v>#N/A</v>
          </cell>
          <cell r="BF5282" t="e">
            <v>#N/A</v>
          </cell>
          <cell r="BG5282">
            <v>87.015998840332031</v>
          </cell>
          <cell r="BH5282">
            <v>87.342999649047854</v>
          </cell>
          <cell r="BI5282">
            <v>89.763599853515629</v>
          </cell>
          <cell r="BJ5282">
            <v>88.626333694458012</v>
          </cell>
          <cell r="BK5282">
            <v>86.035139656066889</v>
          </cell>
        </row>
        <row r="5283">
          <cell r="A5283" t="str">
            <v>2020-08-28</v>
          </cell>
          <cell r="B5283">
            <v>1598227</v>
          </cell>
          <cell r="C5283">
            <v>86.029998779296875</v>
          </cell>
          <cell r="D5283">
            <v>86.220001220703125</v>
          </cell>
          <cell r="E5283">
            <v>84.779998779296875</v>
          </cell>
          <cell r="F5283">
            <v>85.029998779296875</v>
          </cell>
          <cell r="AY5283" t="e">
            <v>#N/A</v>
          </cell>
          <cell r="AZ5283" t="e">
            <v>#N/A</v>
          </cell>
          <cell r="BA5283" t="e">
            <v>#N/A</v>
          </cell>
          <cell r="BB5283" t="e">
            <v>#N/A</v>
          </cell>
          <cell r="BC5283" t="e">
            <v>#N/A</v>
          </cell>
          <cell r="BD5283" t="e">
            <v>#N/A</v>
          </cell>
          <cell r="BE5283" t="e">
            <v>#N/A</v>
          </cell>
          <cell r="BF5283" t="e">
            <v>#N/A</v>
          </cell>
          <cell r="BG5283">
            <v>86.753999328613276</v>
          </cell>
          <cell r="BH5283">
            <v>87.166999435424799</v>
          </cell>
          <cell r="BI5283">
            <v>89.581799774169923</v>
          </cell>
          <cell r="BJ5283">
            <v>88.666300659179683</v>
          </cell>
          <cell r="BK5283">
            <v>86.059560661315913</v>
          </cell>
        </row>
        <row r="5284">
          <cell r="A5284" t="str">
            <v>2020-08-31</v>
          </cell>
          <cell r="B5284">
            <v>2060787</v>
          </cell>
          <cell r="C5284">
            <v>85.199996948242188</v>
          </cell>
          <cell r="D5284">
            <v>85.970001220703125</v>
          </cell>
          <cell r="E5284">
            <v>84.319999694824219</v>
          </cell>
          <cell r="F5284">
            <v>84.870002746582031</v>
          </cell>
          <cell r="AY5284" t="e">
            <v>#N/A</v>
          </cell>
          <cell r="AZ5284" t="e">
            <v>#N/A</v>
          </cell>
          <cell r="BA5284" t="e">
            <v>#N/A</v>
          </cell>
          <cell r="BB5284" t="e">
            <v>#N/A</v>
          </cell>
          <cell r="BC5284" t="e">
            <v>#N/A</v>
          </cell>
          <cell r="BD5284" t="e">
            <v>#N/A</v>
          </cell>
          <cell r="BE5284" t="e">
            <v>#N/A</v>
          </cell>
          <cell r="BF5284" t="e">
            <v>#N/A</v>
          </cell>
          <cell r="BG5284">
            <v>86.241999816894534</v>
          </cell>
          <cell r="BH5284">
            <v>86.897499465942388</v>
          </cell>
          <cell r="BI5284">
            <v>89.41859985351563</v>
          </cell>
          <cell r="BJ5284">
            <v>88.72396133422852</v>
          </cell>
          <cell r="BK5284">
            <v>86.076766548156741</v>
          </cell>
        </row>
        <row r="5285">
          <cell r="A5285" t="str">
            <v>2020-09-01</v>
          </cell>
          <cell r="B5285">
            <v>1856647</v>
          </cell>
          <cell r="C5285">
            <v>85.370002746582031</v>
          </cell>
          <cell r="D5285">
            <v>85.949996948242188</v>
          </cell>
          <cell r="E5285">
            <v>83.699996948242188</v>
          </cell>
          <cell r="F5285">
            <v>83.910003662109375</v>
          </cell>
          <cell r="AY5285" t="e">
            <v>#N/A</v>
          </cell>
          <cell r="AZ5285" t="e">
            <v>#N/A</v>
          </cell>
          <cell r="BA5285" t="e">
            <v>#N/A</v>
          </cell>
          <cell r="BB5285" t="e">
            <v>#N/A</v>
          </cell>
          <cell r="BC5285" t="e">
            <v>#N/A</v>
          </cell>
          <cell r="BD5285" t="e">
            <v>#N/A</v>
          </cell>
          <cell r="BE5285" t="e">
            <v>#N/A</v>
          </cell>
          <cell r="BF5285" t="e">
            <v>#N/A</v>
          </cell>
          <cell r="BG5285">
            <v>85.490000915527347</v>
          </cell>
          <cell r="BH5285">
            <v>86.682499694824216</v>
          </cell>
          <cell r="BI5285">
            <v>89.230999908447259</v>
          </cell>
          <cell r="BJ5285">
            <v>88.770767974853513</v>
          </cell>
          <cell r="BK5285">
            <v>86.095442886352544</v>
          </cell>
        </row>
        <row r="5286">
          <cell r="A5286" t="str">
            <v>2020-09-02</v>
          </cell>
          <cell r="B5286">
            <v>1764848</v>
          </cell>
          <cell r="C5286">
            <v>84.19000244140625</v>
          </cell>
          <cell r="D5286">
            <v>85.639999389648438</v>
          </cell>
          <cell r="E5286">
            <v>84.019996643066406</v>
          </cell>
          <cell r="F5286">
            <v>85.180000305175781</v>
          </cell>
          <cell r="AY5286" t="e">
            <v>#N/A</v>
          </cell>
          <cell r="AZ5286" t="e">
            <v>#N/A</v>
          </cell>
          <cell r="BA5286" t="e">
            <v>#N/A</v>
          </cell>
          <cell r="BB5286" t="e">
            <v>#N/A</v>
          </cell>
          <cell r="BC5286" t="e">
            <v>#N/A</v>
          </cell>
          <cell r="BD5286" t="e">
            <v>#N/A</v>
          </cell>
          <cell r="BE5286" t="e">
            <v>#N/A</v>
          </cell>
          <cell r="BF5286" t="e">
            <v>#N/A</v>
          </cell>
          <cell r="BG5286">
            <v>85.028001403808588</v>
          </cell>
          <cell r="BH5286">
            <v>86.567499542236334</v>
          </cell>
          <cell r="BI5286">
            <v>89.11339996337891</v>
          </cell>
          <cell r="BJ5286">
            <v>88.825258178710939</v>
          </cell>
          <cell r="BK5286">
            <v>86.121578598022467</v>
          </cell>
        </row>
        <row r="5287">
          <cell r="A5287" t="str">
            <v>2020-09-03</v>
          </cell>
          <cell r="B5287">
            <v>1770785</v>
          </cell>
          <cell r="C5287">
            <v>85.699996948242188</v>
          </cell>
          <cell r="D5287">
            <v>86.230003356933594</v>
          </cell>
          <cell r="E5287">
            <v>83.910003662109375</v>
          </cell>
          <cell r="F5287">
            <v>84.410003662109375</v>
          </cell>
          <cell r="AY5287" t="e">
            <v>#N/A</v>
          </cell>
          <cell r="AZ5287" t="e">
            <v>#N/A</v>
          </cell>
          <cell r="BA5287" t="e">
            <v>#N/A</v>
          </cell>
          <cell r="BB5287" t="e">
            <v>#N/A</v>
          </cell>
          <cell r="BC5287" t="e">
            <v>#N/A</v>
          </cell>
          <cell r="BD5287" t="e">
            <v>#N/A</v>
          </cell>
          <cell r="BE5287" t="e">
            <v>#N/A</v>
          </cell>
          <cell r="BF5287" t="e">
            <v>#N/A</v>
          </cell>
          <cell r="BG5287">
            <v>84.680001831054682</v>
          </cell>
          <cell r="BH5287">
            <v>86.467999649047854</v>
          </cell>
          <cell r="BI5287">
            <v>88.964400024414061</v>
          </cell>
          <cell r="BJ5287">
            <v>88.87050491333008</v>
          </cell>
          <cell r="BK5287">
            <v>86.134121017456053</v>
          </cell>
        </row>
        <row r="5288">
          <cell r="A5288" t="str">
            <v>2020-09-04</v>
          </cell>
          <cell r="B5288">
            <v>2409199</v>
          </cell>
          <cell r="C5288">
            <v>83.75</v>
          </cell>
          <cell r="D5288">
            <v>84.739997863769531</v>
          </cell>
          <cell r="E5288">
            <v>82.599998474121094</v>
          </cell>
          <cell r="F5288">
            <v>83.569999694824219</v>
          </cell>
          <cell r="AY5288" t="e">
            <v>#N/A</v>
          </cell>
          <cell r="AZ5288" t="e">
            <v>#N/A</v>
          </cell>
          <cell r="BA5288" t="e">
            <v>#N/A</v>
          </cell>
          <cell r="BB5288" t="e">
            <v>#N/A</v>
          </cell>
          <cell r="BC5288" t="e">
            <v>#N/A</v>
          </cell>
          <cell r="BD5288" t="e">
            <v>#N/A</v>
          </cell>
          <cell r="BE5288" t="e">
            <v>#N/A</v>
          </cell>
          <cell r="BF5288" t="e">
            <v>#N/A</v>
          </cell>
          <cell r="BG5288">
            <v>84.388002014160151</v>
          </cell>
          <cell r="BH5288">
            <v>86.277499771118158</v>
          </cell>
          <cell r="BI5288">
            <v>88.813800048828128</v>
          </cell>
          <cell r="BJ5288">
            <v>88.887864990234377</v>
          </cell>
          <cell r="BK5288">
            <v>86.146804504394538</v>
          </cell>
        </row>
        <row r="5289">
          <cell r="A5289" t="str">
            <v>2020-09-07</v>
          </cell>
          <cell r="B5289">
            <v>1231482</v>
          </cell>
          <cell r="C5289">
            <v>83.919998168945313</v>
          </cell>
          <cell r="D5289">
            <v>85.889999389648438</v>
          </cell>
          <cell r="E5289">
            <v>83.860000610351563</v>
          </cell>
          <cell r="F5289">
            <v>85.529998779296875</v>
          </cell>
          <cell r="AY5289" t="e">
            <v>#N/A</v>
          </cell>
          <cell r="AZ5289" t="e">
            <v>#N/A</v>
          </cell>
          <cell r="BA5289" t="e">
            <v>#N/A</v>
          </cell>
          <cell r="BB5289" t="e">
            <v>#N/A</v>
          </cell>
          <cell r="BC5289" t="e">
            <v>#N/A</v>
          </cell>
          <cell r="BD5289" t="e">
            <v>#N/A</v>
          </cell>
          <cell r="BE5289" t="e">
            <v>#N/A</v>
          </cell>
          <cell r="BF5289" t="e">
            <v>#N/A</v>
          </cell>
          <cell r="BG5289">
            <v>84.520001220703122</v>
          </cell>
          <cell r="BH5289">
            <v>86.217999649047854</v>
          </cell>
          <cell r="BI5289">
            <v>88.693600006103509</v>
          </cell>
          <cell r="BJ5289">
            <v>88.908039627075198</v>
          </cell>
          <cell r="BK5289">
            <v>86.164319877624507</v>
          </cell>
        </row>
        <row r="5290">
          <cell r="A5290" t="str">
            <v>2020-09-08</v>
          </cell>
          <cell r="B5290">
            <v>1961281</v>
          </cell>
          <cell r="C5290">
            <v>85.919998168945313</v>
          </cell>
          <cell r="D5290">
            <v>86.25</v>
          </cell>
          <cell r="E5290">
            <v>85.029998779296875</v>
          </cell>
          <cell r="F5290">
            <v>85.699996948242188</v>
          </cell>
          <cell r="AY5290" t="e">
            <v>#N/A</v>
          </cell>
          <cell r="AZ5290" t="e">
            <v>#N/A</v>
          </cell>
          <cell r="BA5290" t="e">
            <v>#N/A</v>
          </cell>
          <cell r="BB5290" t="e">
            <v>#N/A</v>
          </cell>
          <cell r="BC5290" t="e">
            <v>#N/A</v>
          </cell>
          <cell r="BD5290" t="e">
            <v>#N/A</v>
          </cell>
          <cell r="BE5290" t="e">
            <v>#N/A</v>
          </cell>
          <cell r="BF5290" t="e">
            <v>#N/A</v>
          </cell>
          <cell r="BG5290">
            <v>84.877999877929682</v>
          </cell>
          <cell r="BH5290">
            <v>86.121499633789057</v>
          </cell>
          <cell r="BI5290">
            <v>88.594599914550784</v>
          </cell>
          <cell r="BJ5290">
            <v>88.912260513305668</v>
          </cell>
          <cell r="BK5290">
            <v>86.185241661071771</v>
          </cell>
        </row>
        <row r="5291">
          <cell r="A5291" t="str">
            <v>2020-09-09</v>
          </cell>
          <cell r="B5291">
            <v>1911140</v>
          </cell>
          <cell r="C5291">
            <v>86.019996643066406</v>
          </cell>
          <cell r="D5291">
            <v>88.260002136230469</v>
          </cell>
          <cell r="E5291">
            <v>86.019996643066406</v>
          </cell>
          <cell r="F5291">
            <v>88.120002746582031</v>
          </cell>
          <cell r="AY5291" t="e">
            <v>#N/A</v>
          </cell>
          <cell r="AZ5291" t="e">
            <v>#N/A</v>
          </cell>
          <cell r="BA5291" t="e">
            <v>#N/A</v>
          </cell>
          <cell r="BB5291" t="e">
            <v>#N/A</v>
          </cell>
          <cell r="BC5291" t="e">
            <v>#N/A</v>
          </cell>
          <cell r="BD5291" t="e">
            <v>#N/A</v>
          </cell>
          <cell r="BE5291" t="e">
            <v>#N/A</v>
          </cell>
          <cell r="BF5291" t="e">
            <v>#N/A</v>
          </cell>
          <cell r="BG5291">
            <v>85.466000366210935</v>
          </cell>
          <cell r="BH5291">
            <v>86.117499923706049</v>
          </cell>
          <cell r="BI5291">
            <v>88.534999999999997</v>
          </cell>
          <cell r="BJ5291">
            <v>88.943672027587894</v>
          </cell>
          <cell r="BK5291">
            <v>86.218842277526861</v>
          </cell>
        </row>
        <row r="5292">
          <cell r="A5292" t="str">
            <v>2020-09-10</v>
          </cell>
          <cell r="B5292">
            <v>1768561</v>
          </cell>
          <cell r="C5292">
            <v>88.029998779296875</v>
          </cell>
          <cell r="D5292">
            <v>88.410003662109375</v>
          </cell>
          <cell r="E5292">
            <v>86.669998168945313</v>
          </cell>
          <cell r="F5292">
            <v>86.69000244140625</v>
          </cell>
          <cell r="AY5292" t="e">
            <v>#N/A</v>
          </cell>
          <cell r="AZ5292" t="e">
            <v>#N/A</v>
          </cell>
          <cell r="BA5292" t="e">
            <v>#N/A</v>
          </cell>
          <cell r="BB5292" t="e">
            <v>#N/A</v>
          </cell>
          <cell r="BC5292" t="e">
            <v>#N/A</v>
          </cell>
          <cell r="BD5292" t="e">
            <v>#N/A</v>
          </cell>
          <cell r="BE5292" t="e">
            <v>#N/A</v>
          </cell>
          <cell r="BF5292" t="e">
            <v>#N/A</v>
          </cell>
          <cell r="BG5292">
            <v>85.922000122070315</v>
          </cell>
          <cell r="BH5292">
            <v>86.102500152587893</v>
          </cell>
          <cell r="BI5292">
            <v>88.429600067138665</v>
          </cell>
          <cell r="BJ5292">
            <v>88.960108184814459</v>
          </cell>
          <cell r="BK5292">
            <v>86.244907035827637</v>
          </cell>
        </row>
        <row r="5293">
          <cell r="A5293" t="str">
            <v>2020-09-11</v>
          </cell>
          <cell r="B5293">
            <v>1589832</v>
          </cell>
          <cell r="C5293">
            <v>86.55999755859375</v>
          </cell>
          <cell r="D5293">
            <v>87.910003662109375</v>
          </cell>
          <cell r="E5293">
            <v>86.019996643066406</v>
          </cell>
          <cell r="F5293">
            <v>87.540000915527344</v>
          </cell>
          <cell r="AY5293" t="e">
            <v>#N/A</v>
          </cell>
          <cell r="AZ5293" t="e">
            <v>#N/A</v>
          </cell>
          <cell r="BA5293" t="e">
            <v>#N/A</v>
          </cell>
          <cell r="BB5293" t="e">
            <v>#N/A</v>
          </cell>
          <cell r="BC5293" t="e">
            <v>#N/A</v>
          </cell>
          <cell r="BD5293" t="e">
            <v>#N/A</v>
          </cell>
          <cell r="BE5293" t="e">
            <v>#N/A</v>
          </cell>
          <cell r="BF5293" t="e">
            <v>#N/A</v>
          </cell>
          <cell r="BG5293">
            <v>86.716000366210935</v>
          </cell>
          <cell r="BH5293">
            <v>86.206500244140628</v>
          </cell>
          <cell r="BI5293">
            <v>88.360400085449214</v>
          </cell>
          <cell r="BJ5293">
            <v>88.978002243041999</v>
          </cell>
          <cell r="BK5293">
            <v>86.274980583190924</v>
          </cell>
        </row>
        <row r="5294">
          <cell r="A5294" t="str">
            <v>2020-09-14</v>
          </cell>
          <cell r="B5294">
            <v>1232115</v>
          </cell>
          <cell r="C5294">
            <v>87.779998779296875</v>
          </cell>
          <cell r="D5294">
            <v>87.970001220703125</v>
          </cell>
          <cell r="E5294">
            <v>86.260002136230469</v>
          </cell>
          <cell r="F5294">
            <v>87.05999755859375</v>
          </cell>
          <cell r="AY5294" t="e">
            <v>#N/A</v>
          </cell>
          <cell r="AZ5294" t="e">
            <v>#N/A</v>
          </cell>
          <cell r="BA5294" t="e">
            <v>#N/A</v>
          </cell>
          <cell r="BB5294" t="e">
            <v>#N/A</v>
          </cell>
          <cell r="BC5294" t="e">
            <v>#N/A</v>
          </cell>
          <cell r="BD5294" t="e">
            <v>#N/A</v>
          </cell>
          <cell r="BE5294" t="e">
            <v>#N/A</v>
          </cell>
          <cell r="BF5294" t="e">
            <v>#N/A</v>
          </cell>
          <cell r="BG5294">
            <v>87.02200012207031</v>
          </cell>
          <cell r="BH5294">
            <v>86.234000015258786</v>
          </cell>
          <cell r="BI5294">
            <v>88.251800079345699</v>
          </cell>
          <cell r="BJ5294">
            <v>88.971320266723637</v>
          </cell>
          <cell r="BK5294">
            <v>86.312252731323241</v>
          </cell>
        </row>
        <row r="5295">
          <cell r="A5295" t="str">
            <v>2020-09-15</v>
          </cell>
          <cell r="B5295">
            <v>1598787</v>
          </cell>
          <cell r="C5295">
            <v>87.080001831054688</v>
          </cell>
          <cell r="D5295">
            <v>89.040000915527344</v>
          </cell>
          <cell r="E5295">
            <v>87.080001831054688</v>
          </cell>
          <cell r="F5295">
            <v>88.739997863769531</v>
          </cell>
          <cell r="AY5295" t="e">
            <v>#N/A</v>
          </cell>
          <cell r="AZ5295" t="e">
            <v>#N/A</v>
          </cell>
          <cell r="BA5295" t="e">
            <v>#N/A</v>
          </cell>
          <cell r="BB5295" t="e">
            <v>#N/A</v>
          </cell>
          <cell r="BC5295" t="e">
            <v>#N/A</v>
          </cell>
          <cell r="BD5295" t="e">
            <v>#N/A</v>
          </cell>
          <cell r="BE5295" t="e">
            <v>#N/A</v>
          </cell>
          <cell r="BF5295" t="e">
            <v>#N/A</v>
          </cell>
          <cell r="BG5295">
            <v>87.630000305175784</v>
          </cell>
          <cell r="BH5295">
            <v>86.302000045776367</v>
          </cell>
          <cell r="BI5295">
            <v>88.193399963378909</v>
          </cell>
          <cell r="BJ5295">
            <v>88.957707061767579</v>
          </cell>
          <cell r="BK5295">
            <v>86.360095405578619</v>
          </cell>
        </row>
        <row r="5296">
          <cell r="A5296" t="str">
            <v>2020-09-16</v>
          </cell>
          <cell r="B5296">
            <v>1763142</v>
          </cell>
          <cell r="C5296">
            <v>89</v>
          </cell>
          <cell r="D5296">
            <v>89.019996643066406</v>
          </cell>
          <cell r="E5296">
            <v>87.970001220703125</v>
          </cell>
          <cell r="F5296">
            <v>88.25</v>
          </cell>
          <cell r="AY5296" t="e">
            <v>#N/A</v>
          </cell>
          <cell r="AZ5296" t="e">
            <v>#N/A</v>
          </cell>
          <cell r="BA5296" t="e">
            <v>#N/A</v>
          </cell>
          <cell r="BB5296" t="e">
            <v>#N/A</v>
          </cell>
          <cell r="BC5296" t="e">
            <v>#N/A</v>
          </cell>
          <cell r="BD5296" t="e">
            <v>#N/A</v>
          </cell>
          <cell r="BE5296" t="e">
            <v>#N/A</v>
          </cell>
          <cell r="BF5296" t="e">
            <v>#N/A</v>
          </cell>
          <cell r="BG5296">
            <v>87.655999755859369</v>
          </cell>
          <cell r="BH5296">
            <v>86.33250007629394</v>
          </cell>
          <cell r="BI5296">
            <v>88.147200012207037</v>
          </cell>
          <cell r="BJ5296">
            <v>88.950866546630863</v>
          </cell>
          <cell r="BK5296">
            <v>86.396709480285651</v>
          </cell>
        </row>
        <row r="5297">
          <cell r="A5297" t="str">
            <v>2020-09-17</v>
          </cell>
          <cell r="B5297">
            <v>1335244</v>
          </cell>
          <cell r="C5297">
            <v>87.540000915527344</v>
          </cell>
          <cell r="D5297">
            <v>88.480003356933594</v>
          </cell>
          <cell r="E5297">
            <v>87.129997253417969</v>
          </cell>
          <cell r="F5297">
            <v>88.029998779296875</v>
          </cell>
          <cell r="AY5297" t="e">
            <v>#N/A</v>
          </cell>
          <cell r="AZ5297" t="e">
            <v>#N/A</v>
          </cell>
          <cell r="BA5297" t="e">
            <v>#N/A</v>
          </cell>
          <cell r="BB5297" t="e">
            <v>#N/A</v>
          </cell>
          <cell r="BC5297" t="e">
            <v>#N/A</v>
          </cell>
          <cell r="BD5297" t="e">
            <v>#N/A</v>
          </cell>
          <cell r="BE5297" t="e">
            <v>#N/A</v>
          </cell>
          <cell r="BF5297" t="e">
            <v>#N/A</v>
          </cell>
          <cell r="BG5297">
            <v>87.923999023437503</v>
          </cell>
          <cell r="BH5297">
            <v>86.385499954223633</v>
          </cell>
          <cell r="BI5297">
            <v>88.124199981689458</v>
          </cell>
          <cell r="BJ5297">
            <v>88.956199874877925</v>
          </cell>
          <cell r="BK5297">
            <v>86.435889358520512</v>
          </cell>
        </row>
        <row r="5298">
          <cell r="A5298" t="str">
            <v>2020-09-18</v>
          </cell>
          <cell r="B5298">
            <v>5617919</v>
          </cell>
          <cell r="C5298">
            <v>88.300003051757813</v>
          </cell>
          <cell r="D5298">
            <v>89.400001525878906</v>
          </cell>
          <cell r="E5298">
            <v>88.209999084472656</v>
          </cell>
          <cell r="F5298">
            <v>88.44000244140625</v>
          </cell>
          <cell r="AY5298" t="e">
            <v>#N/A</v>
          </cell>
          <cell r="AZ5298" t="e">
            <v>#N/A</v>
          </cell>
          <cell r="BA5298" t="e">
            <v>#N/A</v>
          </cell>
          <cell r="BB5298" t="e">
            <v>#N/A</v>
          </cell>
          <cell r="BC5298" t="e">
            <v>#N/A</v>
          </cell>
          <cell r="BD5298" t="e">
            <v>#N/A</v>
          </cell>
          <cell r="BE5298" t="e">
            <v>#N/A</v>
          </cell>
          <cell r="BF5298" t="e">
            <v>#N/A</v>
          </cell>
          <cell r="BG5298">
            <v>88.103999328613284</v>
          </cell>
          <cell r="BH5298">
            <v>86.490500259399411</v>
          </cell>
          <cell r="BI5298">
            <v>88.114600067138667</v>
          </cell>
          <cell r="BJ5298">
            <v>88.980199890136717</v>
          </cell>
          <cell r="BK5298">
            <v>86.475045166015619</v>
          </cell>
        </row>
        <row r="5299">
          <cell r="A5299" t="str">
            <v>2020-09-21</v>
          </cell>
          <cell r="B5299">
            <v>2449512</v>
          </cell>
          <cell r="C5299">
            <v>88.480003356933594</v>
          </cell>
          <cell r="D5299">
            <v>88.669998168945313</v>
          </cell>
          <cell r="E5299">
            <v>85.360000610351563</v>
          </cell>
          <cell r="F5299">
            <v>85.879997253417969</v>
          </cell>
          <cell r="AY5299" t="e">
            <v>#N/A</v>
          </cell>
          <cell r="AZ5299" t="e">
            <v>#N/A</v>
          </cell>
          <cell r="BA5299" t="e">
            <v>#N/A</v>
          </cell>
          <cell r="BB5299" t="e">
            <v>#N/A</v>
          </cell>
          <cell r="BC5299" t="e">
            <v>#N/A</v>
          </cell>
          <cell r="BD5299" t="e">
            <v>#N/A</v>
          </cell>
          <cell r="BE5299" t="e">
            <v>#N/A</v>
          </cell>
          <cell r="BF5299" t="e">
            <v>#N/A</v>
          </cell>
          <cell r="BG5299">
            <v>87.867999267578128</v>
          </cell>
          <cell r="BH5299">
            <v>86.413000106811523</v>
          </cell>
          <cell r="BI5299">
            <v>88.012599945068359</v>
          </cell>
          <cell r="BJ5299">
            <v>88.95479988098144</v>
          </cell>
          <cell r="BK5299">
            <v>86.509600753784184</v>
          </cell>
        </row>
        <row r="5300">
          <cell r="A5300" t="str">
            <v>2020-09-22</v>
          </cell>
          <cell r="B5300">
            <v>2112426</v>
          </cell>
          <cell r="C5300">
            <v>85.730003356933594</v>
          </cell>
          <cell r="D5300">
            <v>86.69000244140625</v>
          </cell>
          <cell r="E5300">
            <v>84.760002136230469</v>
          </cell>
          <cell r="F5300">
            <v>84.760002136230469</v>
          </cell>
          <cell r="AY5300" t="e">
            <v>#N/A</v>
          </cell>
          <cell r="AZ5300" t="e">
            <v>#N/A</v>
          </cell>
          <cell r="BA5300" t="e">
            <v>#N/A</v>
          </cell>
          <cell r="BB5300" t="e">
            <v>#N/A</v>
          </cell>
          <cell r="BC5300" t="e">
            <v>#N/A</v>
          </cell>
          <cell r="BD5300" t="e">
            <v>#N/A</v>
          </cell>
          <cell r="BE5300" t="e">
            <v>#N/A</v>
          </cell>
          <cell r="BF5300" t="e">
            <v>#N/A</v>
          </cell>
          <cell r="BG5300">
            <v>87.072000122070307</v>
          </cell>
          <cell r="BH5300">
            <v>86.267500305175787</v>
          </cell>
          <cell r="BI5300">
            <v>87.878000030517583</v>
          </cell>
          <cell r="BJ5300">
            <v>88.895399932861324</v>
          </cell>
          <cell r="BK5300">
            <v>86.515403976440425</v>
          </cell>
        </row>
        <row r="5301">
          <cell r="A5301" t="str">
            <v>2020-09-23</v>
          </cell>
          <cell r="B5301">
            <v>2348617</v>
          </cell>
          <cell r="C5301">
            <v>85.370002746582031</v>
          </cell>
          <cell r="D5301">
            <v>87.389999389648438</v>
          </cell>
          <cell r="E5301">
            <v>85.290000915527344</v>
          </cell>
          <cell r="F5301">
            <v>87.05999755859375</v>
          </cell>
          <cell r="AY5301" t="e">
            <v>#N/A</v>
          </cell>
          <cell r="AZ5301" t="e">
            <v>#N/A</v>
          </cell>
          <cell r="BA5301" t="e">
            <v>#N/A</v>
          </cell>
          <cell r="BB5301" t="e">
            <v>#N/A</v>
          </cell>
          <cell r="BC5301" t="e">
            <v>#N/A</v>
          </cell>
          <cell r="BD5301" t="e">
            <v>#N/A</v>
          </cell>
          <cell r="BE5301" t="e">
            <v>#N/A</v>
          </cell>
          <cell r="BF5301" t="e">
            <v>#N/A</v>
          </cell>
          <cell r="BG5301">
            <v>86.833999633789063</v>
          </cell>
          <cell r="BH5301">
            <v>86.246000289916992</v>
          </cell>
          <cell r="BI5301">
            <v>87.745800018310547</v>
          </cell>
          <cell r="BJ5301">
            <v>88.841799926757815</v>
          </cell>
          <cell r="BK5301">
            <v>86.526484985351559</v>
          </cell>
        </row>
        <row r="5302">
          <cell r="A5302" t="str">
            <v>2020-09-24</v>
          </cell>
          <cell r="B5302">
            <v>2224213</v>
          </cell>
          <cell r="C5302">
            <v>86.519996643066406</v>
          </cell>
          <cell r="D5302">
            <v>87.819999694824219</v>
          </cell>
          <cell r="E5302">
            <v>86.410003662109375</v>
          </cell>
          <cell r="F5302">
            <v>87.139999389648438</v>
          </cell>
          <cell r="AY5302" t="e">
            <v>#N/A</v>
          </cell>
          <cell r="AZ5302" t="e">
            <v>#N/A</v>
          </cell>
          <cell r="BA5302" t="e">
            <v>#N/A</v>
          </cell>
          <cell r="BB5302" t="e">
            <v>#N/A</v>
          </cell>
          <cell r="BC5302" t="e">
            <v>#N/A</v>
          </cell>
          <cell r="BD5302" t="e">
            <v>#N/A</v>
          </cell>
          <cell r="BE5302" t="e">
            <v>#N/A</v>
          </cell>
          <cell r="BF5302" t="e">
            <v>#N/A</v>
          </cell>
          <cell r="BG5302">
            <v>86.655999755859369</v>
          </cell>
          <cell r="BH5302">
            <v>86.295500183105474</v>
          </cell>
          <cell r="BI5302">
            <v>87.63020004272461</v>
          </cell>
          <cell r="BJ5302">
            <v>88.805699920654291</v>
          </cell>
          <cell r="BK5302">
            <v>86.535264892578127</v>
          </cell>
        </row>
        <row r="5303">
          <cell r="A5303" t="str">
            <v>2020-09-25</v>
          </cell>
          <cell r="B5303">
            <v>1945628</v>
          </cell>
          <cell r="C5303">
            <v>86.80999755859375</v>
          </cell>
          <cell r="D5303">
            <v>86.900001525878906</v>
          </cell>
          <cell r="E5303">
            <v>85.139999389648438</v>
          </cell>
          <cell r="F5303">
            <v>86.610000610351563</v>
          </cell>
          <cell r="AY5303" t="e">
            <v>#N/A</v>
          </cell>
          <cell r="AZ5303" t="e">
            <v>#N/A</v>
          </cell>
          <cell r="BA5303" t="e">
            <v>#N/A</v>
          </cell>
          <cell r="BB5303" t="e">
            <v>#N/A</v>
          </cell>
          <cell r="BC5303" t="e">
            <v>#N/A</v>
          </cell>
          <cell r="BD5303" t="e">
            <v>#N/A</v>
          </cell>
          <cell r="BE5303" t="e">
            <v>#N/A</v>
          </cell>
          <cell r="BF5303" t="e">
            <v>#N/A</v>
          </cell>
          <cell r="BG5303">
            <v>86.289999389648443</v>
          </cell>
          <cell r="BH5303">
            <v>86.374500274658203</v>
          </cell>
          <cell r="BI5303">
            <v>87.498000030517574</v>
          </cell>
          <cell r="BJ5303">
            <v>88.776099929809575</v>
          </cell>
          <cell r="BK5303">
            <v>86.538307800292969</v>
          </cell>
        </row>
        <row r="5304">
          <cell r="A5304" t="str">
            <v>2020-09-28</v>
          </cell>
          <cell r="B5304">
            <v>1829790</v>
          </cell>
          <cell r="C5304">
            <v>87.680000305175781</v>
          </cell>
          <cell r="D5304">
            <v>88.430000305175781</v>
          </cell>
          <cell r="E5304">
            <v>87.319999694824219</v>
          </cell>
          <cell r="F5304">
            <v>87.319999694824219</v>
          </cell>
          <cell r="AY5304" t="e">
            <v>#N/A</v>
          </cell>
          <cell r="AZ5304" t="e">
            <v>#N/A</v>
          </cell>
          <cell r="BA5304" t="e">
            <v>#N/A</v>
          </cell>
          <cell r="BB5304" t="e">
            <v>#N/A</v>
          </cell>
          <cell r="BC5304" t="e">
            <v>#N/A</v>
          </cell>
          <cell r="BD5304" t="e">
            <v>#N/A</v>
          </cell>
          <cell r="BE5304" t="e">
            <v>#N/A</v>
          </cell>
          <cell r="BF5304" t="e">
            <v>#N/A</v>
          </cell>
          <cell r="BG5304">
            <v>86.577999877929685</v>
          </cell>
          <cell r="BH5304">
            <v>86.497000122070318</v>
          </cell>
          <cell r="BI5304">
            <v>87.358600006103515</v>
          </cell>
          <cell r="BJ5304">
            <v>88.760099945068362</v>
          </cell>
          <cell r="BK5304">
            <v>86.537906799316403</v>
          </cell>
        </row>
        <row r="5305">
          <cell r="A5305" t="str">
            <v>2020-09-29</v>
          </cell>
          <cell r="B5305">
            <v>1611449</v>
          </cell>
          <cell r="C5305">
            <v>87.370002746582031</v>
          </cell>
          <cell r="D5305">
            <v>87.419998168945313</v>
          </cell>
          <cell r="E5305">
            <v>86.180000305175781</v>
          </cell>
          <cell r="F5305">
            <v>86.180000305175781</v>
          </cell>
          <cell r="AY5305" t="e">
            <v>#N/A</v>
          </cell>
          <cell r="AZ5305" t="e">
            <v>#N/A</v>
          </cell>
          <cell r="BA5305" t="e">
            <v>#N/A</v>
          </cell>
          <cell r="BB5305" t="e">
            <v>#N/A</v>
          </cell>
          <cell r="BC5305" t="e">
            <v>#N/A</v>
          </cell>
          <cell r="BD5305" t="e">
            <v>#N/A</v>
          </cell>
          <cell r="BE5305" t="e">
            <v>#N/A</v>
          </cell>
          <cell r="BF5305" t="e">
            <v>#N/A</v>
          </cell>
          <cell r="BG5305">
            <v>86.86199951171875</v>
          </cell>
          <cell r="BH5305">
            <v>86.610499954223627</v>
          </cell>
          <cell r="BI5305">
            <v>87.227799987792963</v>
          </cell>
          <cell r="BJ5305">
            <v>88.711799926757806</v>
          </cell>
          <cell r="BK5305">
            <v>86.536629180908207</v>
          </cell>
        </row>
        <row r="5306">
          <cell r="A5306" t="str">
            <v>2020-09-30</v>
          </cell>
          <cell r="B5306">
            <v>2380913</v>
          </cell>
          <cell r="C5306">
            <v>85.75</v>
          </cell>
          <cell r="D5306">
            <v>86.830001831054688</v>
          </cell>
          <cell r="E5306">
            <v>85.330001831054688</v>
          </cell>
          <cell r="F5306">
            <v>85.330001831054688</v>
          </cell>
          <cell r="AY5306" t="e">
            <v>#N/A</v>
          </cell>
          <cell r="AZ5306" t="e">
            <v>#N/A</v>
          </cell>
          <cell r="BA5306" t="e">
            <v>#N/A</v>
          </cell>
          <cell r="BB5306" t="e">
            <v>#N/A</v>
          </cell>
          <cell r="BC5306" t="e">
            <v>#N/A</v>
          </cell>
          <cell r="BD5306" t="e">
            <v>#N/A</v>
          </cell>
          <cell r="BE5306" t="e">
            <v>#N/A</v>
          </cell>
          <cell r="BF5306" t="e">
            <v>#N/A</v>
          </cell>
          <cell r="BG5306">
            <v>86.516000366210932</v>
          </cell>
          <cell r="BH5306">
            <v>86.618000030517578</v>
          </cell>
          <cell r="BI5306">
            <v>87.104199981689447</v>
          </cell>
          <cell r="BJ5306">
            <v>88.670199966430658</v>
          </cell>
          <cell r="BK5306">
            <v>86.529172210693361</v>
          </cell>
        </row>
        <row r="5307">
          <cell r="A5307" t="str">
            <v>2020-10-01</v>
          </cell>
          <cell r="B5307">
            <v>1965009</v>
          </cell>
          <cell r="C5307">
            <v>86.139999389648438</v>
          </cell>
          <cell r="D5307">
            <v>86.459999084472656</v>
          </cell>
          <cell r="E5307">
            <v>85</v>
          </cell>
          <cell r="F5307">
            <v>85.300003051757813</v>
          </cell>
          <cell r="AY5307" t="e">
            <v>#N/A</v>
          </cell>
          <cell r="AZ5307" t="e">
            <v>#N/A</v>
          </cell>
          <cell r="BA5307" t="e">
            <v>#N/A</v>
          </cell>
          <cell r="BB5307" t="e">
            <v>#N/A</v>
          </cell>
          <cell r="BC5307" t="e">
            <v>#N/A</v>
          </cell>
          <cell r="BD5307" t="e">
            <v>#N/A</v>
          </cell>
          <cell r="BE5307" t="e">
            <v>#N/A</v>
          </cell>
          <cell r="BF5307" t="e">
            <v>#N/A</v>
          </cell>
          <cell r="BG5307">
            <v>86.148001098632818</v>
          </cell>
          <cell r="BH5307">
            <v>86.662499999999994</v>
          </cell>
          <cell r="BI5307">
            <v>86.988200073242183</v>
          </cell>
          <cell r="BJ5307">
            <v>88.641399993896485</v>
          </cell>
          <cell r="BK5307">
            <v>86.521131172180176</v>
          </cell>
        </row>
        <row r="5308">
          <cell r="A5308" t="str">
            <v>2020-10-02</v>
          </cell>
          <cell r="B5308">
            <v>1860567</v>
          </cell>
          <cell r="C5308">
            <v>84.709999084472656</v>
          </cell>
          <cell r="D5308">
            <v>86.080001831054688</v>
          </cell>
          <cell r="E5308">
            <v>84.160003662109375</v>
          </cell>
          <cell r="F5308">
            <v>86.080001831054688</v>
          </cell>
          <cell r="AW5308" t="e">
            <v>#N/A</v>
          </cell>
          <cell r="AX5308" t="e">
            <v>#N/A</v>
          </cell>
          <cell r="AY5308" t="e">
            <v>#N/A</v>
          </cell>
          <cell r="AZ5308" t="e">
            <v>#N/A</v>
          </cell>
          <cell r="BA5308" t="e">
            <v>#N/A</v>
          </cell>
          <cell r="BB5308" t="e">
            <v>#N/A</v>
          </cell>
          <cell r="BC5308" t="e">
            <v>#N/A</v>
          </cell>
          <cell r="BD5308" t="e">
            <v>#N/A</v>
          </cell>
          <cell r="BE5308" t="e">
            <v>#N/A</v>
          </cell>
          <cell r="BF5308" t="e">
            <v>#N/A</v>
          </cell>
          <cell r="BG5308">
            <v>86.042001342773432</v>
          </cell>
          <cell r="BH5308">
            <v>86.788000106811523</v>
          </cell>
          <cell r="BI5308">
            <v>86.933600158691405</v>
          </cell>
          <cell r="BJ5308">
            <v>88.63</v>
          </cell>
          <cell r="BK5308">
            <v>86.513276062011712</v>
          </cell>
        </row>
        <row r="5309">
          <cell r="A5309" t="str">
            <v>2020-10-05</v>
          </cell>
          <cell r="B5309">
            <v>1359170</v>
          </cell>
          <cell r="C5309">
            <v>86.480003356933594</v>
          </cell>
          <cell r="D5309">
            <v>86.620002746582031</v>
          </cell>
          <cell r="E5309">
            <v>85.510002136230469</v>
          </cell>
          <cell r="F5309">
            <v>86.519996643066406</v>
          </cell>
          <cell r="AW5309" t="e">
            <v>#N/A</v>
          </cell>
          <cell r="AX5309" t="e">
            <v>#N/A</v>
          </cell>
          <cell r="AY5309" t="e">
            <v>#N/A</v>
          </cell>
          <cell r="AZ5309" t="e">
            <v>#N/A</v>
          </cell>
          <cell r="BA5309" t="e">
            <v>#N/A</v>
          </cell>
          <cell r="BB5309" t="e">
            <v>#N/A</v>
          </cell>
          <cell r="BC5309" t="e">
            <v>#N/A</v>
          </cell>
          <cell r="BD5309" t="e">
            <v>#N/A</v>
          </cell>
          <cell r="BE5309" t="e">
            <v>#N/A</v>
          </cell>
          <cell r="BF5309" t="e">
            <v>#N/A</v>
          </cell>
          <cell r="BG5309">
            <v>85.882000732421872</v>
          </cell>
          <cell r="BH5309">
            <v>86.837500000000006</v>
          </cell>
          <cell r="BI5309">
            <v>86.881600036621094</v>
          </cell>
          <cell r="BJ5309">
            <v>88.619599990844733</v>
          </cell>
          <cell r="BK5309">
            <v>86.508344459533689</v>
          </cell>
        </row>
        <row r="5310">
          <cell r="A5310" t="str">
            <v>2020-10-06</v>
          </cell>
          <cell r="B5310">
            <v>1788982</v>
          </cell>
          <cell r="C5310">
            <v>86.430000305175781</v>
          </cell>
          <cell r="D5310">
            <v>86.430000305175781</v>
          </cell>
          <cell r="E5310">
            <v>84.779998779296875</v>
          </cell>
          <cell r="F5310">
            <v>84.870002746582031</v>
          </cell>
          <cell r="AW5310" t="e">
            <v>#N/A</v>
          </cell>
          <cell r="AX5310" t="e">
            <v>#N/A</v>
          </cell>
          <cell r="AY5310" t="e">
            <v>#N/A</v>
          </cell>
          <cell r="AZ5310" t="e">
            <v>#N/A</v>
          </cell>
          <cell r="BA5310" t="e">
            <v>#N/A</v>
          </cell>
          <cell r="BB5310" t="e">
            <v>#N/A</v>
          </cell>
          <cell r="BC5310" t="e">
            <v>#N/A</v>
          </cell>
          <cell r="BD5310" t="e">
            <v>#N/A</v>
          </cell>
          <cell r="BE5310" t="e">
            <v>#N/A</v>
          </cell>
          <cell r="BF5310" t="e">
            <v>#N/A</v>
          </cell>
          <cell r="BG5310">
            <v>85.620001220703131</v>
          </cell>
          <cell r="BH5310">
            <v>86.796000289916989</v>
          </cell>
          <cell r="BI5310">
            <v>86.789000091552737</v>
          </cell>
          <cell r="BJ5310">
            <v>88.599900054931638</v>
          </cell>
          <cell r="BK5310">
            <v>86.495548782348635</v>
          </cell>
        </row>
        <row r="5311">
          <cell r="A5311" t="str">
            <v>2020-10-07</v>
          </cell>
          <cell r="B5311">
            <v>1564502</v>
          </cell>
          <cell r="C5311">
            <v>85.239997863769531</v>
          </cell>
          <cell r="D5311">
            <v>85.330001831054688</v>
          </cell>
          <cell r="E5311">
            <v>83.660003662109375</v>
          </cell>
          <cell r="F5311">
            <v>83.910003662109375</v>
          </cell>
          <cell r="AW5311" t="e">
            <v>#N/A</v>
          </cell>
          <cell r="AX5311" t="e">
            <v>#N/A</v>
          </cell>
          <cell r="AY5311" t="e">
            <v>#N/A</v>
          </cell>
          <cell r="AZ5311" t="e">
            <v>#N/A</v>
          </cell>
          <cell r="BA5311" t="e">
            <v>#N/A</v>
          </cell>
          <cell r="BB5311" t="e">
            <v>#N/A</v>
          </cell>
          <cell r="BC5311" t="e">
            <v>#N/A</v>
          </cell>
          <cell r="BD5311" t="e">
            <v>#N/A</v>
          </cell>
          <cell r="BE5311" t="e">
            <v>#N/A</v>
          </cell>
          <cell r="BF5311" t="e">
            <v>#N/A</v>
          </cell>
          <cell r="BG5311">
            <v>85.336001586914065</v>
          </cell>
          <cell r="BH5311">
            <v>86.585500335693354</v>
          </cell>
          <cell r="BI5311">
            <v>86.668800201416019</v>
          </cell>
          <cell r="BJ5311">
            <v>88.561600112915045</v>
          </cell>
          <cell r="BK5311">
            <v>86.477953109741208</v>
          </cell>
        </row>
        <row r="5312">
          <cell r="A5312" t="str">
            <v>2020-10-08</v>
          </cell>
          <cell r="B5312">
            <v>1510432</v>
          </cell>
          <cell r="C5312">
            <v>84.089996337890625</v>
          </cell>
          <cell r="D5312">
            <v>85.720001220703125</v>
          </cell>
          <cell r="E5312">
            <v>84</v>
          </cell>
          <cell r="F5312">
            <v>85.279998779296875</v>
          </cell>
          <cell r="AW5312" t="e">
            <v>#N/A</v>
          </cell>
          <cell r="AX5312" t="e">
            <v>#N/A</v>
          </cell>
          <cell r="AY5312" t="e">
            <v>#N/A</v>
          </cell>
          <cell r="AZ5312" t="e">
            <v>#N/A</v>
          </cell>
          <cell r="BA5312" t="e">
            <v>#N/A</v>
          </cell>
          <cell r="BB5312" t="e">
            <v>#N/A</v>
          </cell>
          <cell r="BC5312" t="e">
            <v>#N/A</v>
          </cell>
          <cell r="BD5312" t="e">
            <v>#N/A</v>
          </cell>
          <cell r="BE5312" t="e">
            <v>#N/A</v>
          </cell>
          <cell r="BF5312" t="e">
            <v>#N/A</v>
          </cell>
          <cell r="BG5312">
            <v>85.332000732421875</v>
          </cell>
          <cell r="BH5312">
            <v>86.515000152587888</v>
          </cell>
          <cell r="BI5312">
            <v>86.603400115966792</v>
          </cell>
          <cell r="BJ5312">
            <v>88.544500122070318</v>
          </cell>
          <cell r="BK5312">
            <v>86.466194496154785</v>
          </cell>
        </row>
        <row r="5313">
          <cell r="A5313" t="str">
            <v>2020-10-09</v>
          </cell>
          <cell r="B5313">
            <v>1451404</v>
          </cell>
          <cell r="C5313">
            <v>85.879997253417969</v>
          </cell>
          <cell r="D5313">
            <v>86.529998779296875</v>
          </cell>
          <cell r="E5313">
            <v>85.089996337890625</v>
          </cell>
          <cell r="F5313">
            <v>86.30999755859375</v>
          </cell>
          <cell r="AW5313" t="e">
            <v>#N/A</v>
          </cell>
          <cell r="AX5313" t="e">
            <v>#N/A</v>
          </cell>
          <cell r="AY5313" t="e">
            <v>#N/A</v>
          </cell>
          <cell r="AZ5313" t="e">
            <v>#N/A</v>
          </cell>
          <cell r="BA5313" t="e">
            <v>#N/A</v>
          </cell>
          <cell r="BB5313" t="e">
            <v>#N/A</v>
          </cell>
          <cell r="BC5313" t="e">
            <v>#N/A</v>
          </cell>
          <cell r="BD5313" t="e">
            <v>#N/A</v>
          </cell>
          <cell r="BE5313" t="e">
            <v>#N/A</v>
          </cell>
          <cell r="BF5313" t="e">
            <v>#N/A</v>
          </cell>
          <cell r="BG5313">
            <v>85.377999877929682</v>
          </cell>
          <cell r="BH5313">
            <v>86.453499984741214</v>
          </cell>
          <cell r="BI5313">
            <v>86.558600006103518</v>
          </cell>
          <cell r="BJ5313">
            <v>88.539000091552737</v>
          </cell>
          <cell r="BK5313">
            <v>86.464843368530268</v>
          </cell>
        </row>
        <row r="5314">
          <cell r="A5314" t="str">
            <v>2020-10-12</v>
          </cell>
          <cell r="B5314">
            <v>1331281</v>
          </cell>
          <cell r="C5314">
            <v>86.080001831054688</v>
          </cell>
          <cell r="D5314">
            <v>87.260002136230469</v>
          </cell>
          <cell r="E5314">
            <v>85.449996948242188</v>
          </cell>
          <cell r="F5314">
            <v>86.5</v>
          </cell>
          <cell r="AW5314" t="e">
            <v>#N/A</v>
          </cell>
          <cell r="AX5314" t="e">
            <v>#N/A</v>
          </cell>
          <cell r="AY5314" t="e">
            <v>#N/A</v>
          </cell>
          <cell r="AZ5314" t="e">
            <v>#N/A</v>
          </cell>
          <cell r="BA5314" t="e">
            <v>#N/A</v>
          </cell>
          <cell r="BB5314" t="e">
            <v>#N/A</v>
          </cell>
          <cell r="BC5314" t="e">
            <v>#N/A</v>
          </cell>
          <cell r="BD5314" t="e">
            <v>#N/A</v>
          </cell>
          <cell r="BE5314" t="e">
            <v>#N/A</v>
          </cell>
          <cell r="BF5314" t="e">
            <v>#N/A</v>
          </cell>
          <cell r="BG5314">
            <v>85.374000549316406</v>
          </cell>
          <cell r="BH5314">
            <v>86.425500106811526</v>
          </cell>
          <cell r="BI5314">
            <v>86.483399963378901</v>
          </cell>
          <cell r="BJ5314">
            <v>88.527300109863276</v>
          </cell>
          <cell r="BK5314">
            <v>86.465069274902348</v>
          </cell>
        </row>
        <row r="5315">
          <cell r="A5315" t="str">
            <v>2020-10-13</v>
          </cell>
          <cell r="B5315">
            <v>1806667</v>
          </cell>
          <cell r="C5315">
            <v>87.290000915527344</v>
          </cell>
          <cell r="D5315">
            <v>87.720001220703125</v>
          </cell>
          <cell r="E5315">
            <v>86.739997863769531</v>
          </cell>
          <cell r="F5315">
            <v>87.519996643066406</v>
          </cell>
          <cell r="AW5315" t="e">
            <v>#N/A</v>
          </cell>
          <cell r="AX5315" t="e">
            <v>#N/A</v>
          </cell>
          <cell r="AY5315" t="e">
            <v>#N/A</v>
          </cell>
          <cell r="AZ5315" t="e">
            <v>#N/A</v>
          </cell>
          <cell r="BA5315" t="e">
            <v>#N/A</v>
          </cell>
          <cell r="BB5315" t="e">
            <v>#N/A</v>
          </cell>
          <cell r="BC5315" t="e">
            <v>#N/A</v>
          </cell>
          <cell r="BD5315" t="e">
            <v>#N/A</v>
          </cell>
          <cell r="BE5315" t="e">
            <v>#N/A</v>
          </cell>
          <cell r="BF5315" t="e">
            <v>#N/A</v>
          </cell>
          <cell r="BG5315">
            <v>85.903999328613281</v>
          </cell>
          <cell r="BH5315">
            <v>86.364500045776367</v>
          </cell>
          <cell r="BI5315">
            <v>86.469599914550784</v>
          </cell>
          <cell r="BJ5315">
            <v>88.537200088500981</v>
          </cell>
          <cell r="BK5315">
            <v>86.467501144409184</v>
          </cell>
        </row>
        <row r="5316">
          <cell r="A5316" t="str">
            <v>2020-10-14</v>
          </cell>
          <cell r="B5316">
            <v>1359150</v>
          </cell>
          <cell r="C5316">
            <v>88</v>
          </cell>
          <cell r="D5316">
            <v>88.099998474121094</v>
          </cell>
          <cell r="E5316">
            <v>87.089996337890625</v>
          </cell>
          <cell r="F5316">
            <v>87.089996337890625</v>
          </cell>
          <cell r="AW5316" t="e">
            <v>#N/A</v>
          </cell>
          <cell r="AX5316" t="e">
            <v>#N/A</v>
          </cell>
          <cell r="AY5316" t="e">
            <v>#N/A</v>
          </cell>
          <cell r="AZ5316" t="e">
            <v>#N/A</v>
          </cell>
          <cell r="BA5316" t="e">
            <v>#N/A</v>
          </cell>
          <cell r="BB5316" t="e">
            <v>#N/A</v>
          </cell>
          <cell r="BC5316" t="e">
            <v>#N/A</v>
          </cell>
          <cell r="BD5316" t="e">
            <v>#N/A</v>
          </cell>
          <cell r="BE5316" t="e">
            <v>#N/A</v>
          </cell>
          <cell r="BF5316" t="e">
            <v>#N/A</v>
          </cell>
          <cell r="BG5316">
            <v>86.539997863769528</v>
          </cell>
          <cell r="BH5316">
            <v>86.306499862670904</v>
          </cell>
          <cell r="BI5316">
            <v>86.461799774169918</v>
          </cell>
          <cell r="BJ5316">
            <v>88.54630004882813</v>
          </cell>
          <cell r="BK5316">
            <v>86.465081901550292</v>
          </cell>
        </row>
        <row r="5317">
          <cell r="A5317" t="str">
            <v>2020-10-15</v>
          </cell>
          <cell r="B5317">
            <v>1903341</v>
          </cell>
          <cell r="C5317">
            <v>86.589996337890625</v>
          </cell>
          <cell r="D5317">
            <v>86.730003356933594</v>
          </cell>
          <cell r="E5317">
            <v>84.410003662109375</v>
          </cell>
          <cell r="F5317">
            <v>84.669998168945313</v>
          </cell>
          <cell r="AW5317" t="e">
            <v>#N/A</v>
          </cell>
          <cell r="AX5317" t="e">
            <v>#N/A</v>
          </cell>
          <cell r="AY5317" t="e">
            <v>#N/A</v>
          </cell>
          <cell r="AZ5317" t="e">
            <v>#N/A</v>
          </cell>
          <cell r="BA5317" t="e">
            <v>#N/A</v>
          </cell>
          <cell r="BB5317" t="e">
            <v>#N/A</v>
          </cell>
          <cell r="BC5317" t="e">
            <v>#N/A</v>
          </cell>
          <cell r="BD5317" t="e">
            <v>#N/A</v>
          </cell>
          <cell r="BE5317" t="e">
            <v>#N/A</v>
          </cell>
          <cell r="BF5317" t="e">
            <v>#N/A</v>
          </cell>
          <cell r="BG5317">
            <v>86.417997741699224</v>
          </cell>
          <cell r="BH5317">
            <v>86.138499832153315</v>
          </cell>
          <cell r="BI5317">
            <v>86.427199707031249</v>
          </cell>
          <cell r="BJ5317">
            <v>88.507900009155279</v>
          </cell>
          <cell r="BK5317">
            <v>86.447813339233392</v>
          </cell>
        </row>
        <row r="5318">
          <cell r="A5318" t="str">
            <v>2020-10-16</v>
          </cell>
          <cell r="B5318">
            <v>1881846</v>
          </cell>
          <cell r="C5318">
            <v>85.19000244140625</v>
          </cell>
          <cell r="D5318">
            <v>86.419998168945313</v>
          </cell>
          <cell r="E5318">
            <v>84.650001525878906</v>
          </cell>
          <cell r="F5318">
            <v>86.029998779296875</v>
          </cell>
          <cell r="AW5318" t="e">
            <v>#N/A</v>
          </cell>
          <cell r="AX5318" t="e">
            <v>#N/A</v>
          </cell>
          <cell r="AY5318" t="e">
            <v>#N/A</v>
          </cell>
          <cell r="AZ5318" t="e">
            <v>#N/A</v>
          </cell>
          <cell r="BA5318" t="e">
            <v>#N/A</v>
          </cell>
          <cell r="BB5318" t="e">
            <v>#N/A</v>
          </cell>
          <cell r="BC5318" t="e">
            <v>#N/A</v>
          </cell>
          <cell r="BD5318" t="e">
            <v>#N/A</v>
          </cell>
          <cell r="BE5318" t="e">
            <v>#N/A</v>
          </cell>
          <cell r="BF5318" t="e">
            <v>#N/A</v>
          </cell>
          <cell r="BG5318">
            <v>86.361997985839849</v>
          </cell>
          <cell r="BH5318">
            <v>86.017999649047852</v>
          </cell>
          <cell r="BI5318">
            <v>86.400199737548832</v>
          </cell>
          <cell r="BJ5318">
            <v>88.492900009155278</v>
          </cell>
          <cell r="BK5318">
            <v>86.438888244628913</v>
          </cell>
        </row>
        <row r="5319">
          <cell r="A5319" t="str">
            <v>2020-10-19</v>
          </cell>
          <cell r="B5319">
            <v>997632</v>
          </cell>
          <cell r="C5319">
            <v>86.44000244140625</v>
          </cell>
          <cell r="D5319">
            <v>87.55999755859375</v>
          </cell>
          <cell r="E5319">
            <v>85.44000244140625</v>
          </cell>
          <cell r="F5319">
            <v>85.44000244140625</v>
          </cell>
          <cell r="AW5319" t="e">
            <v>#N/A</v>
          </cell>
          <cell r="AX5319" t="e">
            <v>#N/A</v>
          </cell>
          <cell r="AY5319" t="e">
            <v>#N/A</v>
          </cell>
          <cell r="AZ5319" t="e">
            <v>#N/A</v>
          </cell>
          <cell r="BA5319" t="e">
            <v>#N/A</v>
          </cell>
          <cell r="BB5319" t="e">
            <v>#N/A</v>
          </cell>
          <cell r="BC5319" t="e">
            <v>#N/A</v>
          </cell>
          <cell r="BD5319" t="e">
            <v>#N/A</v>
          </cell>
          <cell r="BE5319" t="e">
            <v>#N/A</v>
          </cell>
          <cell r="BF5319" t="e">
            <v>#N/A</v>
          </cell>
          <cell r="BG5319">
            <v>86.149998474121091</v>
          </cell>
          <cell r="BH5319">
            <v>85.99599990844726</v>
          </cell>
          <cell r="BI5319">
            <v>86.374599761962884</v>
          </cell>
          <cell r="BJ5319">
            <v>88.460400009155279</v>
          </cell>
          <cell r="BK5319">
            <v>86.425517921447749</v>
          </cell>
        </row>
        <row r="5320">
          <cell r="A5320" t="str">
            <v>2020-10-20</v>
          </cell>
          <cell r="B5320">
            <v>1473313</v>
          </cell>
          <cell r="C5320">
            <v>85.680000305175781</v>
          </cell>
          <cell r="D5320">
            <v>86.019996643066406</v>
          </cell>
          <cell r="E5320">
            <v>84.610000610351563</v>
          </cell>
          <cell r="F5320">
            <v>84.620002746582031</v>
          </cell>
          <cell r="AW5320" t="e">
            <v>#N/A</v>
          </cell>
          <cell r="AX5320" t="e">
            <v>#N/A</v>
          </cell>
          <cell r="AY5320" t="e">
            <v>#N/A</v>
          </cell>
          <cell r="AZ5320" t="e">
            <v>#N/A</v>
          </cell>
          <cell r="BA5320" t="e">
            <v>#N/A</v>
          </cell>
          <cell r="BB5320" t="e">
            <v>#N/A</v>
          </cell>
          <cell r="BC5320" t="e">
            <v>#N/A</v>
          </cell>
          <cell r="BD5320" t="e">
            <v>#N/A</v>
          </cell>
          <cell r="BE5320" t="e">
            <v>#N/A</v>
          </cell>
          <cell r="BF5320" t="e">
            <v>#N/A</v>
          </cell>
          <cell r="BG5320">
            <v>85.569999694824219</v>
          </cell>
          <cell r="BH5320">
            <v>85.988999938964838</v>
          </cell>
          <cell r="BI5320">
            <v>86.314399871826168</v>
          </cell>
          <cell r="BJ5320">
            <v>88.418400039672846</v>
          </cell>
          <cell r="BK5320">
            <v>86.404864158630375</v>
          </cell>
        </row>
        <row r="5321">
          <cell r="A5321" t="str">
            <v>2020-10-21</v>
          </cell>
          <cell r="B5321">
            <v>1868864</v>
          </cell>
          <cell r="C5321">
            <v>84.5</v>
          </cell>
          <cell r="D5321">
            <v>84.510002136230469</v>
          </cell>
          <cell r="E5321">
            <v>83.360000610351563</v>
          </cell>
          <cell r="F5321">
            <v>83.360000610351563</v>
          </cell>
          <cell r="AW5321" t="e">
            <v>#N/A</v>
          </cell>
          <cell r="AX5321" t="e">
            <v>#N/A</v>
          </cell>
          <cell r="AY5321" t="e">
            <v>#N/A</v>
          </cell>
          <cell r="AZ5321" t="e">
            <v>#N/A</v>
          </cell>
          <cell r="BA5321" t="e">
            <v>#N/A</v>
          </cell>
          <cell r="BB5321" t="e">
            <v>#N/A</v>
          </cell>
          <cell r="BC5321" t="e">
            <v>#N/A</v>
          </cell>
          <cell r="BD5321" t="e">
            <v>#N/A</v>
          </cell>
          <cell r="BE5321" t="e">
            <v>#N/A</v>
          </cell>
          <cell r="BF5321" t="e">
            <v>#N/A</v>
          </cell>
          <cell r="BG5321">
            <v>84.824000549316409</v>
          </cell>
          <cell r="BH5321">
            <v>85.804000091552737</v>
          </cell>
          <cell r="BI5321">
            <v>86.217599945068358</v>
          </cell>
          <cell r="BJ5321">
            <v>88.364000015258796</v>
          </cell>
          <cell r="BK5321">
            <v>86.374437522888186</v>
          </cell>
        </row>
        <row r="5322">
          <cell r="A5322" t="str">
            <v>2020-10-22</v>
          </cell>
          <cell r="B5322">
            <v>1888397</v>
          </cell>
          <cell r="C5322">
            <v>82.860000610351563</v>
          </cell>
          <cell r="D5322">
            <v>83.269996643066406</v>
          </cell>
          <cell r="E5322">
            <v>81.660003662109375</v>
          </cell>
          <cell r="F5322">
            <v>82.739997863769531</v>
          </cell>
          <cell r="AW5322" t="e">
            <v>#N/A</v>
          </cell>
          <cell r="AX5322" t="e">
            <v>#N/A</v>
          </cell>
          <cell r="AY5322" t="e">
            <v>#N/A</v>
          </cell>
          <cell r="AZ5322" t="e">
            <v>#N/A</v>
          </cell>
          <cell r="BA5322" t="e">
            <v>#N/A</v>
          </cell>
          <cell r="BB5322" t="e">
            <v>#N/A</v>
          </cell>
          <cell r="BC5322" t="e">
            <v>#N/A</v>
          </cell>
          <cell r="BD5322" t="e">
            <v>#N/A</v>
          </cell>
          <cell r="BE5322" t="e">
            <v>#N/A</v>
          </cell>
          <cell r="BF5322" t="e">
            <v>#N/A</v>
          </cell>
          <cell r="BG5322">
            <v>84.438000488281247</v>
          </cell>
          <cell r="BH5322">
            <v>85.584000015258795</v>
          </cell>
          <cell r="BI5322">
            <v>86.132599945068364</v>
          </cell>
          <cell r="BJ5322">
            <v>88.30290000915528</v>
          </cell>
          <cell r="BK5322">
            <v>86.344046096801762</v>
          </cell>
        </row>
        <row r="5323">
          <cell r="A5323" t="str">
            <v>2020-10-23</v>
          </cell>
          <cell r="B5323">
            <v>1224867</v>
          </cell>
          <cell r="C5323">
            <v>82.379997253417969</v>
          </cell>
          <cell r="D5323">
            <v>83.919998168945313</v>
          </cell>
          <cell r="E5323">
            <v>81.989997863769531</v>
          </cell>
          <cell r="F5323">
            <v>82.94000244140625</v>
          </cell>
          <cell r="AW5323" t="e">
            <v>#N/A</v>
          </cell>
          <cell r="AX5323" t="e">
            <v>#N/A</v>
          </cell>
          <cell r="AY5323" t="e">
            <v>#N/A</v>
          </cell>
          <cell r="AZ5323" t="e">
            <v>#N/A</v>
          </cell>
          <cell r="BA5323" t="e">
            <v>#N/A</v>
          </cell>
          <cell r="BB5323" t="e">
            <v>#N/A</v>
          </cell>
          <cell r="BC5323" t="e">
            <v>#N/A</v>
          </cell>
          <cell r="BD5323" t="e">
            <v>#N/A</v>
          </cell>
          <cell r="BE5323" t="e">
            <v>#N/A</v>
          </cell>
          <cell r="BF5323" t="e">
            <v>#N/A</v>
          </cell>
          <cell r="BG5323">
            <v>83.820001220703119</v>
          </cell>
          <cell r="BH5323">
            <v>85.400500106811521</v>
          </cell>
          <cell r="BI5323">
            <v>86.082200012207025</v>
          </cell>
          <cell r="BJ5323">
            <v>88.240699996948237</v>
          </cell>
          <cell r="BK5323">
            <v>86.318513412475582</v>
          </cell>
        </row>
        <row r="5324">
          <cell r="A5324" t="str">
            <v>2020-10-26</v>
          </cell>
          <cell r="B5324">
            <v>1686058</v>
          </cell>
          <cell r="C5324">
            <v>82.300003051757813</v>
          </cell>
          <cell r="D5324">
            <v>83.879997253417969</v>
          </cell>
          <cell r="E5324">
            <v>82.150001525878906</v>
          </cell>
          <cell r="F5324">
            <v>82.819999694824219</v>
          </cell>
          <cell r="AW5324" t="e">
            <v>#N/A</v>
          </cell>
          <cell r="AX5324" t="e">
            <v>#N/A</v>
          </cell>
          <cell r="AY5324" t="e">
            <v>#N/A</v>
          </cell>
          <cell r="AZ5324" t="e">
            <v>#N/A</v>
          </cell>
          <cell r="BA5324" t="e">
            <v>#N/A</v>
          </cell>
          <cell r="BB5324" t="e">
            <v>#N/A</v>
          </cell>
          <cell r="BC5324" t="e">
            <v>#N/A</v>
          </cell>
          <cell r="BD5324" t="e">
            <v>#N/A</v>
          </cell>
          <cell r="BE5324" t="e">
            <v>#N/A</v>
          </cell>
          <cell r="BF5324" t="e">
            <v>#N/A</v>
          </cell>
          <cell r="BG5324">
            <v>83.296000671386722</v>
          </cell>
          <cell r="BH5324">
            <v>85.175500106811526</v>
          </cell>
          <cell r="BI5324">
            <v>86.008399963378906</v>
          </cell>
          <cell r="BJ5324">
            <v>88.172099990844728</v>
          </cell>
          <cell r="BK5324">
            <v>86.290210151672369</v>
          </cell>
        </row>
        <row r="5325">
          <cell r="A5325" t="str">
            <v>2020-10-27</v>
          </cell>
          <cell r="B5325">
            <v>2330747</v>
          </cell>
          <cell r="C5325">
            <v>82.75</v>
          </cell>
          <cell r="D5325">
            <v>82.989997863769531</v>
          </cell>
          <cell r="E5325">
            <v>80.860000610351563</v>
          </cell>
          <cell r="F5325">
            <v>81</v>
          </cell>
          <cell r="AW5325" t="e">
            <v>#N/A</v>
          </cell>
          <cell r="AX5325" t="e">
            <v>#N/A</v>
          </cell>
          <cell r="AY5325" t="e">
            <v>#N/A</v>
          </cell>
          <cell r="AZ5325" t="e">
            <v>#N/A</v>
          </cell>
          <cell r="BA5325" t="e">
            <v>#N/A</v>
          </cell>
          <cell r="BB5325" t="e">
            <v>#N/A</v>
          </cell>
          <cell r="BC5325" t="e">
            <v>#N/A</v>
          </cell>
          <cell r="BD5325" t="e">
            <v>#N/A</v>
          </cell>
          <cell r="BE5325" t="e">
            <v>#N/A</v>
          </cell>
          <cell r="BF5325" t="e">
            <v>#N/A</v>
          </cell>
          <cell r="BG5325">
            <v>82.572000122070307</v>
          </cell>
          <cell r="BH5325">
            <v>84.916500091552734</v>
          </cell>
          <cell r="BI5325">
            <v>85.880800018310552</v>
          </cell>
          <cell r="BJ5325">
            <v>88.077500000000001</v>
          </cell>
          <cell r="BK5325">
            <v>86.25333747863769</v>
          </cell>
        </row>
        <row r="5326">
          <cell r="A5326" t="str">
            <v>2020-10-28</v>
          </cell>
          <cell r="B5326">
            <v>3400762</v>
          </cell>
          <cell r="C5326">
            <v>79.160003662109375</v>
          </cell>
          <cell r="D5326">
            <v>80.349998474121094</v>
          </cell>
          <cell r="E5326">
            <v>78.449996948242188</v>
          </cell>
          <cell r="F5326">
            <v>79.040000915527344</v>
          </cell>
          <cell r="AW5326" t="e">
            <v>#N/A</v>
          </cell>
          <cell r="AX5326" t="e">
            <v>#N/A</v>
          </cell>
          <cell r="AY5326" t="e">
            <v>#N/A</v>
          </cell>
          <cell r="AZ5326" t="e">
            <v>#N/A</v>
          </cell>
          <cell r="BA5326" t="e">
            <v>#N/A</v>
          </cell>
          <cell r="BB5326" t="e">
            <v>#N/A</v>
          </cell>
          <cell r="BC5326" t="e">
            <v>#N/A</v>
          </cell>
          <cell r="BD5326" t="e">
            <v>#N/A</v>
          </cell>
          <cell r="BE5326" t="e">
            <v>#N/A</v>
          </cell>
          <cell r="BF5326" t="e">
            <v>#N/A</v>
          </cell>
          <cell r="BG5326">
            <v>81.708000183105469</v>
          </cell>
          <cell r="BH5326">
            <v>84.602000045776364</v>
          </cell>
          <cell r="BI5326">
            <v>85.708800048828124</v>
          </cell>
          <cell r="BJ5326">
            <v>87.960999984741207</v>
          </cell>
          <cell r="BK5326">
            <v>86.203867225646974</v>
          </cell>
        </row>
        <row r="5327">
          <cell r="A5327" t="str">
            <v>2020-10-29</v>
          </cell>
          <cell r="B5327">
            <v>3005546</v>
          </cell>
          <cell r="C5327">
            <v>79.75</v>
          </cell>
          <cell r="D5327">
            <v>79.800003051757813</v>
          </cell>
          <cell r="E5327">
            <v>77.080001831054688</v>
          </cell>
          <cell r="F5327">
            <v>78.230003356933594</v>
          </cell>
          <cell r="AW5327" t="e">
            <v>#N/A</v>
          </cell>
          <cell r="AX5327" t="e">
            <v>#N/A</v>
          </cell>
          <cell r="AY5327" t="e">
            <v>#N/A</v>
          </cell>
          <cell r="AZ5327" t="e">
            <v>#N/A</v>
          </cell>
          <cell r="BA5327" t="e">
            <v>#N/A</v>
          </cell>
          <cell r="BB5327" t="e">
            <v>#N/A</v>
          </cell>
          <cell r="BC5327" t="e">
            <v>#N/A</v>
          </cell>
          <cell r="BD5327" t="e">
            <v>#N/A</v>
          </cell>
          <cell r="BE5327" t="e">
            <v>#N/A</v>
          </cell>
          <cell r="BF5327" t="e">
            <v>#N/A</v>
          </cell>
          <cell r="BG5327">
            <v>80.806001281738276</v>
          </cell>
          <cell r="BH5327">
            <v>84.248500061035159</v>
          </cell>
          <cell r="BI5327">
            <v>85.534000091552741</v>
          </cell>
          <cell r="BJ5327">
            <v>87.851100006103522</v>
          </cell>
          <cell r="BK5327">
            <v>86.151745796203613</v>
          </cell>
        </row>
        <row r="5328">
          <cell r="A5328" t="str">
            <v>2020-10-30</v>
          </cell>
          <cell r="B5328">
            <v>2775932</v>
          </cell>
          <cell r="C5328">
            <v>76.959999084472656</v>
          </cell>
          <cell r="D5328">
            <v>77.910003662109375</v>
          </cell>
          <cell r="E5328">
            <v>76.699996948242188</v>
          </cell>
          <cell r="F5328">
            <v>77.370002746582031</v>
          </cell>
          <cell r="AW5328" t="e">
            <v>#N/A</v>
          </cell>
          <cell r="AX5328" t="e">
            <v>#N/A</v>
          </cell>
          <cell r="AY5328" t="e">
            <v>#N/A</v>
          </cell>
          <cell r="AZ5328" t="e">
            <v>#N/A</v>
          </cell>
          <cell r="BA5328" t="e">
            <v>#N/A</v>
          </cell>
          <cell r="BB5328" t="e">
            <v>#N/A</v>
          </cell>
          <cell r="BC5328" t="e">
            <v>#N/A</v>
          </cell>
          <cell r="BD5328" t="e">
            <v>#N/A</v>
          </cell>
          <cell r="BE5328" t="e">
            <v>#N/A</v>
          </cell>
          <cell r="BF5328" t="e">
            <v>#N/A</v>
          </cell>
          <cell r="BG5328">
            <v>79.692001342773438</v>
          </cell>
          <cell r="BH5328">
            <v>83.813000106811529</v>
          </cell>
          <cell r="BI5328">
            <v>85.354600219726564</v>
          </cell>
          <cell r="BJ5328">
            <v>87.734600067138672</v>
          </cell>
          <cell r="BK5328">
            <v>86.097929000854492</v>
          </cell>
        </row>
        <row r="5329">
          <cell r="A5329" t="str">
            <v>2020-11-02</v>
          </cell>
          <cell r="B5329">
            <v>2411957</v>
          </cell>
          <cell r="C5329">
            <v>78.25</v>
          </cell>
          <cell r="D5329">
            <v>80</v>
          </cell>
          <cell r="E5329">
            <v>77.830001831054688</v>
          </cell>
          <cell r="F5329">
            <v>79.379997253417969</v>
          </cell>
          <cell r="AW5329" t="e">
            <v>#N/A</v>
          </cell>
          <cell r="AX5329" t="e">
            <v>#N/A</v>
          </cell>
          <cell r="AY5329" t="e">
            <v>#N/A</v>
          </cell>
          <cell r="AZ5329" t="e">
            <v>#N/A</v>
          </cell>
          <cell r="BA5329" t="e">
            <v>#N/A</v>
          </cell>
          <cell r="BB5329" t="e">
            <v>#N/A</v>
          </cell>
          <cell r="BC5329" t="e">
            <v>#N/A</v>
          </cell>
          <cell r="BD5329" t="e">
            <v>#N/A</v>
          </cell>
          <cell r="BE5329" t="e">
            <v>#N/A</v>
          </cell>
          <cell r="BF5329" t="e">
            <v>#N/A</v>
          </cell>
          <cell r="BG5329">
            <v>79.00400085449219</v>
          </cell>
          <cell r="BH5329">
            <v>83.456000137329099</v>
          </cell>
          <cell r="BI5329">
            <v>85.19360015869141</v>
          </cell>
          <cell r="BJ5329">
            <v>87.63650001525879</v>
          </cell>
          <cell r="BK5329">
            <v>86.066172447204593</v>
          </cell>
        </row>
        <row r="5330">
          <cell r="A5330" t="str">
            <v>2020-11-03</v>
          </cell>
          <cell r="B5330">
            <v>2222419</v>
          </cell>
          <cell r="C5330">
            <v>79.980003356933594</v>
          </cell>
          <cell r="D5330">
            <v>81.660003662109375</v>
          </cell>
          <cell r="E5330">
            <v>79.550003051757813</v>
          </cell>
          <cell r="F5330">
            <v>81.660003662109375</v>
          </cell>
          <cell r="AW5330" t="e">
            <v>#N/A</v>
          </cell>
          <cell r="AX5330" t="e">
            <v>#N/A</v>
          </cell>
          <cell r="AY5330" t="e">
            <v>#N/A</v>
          </cell>
          <cell r="AZ5330" t="e">
            <v>#N/A</v>
          </cell>
          <cell r="BA5330" t="e">
            <v>#N/A</v>
          </cell>
          <cell r="BB5330" t="e">
            <v>#N/A</v>
          </cell>
          <cell r="BC5330" t="e">
            <v>#N/A</v>
          </cell>
          <cell r="BD5330" t="e">
            <v>#N/A</v>
          </cell>
          <cell r="BE5330" t="e">
            <v>#N/A</v>
          </cell>
          <cell r="BF5330" t="e">
            <v>#N/A</v>
          </cell>
          <cell r="BG5330">
            <v>79.136001586914063</v>
          </cell>
          <cell r="BH5330">
            <v>83.295500183105474</v>
          </cell>
          <cell r="BI5330">
            <v>85.073400268554693</v>
          </cell>
          <cell r="BJ5330">
            <v>87.542400054931647</v>
          </cell>
          <cell r="BK5330">
            <v>86.044175987243648</v>
          </cell>
        </row>
        <row r="5331">
          <cell r="A5331" t="str">
            <v>2020-11-04</v>
          </cell>
          <cell r="B5331">
            <v>4056599</v>
          </cell>
          <cell r="C5331">
            <v>82.849998474121094</v>
          </cell>
          <cell r="D5331">
            <v>86.910003662109375</v>
          </cell>
          <cell r="E5331">
            <v>82.349998474121094</v>
          </cell>
          <cell r="F5331">
            <v>86.80999755859375</v>
          </cell>
          <cell r="AW5331" t="e">
            <v>#N/A</v>
          </cell>
          <cell r="AX5331" t="e">
            <v>#N/A</v>
          </cell>
          <cell r="AY5331" t="e">
            <v>#N/A</v>
          </cell>
          <cell r="AZ5331" t="e">
            <v>#N/A</v>
          </cell>
          <cell r="BA5331" t="e">
            <v>#N/A</v>
          </cell>
          <cell r="BB5331" t="e">
            <v>#N/A</v>
          </cell>
          <cell r="BC5331" t="e">
            <v>#N/A</v>
          </cell>
          <cell r="BD5331" t="e">
            <v>#N/A</v>
          </cell>
          <cell r="BE5331" t="e">
            <v>#N/A</v>
          </cell>
          <cell r="BF5331" t="e">
            <v>#N/A</v>
          </cell>
          <cell r="BG5331">
            <v>80.690000915527349</v>
          </cell>
          <cell r="BH5331">
            <v>83.440499877929682</v>
          </cell>
          <cell r="BI5331">
            <v>85.059800262451176</v>
          </cell>
          <cell r="BJ5331">
            <v>87.473400039672853</v>
          </cell>
          <cell r="BK5331">
            <v>86.048411827087406</v>
          </cell>
        </row>
        <row r="5332">
          <cell r="A5332" t="str">
            <v>2020-11-05</v>
          </cell>
          <cell r="B5332">
            <v>2589773</v>
          </cell>
          <cell r="C5332">
            <v>87.370002746582031</v>
          </cell>
          <cell r="D5332">
            <v>87.480003356933594</v>
          </cell>
          <cell r="E5332">
            <v>85.169998168945313</v>
          </cell>
          <cell r="F5332">
            <v>85.669998168945313</v>
          </cell>
          <cell r="AW5332" t="e">
            <v>#N/A</v>
          </cell>
          <cell r="AX5332" t="e">
            <v>#N/A</v>
          </cell>
          <cell r="AY5332" t="e">
            <v>#N/A</v>
          </cell>
          <cell r="AZ5332" t="e">
            <v>#N/A</v>
          </cell>
          <cell r="BA5332" t="e">
            <v>#N/A</v>
          </cell>
          <cell r="BB5332" t="e">
            <v>#N/A</v>
          </cell>
          <cell r="BC5332" t="e">
            <v>#N/A</v>
          </cell>
          <cell r="BD5332" t="e">
            <v>#N/A</v>
          </cell>
          <cell r="BE5332" t="e">
            <v>#N/A</v>
          </cell>
          <cell r="BF5332" t="e">
            <v>#N/A</v>
          </cell>
          <cell r="BG5332">
            <v>82.177999877929693</v>
          </cell>
          <cell r="BH5332">
            <v>83.459999847412107</v>
          </cell>
          <cell r="BI5332">
            <v>85.050200195312499</v>
          </cell>
          <cell r="BJ5332">
            <v>87.406900024414057</v>
          </cell>
          <cell r="BK5332">
            <v>86.058572120666497</v>
          </cell>
        </row>
        <row r="5333">
          <cell r="A5333" t="str">
            <v>2020-11-06</v>
          </cell>
          <cell r="B5333">
            <v>2757568</v>
          </cell>
          <cell r="C5333">
            <v>84.720001220703125</v>
          </cell>
          <cell r="D5333">
            <v>85.220001220703125</v>
          </cell>
          <cell r="E5333">
            <v>83</v>
          </cell>
          <cell r="F5333">
            <v>83.319999694824219</v>
          </cell>
          <cell r="AW5333" t="e">
            <v>#N/A</v>
          </cell>
          <cell r="AX5333" t="e">
            <v>#N/A</v>
          </cell>
          <cell r="AY5333" t="e">
            <v>#N/A</v>
          </cell>
          <cell r="AZ5333" t="e">
            <v>#N/A</v>
          </cell>
          <cell r="BA5333" t="e">
            <v>#N/A</v>
          </cell>
          <cell r="BB5333" t="e">
            <v>#N/A</v>
          </cell>
          <cell r="BC5333" t="e">
            <v>#N/A</v>
          </cell>
          <cell r="BD5333" t="e">
            <v>#N/A</v>
          </cell>
          <cell r="BE5333" t="e">
            <v>#N/A</v>
          </cell>
          <cell r="BF5333" t="e">
            <v>#N/A</v>
          </cell>
          <cell r="BG5333">
            <v>83.367999267578128</v>
          </cell>
          <cell r="BH5333">
            <v>83.31049995422363</v>
          </cell>
          <cell r="BI5333">
            <v>85.016000213623045</v>
          </cell>
          <cell r="BJ5333">
            <v>87.298899993896484</v>
          </cell>
          <cell r="BK5333">
            <v>86.052303695678717</v>
          </cell>
        </row>
        <row r="5334">
          <cell r="A5334" t="str">
            <v>2020-11-09</v>
          </cell>
          <cell r="B5334">
            <v>4245967</v>
          </cell>
          <cell r="C5334">
            <v>83.900001525878906</v>
          </cell>
          <cell r="D5334">
            <v>85.849998474121094</v>
          </cell>
          <cell r="E5334">
            <v>83.050003051757813</v>
          </cell>
          <cell r="F5334">
            <v>84.930000305175781</v>
          </cell>
          <cell r="AW5334" t="e">
            <v>#N/A</v>
          </cell>
          <cell r="AX5334" t="e">
            <v>#N/A</v>
          </cell>
          <cell r="AY5334" t="e">
            <v>#N/A</v>
          </cell>
          <cell r="AZ5334" t="e">
            <v>#N/A</v>
          </cell>
          <cell r="BA5334" t="e">
            <v>#N/A</v>
          </cell>
          <cell r="BB5334" t="e">
            <v>#N/A</v>
          </cell>
          <cell r="BC5334" t="e">
            <v>#N/A</v>
          </cell>
          <cell r="BD5334" t="e">
            <v>#N/A</v>
          </cell>
          <cell r="BE5334" t="e">
            <v>#N/A</v>
          </cell>
          <cell r="BF5334" t="e">
            <v>#N/A</v>
          </cell>
          <cell r="BG5334">
            <v>84.47799987792969</v>
          </cell>
          <cell r="BH5334">
            <v>83.231999969482416</v>
          </cell>
          <cell r="BI5334">
            <v>85.017200164794929</v>
          </cell>
          <cell r="BJ5334">
            <v>87.217900009155272</v>
          </cell>
          <cell r="BK5334">
            <v>86.049261856079099</v>
          </cell>
        </row>
        <row r="5335">
          <cell r="A5335" t="str">
            <v>2020-11-10</v>
          </cell>
          <cell r="B5335">
            <v>3764448</v>
          </cell>
          <cell r="C5335">
            <v>83.760002136230469</v>
          </cell>
          <cell r="D5335">
            <v>85.410003662109375</v>
          </cell>
          <cell r="E5335">
            <v>83.709999084472656</v>
          </cell>
          <cell r="F5335">
            <v>84.69000244140625</v>
          </cell>
          <cell r="AW5335" t="e">
            <v>#N/A</v>
          </cell>
          <cell r="AX5335" t="e">
            <v>#N/A</v>
          </cell>
          <cell r="AY5335" t="e">
            <v>#N/A</v>
          </cell>
          <cell r="AZ5335" t="e">
            <v>#N/A</v>
          </cell>
          <cell r="BA5335" t="e">
            <v>#N/A</v>
          </cell>
          <cell r="BB5335" t="e">
            <v>#N/A</v>
          </cell>
          <cell r="BC5335" t="e">
            <v>#N/A</v>
          </cell>
          <cell r="BD5335" t="e">
            <v>#N/A</v>
          </cell>
          <cell r="BE5335" t="e">
            <v>#N/A</v>
          </cell>
          <cell r="BF5335" t="e">
            <v>#N/A</v>
          </cell>
          <cell r="BG5335">
            <v>85.083999633789063</v>
          </cell>
          <cell r="BH5335">
            <v>83.09050025939942</v>
          </cell>
          <cell r="BI5335">
            <v>85.032800140380857</v>
          </cell>
          <cell r="BJ5335">
            <v>87.131900024414065</v>
          </cell>
          <cell r="BK5335">
            <v>86.048927001953132</v>
          </cell>
        </row>
        <row r="5336">
          <cell r="A5336" t="str">
            <v>2020-11-11</v>
          </cell>
          <cell r="B5336">
            <v>2186329</v>
          </cell>
          <cell r="C5336">
            <v>84.790000915527344</v>
          </cell>
          <cell r="D5336">
            <v>87.55999755859375</v>
          </cell>
          <cell r="E5336">
            <v>84.790000915527344</v>
          </cell>
          <cell r="F5336">
            <v>87.269996643066406</v>
          </cell>
          <cell r="AW5336" t="e">
            <v>#N/A</v>
          </cell>
          <cell r="AX5336" t="e">
            <v>#N/A</v>
          </cell>
          <cell r="AY5336" t="e">
            <v>#N/A</v>
          </cell>
          <cell r="AZ5336" t="e">
            <v>#N/A</v>
          </cell>
          <cell r="BA5336" t="e">
            <v>#N/A</v>
          </cell>
          <cell r="BB5336" t="e">
            <v>#N/A</v>
          </cell>
          <cell r="BC5336" t="e">
            <v>#N/A</v>
          </cell>
          <cell r="BD5336" t="e">
            <v>#N/A</v>
          </cell>
          <cell r="BE5336" t="e">
            <v>#N/A</v>
          </cell>
          <cell r="BF5336" t="e">
            <v>#N/A</v>
          </cell>
          <cell r="BG5336">
            <v>85.175999450683591</v>
          </cell>
          <cell r="BH5336">
            <v>83.099500274658197</v>
          </cell>
          <cell r="BI5336">
            <v>85.074600067138675</v>
          </cell>
          <cell r="BJ5336">
            <v>87.094000015258786</v>
          </cell>
          <cell r="BK5336">
            <v>86.065881423950202</v>
          </cell>
        </row>
        <row r="5337">
          <cell r="A5337" t="str">
            <v>2020-11-12</v>
          </cell>
          <cell r="B5337">
            <v>2554250</v>
          </cell>
          <cell r="C5337">
            <v>87.080001831054688</v>
          </cell>
          <cell r="D5337">
            <v>87.330001831054688</v>
          </cell>
          <cell r="E5337">
            <v>85.040000915527344</v>
          </cell>
          <cell r="F5337">
            <v>86.319999694824219</v>
          </cell>
          <cell r="AW5337" t="e">
            <v>#N/A</v>
          </cell>
          <cell r="AX5337" t="e">
            <v>#N/A</v>
          </cell>
          <cell r="AY5337" t="e">
            <v>#N/A</v>
          </cell>
          <cell r="AZ5337" t="e">
            <v>#N/A</v>
          </cell>
          <cell r="BA5337" t="e">
            <v>#N/A</v>
          </cell>
          <cell r="BB5337" t="e">
            <v>#N/A</v>
          </cell>
          <cell r="BC5337" t="e">
            <v>#N/A</v>
          </cell>
          <cell r="BD5337" t="e">
            <v>#N/A</v>
          </cell>
          <cell r="BE5337" t="e">
            <v>#N/A</v>
          </cell>
          <cell r="BF5337" t="e">
            <v>#N/A</v>
          </cell>
          <cell r="BG5337">
            <v>85.305999755859375</v>
          </cell>
          <cell r="BH5337">
            <v>83.182000350952151</v>
          </cell>
          <cell r="BI5337">
            <v>85.112799987792968</v>
          </cell>
          <cell r="BJ5337">
            <v>87.038600006103522</v>
          </cell>
          <cell r="BK5337">
            <v>86.074950637817381</v>
          </cell>
        </row>
        <row r="5338">
          <cell r="A5338" t="str">
            <v>2020-11-13</v>
          </cell>
          <cell r="B5338">
            <v>2116733</v>
          </cell>
          <cell r="C5338">
            <v>86.760002136230469</v>
          </cell>
          <cell r="D5338">
            <v>86.879997253417969</v>
          </cell>
          <cell r="E5338">
            <v>85.760002136230469</v>
          </cell>
          <cell r="F5338">
            <v>85.800003051757813</v>
          </cell>
          <cell r="AW5338" t="e">
            <v>#N/A</v>
          </cell>
          <cell r="AX5338" t="e">
            <v>#N/A</v>
          </cell>
          <cell r="AY5338" t="e">
            <v>#N/A</v>
          </cell>
          <cell r="AZ5338" t="e">
            <v>#N/A</v>
          </cell>
          <cell r="BA5338" t="e">
            <v>#N/A</v>
          </cell>
          <cell r="BB5338" t="e">
            <v>#N/A</v>
          </cell>
          <cell r="BC5338" t="e">
            <v>#N/A</v>
          </cell>
          <cell r="BD5338" t="e">
            <v>#N/A</v>
          </cell>
          <cell r="BE5338" t="e">
            <v>#N/A</v>
          </cell>
          <cell r="BF5338" t="e">
            <v>#N/A</v>
          </cell>
          <cell r="BG5338">
            <v>85.802000427246099</v>
          </cell>
          <cell r="BH5338">
            <v>83.170500564575192</v>
          </cell>
          <cell r="BI5338">
            <v>85.157400054931642</v>
          </cell>
          <cell r="BJ5338">
            <v>86.985600051879885</v>
          </cell>
          <cell r="BK5338">
            <v>86.076789398193355</v>
          </cell>
        </row>
        <row r="5339">
          <cell r="A5339" t="str">
            <v>2020-11-16</v>
          </cell>
          <cell r="B5339">
            <v>2443638</v>
          </cell>
          <cell r="C5339">
            <v>86.19000244140625</v>
          </cell>
          <cell r="D5339">
            <v>87.069999694824219</v>
          </cell>
          <cell r="E5339">
            <v>85.529998779296875</v>
          </cell>
          <cell r="F5339">
            <v>85.529998779296875</v>
          </cell>
          <cell r="AW5339" t="e">
            <v>#N/A</v>
          </cell>
          <cell r="AX5339" t="e">
            <v>#N/A</v>
          </cell>
          <cell r="AY5339" t="e">
            <v>#N/A</v>
          </cell>
          <cell r="AZ5339" t="e">
            <v>#N/A</v>
          </cell>
          <cell r="BA5339" t="e">
            <v>#N/A</v>
          </cell>
          <cell r="BB5339" t="e">
            <v>#N/A</v>
          </cell>
          <cell r="BC5339" t="e">
            <v>#N/A</v>
          </cell>
          <cell r="BD5339" t="e">
            <v>#N/A</v>
          </cell>
          <cell r="BE5339" t="e">
            <v>#N/A</v>
          </cell>
          <cell r="BF5339" t="e">
            <v>#N/A</v>
          </cell>
          <cell r="BG5339">
            <v>85.922000122070315</v>
          </cell>
          <cell r="BH5339">
            <v>83.175000381469729</v>
          </cell>
          <cell r="BI5339">
            <v>85.157400054931642</v>
          </cell>
          <cell r="BJ5339">
            <v>86.925500030517583</v>
          </cell>
          <cell r="BK5339">
            <v>86.070670051574709</v>
          </cell>
        </row>
        <row r="5340">
          <cell r="A5340" t="str">
            <v>2020-11-17</v>
          </cell>
          <cell r="B5340">
            <v>1946974</v>
          </cell>
          <cell r="C5340">
            <v>85.449996948242188</v>
          </cell>
          <cell r="D5340">
            <v>86.080001831054688</v>
          </cell>
          <cell r="E5340">
            <v>84.360000610351563</v>
          </cell>
          <cell r="F5340">
            <v>84.819999694824219</v>
          </cell>
          <cell r="AW5340" t="e">
            <v>#N/A</v>
          </cell>
          <cell r="AX5340" t="e">
            <v>#N/A</v>
          </cell>
          <cell r="AY5340" t="e">
            <v>#N/A</v>
          </cell>
          <cell r="AZ5340" t="e">
            <v>#N/A</v>
          </cell>
          <cell r="BA5340" t="e">
            <v>#N/A</v>
          </cell>
          <cell r="BB5340" t="e">
            <v>#N/A</v>
          </cell>
          <cell r="BC5340" t="e">
            <v>#N/A</v>
          </cell>
          <cell r="BD5340" t="e">
            <v>#N/A</v>
          </cell>
          <cell r="BE5340" t="e">
            <v>#N/A</v>
          </cell>
          <cell r="BF5340" t="e">
            <v>#N/A</v>
          </cell>
          <cell r="BG5340">
            <v>85.947999572753901</v>
          </cell>
          <cell r="BH5340">
            <v>83.185000228881833</v>
          </cell>
          <cell r="BI5340">
            <v>85.139800109863288</v>
          </cell>
          <cell r="BJ5340">
            <v>86.867200012207036</v>
          </cell>
          <cell r="BK5340">
            <v>86.043057632446292</v>
          </cell>
        </row>
        <row r="5341">
          <cell r="A5341" t="str">
            <v>2020-11-18</v>
          </cell>
          <cell r="B5341">
            <v>2018563</v>
          </cell>
          <cell r="C5341">
            <v>84.879997253417969</v>
          </cell>
          <cell r="D5341">
            <v>86.510002136230469</v>
          </cell>
          <cell r="E5341">
            <v>84.830001831054688</v>
          </cell>
          <cell r="F5341">
            <v>86.089996337890625</v>
          </cell>
          <cell r="AW5341" t="e">
            <v>#N/A</v>
          </cell>
          <cell r="AX5341" t="e">
            <v>#N/A</v>
          </cell>
          <cell r="AY5341" t="e">
            <v>#N/A</v>
          </cell>
          <cell r="AZ5341" t="e">
            <v>#N/A</v>
          </cell>
          <cell r="BA5341" t="e">
            <v>#N/A</v>
          </cell>
          <cell r="BB5341" t="e">
            <v>#N/A</v>
          </cell>
          <cell r="BC5341" t="e">
            <v>#N/A</v>
          </cell>
          <cell r="BD5341" t="e">
            <v>#N/A</v>
          </cell>
          <cell r="BE5341" t="e">
            <v>#N/A</v>
          </cell>
          <cell r="BF5341" t="e">
            <v>#N/A</v>
          </cell>
          <cell r="BG5341">
            <v>85.711999511718744</v>
          </cell>
          <cell r="BH5341">
            <v>83.321500015258792</v>
          </cell>
          <cell r="BI5341">
            <v>85.099199981689452</v>
          </cell>
          <cell r="BJ5341">
            <v>86.817099990844724</v>
          </cell>
          <cell r="BK5341">
            <v>86.022132835388177</v>
          </cell>
        </row>
        <row r="5342">
          <cell r="A5342" t="str">
            <v>2020-11-19</v>
          </cell>
          <cell r="B5342">
            <v>2231095</v>
          </cell>
          <cell r="C5342">
            <v>85.099998474121094</v>
          </cell>
          <cell r="D5342">
            <v>86.139999389648438</v>
          </cell>
          <cell r="E5342">
            <v>85.099998474121094</v>
          </cell>
          <cell r="F5342">
            <v>85.639999389648438</v>
          </cell>
          <cell r="AW5342" t="e">
            <v>#N/A</v>
          </cell>
          <cell r="AX5342" t="e">
            <v>#N/A</v>
          </cell>
          <cell r="AY5342" t="e">
            <v>#N/A</v>
          </cell>
          <cell r="AZ5342" t="e">
            <v>#N/A</v>
          </cell>
          <cell r="BA5342" t="e">
            <v>#N/A</v>
          </cell>
          <cell r="BB5342" t="e">
            <v>#N/A</v>
          </cell>
          <cell r="BC5342" t="e">
            <v>#N/A</v>
          </cell>
          <cell r="BD5342" t="e">
            <v>#N/A</v>
          </cell>
          <cell r="BE5342" t="e">
            <v>#N/A</v>
          </cell>
          <cell r="BF5342" t="e">
            <v>#N/A</v>
          </cell>
          <cell r="BG5342">
            <v>85.575999450683597</v>
          </cell>
          <cell r="BH5342">
            <v>83.466500091552732</v>
          </cell>
          <cell r="BI5342">
            <v>85.078199920654299</v>
          </cell>
          <cell r="BJ5342">
            <v>86.753899993896482</v>
          </cell>
          <cell r="BK5342">
            <v>85.999488601684575</v>
          </cell>
        </row>
        <row r="5343">
          <cell r="A5343" t="str">
            <v>2020-11-20</v>
          </cell>
          <cell r="B5343">
            <v>2882348</v>
          </cell>
          <cell r="C5343">
            <v>84.900001525878906</v>
          </cell>
          <cell r="D5343">
            <v>86.860000610351563</v>
          </cell>
          <cell r="E5343">
            <v>84.889999389648438</v>
          </cell>
          <cell r="F5343">
            <v>85.849998474121094</v>
          </cell>
          <cell r="AW5343" t="e">
            <v>#N/A</v>
          </cell>
          <cell r="AX5343" t="e">
            <v>#N/A</v>
          </cell>
          <cell r="AY5343" t="e">
            <v>#N/A</v>
          </cell>
          <cell r="AZ5343" t="e">
            <v>#N/A</v>
          </cell>
          <cell r="BA5343" t="e">
            <v>#N/A</v>
          </cell>
          <cell r="BB5343" t="e">
            <v>#N/A</v>
          </cell>
          <cell r="BC5343" t="e">
            <v>#N/A</v>
          </cell>
          <cell r="BD5343" t="e">
            <v>#N/A</v>
          </cell>
          <cell r="BE5343" t="e">
            <v>#N/A</v>
          </cell>
          <cell r="BF5343" t="e">
            <v>#N/A</v>
          </cell>
          <cell r="BG5343">
            <v>85.58599853515625</v>
          </cell>
          <cell r="BH5343">
            <v>83.611999893188482</v>
          </cell>
          <cell r="BI5343">
            <v>85.044399871826172</v>
          </cell>
          <cell r="BJ5343">
            <v>86.7023999786377</v>
          </cell>
          <cell r="BK5343">
            <v>85.975675621032721</v>
          </cell>
        </row>
        <row r="5344">
          <cell r="A5344" t="str">
            <v>2020-11-23</v>
          </cell>
          <cell r="B5344">
            <v>1796901</v>
          </cell>
          <cell r="C5344">
            <v>86.019996643066406</v>
          </cell>
          <cell r="D5344">
            <v>86.080001831054688</v>
          </cell>
          <cell r="E5344">
            <v>84.089996337890625</v>
          </cell>
          <cell r="F5344">
            <v>84.089996337890625</v>
          </cell>
          <cell r="AW5344" t="e">
            <v>#N/A</v>
          </cell>
          <cell r="AX5344" t="e">
            <v>#N/A</v>
          </cell>
          <cell r="AY5344" t="e">
            <v>#N/A</v>
          </cell>
          <cell r="AZ5344" t="e">
            <v>#N/A</v>
          </cell>
          <cell r="BA5344" t="e">
            <v>#N/A</v>
          </cell>
          <cell r="BB5344" t="e">
            <v>#N/A</v>
          </cell>
          <cell r="BC5344" t="e">
            <v>#N/A</v>
          </cell>
          <cell r="BD5344" t="e">
            <v>#N/A</v>
          </cell>
          <cell r="BE5344" t="e">
            <v>#N/A</v>
          </cell>
          <cell r="BF5344" t="e">
            <v>#N/A</v>
          </cell>
          <cell r="BG5344">
            <v>85.297998046874994</v>
          </cell>
          <cell r="BH5344">
            <v>83.675499725341794</v>
          </cell>
          <cell r="BI5344">
            <v>84.984999847412112</v>
          </cell>
          <cell r="BJ5344">
            <v>86.618399963378906</v>
          </cell>
          <cell r="BK5344">
            <v>85.947886047363284</v>
          </cell>
        </row>
        <row r="5345">
          <cell r="A5345" t="str">
            <v>2020-11-24</v>
          </cell>
          <cell r="B5345">
            <v>2422873</v>
          </cell>
          <cell r="C5345">
            <v>84.430000305175781</v>
          </cell>
          <cell r="D5345">
            <v>84.639999389648438</v>
          </cell>
          <cell r="E5345">
            <v>83.400001525878906</v>
          </cell>
          <cell r="F5345">
            <v>84.209999084472656</v>
          </cell>
          <cell r="AW5345" t="e">
            <v>#N/A</v>
          </cell>
          <cell r="AX5345" t="e">
            <v>#N/A</v>
          </cell>
          <cell r="AY5345" t="e">
            <v>#N/A</v>
          </cell>
          <cell r="AZ5345" t="e">
            <v>#N/A</v>
          </cell>
          <cell r="BA5345" t="e">
            <v>#N/A</v>
          </cell>
          <cell r="BB5345" t="e">
            <v>#N/A</v>
          </cell>
          <cell r="BC5345" t="e">
            <v>#N/A</v>
          </cell>
          <cell r="BD5345" t="e">
            <v>#N/A</v>
          </cell>
          <cell r="BE5345" t="e">
            <v>#N/A</v>
          </cell>
          <cell r="BF5345" t="e">
            <v>#N/A</v>
          </cell>
          <cell r="BG5345">
            <v>85.17599792480469</v>
          </cell>
          <cell r="BH5345">
            <v>83.835999679565433</v>
          </cell>
          <cell r="BI5345">
            <v>84.894399871826167</v>
          </cell>
          <cell r="BJ5345">
            <v>86.543899917602545</v>
          </cell>
          <cell r="BK5345">
            <v>85.923349380493164</v>
          </cell>
        </row>
        <row r="5346">
          <cell r="A5346" t="str">
            <v>2020-11-25</v>
          </cell>
          <cell r="B5346">
            <v>2515815</v>
          </cell>
          <cell r="C5346">
            <v>84.30999755859375</v>
          </cell>
          <cell r="D5346">
            <v>85.510002136230469</v>
          </cell>
          <cell r="E5346">
            <v>84.029998779296875</v>
          </cell>
          <cell r="F5346">
            <v>84.220001220703125</v>
          </cell>
          <cell r="AW5346" t="e">
            <v>#N/A</v>
          </cell>
          <cell r="AX5346" t="e">
            <v>#N/A</v>
          </cell>
          <cell r="AY5346" t="e">
            <v>#N/A</v>
          </cell>
          <cell r="AZ5346" t="e">
            <v>#N/A</v>
          </cell>
          <cell r="BA5346" t="e">
            <v>#N/A</v>
          </cell>
          <cell r="BB5346" t="e">
            <v>#N/A</v>
          </cell>
          <cell r="BC5346" t="e">
            <v>#N/A</v>
          </cell>
          <cell r="BD5346" t="e">
            <v>#N/A</v>
          </cell>
          <cell r="BE5346" t="e">
            <v>#N/A</v>
          </cell>
          <cell r="BF5346" t="e">
            <v>#N/A</v>
          </cell>
          <cell r="BG5346">
            <v>84.801998901367185</v>
          </cell>
          <cell r="BH5346">
            <v>84.094999694824224</v>
          </cell>
          <cell r="BI5346">
            <v>84.813799896240241</v>
          </cell>
          <cell r="BJ5346">
            <v>86.480499954223632</v>
          </cell>
          <cell r="BK5346">
            <v>85.899538002014154</v>
          </cell>
        </row>
        <row r="5347">
          <cell r="A5347" t="str">
            <v>2020-11-26</v>
          </cell>
          <cell r="B5347">
            <v>1441766</v>
          </cell>
          <cell r="C5347">
            <v>84.669998168945313</v>
          </cell>
          <cell r="D5347">
            <v>85.910003662109375</v>
          </cell>
          <cell r="E5347">
            <v>84.610000610351563</v>
          </cell>
          <cell r="F5347">
            <v>85.370002746582031</v>
          </cell>
          <cell r="AW5347" t="e">
            <v>#N/A</v>
          </cell>
          <cell r="AX5347" t="e">
            <v>#N/A</v>
          </cell>
          <cell r="AY5347" t="e">
            <v>#N/A</v>
          </cell>
          <cell r="AZ5347" t="e">
            <v>#N/A</v>
          </cell>
          <cell r="BA5347" t="e">
            <v>#N/A</v>
          </cell>
          <cell r="BB5347" t="e">
            <v>#N/A</v>
          </cell>
          <cell r="BC5347" t="e">
            <v>#N/A</v>
          </cell>
          <cell r="BD5347" t="e">
            <v>#N/A</v>
          </cell>
          <cell r="BE5347" t="e">
            <v>#N/A</v>
          </cell>
          <cell r="BF5347" t="e">
            <v>#N/A</v>
          </cell>
          <cell r="BG5347">
            <v>84.747999572753912</v>
          </cell>
          <cell r="BH5347">
            <v>84.451999664306641</v>
          </cell>
          <cell r="BI5347">
            <v>84.760599975585933</v>
          </cell>
          <cell r="BJ5347">
            <v>86.442399978637695</v>
          </cell>
          <cell r="BK5347">
            <v>85.881138992309573</v>
          </cell>
        </row>
        <row r="5348">
          <cell r="A5348" t="str">
            <v>2020-11-27</v>
          </cell>
          <cell r="B5348">
            <v>2252811</v>
          </cell>
          <cell r="C5348">
            <v>85.459999084472656</v>
          </cell>
          <cell r="D5348">
            <v>85.900001525878906</v>
          </cell>
          <cell r="E5348">
            <v>85.199996948242188</v>
          </cell>
          <cell r="F5348">
            <v>85.209999084472656</v>
          </cell>
          <cell r="AW5348" t="e">
            <v>#N/A</v>
          </cell>
          <cell r="AX5348" t="e">
            <v>#N/A</v>
          </cell>
          <cell r="AY5348" t="e">
            <v>#N/A</v>
          </cell>
          <cell r="AZ5348" t="e">
            <v>#N/A</v>
          </cell>
          <cell r="BA5348" t="e">
            <v>#N/A</v>
          </cell>
          <cell r="BB5348" t="e">
            <v>#N/A</v>
          </cell>
          <cell r="BC5348" t="e">
            <v>#N/A</v>
          </cell>
          <cell r="BD5348" t="e">
            <v>#N/A</v>
          </cell>
          <cell r="BE5348" t="e">
            <v>#N/A</v>
          </cell>
          <cell r="BF5348" t="e">
            <v>#N/A</v>
          </cell>
          <cell r="BG5348">
            <v>84.619999694824216</v>
          </cell>
          <cell r="BH5348">
            <v>84.843999481201166</v>
          </cell>
          <cell r="BI5348">
            <v>84.695999908447263</v>
          </cell>
          <cell r="BJ5348">
            <v>86.405299987792972</v>
          </cell>
          <cell r="BK5348">
            <v>85.85518714904785</v>
          </cell>
        </row>
        <row r="5349">
          <cell r="A5349" t="str">
            <v>2020-11-30</v>
          </cell>
          <cell r="B5349">
            <v>4601267</v>
          </cell>
          <cell r="C5349">
            <v>85.419998168945313</v>
          </cell>
          <cell r="D5349">
            <v>86.089996337890625</v>
          </cell>
          <cell r="E5349">
            <v>84.709999084472656</v>
          </cell>
          <cell r="F5349">
            <v>84.709999084472656</v>
          </cell>
          <cell r="AW5349" t="e">
            <v>#N/A</v>
          </cell>
          <cell r="AX5349" t="e">
            <v>#N/A</v>
          </cell>
          <cell r="AY5349" t="e">
            <v>#N/A</v>
          </cell>
          <cell r="AZ5349" t="e">
            <v>#N/A</v>
          </cell>
          <cell r="BA5349" t="e">
            <v>#N/A</v>
          </cell>
          <cell r="BB5349" t="e">
            <v>#N/A</v>
          </cell>
          <cell r="BC5349" t="e">
            <v>#N/A</v>
          </cell>
          <cell r="BD5349" t="e">
            <v>#N/A</v>
          </cell>
          <cell r="BE5349" t="e">
            <v>#N/A</v>
          </cell>
          <cell r="BF5349" t="e">
            <v>#N/A</v>
          </cell>
          <cell r="BG5349">
            <v>84.744000244140622</v>
          </cell>
          <cell r="BH5349">
            <v>85.110499572753909</v>
          </cell>
          <cell r="BI5349">
            <v>84.672599945068356</v>
          </cell>
          <cell r="BJ5349">
            <v>86.342599945068358</v>
          </cell>
          <cell r="BK5349">
            <v>85.825336532592772</v>
          </cell>
        </row>
        <row r="5350">
          <cell r="A5350" t="str">
            <v>2020-12-01</v>
          </cell>
          <cell r="B5350">
            <v>2099577</v>
          </cell>
          <cell r="C5350">
            <v>84.470001220703125</v>
          </cell>
          <cell r="D5350">
            <v>85.040000915527344</v>
          </cell>
          <cell r="E5350">
            <v>84.019996643066406</v>
          </cell>
          <cell r="F5350">
            <v>84.099998474121094</v>
          </cell>
          <cell r="AW5350" t="e">
            <v>#N/A</v>
          </cell>
          <cell r="AX5350" t="e">
            <v>#N/A</v>
          </cell>
          <cell r="AY5350" t="e">
            <v>#N/A</v>
          </cell>
          <cell r="AZ5350" t="e">
            <v>#N/A</v>
          </cell>
          <cell r="BA5350" t="e">
            <v>#N/A</v>
          </cell>
          <cell r="BB5350" t="e">
            <v>#N/A</v>
          </cell>
          <cell r="BC5350" t="e">
            <v>#N/A</v>
          </cell>
          <cell r="BD5350" t="e">
            <v>#N/A</v>
          </cell>
          <cell r="BE5350" t="e">
            <v>#N/A</v>
          </cell>
          <cell r="BF5350" t="e">
            <v>#N/A</v>
          </cell>
          <cell r="BG5350">
            <v>84.722000122070313</v>
          </cell>
          <cell r="BH5350">
            <v>85.232499313354495</v>
          </cell>
          <cell r="BI5350">
            <v>84.659399871826167</v>
          </cell>
          <cell r="BJ5350">
            <v>86.268699951171868</v>
          </cell>
          <cell r="BK5350">
            <v>85.794847602844243</v>
          </cell>
        </row>
        <row r="5351">
          <cell r="A5351" t="str">
            <v>2020-12-02</v>
          </cell>
          <cell r="B5351">
            <v>1876918</v>
          </cell>
          <cell r="C5351">
            <v>84</v>
          </cell>
          <cell r="D5351">
            <v>84.389999389648438</v>
          </cell>
          <cell r="E5351">
            <v>83.529998779296875</v>
          </cell>
          <cell r="F5351">
            <v>84.040000915527344</v>
          </cell>
          <cell r="AW5351" t="e">
            <v>#N/A</v>
          </cell>
          <cell r="AX5351" t="e">
            <v>#N/A</v>
          </cell>
          <cell r="AY5351" t="e">
            <v>#N/A</v>
          </cell>
          <cell r="AZ5351" t="e">
            <v>#N/A</v>
          </cell>
          <cell r="BA5351" t="e">
            <v>#N/A</v>
          </cell>
          <cell r="BB5351" t="e">
            <v>#N/A</v>
          </cell>
          <cell r="BC5351" t="e">
            <v>#N/A</v>
          </cell>
          <cell r="BD5351" t="e">
            <v>#N/A</v>
          </cell>
          <cell r="BE5351" t="e">
            <v>#N/A</v>
          </cell>
          <cell r="BF5351" t="e">
            <v>#N/A</v>
          </cell>
          <cell r="BG5351">
            <v>84.686000061035159</v>
          </cell>
          <cell r="BH5351">
            <v>85.093999481201166</v>
          </cell>
          <cell r="BI5351">
            <v>84.598999938964837</v>
          </cell>
          <cell r="BJ5351">
            <v>86.172399978637699</v>
          </cell>
          <cell r="BK5351">
            <v>85.764878654479986</v>
          </cell>
        </row>
        <row r="5352">
          <cell r="A5352" t="str">
            <v>2020-12-03</v>
          </cell>
          <cell r="B5352">
            <v>1945542</v>
          </cell>
          <cell r="C5352">
            <v>83.900001525878906</v>
          </cell>
          <cell r="D5352">
            <v>84.5</v>
          </cell>
          <cell r="E5352">
            <v>82.5</v>
          </cell>
          <cell r="F5352">
            <v>83.029998779296875</v>
          </cell>
          <cell r="AW5352" t="e">
            <v>#N/A</v>
          </cell>
          <cell r="AX5352" t="e">
            <v>#N/A</v>
          </cell>
          <cell r="AY5352" t="e">
            <v>#N/A</v>
          </cell>
          <cell r="AZ5352" t="e">
            <v>#N/A</v>
          </cell>
          <cell r="BA5352" t="e">
            <v>#N/A</v>
          </cell>
          <cell r="BB5352" t="e">
            <v>#N/A</v>
          </cell>
          <cell r="BC5352" t="e">
            <v>#N/A</v>
          </cell>
          <cell r="BD5352" t="e">
            <v>#N/A</v>
          </cell>
          <cell r="BE5352" t="e">
            <v>#N/A</v>
          </cell>
          <cell r="BF5352" t="e">
            <v>#N/A</v>
          </cell>
          <cell r="BG5352">
            <v>84.217999267578122</v>
          </cell>
          <cell r="BH5352">
            <v>84.961999511718744</v>
          </cell>
          <cell r="BI5352">
            <v>84.516799926757813</v>
          </cell>
          <cell r="BJ5352">
            <v>86.073499984741204</v>
          </cell>
          <cell r="BK5352">
            <v>85.738348922729486</v>
          </cell>
        </row>
        <row r="5353">
          <cell r="A5353" t="str">
            <v>2020-12-04</v>
          </cell>
          <cell r="B5353">
            <v>2213140</v>
          </cell>
          <cell r="C5353">
            <v>83</v>
          </cell>
          <cell r="D5353">
            <v>84.25</v>
          </cell>
          <cell r="E5353">
            <v>82.970001220703125</v>
          </cell>
          <cell r="F5353">
            <v>83.599998474121094</v>
          </cell>
          <cell r="AW5353" t="e">
            <v>#N/A</v>
          </cell>
          <cell r="AX5353" t="e">
            <v>#N/A</v>
          </cell>
          <cell r="AY5353" t="e">
            <v>#N/A</v>
          </cell>
          <cell r="AZ5353" t="e">
            <v>#N/A</v>
          </cell>
          <cell r="BA5353" t="e">
            <v>#N/A</v>
          </cell>
          <cell r="BB5353" t="e">
            <v>#N/A</v>
          </cell>
          <cell r="BC5353" t="e">
            <v>#N/A</v>
          </cell>
          <cell r="BD5353" t="e">
            <v>#N/A</v>
          </cell>
          <cell r="BE5353" t="e">
            <v>#N/A</v>
          </cell>
          <cell r="BF5353" t="e">
            <v>#N/A</v>
          </cell>
          <cell r="BG5353">
            <v>83.895999145507815</v>
          </cell>
          <cell r="BH5353">
            <v>84.975999450683588</v>
          </cell>
          <cell r="BI5353">
            <v>84.45659988403321</v>
          </cell>
          <cell r="BJ5353">
            <v>85.977299957275392</v>
          </cell>
          <cell r="BK5353">
            <v>85.720119628906247</v>
          </cell>
        </row>
        <row r="5354">
          <cell r="A5354" t="str">
            <v>2020-12-07</v>
          </cell>
          <cell r="B5354">
            <v>2113333</v>
          </cell>
          <cell r="C5354">
            <v>83.650001525878906</v>
          </cell>
          <cell r="D5354">
            <v>83.779998779296875</v>
          </cell>
          <cell r="E5354">
            <v>82.279998779296875</v>
          </cell>
          <cell r="F5354">
            <v>82.819999694824219</v>
          </cell>
          <cell r="AW5354" t="e">
            <v>#N/A</v>
          </cell>
          <cell r="AX5354" t="e">
            <v>#N/A</v>
          </cell>
          <cell r="AY5354" t="e">
            <v>#N/A</v>
          </cell>
          <cell r="AZ5354" t="e">
            <v>#N/A</v>
          </cell>
          <cell r="BA5354" t="e">
            <v>#N/A</v>
          </cell>
          <cell r="BB5354" t="e">
            <v>#N/A</v>
          </cell>
          <cell r="BC5354" t="e">
            <v>#N/A</v>
          </cell>
          <cell r="BD5354" t="e">
            <v>#N/A</v>
          </cell>
          <cell r="BE5354" t="e">
            <v>#N/A</v>
          </cell>
          <cell r="BF5354" t="e">
            <v>#N/A</v>
          </cell>
          <cell r="BG5354">
            <v>83.517999267578119</v>
          </cell>
          <cell r="BH5354">
            <v>84.870499420166013</v>
          </cell>
          <cell r="BI5354">
            <v>84.366599884033207</v>
          </cell>
          <cell r="BJ5354">
            <v>85.862599945068354</v>
          </cell>
          <cell r="BK5354">
            <v>85.695771560668945</v>
          </cell>
        </row>
        <row r="5355">
          <cell r="A5355" t="str">
            <v>2020-12-08</v>
          </cell>
          <cell r="B5355">
            <v>1906453</v>
          </cell>
          <cell r="C5355">
            <v>82</v>
          </cell>
          <cell r="D5355">
            <v>82.589996337890625</v>
          </cell>
          <cell r="E5355">
            <v>81.160003662109375</v>
          </cell>
          <cell r="F5355">
            <v>82.379997253417969</v>
          </cell>
          <cell r="AW5355" t="e">
            <v>#N/A</v>
          </cell>
          <cell r="AX5355" t="e">
            <v>#N/A</v>
          </cell>
          <cell r="AY5355" t="e">
            <v>#N/A</v>
          </cell>
          <cell r="AZ5355" t="e">
            <v>#N/A</v>
          </cell>
          <cell r="BA5355" t="e">
            <v>#N/A</v>
          </cell>
          <cell r="BB5355" t="e">
            <v>#N/A</v>
          </cell>
          <cell r="BC5355" t="e">
            <v>#N/A</v>
          </cell>
          <cell r="BD5355" t="e">
            <v>#N/A</v>
          </cell>
          <cell r="BE5355" t="e">
            <v>#N/A</v>
          </cell>
          <cell r="BF5355" t="e">
            <v>#N/A</v>
          </cell>
          <cell r="BG5355">
            <v>83.173999023437503</v>
          </cell>
          <cell r="BH5355">
            <v>84.754999160766602</v>
          </cell>
          <cell r="BI5355">
            <v>84.290599822998047</v>
          </cell>
          <cell r="BJ5355">
            <v>85.759199905395505</v>
          </cell>
          <cell r="BK5355">
            <v>85.681089096069343</v>
          </cell>
        </row>
        <row r="5356">
          <cell r="A5356" t="str">
            <v>2020-12-09</v>
          </cell>
          <cell r="B5356">
            <v>2218929</v>
          </cell>
          <cell r="C5356">
            <v>82.379997253417969</v>
          </cell>
          <cell r="D5356">
            <v>83.230003356933594</v>
          </cell>
          <cell r="E5356">
            <v>81.449996948242188</v>
          </cell>
          <cell r="F5356">
            <v>81.519996643066406</v>
          </cell>
          <cell r="AW5356" t="e">
            <v>#N/A</v>
          </cell>
          <cell r="AX5356" t="e">
            <v>#N/A</v>
          </cell>
          <cell r="AY5356" t="e">
            <v>#N/A</v>
          </cell>
          <cell r="AZ5356" t="e">
            <v>#N/A</v>
          </cell>
          <cell r="BA5356" t="e">
            <v>#N/A</v>
          </cell>
          <cell r="BB5356" t="e">
            <v>#N/A</v>
          </cell>
          <cell r="BC5356" t="e">
            <v>#N/A</v>
          </cell>
          <cell r="BD5356" t="e">
            <v>#N/A</v>
          </cell>
          <cell r="BE5356" t="e">
            <v>#N/A</v>
          </cell>
          <cell r="BF5356" t="e">
            <v>#N/A</v>
          </cell>
          <cell r="BG5356">
            <v>82.669998168945313</v>
          </cell>
          <cell r="BH5356">
            <v>84.467499160766607</v>
          </cell>
          <cell r="BI5356">
            <v>84.214399719238287</v>
          </cell>
          <cell r="BJ5356">
            <v>85.659299850463867</v>
          </cell>
          <cell r="BK5356">
            <v>85.68386020660401</v>
          </cell>
        </row>
        <row r="5357">
          <cell r="A5357" t="str">
            <v>2020-12-10</v>
          </cell>
          <cell r="B5357">
            <v>2264763</v>
          </cell>
          <cell r="C5357">
            <v>81.80999755859375</v>
          </cell>
          <cell r="D5357">
            <v>82.589996337890625</v>
          </cell>
          <cell r="E5357">
            <v>81.360000610351563</v>
          </cell>
          <cell r="F5357">
            <v>81.790000915527344</v>
          </cell>
          <cell r="AW5357" t="e">
            <v>#N/A</v>
          </cell>
          <cell r="AX5357" t="e">
            <v>#N/A</v>
          </cell>
          <cell r="AY5357" t="e">
            <v>#N/A</v>
          </cell>
          <cell r="AZ5357" t="e">
            <v>#N/A</v>
          </cell>
          <cell r="BA5357" t="e">
            <v>#N/A</v>
          </cell>
          <cell r="BB5357" t="e">
            <v>#N/A</v>
          </cell>
          <cell r="BC5357" t="e">
            <v>#N/A</v>
          </cell>
          <cell r="BD5357" t="e">
            <v>#N/A</v>
          </cell>
          <cell r="BE5357" t="e">
            <v>#N/A</v>
          </cell>
          <cell r="BF5357" t="e">
            <v>#N/A</v>
          </cell>
          <cell r="BG5357">
            <v>82.421998596191401</v>
          </cell>
          <cell r="BH5357">
            <v>84.240999221801758</v>
          </cell>
          <cell r="BI5357">
            <v>84.144199676513665</v>
          </cell>
          <cell r="BJ5357">
            <v>85.566199874877924</v>
          </cell>
          <cell r="BK5357">
            <v>85.679974479675295</v>
          </cell>
        </row>
        <row r="5358">
          <cell r="A5358" t="str">
            <v>2020-12-11</v>
          </cell>
          <cell r="B5358">
            <v>3928152</v>
          </cell>
          <cell r="C5358">
            <v>80.230003356933594</v>
          </cell>
          <cell r="D5358">
            <v>80.639999389648438</v>
          </cell>
          <cell r="E5358">
            <v>78.519996643066406</v>
          </cell>
          <cell r="F5358">
            <v>78.519996643066406</v>
          </cell>
          <cell r="AW5358" t="e">
            <v>#N/A</v>
          </cell>
          <cell r="AX5358" t="e">
            <v>#N/A</v>
          </cell>
          <cell r="AY5358" t="e">
            <v>#N/A</v>
          </cell>
          <cell r="AZ5358" t="e">
            <v>#N/A</v>
          </cell>
          <cell r="BA5358" t="e">
            <v>#N/A</v>
          </cell>
          <cell r="BB5358" t="e">
            <v>#N/A</v>
          </cell>
          <cell r="BC5358" t="e">
            <v>#N/A</v>
          </cell>
          <cell r="BD5358" t="e">
            <v>#N/A</v>
          </cell>
          <cell r="BE5358" t="e">
            <v>#N/A</v>
          </cell>
          <cell r="BF5358" t="e">
            <v>#N/A</v>
          </cell>
          <cell r="BG5358">
            <v>81.405998229980469</v>
          </cell>
          <cell r="BH5358">
            <v>83.876998901367188</v>
          </cell>
          <cell r="BI5358">
            <v>83.992999572753902</v>
          </cell>
          <cell r="BJ5358">
            <v>85.463299865722661</v>
          </cell>
          <cell r="BK5358">
            <v>85.657327041625976</v>
          </cell>
        </row>
        <row r="5359">
          <cell r="A5359" t="str">
            <v>2020-12-14</v>
          </cell>
          <cell r="B5359">
            <v>3010148</v>
          </cell>
          <cell r="C5359">
            <v>79.080001831054688</v>
          </cell>
          <cell r="D5359">
            <v>79.370002746582031</v>
          </cell>
          <cell r="E5359">
            <v>77.849998474121094</v>
          </cell>
          <cell r="F5359">
            <v>77.849998474121094</v>
          </cell>
          <cell r="AW5359" t="e">
            <v>#N/A</v>
          </cell>
          <cell r="AX5359" t="e">
            <v>#N/A</v>
          </cell>
          <cell r="AY5359" t="e">
            <v>#N/A</v>
          </cell>
          <cell r="AZ5359" t="e">
            <v>#N/A</v>
          </cell>
          <cell r="BA5359" t="e">
            <v>#N/A</v>
          </cell>
          <cell r="BB5359" t="e">
            <v>#N/A</v>
          </cell>
          <cell r="BC5359" t="e">
            <v>#N/A</v>
          </cell>
          <cell r="BD5359" t="e">
            <v>#N/A</v>
          </cell>
          <cell r="BE5359" t="e">
            <v>#N/A</v>
          </cell>
          <cell r="BF5359" t="e">
            <v>#N/A</v>
          </cell>
          <cell r="BG5359">
            <v>80.411997985839847</v>
          </cell>
          <cell r="BH5359">
            <v>83.492998886108396</v>
          </cell>
          <cell r="BI5359">
            <v>83.819599609375004</v>
          </cell>
          <cell r="BJ5359">
            <v>85.350599822998049</v>
          </cell>
          <cell r="BK5359">
            <v>85.614495887756348</v>
          </cell>
        </row>
        <row r="5360">
          <cell r="A5360" t="str">
            <v>2020-12-15</v>
          </cell>
          <cell r="B5360">
            <v>3270726</v>
          </cell>
          <cell r="C5360">
            <v>77.599998474121094</v>
          </cell>
          <cell r="D5360">
            <v>78</v>
          </cell>
          <cell r="E5360">
            <v>75.769996643066406</v>
          </cell>
          <cell r="F5360">
            <v>76.230003356933594</v>
          </cell>
          <cell r="AW5360" t="e">
            <v>#N/A</v>
          </cell>
          <cell r="AX5360" t="e">
            <v>#N/A</v>
          </cell>
          <cell r="AY5360" t="e">
            <v>#N/A</v>
          </cell>
          <cell r="AZ5360" t="e">
            <v>#N/A</v>
          </cell>
          <cell r="BA5360" t="e">
            <v>#N/A</v>
          </cell>
          <cell r="BB5360" t="e">
            <v>#N/A</v>
          </cell>
          <cell r="BC5360" t="e">
            <v>#N/A</v>
          </cell>
          <cell r="BD5360" t="e">
            <v>#N/A</v>
          </cell>
          <cell r="BE5360" t="e">
            <v>#N/A</v>
          </cell>
          <cell r="BF5360" t="e">
            <v>#N/A</v>
          </cell>
          <cell r="BG5360">
            <v>79.181999206542969</v>
          </cell>
          <cell r="BH5360">
            <v>83.063499069213862</v>
          </cell>
          <cell r="BI5360">
            <v>83.646799621582034</v>
          </cell>
          <cell r="BJ5360">
            <v>85.217899856567385</v>
          </cell>
          <cell r="BK5360">
            <v>85.56409534454346</v>
          </cell>
        </row>
        <row r="5361">
          <cell r="A5361" t="str">
            <v>2020-12-16</v>
          </cell>
          <cell r="B5361">
            <v>2722119</v>
          </cell>
          <cell r="C5361">
            <v>76.55999755859375</v>
          </cell>
          <cell r="D5361">
            <v>77.849998474121094</v>
          </cell>
          <cell r="E5361">
            <v>76.30999755859375</v>
          </cell>
          <cell r="F5361">
            <v>77.639999389648438</v>
          </cell>
          <cell r="AW5361" t="e">
            <v>#N/A</v>
          </cell>
          <cell r="AX5361" t="e">
            <v>#N/A</v>
          </cell>
          <cell r="AY5361" t="e">
            <v>#N/A</v>
          </cell>
          <cell r="AZ5361" t="e">
            <v>#N/A</v>
          </cell>
          <cell r="BA5361" t="e">
            <v>#N/A</v>
          </cell>
          <cell r="BB5361" t="e">
            <v>#N/A</v>
          </cell>
          <cell r="BC5361" t="e">
            <v>#N/A</v>
          </cell>
          <cell r="BD5361" t="e">
            <v>#N/A</v>
          </cell>
          <cell r="BE5361" t="e">
            <v>#N/A</v>
          </cell>
          <cell r="BF5361" t="e">
            <v>#N/A</v>
          </cell>
          <cell r="BG5361">
            <v>78.405999755859369</v>
          </cell>
          <cell r="BH5361">
            <v>82.640999221801763</v>
          </cell>
          <cell r="BI5361">
            <v>83.521399536132819</v>
          </cell>
          <cell r="BJ5361">
            <v>85.095099868774412</v>
          </cell>
          <cell r="BK5361">
            <v>85.54201602935791</v>
          </cell>
        </row>
        <row r="5362">
          <cell r="A5362" t="str">
            <v>2020-12-17</v>
          </cell>
          <cell r="B5362">
            <v>2949239</v>
          </cell>
          <cell r="C5362">
            <v>77.510002136230469</v>
          </cell>
          <cell r="D5362">
            <v>78.889999389648438</v>
          </cell>
          <cell r="E5362">
            <v>77.379997253417969</v>
          </cell>
          <cell r="F5362">
            <v>78</v>
          </cell>
          <cell r="AW5362" t="e">
            <v>#N/A</v>
          </cell>
          <cell r="AX5362" t="e">
            <v>#N/A</v>
          </cell>
          <cell r="AY5362" t="e">
            <v>#N/A</v>
          </cell>
          <cell r="AZ5362" t="e">
            <v>#N/A</v>
          </cell>
          <cell r="BA5362" t="e">
            <v>#N/A</v>
          </cell>
          <cell r="BB5362" t="e">
            <v>#N/A</v>
          </cell>
          <cell r="BC5362" t="e">
            <v>#N/A</v>
          </cell>
          <cell r="BD5362" t="e">
            <v>#N/A</v>
          </cell>
          <cell r="BE5362" t="e">
            <v>#N/A</v>
          </cell>
          <cell r="BF5362" t="e">
            <v>#N/A</v>
          </cell>
          <cell r="BG5362">
            <v>77.647999572753903</v>
          </cell>
          <cell r="BH5362">
            <v>82.258999252319342</v>
          </cell>
          <cell r="BI5362">
            <v>83.375799560546881</v>
          </cell>
          <cell r="BJ5362">
            <v>84.989599838256837</v>
          </cell>
          <cell r="BK5362">
            <v>85.546480789184571</v>
          </cell>
        </row>
        <row r="5363">
          <cell r="A5363" t="str">
            <v>2020-12-18</v>
          </cell>
          <cell r="B5363">
            <v>6116535</v>
          </cell>
          <cell r="C5363">
            <v>77.970001220703125</v>
          </cell>
          <cell r="D5363">
            <v>79.730003356933594</v>
          </cell>
          <cell r="E5363">
            <v>77.839996337890625</v>
          </cell>
          <cell r="F5363">
            <v>79.010002136230469</v>
          </cell>
          <cell r="AW5363" t="e">
            <v>#N/A</v>
          </cell>
          <cell r="AX5363" t="e">
            <v>#N/A</v>
          </cell>
          <cell r="AY5363" t="e">
            <v>#N/A</v>
          </cell>
          <cell r="AZ5363" t="e">
            <v>#N/A</v>
          </cell>
          <cell r="BA5363" t="e">
            <v>#N/A</v>
          </cell>
          <cell r="BB5363" t="e">
            <v>#N/A</v>
          </cell>
          <cell r="BC5363" t="e">
            <v>#N/A</v>
          </cell>
          <cell r="BD5363" t="e">
            <v>#N/A</v>
          </cell>
          <cell r="BE5363" t="e">
            <v>#N/A</v>
          </cell>
          <cell r="BF5363" t="e">
            <v>#N/A</v>
          </cell>
          <cell r="BG5363">
            <v>77.746000671386724</v>
          </cell>
          <cell r="BH5363">
            <v>81.916999435424799</v>
          </cell>
          <cell r="BI5363">
            <v>83.229799652099615</v>
          </cell>
          <cell r="BJ5363">
            <v>84.894199829101566</v>
          </cell>
          <cell r="BK5363">
            <v>85.563520088195801</v>
          </cell>
        </row>
        <row r="5364">
          <cell r="A5364" t="str">
            <v>2020-12-21</v>
          </cell>
          <cell r="B5364">
            <v>3306195</v>
          </cell>
          <cell r="C5364">
            <v>78.44000244140625</v>
          </cell>
          <cell r="D5364">
            <v>78.819999694824219</v>
          </cell>
          <cell r="E5364">
            <v>76.879997253417969</v>
          </cell>
          <cell r="F5364">
            <v>77.199996948242188</v>
          </cell>
          <cell r="AW5364" t="e">
            <v>#N/A</v>
          </cell>
          <cell r="AX5364" t="e">
            <v>#N/A</v>
          </cell>
          <cell r="AY5364" t="e">
            <v>#N/A</v>
          </cell>
          <cell r="AZ5364" t="e">
            <v>#N/A</v>
          </cell>
          <cell r="BA5364" t="e">
            <v>#N/A</v>
          </cell>
          <cell r="BB5364" t="e">
            <v>#N/A</v>
          </cell>
          <cell r="BC5364" t="e">
            <v>#N/A</v>
          </cell>
          <cell r="BD5364" t="e">
            <v>#N/A</v>
          </cell>
          <cell r="BE5364" t="e">
            <v>#N/A</v>
          </cell>
          <cell r="BF5364" t="e">
            <v>#N/A</v>
          </cell>
          <cell r="BG5364">
            <v>77.61600036621094</v>
          </cell>
          <cell r="BH5364">
            <v>81.572499465942386</v>
          </cell>
          <cell r="BI5364">
            <v>83.043799591064456</v>
          </cell>
          <cell r="BJ5364">
            <v>84.763599777221685</v>
          </cell>
          <cell r="BK5364">
            <v>85.565431900024407</v>
          </cell>
        </row>
        <row r="5365">
          <cell r="A5365" t="str">
            <v>2020-12-22</v>
          </cell>
          <cell r="B5365">
            <v>2782471</v>
          </cell>
          <cell r="C5365">
            <v>77.339996337890625</v>
          </cell>
          <cell r="D5365">
            <v>79.029998779296875</v>
          </cell>
          <cell r="E5365">
            <v>77.160003662109375</v>
          </cell>
          <cell r="F5365">
            <v>78.959999084472656</v>
          </cell>
          <cell r="AW5365" t="e">
            <v>#N/A</v>
          </cell>
          <cell r="AX5365" t="e">
            <v>#N/A</v>
          </cell>
          <cell r="AY5365" t="e">
            <v>#N/A</v>
          </cell>
          <cell r="AZ5365" t="e">
            <v>#N/A</v>
          </cell>
          <cell r="BA5365" t="e">
            <v>#N/A</v>
          </cell>
          <cell r="BB5365" t="e">
            <v>#N/A</v>
          </cell>
          <cell r="BC5365" t="e">
            <v>#N/A</v>
          </cell>
          <cell r="BD5365" t="e">
            <v>#N/A</v>
          </cell>
          <cell r="BE5365" t="e">
            <v>#N/A</v>
          </cell>
          <cell r="BF5365" t="e">
            <v>#N/A</v>
          </cell>
          <cell r="BG5365">
            <v>78.161999511718747</v>
          </cell>
          <cell r="BH5365">
            <v>81.309999465942383</v>
          </cell>
          <cell r="BI5365">
            <v>82.872599639892584</v>
          </cell>
          <cell r="BJ5365">
            <v>84.671099777221684</v>
          </cell>
          <cell r="BK5365">
            <v>85.60600059509278</v>
          </cell>
        </row>
        <row r="5366">
          <cell r="A5366" t="str">
            <v>2020-12-23</v>
          </cell>
          <cell r="B5366">
            <v>1313948</v>
          </cell>
          <cell r="C5366">
            <v>78.889999389648438</v>
          </cell>
          <cell r="D5366">
            <v>78.919998168945313</v>
          </cell>
          <cell r="E5366">
            <v>78.040000915527344</v>
          </cell>
          <cell r="F5366">
            <v>78.30999755859375</v>
          </cell>
          <cell r="AW5366" t="e">
            <v>#N/A</v>
          </cell>
          <cell r="AX5366" t="e">
            <v>#N/A</v>
          </cell>
          <cell r="AY5366" t="e">
            <v>#N/A</v>
          </cell>
          <cell r="AZ5366" t="e">
            <v>#N/A</v>
          </cell>
          <cell r="BA5366" t="e">
            <v>#N/A</v>
          </cell>
          <cell r="BB5366" t="e">
            <v>#N/A</v>
          </cell>
          <cell r="BC5366" t="e">
            <v>#N/A</v>
          </cell>
          <cell r="BD5366" t="e">
            <v>#N/A</v>
          </cell>
          <cell r="BE5366" t="e">
            <v>#N/A</v>
          </cell>
          <cell r="BF5366" t="e">
            <v>#N/A</v>
          </cell>
          <cell r="BG5366">
            <v>78.295999145507807</v>
          </cell>
          <cell r="BH5366">
            <v>81.014499282836908</v>
          </cell>
          <cell r="BI5366">
            <v>82.696999664306645</v>
          </cell>
          <cell r="BJ5366">
            <v>84.579399719238282</v>
          </cell>
          <cell r="BK5366">
            <v>85.643463973999019</v>
          </cell>
        </row>
        <row r="5367">
          <cell r="A5367" t="str">
            <v>2020-12-24</v>
          </cell>
          <cell r="B5367">
            <v>416430</v>
          </cell>
          <cell r="C5367">
            <v>78.5</v>
          </cell>
          <cell r="D5367">
            <v>78.949996948242188</v>
          </cell>
          <cell r="E5367">
            <v>78.319999694824219</v>
          </cell>
          <cell r="F5367">
            <v>78.339996337890625</v>
          </cell>
          <cell r="AW5367" t="e">
            <v>#N/A</v>
          </cell>
          <cell r="AX5367" t="e">
            <v>#N/A</v>
          </cell>
          <cell r="AY5367" t="e">
            <v>#N/A</v>
          </cell>
          <cell r="AZ5367" t="e">
            <v>#N/A</v>
          </cell>
          <cell r="BA5367" t="e">
            <v>#N/A</v>
          </cell>
          <cell r="BB5367" t="e">
            <v>#N/A</v>
          </cell>
          <cell r="BC5367" t="e">
            <v>#N/A</v>
          </cell>
          <cell r="BD5367" t="e">
            <v>#N/A</v>
          </cell>
          <cell r="BE5367" t="e">
            <v>#N/A</v>
          </cell>
          <cell r="BF5367" t="e">
            <v>#N/A</v>
          </cell>
          <cell r="BG5367">
            <v>78.363998413085938</v>
          </cell>
          <cell r="BH5367">
            <v>80.662998962402341</v>
          </cell>
          <cell r="BI5367">
            <v>82.570399627685546</v>
          </cell>
          <cell r="BJ5367">
            <v>84.498799667358398</v>
          </cell>
          <cell r="BK5367">
            <v>85.665690689086915</v>
          </cell>
        </row>
        <row r="5368">
          <cell r="A5368" t="str">
            <v>2020-12-28</v>
          </cell>
          <cell r="B5368">
            <v>876765</v>
          </cell>
          <cell r="C5368">
            <v>78.80999755859375</v>
          </cell>
          <cell r="D5368">
            <v>79.480003356933594</v>
          </cell>
          <cell r="E5368">
            <v>78.519996643066406</v>
          </cell>
          <cell r="F5368">
            <v>78.660003662109375</v>
          </cell>
          <cell r="AW5368" t="e">
            <v>#N/A</v>
          </cell>
          <cell r="AX5368" t="e">
            <v>#N/A</v>
          </cell>
          <cell r="AY5368" t="e">
            <v>#N/A</v>
          </cell>
          <cell r="AZ5368" t="e">
            <v>#N/A</v>
          </cell>
          <cell r="BA5368" t="e">
            <v>#N/A</v>
          </cell>
          <cell r="BB5368" t="e">
            <v>#N/A</v>
          </cell>
          <cell r="BC5368" t="e">
            <v>#N/A</v>
          </cell>
          <cell r="BD5368" t="e">
            <v>#N/A</v>
          </cell>
          <cell r="BE5368" t="e">
            <v>#N/A</v>
          </cell>
          <cell r="BF5368" t="e">
            <v>#N/A</v>
          </cell>
          <cell r="BG5368">
            <v>78.293998718261719</v>
          </cell>
          <cell r="BH5368">
            <v>80.335499191284185</v>
          </cell>
          <cell r="BI5368">
            <v>82.422999725341796</v>
          </cell>
          <cell r="BJ5368">
            <v>84.411599731445307</v>
          </cell>
          <cell r="BK5368">
            <v>85.680594139099128</v>
          </cell>
        </row>
        <row r="5369">
          <cell r="A5369" t="str">
            <v>2020-12-29</v>
          </cell>
          <cell r="B5369">
            <v>1178802</v>
          </cell>
          <cell r="C5369">
            <v>78.930000305175781</v>
          </cell>
          <cell r="D5369">
            <v>79.290000915527344</v>
          </cell>
          <cell r="E5369">
            <v>78.569999694824219</v>
          </cell>
          <cell r="F5369">
            <v>79.220001220703125</v>
          </cell>
          <cell r="AW5369" t="e">
            <v>#N/A</v>
          </cell>
          <cell r="AX5369" t="e">
            <v>#N/A</v>
          </cell>
          <cell r="AY5369" t="e">
            <v>#N/A</v>
          </cell>
          <cell r="AZ5369" t="e">
            <v>#N/A</v>
          </cell>
          <cell r="BA5369" t="e">
            <v>#N/A</v>
          </cell>
          <cell r="BB5369" t="e">
            <v>#N/A</v>
          </cell>
          <cell r="BC5369" t="e">
            <v>#N/A</v>
          </cell>
          <cell r="BD5369" t="e">
            <v>#N/A</v>
          </cell>
          <cell r="BE5369" t="e">
            <v>#N/A</v>
          </cell>
          <cell r="BF5369" t="e">
            <v>#N/A</v>
          </cell>
          <cell r="BG5369">
            <v>78.697999572753901</v>
          </cell>
          <cell r="BH5369">
            <v>80.060999298095709</v>
          </cell>
          <cell r="BI5369">
            <v>82.298599700927738</v>
          </cell>
          <cell r="BJ5369">
            <v>84.336599731445318</v>
          </cell>
          <cell r="BK5369">
            <v>85.709632606506347</v>
          </cell>
        </row>
        <row r="5370">
          <cell r="A5370" t="str">
            <v>2020-12-30</v>
          </cell>
          <cell r="B5370">
            <v>1040945</v>
          </cell>
          <cell r="C5370">
            <v>79.290000915527344</v>
          </cell>
          <cell r="D5370">
            <v>79.400001525878906</v>
          </cell>
          <cell r="E5370">
            <v>78.650001525878906</v>
          </cell>
          <cell r="F5370">
            <v>78.860000610351563</v>
          </cell>
          <cell r="AW5370" t="e">
            <v>#N/A</v>
          </cell>
          <cell r="AX5370" t="e">
            <v>#N/A</v>
          </cell>
          <cell r="AY5370" t="e">
            <v>#N/A</v>
          </cell>
          <cell r="AZ5370" t="e">
            <v>#N/A</v>
          </cell>
          <cell r="BA5370" t="e">
            <v>#N/A</v>
          </cell>
          <cell r="BB5370" t="e">
            <v>#N/A</v>
          </cell>
          <cell r="BC5370" t="e">
            <v>#N/A</v>
          </cell>
          <cell r="BD5370" t="e">
            <v>#N/A</v>
          </cell>
          <cell r="BE5370" t="e">
            <v>#N/A</v>
          </cell>
          <cell r="BF5370" t="e">
            <v>#N/A</v>
          </cell>
          <cell r="BG5370">
            <v>78.677999877929693</v>
          </cell>
          <cell r="BH5370">
            <v>79.798999404907221</v>
          </cell>
          <cell r="BI5370">
            <v>82.183399658203129</v>
          </cell>
          <cell r="BJ5370">
            <v>84.248899765014642</v>
          </cell>
          <cell r="BK5370">
            <v>85.737932205200195</v>
          </cell>
        </row>
        <row r="5371">
          <cell r="A5371" t="str">
            <v>2020-12-31</v>
          </cell>
          <cell r="B5371">
            <v>638384</v>
          </cell>
          <cell r="C5371">
            <v>78.610000610351563</v>
          </cell>
          <cell r="D5371">
            <v>79.300003051757813</v>
          </cell>
          <cell r="E5371">
            <v>78.349998474121094</v>
          </cell>
          <cell r="F5371">
            <v>78.699996948242188</v>
          </cell>
          <cell r="AW5371" t="e">
            <v>#N/A</v>
          </cell>
          <cell r="AX5371" t="e">
            <v>#N/A</v>
          </cell>
          <cell r="AY5371" t="e">
            <v>#N/A</v>
          </cell>
          <cell r="AZ5371" t="e">
            <v>#N/A</v>
          </cell>
          <cell r="BA5371" t="e">
            <v>#N/A</v>
          </cell>
          <cell r="BB5371" t="e">
            <v>#N/A</v>
          </cell>
          <cell r="BC5371" t="e">
            <v>#N/A</v>
          </cell>
          <cell r="BD5371" t="e">
            <v>#N/A</v>
          </cell>
          <cell r="BE5371" t="e">
            <v>#N/A</v>
          </cell>
          <cell r="BF5371" t="e">
            <v>#N/A</v>
          </cell>
          <cell r="BG5371">
            <v>78.755999755859378</v>
          </cell>
          <cell r="BH5371">
            <v>79.531999206542963</v>
          </cell>
          <cell r="BI5371">
            <v>82.090199584960942</v>
          </cell>
          <cell r="BJ5371">
            <v>84.153899765014643</v>
          </cell>
          <cell r="BK5371">
            <v>85.775223312377932</v>
          </cell>
        </row>
        <row r="5372">
          <cell r="A5372" t="str">
            <v>2021-01-04</v>
          </cell>
          <cell r="B5372">
            <v>1708408</v>
          </cell>
          <cell r="C5372">
            <v>79.610000610351563</v>
          </cell>
          <cell r="D5372">
            <v>80.010002136230469</v>
          </cell>
          <cell r="E5372">
            <v>78.860000610351563</v>
          </cell>
          <cell r="F5372">
            <v>79</v>
          </cell>
          <cell r="AU5372" t="e">
            <v>#N/A</v>
          </cell>
          <cell r="AV5372" t="e">
            <v>#N/A</v>
          </cell>
          <cell r="AW5372" t="e">
            <v>#N/A</v>
          </cell>
          <cell r="AX5372" t="e">
            <v>#N/A</v>
          </cell>
          <cell r="AY5372" t="e">
            <v>#N/A</v>
          </cell>
          <cell r="AZ5372" t="e">
            <v>#N/A</v>
          </cell>
          <cell r="BA5372" t="e">
            <v>#N/A</v>
          </cell>
          <cell r="BB5372" t="e">
            <v>#N/A</v>
          </cell>
          <cell r="BC5372" t="e">
            <v>#N/A</v>
          </cell>
          <cell r="BD5372" t="e">
            <v>#N/A</v>
          </cell>
          <cell r="BE5372" t="e">
            <v>#N/A</v>
          </cell>
          <cell r="BF5372" t="e">
            <v>#N/A</v>
          </cell>
          <cell r="BG5372">
            <v>78.88800048828125</v>
          </cell>
          <cell r="BH5372">
            <v>79.330499267578119</v>
          </cell>
          <cell r="BI5372">
            <v>82.015399627685554</v>
          </cell>
          <cell r="BJ5372">
            <v>84.073999786376959</v>
          </cell>
          <cell r="BK5372">
            <v>85.822696533203128</v>
          </cell>
        </row>
        <row r="5373">
          <cell r="A5373" t="str">
            <v>2021-01-05</v>
          </cell>
          <cell r="B5373">
            <v>1541681</v>
          </cell>
          <cell r="C5373">
            <v>79.169998168945313</v>
          </cell>
          <cell r="D5373">
            <v>79.610000610351563</v>
          </cell>
          <cell r="E5373">
            <v>78.510002136230469</v>
          </cell>
          <cell r="F5373">
            <v>78.989997863769531</v>
          </cell>
          <cell r="AU5373" t="e">
            <v>#N/A</v>
          </cell>
          <cell r="AV5373" t="e">
            <v>#N/A</v>
          </cell>
          <cell r="AW5373" t="e">
            <v>#N/A</v>
          </cell>
          <cell r="AX5373" t="e">
            <v>#N/A</v>
          </cell>
          <cell r="AY5373" t="e">
            <v>#N/A</v>
          </cell>
          <cell r="AZ5373" t="e">
            <v>#N/A</v>
          </cell>
          <cell r="BA5373" t="e">
            <v>#N/A</v>
          </cell>
          <cell r="BB5373" t="e">
            <v>#N/A</v>
          </cell>
          <cell r="BC5373" t="e">
            <v>#N/A</v>
          </cell>
          <cell r="BD5373" t="e">
            <v>#N/A</v>
          </cell>
          <cell r="BE5373" t="e">
            <v>#N/A</v>
          </cell>
          <cell r="BF5373" t="e">
            <v>#N/A</v>
          </cell>
          <cell r="BG5373">
            <v>78.953999328613278</v>
          </cell>
          <cell r="BH5373">
            <v>79.099999237060544</v>
          </cell>
          <cell r="BI5373">
            <v>81.936399536132811</v>
          </cell>
          <cell r="BJ5373">
            <v>84.009299774169918</v>
          </cell>
          <cell r="BK5373">
            <v>85.857144813537602</v>
          </cell>
        </row>
        <row r="5374">
          <cell r="A5374" t="str">
            <v>2021-01-06</v>
          </cell>
          <cell r="B5374">
            <v>2715058</v>
          </cell>
          <cell r="C5374">
            <v>79.010002136230469</v>
          </cell>
          <cell r="D5374">
            <v>79.599998474121094</v>
          </cell>
          <cell r="E5374">
            <v>78.040000915527344</v>
          </cell>
          <cell r="F5374">
            <v>78.510002136230469</v>
          </cell>
          <cell r="AU5374" t="e">
            <v>#N/A</v>
          </cell>
          <cell r="AV5374" t="e">
            <v>#N/A</v>
          </cell>
          <cell r="AW5374" t="e">
            <v>#N/A</v>
          </cell>
          <cell r="AX5374" t="e">
            <v>#N/A</v>
          </cell>
          <cell r="AY5374" t="e">
            <v>#N/A</v>
          </cell>
          <cell r="AZ5374" t="e">
            <v>#N/A</v>
          </cell>
          <cell r="BA5374" t="e">
            <v>#N/A</v>
          </cell>
          <cell r="BB5374" t="e">
            <v>#N/A</v>
          </cell>
          <cell r="BC5374" t="e">
            <v>#N/A</v>
          </cell>
          <cell r="BD5374" t="e">
            <v>#N/A</v>
          </cell>
          <cell r="BE5374" t="e">
            <v>#N/A</v>
          </cell>
          <cell r="BF5374" t="e">
            <v>#N/A</v>
          </cell>
          <cell r="BG5374">
            <v>78.811999511718753</v>
          </cell>
          <cell r="BH5374">
            <v>78.884499359130857</v>
          </cell>
          <cell r="BI5374">
            <v>81.850199584960933</v>
          </cell>
          <cell r="BJ5374">
            <v>83.92929977416992</v>
          </cell>
          <cell r="BK5374">
            <v>85.879256858825684</v>
          </cell>
        </row>
        <row r="5375">
          <cell r="A5375" t="str">
            <v>2021-01-07</v>
          </cell>
          <cell r="B5375">
            <v>3029886</v>
          </cell>
          <cell r="C5375">
            <v>78.110000610351563</v>
          </cell>
          <cell r="D5375">
            <v>78.55999755859375</v>
          </cell>
          <cell r="E5375">
            <v>77.720001220703125</v>
          </cell>
          <cell r="F5375">
            <v>77.720001220703125</v>
          </cell>
          <cell r="AU5375" t="e">
            <v>#N/A</v>
          </cell>
          <cell r="AV5375" t="e">
            <v>#N/A</v>
          </cell>
          <cell r="AW5375" t="e">
            <v>#N/A</v>
          </cell>
          <cell r="AX5375" t="e">
            <v>#N/A</v>
          </cell>
          <cell r="AY5375" t="e">
            <v>#N/A</v>
          </cell>
          <cell r="AZ5375" t="e">
            <v>#N/A</v>
          </cell>
          <cell r="BA5375" t="e">
            <v>#N/A</v>
          </cell>
          <cell r="BB5375" t="e">
            <v>#N/A</v>
          </cell>
          <cell r="BC5375" t="e">
            <v>#N/A</v>
          </cell>
          <cell r="BD5375" t="e">
            <v>#N/A</v>
          </cell>
          <cell r="BE5375" t="e">
            <v>#N/A</v>
          </cell>
          <cell r="BF5375" t="e">
            <v>#N/A</v>
          </cell>
          <cell r="BG5375">
            <v>78.583999633789063</v>
          </cell>
          <cell r="BH5375">
            <v>78.651499557495114</v>
          </cell>
          <cell r="BI5375">
            <v>81.784599609374993</v>
          </cell>
          <cell r="BJ5375">
            <v>83.83269981384278</v>
          </cell>
          <cell r="BK5375">
            <v>85.893077850341797</v>
          </cell>
        </row>
        <row r="5376">
          <cell r="A5376" t="str">
            <v>2021-01-08</v>
          </cell>
          <cell r="B5376">
            <v>2428467</v>
          </cell>
          <cell r="C5376">
            <v>78.129997253417969</v>
          </cell>
          <cell r="D5376">
            <v>78.790000915527344</v>
          </cell>
          <cell r="E5376">
            <v>77.790000915527344</v>
          </cell>
          <cell r="F5376">
            <v>78.790000915527344</v>
          </cell>
          <cell r="AU5376" t="e">
            <v>#N/A</v>
          </cell>
          <cell r="AV5376" t="e">
            <v>#N/A</v>
          </cell>
          <cell r="AW5376" t="e">
            <v>#N/A</v>
          </cell>
          <cell r="AX5376" t="e">
            <v>#N/A</v>
          </cell>
          <cell r="AY5376" t="e">
            <v>#N/A</v>
          </cell>
          <cell r="AZ5376" t="e">
            <v>#N/A</v>
          </cell>
          <cell r="BA5376" t="e">
            <v>#N/A</v>
          </cell>
          <cell r="BB5376" t="e">
            <v>#N/A</v>
          </cell>
          <cell r="BC5376" t="e">
            <v>#N/A</v>
          </cell>
          <cell r="BD5376" t="e">
            <v>#N/A</v>
          </cell>
          <cell r="BE5376" t="e">
            <v>#N/A</v>
          </cell>
          <cell r="BF5376" t="e">
            <v>#N/A</v>
          </cell>
          <cell r="BG5376">
            <v>78.602000427246097</v>
          </cell>
          <cell r="BH5376">
            <v>78.51499977111817</v>
          </cell>
          <cell r="BI5376">
            <v>81.779599609374998</v>
          </cell>
          <cell r="BJ5376">
            <v>83.744199829101561</v>
          </cell>
          <cell r="BK5376">
            <v>85.915625228881837</v>
          </cell>
        </row>
        <row r="5377">
          <cell r="A5377" t="str">
            <v>2021-01-11</v>
          </cell>
          <cell r="B5377">
            <v>2075804</v>
          </cell>
          <cell r="C5377">
            <v>78.599998474121094</v>
          </cell>
          <cell r="D5377">
            <v>79.879997253417969</v>
          </cell>
          <cell r="E5377">
            <v>78.5</v>
          </cell>
          <cell r="F5377">
            <v>79.239997863769531</v>
          </cell>
          <cell r="AU5377" t="e">
            <v>#N/A</v>
          </cell>
          <cell r="AV5377" t="e">
            <v>#N/A</v>
          </cell>
          <cell r="AW5377" t="e">
            <v>#N/A</v>
          </cell>
          <cell r="AX5377" t="e">
            <v>#N/A</v>
          </cell>
          <cell r="AY5377" t="e">
            <v>#N/A</v>
          </cell>
          <cell r="AZ5377" t="e">
            <v>#N/A</v>
          </cell>
          <cell r="BA5377" t="e">
            <v>#N/A</v>
          </cell>
          <cell r="BB5377" t="e">
            <v>#N/A</v>
          </cell>
          <cell r="BC5377" t="e">
            <v>#N/A</v>
          </cell>
          <cell r="BD5377" t="e">
            <v>#N/A</v>
          </cell>
          <cell r="BE5377" t="e">
            <v>#N/A</v>
          </cell>
          <cell r="BF5377" t="e">
            <v>#N/A</v>
          </cell>
          <cell r="BG5377">
            <v>78.650000000000006</v>
          </cell>
          <cell r="BH5377">
            <v>78.387499618530271</v>
          </cell>
          <cell r="BI5377">
            <v>81.799799499511721</v>
          </cell>
          <cell r="BJ5377">
            <v>83.666899795532231</v>
          </cell>
          <cell r="BK5377">
            <v>85.923492393493646</v>
          </cell>
        </row>
        <row r="5378">
          <cell r="A5378" t="str">
            <v>2021-01-12</v>
          </cell>
          <cell r="B5378">
            <v>1537729</v>
          </cell>
          <cell r="C5378">
            <v>79.230003356933594</v>
          </cell>
          <cell r="D5378">
            <v>79.680000305175781</v>
          </cell>
          <cell r="E5378">
            <v>79.029998779296875</v>
          </cell>
          <cell r="F5378">
            <v>79.19000244140625</v>
          </cell>
          <cell r="AU5378" t="e">
            <v>#N/A</v>
          </cell>
          <cell r="AV5378" t="e">
            <v>#N/A</v>
          </cell>
          <cell r="AW5378" t="e">
            <v>#N/A</v>
          </cell>
          <cell r="AX5378" t="e">
            <v>#N/A</v>
          </cell>
          <cell r="AY5378" t="e">
            <v>#N/A</v>
          </cell>
          <cell r="AZ5378" t="e">
            <v>#N/A</v>
          </cell>
          <cell r="BA5378" t="e">
            <v>#N/A</v>
          </cell>
          <cell r="BB5378" t="e">
            <v>#N/A</v>
          </cell>
          <cell r="BC5378" t="e">
            <v>#N/A</v>
          </cell>
          <cell r="BD5378" t="e">
            <v>#N/A</v>
          </cell>
          <cell r="BE5378" t="e">
            <v>#N/A</v>
          </cell>
          <cell r="BF5378" t="e">
            <v>#N/A</v>
          </cell>
          <cell r="BG5378">
            <v>78.690000915527349</v>
          </cell>
          <cell r="BH5378">
            <v>78.420999908447271</v>
          </cell>
          <cell r="BI5378">
            <v>81.836199493408202</v>
          </cell>
          <cell r="BJ5378">
            <v>83.595399856567383</v>
          </cell>
          <cell r="BK5378">
            <v>85.932894248962398</v>
          </cell>
        </row>
        <row r="5379">
          <cell r="A5379" t="str">
            <v>2021-01-13</v>
          </cell>
          <cell r="B5379">
            <v>2185996</v>
          </cell>
          <cell r="C5379">
            <v>79</v>
          </cell>
          <cell r="D5379">
            <v>79.510002136230469</v>
          </cell>
          <cell r="E5379">
            <v>78.80999755859375</v>
          </cell>
          <cell r="F5379">
            <v>79.029998779296875</v>
          </cell>
          <cell r="AU5379" t="e">
            <v>#N/A</v>
          </cell>
          <cell r="AV5379" t="e">
            <v>#N/A</v>
          </cell>
          <cell r="AW5379" t="e">
            <v>#N/A</v>
          </cell>
          <cell r="AX5379" t="e">
            <v>#N/A</v>
          </cell>
          <cell r="AY5379" t="e">
            <v>#N/A</v>
          </cell>
          <cell r="AZ5379" t="e">
            <v>#N/A</v>
          </cell>
          <cell r="BA5379" t="e">
            <v>#N/A</v>
          </cell>
          <cell r="BB5379" t="e">
            <v>#N/A</v>
          </cell>
          <cell r="BC5379" t="e">
            <v>#N/A</v>
          </cell>
          <cell r="BD5379" t="e">
            <v>#N/A</v>
          </cell>
          <cell r="BE5379" t="e">
            <v>#N/A</v>
          </cell>
          <cell r="BF5379" t="e">
            <v>#N/A</v>
          </cell>
          <cell r="BG5379">
            <v>78.794000244140619</v>
          </cell>
          <cell r="BH5379">
            <v>78.47999992370606</v>
          </cell>
          <cell r="BI5379">
            <v>81.82919952392578</v>
          </cell>
          <cell r="BJ5379">
            <v>83.511399841308588</v>
          </cell>
          <cell r="BK5379">
            <v>85.947284164428709</v>
          </cell>
        </row>
        <row r="5380">
          <cell r="A5380" t="str">
            <v>2021-01-14</v>
          </cell>
          <cell r="B5380">
            <v>2414115</v>
          </cell>
          <cell r="C5380">
            <v>79.040000915527344</v>
          </cell>
          <cell r="D5380">
            <v>81.269996643066406</v>
          </cell>
          <cell r="E5380">
            <v>78.970001220703125</v>
          </cell>
          <cell r="F5380">
            <v>80.970001220703125</v>
          </cell>
          <cell r="AU5380" t="e">
            <v>#N/A</v>
          </cell>
          <cell r="AV5380" t="e">
            <v>#N/A</v>
          </cell>
          <cell r="AW5380" t="e">
            <v>#N/A</v>
          </cell>
          <cell r="AX5380" t="e">
            <v>#N/A</v>
          </cell>
          <cell r="AY5380" t="e">
            <v>#N/A</v>
          </cell>
          <cell r="AZ5380" t="e">
            <v>#N/A</v>
          </cell>
          <cell r="BA5380" t="e">
            <v>#N/A</v>
          </cell>
          <cell r="BB5380" t="e">
            <v>#N/A</v>
          </cell>
          <cell r="BC5380" t="e">
            <v>#N/A</v>
          </cell>
          <cell r="BD5380" t="e">
            <v>#N/A</v>
          </cell>
          <cell r="BE5380" t="e">
            <v>#N/A</v>
          </cell>
          <cell r="BF5380" t="e">
            <v>#N/A</v>
          </cell>
          <cell r="BG5380">
            <v>79.444000244140625</v>
          </cell>
          <cell r="BH5380">
            <v>78.716999816894528</v>
          </cell>
          <cell r="BI5380">
            <v>81.815399475097649</v>
          </cell>
          <cell r="BJ5380">
            <v>83.444399871826178</v>
          </cell>
          <cell r="BK5380">
            <v>85.96876945495606</v>
          </cell>
        </row>
        <row r="5381">
          <cell r="A5381" t="str">
            <v>2021-01-15</v>
          </cell>
          <cell r="B5381">
            <v>3084150</v>
          </cell>
          <cell r="C5381">
            <v>80.660003662109375</v>
          </cell>
          <cell r="D5381">
            <v>82.230003356933594</v>
          </cell>
          <cell r="E5381">
            <v>80.290000915527344</v>
          </cell>
          <cell r="F5381">
            <v>81.529998779296875</v>
          </cell>
          <cell r="AU5381" t="e">
            <v>#N/A</v>
          </cell>
          <cell r="AV5381" t="e">
            <v>#N/A</v>
          </cell>
          <cell r="AW5381" t="e">
            <v>#N/A</v>
          </cell>
          <cell r="AX5381" t="e">
            <v>#N/A</v>
          </cell>
          <cell r="AY5381" t="e">
            <v>#N/A</v>
          </cell>
          <cell r="AZ5381" t="e">
            <v>#N/A</v>
          </cell>
          <cell r="BA5381" t="e">
            <v>#N/A</v>
          </cell>
          <cell r="BB5381" t="e">
            <v>#N/A</v>
          </cell>
          <cell r="BC5381" t="e">
            <v>#N/A</v>
          </cell>
          <cell r="BD5381" t="e">
            <v>#N/A</v>
          </cell>
          <cell r="BE5381" t="e">
            <v>#N/A</v>
          </cell>
          <cell r="BF5381" t="e">
            <v>#N/A</v>
          </cell>
          <cell r="BG5381">
            <v>79.991999816894534</v>
          </cell>
          <cell r="BH5381">
            <v>78.91149978637695</v>
          </cell>
          <cell r="BI5381">
            <v>81.709799499511718</v>
          </cell>
          <cell r="BJ5381">
            <v>83.384799880981447</v>
          </cell>
          <cell r="BK5381">
            <v>85.9839867401123</v>
          </cell>
        </row>
        <row r="5382">
          <cell r="A5382" t="str">
            <v>2021-01-18</v>
          </cell>
          <cell r="B5382">
            <v>1310378</v>
          </cell>
          <cell r="C5382">
            <v>81.470001220703125</v>
          </cell>
          <cell r="D5382">
            <v>81.639999389648438</v>
          </cell>
          <cell r="E5382">
            <v>81.019996643066406</v>
          </cell>
          <cell r="F5382">
            <v>81.629997253417969</v>
          </cell>
          <cell r="AU5382" t="e">
            <v>#N/A</v>
          </cell>
          <cell r="AV5382" t="e">
            <v>#N/A</v>
          </cell>
          <cell r="AW5382" t="e">
            <v>#N/A</v>
          </cell>
          <cell r="AX5382" t="e">
            <v>#N/A</v>
          </cell>
          <cell r="AY5382" t="e">
            <v>#N/A</v>
          </cell>
          <cell r="AZ5382" t="e">
            <v>#N/A</v>
          </cell>
          <cell r="BA5382" t="e">
            <v>#N/A</v>
          </cell>
          <cell r="BB5382" t="e">
            <v>#N/A</v>
          </cell>
          <cell r="BC5382" t="e">
            <v>#N/A</v>
          </cell>
          <cell r="BD5382" t="e">
            <v>#N/A</v>
          </cell>
          <cell r="BE5382" t="e">
            <v>#N/A</v>
          </cell>
          <cell r="BF5382" t="e">
            <v>#N/A</v>
          </cell>
          <cell r="BG5382">
            <v>80.469999694824224</v>
          </cell>
          <cell r="BH5382">
            <v>79.092999649047854</v>
          </cell>
          <cell r="BI5382">
            <v>81.628999481201177</v>
          </cell>
          <cell r="BJ5382">
            <v>83.339599838256831</v>
          </cell>
          <cell r="BK5382">
            <v>85.982966766357421</v>
          </cell>
        </row>
        <row r="5383">
          <cell r="A5383" t="str">
            <v>2021-01-19</v>
          </cell>
          <cell r="B5383">
            <v>2819010</v>
          </cell>
          <cell r="C5383">
            <v>83</v>
          </cell>
          <cell r="D5383">
            <v>83.930000305175781</v>
          </cell>
          <cell r="E5383">
            <v>82.25</v>
          </cell>
          <cell r="F5383">
            <v>83.230003356933594</v>
          </cell>
          <cell r="AU5383" t="e">
            <v>#N/A</v>
          </cell>
          <cell r="AV5383" t="e">
            <v>#N/A</v>
          </cell>
          <cell r="AW5383" t="e">
            <v>#N/A</v>
          </cell>
          <cell r="AX5383" t="e">
            <v>#N/A</v>
          </cell>
          <cell r="AY5383" t="e">
            <v>#N/A</v>
          </cell>
          <cell r="AZ5383" t="e">
            <v>#N/A</v>
          </cell>
          <cell r="BA5383" t="e">
            <v>#N/A</v>
          </cell>
          <cell r="BB5383" t="e">
            <v>#N/A</v>
          </cell>
          <cell r="BC5383" t="e">
            <v>#N/A</v>
          </cell>
          <cell r="BD5383" t="e">
            <v>#N/A</v>
          </cell>
          <cell r="BE5383" t="e">
            <v>#N/A</v>
          </cell>
          <cell r="BF5383" t="e">
            <v>#N/A</v>
          </cell>
          <cell r="BG5383">
            <v>81.277999877929688</v>
          </cell>
          <cell r="BH5383">
            <v>79.303999710083005</v>
          </cell>
          <cell r="BI5383">
            <v>81.627199554443365</v>
          </cell>
          <cell r="BJ5383">
            <v>83.321599884033205</v>
          </cell>
          <cell r="BK5383">
            <v>85.993950271606451</v>
          </cell>
        </row>
        <row r="5384">
          <cell r="A5384" t="str">
            <v>2021-01-20</v>
          </cell>
          <cell r="B5384">
            <v>2583359</v>
          </cell>
          <cell r="C5384">
            <v>82.800003051757813</v>
          </cell>
          <cell r="D5384">
            <v>82.959999084472656</v>
          </cell>
          <cell r="E5384">
            <v>82.129997253417969</v>
          </cell>
          <cell r="F5384">
            <v>82.349998474121094</v>
          </cell>
          <cell r="AU5384" t="e">
            <v>#N/A</v>
          </cell>
          <cell r="AV5384" t="e">
            <v>#N/A</v>
          </cell>
          <cell r="AW5384" t="e">
            <v>#N/A</v>
          </cell>
          <cell r="AX5384" t="e">
            <v>#N/A</v>
          </cell>
          <cell r="AY5384" t="e">
            <v>#N/A</v>
          </cell>
          <cell r="AZ5384" t="e">
            <v>#N/A</v>
          </cell>
          <cell r="BA5384" t="e">
            <v>#N/A</v>
          </cell>
          <cell r="BB5384" t="e">
            <v>#N/A</v>
          </cell>
          <cell r="BC5384" t="e">
            <v>#N/A</v>
          </cell>
          <cell r="BD5384" t="e">
            <v>#N/A</v>
          </cell>
          <cell r="BE5384" t="e">
            <v>#N/A</v>
          </cell>
          <cell r="BF5384" t="e">
            <v>#N/A</v>
          </cell>
          <cell r="BG5384">
            <v>81.941999816894537</v>
          </cell>
          <cell r="BH5384">
            <v>79.561499786376956</v>
          </cell>
          <cell r="BI5384">
            <v>81.575599517822269</v>
          </cell>
          <cell r="BJ5384">
            <v>83.296399841308599</v>
          </cell>
          <cell r="BK5384">
            <v>86.010180587768559</v>
          </cell>
        </row>
        <row r="5385">
          <cell r="A5385" t="str">
            <v>2021-01-21</v>
          </cell>
          <cell r="B5385">
            <v>2246509</v>
          </cell>
          <cell r="C5385">
            <v>82.629997253417969</v>
          </cell>
          <cell r="D5385">
            <v>82.919998168945313</v>
          </cell>
          <cell r="E5385">
            <v>81.30999755859375</v>
          </cell>
          <cell r="F5385">
            <v>81.419998168945313</v>
          </cell>
          <cell r="AU5385" t="e">
            <v>#N/A</v>
          </cell>
          <cell r="AV5385" t="e">
            <v>#N/A</v>
          </cell>
          <cell r="AW5385" t="e">
            <v>#N/A</v>
          </cell>
          <cell r="AX5385" t="e">
            <v>#N/A</v>
          </cell>
          <cell r="AY5385" t="e">
            <v>#N/A</v>
          </cell>
          <cell r="AZ5385" t="e">
            <v>#N/A</v>
          </cell>
          <cell r="BA5385" t="e">
            <v>#N/A</v>
          </cell>
          <cell r="BB5385" t="e">
            <v>#N/A</v>
          </cell>
          <cell r="BC5385" t="e">
            <v>#N/A</v>
          </cell>
          <cell r="BD5385" t="e">
            <v>#N/A</v>
          </cell>
          <cell r="BE5385" t="e">
            <v>#N/A</v>
          </cell>
          <cell r="BF5385" t="e">
            <v>#N/A</v>
          </cell>
          <cell r="BG5385">
            <v>82.031999206542963</v>
          </cell>
          <cell r="BH5385">
            <v>79.684499740600586</v>
          </cell>
          <cell r="BI5385">
            <v>81.510199432373042</v>
          </cell>
          <cell r="BJ5385">
            <v>83.27149978637695</v>
          </cell>
          <cell r="BK5385">
            <v>86.021133880615238</v>
          </cell>
        </row>
        <row r="5386">
          <cell r="A5386" t="str">
            <v>2021-01-22</v>
          </cell>
          <cell r="B5386">
            <v>2012106</v>
          </cell>
          <cell r="C5386">
            <v>81.110000610351563</v>
          </cell>
          <cell r="D5386">
            <v>81.620002746582031</v>
          </cell>
          <cell r="E5386">
            <v>80.620002746582031</v>
          </cell>
          <cell r="F5386">
            <v>81.459999084472656</v>
          </cell>
          <cell r="AU5386" t="e">
            <v>#N/A</v>
          </cell>
          <cell r="AV5386" t="e">
            <v>#N/A</v>
          </cell>
          <cell r="AW5386" t="e">
            <v>#N/A</v>
          </cell>
          <cell r="AX5386" t="e">
            <v>#N/A</v>
          </cell>
          <cell r="AY5386" t="e">
            <v>#N/A</v>
          </cell>
          <cell r="AZ5386" t="e">
            <v>#N/A</v>
          </cell>
          <cell r="BA5386" t="e">
            <v>#N/A</v>
          </cell>
          <cell r="BB5386" t="e">
            <v>#N/A</v>
          </cell>
          <cell r="BC5386" t="e">
            <v>#N/A</v>
          </cell>
          <cell r="BD5386" t="e">
            <v>#N/A</v>
          </cell>
          <cell r="BE5386" t="e">
            <v>#N/A</v>
          </cell>
          <cell r="BF5386" t="e">
            <v>#N/A</v>
          </cell>
          <cell r="BG5386">
            <v>82.017999267578119</v>
          </cell>
          <cell r="BH5386">
            <v>79.841999816894528</v>
          </cell>
          <cell r="BI5386">
            <v>81.393999481201178</v>
          </cell>
          <cell r="BJ5386">
            <v>83.234299774169926</v>
          </cell>
          <cell r="BK5386">
            <v>86.029778976440426</v>
          </cell>
        </row>
        <row r="5387">
          <cell r="A5387" t="str">
            <v>2021-01-25</v>
          </cell>
          <cell r="B5387">
            <v>1820478</v>
          </cell>
          <cell r="C5387">
            <v>82.139999389648438</v>
          </cell>
          <cell r="D5387">
            <v>82.139999389648438</v>
          </cell>
          <cell r="E5387">
            <v>80.779998779296875</v>
          </cell>
          <cell r="F5387">
            <v>81.5</v>
          </cell>
          <cell r="AU5387" t="e">
            <v>#N/A</v>
          </cell>
          <cell r="AV5387" t="e">
            <v>#N/A</v>
          </cell>
          <cell r="AW5387" t="e">
            <v>#N/A</v>
          </cell>
          <cell r="AX5387" t="e">
            <v>#N/A</v>
          </cell>
          <cell r="AY5387" t="e">
            <v>#N/A</v>
          </cell>
          <cell r="AZ5387" t="e">
            <v>#N/A</v>
          </cell>
          <cell r="BA5387" t="e">
            <v>#N/A</v>
          </cell>
          <cell r="BB5387" t="e">
            <v>#N/A</v>
          </cell>
          <cell r="BC5387" t="e">
            <v>#N/A</v>
          </cell>
          <cell r="BD5387" t="e">
            <v>#N/A</v>
          </cell>
          <cell r="BE5387" t="e">
            <v>#N/A</v>
          </cell>
          <cell r="BF5387" t="e">
            <v>#N/A</v>
          </cell>
          <cell r="BG5387">
            <v>81.991999816894534</v>
          </cell>
          <cell r="BH5387">
            <v>80</v>
          </cell>
          <cell r="BI5387">
            <v>81.297599487304694</v>
          </cell>
          <cell r="BJ5387">
            <v>83.205199737548824</v>
          </cell>
          <cell r="BK5387">
            <v>86.037852325439459</v>
          </cell>
        </row>
        <row r="5388">
          <cell r="A5388" t="str">
            <v>2021-01-26</v>
          </cell>
          <cell r="B5388">
            <v>2053028</v>
          </cell>
          <cell r="C5388">
            <v>81.080001831054688</v>
          </cell>
          <cell r="D5388">
            <v>81.980003356933594</v>
          </cell>
          <cell r="E5388">
            <v>80.949996948242188</v>
          </cell>
          <cell r="F5388">
            <v>81.069999694824219</v>
          </cell>
          <cell r="AU5388" t="e">
            <v>#N/A</v>
          </cell>
          <cell r="AV5388" t="e">
            <v>#N/A</v>
          </cell>
          <cell r="AW5388" t="e">
            <v>#N/A</v>
          </cell>
          <cell r="AX5388" t="e">
            <v>#N/A</v>
          </cell>
          <cell r="AY5388" t="e">
            <v>#N/A</v>
          </cell>
          <cell r="AZ5388" t="e">
            <v>#N/A</v>
          </cell>
          <cell r="BA5388" t="e">
            <v>#N/A</v>
          </cell>
          <cell r="BB5388" t="e">
            <v>#N/A</v>
          </cell>
          <cell r="BC5388" t="e">
            <v>#N/A</v>
          </cell>
          <cell r="BD5388" t="e">
            <v>#N/A</v>
          </cell>
          <cell r="BE5388" t="e">
            <v>#N/A</v>
          </cell>
          <cell r="BF5388" t="e">
            <v>#N/A</v>
          </cell>
          <cell r="BG5388">
            <v>81.559999084472651</v>
          </cell>
          <cell r="BH5388">
            <v>80.120499801635745</v>
          </cell>
          <cell r="BI5388">
            <v>81.202999420166009</v>
          </cell>
          <cell r="BJ5388">
            <v>83.180199737548833</v>
          </cell>
          <cell r="BK5388">
            <v>86.034032363891598</v>
          </cell>
        </row>
        <row r="5389">
          <cell r="A5389" t="str">
            <v>2021-01-27</v>
          </cell>
          <cell r="B5389">
            <v>3352652</v>
          </cell>
          <cell r="C5389">
            <v>81.30999755859375</v>
          </cell>
          <cell r="D5389">
            <v>81.970001220703125</v>
          </cell>
          <cell r="E5389">
            <v>79.069999694824219</v>
          </cell>
          <cell r="F5389">
            <v>79.069999694824219</v>
          </cell>
          <cell r="AU5389" t="e">
            <v>#N/A</v>
          </cell>
          <cell r="AV5389" t="e">
            <v>#N/A</v>
          </cell>
          <cell r="AW5389" t="e">
            <v>#N/A</v>
          </cell>
          <cell r="AX5389" t="e">
            <v>#N/A</v>
          </cell>
          <cell r="AY5389" t="e">
            <v>#N/A</v>
          </cell>
          <cell r="AZ5389" t="e">
            <v>#N/A</v>
          </cell>
          <cell r="BA5389" t="e">
            <v>#N/A</v>
          </cell>
          <cell r="BB5389" t="e">
            <v>#N/A</v>
          </cell>
          <cell r="BC5389" t="e">
            <v>#N/A</v>
          </cell>
          <cell r="BD5389" t="e">
            <v>#N/A</v>
          </cell>
          <cell r="BE5389" t="e">
            <v>#N/A</v>
          </cell>
          <cell r="BF5389" t="e">
            <v>#N/A</v>
          </cell>
          <cell r="BG5389">
            <v>80.903999328613281</v>
          </cell>
          <cell r="BH5389">
            <v>80.112999725341794</v>
          </cell>
          <cell r="BI5389">
            <v>81.073799438476556</v>
          </cell>
          <cell r="BJ5389">
            <v>83.115599746704106</v>
          </cell>
          <cell r="BK5389">
            <v>86.011819686889652</v>
          </cell>
        </row>
        <row r="5390">
          <cell r="A5390" t="str">
            <v>2021-01-28</v>
          </cell>
          <cell r="B5390">
            <v>2983550</v>
          </cell>
          <cell r="C5390">
            <v>78.099998474121094</v>
          </cell>
          <cell r="D5390">
            <v>79.180000305175781</v>
          </cell>
          <cell r="E5390">
            <v>78.019996643066406</v>
          </cell>
          <cell r="F5390">
            <v>79.089996337890625</v>
          </cell>
          <cell r="AU5390" t="e">
            <v>#N/A</v>
          </cell>
          <cell r="AV5390" t="e">
            <v>#N/A</v>
          </cell>
          <cell r="AW5390" t="e">
            <v>#N/A</v>
          </cell>
          <cell r="AX5390" t="e">
            <v>#N/A</v>
          </cell>
          <cell r="AY5390" t="e">
            <v>#N/A</v>
          </cell>
          <cell r="AZ5390" t="e">
            <v>#N/A</v>
          </cell>
          <cell r="BA5390" t="e">
            <v>#N/A</v>
          </cell>
          <cell r="BB5390" t="e">
            <v>#N/A</v>
          </cell>
          <cell r="BC5390" t="e">
            <v>#N/A</v>
          </cell>
          <cell r="BD5390" t="e">
            <v>#N/A</v>
          </cell>
          <cell r="BE5390" t="e">
            <v>#N/A</v>
          </cell>
          <cell r="BF5390" t="e">
            <v>#N/A</v>
          </cell>
          <cell r="BG5390">
            <v>80.437998962402347</v>
          </cell>
          <cell r="BH5390">
            <v>80.124499511718753</v>
          </cell>
          <cell r="BI5390">
            <v>80.959199371337888</v>
          </cell>
          <cell r="BJ5390">
            <v>83.049499740600581</v>
          </cell>
          <cell r="BK5390">
            <v>85.980880126953124</v>
          </cell>
        </row>
        <row r="5391">
          <cell r="A5391" t="str">
            <v>2021-01-29</v>
          </cell>
          <cell r="B5391">
            <v>3486740</v>
          </cell>
          <cell r="C5391">
            <v>78</v>
          </cell>
          <cell r="D5391">
            <v>78.830001831054688</v>
          </cell>
          <cell r="E5391">
            <v>77.150001525878906</v>
          </cell>
          <cell r="F5391">
            <v>77.150001525878906</v>
          </cell>
          <cell r="AU5391" t="e">
            <v>#N/A</v>
          </cell>
          <cell r="AV5391" t="e">
            <v>#N/A</v>
          </cell>
          <cell r="AW5391" t="e">
            <v>#N/A</v>
          </cell>
          <cell r="AX5391" t="e">
            <v>#N/A</v>
          </cell>
          <cell r="AY5391" t="e">
            <v>#N/A</v>
          </cell>
          <cell r="AZ5391" t="e">
            <v>#N/A</v>
          </cell>
          <cell r="BA5391" t="e">
            <v>#N/A</v>
          </cell>
          <cell r="BB5391" t="e">
            <v>#N/A</v>
          </cell>
          <cell r="BC5391" t="e">
            <v>#N/A</v>
          </cell>
          <cell r="BD5391" t="e">
            <v>#N/A</v>
          </cell>
          <cell r="BE5391" t="e">
            <v>#N/A</v>
          </cell>
          <cell r="BF5391" t="e">
            <v>#N/A</v>
          </cell>
          <cell r="BG5391">
            <v>79.575999450683597</v>
          </cell>
          <cell r="BH5391">
            <v>80.046999740600583</v>
          </cell>
          <cell r="BI5391">
            <v>80.780399475097653</v>
          </cell>
          <cell r="BJ5391">
            <v>82.939799728393552</v>
          </cell>
          <cell r="BK5391">
            <v>85.941735877990723</v>
          </cell>
        </row>
        <row r="5392">
          <cell r="A5392" t="str">
            <v>2021-02-01</v>
          </cell>
          <cell r="B5392">
            <v>1948193</v>
          </cell>
          <cell r="C5392">
            <v>77.879997253417969</v>
          </cell>
          <cell r="D5392">
            <v>78.830001831054688</v>
          </cell>
          <cell r="E5392">
            <v>77.5</v>
          </cell>
          <cell r="F5392">
            <v>78.209999084472656</v>
          </cell>
          <cell r="AU5392" t="e">
            <v>#N/A</v>
          </cell>
          <cell r="AV5392" t="e">
            <v>#N/A</v>
          </cell>
          <cell r="AW5392" t="e">
            <v>#N/A</v>
          </cell>
          <cell r="AX5392" t="e">
            <v>#N/A</v>
          </cell>
          <cell r="AY5392" t="e">
            <v>#N/A</v>
          </cell>
          <cell r="AZ5392" t="e">
            <v>#N/A</v>
          </cell>
          <cell r="BA5392" t="e">
            <v>#N/A</v>
          </cell>
          <cell r="BB5392" t="e">
            <v>#N/A</v>
          </cell>
          <cell r="BC5392" t="e">
            <v>#N/A</v>
          </cell>
          <cell r="BD5392" t="e">
            <v>#N/A</v>
          </cell>
          <cell r="BE5392" t="e">
            <v>#N/A</v>
          </cell>
          <cell r="BF5392" t="e">
            <v>#N/A</v>
          </cell>
          <cell r="BG5392">
            <v>78.917999267578125</v>
          </cell>
          <cell r="BH5392">
            <v>80.007499694824219</v>
          </cell>
          <cell r="BI5392">
            <v>80.631799468994146</v>
          </cell>
          <cell r="BJ5392">
            <v>82.854999694824215</v>
          </cell>
          <cell r="BK5392">
            <v>85.907553939819337</v>
          </cell>
        </row>
        <row r="5393">
          <cell r="A5393" t="str">
            <v>2021-02-02</v>
          </cell>
          <cell r="B5393">
            <v>2417655</v>
          </cell>
          <cell r="C5393">
            <v>78.269996643066406</v>
          </cell>
          <cell r="D5393">
            <v>79.430000305175781</v>
          </cell>
          <cell r="E5393">
            <v>78.110000610351563</v>
          </cell>
          <cell r="F5393">
            <v>78.599998474121094</v>
          </cell>
          <cell r="AU5393" t="e">
            <v>#N/A</v>
          </cell>
          <cell r="AV5393" t="e">
            <v>#N/A</v>
          </cell>
          <cell r="AW5393" t="e">
            <v>#N/A</v>
          </cell>
          <cell r="AX5393" t="e">
            <v>#N/A</v>
          </cell>
          <cell r="AY5393" t="e">
            <v>#N/A</v>
          </cell>
          <cell r="AZ5393" t="e">
            <v>#N/A</v>
          </cell>
          <cell r="BA5393" t="e">
            <v>#N/A</v>
          </cell>
          <cell r="BB5393" t="e">
            <v>#N/A</v>
          </cell>
          <cell r="BC5393" t="e">
            <v>#N/A</v>
          </cell>
          <cell r="BD5393" t="e">
            <v>#N/A</v>
          </cell>
          <cell r="BE5393" t="e">
            <v>#N/A</v>
          </cell>
          <cell r="BF5393" t="e">
            <v>#N/A</v>
          </cell>
          <cell r="BG5393">
            <v>78.423999023437503</v>
          </cell>
          <cell r="BH5393">
            <v>79.987999725341794</v>
          </cell>
          <cell r="BI5393">
            <v>80.486799468994136</v>
          </cell>
          <cell r="BJ5393">
            <v>82.765599670410154</v>
          </cell>
          <cell r="BK5393">
            <v>85.871800956726076</v>
          </cell>
        </row>
        <row r="5394">
          <cell r="A5394" t="str">
            <v>2021-02-03</v>
          </cell>
          <cell r="B5394">
            <v>2096196</v>
          </cell>
          <cell r="C5394">
            <v>78.779998779296875</v>
          </cell>
          <cell r="D5394">
            <v>79.510002136230469</v>
          </cell>
          <cell r="E5394">
            <v>77.540000915527344</v>
          </cell>
          <cell r="F5394">
            <v>77.730003356933594</v>
          </cell>
          <cell r="AU5394" t="e">
            <v>#N/A</v>
          </cell>
          <cell r="AV5394" t="e">
            <v>#N/A</v>
          </cell>
          <cell r="AW5394" t="e">
            <v>#N/A</v>
          </cell>
          <cell r="AX5394" t="e">
            <v>#N/A</v>
          </cell>
          <cell r="AY5394" t="e">
            <v>#N/A</v>
          </cell>
          <cell r="AZ5394" t="e">
            <v>#N/A</v>
          </cell>
          <cell r="BA5394" t="e">
            <v>#N/A</v>
          </cell>
          <cell r="BB5394" t="e">
            <v>#N/A</v>
          </cell>
          <cell r="BC5394" t="e">
            <v>#N/A</v>
          </cell>
          <cell r="BD5394" t="e">
            <v>#N/A</v>
          </cell>
          <cell r="BE5394" t="e">
            <v>#N/A</v>
          </cell>
          <cell r="BF5394" t="e">
            <v>#N/A</v>
          </cell>
          <cell r="BG5394">
            <v>78.155999755859369</v>
          </cell>
          <cell r="BH5394">
            <v>79.948999786376959</v>
          </cell>
          <cell r="BI5394">
            <v>80.359599609374996</v>
          </cell>
          <cell r="BJ5394">
            <v>82.672299728393554</v>
          </cell>
          <cell r="BK5394">
            <v>85.821809997558589</v>
          </cell>
        </row>
        <row r="5395">
          <cell r="A5395" t="str">
            <v>2021-02-04</v>
          </cell>
          <cell r="B5395">
            <v>2182240</v>
          </cell>
          <cell r="C5395">
            <v>77.199996948242188</v>
          </cell>
          <cell r="D5395">
            <v>79.19000244140625</v>
          </cell>
          <cell r="E5395">
            <v>77.19000244140625</v>
          </cell>
          <cell r="F5395">
            <v>78.830001831054688</v>
          </cell>
          <cell r="AU5395" t="e">
            <v>#N/A</v>
          </cell>
          <cell r="AV5395" t="e">
            <v>#N/A</v>
          </cell>
          <cell r="AW5395" t="e">
            <v>#N/A</v>
          </cell>
          <cell r="AX5395" t="e">
            <v>#N/A</v>
          </cell>
          <cell r="AY5395" t="e">
            <v>#N/A</v>
          </cell>
          <cell r="AZ5395" t="e">
            <v>#N/A</v>
          </cell>
          <cell r="BA5395" t="e">
            <v>#N/A</v>
          </cell>
          <cell r="BB5395" t="e">
            <v>#N/A</v>
          </cell>
          <cell r="BC5395" t="e">
            <v>#N/A</v>
          </cell>
          <cell r="BD5395" t="e">
            <v>#N/A</v>
          </cell>
          <cell r="BE5395" t="e">
            <v>#N/A</v>
          </cell>
          <cell r="BF5395" t="e">
            <v>#N/A</v>
          </cell>
          <cell r="BG5395">
            <v>78.104000854492185</v>
          </cell>
          <cell r="BH5395">
            <v>80.004499816894537</v>
          </cell>
          <cell r="BI5395">
            <v>80.251999664306638</v>
          </cell>
          <cell r="BJ5395">
            <v>82.573199768066402</v>
          </cell>
          <cell r="BK5395">
            <v>85.76545341491699</v>
          </cell>
        </row>
        <row r="5396">
          <cell r="A5396" t="str">
            <v>2021-02-05</v>
          </cell>
          <cell r="B5396">
            <v>3028985</v>
          </cell>
          <cell r="C5396">
            <v>81.180000305175781</v>
          </cell>
          <cell r="D5396">
            <v>81.370002746582031</v>
          </cell>
          <cell r="E5396">
            <v>79.980003356933594</v>
          </cell>
          <cell r="F5396">
            <v>80.010002136230469</v>
          </cell>
          <cell r="AU5396" t="e">
            <v>#N/A</v>
          </cell>
          <cell r="AV5396" t="e">
            <v>#N/A</v>
          </cell>
          <cell r="AW5396" t="e">
            <v>#N/A</v>
          </cell>
          <cell r="AX5396" t="e">
            <v>#N/A</v>
          </cell>
          <cell r="AY5396" t="e">
            <v>#N/A</v>
          </cell>
          <cell r="AZ5396" t="e">
            <v>#N/A</v>
          </cell>
          <cell r="BA5396" t="e">
            <v>#N/A</v>
          </cell>
          <cell r="BB5396" t="e">
            <v>#N/A</v>
          </cell>
          <cell r="BC5396" t="e">
            <v>#N/A</v>
          </cell>
          <cell r="BD5396" t="e">
            <v>#N/A</v>
          </cell>
          <cell r="BE5396" t="e">
            <v>#N/A</v>
          </cell>
          <cell r="BF5396" t="e">
            <v>#N/A</v>
          </cell>
          <cell r="BG5396">
            <v>78.676000976562506</v>
          </cell>
          <cell r="BH5396">
            <v>80.065499877929682</v>
          </cell>
          <cell r="BI5396">
            <v>80.167799682617186</v>
          </cell>
          <cell r="BJ5396">
            <v>82.490799789428706</v>
          </cell>
          <cell r="BK5396">
            <v>85.720833168029785</v>
          </cell>
        </row>
        <row r="5397">
          <cell r="A5397" t="str">
            <v>2021-02-08</v>
          </cell>
          <cell r="B5397">
            <v>2211880</v>
          </cell>
          <cell r="C5397">
            <v>80.550003051757813</v>
          </cell>
          <cell r="D5397">
            <v>81.650001525878906</v>
          </cell>
          <cell r="E5397">
            <v>80.300003051757813</v>
          </cell>
          <cell r="F5397">
            <v>80.769996643066406</v>
          </cell>
          <cell r="AU5397" t="e">
            <v>#N/A</v>
          </cell>
          <cell r="AV5397" t="e">
            <v>#N/A</v>
          </cell>
          <cell r="AW5397" t="e">
            <v>#N/A</v>
          </cell>
          <cell r="AX5397" t="e">
            <v>#N/A</v>
          </cell>
          <cell r="AY5397" t="e">
            <v>#N/A</v>
          </cell>
          <cell r="AZ5397" t="e">
            <v>#N/A</v>
          </cell>
          <cell r="BA5397" t="e">
            <v>#N/A</v>
          </cell>
          <cell r="BB5397" t="e">
            <v>#N/A</v>
          </cell>
          <cell r="BC5397" t="e">
            <v>#N/A</v>
          </cell>
          <cell r="BD5397" t="e">
            <v>#N/A</v>
          </cell>
          <cell r="BE5397" t="e">
            <v>#N/A</v>
          </cell>
          <cell r="BF5397" t="e">
            <v>#N/A</v>
          </cell>
          <cell r="BG5397">
            <v>79.188000488281247</v>
          </cell>
          <cell r="BH5397">
            <v>80.141999816894526</v>
          </cell>
          <cell r="BI5397">
            <v>80.075799560546869</v>
          </cell>
          <cell r="BJ5397">
            <v>82.418199768066401</v>
          </cell>
          <cell r="BK5397">
            <v>85.687199821472163</v>
          </cell>
        </row>
        <row r="5398">
          <cell r="A5398" t="str">
            <v>2021-02-09</v>
          </cell>
          <cell r="B5398">
            <v>1912708</v>
          </cell>
          <cell r="C5398">
            <v>80.550003051757813</v>
          </cell>
          <cell r="D5398">
            <v>80.769996643066406</v>
          </cell>
          <cell r="E5398">
            <v>79.639999389648438</v>
          </cell>
          <cell r="F5398">
            <v>80.580001831054688</v>
          </cell>
          <cell r="AU5398" t="e">
            <v>#N/A</v>
          </cell>
          <cell r="AV5398" t="e">
            <v>#N/A</v>
          </cell>
          <cell r="AW5398" t="e">
            <v>#N/A</v>
          </cell>
          <cell r="AX5398" t="e">
            <v>#N/A</v>
          </cell>
          <cell r="AY5398" t="e">
            <v>#N/A</v>
          </cell>
          <cell r="AZ5398" t="e">
            <v>#N/A</v>
          </cell>
          <cell r="BA5398" t="e">
            <v>#N/A</v>
          </cell>
          <cell r="BB5398" t="e">
            <v>#N/A</v>
          </cell>
          <cell r="BC5398" t="e">
            <v>#N/A</v>
          </cell>
          <cell r="BD5398" t="e">
            <v>#N/A</v>
          </cell>
          <cell r="BE5398" t="e">
            <v>#N/A</v>
          </cell>
          <cell r="BF5398" t="e">
            <v>#N/A</v>
          </cell>
          <cell r="BG5398">
            <v>79.584001159667963</v>
          </cell>
          <cell r="BH5398">
            <v>80.211499786376947</v>
          </cell>
          <cell r="BI5398">
            <v>79.983199615478512</v>
          </cell>
          <cell r="BJ5398">
            <v>82.339599761962887</v>
          </cell>
          <cell r="BK5398">
            <v>85.659899826049809</v>
          </cell>
        </row>
        <row r="5399">
          <cell r="A5399" t="str">
            <v>2021-02-10</v>
          </cell>
          <cell r="B5399">
            <v>2215841</v>
          </cell>
          <cell r="C5399">
            <v>81</v>
          </cell>
          <cell r="D5399">
            <v>81.089996337890625</v>
          </cell>
          <cell r="E5399">
            <v>79.110000610351563</v>
          </cell>
          <cell r="F5399">
            <v>79.459999084472656</v>
          </cell>
          <cell r="AU5399" t="e">
            <v>#N/A</v>
          </cell>
          <cell r="AV5399" t="e">
            <v>#N/A</v>
          </cell>
          <cell r="AW5399" t="e">
            <v>#N/A</v>
          </cell>
          <cell r="AX5399" t="e">
            <v>#N/A</v>
          </cell>
          <cell r="AY5399" t="e">
            <v>#N/A</v>
          </cell>
          <cell r="AZ5399" t="e">
            <v>#N/A</v>
          </cell>
          <cell r="BA5399" t="e">
            <v>#N/A</v>
          </cell>
          <cell r="BB5399" t="e">
            <v>#N/A</v>
          </cell>
          <cell r="BC5399" t="e">
            <v>#N/A</v>
          </cell>
          <cell r="BD5399" t="e">
            <v>#N/A</v>
          </cell>
          <cell r="BE5399" t="e">
            <v>#N/A</v>
          </cell>
          <cell r="BF5399" t="e">
            <v>#N/A</v>
          </cell>
          <cell r="BG5399">
            <v>79.930000305175781</v>
          </cell>
          <cell r="BH5399">
            <v>80.232999801635742</v>
          </cell>
          <cell r="BI5399">
            <v>79.878199615478522</v>
          </cell>
          <cell r="BJ5399">
            <v>82.275399780273432</v>
          </cell>
          <cell r="BK5399">
            <v>85.615099830627443</v>
          </cell>
        </row>
        <row r="5400">
          <cell r="A5400" t="str">
            <v>2021-02-11</v>
          </cell>
          <cell r="B5400">
            <v>3274514</v>
          </cell>
          <cell r="C5400">
            <v>79.110000610351563</v>
          </cell>
          <cell r="D5400">
            <v>79.720001220703125</v>
          </cell>
          <cell r="E5400">
            <v>77.639999389648438</v>
          </cell>
          <cell r="F5400">
            <v>77.80999755859375</v>
          </cell>
          <cell r="AU5400" t="e">
            <v>#N/A</v>
          </cell>
          <cell r="AV5400" t="e">
            <v>#N/A</v>
          </cell>
          <cell r="AW5400" t="e">
            <v>#N/A</v>
          </cell>
          <cell r="AX5400" t="e">
            <v>#N/A</v>
          </cell>
          <cell r="AY5400" t="e">
            <v>#N/A</v>
          </cell>
          <cell r="AZ5400" t="e">
            <v>#N/A</v>
          </cell>
          <cell r="BA5400" t="e">
            <v>#N/A</v>
          </cell>
          <cell r="BB5400" t="e">
            <v>#N/A</v>
          </cell>
          <cell r="BC5400" t="e">
            <v>#N/A</v>
          </cell>
          <cell r="BD5400" t="e">
            <v>#N/A</v>
          </cell>
          <cell r="BE5400" t="e">
            <v>#N/A</v>
          </cell>
          <cell r="BF5400" t="e">
            <v>#N/A</v>
          </cell>
          <cell r="BG5400">
            <v>79.725999450683588</v>
          </cell>
          <cell r="BH5400">
            <v>80.074999618530271</v>
          </cell>
          <cell r="BI5400">
            <v>79.752399597167965</v>
          </cell>
          <cell r="BJ5400">
            <v>82.205899734497066</v>
          </cell>
          <cell r="BK5400">
            <v>85.550649833679202</v>
          </cell>
        </row>
        <row r="5401">
          <cell r="A5401" t="str">
            <v>2021-02-12</v>
          </cell>
          <cell r="B5401">
            <v>1860550</v>
          </cell>
          <cell r="C5401">
            <v>77.790000915527344</v>
          </cell>
          <cell r="D5401">
            <v>78.290000915527344</v>
          </cell>
          <cell r="E5401">
            <v>77.580001831054688</v>
          </cell>
          <cell r="F5401">
            <v>78.160003662109375</v>
          </cell>
          <cell r="AU5401" t="e">
            <v>#N/A</v>
          </cell>
          <cell r="AV5401" t="e">
            <v>#N/A</v>
          </cell>
          <cell r="AW5401" t="e">
            <v>#N/A</v>
          </cell>
          <cell r="AX5401" t="e">
            <v>#N/A</v>
          </cell>
          <cell r="AY5401" t="e">
            <v>#N/A</v>
          </cell>
          <cell r="AZ5401" t="e">
            <v>#N/A</v>
          </cell>
          <cell r="BA5401" t="e">
            <v>#N/A</v>
          </cell>
          <cell r="BB5401" t="e">
            <v>#N/A</v>
          </cell>
          <cell r="BC5401" t="e">
            <v>#N/A</v>
          </cell>
          <cell r="BD5401" t="e">
            <v>#N/A</v>
          </cell>
          <cell r="BE5401" t="e">
            <v>#N/A</v>
          </cell>
          <cell r="BF5401" t="e">
            <v>#N/A</v>
          </cell>
          <cell r="BG5401">
            <v>79.355999755859372</v>
          </cell>
          <cell r="BH5401">
            <v>79.906499862670898</v>
          </cell>
          <cell r="BI5401">
            <v>79.634799652099616</v>
          </cell>
          <cell r="BJ5401">
            <v>82.11689979553222</v>
          </cell>
          <cell r="BK5401">
            <v>85.479349861145025</v>
          </cell>
        </row>
        <row r="5402">
          <cell r="A5402" t="str">
            <v>2021-02-15</v>
          </cell>
          <cell r="B5402">
            <v>1410104</v>
          </cell>
          <cell r="C5402">
            <v>78.379997253417969</v>
          </cell>
          <cell r="D5402">
            <v>78.930000305175781</v>
          </cell>
          <cell r="E5402">
            <v>77.849998474121094</v>
          </cell>
          <cell r="F5402">
            <v>78.540000915527344</v>
          </cell>
          <cell r="AU5402" t="e">
            <v>#N/A</v>
          </cell>
          <cell r="AV5402" t="e">
            <v>#N/A</v>
          </cell>
          <cell r="AW5402" t="e">
            <v>#N/A</v>
          </cell>
          <cell r="AX5402" t="e">
            <v>#N/A</v>
          </cell>
          <cell r="AY5402" t="e">
            <v>#N/A</v>
          </cell>
          <cell r="AZ5402" t="e">
            <v>#N/A</v>
          </cell>
          <cell r="BA5402" t="e">
            <v>#N/A</v>
          </cell>
          <cell r="BB5402" t="e">
            <v>#N/A</v>
          </cell>
          <cell r="BC5402" t="e">
            <v>#N/A</v>
          </cell>
          <cell r="BD5402" t="e">
            <v>#N/A</v>
          </cell>
          <cell r="BE5402" t="e">
            <v>#N/A</v>
          </cell>
          <cell r="BF5402" t="e">
            <v>#N/A</v>
          </cell>
          <cell r="BG5402">
            <v>78.91000061035156</v>
          </cell>
          <cell r="BH5402">
            <v>79.75200004577637</v>
          </cell>
          <cell r="BI5402">
            <v>79.544999694824213</v>
          </cell>
          <cell r="BJ5402">
            <v>82.030899810791013</v>
          </cell>
          <cell r="BK5402">
            <v>85.418299865722659</v>
          </cell>
        </row>
        <row r="5403">
          <cell r="A5403" t="str">
            <v>2021-02-16</v>
          </cell>
          <cell r="B5403">
            <v>1600003</v>
          </cell>
          <cell r="C5403">
            <v>78.650001525878906</v>
          </cell>
          <cell r="D5403">
            <v>78.959999084472656</v>
          </cell>
          <cell r="E5403">
            <v>77.919998168945313</v>
          </cell>
          <cell r="F5403">
            <v>78.040000915527344</v>
          </cell>
          <cell r="AU5403" t="e">
            <v>#N/A</v>
          </cell>
          <cell r="AV5403" t="e">
            <v>#N/A</v>
          </cell>
          <cell r="AW5403" t="e">
            <v>#N/A</v>
          </cell>
          <cell r="AX5403" t="e">
            <v>#N/A</v>
          </cell>
          <cell r="AY5403" t="e">
            <v>#N/A</v>
          </cell>
          <cell r="AZ5403" t="e">
            <v>#N/A</v>
          </cell>
          <cell r="BA5403" t="e">
            <v>#N/A</v>
          </cell>
          <cell r="BB5403" t="e">
            <v>#N/A</v>
          </cell>
          <cell r="BC5403" t="e">
            <v>#N/A</v>
          </cell>
          <cell r="BD5403" t="e">
            <v>#N/A</v>
          </cell>
          <cell r="BE5403" t="e">
            <v>#N/A</v>
          </cell>
          <cell r="BF5403" t="e">
            <v>#N/A</v>
          </cell>
          <cell r="BG5403">
            <v>78.402000427246094</v>
          </cell>
          <cell r="BH5403">
            <v>79.492499923706049</v>
          </cell>
          <cell r="BI5403">
            <v>79.433799743652344</v>
          </cell>
          <cell r="BJ5403">
            <v>81.945199813842777</v>
          </cell>
          <cell r="BK5403">
            <v>85.360649871826169</v>
          </cell>
        </row>
        <row r="5404">
          <cell r="A5404" t="str">
            <v>2021-02-17</v>
          </cell>
          <cell r="B5404">
            <v>2372032</v>
          </cell>
          <cell r="C5404">
            <v>78.040000915527344</v>
          </cell>
          <cell r="D5404">
            <v>79.180000305175781</v>
          </cell>
          <cell r="E5404">
            <v>77.839996337890625</v>
          </cell>
          <cell r="F5404">
            <v>78.779998779296875</v>
          </cell>
          <cell r="AU5404" t="e">
            <v>#N/A</v>
          </cell>
          <cell r="AV5404" t="e">
            <v>#N/A</v>
          </cell>
          <cell r="AW5404" t="e">
            <v>#N/A</v>
          </cell>
          <cell r="AX5404" t="e">
            <v>#N/A</v>
          </cell>
          <cell r="AY5404" t="e">
            <v>#N/A</v>
          </cell>
          <cell r="AZ5404" t="e">
            <v>#N/A</v>
          </cell>
          <cell r="BA5404" t="e">
            <v>#N/A</v>
          </cell>
          <cell r="BB5404" t="e">
            <v>#N/A</v>
          </cell>
          <cell r="BC5404" t="e">
            <v>#N/A</v>
          </cell>
          <cell r="BD5404" t="e">
            <v>#N/A</v>
          </cell>
          <cell r="BE5404" t="e">
            <v>#N/A</v>
          </cell>
          <cell r="BF5404" t="e">
            <v>#N/A</v>
          </cell>
          <cell r="BG5404">
            <v>78.266000366210932</v>
          </cell>
          <cell r="BH5404">
            <v>79.313999938964841</v>
          </cell>
          <cell r="BI5404">
            <v>79.352999725341803</v>
          </cell>
          <cell r="BJ5404">
            <v>81.859799804687498</v>
          </cell>
          <cell r="BK5404">
            <v>85.30994987487793</v>
          </cell>
        </row>
        <row r="5405">
          <cell r="A5405" t="str">
            <v>2021-02-18</v>
          </cell>
          <cell r="B5405">
            <v>1610634</v>
          </cell>
          <cell r="C5405">
            <v>78.550003051757813</v>
          </cell>
          <cell r="D5405">
            <v>78.69000244140625</v>
          </cell>
          <cell r="E5405">
            <v>77.879997253417969</v>
          </cell>
          <cell r="F5405">
            <v>78.239997863769531</v>
          </cell>
          <cell r="AU5405" t="e">
            <v>#N/A</v>
          </cell>
          <cell r="AV5405" t="e">
            <v>#N/A</v>
          </cell>
          <cell r="AW5405" t="e">
            <v>#N/A</v>
          </cell>
          <cell r="AX5405" t="e">
            <v>#N/A</v>
          </cell>
          <cell r="AY5405" t="e">
            <v>#N/A</v>
          </cell>
          <cell r="AZ5405" t="e">
            <v>#N/A</v>
          </cell>
          <cell r="BA5405" t="e">
            <v>#N/A</v>
          </cell>
          <cell r="BB5405" t="e">
            <v>#N/A</v>
          </cell>
          <cell r="BC5405" t="e">
            <v>#N/A</v>
          </cell>
          <cell r="BD5405" t="e">
            <v>#N/A</v>
          </cell>
          <cell r="BE5405" t="e">
            <v>#N/A</v>
          </cell>
          <cell r="BF5405" t="e">
            <v>#N/A</v>
          </cell>
          <cell r="BG5405">
            <v>78.352000427246097</v>
          </cell>
          <cell r="BH5405">
            <v>79.154999923706058</v>
          </cell>
          <cell r="BI5405">
            <v>79.270199737548822</v>
          </cell>
          <cell r="BJ5405">
            <v>81.780399780273441</v>
          </cell>
          <cell r="BK5405">
            <v>85.246099853515631</v>
          </cell>
        </row>
        <row r="5406">
          <cell r="A5406" t="str">
            <v>2021-02-19</v>
          </cell>
          <cell r="B5406">
            <v>2624758</v>
          </cell>
          <cell r="C5406">
            <v>77.94000244140625</v>
          </cell>
          <cell r="D5406">
            <v>78.389999389648438</v>
          </cell>
          <cell r="E5406">
            <v>76.430000305175781</v>
          </cell>
          <cell r="F5406">
            <v>77.010002136230469</v>
          </cell>
          <cell r="AU5406" t="e">
            <v>#N/A</v>
          </cell>
          <cell r="AV5406" t="e">
            <v>#N/A</v>
          </cell>
          <cell r="AW5406" t="e">
            <v>#N/A</v>
          </cell>
          <cell r="AX5406" t="e">
            <v>#N/A</v>
          </cell>
          <cell r="AY5406" t="e">
            <v>#N/A</v>
          </cell>
          <cell r="AZ5406" t="e">
            <v>#N/A</v>
          </cell>
          <cell r="BA5406" t="e">
            <v>#N/A</v>
          </cell>
          <cell r="BB5406" t="e">
            <v>#N/A</v>
          </cell>
          <cell r="BC5406" t="e">
            <v>#N/A</v>
          </cell>
          <cell r="BD5406" t="e">
            <v>#N/A</v>
          </cell>
          <cell r="BE5406" t="e">
            <v>#N/A</v>
          </cell>
          <cell r="BF5406" t="e">
            <v>#N/A</v>
          </cell>
          <cell r="BG5406">
            <v>78.122000122070318</v>
          </cell>
          <cell r="BH5406">
            <v>78.932500076293948</v>
          </cell>
          <cell r="BI5406">
            <v>79.179999847412105</v>
          </cell>
          <cell r="BJ5406">
            <v>81.697199783325189</v>
          </cell>
          <cell r="BK5406">
            <v>85.183699874877931</v>
          </cell>
        </row>
        <row r="5407">
          <cell r="A5407" t="str">
            <v>2021-02-22</v>
          </cell>
          <cell r="B5407">
            <v>1521805</v>
          </cell>
          <cell r="C5407">
            <v>76.629997253417969</v>
          </cell>
          <cell r="D5407">
            <v>76.959999084472656</v>
          </cell>
          <cell r="E5407">
            <v>76.290000915527344</v>
          </cell>
          <cell r="F5407">
            <v>76.300003051757813</v>
          </cell>
          <cell r="AU5407" t="e">
            <v>#N/A</v>
          </cell>
          <cell r="AV5407" t="e">
            <v>#N/A</v>
          </cell>
          <cell r="AW5407" t="e">
            <v>#N/A</v>
          </cell>
          <cell r="AX5407" t="e">
            <v>#N/A</v>
          </cell>
          <cell r="AY5407" t="e">
            <v>#N/A</v>
          </cell>
          <cell r="AZ5407" t="e">
            <v>#N/A</v>
          </cell>
          <cell r="BA5407" t="e">
            <v>#N/A</v>
          </cell>
          <cell r="BB5407" t="e">
            <v>#N/A</v>
          </cell>
          <cell r="BC5407" t="e">
            <v>#N/A</v>
          </cell>
          <cell r="BD5407" t="e">
            <v>#N/A</v>
          </cell>
          <cell r="BE5407" t="e">
            <v>#N/A</v>
          </cell>
          <cell r="BF5407" t="e">
            <v>#N/A</v>
          </cell>
          <cell r="BG5407">
            <v>77.674000549316403</v>
          </cell>
          <cell r="BH5407">
            <v>78.67250022888183</v>
          </cell>
          <cell r="BI5407">
            <v>79.07019989013672</v>
          </cell>
          <cell r="BJ5407">
            <v>81.6071997833252</v>
          </cell>
          <cell r="BK5407">
            <v>85.124299888610835</v>
          </cell>
        </row>
        <row r="5408">
          <cell r="A5408" t="str">
            <v>2021-02-23</v>
          </cell>
          <cell r="B5408">
            <v>2023883</v>
          </cell>
          <cell r="C5408">
            <v>76.25</v>
          </cell>
          <cell r="D5408">
            <v>76.959999084472656</v>
          </cell>
          <cell r="E5408">
            <v>75.660003662109375</v>
          </cell>
          <cell r="F5408">
            <v>76.620002746582031</v>
          </cell>
          <cell r="AU5408" t="e">
            <v>#N/A</v>
          </cell>
          <cell r="AV5408" t="e">
            <v>#N/A</v>
          </cell>
          <cell r="AW5408" t="e">
            <v>#N/A</v>
          </cell>
          <cell r="AX5408" t="e">
            <v>#N/A</v>
          </cell>
          <cell r="AY5408" t="e">
            <v>#N/A</v>
          </cell>
          <cell r="AZ5408" t="e">
            <v>#N/A</v>
          </cell>
          <cell r="BA5408" t="e">
            <v>#N/A</v>
          </cell>
          <cell r="BB5408" t="e">
            <v>#N/A</v>
          </cell>
          <cell r="BC5408" t="e">
            <v>#N/A</v>
          </cell>
          <cell r="BD5408" t="e">
            <v>#N/A</v>
          </cell>
          <cell r="BE5408" t="e">
            <v>#N/A</v>
          </cell>
          <cell r="BF5408" t="e">
            <v>#N/A</v>
          </cell>
          <cell r="BG5408">
            <v>77.390000915527338</v>
          </cell>
          <cell r="BH5408">
            <v>78.450000381469721</v>
          </cell>
          <cell r="BI5408">
            <v>79.032200012207028</v>
          </cell>
          <cell r="BJ5408">
            <v>81.512599792480472</v>
          </cell>
          <cell r="BK5408">
            <v>85.071299896240234</v>
          </cell>
        </row>
        <row r="5409">
          <cell r="A5409" t="str">
            <v>2021-02-24</v>
          </cell>
          <cell r="B5409">
            <v>2030968</v>
          </cell>
          <cell r="C5409">
            <v>76.400001525878906</v>
          </cell>
          <cell r="D5409">
            <v>77.129997253417969</v>
          </cell>
          <cell r="E5409">
            <v>76.220001220703125</v>
          </cell>
          <cell r="F5409">
            <v>76.629997253417969</v>
          </cell>
          <cell r="AU5409" t="e">
            <v>#N/A</v>
          </cell>
          <cell r="AV5409" t="e">
            <v>#N/A</v>
          </cell>
          <cell r="AW5409" t="e">
            <v>#N/A</v>
          </cell>
          <cell r="AX5409" t="e">
            <v>#N/A</v>
          </cell>
          <cell r="AY5409" t="e">
            <v>#N/A</v>
          </cell>
          <cell r="AZ5409" t="e">
            <v>#N/A</v>
          </cell>
          <cell r="BA5409" t="e">
            <v>#N/A</v>
          </cell>
          <cell r="BB5409" t="e">
            <v>#N/A</v>
          </cell>
          <cell r="BC5409" t="e">
            <v>#N/A</v>
          </cell>
          <cell r="BD5409" t="e">
            <v>#N/A</v>
          </cell>
          <cell r="BE5409" t="e">
            <v>#N/A</v>
          </cell>
          <cell r="BF5409" t="e">
            <v>#N/A</v>
          </cell>
          <cell r="BG5409">
            <v>76.960000610351557</v>
          </cell>
          <cell r="BH5409">
            <v>78.328000259399417</v>
          </cell>
          <cell r="BI5409">
            <v>79.007799987792964</v>
          </cell>
          <cell r="BJ5409">
            <v>81.413699798583991</v>
          </cell>
          <cell r="BK5409">
            <v>85.016649894714362</v>
          </cell>
        </row>
        <row r="5410">
          <cell r="A5410" t="str">
            <v>2021-02-25</v>
          </cell>
          <cell r="B5410">
            <v>2373849</v>
          </cell>
          <cell r="C5410">
            <v>76.260002136230469</v>
          </cell>
          <cell r="D5410">
            <v>76.480003356933594</v>
          </cell>
          <cell r="E5410">
            <v>75.540000915527344</v>
          </cell>
          <cell r="F5410">
            <v>75.650001525878906</v>
          </cell>
          <cell r="AU5410" t="e">
            <v>#N/A</v>
          </cell>
          <cell r="AV5410" t="e">
            <v>#N/A</v>
          </cell>
          <cell r="AW5410" t="e">
            <v>#N/A</v>
          </cell>
          <cell r="AX5410" t="e">
            <v>#N/A</v>
          </cell>
          <cell r="AY5410" t="e">
            <v>#N/A</v>
          </cell>
          <cell r="AZ5410" t="e">
            <v>#N/A</v>
          </cell>
          <cell r="BA5410" t="e">
            <v>#N/A</v>
          </cell>
          <cell r="BB5410" t="e">
            <v>#N/A</v>
          </cell>
          <cell r="BC5410" t="e">
            <v>#N/A</v>
          </cell>
          <cell r="BD5410" t="e">
            <v>#N/A</v>
          </cell>
          <cell r="BE5410" t="e">
            <v>#N/A</v>
          </cell>
          <cell r="BF5410" t="e">
            <v>#N/A</v>
          </cell>
          <cell r="BG5410">
            <v>76.442001342773438</v>
          </cell>
          <cell r="BH5410">
            <v>78.156000518798834</v>
          </cell>
          <cell r="BI5410">
            <v>78.996199951171874</v>
          </cell>
          <cell r="BJ5410">
            <v>81.321499786376947</v>
          </cell>
          <cell r="BK5410">
            <v>84.960699920654292</v>
          </cell>
        </row>
        <row r="5411">
          <cell r="A5411" t="str">
            <v>2021-02-26</v>
          </cell>
          <cell r="B5411">
            <v>2988768</v>
          </cell>
          <cell r="C5411">
            <v>75.099998474121094</v>
          </cell>
          <cell r="D5411">
            <v>77.360000610351563</v>
          </cell>
          <cell r="E5411">
            <v>75</v>
          </cell>
          <cell r="F5411">
            <v>75.800003051757813</v>
          </cell>
          <cell r="AU5411" t="e">
            <v>#N/A</v>
          </cell>
          <cell r="AV5411" t="e">
            <v>#N/A</v>
          </cell>
          <cell r="AW5411" t="e">
            <v>#N/A</v>
          </cell>
          <cell r="AX5411" t="e">
            <v>#N/A</v>
          </cell>
          <cell r="AY5411" t="e">
            <v>#N/A</v>
          </cell>
          <cell r="AZ5411" t="e">
            <v>#N/A</v>
          </cell>
          <cell r="BA5411" t="e">
            <v>#N/A</v>
          </cell>
          <cell r="BB5411" t="e">
            <v>#N/A</v>
          </cell>
          <cell r="BC5411" t="e">
            <v>#N/A</v>
          </cell>
          <cell r="BD5411" t="e">
            <v>#N/A</v>
          </cell>
          <cell r="BE5411" t="e">
            <v>#N/A</v>
          </cell>
          <cell r="BF5411" t="e">
            <v>#N/A</v>
          </cell>
          <cell r="BG5411">
            <v>76.200001525878903</v>
          </cell>
          <cell r="BH5411">
            <v>78.088500595092768</v>
          </cell>
          <cell r="BI5411">
            <v>78.959400024414066</v>
          </cell>
          <cell r="BJ5411">
            <v>81.240399780273435</v>
          </cell>
          <cell r="BK5411">
            <v>84.90099994659424</v>
          </cell>
        </row>
        <row r="5412">
          <cell r="A5412" t="str">
            <v>2021-03-01</v>
          </cell>
          <cell r="B5412">
            <v>1893172</v>
          </cell>
          <cell r="C5412">
            <v>76.529998779296875</v>
          </cell>
          <cell r="D5412">
            <v>77.139999389648438</v>
          </cell>
          <cell r="E5412">
            <v>76.279998779296875</v>
          </cell>
          <cell r="F5412">
            <v>76.419998168945313</v>
          </cell>
          <cell r="AU5412" t="e">
            <v>#N/A</v>
          </cell>
          <cell r="AV5412" t="e">
            <v>#N/A</v>
          </cell>
          <cell r="AW5412" t="e">
            <v>#N/A</v>
          </cell>
          <cell r="AX5412" t="e">
            <v>#N/A</v>
          </cell>
          <cell r="AY5412" t="e">
            <v>#N/A</v>
          </cell>
          <cell r="AZ5412" t="e">
            <v>#N/A</v>
          </cell>
          <cell r="BA5412" t="e">
            <v>#N/A</v>
          </cell>
          <cell r="BB5412" t="e">
            <v>#N/A</v>
          </cell>
          <cell r="BC5412" t="e">
            <v>#N/A</v>
          </cell>
          <cell r="BD5412" t="e">
            <v>#N/A</v>
          </cell>
          <cell r="BE5412" t="e">
            <v>#N/A</v>
          </cell>
          <cell r="BF5412" t="e">
            <v>#N/A</v>
          </cell>
          <cell r="BG5412">
            <v>76.224000549316401</v>
          </cell>
          <cell r="BH5412">
            <v>77.999000549316406</v>
          </cell>
          <cell r="BI5412">
            <v>78.927799987792966</v>
          </cell>
          <cell r="BJ5412">
            <v>81.151799774169916</v>
          </cell>
          <cell r="BK5412">
            <v>84.848149948120124</v>
          </cell>
        </row>
        <row r="5413">
          <cell r="A5413" t="str">
            <v>2021-03-02</v>
          </cell>
          <cell r="B5413">
            <v>1597098</v>
          </cell>
          <cell r="C5413">
            <v>75.94000244140625</v>
          </cell>
          <cell r="D5413">
            <v>76.839996337890625</v>
          </cell>
          <cell r="E5413">
            <v>75.889999389648438</v>
          </cell>
          <cell r="F5413">
            <v>76.339996337890625</v>
          </cell>
          <cell r="AS5413" t="e">
            <v>#N/A</v>
          </cell>
          <cell r="AT5413" t="e">
            <v>#N/A</v>
          </cell>
          <cell r="AU5413" t="e">
            <v>#N/A</v>
          </cell>
          <cell r="AV5413" t="e">
            <v>#N/A</v>
          </cell>
          <cell r="AW5413" t="e">
            <v>#N/A</v>
          </cell>
          <cell r="AX5413" t="e">
            <v>#N/A</v>
          </cell>
          <cell r="AY5413" t="e">
            <v>#N/A</v>
          </cell>
          <cell r="AZ5413" t="e">
            <v>#N/A</v>
          </cell>
          <cell r="BA5413" t="e">
            <v>#N/A</v>
          </cell>
          <cell r="BB5413" t="e">
            <v>#N/A</v>
          </cell>
          <cell r="BC5413" t="e">
            <v>#N/A</v>
          </cell>
          <cell r="BD5413" t="e">
            <v>#N/A</v>
          </cell>
          <cell r="BE5413" t="e">
            <v>#N/A</v>
          </cell>
          <cell r="BF5413" t="e">
            <v>#N/A</v>
          </cell>
          <cell r="BG5413">
            <v>76.167999267578125</v>
          </cell>
          <cell r="BH5413">
            <v>77.88600044250488</v>
          </cell>
          <cell r="BI5413">
            <v>78.874399871826171</v>
          </cell>
          <cell r="BJ5413">
            <v>81.052099761962893</v>
          </cell>
          <cell r="BK5413">
            <v>84.795549926757815</v>
          </cell>
        </row>
        <row r="5414">
          <cell r="A5414" t="str">
            <v>2021-03-03</v>
          </cell>
          <cell r="B5414">
            <v>2286372</v>
          </cell>
          <cell r="C5414">
            <v>76.25</v>
          </cell>
          <cell r="D5414">
            <v>76.580001831054688</v>
          </cell>
          <cell r="E5414">
            <v>74.919998168945313</v>
          </cell>
          <cell r="F5414">
            <v>75.349998474121094</v>
          </cell>
          <cell r="AS5414" t="e">
            <v>#N/A</v>
          </cell>
          <cell r="AT5414" t="e">
            <v>#N/A</v>
          </cell>
          <cell r="AU5414" t="e">
            <v>#N/A</v>
          </cell>
          <cell r="AV5414" t="e">
            <v>#N/A</v>
          </cell>
          <cell r="AW5414" t="e">
            <v>#N/A</v>
          </cell>
          <cell r="AX5414" t="e">
            <v>#N/A</v>
          </cell>
          <cell r="AY5414" t="e">
            <v>#N/A</v>
          </cell>
          <cell r="AZ5414" t="e">
            <v>#N/A</v>
          </cell>
          <cell r="BA5414" t="e">
            <v>#N/A</v>
          </cell>
          <cell r="BB5414" t="e">
            <v>#N/A</v>
          </cell>
          <cell r="BC5414" t="e">
            <v>#N/A</v>
          </cell>
          <cell r="BD5414" t="e">
            <v>#N/A</v>
          </cell>
          <cell r="BE5414" t="e">
            <v>#N/A</v>
          </cell>
          <cell r="BF5414" t="e">
            <v>#N/A</v>
          </cell>
          <cell r="BG5414">
            <v>75.911999511718747</v>
          </cell>
          <cell r="BH5414">
            <v>77.767000198364258</v>
          </cell>
          <cell r="BI5414">
            <v>78.837399902343748</v>
          </cell>
          <cell r="BJ5414">
            <v>80.940599746704095</v>
          </cell>
          <cell r="BK5414">
            <v>84.733949928283693</v>
          </cell>
        </row>
        <row r="5415">
          <cell r="A5415" t="str">
            <v>2021-03-04</v>
          </cell>
          <cell r="B5415">
            <v>2293514</v>
          </cell>
          <cell r="C5415">
            <v>75.599998474121094</v>
          </cell>
          <cell r="D5415">
            <v>76.959999084472656</v>
          </cell>
          <cell r="E5415">
            <v>75.360000610351563</v>
          </cell>
          <cell r="F5415">
            <v>76.75</v>
          </cell>
          <cell r="AS5415" t="e">
            <v>#N/A</v>
          </cell>
          <cell r="AT5415" t="e">
            <v>#N/A</v>
          </cell>
          <cell r="AU5415" t="e">
            <v>#N/A</v>
          </cell>
          <cell r="AV5415" t="e">
            <v>#N/A</v>
          </cell>
          <cell r="AW5415" t="e">
            <v>#N/A</v>
          </cell>
          <cell r="AX5415" t="e">
            <v>#N/A</v>
          </cell>
          <cell r="AY5415" t="e">
            <v>#N/A</v>
          </cell>
          <cell r="AZ5415" t="e">
            <v>#N/A</v>
          </cell>
          <cell r="BA5415" t="e">
            <v>#N/A</v>
          </cell>
          <cell r="BB5415" t="e">
            <v>#N/A</v>
          </cell>
          <cell r="BC5415" t="e">
            <v>#N/A</v>
          </cell>
          <cell r="BD5415" t="e">
            <v>#N/A</v>
          </cell>
          <cell r="BE5415" t="e">
            <v>#N/A</v>
          </cell>
          <cell r="BF5415" t="e">
            <v>#N/A</v>
          </cell>
          <cell r="BG5415">
            <v>76.131999206542972</v>
          </cell>
          <cell r="BH5415">
            <v>77.663000106811523</v>
          </cell>
          <cell r="BI5415">
            <v>78.793199920654303</v>
          </cell>
          <cell r="BJ5415">
            <v>80.832899780273436</v>
          </cell>
          <cell r="BK5415">
            <v>84.685049934387209</v>
          </cell>
        </row>
        <row r="5416">
          <cell r="A5416" t="str">
            <v>2021-03-05</v>
          </cell>
          <cell r="B5416">
            <v>2729623</v>
          </cell>
          <cell r="C5416">
            <v>76.760002136230469</v>
          </cell>
          <cell r="D5416">
            <v>77.680000305175781</v>
          </cell>
          <cell r="E5416">
            <v>76.349998474121094</v>
          </cell>
          <cell r="F5416">
            <v>77.379997253417969</v>
          </cell>
          <cell r="AS5416" t="e">
            <v>#N/A</v>
          </cell>
          <cell r="AT5416" t="e">
            <v>#N/A</v>
          </cell>
          <cell r="AU5416" t="e">
            <v>#N/A</v>
          </cell>
          <cell r="AV5416" t="e">
            <v>#N/A</v>
          </cell>
          <cell r="AW5416" t="e">
            <v>#N/A</v>
          </cell>
          <cell r="AX5416" t="e">
            <v>#N/A</v>
          </cell>
          <cell r="AY5416" t="e">
            <v>#N/A</v>
          </cell>
          <cell r="AZ5416" t="e">
            <v>#N/A</v>
          </cell>
          <cell r="BA5416" t="e">
            <v>#N/A</v>
          </cell>
          <cell r="BB5416" t="e">
            <v>#N/A</v>
          </cell>
          <cell r="BC5416" t="e">
            <v>#N/A</v>
          </cell>
          <cell r="BD5416" t="e">
            <v>#N/A</v>
          </cell>
          <cell r="BE5416" t="e">
            <v>#N/A</v>
          </cell>
          <cell r="BF5416" t="e">
            <v>#N/A</v>
          </cell>
          <cell r="BG5416">
            <v>76.447998046875</v>
          </cell>
          <cell r="BH5416">
            <v>77.531499862670898</v>
          </cell>
          <cell r="BI5416">
            <v>78.774599914550777</v>
          </cell>
          <cell r="BJ5416">
            <v>80.735799789428711</v>
          </cell>
          <cell r="BK5416">
            <v>84.64104991912842</v>
          </cell>
        </row>
        <row r="5417">
          <cell r="A5417" t="str">
            <v>2021-03-08</v>
          </cell>
          <cell r="B5417">
            <v>2642680</v>
          </cell>
          <cell r="C5417">
            <v>77.699996948242188</v>
          </cell>
          <cell r="D5417">
            <v>78.5</v>
          </cell>
          <cell r="E5417">
            <v>76.139999389648438</v>
          </cell>
          <cell r="F5417">
            <v>78.370002746582031</v>
          </cell>
          <cell r="AS5417" t="e">
            <v>#N/A</v>
          </cell>
          <cell r="AT5417" t="e">
            <v>#N/A</v>
          </cell>
          <cell r="AU5417" t="e">
            <v>#N/A</v>
          </cell>
          <cell r="AV5417" t="e">
            <v>#N/A</v>
          </cell>
          <cell r="AW5417" t="e">
            <v>#N/A</v>
          </cell>
          <cell r="AX5417" t="e">
            <v>#N/A</v>
          </cell>
          <cell r="AY5417" t="e">
            <v>#N/A</v>
          </cell>
          <cell r="AZ5417" t="e">
            <v>#N/A</v>
          </cell>
          <cell r="BA5417" t="e">
            <v>#N/A</v>
          </cell>
          <cell r="BB5417" t="e">
            <v>#N/A</v>
          </cell>
          <cell r="BC5417" t="e">
            <v>#N/A</v>
          </cell>
          <cell r="BD5417" t="e">
            <v>#N/A</v>
          </cell>
          <cell r="BE5417" t="e">
            <v>#N/A</v>
          </cell>
          <cell r="BF5417" t="e">
            <v>#N/A</v>
          </cell>
          <cell r="BG5417">
            <v>76.837998962402338</v>
          </cell>
          <cell r="BH5417">
            <v>77.411500167846683</v>
          </cell>
          <cell r="BI5417">
            <v>78.775200042724606</v>
          </cell>
          <cell r="BJ5417">
            <v>80.672799835205083</v>
          </cell>
          <cell r="BK5417">
            <v>84.590349922180181</v>
          </cell>
        </row>
        <row r="5418">
          <cell r="A5418" t="str">
            <v>2021-03-09</v>
          </cell>
          <cell r="B5418">
            <v>2755529</v>
          </cell>
          <cell r="C5418">
            <v>79.199996948242188</v>
          </cell>
          <cell r="D5418">
            <v>80.040000915527344</v>
          </cell>
          <cell r="E5418">
            <v>78.879997253417969</v>
          </cell>
          <cell r="F5418">
            <v>79.449996948242188</v>
          </cell>
          <cell r="AS5418" t="e">
            <v>#N/A</v>
          </cell>
          <cell r="AT5418" t="e">
            <v>#N/A</v>
          </cell>
          <cell r="AU5418" t="e">
            <v>#N/A</v>
          </cell>
          <cell r="AV5418" t="e">
            <v>#N/A</v>
          </cell>
          <cell r="AW5418" t="e">
            <v>#N/A</v>
          </cell>
          <cell r="AX5418" t="e">
            <v>#N/A</v>
          </cell>
          <cell r="AY5418" t="e">
            <v>#N/A</v>
          </cell>
          <cell r="AZ5418" t="e">
            <v>#N/A</v>
          </cell>
          <cell r="BA5418" t="e">
            <v>#N/A</v>
          </cell>
          <cell r="BB5418" t="e">
            <v>#N/A</v>
          </cell>
          <cell r="BC5418" t="e">
            <v>#N/A</v>
          </cell>
          <cell r="BD5418" t="e">
            <v>#N/A</v>
          </cell>
          <cell r="BE5418" t="e">
            <v>#N/A</v>
          </cell>
          <cell r="BF5418" t="e">
            <v>#N/A</v>
          </cell>
          <cell r="BG5418">
            <v>77.459999084472656</v>
          </cell>
          <cell r="BH5418">
            <v>77.35499992370606</v>
          </cell>
          <cell r="BI5418">
            <v>78.790999908447262</v>
          </cell>
          <cell r="BJ5418">
            <v>80.606999816894529</v>
          </cell>
          <cell r="BK5418">
            <v>84.549949913024903</v>
          </cell>
        </row>
        <row r="5419">
          <cell r="A5419" t="str">
            <v>2021-03-10</v>
          </cell>
          <cell r="B5419">
            <v>2531871</v>
          </cell>
          <cell r="C5419">
            <v>79.269996643066406</v>
          </cell>
          <cell r="D5419">
            <v>80.889999389648438</v>
          </cell>
          <cell r="E5419">
            <v>78.889999389648438</v>
          </cell>
          <cell r="F5419">
            <v>80.889999389648438</v>
          </cell>
          <cell r="AS5419" t="e">
            <v>#N/A</v>
          </cell>
          <cell r="AT5419" t="e">
            <v>#N/A</v>
          </cell>
          <cell r="AU5419" t="e">
            <v>#N/A</v>
          </cell>
          <cell r="AV5419" t="e">
            <v>#N/A</v>
          </cell>
          <cell r="AW5419" t="e">
            <v>#N/A</v>
          </cell>
          <cell r="AX5419" t="e">
            <v>#N/A</v>
          </cell>
          <cell r="AY5419" t="e">
            <v>#N/A</v>
          </cell>
          <cell r="AZ5419" t="e">
            <v>#N/A</v>
          </cell>
          <cell r="BA5419" t="e">
            <v>#N/A</v>
          </cell>
          <cell r="BB5419" t="e">
            <v>#N/A</v>
          </cell>
          <cell r="BC5419" t="e">
            <v>#N/A</v>
          </cell>
          <cell r="BD5419" t="e">
            <v>#N/A</v>
          </cell>
          <cell r="BE5419" t="e">
            <v>#N/A</v>
          </cell>
          <cell r="BF5419" t="e">
            <v>#N/A</v>
          </cell>
          <cell r="BG5419">
            <v>78.567999267578131</v>
          </cell>
          <cell r="BH5419">
            <v>77.426499938964838</v>
          </cell>
          <cell r="BI5419">
            <v>78.824399871826174</v>
          </cell>
          <cell r="BJ5419">
            <v>80.561499786376956</v>
          </cell>
          <cell r="BK5419">
            <v>84.51094989776611</v>
          </cell>
        </row>
        <row r="5420">
          <cell r="A5420" t="str">
            <v>2021-03-11</v>
          </cell>
          <cell r="B5420">
            <v>1858059</v>
          </cell>
          <cell r="C5420">
            <v>80.629997253417969</v>
          </cell>
          <cell r="D5420">
            <v>80.800003051757813</v>
          </cell>
          <cell r="E5420">
            <v>79.629997253417969</v>
          </cell>
          <cell r="F5420">
            <v>80.180000305175781</v>
          </cell>
          <cell r="AS5420" t="e">
            <v>#N/A</v>
          </cell>
          <cell r="AT5420" t="e">
            <v>#N/A</v>
          </cell>
          <cell r="AU5420" t="e">
            <v>#N/A</v>
          </cell>
          <cell r="AV5420" t="e">
            <v>#N/A</v>
          </cell>
          <cell r="AW5420" t="e">
            <v>#N/A</v>
          </cell>
          <cell r="AX5420" t="e">
            <v>#N/A</v>
          </cell>
          <cell r="AY5420" t="e">
            <v>#N/A</v>
          </cell>
          <cell r="AZ5420" t="e">
            <v>#N/A</v>
          </cell>
          <cell r="BA5420" t="e">
            <v>#N/A</v>
          </cell>
          <cell r="BB5420" t="e">
            <v>#N/A</v>
          </cell>
          <cell r="BC5420" t="e">
            <v>#N/A</v>
          </cell>
          <cell r="BD5420" t="e">
            <v>#N/A</v>
          </cell>
          <cell r="BE5420" t="e">
            <v>#N/A</v>
          </cell>
          <cell r="BF5420" t="e">
            <v>#N/A</v>
          </cell>
          <cell r="BG5420">
            <v>79.253999328613276</v>
          </cell>
          <cell r="BH5420">
            <v>77.545000076293945</v>
          </cell>
          <cell r="BI5420">
            <v>78.850799865722649</v>
          </cell>
          <cell r="BJ5420">
            <v>80.517099761962896</v>
          </cell>
          <cell r="BK5420">
            <v>84.467749900817864</v>
          </cell>
        </row>
        <row r="5421">
          <cell r="A5421" t="str">
            <v>2021-03-12</v>
          </cell>
          <cell r="B5421">
            <v>1602966</v>
          </cell>
          <cell r="C5421">
            <v>80.180000305175781</v>
          </cell>
          <cell r="D5421">
            <v>80.870002746582031</v>
          </cell>
          <cell r="E5421">
            <v>79.849998474121094</v>
          </cell>
          <cell r="F5421">
            <v>79.919998168945313</v>
          </cell>
          <cell r="AS5421" t="e">
            <v>#N/A</v>
          </cell>
          <cell r="AT5421" t="e">
            <v>#N/A</v>
          </cell>
          <cell r="AU5421" t="e">
            <v>#N/A</v>
          </cell>
          <cell r="AV5421" t="e">
            <v>#N/A</v>
          </cell>
          <cell r="AW5421" t="e">
            <v>#N/A</v>
          </cell>
          <cell r="AX5421" t="e">
            <v>#N/A</v>
          </cell>
          <cell r="AY5421" t="e">
            <v>#N/A</v>
          </cell>
          <cell r="AZ5421" t="e">
            <v>#N/A</v>
          </cell>
          <cell r="BA5421" t="e">
            <v>#N/A</v>
          </cell>
          <cell r="BB5421" t="e">
            <v>#N/A</v>
          </cell>
          <cell r="BC5421" t="e">
            <v>#N/A</v>
          </cell>
          <cell r="BD5421" t="e">
            <v>#N/A</v>
          </cell>
          <cell r="BE5421" t="e">
            <v>#N/A</v>
          </cell>
          <cell r="BF5421" t="e">
            <v>#N/A</v>
          </cell>
          <cell r="BG5421">
            <v>79.761999511718756</v>
          </cell>
          <cell r="BH5421">
            <v>77.632999801635748</v>
          </cell>
          <cell r="BI5421">
            <v>78.875199890136713</v>
          </cell>
          <cell r="BJ5421">
            <v>80.482699737548828</v>
          </cell>
          <cell r="BK5421">
            <v>84.423349876403805</v>
          </cell>
        </row>
        <row r="5422">
          <cell r="A5422" t="str">
            <v>2021-03-15</v>
          </cell>
          <cell r="B5422">
            <v>2082900</v>
          </cell>
          <cell r="C5422">
            <v>80.860000610351563</v>
          </cell>
          <cell r="D5422">
            <v>81.639999389648438</v>
          </cell>
          <cell r="E5422">
            <v>80.459999084472656</v>
          </cell>
          <cell r="F5422">
            <v>81.629997253417969</v>
          </cell>
          <cell r="AS5422" t="e">
            <v>#N/A</v>
          </cell>
          <cell r="AT5422" t="e">
            <v>#N/A</v>
          </cell>
          <cell r="AU5422" t="e">
            <v>#N/A</v>
          </cell>
          <cell r="AV5422" t="e">
            <v>#N/A</v>
          </cell>
          <cell r="AW5422" t="e">
            <v>#N/A</v>
          </cell>
          <cell r="AX5422" t="e">
            <v>#N/A</v>
          </cell>
          <cell r="AY5422" t="e">
            <v>#N/A</v>
          </cell>
          <cell r="AZ5422" t="e">
            <v>#N/A</v>
          </cell>
          <cell r="BA5422" t="e">
            <v>#N/A</v>
          </cell>
          <cell r="BB5422" t="e">
            <v>#N/A</v>
          </cell>
          <cell r="BC5422" t="e">
            <v>#N/A</v>
          </cell>
          <cell r="BD5422" t="e">
            <v>#N/A</v>
          </cell>
          <cell r="BE5422" t="e">
            <v>#N/A</v>
          </cell>
          <cell r="BF5422" t="e">
            <v>#N/A</v>
          </cell>
          <cell r="BG5422">
            <v>80.413998413085935</v>
          </cell>
          <cell r="BH5422">
            <v>77.787499618530276</v>
          </cell>
          <cell r="BI5422">
            <v>78.927799835205079</v>
          </cell>
          <cell r="BJ5422">
            <v>80.471599731445309</v>
          </cell>
          <cell r="BK5422">
            <v>84.387249870300295</v>
          </cell>
        </row>
        <row r="5423">
          <cell r="A5423" t="str">
            <v>2021-03-16</v>
          </cell>
          <cell r="B5423">
            <v>2552999</v>
          </cell>
          <cell r="C5423">
            <v>81.819999694824219</v>
          </cell>
          <cell r="D5423">
            <v>82.730003356933594</v>
          </cell>
          <cell r="E5423">
            <v>81.220001220703125</v>
          </cell>
          <cell r="F5423">
            <v>82.730003356933594</v>
          </cell>
          <cell r="AS5423" t="e">
            <v>#N/A</v>
          </cell>
          <cell r="AT5423" t="e">
            <v>#N/A</v>
          </cell>
          <cell r="AU5423" t="e">
            <v>#N/A</v>
          </cell>
          <cell r="AV5423" t="e">
            <v>#N/A</v>
          </cell>
          <cell r="AW5423" t="e">
            <v>#N/A</v>
          </cell>
          <cell r="AX5423" t="e">
            <v>#N/A</v>
          </cell>
          <cell r="AY5423" t="e">
            <v>#N/A</v>
          </cell>
          <cell r="AZ5423" t="e">
            <v>#N/A</v>
          </cell>
          <cell r="BA5423" t="e">
            <v>#N/A</v>
          </cell>
          <cell r="BB5423" t="e">
            <v>#N/A</v>
          </cell>
          <cell r="BC5423" t="e">
            <v>#N/A</v>
          </cell>
          <cell r="BD5423" t="e">
            <v>#N/A</v>
          </cell>
          <cell r="BE5423" t="e">
            <v>#N/A</v>
          </cell>
          <cell r="BF5423" t="e">
            <v>#N/A</v>
          </cell>
          <cell r="BG5423">
            <v>81.069999694824219</v>
          </cell>
          <cell r="BH5423">
            <v>78.021999740600592</v>
          </cell>
          <cell r="BI5423">
            <v>79.002599945068354</v>
          </cell>
          <cell r="BJ5423">
            <v>80.469499740600583</v>
          </cell>
          <cell r="BK5423">
            <v>84.355099868774417</v>
          </cell>
        </row>
        <row r="5424">
          <cell r="A5424" t="str">
            <v>2021-03-17</v>
          </cell>
          <cell r="B5424">
            <v>1831063</v>
          </cell>
          <cell r="C5424">
            <v>83</v>
          </cell>
          <cell r="D5424">
            <v>83</v>
          </cell>
          <cell r="E5424">
            <v>81.580001831054688</v>
          </cell>
          <cell r="F5424">
            <v>81.819999694824219</v>
          </cell>
          <cell r="AS5424" t="e">
            <v>#N/A</v>
          </cell>
          <cell r="AT5424" t="e">
            <v>#N/A</v>
          </cell>
          <cell r="AU5424" t="e">
            <v>#N/A</v>
          </cell>
          <cell r="AV5424" t="e">
            <v>#N/A</v>
          </cell>
          <cell r="AW5424" t="e">
            <v>#N/A</v>
          </cell>
          <cell r="AX5424" t="e">
            <v>#N/A</v>
          </cell>
          <cell r="AY5424" t="e">
            <v>#N/A</v>
          </cell>
          <cell r="AZ5424" t="e">
            <v>#N/A</v>
          </cell>
          <cell r="BA5424" t="e">
            <v>#N/A</v>
          </cell>
          <cell r="BB5424" t="e">
            <v>#N/A</v>
          </cell>
          <cell r="BC5424" t="e">
            <v>#N/A</v>
          </cell>
          <cell r="BD5424" t="e">
            <v>#N/A</v>
          </cell>
          <cell r="BE5424" t="e">
            <v>#N/A</v>
          </cell>
          <cell r="BF5424" t="e">
            <v>#N/A</v>
          </cell>
          <cell r="BG5424">
            <v>81.255999755859378</v>
          </cell>
          <cell r="BH5424">
            <v>78.173999786376953</v>
          </cell>
          <cell r="BI5424">
            <v>79.068799896240236</v>
          </cell>
          <cell r="BJ5424">
            <v>80.459499740600592</v>
          </cell>
          <cell r="BK5424">
            <v>84.315799865722653</v>
          </cell>
        </row>
        <row r="5425">
          <cell r="A5425" t="str">
            <v>2021-03-18</v>
          </cell>
          <cell r="B5425">
            <v>1864594</v>
          </cell>
          <cell r="C5425">
            <v>82.110000610351563</v>
          </cell>
          <cell r="D5425">
            <v>82.889999389648438</v>
          </cell>
          <cell r="E5425">
            <v>81.540000915527344</v>
          </cell>
          <cell r="F5425">
            <v>82.269996643066406</v>
          </cell>
          <cell r="AS5425" t="e">
            <v>#N/A</v>
          </cell>
          <cell r="AT5425" t="e">
            <v>#N/A</v>
          </cell>
          <cell r="AU5425" t="e">
            <v>#N/A</v>
          </cell>
          <cell r="AV5425" t="e">
            <v>#N/A</v>
          </cell>
          <cell r="AW5425" t="e">
            <v>#N/A</v>
          </cell>
          <cell r="AX5425" t="e">
            <v>#N/A</v>
          </cell>
          <cell r="AY5425" t="e">
            <v>#N/A</v>
          </cell>
          <cell r="AZ5425" t="e">
            <v>#N/A</v>
          </cell>
          <cell r="BA5425" t="e">
            <v>#N/A</v>
          </cell>
          <cell r="BB5425" t="e">
            <v>#N/A</v>
          </cell>
          <cell r="BC5425" t="e">
            <v>#N/A</v>
          </cell>
          <cell r="BD5425" t="e">
            <v>#N/A</v>
          </cell>
          <cell r="BE5425" t="e">
            <v>#N/A</v>
          </cell>
          <cell r="BF5425" t="e">
            <v>#N/A</v>
          </cell>
          <cell r="BG5425">
            <v>81.673999023437503</v>
          </cell>
          <cell r="BH5425">
            <v>78.375499725341797</v>
          </cell>
          <cell r="BI5425">
            <v>79.159799804687495</v>
          </cell>
          <cell r="BJ5425">
            <v>80.472199707031251</v>
          </cell>
          <cell r="BK5425">
            <v>84.274849853515619</v>
          </cell>
        </row>
        <row r="5426">
          <cell r="A5426" t="str">
            <v>2021-03-19</v>
          </cell>
          <cell r="B5426">
            <v>6007411</v>
          </cell>
          <cell r="C5426">
            <v>82.980003356933594</v>
          </cell>
          <cell r="D5426">
            <v>83.75</v>
          </cell>
          <cell r="E5426">
            <v>81.889999389648438</v>
          </cell>
          <cell r="F5426">
            <v>83.699996948242188</v>
          </cell>
          <cell r="AS5426" t="e">
            <v>#N/A</v>
          </cell>
          <cell r="AT5426" t="e">
            <v>#N/A</v>
          </cell>
          <cell r="AU5426" t="e">
            <v>#N/A</v>
          </cell>
          <cell r="AV5426" t="e">
            <v>#N/A</v>
          </cell>
          <cell r="AW5426" t="e">
            <v>#N/A</v>
          </cell>
          <cell r="AX5426" t="e">
            <v>#N/A</v>
          </cell>
          <cell r="AY5426" t="e">
            <v>#N/A</v>
          </cell>
          <cell r="AZ5426" t="e">
            <v>#N/A</v>
          </cell>
          <cell r="BA5426" t="e">
            <v>#N/A</v>
          </cell>
          <cell r="BB5426" t="e">
            <v>#N/A</v>
          </cell>
          <cell r="BC5426" t="e">
            <v>#N/A</v>
          </cell>
          <cell r="BD5426" t="e">
            <v>#N/A</v>
          </cell>
          <cell r="BE5426" t="e">
            <v>#N/A</v>
          </cell>
          <cell r="BF5426" t="e">
            <v>#N/A</v>
          </cell>
          <cell r="BG5426">
            <v>82.429998779296881</v>
          </cell>
          <cell r="BH5426">
            <v>78.709999465942388</v>
          </cell>
          <cell r="BI5426">
            <v>79.25799972534179</v>
          </cell>
          <cell r="BJ5426">
            <v>80.518799667358394</v>
          </cell>
          <cell r="BK5426">
            <v>84.239899826049808</v>
          </cell>
        </row>
        <row r="5427">
          <cell r="A5427" t="str">
            <v>2021-03-22</v>
          </cell>
          <cell r="B5427">
            <v>1689278</v>
          </cell>
          <cell r="C5427">
            <v>83.80999755859375</v>
          </cell>
          <cell r="D5427">
            <v>83.849998474121094</v>
          </cell>
          <cell r="E5427">
            <v>82.089996337890625</v>
          </cell>
          <cell r="F5427">
            <v>82.760002136230469</v>
          </cell>
          <cell r="AS5427" t="e">
            <v>#N/A</v>
          </cell>
          <cell r="AT5427" t="e">
            <v>#N/A</v>
          </cell>
          <cell r="AU5427" t="e">
            <v>#N/A</v>
          </cell>
          <cell r="AV5427" t="e">
            <v>#N/A</v>
          </cell>
          <cell r="AW5427" t="e">
            <v>#N/A</v>
          </cell>
          <cell r="AX5427" t="e">
            <v>#N/A</v>
          </cell>
          <cell r="AY5427" t="e">
            <v>#N/A</v>
          </cell>
          <cell r="AZ5427" t="e">
            <v>#N/A</v>
          </cell>
          <cell r="BA5427" t="e">
            <v>#N/A</v>
          </cell>
          <cell r="BB5427" t="e">
            <v>#N/A</v>
          </cell>
          <cell r="BC5427" t="e">
            <v>#N/A</v>
          </cell>
          <cell r="BD5427" t="e">
            <v>#N/A</v>
          </cell>
          <cell r="BE5427" t="e">
            <v>#N/A</v>
          </cell>
          <cell r="BF5427" t="e">
            <v>#N/A</v>
          </cell>
          <cell r="BG5427">
            <v>82.655999755859369</v>
          </cell>
          <cell r="BH5427">
            <v>79.032999420166021</v>
          </cell>
          <cell r="BI5427">
            <v>79.328399810791012</v>
          </cell>
          <cell r="BJ5427">
            <v>80.564099655151367</v>
          </cell>
          <cell r="BK5427">
            <v>84.207599830627444</v>
          </cell>
        </row>
        <row r="5428">
          <cell r="A5428" t="str">
            <v>2021-03-23</v>
          </cell>
          <cell r="B5428">
            <v>1680829</v>
          </cell>
          <cell r="C5428">
            <v>82.529998779296875</v>
          </cell>
          <cell r="D5428">
            <v>83.230003356933594</v>
          </cell>
          <cell r="E5428">
            <v>82.080001831054688</v>
          </cell>
          <cell r="F5428">
            <v>82.470001220703125</v>
          </cell>
          <cell r="AS5428" t="e">
            <v>#N/A</v>
          </cell>
          <cell r="AT5428" t="e">
            <v>#N/A</v>
          </cell>
          <cell r="AU5428" t="e">
            <v>#N/A</v>
          </cell>
          <cell r="AV5428" t="e">
            <v>#N/A</v>
          </cell>
          <cell r="AW5428" t="e">
            <v>#N/A</v>
          </cell>
          <cell r="AX5428" t="e">
            <v>#N/A</v>
          </cell>
          <cell r="AY5428" t="e">
            <v>#N/A</v>
          </cell>
          <cell r="AZ5428" t="e">
            <v>#N/A</v>
          </cell>
          <cell r="BA5428" t="e">
            <v>#N/A</v>
          </cell>
          <cell r="BB5428" t="e">
            <v>#N/A</v>
          </cell>
          <cell r="BC5428" t="e">
            <v>#N/A</v>
          </cell>
          <cell r="BD5428" t="e">
            <v>#N/A</v>
          </cell>
          <cell r="BE5428" t="e">
            <v>#N/A</v>
          </cell>
          <cell r="BF5428" t="e">
            <v>#N/A</v>
          </cell>
          <cell r="BG5428">
            <v>82.603999328613284</v>
          </cell>
          <cell r="BH5428">
            <v>79.325499343872067</v>
          </cell>
          <cell r="BI5428">
            <v>79.393999786376952</v>
          </cell>
          <cell r="BJ5428">
            <v>80.615099639892577</v>
          </cell>
          <cell r="BK5428">
            <v>84.174849853515624</v>
          </cell>
        </row>
        <row r="5429">
          <cell r="A5429" t="str">
            <v>2021-03-24</v>
          </cell>
          <cell r="B5429">
            <v>1672446</v>
          </cell>
          <cell r="C5429">
            <v>82.220001220703125</v>
          </cell>
          <cell r="D5429">
            <v>82.25</v>
          </cell>
          <cell r="E5429">
            <v>81.639999389648438</v>
          </cell>
          <cell r="F5429">
            <v>81.900001525878906</v>
          </cell>
          <cell r="AS5429" t="e">
            <v>#N/A</v>
          </cell>
          <cell r="AT5429" t="e">
            <v>#N/A</v>
          </cell>
          <cell r="AU5429" t="e">
            <v>#N/A</v>
          </cell>
          <cell r="AV5429" t="e">
            <v>#N/A</v>
          </cell>
          <cell r="AW5429" t="e">
            <v>#N/A</v>
          </cell>
          <cell r="AX5429" t="e">
            <v>#N/A</v>
          </cell>
          <cell r="AY5429" t="e">
            <v>#N/A</v>
          </cell>
          <cell r="AZ5429" t="e">
            <v>#N/A</v>
          </cell>
          <cell r="BA5429" t="e">
            <v>#N/A</v>
          </cell>
          <cell r="BB5429" t="e">
            <v>#N/A</v>
          </cell>
          <cell r="BC5429" t="e">
            <v>#N/A</v>
          </cell>
          <cell r="BD5429" t="e">
            <v>#N/A</v>
          </cell>
          <cell r="BE5429" t="e">
            <v>#N/A</v>
          </cell>
          <cell r="BF5429" t="e">
            <v>#N/A</v>
          </cell>
          <cell r="BG5429">
            <v>82.619999694824216</v>
          </cell>
          <cell r="BH5429">
            <v>79.588999557495114</v>
          </cell>
          <cell r="BI5429">
            <v>79.4513998413086</v>
          </cell>
          <cell r="BJ5429">
            <v>80.640299682617183</v>
          </cell>
          <cell r="BK5429">
            <v>84.138399848937993</v>
          </cell>
        </row>
        <row r="5430">
          <cell r="A5430" t="str">
            <v>2021-03-25</v>
          </cell>
          <cell r="B5430">
            <v>1846291</v>
          </cell>
          <cell r="C5430">
            <v>81.660003662109375</v>
          </cell>
          <cell r="D5430">
            <v>83.300003051757813</v>
          </cell>
          <cell r="E5430">
            <v>81.639999389648438</v>
          </cell>
          <cell r="F5430">
            <v>83.129997253417969</v>
          </cell>
          <cell r="AS5430" t="e">
            <v>#N/A</v>
          </cell>
          <cell r="AT5430" t="e">
            <v>#N/A</v>
          </cell>
          <cell r="AU5430" t="e">
            <v>#N/A</v>
          </cell>
          <cell r="AV5430" t="e">
            <v>#N/A</v>
          </cell>
          <cell r="AW5430" t="e">
            <v>#N/A</v>
          </cell>
          <cell r="AX5430" t="e">
            <v>#N/A</v>
          </cell>
          <cell r="AY5430" t="e">
            <v>#N/A</v>
          </cell>
          <cell r="AZ5430" t="e">
            <v>#N/A</v>
          </cell>
          <cell r="BA5430" t="e">
            <v>#N/A</v>
          </cell>
          <cell r="BB5430" t="e">
            <v>#N/A</v>
          </cell>
          <cell r="BC5430" t="e">
            <v>#N/A</v>
          </cell>
          <cell r="BD5430" t="e">
            <v>#N/A</v>
          </cell>
          <cell r="BE5430" t="e">
            <v>#N/A</v>
          </cell>
          <cell r="BF5430" t="e">
            <v>#N/A</v>
          </cell>
          <cell r="BG5430">
            <v>82.791999816894531</v>
          </cell>
          <cell r="BH5430">
            <v>79.96299934387207</v>
          </cell>
          <cell r="BI5430">
            <v>79.494599761962888</v>
          </cell>
          <cell r="BJ5430">
            <v>80.654999618530269</v>
          </cell>
          <cell r="BK5430">
            <v>84.098699836730958</v>
          </cell>
        </row>
        <row r="5431">
          <cell r="A5431" t="str">
            <v>2021-03-26</v>
          </cell>
          <cell r="B5431">
            <v>1807381</v>
          </cell>
          <cell r="C5431">
            <v>83.300003051757813</v>
          </cell>
          <cell r="D5431">
            <v>83.569999694824219</v>
          </cell>
          <cell r="E5431">
            <v>82.889999389648438</v>
          </cell>
          <cell r="F5431">
            <v>83.569999694824219</v>
          </cell>
          <cell r="AQ5431" t="e">
            <v>#N/A</v>
          </cell>
          <cell r="AR5431" t="e">
            <v>#N/A</v>
          </cell>
          <cell r="AS5431" t="e">
            <v>#N/A</v>
          </cell>
          <cell r="AT5431" t="e">
            <v>#N/A</v>
          </cell>
          <cell r="AU5431" t="e">
            <v>#N/A</v>
          </cell>
          <cell r="AV5431" t="e">
            <v>#N/A</v>
          </cell>
          <cell r="AW5431" t="e">
            <v>#N/A</v>
          </cell>
          <cell r="AX5431" t="e">
            <v>#N/A</v>
          </cell>
          <cell r="AY5431" t="e">
            <v>#N/A</v>
          </cell>
          <cell r="AZ5431" t="e">
            <v>#N/A</v>
          </cell>
          <cell r="BA5431" t="e">
            <v>#N/A</v>
          </cell>
          <cell r="BB5431" t="e">
            <v>#N/A</v>
          </cell>
          <cell r="BC5431" t="e">
            <v>#N/A</v>
          </cell>
          <cell r="BD5431" t="e">
            <v>#N/A</v>
          </cell>
          <cell r="BE5431" t="e">
            <v>#N/A</v>
          </cell>
          <cell r="BF5431" t="e">
            <v>#N/A</v>
          </cell>
          <cell r="BG5431">
            <v>82.766000366210932</v>
          </cell>
          <cell r="BH5431">
            <v>80.351499176025385</v>
          </cell>
          <cell r="BI5431">
            <v>79.535399780273437</v>
          </cell>
          <cell r="BJ5431">
            <v>80.622599639892584</v>
          </cell>
          <cell r="BK5431">
            <v>84.047999839782719</v>
          </cell>
        </row>
        <row r="5432">
          <cell r="A5432" t="str">
            <v>2021-03-29</v>
          </cell>
          <cell r="B5432">
            <v>1449185</v>
          </cell>
          <cell r="C5432">
            <v>83.610000610351563</v>
          </cell>
          <cell r="D5432">
            <v>84.480003356933594</v>
          </cell>
          <cell r="E5432">
            <v>83.580001831054688</v>
          </cell>
          <cell r="F5432">
            <v>84.480003356933594</v>
          </cell>
          <cell r="AQ5432" t="e">
            <v>#N/A</v>
          </cell>
          <cell r="AR5432" t="e">
            <v>#N/A</v>
          </cell>
          <cell r="AS5432" t="e">
            <v>#N/A</v>
          </cell>
          <cell r="AT5432" t="e">
            <v>#N/A</v>
          </cell>
          <cell r="AU5432" t="e">
            <v>#N/A</v>
          </cell>
          <cell r="AV5432" t="e">
            <v>#N/A</v>
          </cell>
          <cell r="AW5432" t="e">
            <v>#N/A</v>
          </cell>
          <cell r="AX5432" t="e">
            <v>#N/A</v>
          </cell>
          <cell r="AY5432" t="e">
            <v>#N/A</v>
          </cell>
          <cell r="AZ5432" t="e">
            <v>#N/A</v>
          </cell>
          <cell r="BA5432" t="e">
            <v>#N/A</v>
          </cell>
          <cell r="BB5432" t="e">
            <v>#N/A</v>
          </cell>
          <cell r="BC5432" t="e">
            <v>#N/A</v>
          </cell>
          <cell r="BD5432" t="e">
            <v>#N/A</v>
          </cell>
          <cell r="BE5432" t="e">
            <v>#N/A</v>
          </cell>
          <cell r="BF5432" t="e">
            <v>#N/A</v>
          </cell>
          <cell r="BG5432">
            <v>83.110000610351563</v>
          </cell>
          <cell r="BH5432">
            <v>80.754499435424805</v>
          </cell>
          <cell r="BI5432">
            <v>79.592399902343743</v>
          </cell>
          <cell r="BJ5432">
            <v>80.610699691772467</v>
          </cell>
          <cell r="BK5432">
            <v>84.008799858093255</v>
          </cell>
        </row>
        <row r="5433">
          <cell r="A5433" t="str">
            <v>2021-03-30</v>
          </cell>
          <cell r="B5433">
            <v>1665617</v>
          </cell>
          <cell r="C5433">
            <v>84.5</v>
          </cell>
          <cell r="D5433">
            <v>84.599998474121094</v>
          </cell>
          <cell r="E5433">
            <v>83.709999084472656</v>
          </cell>
          <cell r="F5433">
            <v>83.860000610351563</v>
          </cell>
          <cell r="AQ5433" t="e">
            <v>#N/A</v>
          </cell>
          <cell r="AR5433" t="e">
            <v>#N/A</v>
          </cell>
          <cell r="AS5433" t="e">
            <v>#N/A</v>
          </cell>
          <cell r="AT5433" t="e">
            <v>#N/A</v>
          </cell>
          <cell r="AU5433" t="e">
            <v>#N/A</v>
          </cell>
          <cell r="AV5433" t="e">
            <v>#N/A</v>
          </cell>
          <cell r="AW5433" t="e">
            <v>#N/A</v>
          </cell>
          <cell r="AX5433" t="e">
            <v>#N/A</v>
          </cell>
          <cell r="AY5433" t="e">
            <v>#N/A</v>
          </cell>
          <cell r="AZ5433" t="e">
            <v>#N/A</v>
          </cell>
          <cell r="BA5433" t="e">
            <v>#N/A</v>
          </cell>
          <cell r="BB5433" t="e">
            <v>#N/A</v>
          </cell>
          <cell r="BC5433" t="e">
            <v>#N/A</v>
          </cell>
          <cell r="BD5433" t="e">
            <v>#N/A</v>
          </cell>
          <cell r="BE5433" t="e">
            <v>#N/A</v>
          </cell>
          <cell r="BF5433" t="e">
            <v>#N/A</v>
          </cell>
          <cell r="BG5433">
            <v>83.38800048828125</v>
          </cell>
          <cell r="BH5433">
            <v>81.130499649047849</v>
          </cell>
          <cell r="BI5433">
            <v>79.604999847412103</v>
          </cell>
          <cell r="BJ5433">
            <v>80.616099700927734</v>
          </cell>
          <cell r="BK5433">
            <v>83.957499847412109</v>
          </cell>
        </row>
        <row r="5434">
          <cell r="A5434" t="str">
            <v>2021-03-31</v>
          </cell>
          <cell r="B5434">
            <v>2328142</v>
          </cell>
          <cell r="C5434">
            <v>83.930000305175781</v>
          </cell>
          <cell r="D5434">
            <v>84.69000244140625</v>
          </cell>
          <cell r="E5434">
            <v>83.720001220703125</v>
          </cell>
          <cell r="F5434">
            <v>84.25</v>
          </cell>
          <cell r="AQ5434" t="e">
            <v>#N/A</v>
          </cell>
          <cell r="AR5434" t="e">
            <v>#N/A</v>
          </cell>
          <cell r="AS5434" t="e">
            <v>#N/A</v>
          </cell>
          <cell r="AT5434" t="e">
            <v>#N/A</v>
          </cell>
          <cell r="AU5434" t="e">
            <v>#N/A</v>
          </cell>
          <cell r="AV5434" t="e">
            <v>#N/A</v>
          </cell>
          <cell r="AW5434" t="e">
            <v>#N/A</v>
          </cell>
          <cell r="AX5434" t="e">
            <v>#N/A</v>
          </cell>
          <cell r="AY5434" t="e">
            <v>#N/A</v>
          </cell>
          <cell r="AZ5434" t="e">
            <v>#N/A</v>
          </cell>
          <cell r="BA5434" t="e">
            <v>#N/A</v>
          </cell>
          <cell r="BB5434" t="e">
            <v>#N/A</v>
          </cell>
          <cell r="BC5434" t="e">
            <v>#N/A</v>
          </cell>
          <cell r="BD5434" t="e">
            <v>#N/A</v>
          </cell>
          <cell r="BE5434" t="e">
            <v>#N/A</v>
          </cell>
          <cell r="BF5434" t="e">
            <v>#N/A</v>
          </cell>
          <cell r="BG5434">
            <v>83.858000183105474</v>
          </cell>
          <cell r="BH5434">
            <v>81.5754997253418</v>
          </cell>
          <cell r="BI5434">
            <v>79.642999877929682</v>
          </cell>
          <cell r="BJ5434">
            <v>80.609299697875983</v>
          </cell>
          <cell r="BK5434">
            <v>83.91359985351562</v>
          </cell>
        </row>
        <row r="5435">
          <cell r="A5435" t="str">
            <v>2021-04-01</v>
          </cell>
          <cell r="B5435">
            <v>1317794</v>
          </cell>
          <cell r="C5435">
            <v>84.120002746582031</v>
          </cell>
          <cell r="D5435">
            <v>84.30999755859375</v>
          </cell>
          <cell r="E5435">
            <v>83.449996948242188</v>
          </cell>
          <cell r="F5435">
            <v>84.199996948242188</v>
          </cell>
          <cell r="AQ5435" t="e">
            <v>#N/A</v>
          </cell>
          <cell r="AR5435" t="e">
            <v>#N/A</v>
          </cell>
          <cell r="AS5435" t="e">
            <v>#N/A</v>
          </cell>
          <cell r="AT5435" t="e">
            <v>#N/A</v>
          </cell>
          <cell r="AU5435" t="e">
            <v>#N/A</v>
          </cell>
          <cell r="AV5435" t="e">
            <v>#N/A</v>
          </cell>
          <cell r="AW5435" t="e">
            <v>#N/A</v>
          </cell>
          <cell r="AX5435" t="e">
            <v>#N/A</v>
          </cell>
          <cell r="AY5435" t="e">
            <v>#N/A</v>
          </cell>
          <cell r="AZ5435" t="e">
            <v>#N/A</v>
          </cell>
          <cell r="BA5435" t="e">
            <v>#N/A</v>
          </cell>
          <cell r="BB5435" t="e">
            <v>#N/A</v>
          </cell>
          <cell r="BC5435" t="e">
            <v>#N/A</v>
          </cell>
          <cell r="BD5435" t="e">
            <v>#N/A</v>
          </cell>
          <cell r="BE5435" t="e">
            <v>#N/A</v>
          </cell>
          <cell r="BF5435" t="e">
            <v>#N/A</v>
          </cell>
          <cell r="BG5435">
            <v>84.072000122070307</v>
          </cell>
          <cell r="BH5435">
            <v>81.947999572753901</v>
          </cell>
          <cell r="BI5435">
            <v>79.698599853515631</v>
          </cell>
          <cell r="BJ5435">
            <v>80.60439964294433</v>
          </cell>
          <cell r="BK5435">
            <v>83.868149833679198</v>
          </cell>
        </row>
        <row r="5436">
          <cell r="BG5436">
            <v>0.37239999771118171</v>
          </cell>
          <cell r="BH5436">
            <v>0.3813250005245209</v>
          </cell>
          <cell r="BI5436">
            <v>0.37573000192642209</v>
          </cell>
          <cell r="BJ5436">
            <v>0.37237500041723248</v>
          </cell>
          <cell r="BK5436">
            <v>0.3266375005245209</v>
          </cell>
        </row>
        <row r="5437">
          <cell r="BG5437">
            <v>0.36480000019073489</v>
          </cell>
          <cell r="BH5437">
            <v>0.3805500015616417</v>
          </cell>
          <cell r="BI5437">
            <v>0.37550000190734861</v>
          </cell>
          <cell r="BJ5437">
            <v>0.37326000064611442</v>
          </cell>
          <cell r="BK5437">
            <v>0.3270400005578995</v>
          </cell>
        </row>
        <row r="5438">
          <cell r="BG5438">
            <v>0.36270000338554381</v>
          </cell>
          <cell r="BH5438">
            <v>0.37960000187158582</v>
          </cell>
          <cell r="BI5438">
            <v>0.37536000192165381</v>
          </cell>
          <cell r="BJ5438">
            <v>0.37413500070571898</v>
          </cell>
          <cell r="BK5438">
            <v>0.32740250065922738</v>
          </cell>
        </row>
        <row r="5439">
          <cell r="BG5439">
            <v>0.35970000624656678</v>
          </cell>
          <cell r="BH5439">
            <v>0.3784250020980835</v>
          </cell>
          <cell r="BI5439">
            <v>0.37349000215530398</v>
          </cell>
          <cell r="BJ5439">
            <v>0.3748550006747246</v>
          </cell>
          <cell r="BK5439">
            <v>0.32772000074386598</v>
          </cell>
        </row>
        <row r="5440">
          <cell r="BG5440">
            <v>0.35730000734329231</v>
          </cell>
          <cell r="BH5440">
            <v>0.37752500176429749</v>
          </cell>
          <cell r="BI5440">
            <v>0.37260000228881829</v>
          </cell>
          <cell r="BJ5440">
            <v>0.37567000061273581</v>
          </cell>
          <cell r="BK5440">
            <v>0.3280575007200241</v>
          </cell>
        </row>
        <row r="5441">
          <cell r="BG5441">
            <v>0.35410000681877141</v>
          </cell>
          <cell r="BH5441">
            <v>0.37610000222921369</v>
          </cell>
          <cell r="BI5441">
            <v>0.37180000245571138</v>
          </cell>
          <cell r="BJ5441">
            <v>0.37639500051736829</v>
          </cell>
          <cell r="BK5441">
            <v>0.32831500068306918</v>
          </cell>
        </row>
        <row r="5442">
          <cell r="BG5442">
            <v>0.35300000309944152</v>
          </cell>
          <cell r="BH5442">
            <v>0.37525000125169761</v>
          </cell>
          <cell r="BI5442">
            <v>0.37097000241279598</v>
          </cell>
          <cell r="BJ5442">
            <v>0.37718500047922132</v>
          </cell>
          <cell r="BK5442">
            <v>0.32868000060319902</v>
          </cell>
        </row>
        <row r="5443">
          <cell r="BG5443">
            <v>0.35059999823570248</v>
          </cell>
          <cell r="BH5443">
            <v>0.3742000013589859</v>
          </cell>
          <cell r="BI5443">
            <v>0.36977000236511232</v>
          </cell>
          <cell r="BJ5443">
            <v>0.37789000034332282</v>
          </cell>
          <cell r="BK5443">
            <v>0.32898750051856041</v>
          </cell>
        </row>
        <row r="5444">
          <cell r="BG5444">
            <v>0.35059999823570248</v>
          </cell>
          <cell r="BH5444">
            <v>0.37295000106096271</v>
          </cell>
          <cell r="BI5444">
            <v>0.36898000240325929</v>
          </cell>
          <cell r="BJ5444">
            <v>0.37870000034570689</v>
          </cell>
          <cell r="BK5444">
            <v>0.32933750048279758</v>
          </cell>
        </row>
        <row r="5445">
          <cell r="BG5445">
            <v>0.34919999837875371</v>
          </cell>
          <cell r="BH5445">
            <v>0.36950000077486039</v>
          </cell>
          <cell r="BI5445">
            <v>0.36858000218868248</v>
          </cell>
          <cell r="BJ5445">
            <v>0.37945000022649772</v>
          </cell>
          <cell r="BK5445">
            <v>0.32963250041008002</v>
          </cell>
        </row>
        <row r="5446">
          <cell r="BG5446">
            <v>0.34909999966621402</v>
          </cell>
          <cell r="BH5446">
            <v>0.36690000146627427</v>
          </cell>
          <cell r="BI5446">
            <v>0.36816000223159789</v>
          </cell>
          <cell r="BJ5446">
            <v>0.38021000027656549</v>
          </cell>
          <cell r="BK5446">
            <v>0.3299325004220009</v>
          </cell>
        </row>
        <row r="5447">
          <cell r="BG5447">
            <v>0.35110000371932981</v>
          </cell>
          <cell r="BH5447">
            <v>0.36570000201463698</v>
          </cell>
          <cell r="BI5447">
            <v>0.36813000261783602</v>
          </cell>
          <cell r="BJ5447">
            <v>0.3812100005149841</v>
          </cell>
          <cell r="BK5447">
            <v>0.33034000054001811</v>
          </cell>
        </row>
        <row r="5448">
          <cell r="BG5448">
            <v>0.36750000715255737</v>
          </cell>
          <cell r="BH5448">
            <v>0.36670000255107882</v>
          </cell>
          <cell r="BI5448">
            <v>0.36937000274658199</v>
          </cell>
          <cell r="BJ5448">
            <v>0.3821100005507469</v>
          </cell>
          <cell r="BK5448">
            <v>0.33107750058174129</v>
          </cell>
        </row>
        <row r="5449">
          <cell r="BG5449">
            <v>0.37970000505447388</v>
          </cell>
          <cell r="BH5449">
            <v>0.36800000220537188</v>
          </cell>
          <cell r="BI5449">
            <v>0.37042000234127043</v>
          </cell>
          <cell r="BJ5449">
            <v>0.38223000049591072</v>
          </cell>
          <cell r="BK5449">
            <v>0.33170250058174128</v>
          </cell>
        </row>
        <row r="5450">
          <cell r="BG5450">
            <v>0.4031000077724457</v>
          </cell>
          <cell r="BH5450">
            <v>0.37245000302791598</v>
          </cell>
          <cell r="BI5450">
            <v>0.37249000251293191</v>
          </cell>
          <cell r="BJ5450">
            <v>0.38297000050544738</v>
          </cell>
          <cell r="BK5450">
            <v>0.33254500061273568</v>
          </cell>
        </row>
        <row r="5451">
          <cell r="BG5451">
            <v>0.43470000028610228</v>
          </cell>
          <cell r="BH5451">
            <v>0.3775750011205673</v>
          </cell>
          <cell r="BI5451">
            <v>0.375420001745224</v>
          </cell>
          <cell r="BJ5451">
            <v>0.38324000030755989</v>
          </cell>
          <cell r="BK5451">
            <v>0.33358000054955478</v>
          </cell>
        </row>
        <row r="5452">
          <cell r="BG5452">
            <v>0.46629999279975892</v>
          </cell>
          <cell r="BH5452">
            <v>0.38379999995231628</v>
          </cell>
          <cell r="BI5452">
            <v>0.37867000102996828</v>
          </cell>
          <cell r="BJ5452">
            <v>0.38409500002861019</v>
          </cell>
          <cell r="BK5452">
            <v>0.33471750035881997</v>
          </cell>
        </row>
        <row r="5453">
          <cell r="BG5453">
            <v>0.49889999032020571</v>
          </cell>
          <cell r="BH5453">
            <v>0.39492499977350243</v>
          </cell>
          <cell r="BI5453">
            <v>0.38332000076770778</v>
          </cell>
          <cell r="BJ5453">
            <v>0.38542999982833859</v>
          </cell>
          <cell r="BK5453">
            <v>0.3361725004017353</v>
          </cell>
        </row>
        <row r="5454">
          <cell r="BG5454">
            <v>0.52959998846054079</v>
          </cell>
          <cell r="BH5454">
            <v>0.40489999949932098</v>
          </cell>
          <cell r="BI5454">
            <v>0.38742000043392177</v>
          </cell>
          <cell r="BJ5454">
            <v>0.38696499973535542</v>
          </cell>
          <cell r="BK5454">
            <v>0.33749750033020981</v>
          </cell>
        </row>
        <row r="5455">
          <cell r="BG5455">
            <v>0.57159998416900637</v>
          </cell>
          <cell r="BH5455">
            <v>0.42029999941587448</v>
          </cell>
          <cell r="BI5455">
            <v>0.39369000017642969</v>
          </cell>
          <cell r="BJ5455">
            <v>0.38938499957323081</v>
          </cell>
          <cell r="BK5455">
            <v>0.33938750028610232</v>
          </cell>
        </row>
        <row r="5456">
          <cell r="BG5456">
            <v>0.5997999906539917</v>
          </cell>
          <cell r="BH5456">
            <v>0.43442499935626983</v>
          </cell>
          <cell r="BI5456">
            <v>0.39939000010490422</v>
          </cell>
          <cell r="BJ5456">
            <v>0.39150999963283539</v>
          </cell>
          <cell r="BK5456">
            <v>0.34114250034093863</v>
          </cell>
        </row>
        <row r="5457">
          <cell r="BG5457">
            <v>0.6467999935150146</v>
          </cell>
          <cell r="BH5457">
            <v>0.45429999828338619</v>
          </cell>
          <cell r="BI5457">
            <v>0.40722000002861031</v>
          </cell>
          <cell r="BJ5457">
            <v>0.39500999957323069</v>
          </cell>
          <cell r="BK5457">
            <v>0.34352750033140178</v>
          </cell>
        </row>
        <row r="5458">
          <cell r="BG5458">
            <v>0.67879999876022334</v>
          </cell>
          <cell r="BH5458">
            <v>0.47394999861717219</v>
          </cell>
          <cell r="BI5458">
            <v>0.41480000019073487</v>
          </cell>
          <cell r="BJ5458">
            <v>0.39881499975919721</v>
          </cell>
          <cell r="BK5458">
            <v>0.3458675004541874</v>
          </cell>
        </row>
        <row r="5459">
          <cell r="BG5459">
            <v>0.71080000400543208</v>
          </cell>
          <cell r="BH5459">
            <v>0.49267499893903732</v>
          </cell>
          <cell r="BI5459">
            <v>0.42192000031471261</v>
          </cell>
          <cell r="BJ5459">
            <v>0.40207499980926509</v>
          </cell>
          <cell r="BK5459">
            <v>0.34805250048637387</v>
          </cell>
        </row>
        <row r="5460">
          <cell r="BG5460">
            <v>0.7004000067710876</v>
          </cell>
          <cell r="BH5460">
            <v>0.50607499927282329</v>
          </cell>
          <cell r="BI5460">
            <v>0.42691000044345861</v>
          </cell>
          <cell r="BJ5460">
            <v>0.40447499990463259</v>
          </cell>
          <cell r="BK5460">
            <v>0.34972000047564511</v>
          </cell>
        </row>
        <row r="5461">
          <cell r="BG5461">
            <v>0.70740000009536741</v>
          </cell>
          <cell r="BH5461">
            <v>0.52274999767541885</v>
          </cell>
          <cell r="BI5461">
            <v>0.43324999988079071</v>
          </cell>
          <cell r="BJ5461">
            <v>0.40756999969482421</v>
          </cell>
          <cell r="BK5461">
            <v>0.35169250041246408</v>
          </cell>
        </row>
        <row r="5462">
          <cell r="BG5462">
            <v>0.68740000724792483</v>
          </cell>
          <cell r="BH5462">
            <v>0.53789999932050703</v>
          </cell>
          <cell r="BI5462">
            <v>0.43921000063419341</v>
          </cell>
          <cell r="BJ5462">
            <v>0.41026499986648562</v>
          </cell>
          <cell r="BK5462">
            <v>0.35358000054955491</v>
          </cell>
        </row>
        <row r="5463">
          <cell r="BG5463">
            <v>0.69500000476837154</v>
          </cell>
          <cell r="BH5463">
            <v>0.56005000025033946</v>
          </cell>
          <cell r="BI5463">
            <v>0.4478900009393692</v>
          </cell>
          <cell r="BJ5463">
            <v>0.41446000009775158</v>
          </cell>
          <cell r="BK5463">
            <v>0.35607000052928922</v>
          </cell>
        </row>
        <row r="5464">
          <cell r="BG5464">
            <v>0.71299999952316284</v>
          </cell>
          <cell r="BH5464">
            <v>0.58327499926090243</v>
          </cell>
          <cell r="BI5464">
            <v>0.45698000073432921</v>
          </cell>
          <cell r="BJ5464">
            <v>0.41893000006675718</v>
          </cell>
          <cell r="BK5464">
            <v>0.35871000051498408</v>
          </cell>
        </row>
        <row r="5465">
          <cell r="BG5465">
            <v>0.74299999475479128</v>
          </cell>
          <cell r="BH5465">
            <v>0.60452499836683271</v>
          </cell>
          <cell r="BI5465">
            <v>0.4652200001478195</v>
          </cell>
          <cell r="BJ5465">
            <v>0.42275499999523158</v>
          </cell>
          <cell r="BK5465">
            <v>0.36111500039696692</v>
          </cell>
        </row>
      </sheetData>
      <sheetData sheetId="3">
        <row r="2">
          <cell r="B2" t="str">
            <v>ttm</v>
          </cell>
          <cell r="C2" t="str">
            <v>2020-12-31</v>
          </cell>
          <cell r="D2" t="str">
            <v>2019-12-31</v>
          </cell>
          <cell r="E2" t="str">
            <v>2018-12-31</v>
          </cell>
          <cell r="F2" t="str">
            <v>2017-12-31</v>
          </cell>
          <cell r="G2" t="str">
            <v>2016-12-31</v>
          </cell>
        </row>
        <row r="3">
          <cell r="B3">
            <v>29.883674607600991</v>
          </cell>
          <cell r="C3" t="str">
            <v>FY</v>
          </cell>
          <cell r="D3" t="str">
            <v>FY</v>
          </cell>
          <cell r="E3" t="str">
            <v>FY</v>
          </cell>
          <cell r="F3" t="str">
            <v>FY</v>
          </cell>
          <cell r="G3" t="str">
            <v>FY</v>
          </cell>
        </row>
        <row r="4">
          <cell r="B4">
            <v>8.247948370647757</v>
          </cell>
          <cell r="C4">
            <v>29.89759180734459</v>
          </cell>
          <cell r="D4">
            <v>30.10720857668613</v>
          </cell>
          <cell r="E4">
            <v>28.607970491540371</v>
          </cell>
          <cell r="F4">
            <v>28.80420081152041</v>
          </cell>
          <cell r="G4">
            <v>26.97652728120628</v>
          </cell>
        </row>
        <row r="5">
          <cell r="B5">
            <v>5.7324117600191222</v>
          </cell>
          <cell r="C5">
            <v>9.8519881590527234</v>
          </cell>
          <cell r="D5">
            <v>2.2449795983678689</v>
          </cell>
          <cell r="E5">
            <v>3.4528105204073452</v>
          </cell>
          <cell r="F5">
            <v>6.7101599172567434</v>
          </cell>
          <cell r="G5">
            <v>3.6600341986631428</v>
          </cell>
        </row>
        <row r="6">
          <cell r="B6">
            <v>4.2534459405625054</v>
          </cell>
          <cell r="C6">
            <v>5.959676774141931</v>
          </cell>
          <cell r="D6">
            <v>6.1956956556524521</v>
          </cell>
          <cell r="E6">
            <v>4.4479191724801543</v>
          </cell>
          <cell r="F6">
            <v>5.8707932214177738</v>
          </cell>
          <cell r="G6">
            <v>6.0920254935488876</v>
          </cell>
        </row>
        <row r="7">
          <cell r="B7">
            <v>11.086765994741461</v>
          </cell>
          <cell r="C7">
            <v>4.2683414673173852</v>
          </cell>
          <cell r="D7">
            <v>4.742779422353788</v>
          </cell>
          <cell r="E7">
            <v>2.862641327880683</v>
          </cell>
          <cell r="F7">
            <v>4.3145834990850496</v>
          </cell>
          <cell r="G7">
            <v>4.4730296906575466</v>
          </cell>
        </row>
        <row r="8">
          <cell r="B8">
            <v>50.196000318699703</v>
          </cell>
          <cell r="C8">
            <v>11.1328906312505</v>
          </cell>
          <cell r="D8">
            <v>7.542203376270102</v>
          </cell>
          <cell r="E8">
            <v>5.5528826878357789</v>
          </cell>
          <cell r="F8">
            <v>8.206699021401862</v>
          </cell>
          <cell r="G8">
            <v>7.9846106015855742</v>
          </cell>
        </row>
        <row r="9">
          <cell r="B9">
            <v>91.250896342920882</v>
          </cell>
          <cell r="C9">
            <v>50.404832386590932</v>
          </cell>
          <cell r="D9">
            <v>47.15097207776622</v>
          </cell>
          <cell r="E9">
            <v>47.210327960869208</v>
          </cell>
          <cell r="F9">
            <v>46.216087198663381</v>
          </cell>
          <cell r="G9">
            <v>44.733405875952123</v>
          </cell>
        </row>
        <row r="10">
          <cell r="B10">
            <v>50.196000318699703</v>
          </cell>
          <cell r="C10">
            <v>41.398511880950473</v>
          </cell>
          <cell r="D10">
            <v>41.319305544443559</v>
          </cell>
          <cell r="E10">
            <v>36.311442546708363</v>
          </cell>
          <cell r="F10">
            <v>36.981462327949707</v>
          </cell>
          <cell r="G10">
            <v>41.58712886678066</v>
          </cell>
        </row>
        <row r="11">
          <cell r="B11">
            <v>18.247151621384749</v>
          </cell>
          <cell r="C11">
            <v>50.404832386590932</v>
          </cell>
          <cell r="D11">
            <v>47.15097207776622</v>
          </cell>
          <cell r="E11">
            <v>47.210327960869208</v>
          </cell>
          <cell r="F11">
            <v>46.216087198663381</v>
          </cell>
          <cell r="G11">
            <v>44.733405875952123</v>
          </cell>
        </row>
        <row r="12">
          <cell r="B12">
            <v>105679420000</v>
          </cell>
          <cell r="C12">
            <v>18.35986878950316</v>
          </cell>
          <cell r="D12">
            <v>16.802144171533719</v>
          </cell>
          <cell r="E12">
            <v>18.15491941303825</v>
          </cell>
          <cell r="F12">
            <v>11.79330097859814</v>
          </cell>
          <cell r="G12">
            <v>13.811596455774909</v>
          </cell>
        </row>
        <row r="13">
          <cell r="B13">
            <v>114276420000</v>
          </cell>
          <cell r="C13">
            <v>96429787499.800003</v>
          </cell>
          <cell r="D13">
            <v>109816214000</v>
          </cell>
          <cell r="E13">
            <v>93108486000</v>
          </cell>
          <cell r="F13">
            <v>90886439000</v>
          </cell>
          <cell r="G13">
            <v>96224814000.000015</v>
          </cell>
        </row>
        <row r="14">
          <cell r="B14">
            <v>10.208599304482229</v>
          </cell>
          <cell r="C14">
            <v>105026787499.8</v>
          </cell>
          <cell r="D14">
            <v>120946214000</v>
          </cell>
          <cell r="E14">
            <v>108389486000</v>
          </cell>
          <cell r="F14">
            <v>94974439000</v>
          </cell>
          <cell r="G14">
            <v>102797814000</v>
          </cell>
        </row>
        <row r="15">
          <cell r="B15">
            <v>2.817591916175648</v>
          </cell>
          <cell r="C15">
            <v>7.8309068945752811</v>
          </cell>
          <cell r="D15">
            <v>39.136213114754099</v>
          </cell>
          <cell r="E15">
            <v>21.62296470041802</v>
          </cell>
          <cell r="F15">
            <v>10.77619622954707</v>
          </cell>
          <cell r="G15">
            <v>20.434235294117649</v>
          </cell>
        </row>
        <row r="16">
          <cell r="B16">
            <v>14.68840751937176</v>
          </cell>
          <cell r="C16">
            <v>2.580475460938211</v>
          </cell>
          <cell r="D16">
            <v>2.9182379952698581</v>
          </cell>
          <cell r="E16">
            <v>2.609762199736525</v>
          </cell>
          <cell r="F16">
            <v>2.5103977184841462</v>
          </cell>
          <cell r="G16">
            <v>2.7724102224271059</v>
          </cell>
        </row>
        <row r="17">
          <cell r="B17">
            <v>19.79571415191533</v>
          </cell>
          <cell r="C17">
            <v>12.945333266183381</v>
          </cell>
          <cell r="D17">
            <v>14.180812758264461</v>
          </cell>
          <cell r="E17">
            <v>16.785376960519201</v>
          </cell>
          <cell r="F17">
            <v>12.316904594118441</v>
          </cell>
          <cell r="G17">
            <v>12.27670502679255</v>
          </cell>
        </row>
        <row r="18">
          <cell r="B18">
            <v>1.6774244853256299</v>
          </cell>
          <cell r="C18">
            <v>18.074936738481721</v>
          </cell>
          <cell r="D18">
            <v>18.525002361673419</v>
          </cell>
          <cell r="E18">
            <v>26.080808403361349</v>
          </cell>
          <cell r="F18">
            <v>16.759439240272911</v>
          </cell>
          <cell r="G18">
            <v>16.720210947002609</v>
          </cell>
        </row>
        <row r="19">
          <cell r="B19">
            <v>1.6774244853256299</v>
          </cell>
          <cell r="C19">
            <v>1.530607252262663</v>
          </cell>
          <cell r="D19">
            <v>1.863376217463603</v>
          </cell>
          <cell r="E19">
            <v>1.5814336232080981</v>
          </cell>
          <cell r="F19">
            <v>1.564606706949681</v>
          </cell>
          <cell r="G19">
            <v>1.6719048893213331</v>
          </cell>
        </row>
        <row r="20">
          <cell r="B20">
            <v>3.0468024635401392</v>
          </cell>
          <cell r="C20">
            <v>1.530607252262663</v>
          </cell>
          <cell r="D20">
            <v>1.863376217463603</v>
          </cell>
          <cell r="E20">
            <v>1.5814336232080981</v>
          </cell>
          <cell r="F20">
            <v>1.564606706949681</v>
          </cell>
          <cell r="G20">
            <v>1.6719048893213331</v>
          </cell>
        </row>
        <row r="21">
          <cell r="B21">
            <v>7.1151497416101117</v>
          </cell>
          <cell r="C21">
            <v>2.8105324600551258</v>
          </cell>
          <cell r="D21">
            <v>3.2140047832903722</v>
          </cell>
          <cell r="E21">
            <v>3.0380773607646381</v>
          </cell>
          <cell r="F21">
            <v>2.6233134184068061</v>
          </cell>
          <cell r="G21">
            <v>2.9617901924628329</v>
          </cell>
        </row>
        <row r="22">
          <cell r="B22">
            <v>15.88330657771291</v>
          </cell>
          <cell r="C22">
            <v>10.97000078335074</v>
          </cell>
          <cell r="D22">
            <v>12.90505911224925</v>
          </cell>
          <cell r="E22">
            <v>12.865220890207709</v>
          </cell>
          <cell r="F22">
            <v>10.47473684791</v>
          </cell>
          <cell r="G22">
            <v>11.14822839171457</v>
          </cell>
        </row>
        <row r="23">
          <cell r="B23">
            <v>21.406091598763702</v>
          </cell>
          <cell r="C23">
            <v>14.099447912444621</v>
          </cell>
          <cell r="D23">
            <v>15.618054493801649</v>
          </cell>
          <cell r="E23">
            <v>19.54019938705607</v>
          </cell>
          <cell r="F23">
            <v>12.87090920178886</v>
          </cell>
          <cell r="G23">
            <v>13.11531181423833</v>
          </cell>
        </row>
        <row r="24">
          <cell r="B24">
            <v>9.7956631480377157E-2</v>
          </cell>
          <cell r="C24">
            <v>19.68637066537957</v>
          </cell>
          <cell r="D24">
            <v>20.40253272604588</v>
          </cell>
          <cell r="E24">
            <v>30.361200560224091</v>
          </cell>
          <cell r="F24">
            <v>17.513265535681359</v>
          </cell>
          <cell r="G24">
            <v>17.86234821894006</v>
          </cell>
        </row>
        <row r="25">
          <cell r="B25">
            <v>5.0515985042310037E-2</v>
          </cell>
          <cell r="C25">
            <v>0.12769913031308441</v>
          </cell>
          <cell r="D25">
            <v>2.5551782362484281E-2</v>
          </cell>
          <cell r="E25">
            <v>4.6247127248959893E-2</v>
          </cell>
          <cell r="F25">
            <v>9.2797122351773509E-2</v>
          </cell>
          <cell r="G25">
            <v>4.8937480928775812E-2</v>
          </cell>
        </row>
        <row r="26">
          <cell r="B26">
            <v>0.81557435596260375</v>
          </cell>
          <cell r="C26">
            <v>5.5325228213440422E-2</v>
          </cell>
          <cell r="D26">
            <v>5.398109973086488E-2</v>
          </cell>
          <cell r="E26">
            <v>3.8342369781418202E-2</v>
          </cell>
          <cell r="F26">
            <v>5.9667867502213402E-2</v>
          </cell>
          <cell r="G26">
            <v>5.9807857877490933E-2</v>
          </cell>
        </row>
        <row r="27">
          <cell r="B27">
            <v>0.44863746300063739</v>
          </cell>
          <cell r="C27">
            <v>0.81557435596260375</v>
          </cell>
          <cell r="D27">
            <v>0.90996708182034136</v>
          </cell>
          <cell r="E27">
            <v>0.88954752360894085</v>
          </cell>
          <cell r="F27">
            <v>0.71559159221195068</v>
          </cell>
          <cell r="G27">
            <v>0.81572088820933386</v>
          </cell>
        </row>
        <row r="28">
          <cell r="B28">
            <v>0.53527177635265555</v>
          </cell>
          <cell r="C28">
            <v>0.44863746300063739</v>
          </cell>
          <cell r="D28">
            <v>0.47569543003122339</v>
          </cell>
          <cell r="E28">
            <v>0.47010089042079561</v>
          </cell>
          <cell r="F28">
            <v>0.41640454390639708</v>
          </cell>
          <cell r="G28">
            <v>0.44852491592785082</v>
          </cell>
        </row>
        <row r="29">
          <cell r="B29">
            <v>1.752385892116183</v>
          </cell>
          <cell r="C29">
            <v>0.89795278880300811</v>
          </cell>
          <cell r="D29">
            <v>1.187580025608195</v>
          </cell>
          <cell r="E29">
            <v>1.8137685459940649</v>
          </cell>
          <cell r="F29">
            <v>0.45086577699349289</v>
          </cell>
          <cell r="G29">
            <v>0.71282941112677589</v>
          </cell>
        </row>
        <row r="30">
          <cell r="B30">
            <v>17.52820512820513</v>
          </cell>
          <cell r="C30">
            <v>1.752385892116183</v>
          </cell>
          <cell r="D30">
            <v>1.419335851277775</v>
          </cell>
          <cell r="E30">
            <v>1.4184507366482499</v>
          </cell>
          <cell r="F30">
            <v>1.7070582907420591</v>
          </cell>
          <cell r="G30">
            <v>1.8780418628396389</v>
          </cell>
        </row>
        <row r="31">
          <cell r="B31">
            <v>0.69501062596599694</v>
          </cell>
          <cell r="C31">
            <v>18.103211009174309</v>
          </cell>
          <cell r="D31">
            <v>16.27477477477477</v>
          </cell>
          <cell r="E31">
            <v>14.379310344827591</v>
          </cell>
          <cell r="F31">
            <v>17.145238095238099</v>
          </cell>
          <cell r="G31">
            <v>8.1482683982683977</v>
          </cell>
        </row>
        <row r="32">
          <cell r="B32">
            <v>3.7410926365795717E-2</v>
          </cell>
          <cell r="C32">
            <v>0.60492122787071623</v>
          </cell>
          <cell r="D32">
            <v>2.759800427655025</v>
          </cell>
          <cell r="E32">
            <v>1.2882025081281929</v>
          </cell>
          <cell r="F32">
            <v>0.87491107422338155</v>
          </cell>
          <cell r="G32">
            <v>1.6644722871097899</v>
          </cell>
        </row>
        <row r="33">
          <cell r="B33">
            <v>0.38191315687789801</v>
          </cell>
          <cell r="C33">
            <v>4.0827633266413303E-2</v>
          </cell>
          <cell r="D33">
            <v>3.4912877255083657E-2</v>
          </cell>
          <cell r="E33">
            <v>4.0522622180753753E-2</v>
          </cell>
          <cell r="F33">
            <v>4.0820171202878792E-2</v>
          </cell>
          <cell r="G33">
            <v>3.9064767638833778E-2</v>
          </cell>
        </row>
        <row r="34">
          <cell r="B34">
            <v>0.1002008659554524</v>
          </cell>
          <cell r="C34">
            <v>0.319717394835147</v>
          </cell>
          <cell r="D34">
            <v>1.3663578047042051</v>
          </cell>
          <cell r="E34">
            <v>0.87621922898281468</v>
          </cell>
          <cell r="F34">
            <v>0.43988617500592841</v>
          </cell>
          <cell r="G34">
            <v>0.79825865364196225</v>
          </cell>
        </row>
        <row r="35">
          <cell r="B35">
            <v>0.15714399978670651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</row>
        <row r="36">
          <cell r="B36">
            <v>0</v>
          </cell>
          <cell r="C36">
            <v>0.14795686264015631</v>
          </cell>
          <cell r="D36">
            <v>0.1599213414472111</v>
          </cell>
          <cell r="E36">
            <v>0.16520447347030301</v>
          </cell>
          <cell r="F36">
            <v>0.1511435200530328</v>
          </cell>
          <cell r="G36">
            <v>0.1490146363950674</v>
          </cell>
        </row>
        <row r="37">
          <cell r="B37">
            <v>-3.8759595959595958</v>
          </cell>
          <cell r="C37">
            <v>0.54820176549170951</v>
          </cell>
          <cell r="D37">
            <v>0.54189433721260294</v>
          </cell>
          <cell r="E37">
            <v>0.59353008760591697</v>
          </cell>
          <cell r="F37">
            <v>0.53436980345801699</v>
          </cell>
          <cell r="G37">
            <v>0.48882222561907668</v>
          </cell>
        </row>
        <row r="38">
          <cell r="B38">
            <v>-20.20579124579125</v>
          </cell>
          <cell r="C38">
            <v>-3.523651844843898</v>
          </cell>
          <cell r="D38">
            <v>-4.2643171806167404</v>
          </cell>
          <cell r="E38">
            <v>-2.8057663125948409</v>
          </cell>
          <cell r="F38">
            <v>-3.7724948875255619</v>
          </cell>
          <cell r="G38">
            <v>-3.7628420547287571</v>
          </cell>
        </row>
        <row r="39">
          <cell r="B39">
            <v>-3.5872053872053868</v>
          </cell>
          <cell r="C39">
            <v>-17.676915799432351</v>
          </cell>
          <cell r="D39">
            <v>-20.721916299559471</v>
          </cell>
          <cell r="E39">
            <v>-18.046029337379871</v>
          </cell>
          <cell r="F39">
            <v>-18.509202453987729</v>
          </cell>
          <cell r="G39">
            <v>-16.66250600096015</v>
          </cell>
        </row>
        <row r="40">
          <cell r="B40">
            <v>0</v>
          </cell>
          <cell r="C40">
            <v>-1.7426679280983921</v>
          </cell>
          <cell r="D40">
            <v>-4.1035242290748899</v>
          </cell>
          <cell r="E40">
            <v>-2.1643904906423881</v>
          </cell>
          <cell r="F40">
            <v>-1.8844580777096109</v>
          </cell>
          <cell r="G40">
            <v>-1.584733557369179</v>
          </cell>
        </row>
        <row r="41">
          <cell r="B41">
            <v>96.515881742007636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</row>
        <row r="42">
          <cell r="B42">
            <v>7.1769782359919793E-2</v>
          </cell>
          <cell r="C42">
            <v>105.7034803883673</v>
          </cell>
          <cell r="D42">
            <v>48.802580188453767</v>
          </cell>
          <cell r="E42">
            <v>60.561432725302417</v>
          </cell>
          <cell r="F42">
            <v>83.532269553092789</v>
          </cell>
          <cell r="G42">
            <v>60.694566436337027</v>
          </cell>
        </row>
        <row r="43">
          <cell r="B43">
            <v>9.0387587423272714E-2</v>
          </cell>
          <cell r="C43">
            <v>8.2867011727157242E-2</v>
          </cell>
          <cell r="D43">
            <v>7.8246651290214297E-2</v>
          </cell>
          <cell r="E43">
            <v>6.6519908116385917E-2</v>
          </cell>
          <cell r="F43">
            <v>8.5351254607735072E-2</v>
          </cell>
          <cell r="G43">
            <v>8.6497478257872545E-2</v>
          </cell>
        </row>
        <row r="44">
          <cell r="B44">
            <v>-21.728149151462031</v>
          </cell>
          <cell r="C44">
            <v>0.2379792826221398</v>
          </cell>
          <cell r="D44">
            <v>5.4332462000193628E-2</v>
          </cell>
          <cell r="E44">
            <v>9.5088773076583338E-2</v>
          </cell>
          <cell r="F44">
            <v>0.18144658147239789</v>
          </cell>
          <cell r="G44">
            <v>8.8008821440586096E-2</v>
          </cell>
        </row>
        <row r="45">
          <cell r="B45">
            <v>14506000000</v>
          </cell>
          <cell r="C45">
            <v>-19.942595407632609</v>
          </cell>
          <cell r="D45">
            <v>-25.774661972957841</v>
          </cell>
          <cell r="E45">
            <v>-27.665584155240161</v>
          </cell>
          <cell r="F45">
            <v>-16.916023550003981</v>
          </cell>
          <cell r="G45">
            <v>-20.527358930514531</v>
          </cell>
        </row>
        <row r="46">
          <cell r="B46">
            <v>19907000000</v>
          </cell>
          <cell r="C46">
            <v>14506000000</v>
          </cell>
          <cell r="D46">
            <v>8549000000</v>
          </cell>
          <cell r="E46">
            <v>7271000000</v>
          </cell>
          <cell r="F46">
            <v>10929000000</v>
          </cell>
          <cell r="G46">
            <v>15479000000</v>
          </cell>
        </row>
        <row r="47">
          <cell r="B47">
            <v>-14.01960003186997</v>
          </cell>
          <cell r="C47">
            <v>362000000</v>
          </cell>
          <cell r="D47">
            <v>-1983000000</v>
          </cell>
          <cell r="E47">
            <v>-7089000000</v>
          </cell>
          <cell r="F47">
            <v>4914000000</v>
          </cell>
          <cell r="G47">
            <v>6558000000</v>
          </cell>
        </row>
        <row r="48">
          <cell r="B48">
            <v>0.357327661465691</v>
          </cell>
          <cell r="C48">
            <v>-17596000000</v>
          </cell>
          <cell r="D48">
            <v>-24692000000</v>
          </cell>
          <cell r="E48">
            <v>-27726000000</v>
          </cell>
          <cell r="F48">
            <v>-15182000000</v>
          </cell>
          <cell r="G48">
            <v>-13840000000</v>
          </cell>
        </row>
        <row r="49">
          <cell r="B49">
            <v>4205500000</v>
          </cell>
          <cell r="C49">
            <v>0.357327661465691</v>
          </cell>
          <cell r="D49">
            <v>0.34881392744425971</v>
          </cell>
          <cell r="E49">
            <v>0.37716556831306469</v>
          </cell>
          <cell r="F49">
            <v>0.24794711563290811</v>
          </cell>
          <cell r="G49">
            <v>0.29269903047572721</v>
          </cell>
        </row>
        <row r="50">
          <cell r="B50">
            <v>10173500000</v>
          </cell>
          <cell r="C50">
            <v>10018000000</v>
          </cell>
          <cell r="D50">
            <v>10083000000</v>
          </cell>
          <cell r="E50">
            <v>9714000000</v>
          </cell>
          <cell r="F50">
            <v>9379000000</v>
          </cell>
          <cell r="G50">
            <v>9566500000</v>
          </cell>
        </row>
        <row r="51">
          <cell r="B51">
            <v>13737500000</v>
          </cell>
          <cell r="C51">
            <v>5304000000</v>
          </cell>
          <cell r="D51">
            <v>5313000000</v>
          </cell>
          <cell r="E51">
            <v>5177000000</v>
          </cell>
          <cell r="F51">
            <v>4973000000</v>
          </cell>
          <cell r="G51">
            <v>4805000000</v>
          </cell>
        </row>
        <row r="52">
          <cell r="B52">
            <v>11.755672274508759</v>
          </cell>
          <cell r="C52">
            <v>8173000000</v>
          </cell>
          <cell r="D52">
            <v>7994000000</v>
          </cell>
          <cell r="E52">
            <v>7735500000</v>
          </cell>
          <cell r="F52">
            <v>7405000000</v>
          </cell>
          <cell r="G52">
            <v>7443000000</v>
          </cell>
        </row>
        <row r="53">
          <cell r="B53">
            <v>452.71386074931672</v>
          </cell>
          <cell r="C53">
            <v>97.215472718028309</v>
          </cell>
          <cell r="D53">
            <v>97.799553559565254</v>
          </cell>
          <cell r="E53">
            <v>95.60571236370771</v>
          </cell>
          <cell r="F53">
            <v>87.459258645453531</v>
          </cell>
          <cell r="G53">
            <v>95.172582689869785</v>
          </cell>
        </row>
        <row r="54">
          <cell r="B54">
            <v>545.2403923460364</v>
          </cell>
          <cell r="C54">
            <v>158.9763099448877</v>
          </cell>
          <cell r="D54">
            <v>161.92760521042081</v>
          </cell>
          <cell r="E54">
            <v>160.90642763445561</v>
          </cell>
          <cell r="F54">
            <v>145.64163293428649</v>
          </cell>
          <cell r="G54">
            <v>146.5525135488694</v>
          </cell>
        </row>
        <row r="55">
          <cell r="B55">
            <v>31.048841059602651</v>
          </cell>
          <cell r="C55">
            <v>250.7592333634943</v>
          </cell>
          <cell r="D55">
            <v>243.63810955243821</v>
          </cell>
          <cell r="E55">
            <v>238.66243987756889</v>
          </cell>
          <cell r="F55">
            <v>214.2657824476789</v>
          </cell>
          <cell r="G55">
            <v>235.05699869183329</v>
          </cell>
        </row>
        <row r="56">
          <cell r="B56">
            <v>0.8062487845984313</v>
          </cell>
          <cell r="C56">
            <v>3.754546367929267</v>
          </cell>
          <cell r="D56">
            <v>3.7321233759793708</v>
          </cell>
          <cell r="E56">
            <v>3.817763509898342</v>
          </cell>
          <cell r="F56">
            <v>4.1733717579250724</v>
          </cell>
          <cell r="G56">
            <v>3.835138121546962</v>
          </cell>
        </row>
        <row r="57">
          <cell r="B57">
            <v>0.66942949407965557</v>
          </cell>
          <cell r="C57">
            <v>2.2959395656279509</v>
          </cell>
          <cell r="D57">
            <v>2.254093732354602</v>
          </cell>
          <cell r="E57">
            <v>2.2683991271573101</v>
          </cell>
          <cell r="F57">
            <v>2.5061515216922081</v>
          </cell>
          <cell r="G57">
            <v>2.4905748196416102</v>
          </cell>
        </row>
        <row r="58">
          <cell r="B58">
            <v>0.17139640385443231</v>
          </cell>
          <cell r="C58">
            <v>1.455579501915709</v>
          </cell>
          <cell r="D58">
            <v>1.4981235926945209</v>
          </cell>
          <cell r="E58">
            <v>1.529356693861174</v>
          </cell>
          <cell r="F58">
            <v>1.703491784037559</v>
          </cell>
          <cell r="G58">
            <v>1.552814857806152</v>
          </cell>
        </row>
        <row r="59">
          <cell r="B59">
            <v>-1.4789658194566171</v>
          </cell>
          <cell r="C59">
            <v>0.19545721496484181</v>
          </cell>
          <cell r="D59">
            <v>4.7612583568059183E-2</v>
          </cell>
          <cell r="E59">
            <v>7.31367620082886E-2</v>
          </cell>
          <cell r="F59">
            <v>0.14519100001721499</v>
          </cell>
          <cell r="G59">
            <v>8.1818813635889776E-2</v>
          </cell>
        </row>
        <row r="61">
          <cell r="B61" t="str">
            <v>SAN.PA</v>
          </cell>
        </row>
        <row r="63">
          <cell r="B63" t="str">
            <v>S-</v>
          </cell>
        </row>
        <row r="65">
          <cell r="B65" t="str">
            <v>Strong Buy</v>
          </cell>
        </row>
        <row r="67">
          <cell r="B67" t="str">
            <v>Strong Buy</v>
          </cell>
        </row>
        <row r="69">
          <cell r="B69" t="str">
            <v>Buy</v>
          </cell>
        </row>
        <row r="71">
          <cell r="B71" t="str">
            <v>Neutral</v>
          </cell>
        </row>
        <row r="73">
          <cell r="B73" t="str">
            <v>Buy</v>
          </cell>
        </row>
        <row r="75">
          <cell r="B75" t="str">
            <v>Strong Buy</v>
          </cell>
        </row>
      </sheetData>
      <sheetData sheetId="4">
        <row r="1">
          <cell r="A1" t="str">
            <v>Symbol</v>
          </cell>
          <cell r="B1" t="str">
            <v>SAN.PA</v>
          </cell>
        </row>
        <row r="4">
          <cell r="A4" t="str">
            <v>Day's Range</v>
          </cell>
          <cell r="B4" t="str">
            <v>83.45 - 84.31</v>
          </cell>
        </row>
        <row r="5">
          <cell r="A5" t="str">
            <v>Daily Volume</v>
          </cell>
          <cell r="B5" t="str">
            <v>1,317,794</v>
          </cell>
        </row>
        <row r="6">
          <cell r="A6" t="str">
            <v>EPS</v>
          </cell>
          <cell r="B6" t="str">
            <v>9.77</v>
          </cell>
        </row>
        <row r="7">
          <cell r="A7" t="str">
            <v>Total ESG Risk</v>
          </cell>
          <cell r="B7" t="str">
            <v>24.4</v>
          </cell>
        </row>
        <row r="8">
          <cell r="A8" t="str">
            <v>ESG Risk Category</v>
          </cell>
        </row>
        <row r="9">
          <cell r="A9" t="str">
            <v>Market Cap (intraday)</v>
          </cell>
          <cell r="B9" t="str">
            <v>105.16B</v>
          </cell>
        </row>
        <row r="10">
          <cell r="A10" t="str">
            <v>Enterprise Value</v>
          </cell>
          <cell r="B10" t="str">
            <v>114.17B</v>
          </cell>
        </row>
        <row r="11">
          <cell r="A11" t="str">
            <v>Trailing P/E</v>
          </cell>
          <cell r="B11" t="str">
            <v>8.62</v>
          </cell>
        </row>
        <row r="12">
          <cell r="A12" t="str">
            <v>Forward P/E</v>
          </cell>
          <cell r="B12" t="str">
            <v>N/A</v>
          </cell>
        </row>
        <row r="13">
          <cell r="A13" t="str">
            <v>PEG Ratio (5yr expected)</v>
          </cell>
          <cell r="B13" t="str">
            <v>N/A</v>
          </cell>
        </row>
        <row r="14">
          <cell r="A14" t="str">
            <v>P/S (ttm)</v>
          </cell>
          <cell r="B14" t="str">
            <v>2.81</v>
          </cell>
        </row>
        <row r="15">
          <cell r="A15" t="str">
            <v>P/B (mrq)</v>
          </cell>
          <cell r="B15" t="str">
            <v>1.67</v>
          </cell>
        </row>
        <row r="16">
          <cell r="A16" t="str">
            <v>Enterprise Value/Revenue</v>
          </cell>
          <cell r="B16" t="str">
            <v>3.06</v>
          </cell>
        </row>
        <row r="17">
          <cell r="A17" t="str">
            <v>Enterprise Value/EBITDA</v>
          </cell>
          <cell r="B17" t="str">
            <v>10.88</v>
          </cell>
        </row>
        <row r="18">
          <cell r="A18" t="str">
            <v>Fiscal Year End</v>
          </cell>
          <cell r="B18" t="str">
            <v>Dec 31, 2020</v>
          </cell>
        </row>
        <row r="19">
          <cell r="A19" t="str">
            <v>Most Recent Quarter</v>
          </cell>
          <cell r="B19" t="str">
            <v>Dec 31, 2020</v>
          </cell>
        </row>
        <row r="20">
          <cell r="A20" t="str">
            <v>Profit Margin</v>
          </cell>
          <cell r="B20" t="str">
            <v>32.95%</v>
          </cell>
        </row>
        <row r="21">
          <cell r="A21" t="str">
            <v>Operating Margin (ttm)</v>
          </cell>
          <cell r="B21" t="str">
            <v>20.36%</v>
          </cell>
        </row>
        <row r="22">
          <cell r="A22" t="str">
            <v>Return on Assets (ttm)</v>
          </cell>
          <cell r="B22" t="str">
            <v>4.19%</v>
          </cell>
        </row>
        <row r="23">
          <cell r="A23" t="str">
            <v>Return on Equity (ttm)</v>
          </cell>
          <cell r="B23" t="str">
            <v>20.20%</v>
          </cell>
        </row>
        <row r="24">
          <cell r="A24" t="str">
            <v>Revenue (ttm)</v>
          </cell>
          <cell r="B24" t="str">
            <v>37.37B</v>
          </cell>
        </row>
        <row r="25">
          <cell r="A25" t="str">
            <v>R/S (ttm)</v>
          </cell>
          <cell r="B25" t="str">
            <v>29.81</v>
          </cell>
        </row>
        <row r="26">
          <cell r="A26" t="str">
            <v>Quarterly Revenue Growth (yoy)</v>
          </cell>
          <cell r="B26" t="str">
            <v>-2.80%</v>
          </cell>
        </row>
        <row r="27">
          <cell r="A27" t="str">
            <v>Gross Profit (ttm)</v>
          </cell>
          <cell r="B27" t="str">
            <v>25.27B</v>
          </cell>
        </row>
        <row r="28">
          <cell r="A28" t="str">
            <v>EBITDA</v>
          </cell>
          <cell r="B28" t="str">
            <v>10.5B</v>
          </cell>
        </row>
        <row r="29">
          <cell r="A29" t="str">
            <v>Net Income Avi to Common (ttm)</v>
          </cell>
          <cell r="B29" t="str">
            <v>12.31B</v>
          </cell>
        </row>
        <row r="30">
          <cell r="A30" t="str">
            <v>Diluted EPS</v>
          </cell>
          <cell r="B30" t="str">
            <v>9.77</v>
          </cell>
        </row>
        <row r="31">
          <cell r="A31" t="str">
            <v>Quarterly Earnings Growth (yoy)</v>
          </cell>
          <cell r="B31" t="str">
            <v>N/A</v>
          </cell>
        </row>
        <row r="32">
          <cell r="A32" t="str">
            <v>Total Cash (mrq)</v>
          </cell>
          <cell r="B32" t="str">
            <v>14.81B</v>
          </cell>
        </row>
        <row r="33">
          <cell r="A33" t="str">
            <v>Total Cash Per Share (mrq)</v>
          </cell>
          <cell r="B33" t="str">
            <v>11.86</v>
          </cell>
        </row>
        <row r="34">
          <cell r="A34" t="str">
            <v>Total Debt (mrq)</v>
          </cell>
          <cell r="B34" t="str">
            <v>23.68B</v>
          </cell>
        </row>
        <row r="35">
          <cell r="A35" t="str">
            <v>Total Debt/Equity (mrq)</v>
          </cell>
          <cell r="B35" t="str">
            <v>37.49</v>
          </cell>
        </row>
        <row r="36">
          <cell r="A36" t="str">
            <v>Current Ratio (mrq)</v>
          </cell>
          <cell r="B36" t="str">
            <v>1.75</v>
          </cell>
        </row>
        <row r="37">
          <cell r="A37" t="str">
            <v>Book Value Per Share (mrq)</v>
          </cell>
          <cell r="B37" t="str">
            <v>50.37</v>
          </cell>
        </row>
        <row r="38">
          <cell r="A38" t="str">
            <v>Operating Cash Flow (ttm)</v>
          </cell>
          <cell r="B38" t="str">
            <v>7.45B</v>
          </cell>
        </row>
        <row r="39">
          <cell r="A39" t="str">
            <v>Levered Free Cash Flow (ttm)</v>
          </cell>
          <cell r="B39" t="str">
            <v>7.07B</v>
          </cell>
        </row>
        <row r="40">
          <cell r="A40" t="str">
            <v>Beta (5yr Monthly)</v>
          </cell>
          <cell r="B40" t="str">
            <v>0.35</v>
          </cell>
        </row>
        <row r="41">
          <cell r="A41" t="str">
            <v>52-Week Change</v>
          </cell>
          <cell r="B41" t="str">
            <v>3.49%</v>
          </cell>
        </row>
        <row r="42">
          <cell r="A42" t="str">
            <v>S&amp;P500 52-Week Change</v>
          </cell>
          <cell r="B42" t="str">
            <v>61.53%</v>
          </cell>
        </row>
        <row r="43">
          <cell r="A43" t="str">
            <v>52 Week High</v>
          </cell>
          <cell r="B43" t="str">
            <v>95.82</v>
          </cell>
        </row>
        <row r="44">
          <cell r="A44" t="str">
            <v>52 Week Low</v>
          </cell>
          <cell r="B44" t="str">
            <v>74.92</v>
          </cell>
        </row>
        <row r="45">
          <cell r="A45" t="str">
            <v>50-Day Moving Average</v>
          </cell>
          <cell r="B45" t="str">
            <v>79.76</v>
          </cell>
        </row>
        <row r="46">
          <cell r="A46" t="str">
            <v>200-Day Moving Average</v>
          </cell>
          <cell r="B46" t="str">
            <v>81.82</v>
          </cell>
        </row>
        <row r="47">
          <cell r="A47" t="str">
            <v>Average Volume (3 months)</v>
          </cell>
          <cell r="B47" t="str">
            <v>2.24M</v>
          </cell>
        </row>
        <row r="48">
          <cell r="A48" t="str">
            <v>Average Volume (10 days)</v>
          </cell>
          <cell r="B48" t="str">
            <v>1.72M</v>
          </cell>
        </row>
        <row r="49">
          <cell r="A49" t="str">
            <v>Shares Outstanding</v>
          </cell>
          <cell r="B49" t="str">
            <v>1.25B</v>
          </cell>
        </row>
        <row r="50">
          <cell r="A50" t="str">
            <v>Float</v>
          </cell>
          <cell r="B50" t="str">
            <v>1.11B</v>
          </cell>
        </row>
        <row r="51">
          <cell r="A51" t="str">
            <v>% Held by Insiders</v>
          </cell>
          <cell r="B51" t="str">
            <v>11.19%</v>
          </cell>
        </row>
        <row r="52">
          <cell r="A52" t="str">
            <v>% Held by Institutions</v>
          </cell>
          <cell r="B52" t="str">
            <v>49.02%</v>
          </cell>
        </row>
        <row r="53">
          <cell r="A53" t="str">
            <v>Shares Short</v>
          </cell>
          <cell r="B53" t="str">
            <v>N/A</v>
          </cell>
        </row>
        <row r="54">
          <cell r="A54" t="str">
            <v>Short Ratio</v>
          </cell>
          <cell r="B54" t="str">
            <v>N/A</v>
          </cell>
        </row>
        <row r="55">
          <cell r="A55" t="str">
            <v>Short % of Float</v>
          </cell>
          <cell r="B55" t="str">
            <v>N/A</v>
          </cell>
        </row>
        <row r="56">
          <cell r="A56" t="str">
            <v>Short % of Shares Outstanding</v>
          </cell>
          <cell r="B56" t="str">
            <v>N/A</v>
          </cell>
        </row>
        <row r="57">
          <cell r="A57" t="str">
            <v>Shares Short (prior month)</v>
          </cell>
          <cell r="B57" t="str">
            <v>N/A</v>
          </cell>
        </row>
        <row r="58">
          <cell r="A58" t="str">
            <v>Forward Annual Dividend Rate</v>
          </cell>
          <cell r="B58" t="str">
            <v>3.2</v>
          </cell>
        </row>
        <row r="59">
          <cell r="A59" t="str">
            <v>Forward Annual Dividend Yield</v>
          </cell>
          <cell r="B59" t="str">
            <v>3.80%</v>
          </cell>
        </row>
        <row r="60">
          <cell r="A60" t="str">
            <v>Trailing Annual Dividend Rate</v>
          </cell>
          <cell r="B60" t="str">
            <v>3.20</v>
          </cell>
        </row>
        <row r="61">
          <cell r="A61" t="str">
            <v>Trailing Annual Dividend Yield</v>
          </cell>
          <cell r="B61" t="str">
            <v>3.80%</v>
          </cell>
        </row>
        <row r="62">
          <cell r="A62" t="str">
            <v>5 Year Average Dividend Yield</v>
          </cell>
          <cell r="B62" t="str">
            <v>3.89</v>
          </cell>
        </row>
        <row r="63">
          <cell r="A63" t="str">
            <v>Payout Ratio</v>
          </cell>
          <cell r="B63" t="str">
            <v>32.23%</v>
          </cell>
        </row>
        <row r="64">
          <cell r="A64" t="str">
            <v>Dividend Date</v>
          </cell>
          <cell r="B64" t="str">
            <v>N/A</v>
          </cell>
        </row>
        <row r="65">
          <cell r="A65" t="str">
            <v>Ex-Dividend Date</v>
          </cell>
          <cell r="B65" t="str">
            <v>May 05, 2021</v>
          </cell>
        </row>
        <row r="66">
          <cell r="A66" t="str">
            <v>Last Split Factor</v>
          </cell>
          <cell r="B66" t="str">
            <v>N/A</v>
          </cell>
        </row>
        <row r="67">
          <cell r="A67" t="str">
            <v>Last Split Date</v>
          </cell>
          <cell r="B67" t="str">
            <v>N/A</v>
          </cell>
        </row>
      </sheetData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yril Tinard" refreshedDate="44254.904932523146" createdVersion="6" refreshedVersion="6" minRefreshableVersion="3" recordCount="95" xr:uid="{23402EE1-6363-4409-81AE-73EB83576635}">
  <cacheSource type="worksheet">
    <worksheetSource name="DividendHistoryTable"/>
  </cacheSource>
  <cacheFields count="53">
    <cacheField name="Company" numFmtId="0">
      <sharedItems count="112">
        <s v="Nexity"/>
        <s v="GECINA"/>
        <s v="Sanofi"/>
        <s v="ICADE"/>
        <s v="AXA"/>
        <s v="Orange"/>
        <s v="MERCIALYS"/>
        <s v="BIC"/>
        <s v="BNP Paribas"/>
        <s v="SCOR SE"/>
        <s v="Engie"/>
        <s v="KAUFMAN ET BROAD"/>
        <s v="COFACE"/>
        <s v="Bouygues"/>
        <s v="ALTAREA"/>
        <s v="Crédit Agricole"/>
        <s v="GAZTRANSPORT"/>
        <s v="COVIVIO"/>
        <s v="Publicis"/>
        <s v="Total"/>
        <s v="Lafarge"/>
        <s v="Veolia"/>
        <s v="CARMILA"/>
        <s v="Natixis"/>
        <s v="Air Liquide"/>
        <s v="MAROC TELECOM"/>
        <s v="Carrefour"/>
        <s v="Vinci"/>
        <s v="EURONAV"/>
        <s v="TF1"/>
        <s v="Danone"/>
        <s v="Société Générale"/>
        <s v="Wendel"/>
        <s v="TELENET"/>
        <s v="EDF"/>
        <s v="Schneider Electric"/>
        <s v="Klépierre"/>
        <s v="CASINO RICHARD"/>
        <s v="Stellantis"/>
        <s v="NOKIA"/>
        <s v="Renault"/>
        <s v="AEROPORT DE PARIS"/>
        <s v="TECHNIP"/>
        <s v="Unibail Rodamco Westfield"/>
        <s v="KERING"/>
        <s v="PERNOD RICARD"/>
        <s v="CNP ASSURANCES"/>
        <s v="ALD"/>
        <s v="Manitou"/>
        <s v="Arkema"/>
        <s v="Vivendi"/>
        <s v="Eiffage"/>
        <s v="Ipsen"/>
        <s v="KBC GR"/>
        <s v="Michelin"/>
        <s v="Valeo"/>
        <s v="Solvay"/>
        <s v="Gaussin"/>
        <s v="AIR FRANCE"/>
        <s v="CAPGEMINI"/>
        <s v="HF"/>
        <s v="Sodexo"/>
        <s v="ESSILOR"/>
        <s v="FNAC DARTY"/>
        <s v="DASSAULT AVIATION"/>
        <s v="Atos"/>
        <s v="ArcelorMittal"/>
        <s v="Royal Dutch Shell A"/>
        <s v="Saint Gobain"/>
        <s v="Thales"/>
        <s v="Teleperformance"/>
        <s v="Bureau Veritas"/>
        <s v="Faurecia"/>
        <s v="Legrand"/>
        <s v="FDJ"/>
        <s v="L'OREAL"/>
        <s v="DASSAULT  SYSTEMS"/>
        <s v="PLASTIC OMNIUM"/>
        <s v="Eurofins Scientific"/>
        <s v="REXEL"/>
        <s v="Airbus"/>
        <s v="Getlink SE"/>
        <s v="Safran"/>
        <s v="NETGEM"/>
        <s v="ALSTOM"/>
        <s v="LVMH"/>
        <s v="Accor"/>
        <s v="Haulotte"/>
        <s v="INNATE PHARME"/>
        <s v="COLAS"/>
        <s v="RALLYE"/>
        <s v="LYSOGEN"/>
        <s v="DELTA DRONE"/>
        <s v="AB SCIENCE"/>
        <s v="SHOWROOMPRIVE"/>
        <s v="Linde" u="1"/>
        <s v="Volkswagen VZ" u="1"/>
        <s v="Continental" u="1"/>
        <s v="InVision" u="1"/>
        <s v="Salzgitter" u="1"/>
        <s v="SAP" u="1"/>
        <s v="BASF" u="1"/>
        <s v="Allianz" u="1"/>
        <s v="ThyssenKrupp" u="1"/>
        <s v="BMW" u="1"/>
        <s v="Grammer" u="1"/>
        <s v="Lufthansa" u="1"/>
        <s v="Adidas" u="1"/>
        <s v="Henkel" u="1"/>
        <s v="Bayer" u="1"/>
        <s v="Siemens" u="1"/>
        <s v="Daimler" u="1"/>
      </sharedItems>
    </cacheField>
    <cacheField name="Symbol" numFmtId="0">
      <sharedItems/>
    </cacheField>
    <cacheField name="Sector" numFmtId="0">
      <sharedItems count="31">
        <s v="Real Estate"/>
        <s v="Pharma"/>
        <s v="Insurance"/>
        <s v="Telcom"/>
        <s v="Retail"/>
        <s v="Bank"/>
        <s v="Energy"/>
        <s v="Construction"/>
        <s v="Gas &amp; Oil"/>
        <s v="Communications"/>
        <s v="Medias"/>
        <s v="Food Processing"/>
        <s v="Services"/>
        <s v="Electronics"/>
        <s v="Automotive"/>
        <s v="Aviation"/>
        <s v="Alcool"/>
        <s v="Leasing"/>
        <s v="Chemicals"/>
        <s v="GSE"/>
        <s v="Software"/>
        <s v="Steel"/>
        <s v="Various"/>
        <s v="Aerospace"/>
        <s v="Games"/>
        <s v="Transports"/>
        <s v="Luxury"/>
        <s v="Tourism"/>
        <s v="Handling"/>
        <s v="Biotech"/>
        <s v="Technologies"/>
      </sharedItems>
    </cacheField>
    <cacheField name="Current Price" numFmtId="165">
      <sharedItems containsMixedTypes="1" containsNumber="1" minValue="2.8200000524520871E-2" maxValue="893"/>
    </cacheField>
    <cacheField name="VariationD" numFmtId="171">
      <sharedItems containsMixedTypes="1" containsNumber="1" minValue="-6.0499999999999998E-2" maxValue="6.93E-2"/>
    </cacheField>
    <cacheField name="DividendMonth" numFmtId="49">
      <sharedItems containsBlank="1"/>
    </cacheField>
    <cacheField name="2015 Dividend" numFmtId="165">
      <sharedItems containsSemiMixedTypes="0" containsString="0" containsNumber="1" minValue="0" maxValue="12.1"/>
    </cacheField>
    <cacheField name="2016 Dividend" numFmtId="165">
      <sharedItems containsSemiMixedTypes="0" containsString="0" containsNumber="1" minValue="0" maxValue="12.1"/>
    </cacheField>
    <cacheField name="2017 Dividend" numFmtId="165">
      <sharedItems containsSemiMixedTypes="0" containsString="0" containsNumber="1" minValue="0" maxValue="15.3"/>
    </cacheField>
    <cacheField name="2018 Dividend" numFmtId="165">
      <sharedItems containsSemiMixedTypes="0" containsString="0" containsNumber="1" minValue="0" maxValue="21.2"/>
    </cacheField>
    <cacheField name="2019 Dividend" numFmtId="165">
      <sharedItems containsString="0" containsBlank="1" containsNumber="1" minValue="0" maxValue="9.1999999999999993"/>
    </cacheField>
    <cacheField name="2020 Dividend" numFmtId="165">
      <sharedItems containsString="0" containsBlank="1" containsNumber="1" minValue="1.1499999999999999" maxValue="1.1499999999999999"/>
    </cacheField>
    <cacheField name="Sparkline" numFmtId="0">
      <sharedItems containsNonDate="0" containsString="0" containsBlank="1"/>
    </cacheField>
    <cacheField name="5 Years Average" numFmtId="165">
      <sharedItems containsSemiMixedTypes="0" containsString="0" containsNumber="1" minValue="0" maxValue="12.14"/>
    </cacheField>
    <cacheField name="2015-2018 Evolution" numFmtId="9">
      <sharedItems containsMixedTypes="1" containsNumber="1" minValue="-1" maxValue="1.625"/>
    </cacheField>
    <cacheField name="2021 Prevision" numFmtId="165">
      <sharedItems containsString="0" containsBlank="1" containsNumber="1" minValue="0" maxValue="20.82"/>
    </cacheField>
    <cacheField name="2022 Prevision" numFmtId="165">
      <sharedItems containsString="0" containsBlank="1" containsNumber="1" minValue="0" maxValue="20.77"/>
    </cacheField>
    <cacheField name="sep" numFmtId="165">
      <sharedItems containsNonDate="0" containsString="0" containsBlank="1"/>
    </cacheField>
    <cacheField name="2015 Yield" numFmtId="166">
      <sharedItems containsString="0" containsBlank="1" containsNumber="1" minValue="0" maxValue="0.1734"/>
    </cacheField>
    <cacheField name="2016 Yield" numFmtId="166">
      <sharedItems containsString="0" containsBlank="1" containsNumber="1" minValue="0" maxValue="9.2999999999999999E-2"/>
    </cacheField>
    <cacheField name="2017 Yield" numFmtId="166">
      <sharedItems containsString="0" containsBlank="1" containsNumber="1" minValue="0" maxValue="7.5200000000000003E-2"/>
    </cacheField>
    <cacheField name="2018 Yield" numFmtId="166">
      <sharedItems containsSemiMixedTypes="0" containsString="0" containsNumber="1" minValue="0" maxValue="0.15590000000000001"/>
    </cacheField>
    <cacheField name="2019 Yield" numFmtId="166">
      <sharedItems containsString="0" containsBlank="1" containsNumber="1" minValue="0" maxValue="0.19600000000000001"/>
    </cacheField>
    <cacheField name="2020 Yield" numFmtId="166">
      <sharedItems containsNonDate="0" containsString="0" containsBlank="1"/>
    </cacheField>
    <cacheField name="Sparkline Yield" numFmtId="0">
      <sharedItems containsNonDate="0" containsString="0" containsBlank="1"/>
    </cacheField>
    <cacheField name="5 Years Average Yield" numFmtId="166">
      <sharedItems containsSemiMixedTypes="0" containsString="0" containsNumber="1" minValue="0" maxValue="8.5180000000000006E-2"/>
    </cacheField>
    <cacheField name="2015-2019 Evolution Yield" numFmtId="10">
      <sharedItems containsMixedTypes="1" containsNumber="1" minValue="-1" maxValue="3.5241935483870965"/>
    </cacheField>
    <cacheField name="P/E" numFmtId="2">
      <sharedItems containsMixedTypes="1" containsNumber="1" minValue="6.1" maxValue="199.79"/>
    </cacheField>
    <cacheField name="EV/EBITDA" numFmtId="2">
      <sharedItems containsString="0" containsBlank="1" containsNumber="1" minValue="-65.748013645735298" maxValue="51.695942210028598"/>
    </cacheField>
    <cacheField name="LastUpdateDate" numFmtId="174">
      <sharedItems containsNonDate="0" containsDate="1" containsString="0" containsBlank="1" minDate="2020-11-13T00:00:00" maxDate="2021-02-24T00:00:00"/>
    </cacheField>
    <cacheField name="GrahamNumber" numFmtId="172">
      <sharedItems containsString="0" containsBlank="1" containsNumber="1" minValue="0" maxValue="269.87633926694321"/>
    </cacheField>
    <cacheField name="ScoreAnalysis/50" numFmtId="1">
      <sharedItems containsString="0" containsBlank="1" containsNumber="1" minValue="22" maxValue="44"/>
    </cacheField>
    <cacheField name="ScoreTotal/100" numFmtId="1">
      <sharedItems containsSemiMixedTypes="0" containsString="0" containsNumber="1" minValue="0" maxValue="89"/>
    </cacheField>
    <cacheField name="VolumeXchToday" numFmtId="2">
      <sharedItems/>
    </cacheField>
    <cacheField name="AssetsXchToday" numFmtId="10">
      <sharedItems containsMixedTypes="1" containsNumber="1" minValue="2.0000000000000001E-4" maxValue="2.3799999999999998E-2"/>
    </cacheField>
    <cacheField name="PEIndustryAverage" numFmtId="2">
      <sharedItems containsMixedTypes="1" containsNumber="1" minValue="6.77" maxValue="60.176000000000002"/>
    </cacheField>
    <cacheField name="EV/EBITDAIndustryAverage" numFmtId="2">
      <sharedItems containsMixedTypes="1" containsNumber="1" minValue="-28.565957014451406" maxValue="51.695942210028598"/>
    </cacheField>
    <cacheField name="ScoreIndustryAverage" numFmtId="1">
      <sharedItems containsSemiMixedTypes="0" containsString="0" containsNumber="1" minValue="0" maxValue="73.666666666666657"/>
    </cacheField>
    <cacheField name="ESG Risk" numFmtId="1">
      <sharedItems containsMixedTypes="1" containsNumber="1" containsInteger="1" minValue="0" maxValue="28"/>
    </cacheField>
    <cacheField name="MA50" numFmtId="172">
      <sharedItems containsMixedTypes="1" containsNumber="1" minValue="2.8088000044226649E-2" maxValue="895.45"/>
    </cacheField>
    <cacheField name="MA200" numFmtId="172">
      <sharedItems containsMixedTypes="1" containsNumber="1" minValue="0.17104250074364241" maxValue="827.755"/>
    </cacheField>
    <cacheField name="Obj3Months%" numFmtId="0">
      <sharedItems containsMixedTypes="1" containsNumber="1" minValue="-0.433" maxValue="0.57879999999999998"/>
    </cacheField>
    <cacheField name="Obj3Mois" numFmtId="165">
      <sharedItems containsMixedTypes="1" containsNumber="1" minValue="2.8200000524520871E-2" maxValue="1132.6812"/>
    </cacheField>
    <cacheField name="Obj15-04-21" numFmtId="165">
      <sharedItems containsBlank="1" containsMixedTypes="1" containsNumber="1" minValue="2.7912735374450688" maxValue="1120.4389999999999"/>
    </cacheField>
    <cacheField name="Goal to buy" numFmtId="172">
      <sharedItems containsString="0" containsBlank="1" containsNumber="1" minValue="2.8000000000000001E-2" maxValue="450"/>
    </cacheField>
    <cacheField name="Yield 2021 if buy now" numFmtId="166">
      <sharedItems containsMixedTypes="1" containsNumber="1" minValue="0" maxValue="9.4287295355410541E-2"/>
    </cacheField>
    <cacheField name="Points" numFmtId="1">
      <sharedItems containsMixedTypes="1" containsNumber="1" containsInteger="1" minValue="0" maxValue="6"/>
    </cacheField>
    <cacheField name="Target" numFmtId="0">
      <sharedItems/>
    </cacheField>
    <cacheField name="WL" numFmtId="0">
      <sharedItems containsBlank="1"/>
    </cacheField>
    <cacheField name="NbActions" numFmtId="3">
      <sharedItems containsMixedTypes="1" containsNumber="1" minValue="3195000" maxValue="5899445000"/>
    </cacheField>
    <cacheField name="Capitalisation" numFmtId="164">
      <sharedItems/>
    </cacheField>
    <cacheField name="CP-MA50" numFmtId="0" formula="'Current Price'-MA50" databaseField="0"/>
    <cacheField name="CP-MA200" numFmtId="0" formula="'Current Price'-MA2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yril Tinard" refreshedDate="44298.622882638891" createdVersion="6" refreshedVersion="6" minRefreshableVersion="3" recordCount="39" xr:uid="{83FCCB30-000C-4DE7-BA8C-2577367C73A5}">
  <cacheSource type="worksheet">
    <worksheetSource name="Table3"/>
  </cacheSource>
  <cacheFields count="6">
    <cacheField name="Date" numFmtId="14">
      <sharedItems containsNonDate="0" containsDate="1" containsString="0" containsBlank="1" minDate="2021-01-13T00:00:00" maxDate="2021-04-13T00:00:00"/>
    </cacheField>
    <cacheField name="Symbol" numFmtId="0">
      <sharedItems containsBlank="1" count="40">
        <s v="ALGAU.PA"/>
        <s v="ORA.PA"/>
        <s v="STLA.PA"/>
        <s v="NOKIA.PA"/>
        <s v="KOF.PA"/>
        <s v="GTT.PA"/>
        <s v="ATA.PA"/>
        <s v="DG.PA"/>
        <s v="ETL.PA"/>
        <m/>
        <s v="FDJ.PA" u="1"/>
        <s v="BAS.DE" u="1"/>
        <s v="SAN.PA" u="1"/>
        <s v="URW.AS" u="1"/>
        <s v="ACA.PA" u="1"/>
        <s v="SAP.DE" u="1"/>
        <s v="BMW3.DE" u="1"/>
        <s v="EN.PA" u="1"/>
        <s v="BAYN.DE" u="1"/>
        <s v="UG.PA" u="1"/>
        <s v="BMW.DE" u="1"/>
        <s v="ALV.DE" u="1"/>
        <s v="RNO.PA" u="1"/>
        <s v="GLE.PA" u="1"/>
        <s v="ML.PA" u="1"/>
        <s v="CA.PA" u="1"/>
        <s v="DAI.DE" u="1"/>
        <s v="MTU.PA" u="1"/>
        <s v="ENGI.PA" u="1"/>
        <s v="VOW3.DE" u="1"/>
        <s v="FP.PA" u="1"/>
        <s v="BNP.PA" u="1"/>
        <s v="EO.PA" u="1"/>
        <s v="LHN.PA" u="1"/>
        <s v="KN.PA" u="1"/>
        <s v="PIG.PA" u="1"/>
        <s v="NXI.PA" u="1"/>
        <s v="PUB.PA" u="1"/>
        <s v="BN.PA" u="1"/>
        <s v="CS.PA" u="1"/>
      </sharedItems>
    </cacheField>
    <cacheField name="Sign" numFmtId="0">
      <sharedItems containsBlank="1"/>
    </cacheField>
    <cacheField name="#Stocks" numFmtId="0">
      <sharedItems containsString="0" containsBlank="1" containsNumber="1" containsInteger="1" minValue="1" maxValue="90"/>
    </cacheField>
    <cacheField name="Price" numFmtId="165">
      <sharedItems containsString="0" containsBlank="1" containsNumber="1" minValue="0.91600000000000004" maxValue="91"/>
    </cacheField>
    <cacheField name="Total" numFmtId="165">
      <sharedItems containsSemiMixedTypes="0" containsString="0" containsNumber="1" minValue="0" maxValue="407.7000000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yril Tinard" refreshedDate="44298.622882986114" createdVersion="6" refreshedVersion="6" minRefreshableVersion="3" recordCount="144" xr:uid="{481A71E2-0508-439E-8079-B96A015F2444}">
  <cacheSource type="worksheet">
    <worksheetSource name="Table4"/>
  </cacheSource>
  <cacheFields count="15">
    <cacheField name="Company" numFmtId="0">
      <sharedItems/>
    </cacheField>
    <cacheField name="Symbol" numFmtId="0">
      <sharedItems/>
    </cacheField>
    <cacheField name="Sector" numFmtId="0">
      <sharedItems count="38">
        <s v="Real Estate"/>
        <s v="Telcom"/>
        <s v="Insurance"/>
        <s v="Gas &amp; Oil"/>
        <s v="Retail"/>
        <s v="Bank"/>
        <s v="Energy"/>
        <s v="Construction"/>
        <s v="Finance"/>
        <s v="Medias"/>
        <s v="Communications"/>
        <s v="Pharma"/>
        <s v="Food Processing"/>
        <s v="Alt. Energy"/>
        <s v="Biotech"/>
        <s v="Automotive"/>
        <s v="Mining"/>
        <s v="Electronics"/>
        <s v="Luxury"/>
        <s v="Software"/>
        <s v="Aviation"/>
        <s v="Hydrogen"/>
        <s v="Leasing"/>
        <s v="Chemicals"/>
        <s v="Transports"/>
        <s v="Alcool"/>
        <s v="Games"/>
        <s v="Services"/>
        <s v="Steel"/>
        <s v="Aerospace"/>
        <s v="Water"/>
        <s v="Tourism"/>
        <s v="Handling"/>
        <s v="Technologies"/>
        <s v=""/>
        <s v="GSE" u="1"/>
        <s v="Various" u="1"/>
        <s v="Commercial Real Estate" u="1"/>
      </sharedItems>
    </cacheField>
    <cacheField name="# Stocks" numFmtId="0">
      <sharedItems containsMixedTypes="1" containsNumber="1" containsInteger="1" minValue="1" maxValue="90"/>
    </cacheField>
    <cacheField name="Current Price" numFmtId="165">
      <sharedItems containsMixedTypes="1" containsNumber="1" minValue="0.89800000190734863" maxValue="979.5"/>
    </cacheField>
    <cacheField name="Total Paid" numFmtId="165">
      <sharedItems containsMixedTypes="1" containsNumber="1" minValue="26.72" maxValue="407.70000000000005"/>
    </cacheField>
    <cacheField name="Current Value" numFmtId="165">
      <sharedItems containsMixedTypes="1" containsNumber="1" minValue="29.555999755859379" maxValue="312.34499931335444"/>
    </cacheField>
    <cacheField name="Gain / Loss" numFmtId="165">
      <sharedItems containsMixedTypes="1" containsNumber="1" minValue="-95.35500068664561" maxValue="20.639993896484356"/>
    </cacheField>
    <cacheField name="P/E" numFmtId="0">
      <sharedItems containsNonDate="0" containsString="0" containsBlank="1"/>
    </cacheField>
    <cacheField name="52 wks high" numFmtId="0">
      <sharedItems containsNonDate="0" containsString="0" containsBlank="1"/>
    </cacheField>
    <cacheField name="52 wks low" numFmtId="0">
      <sharedItems containsNonDate="0" containsString="0" containsBlank="1"/>
    </cacheField>
    <cacheField name="2018 Dividend" numFmtId="165">
      <sharedItems containsMixedTypes="1" containsNumber="1" minValue="0" maxValue="12.1"/>
    </cacheField>
    <cacheField name="Yield" numFmtId="166">
      <sharedItems containsMixedTypes="1" containsNumber="1" minValue="0" maxValue="0.31466331290195626"/>
    </cacheField>
    <cacheField name="Yearly Income" numFmtId="165">
      <sharedItems containsMixedTypes="1" containsNumber="1" minValue="0" maxValue="15.4"/>
    </cacheField>
    <cacheField name="Date of paymen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x v="0"/>
    <s v="NXI.PA"/>
    <x v="0"/>
    <n v="40.459999084472663"/>
    <n v="-1.03E-2"/>
    <s v="5"/>
    <n v="2.2000000000000002"/>
    <n v="2.4"/>
    <n v="2.5"/>
    <n v="2.5"/>
    <n v="2"/>
    <m/>
    <m/>
    <n v="2.3199999999999998"/>
    <n v="0.13636363636363627"/>
    <n v="2.5"/>
    <n v="2.5"/>
    <m/>
    <n v="4.7800000000000002E-2"/>
    <n v="4.41E-2"/>
    <n v="5.7599999999999998E-2"/>
    <n v="5.6300000000000003E-2"/>
    <n v="5.2400000000000002E-2"/>
    <m/>
    <m/>
    <n v="5.1640000000000005E-2"/>
    <n v="0.17782426778242677"/>
    <n v="13.65"/>
    <n v="5"/>
    <d v="2021-01-15T00:00:00"/>
    <n v="47.902372445689942"/>
    <n v="39"/>
    <n v="89"/>
    <s v="141 589"/>
    <n v="2.5000000000000001E-3"/>
    <n v="11.988000000000001"/>
    <n v="9.3114327533424692"/>
    <n v="72.566666666666663"/>
    <s v=""/>
    <n v="37.443199920654287"/>
    <n v="30.84549755096436"/>
    <n v="8.9600000000000013E-2"/>
    <n v="44.085215002441409"/>
    <n v="38.224759656143192"/>
    <n v="35"/>
    <n v="6.1789423049182057E-2"/>
    <n v="6"/>
    <s v=""/>
    <m/>
    <n v="56635600"/>
    <s v="2,3 B€"/>
  </r>
  <r>
    <x v="1"/>
    <s v="GFC.PA"/>
    <x v="0"/>
    <n v="114.6999969482422"/>
    <n v="-1.29E-2"/>
    <s v="3-7"/>
    <n v="5"/>
    <n v="5.2"/>
    <n v="5.3"/>
    <n v="5.5"/>
    <n v="5.3"/>
    <m/>
    <m/>
    <n v="5.26"/>
    <n v="0.1"/>
    <n v="5.3"/>
    <n v="5.53"/>
    <m/>
    <n v="4.4600000000000001E-2"/>
    <n v="3.9600000000000003E-2"/>
    <n v="3.44E-2"/>
    <n v="4.87E-2"/>
    <n v="3.32E-2"/>
    <m/>
    <m/>
    <n v="4.0100000000000004E-2"/>
    <n v="9.1928251121076221E-2"/>
    <n v="20.81"/>
    <n v="9"/>
    <d v="2021-01-15T00:00:00"/>
    <n v="269.87633926694321"/>
    <n v="36"/>
    <n v="86"/>
    <s v="192 252"/>
    <n v="2.5000000000000001E-3"/>
    <n v="11.988000000000001"/>
    <n v="9.3114327533424692"/>
    <n v="72.566666666666663"/>
    <s v=""/>
    <n v="120.9079998779297"/>
    <n v="116.19654563903811"/>
    <n v="0.1545"/>
    <n v="132.42114647674563"/>
    <m/>
    <n v="102"/>
    <n v="4.6207499049817746E-2"/>
    <n v="6"/>
    <s v=""/>
    <s v="Y"/>
    <n v="76900800"/>
    <s v="8,8 B€"/>
  </r>
  <r>
    <x v="2"/>
    <s v="SAN.PA"/>
    <x v="1"/>
    <n v="75.800003051757813"/>
    <n v="2E-3"/>
    <s v="5"/>
    <n v="2.93"/>
    <n v="2.96"/>
    <n v="3.03"/>
    <n v="3.07"/>
    <n v="3.15"/>
    <m/>
    <m/>
    <n v="3.028"/>
    <n v="4.7781569965870192E-2"/>
    <n v="3.31"/>
    <n v="3.48"/>
    <m/>
    <n v="4.2099999999999999E-2"/>
    <n v="3.3300000000000003E-2"/>
    <n v="4.58E-2"/>
    <n v="4.0199999999999993E-2"/>
    <n v="3.5299999999999998E-2"/>
    <m/>
    <m/>
    <n v="3.934E-2"/>
    <n v="-4.5130641330166414E-2"/>
    <n v="12.4"/>
    <n v="6"/>
    <d v="2021-01-15T00:00:00"/>
    <n v="100.20073613346391"/>
    <n v="44"/>
    <n v="85.666666666666657"/>
    <s v="2 988 768"/>
    <n v="2.3999999999999998E-3"/>
    <n v="19.380000000000003"/>
    <n v="6"/>
    <n v="33.799999999999997"/>
    <s v=""/>
    <n v="78.959400024414066"/>
    <n v="84.90099994659424"/>
    <n v="0.32679999999999998"/>
    <n v="100.57144404907227"/>
    <n v="103.40449745178222"/>
    <n v="82"/>
    <n v="4.3667544416058447E-2"/>
    <n v="5"/>
    <s v="TARGET"/>
    <s v="Y"/>
    <n v="1245320000"/>
    <s v="94,4 B€"/>
  </r>
  <r>
    <x v="3"/>
    <s v="ICAD.PA"/>
    <x v="0"/>
    <n v="61.200000762939453"/>
    <n v="-1.61E-2"/>
    <s v="3-7"/>
    <n v="3.73"/>
    <n v="4"/>
    <n v="4.3"/>
    <n v="4.5999999999999996"/>
    <n v="4.01"/>
    <m/>
    <m/>
    <n v="4.1280000000000001"/>
    <n v="0.23324396782841814"/>
    <n v="4.1500000000000004"/>
    <n v="4.4400000000000004"/>
    <m/>
    <n v="6.0299999999999999E-2"/>
    <n v="5.8999999999999997E-2"/>
    <n v="5.2499999999999998E-2"/>
    <n v="6.9199999999999998E-2"/>
    <n v="4.1300000000000003E-2"/>
    <m/>
    <m/>
    <n v="5.6459999999999996E-2"/>
    <n v="0.1475953565505804"/>
    <n v="12.15"/>
    <n v="4"/>
    <d v="2020-11-13T00:00:00"/>
    <n v="34.700451397699041"/>
    <n v="34"/>
    <n v="84"/>
    <s v="122 395"/>
    <n v="1.6000000000000001E-3"/>
    <n v="11.988000000000001"/>
    <n v="9.3114327533424692"/>
    <n v="72.566666666666663"/>
    <s v=""/>
    <n v="60.821000137329101"/>
    <n v="57.924880828857432"/>
    <n v="9.7100000000000006E-2"/>
    <n v="67.142520837020868"/>
    <m/>
    <n v="52"/>
    <n v="6.7810456670992281E-2"/>
    <n v="6"/>
    <s v=""/>
    <s v="Y"/>
    <n v="76496875"/>
    <s v="4,7 B€"/>
  </r>
  <r>
    <x v="4"/>
    <s v="CS.PA"/>
    <x v="2"/>
    <n v="20.79999923706055"/>
    <n v="-1.6500000000000001E-2"/>
    <s v="5"/>
    <n v="1.1000000000000001"/>
    <n v="1.1599999999999999"/>
    <n v="1.26"/>
    <n v="1.34"/>
    <n v="0.73"/>
    <m/>
    <m/>
    <n v="1.1179999999999999"/>
    <n v="0.21818181818181814"/>
    <n v="1.5"/>
    <n v="1.59"/>
    <m/>
    <n v="5.2699999999999997E-2"/>
    <n v="4.6900000000000004E-2"/>
    <n v="5.28E-2"/>
    <n v="5.6399999999999999E-2"/>
    <n v="3.9E-2"/>
    <m/>
    <m/>
    <n v="4.956E-2"/>
    <n v="7.0208728652751462E-2"/>
    <n v="7.44"/>
    <n v="1"/>
    <d v="2021-01-15T00:00:00"/>
    <n v="0"/>
    <n v="33"/>
    <n v="83"/>
    <s v="9 456 920"/>
    <n v="3.9000000000000003E-3"/>
    <n v="10.057500000000001"/>
    <n v="5.666666666666667"/>
    <n v="67.416666666666657"/>
    <s v=""/>
    <n v="19.583060035705572"/>
    <n v="17.923228344917302"/>
    <n v="0.12859999999999999"/>
    <n v="23.474879138946537"/>
    <n v="23.263880027770998"/>
    <n v="19"/>
    <n v="7.2115387260561242E-2"/>
    <n v="6"/>
    <s v=""/>
    <m/>
    <n v="2424851282.0512819"/>
    <s v="50,4 B€"/>
  </r>
  <r>
    <x v="5"/>
    <s v="ORA.PA"/>
    <x v="3"/>
    <n v="9.5480003356933594"/>
    <n v="-2.5099999999999997E-2"/>
    <s v="6-12"/>
    <n v="0.6"/>
    <n v="0.6"/>
    <n v="0.65"/>
    <n v="0.7"/>
    <n v="0.5"/>
    <m/>
    <m/>
    <n v="0.61"/>
    <n v="0.16666666666666663"/>
    <n v="0.7"/>
    <n v="0.72"/>
    <m/>
    <n v="4.1799999999999997E-2"/>
    <n v="4.0199999999999993E-2"/>
    <n v="4.3299999999999998E-2"/>
    <n v="4.9500000000000002E-2"/>
    <n v="6.2100000000000002E-2"/>
    <m/>
    <m/>
    <n v="4.7379999999999999E-2"/>
    <n v="0.18421052631578963"/>
    <n v="9.09"/>
    <m/>
    <d v="2021-01-15T00:00:00"/>
    <n v="0"/>
    <n v="31.111111111111111"/>
    <n v="81.111111111111114"/>
    <s v="12 272 760"/>
    <n v="4.5999999999999999E-3"/>
    <n v="43.281999999999996"/>
    <n v="5.7749196054015677"/>
    <n v="50.907407407407419"/>
    <s v=""/>
    <n v="9.8093600463867183"/>
    <n v="9.7120413780212402"/>
    <n v="0.41320000000000001"/>
    <n v="13.493234074401856"/>
    <n v="13.6656"/>
    <n v="9.77"/>
    <n v="7.3313780413599788E-2"/>
    <n v="6"/>
    <s v="TARGET"/>
    <s v="Y"/>
    <n v="2667991304.347826"/>
    <s v="25,5 B€"/>
  </r>
  <r>
    <x v="6"/>
    <s v="MERY.PA"/>
    <x v="0"/>
    <n v="9.0150003433227539"/>
    <n v="-3.3E-3"/>
    <s v="4-10"/>
    <n v="1.33"/>
    <n v="1.06"/>
    <n v="1.0900000000000001"/>
    <n v="1.1200000000000001"/>
    <n v="0.95"/>
    <m/>
    <m/>
    <n v="1.1100000000000001"/>
    <n v="-0.15789473684210523"/>
    <n v="0.85"/>
    <n v="0.94"/>
    <m/>
    <n v="7.1400000000000005E-2"/>
    <n v="5.5100000000000003E-2"/>
    <n v="5.91E-2"/>
    <n v="9.3600000000000003E-2"/>
    <n v="7.6999999999999999E-2"/>
    <m/>
    <m/>
    <n v="7.1239999999999998E-2"/>
    <n v="0.31092436974789911"/>
    <n v="9.91"/>
    <n v="9.9527052077527305"/>
    <d v="2021-01-15T00:00:00"/>
    <n v="12.25317516246426"/>
    <n v="39"/>
    <n v="80.666666666666657"/>
    <s v="463 510"/>
    <n v="5.0000000000000001E-3"/>
    <n v="11.988000000000001"/>
    <n v="9.3114327533424692"/>
    <n v="72.566666666666663"/>
    <s v=""/>
    <n v="7.5768999481201176"/>
    <n v="6.5008299779891967"/>
    <n v="5.7500000000000002E-2"/>
    <n v="9.5333628630638128"/>
    <m/>
    <n v="6.2"/>
    <n v="9.4287295355410541E-2"/>
    <n v="5"/>
    <s v=""/>
    <s v="Y"/>
    <n v="92702000"/>
    <s v="0,8 B€"/>
  </r>
  <r>
    <x v="7"/>
    <s v="BB.PA"/>
    <x v="4"/>
    <n v="46.5"/>
    <n v="-1.9E-2"/>
    <s v="6"/>
    <n v="5.9"/>
    <n v="3.45"/>
    <n v="3.45"/>
    <n v="3.45"/>
    <n v="2.4500000000000002"/>
    <m/>
    <m/>
    <n v="3.7399999999999998"/>
    <n v="-0.4152542372881356"/>
    <n v="2.6"/>
    <n v="2.81"/>
    <m/>
    <n v="2.24E-2"/>
    <n v="2.6700000000000002E-2"/>
    <n v="3.7600000000000001E-2"/>
    <n v="3.8699999999999998E-2"/>
    <n v="3.95E-2"/>
    <m/>
    <m/>
    <n v="3.2980000000000002E-2"/>
    <n v="0.7276785714285714"/>
    <n v="11.66"/>
    <n v="8"/>
    <d v="2021-01-15T00:00:00"/>
    <n v="47.760488536712167"/>
    <n v="38"/>
    <n v="79.666666666666657"/>
    <s v="98 322"/>
    <n v="2.2000000000000001E-3"/>
    <e v="#N/A"/>
    <n v="5"/>
    <n v="36.458333333333336"/>
    <s v=""/>
    <n v="47.30519989013672"/>
    <n v="46.800437145233147"/>
    <n v="0.27399999999999997"/>
    <n v="59.241"/>
    <n v="61.680112196731564"/>
    <n v="45"/>
    <n v="5.5913978494623658E-2"/>
    <n v="5"/>
    <s v=""/>
    <s v="Y"/>
    <n v="44691818.18181818"/>
    <s v="2,1 B€"/>
  </r>
  <r>
    <x v="8"/>
    <s v="BNP.PA"/>
    <x v="5"/>
    <n v="49.275001525878913"/>
    <n v="-2.06E-2"/>
    <s v="5"/>
    <n v="2.31"/>
    <n v="2.7"/>
    <n v="3.02"/>
    <n v="3.02"/>
    <n v="0"/>
    <m/>
    <m/>
    <n v="2.21"/>
    <n v="0.30735930735930733"/>
    <n v="2.5499999999999998"/>
    <n v="3.07"/>
    <m/>
    <n v="5.0099999999999999E-2"/>
    <n v="4.2900000000000001E-2"/>
    <n v="4.8899999999999999E-2"/>
    <n v="6.7799999999999999E-2"/>
    <n v="0"/>
    <m/>
    <m/>
    <n v="4.1939999999999998E-2"/>
    <n v="0.3532934131736527"/>
    <n v="9.16"/>
    <n v="12"/>
    <d v="2021-02-19T00:00:00"/>
    <n v="108.77704071542399"/>
    <n v="36"/>
    <n v="77.666666666666657"/>
    <s v="6 149 816"/>
    <n v="4.8999999999999998E-3"/>
    <n v="11.696"/>
    <n v="12.224371091144192"/>
    <n v="63.466666666666661"/>
    <s v=""/>
    <n v="44.56340003967285"/>
    <n v="38.322249212265007"/>
    <n v="6.7299999999999999E-2"/>
    <n v="52.591209128570561"/>
    <n v="47.780956976699834"/>
    <n v="43"/>
    <n v="5.1750378914970835E-2"/>
    <n v="5"/>
    <s v=""/>
    <s v="Y"/>
    <n v="1255064489.7959185"/>
    <s v="61,8 B€"/>
  </r>
  <r>
    <x v="9"/>
    <s v="SCR.PA"/>
    <x v="2"/>
    <n v="27.479999542236332"/>
    <n v="-7.9000000000000008E-3"/>
    <s v="4"/>
    <n v="1.5"/>
    <n v="1.65"/>
    <n v="1.65"/>
    <n v="1.75"/>
    <n v="0"/>
    <m/>
    <m/>
    <n v="1.31"/>
    <n v="0.16666666666666666"/>
    <n v="1.9"/>
    <n v="2"/>
    <m/>
    <n v="4.3499999999999997E-2"/>
    <n v="5.0299999999999997E-2"/>
    <n v="4.9200000000000001E-2"/>
    <n v="4.4400000000000002E-2"/>
    <m/>
    <m/>
    <m/>
    <n v="4.6849999999999996E-2"/>
    <n v="2.0689655172413907E-2"/>
    <n v="10.029999999999999"/>
    <n v="4"/>
    <d v="2021-01-15T00:00:00"/>
    <n v="34.700451397699041"/>
    <n v="36"/>
    <n v="77.666666666666657"/>
    <s v="695 782"/>
    <n v="3.7000000000000002E-3"/>
    <n v="10.057500000000001"/>
    <n v="5.666666666666667"/>
    <n v="67.416666666666657"/>
    <s v=""/>
    <n v="27.19919998168945"/>
    <n v="25.108400001525879"/>
    <n v="0.23300000000000001"/>
    <n v="33.882839435577402"/>
    <m/>
    <n v="25.8"/>
    <n v="6.914119474710069E-2"/>
    <n v="5"/>
    <s v=""/>
    <s v="Y"/>
    <n v="188049189.1891892"/>
    <s v="5,2 B€"/>
  </r>
  <r>
    <x v="10"/>
    <s v="ENGI.PA"/>
    <x v="6"/>
    <n v="12.085000038146971"/>
    <n v="-4.1299999999999996E-2"/>
    <s v="5"/>
    <n v="1"/>
    <n v="1"/>
    <n v="0.7"/>
    <n v="0.75"/>
    <n v="0"/>
    <m/>
    <m/>
    <n v="0.69000000000000006"/>
    <n v="-0.25"/>
    <n v="0.75"/>
    <n v="0.78"/>
    <m/>
    <n v="7.4499999999999997E-2"/>
    <n v="7.4200000000000002E-2"/>
    <n v="4.7899999999999998E-2"/>
    <n v="5.5800000000000002E-2"/>
    <n v="0"/>
    <m/>
    <m/>
    <n v="5.0480000000000004E-2"/>
    <n v="-0.2510067114093959"/>
    <n v="11.9"/>
    <n v="15"/>
    <d v="2020-11-13T00:00:00"/>
    <n v="60.092890660342029"/>
    <n v="36"/>
    <n v="77.666666666666657"/>
    <s v="10 341 959"/>
    <n v="4.1999999999999997E-3"/>
    <n v="16.015000000000001"/>
    <n v="9.9111018577841481"/>
    <n v="56.333333333333329"/>
    <s v=""/>
    <n v="12.98259994506836"/>
    <n v="11.881104979515079"/>
    <n v="0.29010000000000002"/>
    <n v="15.590858549213408"/>
    <n v="15.197062744522093"/>
    <n v="12"/>
    <n v="6.2060405265418582E-2"/>
    <n v="5"/>
    <s v=""/>
    <s v="Y"/>
    <n v="2462371190.4761906"/>
    <s v="29,8 B€"/>
  </r>
  <r>
    <x v="11"/>
    <s v="KOF.PA"/>
    <x v="0"/>
    <n v="36.650001525878913"/>
    <n v="-9.4999999999999998E-3"/>
    <s v="5"/>
    <n v="3.85"/>
    <n v="1.85"/>
    <n v="2.1"/>
    <n v="2.5"/>
    <n v="1.75"/>
    <m/>
    <m/>
    <n v="2.41"/>
    <n v="-0.35064935064935066"/>
    <n v="2.5"/>
    <n v="2.6"/>
    <m/>
    <n v="0.13850000000000001"/>
    <n v="5.4699999999999999E-2"/>
    <n v="5.2999999999999999E-2"/>
    <n v="7.4899999999999994E-2"/>
    <n v="5.04E-2"/>
    <m/>
    <m/>
    <n v="7.4300000000000005E-2"/>
    <n v="-0.45920577617328528"/>
    <n v="10.44"/>
    <n v="12"/>
    <d v="2021-02-19T00:00:00"/>
    <n v="19.225984470267932"/>
    <n v="35"/>
    <n v="76.666666666666657"/>
    <s v="29 433"/>
    <n v="1.4000000000000002E-3"/>
    <n v="11.988000000000001"/>
    <n v="9.3114327533424692"/>
    <n v="72.566666666666663"/>
    <s v=""/>
    <n v="37.484000091552737"/>
    <n v="34.377991256713869"/>
    <n v="0.28820000000000001"/>
    <n v="47.212531965637218"/>
    <n v="44.584618214416494"/>
    <n v="38.15"/>
    <n v="6.8212821170954827E-2"/>
    <n v="5"/>
    <s v="TARGET"/>
    <s v="Y"/>
    <n v="21023571.428571425"/>
    <s v="0,8 B€"/>
  </r>
  <r>
    <x v="12"/>
    <s v="COFA.PA"/>
    <x v="2"/>
    <n v="9.0500001907348633"/>
    <n v="-2.1600000000000001E-2"/>
    <s v="5"/>
    <n v="0.48"/>
    <n v="0.13"/>
    <n v="0.34"/>
    <n v="0.79"/>
    <n v="0"/>
    <m/>
    <m/>
    <n v="0.34799999999999998"/>
    <n v="0.64583333333333348"/>
    <n v="0.56000000000000005"/>
    <n v="0.89"/>
    <m/>
    <n v="5.1400000000000001E-2"/>
    <n v="2.1000000000000001E-2"/>
    <n v="3.8199999999999998E-2"/>
    <n v="9.9599999999999994E-2"/>
    <m/>
    <m/>
    <m/>
    <n v="5.2549999999999999E-2"/>
    <n v="0.93774319066147849"/>
    <n v="15.34"/>
    <n v="12"/>
    <d v="2021-02-19T00:00:00"/>
    <n v="12.558237293551031"/>
    <n v="34"/>
    <n v="75.666666666666657"/>
    <s v="313 005"/>
    <n v="2.0999999999999999E-3"/>
    <n v="10.057500000000001"/>
    <n v="5.666666666666667"/>
    <n v="67.416666666666657"/>
    <s v=""/>
    <n v="8.6454000091552743"/>
    <n v="7.2846750044822697"/>
    <n v="0.12269999999999999"/>
    <n v="10.160435214138031"/>
    <n v="9.8796804382324215"/>
    <n v="9"/>
    <n v="6.1878451734543871E-2"/>
    <n v="5"/>
    <s v=""/>
    <s v="Y"/>
    <n v="149050000"/>
    <s v="1,3 B€"/>
  </r>
  <r>
    <x v="13"/>
    <s v="EN.PA"/>
    <x v="7"/>
    <n v="33.560001373291023"/>
    <n v="-2.0400000000000001E-2"/>
    <s v="4"/>
    <n v="1.6"/>
    <n v="1.6"/>
    <n v="1.7"/>
    <n v="1.7"/>
    <n v="1.7"/>
    <m/>
    <m/>
    <n v="1.6600000000000001"/>
    <n v="6.2499999999999917E-2"/>
    <n v="1.7"/>
    <n v="1.7"/>
    <m/>
    <n v="5.4699999999999999E-2"/>
    <n v="4.1900000000000007E-2"/>
    <n v="4.0199999999999993E-2"/>
    <n v="4.8399999999999999E-2"/>
    <n v="5.0999999999999997E-2"/>
    <m/>
    <m/>
    <n v="4.7239999999999997E-2"/>
    <n v="-0.11517367458866545"/>
    <n v="13.59"/>
    <n v="4"/>
    <d v="2021-02-19T00:00:00"/>
    <n v="30.720443382585341"/>
    <n v="34"/>
    <n v="75.666666666666657"/>
    <s v="1 147 725"/>
    <n v="3.0000000000000001E-3"/>
    <n v="14.720000000000002"/>
    <n v="6.3553779554739691"/>
    <n v="47.944444444444436"/>
    <s v=""/>
    <n v="34.013600311279298"/>
    <n v="31.3715564250946"/>
    <n v="0.12990000000000002"/>
    <n v="37.919445551681534"/>
    <n v="37.398968495941162"/>
    <n v="32"/>
    <n v="5.0655540239427928E-2"/>
    <n v="5"/>
    <s v=""/>
    <s v="Y"/>
    <n v="382575000"/>
    <s v="12,8 B€"/>
  </r>
  <r>
    <x v="14"/>
    <s v="ALTA.PA"/>
    <x v="0"/>
    <n v="141.80000305175781"/>
    <n v="-2.2099999999999998E-2"/>
    <s v="5"/>
    <n v="11"/>
    <n v="11.5"/>
    <n v="12.5"/>
    <n v="12.75"/>
    <n v="9"/>
    <m/>
    <m/>
    <n v="11.35"/>
    <n v="0.15909090909090909"/>
    <n v="12.37"/>
    <n v="12.63"/>
    <m/>
    <n v="5.9799999999999999E-2"/>
    <n v="6.2100000000000002E-2"/>
    <n v="6.0100000000000001E-2"/>
    <n v="7.6899999999999996E-2"/>
    <n v="4.4400000000000002E-2"/>
    <m/>
    <m/>
    <n v="6.0660000000000006E-2"/>
    <n v="0.28595317725752506"/>
    <n v="9.0399999999999991"/>
    <n v="6"/>
    <d v="2021-01-15T00:00:00"/>
    <n v="195.21689309650111"/>
    <n v="34"/>
    <n v="75.666666666666657"/>
    <s v="7 165"/>
    <n v="4.0000000000000002E-4"/>
    <n v="11.988000000000001"/>
    <n v="9.3114327533424692"/>
    <n v="72.566666666666663"/>
    <s v=""/>
    <n v="141.6000006103516"/>
    <n v="128.80374263763429"/>
    <n v="0"/>
    <n v="141.80000305175781"/>
    <n v="139.80000305175781"/>
    <n v="132"/>
    <n v="8.7235541140890369E-2"/>
    <n v="5"/>
    <s v=""/>
    <s v="Y"/>
    <n v="17912500"/>
    <s v="2,5 B€"/>
  </r>
  <r>
    <x v="15"/>
    <s v="ACA.PA"/>
    <x v="5"/>
    <n v="11.614999771118161"/>
    <n v="-1.5700000000000002E-2"/>
    <s v="5"/>
    <n v="0.6"/>
    <n v="0.6"/>
    <n v="0.63"/>
    <n v="0.69"/>
    <n v="0"/>
    <m/>
    <m/>
    <n v="0.504"/>
    <n v="0.14999999999999997"/>
    <n v="0.53"/>
    <n v="0.66"/>
    <m/>
    <n v="7.1800000000000003E-2"/>
    <n v="4.3499999999999997E-2"/>
    <n v="4.6500000000000007E-2"/>
    <n v="6.4600000000000005E-2"/>
    <n v="0"/>
    <m/>
    <m/>
    <n v="4.5280000000000001E-2"/>
    <n v="-0.1002785515320334"/>
    <n v="10.1"/>
    <n v="12"/>
    <d v="2021-01-15T00:00:00"/>
    <n v="27.748478151380152"/>
    <n v="33"/>
    <n v="74.666666666666657"/>
    <s v="8 096 478"/>
    <n v="2.8000000000000004E-3"/>
    <n v="11.696"/>
    <n v="12.224371091144192"/>
    <n v="63.466666666666661"/>
    <s v=""/>
    <n v="10.43227998733521"/>
    <n v="8.958004984855652"/>
    <n v="9.6199999999999994E-2"/>
    <n v="12.732362749099728"/>
    <n v="11.439752714443204"/>
    <n v="10"/>
    <n v="4.5630650920708338E-2"/>
    <n v="5"/>
    <s v=""/>
    <s v="Y"/>
    <n v="2891599285.7142854"/>
    <s v="33,6 B€"/>
  </r>
  <r>
    <x v="16"/>
    <s v="GTT.PA"/>
    <x v="8"/>
    <n v="69.599998474121094"/>
    <n v="-2.5899999999999999E-2"/>
    <s v="5-9"/>
    <n v="2.66"/>
    <n v="2.66"/>
    <n v="2.66"/>
    <n v="3.1"/>
    <n v="3.25"/>
    <m/>
    <m/>
    <n v="2.8660000000000001"/>
    <n v="0.16541353383458643"/>
    <n v="3.4"/>
    <n v="3.14"/>
    <m/>
    <n v="6.83E-2"/>
    <n v="6.4699999999999994E-2"/>
    <n v="5.3100000000000001E-2"/>
    <n v="4.65E-2"/>
    <n v="3.8100000000000002E-2"/>
    <m/>
    <m/>
    <n v="5.4140000000000008E-2"/>
    <n v="-0.31918008784773061"/>
    <n v="18.32"/>
    <n v="-2"/>
    <d v="2020-11-13T00:00:00"/>
    <n v="47.760488536712167"/>
    <n v="41"/>
    <n v="74.333333333333343"/>
    <s v="87 516"/>
    <n v="2.3999999999999998E-3"/>
    <n v="21.446000000000002"/>
    <n v="3.1623383237193474"/>
    <n v="56.777777777777779"/>
    <s v=""/>
    <n v="80.376999511718751"/>
    <n v="77.559915447235113"/>
    <n v="0.23739999999999997"/>
    <n v="86.123038111877449"/>
    <n v="88.822231690979009"/>
    <n v="76"/>
    <n v="4.8850575783621598E-2"/>
    <n v="4"/>
    <s v="TARGET"/>
    <s v="Y"/>
    <n v="36465000"/>
    <s v="2,5 B€"/>
  </r>
  <r>
    <x v="17"/>
    <s v="COV.PA"/>
    <x v="0"/>
    <n v="69.650001525878906"/>
    <n v="-5.6999999999999993E-3"/>
    <s v="5"/>
    <n v="4.3"/>
    <n v="4.4000000000000004"/>
    <n v="4.5"/>
    <n v="4.5999999999999996"/>
    <n v="4.8"/>
    <m/>
    <m/>
    <n v="4.5199999999999996"/>
    <n v="6.9767441860465074E-2"/>
    <n v="4.03"/>
    <n v="4.45"/>
    <m/>
    <n v="5.21E-2"/>
    <n v="5.3100000000000001E-2"/>
    <n v="4.7600000000000003E-2"/>
    <n v="5.4600000000000003E-2"/>
    <n v="4.7399999999999998E-2"/>
    <m/>
    <m/>
    <n v="5.0960000000000005E-2"/>
    <n v="4.798464491362768E-2"/>
    <n v="16.62"/>
    <n v="15"/>
    <d v="2020-11-13T00:00:00"/>
    <n v="60.092890660342029"/>
    <n v="32"/>
    <n v="73.666666666666657"/>
    <s v="187 737"/>
    <n v="2E-3"/>
    <n v="11.988000000000001"/>
    <n v="9.3114327533424692"/>
    <n v="72.566666666666663"/>
    <s v=""/>
    <n v="70.802000198364254"/>
    <n v="65.140850067138672"/>
    <n v="6.0599999999999994E-2"/>
    <n v="73.87079161834717"/>
    <m/>
    <n v="58"/>
    <n v="5.7860730964989684E-2"/>
    <n v="5"/>
    <s v=""/>
    <s v="Y"/>
    <n v="93868500"/>
    <s v="6,5 B€"/>
  </r>
  <r>
    <x v="18"/>
    <s v="PUB.PA"/>
    <x v="9"/>
    <n v="48.540000915527337"/>
    <n v="-4.0999999999999995E-3"/>
    <s v="6"/>
    <n v="1.6"/>
    <n v="1.85"/>
    <n v="2"/>
    <n v="2.12"/>
    <n v="1.1499999999999999"/>
    <m/>
    <m/>
    <n v="1.7440000000000002"/>
    <n v="0.32500000000000001"/>
    <n v="2"/>
    <n v="2.0499999999999998"/>
    <m/>
    <n v="2.5899999999999999E-2"/>
    <n v="2.8399999999999998E-2"/>
    <n v="3.39E-2"/>
    <n v="4.7800000000000002E-2"/>
    <n v="3.9699999999999999E-2"/>
    <m/>
    <m/>
    <n v="3.5140000000000005E-2"/>
    <n v="0.84555984555984565"/>
    <n v="11.06"/>
    <n v="9.9527052077527305"/>
    <d v="2021-01-15T00:00:00"/>
    <n v="0"/>
    <n v="32"/>
    <n v="73.666666666666657"/>
    <s v="1 235 612"/>
    <n v="5.0000000000000001E-3"/>
    <n v="11.06"/>
    <n v="9.9527052077527305"/>
    <n v="73.666666666666657"/>
    <s v=""/>
    <n v="44.196399917602541"/>
    <n v="33.593577375411989"/>
    <n v="7.0199999999999999E-2"/>
    <n v="51.947508979797355"/>
    <n v="42.007803434371944"/>
    <n v="35"/>
    <n v="4.1203130660844821E-2"/>
    <n v="5"/>
    <s v=""/>
    <m/>
    <n v="247122400"/>
    <s v="12 B€"/>
  </r>
  <r>
    <x v="19"/>
    <s v="FP.PA"/>
    <x v="8"/>
    <n v="38.375"/>
    <n v="-2.7400000000000001E-2"/>
    <s v="1-3-6-9"/>
    <n v="2.44"/>
    <n v="2.4"/>
    <n v="2.48"/>
    <n v="2.56"/>
    <n v="2.68"/>
    <m/>
    <m/>
    <n v="2.512"/>
    <n v="4.9180327868852507E-2"/>
    <n v="2.65"/>
    <n v="2.67"/>
    <m/>
    <n v="5.6399999999999999E-2"/>
    <n v="5.5599999999999997E-2"/>
    <n v="0.05"/>
    <n v="5.4100000000000002E-2"/>
    <n v="7.7800000000000008E-2"/>
    <m/>
    <m/>
    <n v="5.8779999999999999E-2"/>
    <n v="-4.0780141843971572E-2"/>
    <n v="14.69"/>
    <n v="6"/>
    <d v="2021-02-19T00:00:00"/>
    <n v="42.916706610030133"/>
    <n v="31"/>
    <n v="72.666666666666657"/>
    <s v="10 736 518"/>
    <n v="4.0999999999999995E-3"/>
    <n v="21.446000000000002"/>
    <n v="3.1623383237193474"/>
    <n v="56.777777777777779"/>
    <s v=""/>
    <n v="36.092408981323253"/>
    <n v="32.801548042297362"/>
    <n v="0.1381"/>
    <n v="43.674587500000001"/>
    <n v="41.898803878784172"/>
    <n v="35"/>
    <n v="6.9055374592833868E-2"/>
    <n v="5"/>
    <s v=""/>
    <s v="Y"/>
    <n v="2618662926.8292685"/>
    <s v="100,5 B€"/>
  </r>
  <r>
    <x v="20"/>
    <s v="LHN.PA"/>
    <x v="7"/>
    <n v="45.840000152587891"/>
    <n v="-9.1000000000000004E-3"/>
    <s v="5"/>
    <n v="1.37"/>
    <n v="1.88"/>
    <n v="1.68"/>
    <n v="1.79"/>
    <n v="1.9"/>
    <m/>
    <m/>
    <n v="1.7239999999999998"/>
    <n v="0.30656934306569333"/>
    <n v="1.85"/>
    <n v="1.94"/>
    <m/>
    <n v="3.4599999999999999E-2"/>
    <n v="3.6299999999999999E-2"/>
    <n v="3.7900000000000003E-2"/>
    <n v="3.7699999999999997E-2"/>
    <n v="3.9599999999999996E-2"/>
    <m/>
    <m/>
    <n v="3.7219999999999996E-2"/>
    <n v="8.9595375722543322E-2"/>
    <n v="14.21"/>
    <n v="7"/>
    <d v="2021-01-15T00:00:00"/>
    <n v="51.942884577013032"/>
    <n v="29"/>
    <n v="70.666666666666657"/>
    <s v="27 203"/>
    <s v=""/>
    <n v="14.720000000000002"/>
    <n v="6.3553779554739691"/>
    <n v="47.944444444444436"/>
    <s v=""/>
    <n v="45.92939987182617"/>
    <n v="41.66104999542236"/>
    <n v="0.17739999999999997"/>
    <n v="53.972016179656983"/>
    <n v="52.340250000000005"/>
    <n v="45"/>
    <n v="4.0357766008767317E-2"/>
    <n v="5"/>
    <s v=""/>
    <m/>
    <e v="#VALUE!"/>
    <e v="#VALUE!"/>
  </r>
  <r>
    <x v="21"/>
    <s v="VIE.PA"/>
    <x v="6"/>
    <n v="22.35000038146973"/>
    <n v="-4.2800000000000005E-2"/>
    <s v="5"/>
    <n v="0.73"/>
    <n v="0.8"/>
    <n v="0.84"/>
    <n v="0.92"/>
    <n v="0.5"/>
    <m/>
    <m/>
    <n v="0.75800000000000001"/>
    <n v="0.26027397260273982"/>
    <n v="1"/>
    <n v="1.1200000000000001"/>
    <m/>
    <n v="3.5299999999999998E-2"/>
    <n v="4.5700000000000005E-2"/>
    <n v="4.0599999999999997E-2"/>
    <n v="4.4199999999999996E-2"/>
    <n v="2.6000000000000002E-2"/>
    <m/>
    <m/>
    <n v="3.8359999999999998E-2"/>
    <n v="0.25212464589235123"/>
    <n v="17.46"/>
    <n v="9"/>
    <d v="2021-01-15T00:00:00"/>
    <n v="0"/>
    <n v="27"/>
    <n v="68.666666666666657"/>
    <s v="2 717 194"/>
    <n v="4.7999999999999996E-3"/>
    <n v="16.015000000000001"/>
    <n v="9.9111018577841481"/>
    <n v="56.333333333333329"/>
    <s v=""/>
    <n v="21.897499961853029"/>
    <n v="19.908074989318848"/>
    <n v="0.1186"/>
    <n v="25.00071042671204"/>
    <n v="23.049044163703918"/>
    <n v="20"/>
    <n v="4.4742728542818945E-2"/>
    <n v="5"/>
    <s v=""/>
    <m/>
    <n v="566082083.33333337"/>
    <s v="12,7 B€"/>
  </r>
  <r>
    <x v="22"/>
    <s v="CARM.PA"/>
    <x v="0"/>
    <n v="12.539999961853029"/>
    <n v="6.4000000000000003E-3"/>
    <s v="5"/>
    <n v="1.52"/>
    <n v="1.88"/>
    <n v="1.5"/>
    <n v="1.5"/>
    <n v="1"/>
    <m/>
    <m/>
    <n v="1.48"/>
    <n v="-1.3157894736842117E-2"/>
    <n v="0.91"/>
    <n v="0.91"/>
    <m/>
    <n v="5.9799999999999999E-2"/>
    <n v="8.1199999999999994E-2"/>
    <n v="6.4600000000000005E-2"/>
    <n v="9.2799999999999994E-2"/>
    <n v="0.05"/>
    <m/>
    <m/>
    <n v="6.9679999999999992E-2"/>
    <n v="0.55183946488294311"/>
    <n v="9.64"/>
    <n v="12.897484364576769"/>
    <d v="2021-01-15T00:00:00"/>
    <n v="21.96408859896038"/>
    <n v="34"/>
    <n v="67.333333333333343"/>
    <s v="66 140"/>
    <n v="5.0000000000000001E-4"/>
    <n v="11.988000000000001"/>
    <n v="9.3114327533424692"/>
    <n v="72.566666666666663"/>
    <n v="0"/>
    <n v="11.73079999923706"/>
    <n v="9.9696000981330872"/>
    <n v="-0.18659999999999999"/>
    <n v="10.200035968971253"/>
    <n v="11.000454036617278"/>
    <n v="10.7"/>
    <n v="7.2567783314851766E-2"/>
    <n v="4"/>
    <s v=""/>
    <s v="Y"/>
    <n v="132280000"/>
    <s v="1,7 B€"/>
  </r>
  <r>
    <x v="23"/>
    <s v="KN.PA"/>
    <x v="5"/>
    <n v="4.0359997749328613"/>
    <n v="-3.2000000000000002E-3"/>
    <s v="5"/>
    <n v="0.25"/>
    <n v="0.35"/>
    <n v="0.37"/>
    <n v="0.48"/>
    <n v="0"/>
    <m/>
    <m/>
    <n v="0.28999999999999998"/>
    <n v="0.91999999999999993"/>
    <n v="0.19"/>
    <n v="0.25"/>
    <m/>
    <n v="4.7899999999999998E-2"/>
    <n v="6.5299999999999997E-2"/>
    <n v="5.6100000000000004E-2"/>
    <n v="7.2800000000000004E-2"/>
    <n v="0"/>
    <m/>
    <m/>
    <n v="4.8420000000000005E-2"/>
    <n v="0.51983298538622147"/>
    <n v="14.42"/>
    <n v="12.897484364576769"/>
    <d v="2021-02-19T00:00:00"/>
    <n v="2.5270355821553512"/>
    <n v="34"/>
    <n v="67.333333333333343"/>
    <s v="9 961 685"/>
    <n v="3.2000000000000002E-3"/>
    <n v="11.696"/>
    <n v="12.224371091144192"/>
    <n v="63.466666666666661"/>
    <n v="19"/>
    <n v="3.2811399841308591"/>
    <n v="2.5372674947977072"/>
    <n v="-8.2400000000000001E-2"/>
    <n v="3.7034333934783934"/>
    <n v="2.7912735374450688"/>
    <n v="2.65"/>
    <n v="4.707631580657376E-2"/>
    <n v="4"/>
    <s v=""/>
    <m/>
    <n v="3113026562.5"/>
    <s v="12,6 B€"/>
  </r>
  <r>
    <x v="24"/>
    <s v="AI.PA"/>
    <x v="8"/>
    <n v="124.6999969482422"/>
    <n v="-1.66E-2"/>
    <s v="5"/>
    <n v="2.6339999999999999"/>
    <n v="2.3639999999999999"/>
    <n v="2.65"/>
    <n v="2.65"/>
    <n v="2.7"/>
    <m/>
    <m/>
    <n v="2.5996000000000001"/>
    <n v="6.0744115413819341E-3"/>
    <n v="3"/>
    <n v="3.2"/>
    <m/>
    <n v="2.6699999999999998E-2"/>
    <n v="2.35E-2"/>
    <n v="2.3799999999999998E-2"/>
    <n v="2.5000000000000001E-2"/>
    <n v="2.2499999999999999E-2"/>
    <m/>
    <m/>
    <n v="2.4299999999999999E-2"/>
    <n v="-6.3670411985018605E-2"/>
    <n v="22.94"/>
    <n v="8.0661338664219073"/>
    <d v="2020-11-13T00:00:00"/>
    <n v="66.067644110337682"/>
    <n v="34"/>
    <n v="67.333333333333343"/>
    <s v="1 813 739"/>
    <n v="3.8E-3"/>
    <n v="21.446000000000002"/>
    <n v="3.1623383237193474"/>
    <n v="56.777777777777779"/>
    <n v="13"/>
    <n v="133.99699981689449"/>
    <n v="134.36650001525879"/>
    <n v="0.22260000000000002"/>
    <n v="152.45821626892089"/>
    <n v="151.21403302917486"/>
    <n v="100"/>
    <n v="2.4057739161334347E-2"/>
    <n v="4"/>
    <s v=""/>
    <m/>
    <n v="477299736.84210527"/>
    <s v="59,5 B€"/>
  </r>
  <r>
    <x v="25"/>
    <s v="IAM.PA"/>
    <x v="3"/>
    <n v="12.69999980926514"/>
    <n v="7.9000000000000008E-3"/>
    <s v="5"/>
    <n v="0.59"/>
    <n v="0.6"/>
    <n v="0.56999999999999995"/>
    <n v="0"/>
    <n v="0"/>
    <m/>
    <m/>
    <n v="0.35199999999999998"/>
    <n v="-1"/>
    <n v="0.65"/>
    <n v="0.67"/>
    <m/>
    <n v="5.7099999999999998E-2"/>
    <n v="4.5600000000000002E-2"/>
    <n v="4.7500000000000001E-2"/>
    <n v="0"/>
    <n v="0"/>
    <m/>
    <m/>
    <n v="3.0040000000000001E-2"/>
    <n v="-1"/>
    <n v="19.47"/>
    <n v="2.403831430310877"/>
    <d v="2020-11-13T00:00:00"/>
    <n v="28.326479547048532"/>
    <n v="34"/>
    <n v="67.333333333333343"/>
    <s v="1 307"/>
    <s v=""/>
    <n v="43.281999999999996"/>
    <n v="5.7749196054015677"/>
    <n v="50.907407407407419"/>
    <s v=""/>
    <n v="13.316000022888179"/>
    <n v="10.666137936115261"/>
    <n v="0.13739999999999999"/>
    <n v="14.444979783058169"/>
    <n v="13.85"/>
    <n v="8"/>
    <n v="5.118110313086776E-2"/>
    <n v="4"/>
    <s v=""/>
    <m/>
    <e v="#VALUE!"/>
    <e v="#VALUE!"/>
  </r>
  <r>
    <x v="26"/>
    <s v="CA.PA"/>
    <x v="4"/>
    <n v="14.444999694824221"/>
    <n v="-1.8000000000000002E-2"/>
    <s v="6"/>
    <n v="0.7"/>
    <n v="0.7"/>
    <n v="0.46"/>
    <n v="0.46"/>
    <n v="0.23"/>
    <m/>
    <m/>
    <n v="0.51"/>
    <n v="-0.3428571428571428"/>
    <n v="0.53"/>
    <n v="0.56000000000000005"/>
    <m/>
    <n v="3.0299999999999997E-2"/>
    <n v="3.2500000000000001E-2"/>
    <n v="3.0099999999999998E-2"/>
    <n v="2.6699999999999998E-2"/>
    <n v="1.5700000000000002E-2"/>
    <m/>
    <m/>
    <n v="2.7060000000000001E-2"/>
    <n v="-0.11881188118811879"/>
    <n v="10.47"/>
    <n v="4"/>
    <d v="2021-01-15T00:00:00"/>
    <n v="15.348112651041109"/>
    <n v="33"/>
    <n v="66.333333333333343"/>
    <s v="3 660 855"/>
    <n v="4.5000000000000005E-3"/>
    <e v="#N/A"/>
    <n v="5"/>
    <n v="36.458333333333336"/>
    <s v=""/>
    <n v="14.67440002441406"/>
    <n v="14.00118693828583"/>
    <n v="0.2838"/>
    <n v="18.544490608215334"/>
    <n v="18.106561665344234"/>
    <n v="15"/>
    <n v="3.6690897279139718E-2"/>
    <n v="4"/>
    <s v="TARGET"/>
    <m/>
    <n v="813523333.33333325"/>
    <s v="11,8 B€"/>
  </r>
  <r>
    <x v="27"/>
    <s v="DG.PA"/>
    <x v="7"/>
    <n v="86.040000915527344"/>
    <n v="-2.1400000000000002E-2"/>
    <s v="4-11"/>
    <n v="1.84"/>
    <n v="2.1"/>
    <n v="2.4500000000000002"/>
    <n v="2.67"/>
    <n v="2.04"/>
    <m/>
    <m/>
    <n v="2.2200000000000002"/>
    <n v="0.45108695652173902"/>
    <n v="2.5"/>
    <n v="3.24"/>
    <m/>
    <n v="2.7999999999999997E-2"/>
    <n v="2.7300000000000001E-2"/>
    <n v="2.98E-2"/>
    <n v="3.0800000000000001E-2"/>
    <n v="2.7699999999999999E-2"/>
    <m/>
    <m/>
    <n v="2.8720000000000002E-2"/>
    <n v="0.10000000000000014"/>
    <n v="19.600000000000001"/>
    <n v="8.0661338664219073"/>
    <d v="2021-01-15T00:00:00"/>
    <n v="66.067644110337682"/>
    <n v="33"/>
    <n v="66.333333333333343"/>
    <s v="1 757 054"/>
    <n v="3.0000000000000001E-3"/>
    <n v="14.720000000000002"/>
    <n v="6.3553779554739691"/>
    <n v="47.944444444444436"/>
    <n v="28"/>
    <n v="83.379600372314457"/>
    <n v="80.948771057128909"/>
    <n v="0.1099"/>
    <n v="95.495797016143811"/>
    <n v="89.896393295288078"/>
    <n v="82"/>
    <n v="2.9056252596445911E-2"/>
    <n v="4"/>
    <s v=""/>
    <m/>
    <n v="585684666.66666663"/>
    <s v="50,4 B€"/>
  </r>
  <r>
    <x v="28"/>
    <s v="EURN.BR"/>
    <x v="8"/>
    <n v="7.3499999046325684"/>
    <n v="-1.9299999999999998E-2"/>
    <s v="5-9"/>
    <n v="2.15"/>
    <n v="0.96"/>
    <n v="0.2"/>
    <n v="1.43"/>
    <n v="2.6"/>
    <m/>
    <m/>
    <n v="1.468"/>
    <n v="-0.33488372093023255"/>
    <n v="0.1"/>
    <n v="0.13"/>
    <m/>
    <n v="0.13"/>
    <n v="5.5E-2"/>
    <n v="1.38E-2"/>
    <n v="1.2200000000000001E-2"/>
    <n v="0.19600000000000001"/>
    <m/>
    <m/>
    <n v="8.14E-2"/>
    <n v="-0.90615384615384609"/>
    <s v=""/>
    <n v="2.403831430310877"/>
    <d v="2021-02-23T00:00:00"/>
    <n v="28.326479547048532"/>
    <n v="41"/>
    <n v="66"/>
    <s v="618 274"/>
    <n v="2.8000000000000004E-3"/>
    <n v="21.446000000000002"/>
    <n v="3.1623383237193474"/>
    <n v="56.777777777777779"/>
    <n v="0"/>
    <n v="6.9758823680877686"/>
    <n v="7.1681823039054873"/>
    <n v="0.27239999999999998"/>
    <n v="9.35213987865448"/>
    <m/>
    <n v="6.6"/>
    <n v="1.360544235340355E-2"/>
    <n v="3"/>
    <s v=""/>
    <s v="Y"/>
    <n v="220812142.85714284"/>
    <s v="1,6 B€"/>
  </r>
  <r>
    <x v="29"/>
    <s v="TFI.PA"/>
    <x v="10"/>
    <n v="7.2249999046325684"/>
    <n v="-5.5000000000000005E-3"/>
    <s v="4"/>
    <n v="0.8"/>
    <n v="0.28000000000000003"/>
    <n v="0"/>
    <n v="0"/>
    <n v="0"/>
    <m/>
    <m/>
    <n v="0.21600000000000003"/>
    <n v="-1"/>
    <n v="0.4"/>
    <n v="0.45"/>
    <m/>
    <n v="7.8E-2"/>
    <n v="2.9600000000000001E-2"/>
    <n v="3.9899999999999998E-2"/>
    <n v="0"/>
    <n v="0"/>
    <m/>
    <m/>
    <n v="2.9499999999999998E-2"/>
    <n v="-1"/>
    <n v="11.47"/>
    <n v="3"/>
    <d v="2021-02-19T00:00:00"/>
    <n v="9.5084446541166869"/>
    <n v="32"/>
    <n v="65.333333333333343"/>
    <s v="256 609"/>
    <n v="1.1999999999999999E-3"/>
    <n v="16.559999999999999"/>
    <n v="3"/>
    <n v="49.333333333333343"/>
    <s v=""/>
    <n v="7.0068000030517581"/>
    <n v="5.8085400104522709"/>
    <n v="0.19149999999999998"/>
    <n v="8.608587386369706"/>
    <n v="8.2373202373981478"/>
    <n v="6.5"/>
    <n v="5.5363322530084136E-2"/>
    <n v="4"/>
    <s v=""/>
    <s v="Y"/>
    <n v="213840833.33333334"/>
    <s v="1,5 B€"/>
  </r>
  <r>
    <x v="30"/>
    <s v="BN.PA"/>
    <x v="11"/>
    <n v="56.459999084472663"/>
    <n v="-3.49E-2"/>
    <s v="5"/>
    <n v="1.6"/>
    <n v="1.7"/>
    <n v="1.9"/>
    <n v="1.94"/>
    <n v="2.1"/>
    <m/>
    <m/>
    <n v="1.8479999999999996"/>
    <n v="0.21249999999999991"/>
    <n v="2.1"/>
    <n v="2.21"/>
    <m/>
    <n v="2.6499999999999999E-2"/>
    <n v="2.5699999999999997E-2"/>
    <n v="2.8500000000000001E-2"/>
    <n v="2.6800000000000001E-2"/>
    <n v="3.2799999999999996E-2"/>
    <m/>
    <m/>
    <n v="2.8059999999999995E-2"/>
    <n v="1.1320754716981195E-2"/>
    <n v="17.059999999999999"/>
    <n v="51.695942210028598"/>
    <d v="2021-01-15T00:00:00"/>
    <n v="0"/>
    <n v="31"/>
    <n v="64.333333333333343"/>
    <s v="2 385 405"/>
    <n v="3.4999999999999996E-3"/>
    <n v="17.059999999999999"/>
    <n v="51.695942210028598"/>
    <n v="64.333333333333343"/>
    <n v="19"/>
    <n v="54.665199966430663"/>
    <n v="55.78429805755615"/>
    <n v="6.93E-2"/>
    <n v="60.372677021026611"/>
    <n v="61.003472784805304"/>
    <n v="52"/>
    <n v="3.7194474566995366E-2"/>
    <n v="4"/>
    <s v=""/>
    <s v="Y"/>
    <n v="681544285.71428573"/>
    <s v="38,5 B€"/>
  </r>
  <r>
    <x v="31"/>
    <s v="GLE.PA"/>
    <x v="5"/>
    <n v="20.534999847412109"/>
    <n v="-1.84E-2"/>
    <s v="5"/>
    <n v="1.2"/>
    <n v="2"/>
    <n v="2.2000000000000002"/>
    <n v="2.2000000000000002"/>
    <n v="2.2000000000000002"/>
    <m/>
    <m/>
    <n v="1.9600000000000002"/>
    <n v="0.83333333333333359"/>
    <n v="0.69"/>
    <n v="1.3"/>
    <m/>
    <n v="5.4800000000000001E-2"/>
    <n v="4.6199999999999998E-2"/>
    <n v="5.62E-2"/>
    <n v="8.9200000000000002E-2"/>
    <n v="0"/>
    <m/>
    <m/>
    <n v="4.9280000000000004E-2"/>
    <n v="0.62773722627737227"/>
    <n v="10.84"/>
    <n v="12"/>
    <d v="2021-02-19T00:00:00"/>
    <n v="11.89257525087376"/>
    <n v="31"/>
    <n v="64.333333333333343"/>
    <s v="6 917 625"/>
    <n v="8.1000000000000013E-3"/>
    <n v="11.696"/>
    <n v="12.224371091144192"/>
    <n v="63.466666666666661"/>
    <s v=""/>
    <n v="17.523499946594239"/>
    <n v="15.00327893257141"/>
    <n v="3.32E-2"/>
    <n v="21.216761842346191"/>
    <n v="18.568180407714838"/>
    <n v="17"/>
    <n v="3.3601168985981568E-2"/>
    <n v="4"/>
    <s v=""/>
    <s v="Y"/>
    <n v="854027777.77777767"/>
    <s v="17,5 B€"/>
  </r>
  <r>
    <x v="32"/>
    <s v="MF.PA"/>
    <x v="12"/>
    <n v="94.699996948242188"/>
    <n v="-1.41E-2"/>
    <s v="5"/>
    <n v="2.15"/>
    <n v="2.35"/>
    <n v="2.65"/>
    <n v="2.8"/>
    <n v="2.8"/>
    <m/>
    <m/>
    <n v="2.5499999999999998"/>
    <n v="0.30232558139534882"/>
    <n v="3.1"/>
    <n v="3.2"/>
    <m/>
    <n v="1.9599999999999999E-2"/>
    <n v="2.0500000000000001E-2"/>
    <n v="1.84E-2"/>
    <n v="2.6700000000000002E-2"/>
    <n v="4.7300000000000002E-2"/>
    <m/>
    <m/>
    <n v="2.6500000000000003E-2"/>
    <n v="0.3622448979591838"/>
    <n v="199.79"/>
    <n v="4.8838381455841278"/>
    <d v="2021-01-15T00:00:00"/>
    <n v="87.945301347397745"/>
    <n v="31"/>
    <n v="64.333333333333343"/>
    <s v="73 731"/>
    <n v="1.6000000000000001E-3"/>
    <n v="60.176000000000002"/>
    <n v="4.8838381455841278"/>
    <n v="32.866666666666667"/>
    <n v="13"/>
    <n v="98.003999633789064"/>
    <n v="87.807116203308112"/>
    <n v="0.23100000000000001"/>
    <n v="116.57569624328615"/>
    <n v="111.99720000000001"/>
    <n v="95"/>
    <n v="3.2734953536421862E-2"/>
    <n v="4"/>
    <s v="TARGET"/>
    <m/>
    <n v="46081875"/>
    <s v="4,4 B€"/>
  </r>
  <r>
    <x v="33"/>
    <s v="TNET.BR"/>
    <x v="3"/>
    <n v="33.040000915527337"/>
    <n v="-1.78E-2"/>
    <s v="5-12"/>
    <n v="0"/>
    <n v="0"/>
    <n v="0"/>
    <n v="5.3"/>
    <n v="2.75"/>
    <m/>
    <m/>
    <n v="1.61"/>
    <s v=""/>
    <n v="2.75"/>
    <n v="2.75"/>
    <m/>
    <m/>
    <m/>
    <m/>
    <n v="8.1000000000000003E-2"/>
    <n v="8.1000000000000003E-2"/>
    <m/>
    <m/>
    <n v="8.1000000000000003E-2"/>
    <s v=""/>
    <n v="9.5500000000000007"/>
    <n v="5.9209273858938261"/>
    <d v="2021-02-23T00:00:00"/>
    <n v="32.029218978280568"/>
    <n v="30"/>
    <n v="63.333333333333336"/>
    <s v="271 456"/>
    <n v="2.3999999999999998E-3"/>
    <n v="43.281999999999996"/>
    <n v="5.7749196054015677"/>
    <n v="50.907407407407419"/>
    <n v="16"/>
    <n v="35.084799957275393"/>
    <n v="33.770953664779661"/>
    <n v="0.39039999999999997"/>
    <n v="45.938817272949208"/>
    <m/>
    <m/>
    <n v="8.3232443214237978E-2"/>
    <n v="4"/>
    <s v=""/>
    <m/>
    <n v="113106666.66666667"/>
    <s v="3,7 B€"/>
  </r>
  <r>
    <x v="34"/>
    <s v="EDF.PA"/>
    <x v="6"/>
    <n v="9.9079999923706055"/>
    <n v="-7.8000000000000005E-3"/>
    <s v="5-12"/>
    <n v="1.1000000000000001"/>
    <n v="0.9"/>
    <n v="0.55000000000000004"/>
    <n v="0.31"/>
    <n v="0.15"/>
    <m/>
    <m/>
    <n v="0.60199999999999998"/>
    <n v="-0.71818181818181814"/>
    <n v="0.32"/>
    <n v="0.37"/>
    <m/>
    <n v="8.1000000000000003E-2"/>
    <n v="9.2999999999999999E-2"/>
    <n v="4.41E-2"/>
    <n v="2.2499999999999999E-2"/>
    <m/>
    <m/>
    <m/>
    <n v="6.0149999999999995E-2"/>
    <n v="-0.72222222222222221"/>
    <n v="13.47"/>
    <n v="5.7333055733524452"/>
    <d v="2021-01-15T00:00:00"/>
    <n v="21.39150865716832"/>
    <n v="29"/>
    <n v="62.333333333333336"/>
    <s v="2 974 777"/>
    <n v="1E-3"/>
    <n v="16.015000000000001"/>
    <n v="9.9111018577841481"/>
    <n v="56.333333333333329"/>
    <n v="21"/>
    <n v="11.56228000640869"/>
    <n v="10.07800000190735"/>
    <n v="0.50209999999999999"/>
    <n v="14.882806788539886"/>
    <n v="15.086596320915227"/>
    <n v="10.8"/>
    <n v="3.229713365425995E-2"/>
    <n v="4"/>
    <s v="TARGET"/>
    <m/>
    <n v="2974777000"/>
    <s v="29,5 B€"/>
  </r>
  <r>
    <x v="35"/>
    <s v="SU.PA"/>
    <x v="13"/>
    <n v="122.84999847412109"/>
    <n v="-1.6399999999999998E-2"/>
    <s v="4"/>
    <n v="2"/>
    <n v="2.04"/>
    <n v="2.2000000000000002"/>
    <n v="2.35"/>
    <n v="2.5499999999999998"/>
    <m/>
    <m/>
    <n v="2.2280000000000002"/>
    <n v="0.17500000000000004"/>
    <n v="2.7"/>
    <n v="2.87"/>
    <m/>
    <n v="3.7100000000000001E-2"/>
    <n v="2.87E-2"/>
    <n v="2.92E-2"/>
    <n v="3.0600000000000002E-2"/>
    <n v="3.1699999999999999E-2"/>
    <m/>
    <m/>
    <n v="3.1460000000000002E-2"/>
    <n v="-0.17520215633423178"/>
    <n v="23.67"/>
    <n v="15"/>
    <d v="2021-01-15T00:00:00"/>
    <n v="60.092890660342029"/>
    <n v="36"/>
    <n v="61"/>
    <s v="1 638 986"/>
    <n v="2.8999999999999998E-3"/>
    <n v="19.876666666666669"/>
    <n v="15"/>
    <n v="37"/>
    <s v=""/>
    <n v="123.51899978637699"/>
    <n v="109.19664993286131"/>
    <n v="6.4399999999999999E-2"/>
    <n v="130.76153837585449"/>
    <n v="120.66923851928712"/>
    <n v="115"/>
    <n v="2.1978022251003669E-2"/>
    <n v="3"/>
    <s v=""/>
    <m/>
    <n v="565167586.20689654"/>
    <s v="69,4 B€"/>
  </r>
  <r>
    <x v="36"/>
    <s v="LI.PA"/>
    <x v="0"/>
    <n v="19.54999923706055"/>
    <n v="-1.5900000000000001E-2"/>
    <s v="3-7"/>
    <n v="1.7"/>
    <n v="1.82"/>
    <n v="1.96"/>
    <n v="2.1"/>
    <n v="2.2000000000000002"/>
    <m/>
    <m/>
    <n v="1.9560000000000002"/>
    <n v="0.2352941176470589"/>
    <n v="1.4"/>
    <n v="1.53"/>
    <m/>
    <n v="4.07E-2"/>
    <n v="4.9599999999999998E-2"/>
    <n v="5.6399999999999999E-2"/>
    <n v="6.7799999999999999E-2"/>
    <n v="0.1176"/>
    <m/>
    <m/>
    <n v="6.6420000000000007E-2"/>
    <n v="0.66584766584766586"/>
    <n v="9.73"/>
    <n v="9.9527052077527305"/>
    <d v="2020-11-16T00:00:00"/>
    <n v="0"/>
    <n v="26"/>
    <n v="59.333333333333336"/>
    <s v="1 340 776"/>
    <n v="4.5000000000000005E-3"/>
    <n v="11.988000000000001"/>
    <n v="9.3114327533424692"/>
    <n v="72.566666666666663"/>
    <s v=""/>
    <n v="18.507799949646"/>
    <n v="16.08861620903015"/>
    <n v="-4.1700000000000001E-2"/>
    <n v="18.734764268875125"/>
    <n v="17.733800778388979"/>
    <n v="16"/>
    <n v="7.1611255991562775E-2"/>
    <n v="4"/>
    <s v=""/>
    <s v="Y"/>
    <n v="297950222.22222221"/>
    <s v="5,8 B€"/>
  </r>
  <r>
    <x v="37"/>
    <s v="CO.PA"/>
    <x v="4"/>
    <n v="26.579999923706051"/>
    <n v="-4.5899999999999996E-2"/>
    <s v="5-12"/>
    <n v="3.12"/>
    <n v="3.12"/>
    <n v="3.12"/>
    <n v="3.12"/>
    <n v="0"/>
    <m/>
    <m/>
    <n v="2.496"/>
    <n v="0"/>
    <n v="0.82"/>
    <n v="1.17"/>
    <m/>
    <n v="7.3599999999999999E-2"/>
    <n v="6.8400000000000002E-2"/>
    <n v="6.1699999999999998E-2"/>
    <n v="8.5900000000000004E-2"/>
    <m/>
    <m/>
    <m/>
    <n v="7.2400000000000006E-2"/>
    <n v="0.16711956521739138"/>
    <n v="12.9"/>
    <n v="3"/>
    <d v="2020-11-13T00:00:00"/>
    <n v="9.5084446541166869"/>
    <n v="29"/>
    <n v="54"/>
    <s v="467 880"/>
    <n v="4.3E-3"/>
    <e v="#N/A"/>
    <n v="5"/>
    <n v="36.458333333333336"/>
    <s v=""/>
    <n v="26.790199890136719"/>
    <n v="26.060325021743779"/>
    <n v="4.9699999999999994E-2"/>
    <n v="27.901025919914243"/>
    <n v="28.818749999999998"/>
    <n v="24"/>
    <n v="3.0850263444457803E-2"/>
    <n v="3"/>
    <s v=""/>
    <m/>
    <n v="108809302.3255814"/>
    <s v="2,9 B€"/>
  </r>
  <r>
    <x v="38"/>
    <s v="STLA.PA"/>
    <x v="14"/>
    <n v="13.42399978637695"/>
    <n v="-8.6E-3"/>
    <s v="5"/>
    <n v="0"/>
    <n v="0.48"/>
    <n v="0.53"/>
    <n v="0.78"/>
    <n v="0"/>
    <m/>
    <m/>
    <n v="0.35799999999999998"/>
    <s v=""/>
    <n v="0.48"/>
    <n v="0.69"/>
    <m/>
    <n v="0"/>
    <n v="2.52E-2"/>
    <n v="2.6000000000000002E-2"/>
    <n v="3.3399999999999999E-2"/>
    <n v="0"/>
    <m/>
    <m/>
    <n v="1.6920000000000001E-2"/>
    <s v=""/>
    <n v="6.1"/>
    <n v="9"/>
    <d v="2021-01-15T00:00:00"/>
    <n v="0"/>
    <n v="27"/>
    <n v="52"/>
    <s v="6 213 485"/>
    <n v="2E-3"/>
    <n v="14.344999999999999"/>
    <n v="5"/>
    <n v="36.722222222222221"/>
    <s v=""/>
    <n v="10.023319873809809"/>
    <n v="6.2933297538757316"/>
    <n v="0.19399999999999998"/>
    <n v="16.028255744934079"/>
    <n v="22.999310401535038"/>
    <n v="13"/>
    <n v="3.5756853965918371E-2"/>
    <n v="3"/>
    <s v=""/>
    <s v="Y"/>
    <n v="3106742500"/>
    <s v="41,7 B€"/>
  </r>
  <r>
    <x v="39"/>
    <s v="NOKIA.PA"/>
    <x v="3"/>
    <n v="3.3180000782012939"/>
    <n v="-3.6600000000000001E-2"/>
    <s v="5"/>
    <n v="0.14000000000000001"/>
    <n v="0.36"/>
    <n v="0.17"/>
    <n v="0.19"/>
    <n v="0.1"/>
    <m/>
    <m/>
    <n v="0.192"/>
    <n v="0.35714285714285704"/>
    <m/>
    <m/>
    <m/>
    <n v="2.6700000000000002E-2"/>
    <n v="6.2700000000000006E-2"/>
    <n v="4.2700000000000002E-2"/>
    <n v="4.2799999999999998E-2"/>
    <n v="4.3499999999999997E-2"/>
    <m/>
    <m/>
    <n v="4.3679999999999997E-2"/>
    <n v="0.60299625468164775"/>
    <s v=""/>
    <n v="9"/>
    <d v="2021-02-19T00:00:00"/>
    <n v="4.6653740032855104"/>
    <n v="27"/>
    <n v="52"/>
    <s v="1 179 889"/>
    <n v="2.0000000000000001E-4"/>
    <n v="43.281999999999996"/>
    <n v="5.7749196054015677"/>
    <n v="50.907407407407419"/>
    <s v=""/>
    <n v="3.4233300161361688"/>
    <n v="3.5786975073814391"/>
    <s v=""/>
    <s v=""/>
    <m/>
    <n v="3"/>
    <n v="0"/>
    <n v="3"/>
    <s v=""/>
    <m/>
    <n v="5899445000"/>
    <s v="19,6 B€"/>
  </r>
  <r>
    <x v="40"/>
    <s v="RNO.PA"/>
    <x v="14"/>
    <n v="37.125"/>
    <n v="-6.1999999999999998E-3"/>
    <s v="6"/>
    <n v="2.4"/>
    <n v="3.15"/>
    <n v="3.55"/>
    <n v="3.55"/>
    <n v="0"/>
    <m/>
    <m/>
    <n v="2.5299999999999998"/>
    <n v="0.47916666666666663"/>
    <n v="0"/>
    <n v="1.04"/>
    <m/>
    <n v="2.98E-2"/>
    <n v="3.8800000000000001E-2"/>
    <n v="4.3899999999999995E-2"/>
    <n v="6.3200000000000006E-2"/>
    <n v="0"/>
    <m/>
    <m/>
    <n v="3.5139999999999998E-2"/>
    <n v="1.120805369127517"/>
    <n v="20.74"/>
    <n v="1"/>
    <d v="2021-01-15T00:00:00"/>
    <n v="75.343462625004008"/>
    <n v="35"/>
    <n v="51.666666666666671"/>
    <s v="1 607 991"/>
    <n v="5.4000000000000003E-3"/>
    <n v="14.344999999999999"/>
    <n v="5"/>
    <n v="36.722222222222221"/>
    <s v=""/>
    <n v="36.714899902343753"/>
    <n v="27.773644952774049"/>
    <n v="7.3700000000000002E-2"/>
    <n v="39.861112500000004"/>
    <n v="33.620275698852538"/>
    <n v="30"/>
    <n v="0"/>
    <n v="2"/>
    <s v=""/>
    <m/>
    <n v="297776111.1111111"/>
    <s v="11,1 B€"/>
  </r>
  <r>
    <x v="41"/>
    <s v="ADP.PA"/>
    <x v="15"/>
    <n v="105.1999969482422"/>
    <n v="-8.5000000000000006E-3"/>
    <s v="6-12"/>
    <n v="2.61"/>
    <n v="2.64"/>
    <n v="3.46"/>
    <n v="3.7"/>
    <n v="0"/>
    <m/>
    <m/>
    <n v="2.4820000000000002"/>
    <n v="0.41762452107279707"/>
    <n v="0"/>
    <n v="1.63"/>
    <m/>
    <n v="2.4299999999999999E-2"/>
    <n v="2.5899999999999999E-2"/>
    <n v="2.18E-2"/>
    <n v="2.24E-2"/>
    <n v="0"/>
    <m/>
    <m/>
    <n v="1.8880000000000001E-2"/>
    <n v="-7.8189300411522597E-2"/>
    <s v=""/>
    <n v="8.6160996168324822"/>
    <d v="2021-01-15T00:00:00"/>
    <n v="77.100703976843377"/>
    <n v="32"/>
    <n v="40.333333333333336"/>
    <s v="109 810"/>
    <n v="1.1000000000000001E-3"/>
    <n v="28.220000000000002"/>
    <n v="-28.565957014451406"/>
    <n v="29.333333333333336"/>
    <s v=""/>
    <n v="99.766999969482427"/>
    <n v="94.754849281311039"/>
    <n v="-0.1002"/>
    <n v="94.658957254028337"/>
    <n v="95.666017198181166"/>
    <n v="80"/>
    <n v="0"/>
    <n v="1"/>
    <s v=""/>
    <m/>
    <n v="99827272.727272719"/>
    <s v="10,5 B€"/>
  </r>
  <r>
    <x v="42"/>
    <s v="FTI.PA"/>
    <x v="8"/>
    <n v="6.7360000610351563"/>
    <n v="-8.199999999999999E-3"/>
    <s v="4-6-9-12"/>
    <n v="2"/>
    <n v="0"/>
    <n v="0.44"/>
    <n v="0.48"/>
    <n v="0.12"/>
    <m/>
    <m/>
    <n v="0.60799999999999998"/>
    <n v="-0.76"/>
    <n v="0.11"/>
    <n v="0.11"/>
    <m/>
    <n v="4.3499999999999997E-2"/>
    <n v="2.9499999999999998E-2"/>
    <n v="1.7100000000000001E-2"/>
    <n v="3.4000000000000002E-2"/>
    <m/>
    <m/>
    <m/>
    <n v="3.1025E-2"/>
    <n v="-0.21839080459770105"/>
    <n v="37.340000000000003"/>
    <n v="1.3417263218639539"/>
    <d v="2021-02-23T00:00:00"/>
    <n v="51.406139751590608"/>
    <n v="27"/>
    <n v="35.333333333333336"/>
    <s v="5 212 968"/>
    <n v="1.1599999999999999E-2"/>
    <n v="21.446000000000002"/>
    <n v="3.1623383237193474"/>
    <n v="56.777777777777779"/>
    <n v="0"/>
    <n v="8.1339388084411617"/>
    <n v="6.3421276545524599"/>
    <n v="8.6699999999999999E-2"/>
    <n v="7.3200112663269046"/>
    <n v="9.2746723640441893"/>
    <n v="8.5"/>
    <n v="1.6330166122815581E-2"/>
    <n v="1"/>
    <s v="TARGET"/>
    <m/>
    <n v="449393793.10344833"/>
    <s v="3 B€"/>
  </r>
  <r>
    <x v="43"/>
    <s v="URW.AS"/>
    <x v="0"/>
    <n v="60.819999694824219"/>
    <n v="-2.8999999999999998E-3"/>
    <s v="3-7"/>
    <n v="9.6999999999999993"/>
    <n v="10.199999999999999"/>
    <n v="10.8"/>
    <n v="10.8"/>
    <n v="5.4"/>
    <m/>
    <m/>
    <n v="9.379999999999999"/>
    <n v="0.11340206185567026"/>
    <n v="4.12"/>
    <n v="4.87"/>
    <m/>
    <n v="4.3499999999999997E-2"/>
    <n v="4.7699999999999999E-2"/>
    <n v="5.5899999999999998E-2"/>
    <n v="8.1100000000000005E-2"/>
    <n v="0.105"/>
    <m/>
    <m/>
    <n v="6.6640000000000005E-2"/>
    <n v="0.86436781609195423"/>
    <n v="7.89"/>
    <m/>
    <m/>
    <m/>
    <m/>
    <n v="33.333333333333336"/>
    <s v="1 206 639"/>
    <n v="8.6999999999999994E-3"/>
    <n v="11.988000000000001"/>
    <n v="9.3114327533424692"/>
    <n v="72.566666666666663"/>
    <s v=""/>
    <n v="61.941200180053713"/>
    <n v="49.680263347625733"/>
    <n v="-0.1036"/>
    <n v="54.519047726440427"/>
    <n v="56.224999999999994"/>
    <n v="55"/>
    <n v="6.7740875052168276E-2"/>
    <n v="4"/>
    <s v=""/>
    <m/>
    <n v="138694137.93103451"/>
    <s v="8,4 B€"/>
  </r>
  <r>
    <x v="44"/>
    <s v="KER.PA"/>
    <x v="4"/>
    <n v="524.9000244140625"/>
    <n v="-4.5999999999999999E-3"/>
    <s v="1-5"/>
    <n v="4"/>
    <n v="4.5999999999999996"/>
    <n v="6"/>
    <n v="10.5"/>
    <n v="8"/>
    <m/>
    <m/>
    <n v="6.62"/>
    <n v="1.625"/>
    <n v="10"/>
    <n v="11.29"/>
    <m/>
    <n v="2.52E-2"/>
    <n v="2.1600000000000001E-2"/>
    <n v="1.5299999999999999E-2"/>
    <n v="2.5499999999999998E-2"/>
    <n v="1.37E-2"/>
    <m/>
    <m/>
    <n v="2.026E-2"/>
    <n v="1.1904761904761833E-2"/>
    <n v="23.55"/>
    <m/>
    <m/>
    <m/>
    <m/>
    <n v="33.333333333333336"/>
    <s v="272 449"/>
    <n v="2.2000000000000001E-3"/>
    <e v="#N/A"/>
    <n v="5"/>
    <n v="36.458333333333336"/>
    <s v=""/>
    <n v="553.36603637695316"/>
    <n v="539.57138397216795"/>
    <n v="0.1893"/>
    <n v="624.26359903564457"/>
    <n v="632.06370000000004"/>
    <n v="200"/>
    <n v="1.905124697062615E-2"/>
    <n v="4"/>
    <s v=""/>
    <m/>
    <n v="123840454.54545453"/>
    <s v="65 B€"/>
  </r>
  <r>
    <x v="45"/>
    <s v="RI.PA"/>
    <x v="16"/>
    <n v="157.3500061035156"/>
    <n v="-2.0499999999999997E-2"/>
    <s v="7-11"/>
    <n v="1.88"/>
    <n v="2.02"/>
    <n v="2.36"/>
    <n v="3.12"/>
    <n v="2.66"/>
    <m/>
    <m/>
    <n v="2.4079999999999999"/>
    <n v="0.65957446808510656"/>
    <n v="2.74"/>
    <n v="3.17"/>
    <m/>
    <n v="1.78E-2"/>
    <n v="1.9599999999999999E-2"/>
    <n v="1.7899999999999999E-2"/>
    <n v="2.18E-2"/>
    <n v="1.67E-2"/>
    <m/>
    <m/>
    <n v="1.8759999999999999E-2"/>
    <n v="0.2247191011235955"/>
    <n v="28.71"/>
    <m/>
    <m/>
    <m/>
    <m/>
    <n v="33.333333333333336"/>
    <s v="478 823"/>
    <n v="1.8E-3"/>
    <n v="28.71"/>
    <e v="#DIV/0!"/>
    <n v="33.333333333333336"/>
    <s v=""/>
    <n v="158.20599945068361"/>
    <n v="147.2780001068115"/>
    <n v="8.5900000000000004E-2"/>
    <n v="170.86637162780761"/>
    <n v="166.15391689300537"/>
    <n v="105"/>
    <n v="1.7413408920984984E-2"/>
    <n v="4"/>
    <s v=""/>
    <m/>
    <n v="266012777.77777779"/>
    <s v="41,9 B€"/>
  </r>
  <r>
    <x v="46"/>
    <s v="CNP.PA"/>
    <x v="2"/>
    <n v="14.909999847412109"/>
    <n v="-1.5800000000000002E-2"/>
    <s v="4"/>
    <n v="0.77"/>
    <n v="0.8"/>
    <n v="0"/>
    <n v="0"/>
    <n v="0"/>
    <m/>
    <m/>
    <n v="0.314"/>
    <n v="-1"/>
    <n v="0.97"/>
    <n v="1.02"/>
    <m/>
    <n v="6.1899999999999997E-2"/>
    <n v="4.5499999999999999E-2"/>
    <n v="0"/>
    <n v="0"/>
    <n v="0"/>
    <m/>
    <m/>
    <n v="2.1479999999999999E-2"/>
    <n v="-1"/>
    <n v="7.42"/>
    <m/>
    <m/>
    <m/>
    <m/>
    <n v="33.333333333333336"/>
    <s v="846 343"/>
    <n v="1.1999999999999999E-3"/>
    <n v="10.057500000000001"/>
    <n v="5.666666666666667"/>
    <n v="67.416666666666657"/>
    <s v=""/>
    <n v="13.56679992675781"/>
    <n v="11.73472496986389"/>
    <n v="0.10890000000000001"/>
    <n v="16.533698830795288"/>
    <n v="16.383060631561282"/>
    <n v="11.8"/>
    <n v="6.505700938476941E-2"/>
    <n v="4"/>
    <s v=""/>
    <s v="Y"/>
    <n v="705285833.33333337"/>
    <s v="10,5 B€"/>
  </r>
  <r>
    <x v="47"/>
    <s v="ALD.PA"/>
    <x v="17"/>
    <n v="12.11999988555908"/>
    <n v="-1.78E-2"/>
    <s v="5"/>
    <n v="0"/>
    <n v="0"/>
    <n v="0.55000000000000004"/>
    <n v="0.57999999999999996"/>
    <n v="0.63"/>
    <m/>
    <m/>
    <n v="0.35199999999999998"/>
    <s v=""/>
    <n v="0.68"/>
    <n v="0.74"/>
    <m/>
    <n v="0"/>
    <n v="0"/>
    <n v="4.2599999999999999E-2"/>
    <n v="5.5800000000000002E-2"/>
    <n v="4.4999999999999998E-2"/>
    <m/>
    <m/>
    <n v="2.8680000000000001E-2"/>
    <s v=""/>
    <n v="9.4"/>
    <m/>
    <m/>
    <m/>
    <m/>
    <n v="33.333333333333336"/>
    <s v="171 030"/>
    <n v="4.0000000000000002E-4"/>
    <n v="9.4"/>
    <e v="#DIV/0!"/>
    <n v="33.333333333333336"/>
    <s v=""/>
    <n v="11.98280000686646"/>
    <n v="10.04772359848022"/>
    <n v="0.1956"/>
    <n v="14.490671863174436"/>
    <n v="14.006906533432005"/>
    <n v="11"/>
    <n v="5.6105611090823251E-2"/>
    <n v="4"/>
    <s v=""/>
    <s v="Y"/>
    <n v="427575000"/>
    <s v="5,2 B€"/>
  </r>
  <r>
    <x v="48"/>
    <s v="MTU.PA"/>
    <x v="7"/>
    <n v="26.64999961853027"/>
    <n v="-3.0899999999999997E-2"/>
    <s v="6"/>
    <n v="0.36"/>
    <n v="0.43"/>
    <n v="0.62"/>
    <n v="0.78"/>
    <n v="0.5"/>
    <m/>
    <m/>
    <n v="0.53800000000000003"/>
    <n v="1.1666666666666667"/>
    <n v="0.6"/>
    <n v="0.73"/>
    <m/>
    <n v="1.24E-2"/>
    <n v="1.15E-2"/>
    <n v="2.2599999999999999E-2"/>
    <n v="5.6099999999999997E-2"/>
    <n v="1.3899999999999999E-2"/>
    <m/>
    <m/>
    <n v="2.3299999999999998E-2"/>
    <n v="3.5241935483870965"/>
    <n v="13.81"/>
    <m/>
    <m/>
    <m/>
    <m/>
    <n v="33.333333333333336"/>
    <s v="13 374"/>
    <n v="2.9999999999999997E-4"/>
    <n v="14.720000000000002"/>
    <n v="6.3553779554739691"/>
    <n v="47.944444444444436"/>
    <s v=""/>
    <n v="26.046808586120601"/>
    <n v="19.42913835525513"/>
    <n v="8.0100000000000005E-2"/>
    <n v="28.784664587974547"/>
    <n v="22.917249999999999"/>
    <n v="20"/>
    <n v="2.2514071616826895E-2"/>
    <n v="4"/>
    <s v=""/>
    <m/>
    <n v="44580000.000000007"/>
    <s v="1,2 B€"/>
  </r>
  <r>
    <x v="49"/>
    <s v="AKE.PA"/>
    <x v="18"/>
    <n v="91.5"/>
    <n v="5.1000000000000004E-3"/>
    <s v="5"/>
    <n v="1.9"/>
    <n v="2.0499999999999998"/>
    <n v="2.2999999999999998"/>
    <n v="2.5"/>
    <n v="2.2000000000000002"/>
    <m/>
    <m/>
    <n v="2.19"/>
    <n v="0.31578947368421056"/>
    <n v="2.7"/>
    <n v="2.7"/>
    <m/>
    <n v="2.9399999999999999E-2"/>
    <n v="2.2099999999999998E-2"/>
    <n v="2.2599999999999999E-2"/>
    <n v="3.3399999999999999E-2"/>
    <n v="2.3199999999999998E-2"/>
    <m/>
    <m/>
    <n v="2.6139999999999997E-2"/>
    <n v="0.1360544217687075"/>
    <n v="15.24"/>
    <m/>
    <m/>
    <m/>
    <m/>
    <n v="33.333333333333336"/>
    <s v="239 458"/>
    <n v="3.0999999999999999E-3"/>
    <n v="15.2"/>
    <e v="#DIV/0!"/>
    <n v="33.333333333333336"/>
    <s v=""/>
    <n v="92.875599670410153"/>
    <n v="90.526272010803225"/>
    <n v="0.1096"/>
    <n v="101.52839999999999"/>
    <n v="99.394239372253409"/>
    <n v="90"/>
    <n v="2.9508196721311476E-2"/>
    <n v="4"/>
    <s v=""/>
    <m/>
    <n v="77244516.129032254"/>
    <s v="7,1 B€"/>
  </r>
  <r>
    <x v="50"/>
    <s v="VIV.PA"/>
    <x v="10"/>
    <n v="28.569999694824219"/>
    <n v="-1.38E-2"/>
    <s v="4"/>
    <n v="1"/>
    <n v="0.4"/>
    <n v="0.45"/>
    <n v="0.5"/>
    <n v="0.6"/>
    <m/>
    <m/>
    <n v="0.59"/>
    <n v="-0.5"/>
    <n v="0.65"/>
    <n v="0.7"/>
    <m/>
    <n v="0.1734"/>
    <n v="2.2200000000000001E-2"/>
    <n v="8.199999999999999E-3"/>
    <n v="6.8999999999999999E-3"/>
    <n v="5.3E-3"/>
    <m/>
    <m/>
    <n v="4.3199999999999995E-2"/>
    <n v="-0.96020761245674746"/>
    <n v="21.65"/>
    <m/>
    <m/>
    <m/>
    <m/>
    <n v="33.333333333333336"/>
    <s v="2 890 454"/>
    <n v="2.3999999999999998E-3"/>
    <n v="16.559999999999999"/>
    <n v="3"/>
    <n v="49.333333333333343"/>
    <s v=""/>
    <n v="26.8573998260498"/>
    <n v="24.64345004081726"/>
    <n v="0.1522"/>
    <n v="32.918353648376467"/>
    <n v="30.817633720397943"/>
    <n v="25"/>
    <n v="2.2751137799898364E-2"/>
    <n v="4"/>
    <s v=""/>
    <m/>
    <n v="1204355833.3333335"/>
    <s v="34,4 B€"/>
  </r>
  <r>
    <x v="51"/>
    <s v="FGR.PA"/>
    <x v="7"/>
    <n v="85.160003662109375"/>
    <n v="-2.3199999999999998E-2"/>
    <s v="5"/>
    <n v="1.5"/>
    <n v="1.5"/>
    <n v="2"/>
    <n v="2.4"/>
    <n v="2.2000000000000002"/>
    <m/>
    <m/>
    <n v="1.9200000000000004"/>
    <n v="0.6"/>
    <n v="2.7"/>
    <n v="3.05"/>
    <m/>
    <n v="2.52E-2"/>
    <n v="2.2599999999999999E-2"/>
    <n v="2.1899999999999999E-2"/>
    <n v="3.2899999999999999E-2"/>
    <n v="2.7999999999999997E-2"/>
    <m/>
    <m/>
    <n v="2.6119999999999997E-2"/>
    <n v="0.30555555555555547"/>
    <n v="12.39"/>
    <m/>
    <m/>
    <m/>
    <m/>
    <n v="33.333333333333336"/>
    <s v="370 110"/>
    <n v="3.8E-3"/>
    <n v="14.720000000000002"/>
    <n v="6.3553779554739691"/>
    <n v="47.944444444444436"/>
    <s v=""/>
    <n v="80.163999786376948"/>
    <n v="78.626699771881107"/>
    <n v="0.16089999999999999"/>
    <n v="98.862248251342777"/>
    <n v="98.474938124084474"/>
    <n v="81"/>
    <n v="3.1705024470323306E-2"/>
    <n v="4"/>
    <s v=""/>
    <m/>
    <n v="97397368.421052635"/>
    <s v="8,3 B€"/>
  </r>
  <r>
    <x v="52"/>
    <s v="IPN.PA"/>
    <x v="1"/>
    <n v="70.650001525878906"/>
    <n v="-6.3E-3"/>
    <s v="5"/>
    <n v="0.85"/>
    <n v="0.85"/>
    <n v="1"/>
    <n v="1"/>
    <n v="1"/>
    <m/>
    <m/>
    <n v="0.94000000000000006"/>
    <n v="0.17647058823529416"/>
    <n v="1.04"/>
    <n v="1.05"/>
    <m/>
    <n v="1.3899999999999999E-2"/>
    <n v="1.24E-2"/>
    <n v="0.01"/>
    <n v="8.8999999999999999E-3"/>
    <n v="1.2699999999999999E-2"/>
    <m/>
    <m/>
    <n v="1.1579999999999998E-2"/>
    <n v="-0.35971223021582732"/>
    <n v="9.66"/>
    <m/>
    <m/>
    <m/>
    <m/>
    <n v="33.333333333333336"/>
    <s v="132 557"/>
    <n v="1.6000000000000001E-3"/>
    <n v="19.380000000000003"/>
    <n v="6"/>
    <n v="33.799999999999997"/>
    <s v=""/>
    <n v="71.046000518798834"/>
    <n v="78.180338287353521"/>
    <n v="0.26899999999999996"/>
    <n v="89.654851936340322"/>
    <n v="90.635283825683601"/>
    <n v="60"/>
    <n v="1.4720452619085236E-2"/>
    <n v="4"/>
    <s v=""/>
    <m/>
    <n v="82848125"/>
    <s v="5,9 B€"/>
  </r>
  <r>
    <x v="53"/>
    <s v="KBC.BR"/>
    <x v="5"/>
    <n v="59.619998931884773"/>
    <n v="-4.0599999999999997E-2"/>
    <s v="5"/>
    <n v="0"/>
    <n v="2.8"/>
    <n v="3"/>
    <n v="3"/>
    <n v="0"/>
    <m/>
    <m/>
    <n v="1.7600000000000002"/>
    <s v=""/>
    <n v="2.57"/>
    <n v="3.2"/>
    <m/>
    <n v="0"/>
    <n v="4.7600000000000003E-2"/>
    <n v="4.2200000000000001E-2"/>
    <n v="7.1999999999999995E-2"/>
    <n v="0"/>
    <m/>
    <m/>
    <n v="3.236E-2"/>
    <s v=""/>
    <n v="13.96"/>
    <m/>
    <m/>
    <m/>
    <m/>
    <n v="33.333333333333336"/>
    <s v="894 191"/>
    <n v="2.0999999999999999E-3"/>
    <n v="11.696"/>
    <n v="12.224371091144192"/>
    <n v="63.466666666666661"/>
    <s v=""/>
    <n v="59.200799865722658"/>
    <n v="52.383949909210202"/>
    <n v="0.1009"/>
    <n v="65.635656824111948"/>
    <m/>
    <n v="53"/>
    <n v="4.3106340926577308E-2"/>
    <n v="4"/>
    <s v=""/>
    <m/>
    <n v="425805238.09523815"/>
    <s v="25,4 B€"/>
  </r>
  <r>
    <x v="54"/>
    <s v="ML.PA"/>
    <x v="14"/>
    <n v="119.75"/>
    <n v="1.3100000000000001E-2"/>
    <s v="5"/>
    <n v="2.85"/>
    <n v="3.23"/>
    <n v="3.55"/>
    <n v="3.7"/>
    <n v="2"/>
    <m/>
    <m/>
    <n v="3.0659999999999998"/>
    <n v="0.29824561403508776"/>
    <n v="3"/>
    <n v="3.9"/>
    <m/>
    <n v="3.2899999999999999E-2"/>
    <n v="3.0600000000000002E-2"/>
    <n v="2.9600000000000001E-2"/>
    <n v="3.4300000000000004E-2"/>
    <n v="2.1700000000000001E-2"/>
    <m/>
    <m/>
    <n v="2.9820000000000003E-2"/>
    <n v="4.2553191489361868E-2"/>
    <n v="13.69"/>
    <m/>
    <m/>
    <m/>
    <m/>
    <n v="33.333333333333336"/>
    <s v="869 987"/>
    <n v="4.8999999999999998E-3"/>
    <n v="14.344999999999999"/>
    <n v="5"/>
    <n v="36.722222222222221"/>
    <s v=""/>
    <n v="111.8709994506836"/>
    <n v="99.475090560913088"/>
    <n v="5.4600000000000003E-2"/>
    <n v="126.28834999999999"/>
    <n v="114.12922340011596"/>
    <n v="100"/>
    <n v="2.5052192066805846E-2"/>
    <n v="4"/>
    <s v=""/>
    <m/>
    <n v="177548367.34693879"/>
    <s v="21,3 B€"/>
  </r>
  <r>
    <x v="55"/>
    <s v="FR.PA"/>
    <x v="14"/>
    <n v="29.239999771118161"/>
    <n v="-3.0800000000000001E-2"/>
    <s v="5"/>
    <n v="1"/>
    <n v="1.25"/>
    <n v="1.25"/>
    <n v="1.25"/>
    <n v="0.2"/>
    <m/>
    <m/>
    <n v="0.99"/>
    <n v="0.25"/>
    <n v="0.6"/>
    <n v="1"/>
    <m/>
    <n v="2.2099999999999998E-2"/>
    <n v="2.0099999999999996E-2"/>
    <n v="2.2700000000000001E-2"/>
    <n v="4.8899999999999999E-2"/>
    <n v="8.8999999999999999E-3"/>
    <m/>
    <m/>
    <n v="2.4539999999999999E-2"/>
    <n v="1.2126696832579187"/>
    <n v="20.03"/>
    <m/>
    <m/>
    <m/>
    <m/>
    <n v="33.333333333333336"/>
    <s v="1 252 419"/>
    <n v="5.1999999999999998E-3"/>
    <n v="14.344999999999999"/>
    <n v="5"/>
    <n v="36.722222222222221"/>
    <s v=""/>
    <n v="31.630599937438969"/>
    <n v="27.534749736785891"/>
    <n v="7.8100000000000003E-2"/>
    <n v="31.523643753242492"/>
    <n v="29.568796072959906"/>
    <n v="25"/>
    <n v="2.0519836001936312E-2"/>
    <n v="4"/>
    <s v=""/>
    <m/>
    <n v="240849807.69230771"/>
    <s v="7 B€"/>
  </r>
  <r>
    <x v="56"/>
    <s v="SOLB.BR"/>
    <x v="18"/>
    <n v="101.09999847412109"/>
    <n v="5.0000000000000001E-4"/>
    <s v="1-5"/>
    <n v="3"/>
    <n v="3.43"/>
    <n v="3.6"/>
    <n v="3.75"/>
    <n v="3.75"/>
    <m/>
    <m/>
    <n v="3.5060000000000002"/>
    <n v="0.25"/>
    <n v="3.75"/>
    <n v="3.88"/>
    <m/>
    <n v="3.3500000000000002E-2"/>
    <n v="3.1E-2"/>
    <n v="3.1099999999999999E-2"/>
    <n v="4.2900000000000001E-2"/>
    <n v="3.6999999999999998E-2"/>
    <m/>
    <m/>
    <n v="3.5100000000000006E-2"/>
    <n v="0.28059701492537309"/>
    <n v="15.16"/>
    <m/>
    <m/>
    <m/>
    <m/>
    <n v="33.333333333333336"/>
    <s v="259 964"/>
    <n v="2.5000000000000001E-3"/>
    <n v="15.2"/>
    <e v="#DIV/0!"/>
    <n v="33.333333333333336"/>
    <s v=""/>
    <n v="97.327695465087885"/>
    <n v="81.223624992370603"/>
    <n v="9.1999999999999998E-3"/>
    <n v="102.03011846008302"/>
    <m/>
    <n v="84"/>
    <n v="3.7091988690384603E-2"/>
    <n v="4"/>
    <s v=""/>
    <m/>
    <n v="103985600"/>
    <s v="10,5 B€"/>
  </r>
  <r>
    <x v="57"/>
    <s v="ALGAU.PA"/>
    <x v="19"/>
    <n v="8.9460000991821289"/>
    <n v="-4.3400000000000001E-2"/>
    <m/>
    <n v="0"/>
    <n v="0"/>
    <n v="0"/>
    <n v="0"/>
    <n v="0"/>
    <m/>
    <m/>
    <n v="0"/>
    <s v=""/>
    <m/>
    <m/>
    <m/>
    <n v="0"/>
    <n v="0"/>
    <n v="0"/>
    <n v="0"/>
    <n v="0"/>
    <m/>
    <m/>
    <n v="0"/>
    <s v=""/>
    <s v=""/>
    <n v="51.695942210028598"/>
    <d v="2021-01-15T00:00:00"/>
    <n v="1.434764637273086"/>
    <n v="22"/>
    <n v="30.333333333333336"/>
    <s v="552 547"/>
    <n v="2.3799999999999998E-2"/>
    <e v="#DIV/0!"/>
    <n v="51.695942210028598"/>
    <n v="30.333333333333336"/>
    <n v="0"/>
    <n v="10.47895990371704"/>
    <n v="5.6520859730243682"/>
    <s v=""/>
    <s v=""/>
    <s v=""/>
    <n v="8"/>
    <n v="0"/>
    <n v="1"/>
    <s v=""/>
    <m/>
    <n v="23216260.504201684"/>
    <s v="0,2 B€"/>
  </r>
  <r>
    <x v="58"/>
    <s v="AF.PA"/>
    <x v="15"/>
    <n v="5.5780000686645508"/>
    <n v="1.23E-2"/>
    <m/>
    <n v="0"/>
    <n v="0"/>
    <n v="0"/>
    <n v="0"/>
    <n v="0"/>
    <m/>
    <m/>
    <n v="0"/>
    <s v=""/>
    <n v="0"/>
    <n v="0"/>
    <m/>
    <m/>
    <m/>
    <m/>
    <n v="0"/>
    <n v="0"/>
    <m/>
    <m/>
    <n v="0"/>
    <s v=""/>
    <s v=""/>
    <n v="-65.748013645735298"/>
    <d v="2021-02-23T00:00:00"/>
    <n v="58.485251546819342"/>
    <n v="27"/>
    <n v="27"/>
    <s v="6 691 759"/>
    <n v="1.5600000000000001E-2"/>
    <n v="28.220000000000002"/>
    <n v="-28.565957014451406"/>
    <n v="29.333333333333336"/>
    <n v="0"/>
    <n v="4.9459600162506101"/>
    <n v="4.213994996547699"/>
    <n v="-0.433"/>
    <n v="3.1627260389327998"/>
    <m/>
    <m/>
    <n v="0"/>
    <n v="0"/>
    <s v=""/>
    <m/>
    <n v="428958910.25641024"/>
    <s v="2,4 B€"/>
  </r>
  <r>
    <x v="59"/>
    <s v="CAP.PA"/>
    <x v="20"/>
    <n v="133.1499938964844"/>
    <n v="-6.0000000000000001E-3"/>
    <s v="6"/>
    <n v="1.35"/>
    <n v="1.55"/>
    <n v="1.7"/>
    <n v="1.7"/>
    <n v="1.35"/>
    <m/>
    <m/>
    <n v="1.53"/>
    <n v="0.25925925925925913"/>
    <n v="1.99"/>
    <n v="2.16"/>
    <m/>
    <n v="1.5699999999999999E-2"/>
    <n v="1.9300000000000001E-2"/>
    <n v="1.72E-2"/>
    <n v="1.9599999999999999E-2"/>
    <n v="1.24E-2"/>
    <m/>
    <m/>
    <n v="1.6840000000000001E-2"/>
    <n v="0.24840764331210197"/>
    <n v="17.739999999999998"/>
    <m/>
    <m/>
    <m/>
    <m/>
    <n v="25"/>
    <s v="686 683"/>
    <n v="4.0999999999999995E-3"/>
    <n v="29.57"/>
    <e v="#DIV/0!"/>
    <n v="25"/>
    <s v=""/>
    <n v="127.2980001831055"/>
    <n v="113.1014828109741"/>
    <n v="0.1744"/>
    <n v="156.37135283203128"/>
    <n v="141.9984"/>
    <n v="100"/>
    <n v="1.4945550816525741E-2"/>
    <n v="3"/>
    <s v=""/>
    <m/>
    <n v="167483658.53658539"/>
    <s v="22,3 B€"/>
  </r>
  <r>
    <x v="60"/>
    <s v="HF.PA"/>
    <x v="3"/>
    <n v="6"/>
    <n v="-2.2799999999999997E-2"/>
    <s v="7"/>
    <n v="0.5"/>
    <n v="0.5"/>
    <n v="0.5"/>
    <n v="0"/>
    <n v="0"/>
    <m/>
    <m/>
    <n v="0.3"/>
    <n v="-1"/>
    <n v="0.5"/>
    <n v="0.5"/>
    <m/>
    <n v="3.8899999999999997E-2"/>
    <n v="5.5199999999999999E-2"/>
    <n v="5.7099999999999998E-2"/>
    <n v="0"/>
    <n v="0"/>
    <m/>
    <m/>
    <n v="3.024E-2"/>
    <n v="-1"/>
    <n v="102.7"/>
    <m/>
    <m/>
    <m/>
    <m/>
    <n v="25"/>
    <s v="6 390"/>
    <n v="2E-3"/>
    <n v="43.281999999999996"/>
    <n v="5.7749196054015677"/>
    <n v="50.907407407407419"/>
    <s v=""/>
    <n v="5.7875999927520754"/>
    <n v="4.4030999946594243"/>
    <n v="0"/>
    <n v="6"/>
    <n v="6.1599998474121094"/>
    <n v="5.95"/>
    <n v="8.3333333333333329E-2"/>
    <n v="3"/>
    <s v=""/>
    <s v="Y"/>
    <n v="3195000"/>
    <s v="0 B€"/>
  </r>
  <r>
    <x v="61"/>
    <s v="SW.PA"/>
    <x v="12"/>
    <n v="79.220001220703125"/>
    <n v="-3.27E-2"/>
    <s v="1"/>
    <n v="2.2000000000000002"/>
    <n v="2.4"/>
    <n v="2.75"/>
    <n v="2.75"/>
    <n v="2.9"/>
    <m/>
    <m/>
    <n v="2.6"/>
    <n v="0.24999999999999989"/>
    <n v="0.99"/>
    <n v="2.21"/>
    <m/>
    <n v="2.6099999999999998E-2"/>
    <n v="2.35E-2"/>
    <n v="2.7999999999999997E-2"/>
    <n v="0"/>
    <n v="0"/>
    <m/>
    <m/>
    <n v="1.5520000000000001E-2"/>
    <n v="-1"/>
    <n v="36.68"/>
    <m/>
    <m/>
    <m/>
    <m/>
    <n v="25"/>
    <s v="544 946"/>
    <n v="3.7000000000000002E-3"/>
    <n v="60.176000000000002"/>
    <n v="4.8838381455841278"/>
    <n v="32.866666666666667"/>
    <s v=""/>
    <n v="74.53680007934571"/>
    <n v="66.419800014495848"/>
    <n v="5.4299999999999994E-2"/>
    <n v="83.521647286987303"/>
    <n v="75.316568389892581"/>
    <n v="65"/>
    <n v="1.2496844038690525E-2"/>
    <n v="3"/>
    <s v=""/>
    <m/>
    <n v="147282702.7027027"/>
    <s v="11,7 B€"/>
  </r>
  <r>
    <x v="62"/>
    <s v="EL.PA"/>
    <x v="1"/>
    <n v="135"/>
    <n v="7.000000000000001E-4"/>
    <s v="5"/>
    <n v="1.1100000000000001"/>
    <n v="1.5"/>
    <n v="1.53"/>
    <n v="2.04"/>
    <n v="0"/>
    <n v="1.1499999999999999"/>
    <m/>
    <n v="1.2360000000000002"/>
    <n v="0.83783783783783772"/>
    <n v="2.0699999999999998"/>
    <n v="2.35"/>
    <m/>
    <n v="9.5999999999999992E-3"/>
    <n v="1.4E-2"/>
    <n v="1.3299999999999999E-2"/>
    <n v="1.8499999999999999E-2"/>
    <n v="0"/>
    <m/>
    <m/>
    <n v="1.1080000000000001E-2"/>
    <n v="0.92708333333333337"/>
    <n v="31.76"/>
    <m/>
    <m/>
    <m/>
    <m/>
    <n v="25"/>
    <s v="955 634"/>
    <n v="2.2000000000000001E-3"/>
    <n v="19.380000000000003"/>
    <n v="6"/>
    <n v="33.799999999999997"/>
    <s v=""/>
    <n v="128.51799041748049"/>
    <n v="118.1538188171387"/>
    <n v="4.6900000000000004E-2"/>
    <n v="141.33150000000001"/>
    <n v="137.595125"/>
    <n v="100"/>
    <n v="1.5333333333333332E-2"/>
    <n v="3"/>
    <s v=""/>
    <m/>
    <n v="434379090.90909088"/>
    <s v="58,6 B€"/>
  </r>
  <r>
    <x v="63"/>
    <s v="FNAC.PA"/>
    <x v="4"/>
    <n v="50.25"/>
    <n v="-1.5700000000000002E-2"/>
    <s v="6"/>
    <n v="0"/>
    <n v="0"/>
    <n v="0"/>
    <n v="0"/>
    <n v="0"/>
    <m/>
    <m/>
    <n v="0"/>
    <s v=""/>
    <n v="1.29"/>
    <n v="1.51"/>
    <m/>
    <n v="0"/>
    <n v="0"/>
    <n v="0"/>
    <n v="0"/>
    <n v="0"/>
    <m/>
    <m/>
    <n v="0"/>
    <s v=""/>
    <n v="11.1"/>
    <m/>
    <m/>
    <m/>
    <m/>
    <n v="25"/>
    <s v="97 278"/>
    <n v="3.7000000000000002E-3"/>
    <e v="#N/A"/>
    <n v="5"/>
    <n v="36.458333333333336"/>
    <s v=""/>
    <n v="49.976999969482421"/>
    <n v="40.839420413970949"/>
    <n v="0.1303"/>
    <n v="56.797575000000002"/>
    <n v="56.799522959136972"/>
    <n v="25"/>
    <n v="2.5671641791044777E-2"/>
    <n v="3"/>
    <s v=""/>
    <m/>
    <n v="26291351.351351351"/>
    <s v="1,3 B€"/>
  </r>
  <r>
    <x v="64"/>
    <s v="AM.PA"/>
    <x v="15"/>
    <n v="893"/>
    <n v="-1.7600000000000001E-2"/>
    <s v="5"/>
    <n v="12.1"/>
    <n v="12.1"/>
    <n v="15.3"/>
    <n v="21.2"/>
    <n v="0"/>
    <m/>
    <m/>
    <n v="12.14"/>
    <n v="0.75206611570247928"/>
    <n v="20.82"/>
    <n v="20.77"/>
    <m/>
    <n v="1.06E-2"/>
    <n v="1.14E-2"/>
    <n v="1.18E-2"/>
    <n v="1.7500000000000002E-2"/>
    <n v="0"/>
    <m/>
    <m/>
    <n v="1.026E-2"/>
    <n v="0.65094339622641528"/>
    <n v="13.31"/>
    <m/>
    <m/>
    <m/>
    <m/>
    <n v="25"/>
    <s v="7 684"/>
    <n v="8.9999999999999998E-4"/>
    <n v="28.220000000000002"/>
    <n v="-28.565957014451406"/>
    <n v="29.333333333333336"/>
    <s v=""/>
    <n v="895.45"/>
    <n v="827.755"/>
    <n v="0.26839999999999997"/>
    <n v="1132.6812"/>
    <n v="1120.4389999999999"/>
    <n v="200"/>
    <n v="2.3314669652855544E-2"/>
    <n v="3"/>
    <s v=""/>
    <m/>
    <n v="8537777.777777778"/>
    <s v="7,6 B€"/>
  </r>
  <r>
    <x v="65"/>
    <s v="ATO.PA"/>
    <x v="12"/>
    <n v="64.620002746582031"/>
    <n v="-1.04E-2"/>
    <s v="5"/>
    <n v="1.1000000000000001"/>
    <n v="1.6"/>
    <n v="1.7"/>
    <n v="1.7"/>
    <n v="0"/>
    <m/>
    <m/>
    <n v="1.2200000000000002"/>
    <n v="0.5454545454545453"/>
    <n v="1.41"/>
    <n v="1.6"/>
    <m/>
    <n v="1.47E-2"/>
    <n v="1.3000000000000001E-2"/>
    <n v="1.49E-2"/>
    <n v="1.83E-2"/>
    <n v="0"/>
    <m/>
    <m/>
    <n v="1.218E-2"/>
    <n v="0.24489795918367352"/>
    <n v="9.2100000000000009"/>
    <m/>
    <m/>
    <m/>
    <m/>
    <n v="25"/>
    <s v="748 035"/>
    <n v="6.8000000000000005E-3"/>
    <n v="60.176000000000002"/>
    <n v="4.8838381455841278"/>
    <n v="32.866666666666667"/>
    <s v=""/>
    <n v="67.989199829101565"/>
    <n v="70.391000041961675"/>
    <n v="0.29170000000000001"/>
    <n v="83.469657547760008"/>
    <n v="88.438227561950683"/>
    <n v="60"/>
    <n v="2.1819869081862266E-2"/>
    <n v="3"/>
    <s v=""/>
    <m/>
    <n v="110005147.05882353"/>
    <s v="7,1 B€"/>
  </r>
  <r>
    <x v="66"/>
    <s v="MT.AS"/>
    <x v="21"/>
    <n v="19.357999801635739"/>
    <n v="-4.1399999999999999E-2"/>
    <s v="5"/>
    <n v="0"/>
    <n v="0"/>
    <n v="0.1"/>
    <n v="0.2"/>
    <n v="0"/>
    <m/>
    <m/>
    <n v="6.0000000000000012E-2"/>
    <s v=""/>
    <n v="0.36"/>
    <n v="0.5"/>
    <m/>
    <n v="0"/>
    <n v="0"/>
    <n v="3.3999999999999998E-3"/>
    <n v="1.1299999999999999E-2"/>
    <n v="0"/>
    <m/>
    <m/>
    <n v="2.9399999999999999E-3"/>
    <s v=""/>
    <n v="6.77"/>
    <m/>
    <m/>
    <m/>
    <m/>
    <n v="25"/>
    <s v="9 791 419"/>
    <n v="8.8999999999999999E-3"/>
    <n v="6.77"/>
    <e v="#DIV/0!"/>
    <n v="25"/>
    <s v=""/>
    <n v="19.209340019226079"/>
    <n v="13.36527002811432"/>
    <n v="0.29530000000000001"/>
    <n v="25.074417143058774"/>
    <n v="20.411575789642335"/>
    <n v="15"/>
    <n v="1.8596962686691431E-2"/>
    <n v="3"/>
    <s v=""/>
    <m/>
    <n v="1100159438.2022471"/>
    <s v="21,3 B€"/>
  </r>
  <r>
    <x v="67"/>
    <s v="RDSA.AS"/>
    <x v="8"/>
    <n v="16.903999328613281"/>
    <n v="-3.32E-2"/>
    <s v="2-5-8-11"/>
    <n v="1.73"/>
    <n v="1.88"/>
    <n v="1.88"/>
    <n v="1.88"/>
    <n v="1.88"/>
    <m/>
    <m/>
    <n v="1.85"/>
    <n v="8.6705202312138671E-2"/>
    <n v="0.56000000000000005"/>
    <n v="0.57999999999999996"/>
    <m/>
    <n v="6.4100000000000004E-2"/>
    <n v="8.9499999999999996E-2"/>
    <n v="7.5200000000000003E-2"/>
    <n v="6.9599999999999995E-2"/>
    <n v="0.1275"/>
    <m/>
    <m/>
    <n v="8.5180000000000006E-2"/>
    <n v="8.5803432137285349E-2"/>
    <n v="13.94"/>
    <m/>
    <m/>
    <m/>
    <m/>
    <n v="25"/>
    <s v="24 533 494"/>
    <n v="6.0000000000000001E-3"/>
    <n v="21.446000000000002"/>
    <n v="3.1623383237193474"/>
    <n v="56.777777777777779"/>
    <s v=""/>
    <n v="15.77465433120727"/>
    <n v="13.734426350593569"/>
    <n v="0.13289999999999999"/>
    <n v="19.150540839385986"/>
    <n v="18.739320021820067"/>
    <n v="16.5"/>
    <n v="3.3128254983546525E-2"/>
    <n v="3"/>
    <s v=""/>
    <m/>
    <n v="4088915666.6666665"/>
    <s v="69,1 B€"/>
  </r>
  <r>
    <x v="68"/>
    <s v="SGO.PA"/>
    <x v="22"/>
    <n v="44.419998168945313"/>
    <n v="3.0899999999999997E-2"/>
    <s v="6"/>
    <n v="1.24"/>
    <n v="1.26"/>
    <n v="1.3"/>
    <n v="1.33"/>
    <n v="0"/>
    <m/>
    <m/>
    <n v="1.026"/>
    <n v="7.2580645161290383E-2"/>
    <n v="1.35"/>
    <n v="1.45"/>
    <m/>
    <n v="3.2000000000000001E-2"/>
    <n v="2.5699999999999997E-2"/>
    <n v="3.0600000000000002E-2"/>
    <n v="3.9599999999999996E-2"/>
    <n v="0"/>
    <m/>
    <m/>
    <n v="2.5580000000000002E-2"/>
    <n v="0.23749999999999985"/>
    <n v="12.14"/>
    <m/>
    <m/>
    <m/>
    <m/>
    <n v="25"/>
    <s v="3 013 901"/>
    <n v="5.6999999999999993E-3"/>
    <n v="12.14"/>
    <e v="#DIV/0!"/>
    <n v="25"/>
    <s v=""/>
    <n v="41.465199813842773"/>
    <n v="36.275038499832164"/>
    <n v="0.12520000000000001"/>
    <n v="49.981381939697265"/>
    <n v="45.017278884887702"/>
    <n v="35"/>
    <n v="3.0391716696283103E-2"/>
    <n v="3"/>
    <s v=""/>
    <m/>
    <n v="528754561.40350884"/>
    <s v="23,5 B€"/>
  </r>
  <r>
    <x v="69"/>
    <s v="HO.PA"/>
    <x v="23"/>
    <n v="78.44000244140625"/>
    <n v="-1.01E-2"/>
    <s v="5-12"/>
    <n v="1.36"/>
    <n v="1.6"/>
    <n v="1.75"/>
    <n v="2.08"/>
    <n v="2.65"/>
    <m/>
    <m/>
    <n v="1.8879999999999999"/>
    <n v="0.52941176470588225"/>
    <n v="2.2999999999999998"/>
    <n v="2.61"/>
    <m/>
    <n v="1.7500000000000002E-2"/>
    <n v="1.6200000000000003E-2"/>
    <n v="1.6200000000000003E-2"/>
    <n v="2.06E-2"/>
    <n v="3.8100000000000002E-2"/>
    <m/>
    <m/>
    <n v="2.172E-2"/>
    <n v="0.17714285714285705"/>
    <n v="13.52"/>
    <m/>
    <m/>
    <m/>
    <m/>
    <n v="25"/>
    <s v="340 742"/>
    <n v="1.6000000000000001E-3"/>
    <n v="24.185000000000002"/>
    <e v="#DIV/0!"/>
    <n v="20.833333333333336"/>
    <s v=""/>
    <n v="76.22"/>
    <n v="70.902140579223627"/>
    <n v="0.14660000000000001"/>
    <n v="89.939306799316412"/>
    <n v="86.614166766357428"/>
    <n v="70"/>
    <n v="2.9321773692167749E-2"/>
    <n v="3"/>
    <s v=""/>
    <m/>
    <n v="212963750"/>
    <s v="16,7 B€"/>
  </r>
  <r>
    <x v="70"/>
    <s v="TEP.PA"/>
    <x v="12"/>
    <n v="293.10000610351563"/>
    <n v="6.93E-2"/>
    <s v="5"/>
    <n v="1.2"/>
    <n v="1.3"/>
    <n v="1.85"/>
    <n v="1.85"/>
    <n v="2.4"/>
    <m/>
    <m/>
    <n v="1.72"/>
    <n v="0.54166666666666685"/>
    <n v="2.73"/>
    <n v="3.17"/>
    <m/>
    <n v="1.5699999999999999E-2"/>
    <n v="1.17E-2"/>
    <n v="1.44E-2"/>
    <n v="1.1299999999999999E-2"/>
    <n v="1.2200000000000001E-2"/>
    <m/>
    <m/>
    <n v="1.3059999999999999E-2"/>
    <n v="-0.28025477707006369"/>
    <n v="29.76"/>
    <m/>
    <m/>
    <m/>
    <m/>
    <n v="25"/>
    <s v="299 527"/>
    <n v="5.1000000000000004E-3"/>
    <n v="60.176000000000002"/>
    <n v="4.8838381455841278"/>
    <n v="32.866666666666667"/>
    <s v=""/>
    <n v="279.91000000000003"/>
    <n v="258.79824432373039"/>
    <n v="0.1353"/>
    <n v="332.7564369293213"/>
    <n v="312.6919465026856"/>
    <n v="210"/>
    <n v="9.3142270322431591E-3"/>
    <n v="3"/>
    <s v=""/>
    <m/>
    <n v="58730784.313725486"/>
    <s v="17,2 B€"/>
  </r>
  <r>
    <x v="71"/>
    <s v="BVI.PA"/>
    <x v="12"/>
    <n v="22.389999389648441"/>
    <n v="-1.15E-2"/>
    <s v="5"/>
    <n v="0.51"/>
    <n v="0.55000000000000004"/>
    <n v="0.56000000000000005"/>
    <n v="0.56000000000000005"/>
    <n v="0"/>
    <m/>
    <m/>
    <n v="0.43600000000000005"/>
    <n v="9.8039215686274592E-2"/>
    <n v="0.56000000000000005"/>
    <n v="0.56000000000000005"/>
    <m/>
    <n v="2.7699999999999999E-2"/>
    <n v="2.9900000000000003E-2"/>
    <n v="2.46E-2"/>
    <n v="3.15E-2"/>
    <n v="0"/>
    <m/>
    <m/>
    <n v="2.274E-2"/>
    <n v="0.13718411552346577"/>
    <n v="25.44"/>
    <m/>
    <m/>
    <m/>
    <m/>
    <n v="25"/>
    <s v="1 095 784"/>
    <n v="2.3999999999999998E-3"/>
    <n v="60.176000000000002"/>
    <n v="4.8838381455841278"/>
    <n v="32.866666666666667"/>
    <s v=""/>
    <n v="22.355600166320801"/>
    <n v="20.41710955619812"/>
    <n v="0.1174"/>
    <n v="25.018585317993168"/>
    <n v="24.103169357299809"/>
    <n v="20"/>
    <n v="2.5011166380777331E-2"/>
    <n v="3"/>
    <s v=""/>
    <m/>
    <n v="456576666.66666669"/>
    <s v="10,2 B€"/>
  </r>
  <r>
    <x v="72"/>
    <s v="EO.PA"/>
    <x v="14"/>
    <n v="42.810001373291023"/>
    <n v="-1.7000000000000001E-2"/>
    <s v="5"/>
    <n v="0.65"/>
    <n v="0.9"/>
    <n v="1.1000000000000001"/>
    <n v="1.25"/>
    <n v="0"/>
    <m/>
    <m/>
    <n v="0.78"/>
    <n v="0.92307692307692302"/>
    <n v="1"/>
    <n v="1.45"/>
    <m/>
    <n v="1.5600000000000001E-2"/>
    <n v="1.3100000000000001E-2"/>
    <n v="2.2799999999999997E-2"/>
    <n v="4.2099999999999999E-2"/>
    <n v="0"/>
    <m/>
    <m/>
    <n v="1.8720000000000001E-2"/>
    <n v="1.6987179487179482"/>
    <n v="11.09"/>
    <m/>
    <m/>
    <m/>
    <m/>
    <n v="25"/>
    <s v="500 352"/>
    <n v="3.5999999999999999E-3"/>
    <n v="14.344999999999999"/>
    <n v="5"/>
    <n v="36.722222222222221"/>
    <s v=""/>
    <n v="42.660000076293947"/>
    <n v="38.198400096893309"/>
    <n v="0.1318"/>
    <n v="48.452359554290773"/>
    <n v="45.534017974853519"/>
    <n v="38"/>
    <n v="2.3359027515095939E-2"/>
    <n v="3"/>
    <s v=""/>
    <m/>
    <n v="138986666.66666666"/>
    <s v="6 B€"/>
  </r>
  <r>
    <x v="73"/>
    <s v="LR.PA"/>
    <x v="13"/>
    <n v="71.919998168945313"/>
    <n v="-1.18E-2"/>
    <s v="6"/>
    <n v="1.1499999999999999"/>
    <n v="1.19"/>
    <n v="1.26"/>
    <n v="1.34"/>
    <n v="1.4"/>
    <m/>
    <m/>
    <n v="1.268"/>
    <n v="0.16521739130434798"/>
    <n v="1.45"/>
    <n v="1.5"/>
    <m/>
    <n v="2.29E-2"/>
    <n v="1.9799999999999998E-2"/>
    <n v="1.95E-2"/>
    <n v="2.23E-2"/>
    <n v="2.1899999999999999E-2"/>
    <m/>
    <m/>
    <n v="2.128E-2"/>
    <n v="-2.6200873362445407E-2"/>
    <n v="22.87"/>
    <m/>
    <m/>
    <m/>
    <m/>
    <n v="25"/>
    <s v="732 038"/>
    <n v="2.7000000000000001E-3"/>
    <n v="19.876666666666669"/>
    <n v="15"/>
    <n v="37"/>
    <s v=""/>
    <n v="76.340799865722659"/>
    <n v="70.322899589538579"/>
    <n v="8.6800000000000002E-2"/>
    <n v="78.16265401000976"/>
    <n v="73.063999999999993"/>
    <n v="65"/>
    <n v="2.0161290835879118E-2"/>
    <n v="3"/>
    <s v=""/>
    <m/>
    <n v="271125185.18518519"/>
    <s v="19,5 B€"/>
  </r>
  <r>
    <x v="74"/>
    <s v="FDJ.PA"/>
    <x v="24"/>
    <n v="37.389999389648438"/>
    <n v="5.0000000000000001E-4"/>
    <s v="5"/>
    <n v="0"/>
    <n v="0"/>
    <n v="0"/>
    <n v="0"/>
    <n v="0.72"/>
    <m/>
    <m/>
    <n v="0.14399999999999999"/>
    <s v=""/>
    <n v="1.03"/>
    <n v="1.1599999999999999"/>
    <m/>
    <n v="0"/>
    <n v="0"/>
    <n v="0"/>
    <n v="0"/>
    <n v="1.89E-2"/>
    <m/>
    <m/>
    <n v="3.7799999999999999E-3"/>
    <s v=""/>
    <n v="28.76"/>
    <m/>
    <m/>
    <m/>
    <m/>
    <n v="25"/>
    <s v="314 366"/>
    <n v="1.6000000000000001E-3"/>
    <n v="28.76"/>
    <e v="#DIV/0!"/>
    <n v="25"/>
    <s v=""/>
    <n v="36.946200027465821"/>
    <n v="32.724263229370123"/>
    <n v="3.4000000000000002E-2"/>
    <n v="38.661259368896488"/>
    <n v="35.174644277572639"/>
    <n v="32"/>
    <n v="2.7547473035935899E-2"/>
    <n v="3"/>
    <s v=""/>
    <m/>
    <n v="196478750"/>
    <s v="7,3 B€"/>
  </r>
  <r>
    <x v="75"/>
    <s v="OR.PA"/>
    <x v="4"/>
    <n v="302.79998779296881"/>
    <n v="-1.34E-2"/>
    <s v="4"/>
    <n v="3.1"/>
    <n v="3.3"/>
    <n v="3.55"/>
    <n v="3.85"/>
    <n v="3.85"/>
    <m/>
    <m/>
    <n v="3.53"/>
    <n v="0.24193548387096772"/>
    <n v="4.47"/>
    <n v="4.8499999999999996"/>
    <m/>
    <n v="1.9900000000000001E-2"/>
    <n v="1.9E-2"/>
    <n v="1.9199999999999998E-2"/>
    <n v="1.9099999999999999E-2"/>
    <n v="1.46E-2"/>
    <m/>
    <m/>
    <n v="1.8359999999999998E-2"/>
    <n v="-4.0201005025125733E-2"/>
    <n v="37.04"/>
    <m/>
    <m/>
    <m/>
    <m/>
    <n v="25"/>
    <s v="461 133"/>
    <n v="8.0000000000000004E-4"/>
    <e v="#N/A"/>
    <n v="5"/>
    <n v="36.458333333333336"/>
    <s v=""/>
    <n v="304.83399963378912"/>
    <n v="289.26468513488771"/>
    <n v="2.9100000000000001E-2"/>
    <n v="311.61146743774418"/>
    <n v="304.80544608764649"/>
    <n v="200"/>
    <n v="1.4762219881779651E-2"/>
    <n v="3"/>
    <s v=""/>
    <m/>
    <n v="576416250"/>
    <s v="174,5 B€"/>
  </r>
  <r>
    <x v="76"/>
    <s v="DSY.PA"/>
    <x v="20"/>
    <n v="171.8999938964844"/>
    <n v="-5.5000000000000005E-3"/>
    <s v="6"/>
    <n v="0.47"/>
    <n v="0.53"/>
    <n v="0.57999999999999996"/>
    <n v="0.65"/>
    <n v="0.7"/>
    <m/>
    <m/>
    <n v="0.58599999999999997"/>
    <n v="0.38297872340425543"/>
    <n v="0.77"/>
    <n v="0.85"/>
    <m/>
    <n v="6.4000000000000003E-3"/>
    <n v="7.3000000000000001E-3"/>
    <n v="6.4999999999999997E-3"/>
    <n v="6.3E-3"/>
    <n v="4.7999999999999996E-3"/>
    <m/>
    <m/>
    <n v="6.2599999999999999E-3"/>
    <n v="-1.5625000000000042E-2"/>
    <n v="41.4"/>
    <m/>
    <m/>
    <m/>
    <m/>
    <n v="25"/>
    <s v="438 099"/>
    <n v="1.7000000000000001E-3"/>
    <n v="29.57"/>
    <e v="#DIV/0!"/>
    <n v="25"/>
    <s v=""/>
    <n v="171.5040002441406"/>
    <n v="158.26954956054689"/>
    <n v="7.980000000000001E-2"/>
    <n v="185.61761340942388"/>
    <n v="163.0962872756958"/>
    <n v="100"/>
    <n v="4.4793486174506932E-3"/>
    <n v="3"/>
    <s v=""/>
    <m/>
    <n v="257705294.11764705"/>
    <s v="44,3 B€"/>
  </r>
  <r>
    <x v="77"/>
    <s v="POM.PA"/>
    <x v="14"/>
    <n v="29.719999313354489"/>
    <n v="-1.2E-2"/>
    <s v="5"/>
    <n v="0.41"/>
    <n v="0.49"/>
    <n v="0.51"/>
    <n v="0"/>
    <n v="0"/>
    <m/>
    <m/>
    <n v="0.28199999999999997"/>
    <n v="-1"/>
    <n v="0.49"/>
    <n v="0.7"/>
    <m/>
    <n v="1.4E-2"/>
    <n v="1.6199999999999999E-2"/>
    <n v="1.35E-2"/>
    <n v="0"/>
    <n v="0"/>
    <m/>
    <m/>
    <n v="8.7399999999999995E-3"/>
    <n v="-1"/>
    <n v="14.42"/>
    <m/>
    <m/>
    <m/>
    <m/>
    <n v="25"/>
    <s v="154 096"/>
    <n v="1E-3"/>
    <n v="14.344999999999999"/>
    <n v="5"/>
    <n v="36.722222222222221"/>
    <s v=""/>
    <n v="30.765199966430661"/>
    <n v="23.54230003356934"/>
    <n v="0.1067"/>
    <n v="32.891123240089414"/>
    <n v="32.101547027206415"/>
    <n v="22"/>
    <n v="1.6487214378225833E-2"/>
    <n v="3"/>
    <s v=""/>
    <m/>
    <n v="154096000"/>
    <s v="4,6 B€"/>
  </r>
  <r>
    <x v="78"/>
    <s v="ERF.PA"/>
    <x v="1"/>
    <n v="73.639999389648438"/>
    <n v="-1.6299999999999999E-2"/>
    <s v="7"/>
    <n v="1.45"/>
    <n v="2"/>
    <n v="2.4"/>
    <n v="2.88"/>
    <n v="0"/>
    <m/>
    <m/>
    <n v="1.746"/>
    <n v="0.98620689655172411"/>
    <n v="0.48"/>
    <n v="0.56999999999999995"/>
    <m/>
    <n v="3.0000000000000001E-3"/>
    <n v="4.8999999999999998E-3"/>
    <n v="6.4000000000000003E-3"/>
    <n v="4.5000000000000005E-3"/>
    <n v="0"/>
    <m/>
    <m/>
    <n v="3.7600000000000003E-3"/>
    <n v="0.50000000000000011"/>
    <n v="23.7"/>
    <m/>
    <m/>
    <m/>
    <m/>
    <n v="25"/>
    <s v="446 355"/>
    <n v="2.3E-3"/>
    <n v="19.380000000000003"/>
    <n v="6"/>
    <n v="33.799999999999997"/>
    <s v=""/>
    <n v="76.283000183105472"/>
    <n v="67.105100021362304"/>
    <n v="6.1600000000000002E-2"/>
    <n v="78.176223352050783"/>
    <n v="74.757474999999999"/>
    <n v="65"/>
    <n v="6.5181966862899446E-3"/>
    <n v="3"/>
    <s v=""/>
    <m/>
    <n v="194067391.30434784"/>
    <s v="14,3 B€"/>
  </r>
  <r>
    <x v="79"/>
    <s v="RXL.PA"/>
    <x v="13"/>
    <n v="15.560000419616699"/>
    <n v="-9.1999999999999998E-3"/>
    <s v="7"/>
    <n v="0.4"/>
    <n v="0.4"/>
    <n v="0.42"/>
    <n v="0.44"/>
    <n v="0.48"/>
    <m/>
    <m/>
    <n v="0.42799999999999994"/>
    <n v="9.999999999999995E-2"/>
    <n v="0.45"/>
    <n v="0.5"/>
    <m/>
    <n v="3.2599999999999997E-2"/>
    <n v="2.5600000000000001E-2"/>
    <n v="2.7799999999999998E-2"/>
    <n v="4.7300000000000002E-2"/>
    <n v="4.0500000000000001E-2"/>
    <m/>
    <m/>
    <n v="3.4759999999999999E-2"/>
    <n v="0.45092024539877318"/>
    <n v="13.09"/>
    <m/>
    <m/>
    <m/>
    <m/>
    <n v="25"/>
    <s v="1 446 397"/>
    <n v="4.7999999999999996E-3"/>
    <n v="19.876666666666669"/>
    <n v="15"/>
    <n v="37"/>
    <s v=""/>
    <n v="13.772900047302249"/>
    <n v="11.34701068401337"/>
    <n v="1.11E-2"/>
    <n v="15.732716424274447"/>
    <n v="13.512919961929324"/>
    <n v="12"/>
    <n v="2.8920307703377633E-2"/>
    <n v="3"/>
    <s v=""/>
    <m/>
    <n v="301332708.33333337"/>
    <s v="4,7 B€"/>
  </r>
  <r>
    <x v="80"/>
    <s v="AIR.PA"/>
    <x v="15"/>
    <n v="95.910003662109375"/>
    <n v="-3.0499999999999999E-2"/>
    <s v="4"/>
    <n v="1.3"/>
    <n v="1.35"/>
    <n v="1.5"/>
    <n v="1.65"/>
    <n v="0"/>
    <m/>
    <m/>
    <n v="1.1600000000000001"/>
    <n v="0.26923076923076911"/>
    <n v="0.7"/>
    <n v="1.45"/>
    <m/>
    <n v="2.4300000000000002E-2"/>
    <n v="1.9400000000000001E-2"/>
    <n v="1.6399999999999998E-2"/>
    <n v="1.3899999999999999E-2"/>
    <n v="0"/>
    <m/>
    <m/>
    <n v="1.4799999999999999E-2"/>
    <n v="-0.42798353909465031"/>
    <n v="43.13"/>
    <m/>
    <m/>
    <m/>
    <m/>
    <n v="25"/>
    <s v="2 253 924"/>
    <n v="2.8999999999999998E-3"/>
    <n v="28.220000000000002"/>
    <n v="-28.565957014451406"/>
    <n v="29.333333333333336"/>
    <s v=""/>
    <n v="91.007600402832026"/>
    <n v="76.140550231933588"/>
    <n v="0.1157"/>
    <n v="107.00679108581542"/>
    <n v="97.705038221740736"/>
    <n v="80"/>
    <n v="7.2985087401945849E-3"/>
    <n v="3"/>
    <s v=""/>
    <m/>
    <n v="777215172.41379321"/>
    <s v="74,5 B€"/>
  </r>
  <r>
    <x v="81"/>
    <s v="GET.PA"/>
    <x v="25"/>
    <n v="13.569999694824221"/>
    <n v="-3.0699999999999998E-2"/>
    <s v="5"/>
    <n v="0.22"/>
    <n v="0.26"/>
    <n v="0.3"/>
    <n v="0.36"/>
    <n v="0"/>
    <m/>
    <m/>
    <n v="0.22800000000000004"/>
    <n v="0.63636363636363624"/>
    <n v="0.35"/>
    <n v="0.42"/>
    <m/>
    <n v="1.9199999999999998E-2"/>
    <n v="2.8799999999999999E-2"/>
    <n v="2.7999999999999997E-2"/>
    <n v="3.0699999999999998E-2"/>
    <n v="0"/>
    <m/>
    <m/>
    <n v="2.1339999999999998E-2"/>
    <n v="0.59895833333333337"/>
    <s v=""/>
    <m/>
    <m/>
    <m/>
    <m/>
    <n v="25"/>
    <s v="2 362 278"/>
    <n v="4.3E-3"/>
    <e v="#DIV/0!"/>
    <e v="#DIV/0!"/>
    <n v="25"/>
    <s v=""/>
    <n v="13.62119998931885"/>
    <n v="13.16944998264313"/>
    <n v="8.3000000000000001E-3"/>
    <n v="13.68263069229126"/>
    <n v="13.827906038475033"/>
    <n v="10"/>
    <n v="2.5792189231477629E-2"/>
    <n v="3"/>
    <s v=""/>
    <m/>
    <n v="549366976.74418604"/>
    <s v="7,5 B€"/>
  </r>
  <r>
    <x v="82"/>
    <s v="SAF.PA"/>
    <x v="23"/>
    <n v="113.25"/>
    <n v="-2.6600000000000002E-2"/>
    <s v="5"/>
    <n v="1.38"/>
    <n v="1.52"/>
    <n v="1.6"/>
    <n v="1.82"/>
    <n v="0"/>
    <m/>
    <m/>
    <n v="1.264"/>
    <n v="0.31884057971014507"/>
    <n v="1.41"/>
    <n v="2"/>
    <m/>
    <n v="2.23E-2"/>
    <n v="1.8799999999999997E-2"/>
    <n v="1.5800000000000002E-2"/>
    <n v="1.49E-2"/>
    <n v="0"/>
    <m/>
    <m/>
    <n v="1.4360000000000001E-2"/>
    <n v="-0.33183856502242154"/>
    <n v="34.85"/>
    <m/>
    <m/>
    <m/>
    <m/>
    <n v="16.666666666666668"/>
    <s v="1 251 076"/>
    <n v="2.8999999999999998E-3"/>
    <n v="24.185000000000002"/>
    <e v="#DIV/0!"/>
    <n v="20.833333333333336"/>
    <s v=""/>
    <n v="113.2370001220703"/>
    <n v="101.7874500656128"/>
    <n v="-3.0000000000000001E-3"/>
    <n v="112.91025"/>
    <n v="114.27952500000001"/>
    <n v="98"/>
    <n v="1.2450331125827814E-2"/>
    <n v="2"/>
    <s v=""/>
    <m/>
    <n v="431405517.24137932"/>
    <s v="48,9 B€"/>
  </r>
  <r>
    <x v="83"/>
    <s v="NTG.PA"/>
    <x v="3"/>
    <n v="1.345000028610229"/>
    <n v="-3.2400000000000005E-2"/>
    <s v="5"/>
    <n v="0.15"/>
    <n v="0.15"/>
    <n v="0.1"/>
    <n v="0.1"/>
    <m/>
    <m/>
    <m/>
    <n v="0.125"/>
    <n v="-0.33333333333333326"/>
    <n v="0.05"/>
    <n v="0.05"/>
    <m/>
    <n v="6.8500000000000005E-2"/>
    <n v="8.1500000000000003E-2"/>
    <n v="0.04"/>
    <n v="0.10199999999999999"/>
    <m/>
    <m/>
    <m/>
    <n v="7.3000000000000009E-2"/>
    <n v="0.48905109489051074"/>
    <n v="75.599999999999994"/>
    <m/>
    <m/>
    <m/>
    <m/>
    <n v="16.666666666666668"/>
    <s v="34 118"/>
    <n v="1.1000000000000001E-3"/>
    <n v="43.281999999999996"/>
    <n v="5.7749196054015677"/>
    <n v="50.907407407407419"/>
    <s v=""/>
    <n v="1.185400002002716"/>
    <n v="1.0757700040936471"/>
    <n v="-0.14499999999999999"/>
    <n v="1.1499750244617457"/>
    <m/>
    <n v="0.8"/>
    <n v="3.7174720398827313E-2"/>
    <n v="2"/>
    <s v=""/>
    <m/>
    <n v="31016363.636363633"/>
    <s v="0 B€"/>
  </r>
  <r>
    <x v="84"/>
    <s v="ALO.PA"/>
    <x v="6"/>
    <n v="41.340000152587891"/>
    <n v="-6.0000000000000001E-3"/>
    <s v="7"/>
    <n v="0"/>
    <n v="0.25"/>
    <n v="0.35"/>
    <n v="5.5"/>
    <n v="0"/>
    <m/>
    <m/>
    <n v="1.22"/>
    <s v=""/>
    <n v="0.52"/>
    <n v="0.63"/>
    <m/>
    <n v="0"/>
    <n v="9.5999999999999992E-3"/>
    <n v="1.01E-2"/>
    <n v="0.15590000000000001"/>
    <n v="0"/>
    <m/>
    <m/>
    <n v="3.5119999999999998E-2"/>
    <s v=""/>
    <n v="21.23"/>
    <m/>
    <m/>
    <m/>
    <m/>
    <n v="16.666666666666668"/>
    <s v="2 110 927"/>
    <n v="5.6999999999999993E-3"/>
    <n v="16.015000000000001"/>
    <n v="9.9111018577841481"/>
    <n v="56.333333333333329"/>
    <s v=""/>
    <n v="45.122800064086917"/>
    <n v="42.146562538146974"/>
    <n v="0.26090000000000002"/>
    <n v="52.125606192398067"/>
    <n v="52.360912679672253"/>
    <n v="35"/>
    <n v="1.2578616305772993E-2"/>
    <n v="2"/>
    <s v=""/>
    <m/>
    <n v="370338070.17543864"/>
    <s v="15,3 B€"/>
  </r>
  <r>
    <x v="85"/>
    <s v="MC.PA"/>
    <x v="26"/>
    <n v="525"/>
    <n v="-1.1299999999999999E-2"/>
    <s v="4-12"/>
    <n v="3.6"/>
    <n v="4.2"/>
    <n v="5.4"/>
    <n v="6.2"/>
    <n v="9.1999999999999993"/>
    <m/>
    <m/>
    <n v="5.7200000000000006"/>
    <n v="0.72222222222222221"/>
    <n v="6.77"/>
    <n v="7.48"/>
    <m/>
    <n v="2.3E-2"/>
    <n v="1.9400000000000001E-2"/>
    <n v="1.77E-2"/>
    <n v="1.72E-2"/>
    <n v="1.1900000000000001E-2"/>
    <m/>
    <m/>
    <n v="1.7840000000000002E-2"/>
    <n v="-0.25217391304347825"/>
    <n v="34.46"/>
    <m/>
    <m/>
    <m/>
    <m/>
    <n v="16.666666666666668"/>
    <s v="509 151"/>
    <n v="1E-3"/>
    <n v="34.46"/>
    <e v="#DIV/0!"/>
    <n v="16.666666666666668"/>
    <s v=""/>
    <n v="516.09099914550779"/>
    <n v="439.00798309326171"/>
    <n v="7.4900000000000008E-2"/>
    <n v="564.32249999999999"/>
    <n v="506.49634251708983"/>
    <n v="450"/>
    <n v="1.2895238095238095E-2"/>
    <n v="2"/>
    <s v=""/>
    <m/>
    <n v="509151000"/>
    <s v="267,3 B€"/>
  </r>
  <r>
    <x v="86"/>
    <s v="AC.PA"/>
    <x v="27"/>
    <n v="34.560001373291023"/>
    <n v="-5.5000000000000005E-3"/>
    <s v="5"/>
    <n v="1"/>
    <n v="1.05"/>
    <n v="1.05"/>
    <n v="1.05"/>
    <n v="0"/>
    <m/>
    <m/>
    <n v="0.82999999999999985"/>
    <n v="5.0000000000000044E-2"/>
    <n v="0"/>
    <n v="0.48"/>
    <m/>
    <n v="2.6600000000000002E-2"/>
    <n v="2.4500000000000001E-2"/>
    <n v="2.2200000000000001E-2"/>
    <n v="2.92E-2"/>
    <n v="0"/>
    <m/>
    <m/>
    <n v="2.0500000000000001E-2"/>
    <n v="9.7744360902255564E-2"/>
    <s v=""/>
    <m/>
    <m/>
    <m/>
    <m/>
    <n v="8.3333333333333339"/>
    <s v="1 251 602"/>
    <n v="4.7999999999999996E-3"/>
    <e v="#DIV/0!"/>
    <e v="#DIV/0!"/>
    <n v="8.3333333333333339"/>
    <s v=""/>
    <n v="30.227999916076659"/>
    <n v="26.56964993476868"/>
    <n v="-0.1091"/>
    <n v="30.789505223464975"/>
    <n v="29.650932174110412"/>
    <n v="15"/>
    <n v="0"/>
    <n v="1"/>
    <s v=""/>
    <m/>
    <n v="260750416.66666669"/>
    <s v="9 B€"/>
  </r>
  <r>
    <x v="87"/>
    <s v="PIG.PA"/>
    <x v="28"/>
    <n v="6.5799999237060547"/>
    <n v="-3.0899999999999997E-2"/>
    <s v="7"/>
    <n v="0.22"/>
    <n v="0.22"/>
    <n v="0.22"/>
    <n v="0.22"/>
    <n v="0.22"/>
    <m/>
    <m/>
    <n v="0.22000000000000003"/>
    <n v="0"/>
    <n v="0.02"/>
    <n v="0.11"/>
    <m/>
    <n v="1.5599999999999999E-2"/>
    <n v="1.5599999999999999E-2"/>
    <n v="1.3599999999999999E-2"/>
    <n v="2.4899999999999999E-2"/>
    <n v="4.1500000000000002E-2"/>
    <m/>
    <m/>
    <n v="2.2239999999999999E-2"/>
    <n v="0.59615384615384615"/>
    <n v="28.48"/>
    <m/>
    <m/>
    <m/>
    <m/>
    <n v="8.3333333333333339"/>
    <s v="11 642"/>
    <n v="4.0000000000000002E-4"/>
    <n v="28.48"/>
    <e v="#DIV/0!"/>
    <n v="8.3333333333333339"/>
    <s v=""/>
    <n v="6.2446000099182131"/>
    <n v="5.0365466070175167"/>
    <n v="-8.2400000000000001E-2"/>
    <n v="6.0378079299926757"/>
    <n v="4.843025152683258"/>
    <n v="4.7"/>
    <n v="3.0395137130541784E-3"/>
    <n v="1"/>
    <s v=""/>
    <m/>
    <n v="29105000"/>
    <s v="0,2 B€"/>
  </r>
  <r>
    <x v="88"/>
    <s v="IPH.PA"/>
    <x v="29"/>
    <n v="3.720000028610229"/>
    <n v="-1.1000000000000001E-3"/>
    <s v="0"/>
    <n v="0"/>
    <n v="0"/>
    <n v="0"/>
    <n v="0"/>
    <n v="0"/>
    <m/>
    <m/>
    <n v="0"/>
    <s v=""/>
    <n v="0"/>
    <n v="0"/>
    <m/>
    <n v="0"/>
    <n v="0"/>
    <n v="0"/>
    <n v="0"/>
    <n v="0"/>
    <m/>
    <m/>
    <n v="0"/>
    <s v=""/>
    <s v=""/>
    <m/>
    <m/>
    <m/>
    <m/>
    <n v="8.3333333333333339"/>
    <s v="342 274"/>
    <n v="4.3E-3"/>
    <e v="#DIV/0!"/>
    <e v="#DIV/0!"/>
    <n v="4.166666666666667"/>
    <s v=""/>
    <n v="3.7147999954223629"/>
    <n v="4.3785450136661526"/>
    <n v="0.57879999999999998"/>
    <n v="5.8731360451698293"/>
    <n v="5.8131019414901726"/>
    <n v="1.8"/>
    <n v="0"/>
    <n v="1"/>
    <s v=""/>
    <m/>
    <n v="79598604.651162788"/>
    <s v="0,3 B€"/>
  </r>
  <r>
    <x v="89"/>
    <s v="RE.PA"/>
    <x v="7"/>
    <n v="118.5"/>
    <n v="0"/>
    <s v="4"/>
    <n v="5.45"/>
    <n v="5.45"/>
    <n v="0"/>
    <n v="0"/>
    <n v="0"/>
    <m/>
    <m/>
    <n v="2.1800000000000002"/>
    <n v="-1"/>
    <n v="0"/>
    <n v="0"/>
    <m/>
    <n v="3.8699999999999998E-2"/>
    <n v="5.8200000000000002E-2"/>
    <n v="0"/>
    <n v="0"/>
    <n v="0"/>
    <m/>
    <m/>
    <n v="1.9380000000000001E-2"/>
    <n v="-1"/>
    <s v=""/>
    <m/>
    <m/>
    <m/>
    <m/>
    <n v="8.3333333333333339"/>
    <s v="317"/>
    <s v=""/>
    <n v="14.720000000000002"/>
    <n v="6.3553779554739691"/>
    <n v="47.944444444444436"/>
    <s v=""/>
    <n v="122.32"/>
    <n v="113.3062228393555"/>
    <s v=""/>
    <s v=""/>
    <s v=""/>
    <n v="65"/>
    <n v="0"/>
    <n v="1"/>
    <s v=""/>
    <m/>
    <e v="#VALUE!"/>
    <e v="#VALUE!"/>
  </r>
  <r>
    <x v="90"/>
    <s v="RAL.PA"/>
    <x v="4"/>
    <n v="7"/>
    <n v="-5.4100000000000002E-2"/>
    <s v="5"/>
    <n v="1.83"/>
    <n v="1.4"/>
    <n v="1"/>
    <n v="1"/>
    <n v="0"/>
    <m/>
    <m/>
    <n v="1.046"/>
    <n v="-0.45355191256830601"/>
    <m/>
    <m/>
    <m/>
    <n v="0.12839999999999999"/>
    <n v="7.5999999999999998E-2"/>
    <n v="6.7400000000000002E-2"/>
    <n v="0.111"/>
    <n v="0"/>
    <m/>
    <m/>
    <n v="7.6559999999999989E-2"/>
    <n v="-0.13551401869158869"/>
    <s v=""/>
    <m/>
    <m/>
    <m/>
    <m/>
    <n v="8.3333333333333339"/>
    <s v="154 418"/>
    <n v="2.8999999999999998E-3"/>
    <e v="#N/A"/>
    <n v="5"/>
    <n v="36.458333333333336"/>
    <s v=""/>
    <n v="6.3903999900817867"/>
    <n v="5.7960249781608582"/>
    <n v="0"/>
    <n v="7"/>
    <m/>
    <n v="6.3"/>
    <n v="0"/>
    <n v="1"/>
    <s v=""/>
    <m/>
    <n v="53247586.206896558"/>
    <s v="0,4 B€"/>
  </r>
  <r>
    <x v="91"/>
    <s v="LYS.PA"/>
    <x v="29"/>
    <n v="3.2599999904632568"/>
    <n v="-6.0499999999999998E-2"/>
    <s v="0"/>
    <n v="0"/>
    <n v="0"/>
    <n v="0"/>
    <n v="0"/>
    <n v="0"/>
    <m/>
    <m/>
    <n v="0"/>
    <s v=""/>
    <n v="0"/>
    <n v="0"/>
    <m/>
    <n v="0"/>
    <n v="0"/>
    <n v="0"/>
    <n v="0"/>
    <n v="0"/>
    <m/>
    <m/>
    <n v="0"/>
    <s v=""/>
    <s v=""/>
    <m/>
    <m/>
    <m/>
    <m/>
    <n v="0"/>
    <s v="274 486"/>
    <n v="1.67E-2"/>
    <e v="#DIV/0!"/>
    <e v="#DIV/0!"/>
    <n v="4.166666666666667"/>
    <s v=""/>
    <n v="2.7764000034332281"/>
    <n v="2.5227500098943709"/>
    <n v="0"/>
    <n v="3.2599999904632568"/>
    <s v=""/>
    <n v="1.2"/>
    <n v="0"/>
    <n v="0"/>
    <s v=""/>
    <m/>
    <n v="16436287.425149702"/>
    <s v="0,1 B€"/>
  </r>
  <r>
    <x v="92"/>
    <s v="ALDR.PA"/>
    <x v="30"/>
    <n v="2.8200000524520871E-2"/>
    <n v="-1.3999999999999999E-2"/>
    <m/>
    <n v="0"/>
    <n v="0"/>
    <n v="0"/>
    <n v="0"/>
    <n v="0"/>
    <m/>
    <m/>
    <n v="0"/>
    <s v=""/>
    <n v="0"/>
    <n v="0"/>
    <m/>
    <n v="0"/>
    <n v="0"/>
    <n v="0"/>
    <n v="0"/>
    <n v="0"/>
    <m/>
    <m/>
    <n v="0"/>
    <s v=""/>
    <n v="15.67"/>
    <m/>
    <m/>
    <m/>
    <m/>
    <n v="0"/>
    <s v="5 776 772"/>
    <n v="6.4000000000000003E-3"/>
    <n v="15.67"/>
    <e v="#DIV/0!"/>
    <n v="0"/>
    <s v=""/>
    <n v="2.8088000044226649E-2"/>
    <n v="0.17104250074364241"/>
    <n v="0"/>
    <n v="2.8200000524520871E-2"/>
    <m/>
    <n v="2.8000000000000001E-2"/>
    <n v="0"/>
    <n v="0"/>
    <s v=""/>
    <s v="Y"/>
    <n v="902620625"/>
    <s v="0 B€"/>
  </r>
  <r>
    <x v="93"/>
    <s v="AB.PA"/>
    <x v="1"/>
    <n v="15.72000026702881"/>
    <n v="1.03E-2"/>
    <s v="0"/>
    <n v="0"/>
    <n v="0"/>
    <n v="0"/>
    <n v="0"/>
    <n v="0"/>
    <m/>
    <m/>
    <n v="0"/>
    <s v=""/>
    <n v="0"/>
    <n v="0"/>
    <m/>
    <n v="0"/>
    <n v="0"/>
    <n v="0"/>
    <n v="0"/>
    <n v="0"/>
    <m/>
    <m/>
    <n v="0"/>
    <s v=""/>
    <s v=""/>
    <m/>
    <m/>
    <m/>
    <m/>
    <n v="0"/>
    <s v="165 965"/>
    <n v="3.5999999999999999E-3"/>
    <n v="19.380000000000003"/>
    <n v="6"/>
    <n v="33.799999999999997"/>
    <s v=""/>
    <n v="16.789799976348881"/>
    <n v="11.5610999917984"/>
    <n v="0"/>
    <n v="15.72000026702881"/>
    <n v="17"/>
    <n v="3"/>
    <n v="0"/>
    <n v="0"/>
    <s v=""/>
    <m/>
    <n v="46101388.888888888"/>
    <s v="0,7 B€"/>
  </r>
  <r>
    <x v="94"/>
    <s v="SRP.PA"/>
    <x v="4"/>
    <s v=""/>
    <e v="#N/A"/>
    <s v="0"/>
    <n v="0"/>
    <n v="0"/>
    <n v="0"/>
    <n v="0"/>
    <n v="0"/>
    <m/>
    <m/>
    <n v="0"/>
    <s v=""/>
    <n v="0"/>
    <n v="0"/>
    <m/>
    <n v="0"/>
    <n v="0"/>
    <n v="0"/>
    <n v="0"/>
    <n v="0"/>
    <m/>
    <m/>
    <n v="0"/>
    <s v=""/>
    <e v="#N/A"/>
    <m/>
    <m/>
    <m/>
    <m/>
    <n v="0"/>
    <e v="#N/A"/>
    <e v="#N/A"/>
    <e v="#N/A"/>
    <n v="5"/>
    <n v="36.458333333333336"/>
    <e v="#N/A"/>
    <e v="#N/A"/>
    <e v="#N/A"/>
    <e v="#N/A"/>
    <s v=""/>
    <n v="3.3350000381469731"/>
    <n v="2.5"/>
    <e v="#VALUE!"/>
    <e v="#VALUE!"/>
    <s v=""/>
    <m/>
    <e v="#N/A"/>
    <e v="#N/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d v="2021-01-13T00:00:00"/>
    <x v="0"/>
    <s v="+"/>
    <n v="1"/>
    <n v="12.26"/>
    <n v="12.26"/>
  </r>
  <r>
    <d v="2021-01-25T00:00:00"/>
    <x v="1"/>
    <s v="+"/>
    <n v="5"/>
    <n v="9.75"/>
    <n v="48.75"/>
  </r>
  <r>
    <d v="2021-01-25T00:00:00"/>
    <x v="2"/>
    <s v="+"/>
    <n v="2"/>
    <n v="13.36"/>
    <n v="26.72"/>
  </r>
  <r>
    <d v="2021-01-28T00:00:00"/>
    <x v="3"/>
    <s v="+"/>
    <n v="90"/>
    <n v="4.53"/>
    <n v="407.70000000000005"/>
  </r>
  <r>
    <d v="2021-03-02T00:00:00"/>
    <x v="4"/>
    <s v="+"/>
    <n v="4"/>
    <n v="37.44"/>
    <n v="149.76"/>
  </r>
  <r>
    <d v="2021-03-26T00:00:00"/>
    <x v="0"/>
    <s v="+"/>
    <n v="9"/>
    <n v="9.6577000000000002"/>
    <n v="86.919300000000007"/>
  </r>
  <r>
    <d v="2021-03-30T00:00:00"/>
    <x v="5"/>
    <s v="+"/>
    <n v="1"/>
    <n v="69.05"/>
    <n v="69.05"/>
  </r>
  <r>
    <d v="2021-04-06T00:00:00"/>
    <x v="6"/>
    <s v="+"/>
    <n v="60"/>
    <n v="0.91600000000000004"/>
    <n v="54.96"/>
  </r>
  <r>
    <d v="2021-04-09T00:00:00"/>
    <x v="7"/>
    <s v="+"/>
    <n v="2"/>
    <n v="91"/>
    <n v="182"/>
  </r>
  <r>
    <d v="2021-04-09T00:00:00"/>
    <x v="8"/>
    <s v="+"/>
    <n v="10"/>
    <n v="10.199999999999999"/>
    <n v="102"/>
  </r>
  <r>
    <d v="2021-04-12T00:00:00"/>
    <x v="1"/>
    <s v="+"/>
    <n v="10"/>
    <n v="10.385999999999999"/>
    <n v="103.85999999999999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  <r>
    <m/>
    <x v="9"/>
    <m/>
    <m/>
    <m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s v="Nexity"/>
    <s v="NXI.PA"/>
    <x v="0"/>
    <s v=""/>
    <n v="44.299999237060547"/>
    <s v=""/>
    <s v=""/>
    <s v=""/>
    <m/>
    <m/>
    <m/>
    <n v="2.2000000000000002"/>
    <n v="4.9661400403806816E-2"/>
    <s v=""/>
    <s v="5"/>
  </r>
  <r>
    <s v="GECINA"/>
    <s v="GFC.PA"/>
    <x v="0"/>
    <s v=""/>
    <n v="119.75"/>
    <s v=""/>
    <s v=""/>
    <s v=""/>
    <m/>
    <m/>
    <m/>
    <n v="5"/>
    <n v="4.1753653444676408E-2"/>
    <s v=""/>
    <s v="3-7"/>
  </r>
  <r>
    <s v="EUTELSAT"/>
    <s v="ETL.PA"/>
    <x v="1"/>
    <n v="10"/>
    <n v="10.14000034332275"/>
    <n v="102"/>
    <n v="101.40000343322751"/>
    <n v="-0.59999656677248936"/>
    <m/>
    <m/>
    <m/>
    <n v="1.1000000000000001"/>
    <n v="0.10848125865442959"/>
    <n v="11"/>
    <s v="11"/>
  </r>
  <r>
    <s v="ICADE"/>
    <s v="ICAD.PA"/>
    <x v="0"/>
    <s v=""/>
    <n v="63.75"/>
    <s v=""/>
    <s v=""/>
    <s v=""/>
    <m/>
    <m/>
    <m/>
    <n v="3.73"/>
    <n v="5.8509803921568626E-2"/>
    <s v=""/>
    <s v="3-7"/>
  </r>
  <r>
    <s v="AXA"/>
    <s v="CS.PA"/>
    <x v="2"/>
    <s v=""/>
    <n v="23.5"/>
    <s v=""/>
    <s v=""/>
    <s v=""/>
    <m/>
    <m/>
    <m/>
    <n v="1.1000000000000001"/>
    <n v="4.6808510638297877E-2"/>
    <s v=""/>
    <s v="5"/>
  </r>
  <r>
    <s v="Orange"/>
    <s v="ORA.PA"/>
    <x v="1"/>
    <n v="15"/>
    <n v="10.47399997711182"/>
    <n v="152.60999999999999"/>
    <n v="157.1099996566773"/>
    <n v="4.4999996566773177"/>
    <m/>
    <m/>
    <m/>
    <n v="0.6"/>
    <n v="5.7284705108950028E-2"/>
    <n v="9"/>
    <s v="6-12"/>
  </r>
  <r>
    <s v="RUBIS"/>
    <s v="RUI.PA"/>
    <x v="3"/>
    <s v=""/>
    <n v="40.200000762939453"/>
    <s v=""/>
    <s v=""/>
    <s v=""/>
    <m/>
    <m/>
    <m/>
    <n v="1.21"/>
    <n v="3.0099501916315982E-2"/>
    <s v=""/>
    <s v="6"/>
  </r>
  <r>
    <s v="MERCIALYS"/>
    <s v="MERY.PA"/>
    <x v="0"/>
    <s v=""/>
    <n v="9.6949996948242188"/>
    <s v=""/>
    <s v=""/>
    <s v=""/>
    <m/>
    <m/>
    <m/>
    <n v="1.33"/>
    <n v="0.13718411984169893"/>
    <s v=""/>
    <s v="4-10"/>
  </r>
  <r>
    <s v="BIC"/>
    <s v="BB.PA"/>
    <x v="4"/>
    <s v=""/>
    <n v="53.5"/>
    <s v=""/>
    <s v=""/>
    <s v=""/>
    <m/>
    <m/>
    <m/>
    <n v="5.9"/>
    <n v="0.1102803738317757"/>
    <s v=""/>
    <s v="6"/>
  </r>
  <r>
    <s v="BNP Paribas"/>
    <s v="BNP.PA"/>
    <x v="5"/>
    <s v=""/>
    <n v="51.459999084472663"/>
    <s v=""/>
    <s v=""/>
    <s v=""/>
    <m/>
    <m/>
    <m/>
    <n v="2.31"/>
    <n v="4.4889235155408512E-2"/>
    <s v=""/>
    <s v="5"/>
  </r>
  <r>
    <s v="SCOR SE"/>
    <s v="SCR.PA"/>
    <x v="2"/>
    <s v=""/>
    <n v="29.180000305175781"/>
    <s v=""/>
    <s v=""/>
    <s v=""/>
    <m/>
    <m/>
    <m/>
    <n v="1.5"/>
    <n v="5.140507142948654E-2"/>
    <s v=""/>
    <s v="4"/>
  </r>
  <r>
    <s v="Engie"/>
    <s v="ENGI.PA"/>
    <x v="6"/>
    <s v=""/>
    <n v="12.32600021362305"/>
    <s v=""/>
    <s v=""/>
    <s v=""/>
    <m/>
    <m/>
    <m/>
    <n v="1"/>
    <n v="8.1129318730237501E-2"/>
    <s v=""/>
    <s v="5"/>
  </r>
  <r>
    <s v="KAUFMAN ET BROAD"/>
    <s v="KOF.PA"/>
    <x v="0"/>
    <n v="4"/>
    <n v="42.599998474121087"/>
    <n v="149.76"/>
    <n v="170.39999389648435"/>
    <n v="20.639993896484356"/>
    <m/>
    <m/>
    <m/>
    <n v="3.85"/>
    <n v="9.0375590091601107E-2"/>
    <n v="15.4"/>
    <s v="5"/>
  </r>
  <r>
    <s v="COFACE"/>
    <s v="COFA.PA"/>
    <x v="2"/>
    <s v=""/>
    <n v="9.8299999237060547"/>
    <s v=""/>
    <s v=""/>
    <s v=""/>
    <m/>
    <m/>
    <m/>
    <n v="0.48"/>
    <n v="4.8830112281326742E-2"/>
    <s v=""/>
    <s v="5"/>
  </r>
  <r>
    <s v="Bouygues"/>
    <s v="EN.PA"/>
    <x v="7"/>
    <s v=""/>
    <n v="34.580001831054688"/>
    <s v=""/>
    <s v=""/>
    <s v=""/>
    <m/>
    <m/>
    <m/>
    <n v="1.6"/>
    <n v="4.6269517503701077E-2"/>
    <s v=""/>
    <s v="4"/>
  </r>
  <r>
    <s v="ALTAREA"/>
    <s v="ALTA.PA"/>
    <x v="0"/>
    <s v=""/>
    <n v="159.6000061035156"/>
    <s v=""/>
    <s v=""/>
    <s v=""/>
    <m/>
    <m/>
    <m/>
    <n v="11"/>
    <n v="6.8922303128644405E-2"/>
    <s v=""/>
    <s v="5"/>
  </r>
  <r>
    <s v="Crédit Agricole"/>
    <s v="ACA.PA"/>
    <x v="5"/>
    <s v=""/>
    <n v="12.531999588012701"/>
    <s v=""/>
    <s v=""/>
    <s v=""/>
    <m/>
    <m/>
    <m/>
    <n v="0.6"/>
    <n v="4.7877435343512229E-2"/>
    <s v=""/>
    <s v="5"/>
  </r>
  <r>
    <s v="Total"/>
    <s v="FP.PA"/>
    <x v="3"/>
    <s v=""/>
    <n v="37.845001220703118"/>
    <s v=""/>
    <s v=""/>
    <s v=""/>
    <m/>
    <m/>
    <m/>
    <n v="2.44"/>
    <n v="6.4473508291636603E-2"/>
    <s v=""/>
    <s v="1-3-6-9"/>
  </r>
  <r>
    <s v="AMUNDI"/>
    <s v="AMUN.PA"/>
    <x v="8"/>
    <s v=""/>
    <n v="74.5"/>
    <s v=""/>
    <s v=""/>
    <s v=""/>
    <m/>
    <m/>
    <m/>
    <n v="2.0499999999999998"/>
    <n v="2.7516778523489931E-2"/>
    <s v=""/>
    <s v="5"/>
  </r>
  <r>
    <s v="Veolia"/>
    <s v="VIE.PA"/>
    <x v="6"/>
    <s v=""/>
    <n v="22.569999694824219"/>
    <s v=""/>
    <s v=""/>
    <s v=""/>
    <m/>
    <m/>
    <m/>
    <n v="0.73"/>
    <n v="3.2343819666395678E-2"/>
    <s v=""/>
    <s v="5"/>
  </r>
  <r>
    <s v="GAZTRANSPORT"/>
    <s v="GTT.PA"/>
    <x v="3"/>
    <n v="1"/>
    <n v="67.75"/>
    <n v="69.05"/>
    <n v="67.75"/>
    <n v="-1.2999999999999972"/>
    <m/>
    <m/>
    <m/>
    <n v="2.66"/>
    <n v="3.9261992619926203E-2"/>
    <n v="2.66"/>
    <s v="5-9"/>
  </r>
  <r>
    <s v="Natixis"/>
    <s v="KN.PA"/>
    <x v="5"/>
    <s v=""/>
    <n v="4.0320000648498544"/>
    <s v=""/>
    <s v=""/>
    <s v=""/>
    <m/>
    <m/>
    <m/>
    <n v="0.25"/>
    <n v="6.2003967256709265E-2"/>
    <s v=""/>
    <s v="5"/>
  </r>
  <r>
    <s v="MAROC TELECOM"/>
    <s v="IAM.PA"/>
    <x v="1"/>
    <s v=""/>
    <n v="13"/>
    <s v=""/>
    <s v=""/>
    <s v=""/>
    <m/>
    <m/>
    <m/>
    <n v="0.59"/>
    <n v="4.5384615384615384E-2"/>
    <s v=""/>
    <s v="5"/>
  </r>
  <r>
    <s v="CARMILA"/>
    <s v="CARM.PA"/>
    <x v="0"/>
    <s v=""/>
    <n v="12.97999954223633"/>
    <s v=""/>
    <s v=""/>
    <s v=""/>
    <m/>
    <m/>
    <m/>
    <n v="1.52"/>
    <n v="0.11710323987716556"/>
    <s v=""/>
    <s v="5"/>
  </r>
  <r>
    <s v="Carrefour"/>
    <s v="CA.PA"/>
    <x v="4"/>
    <s v=""/>
    <n v="14.88000011444092"/>
    <s v=""/>
    <s v=""/>
    <s v=""/>
    <m/>
    <m/>
    <m/>
    <n v="0.7"/>
    <n v="4.7043010390884044E-2"/>
    <s v=""/>
    <s v="6"/>
  </r>
  <r>
    <s v="Vinci"/>
    <s v="DG.PA"/>
    <x v="7"/>
    <n v="2"/>
    <n v="90.25"/>
    <n v="182"/>
    <n v="180.5"/>
    <n v="-1.5"/>
    <m/>
    <m/>
    <m/>
    <n v="1.84"/>
    <n v="2.038781163434903E-2"/>
    <n v="3.68"/>
    <s v="4-11"/>
  </r>
  <r>
    <s v="SES"/>
    <s v="SESG.PA"/>
    <x v="1"/>
    <s v=""/>
    <n v="6.8540000915527344"/>
    <s v=""/>
    <s v=""/>
    <s v=""/>
    <m/>
    <m/>
    <m/>
    <n v="1.3"/>
    <n v="0.18967026300483933"/>
    <s v=""/>
    <s v="4"/>
  </r>
  <r>
    <s v="EURONAV"/>
    <s v="EURN.BR"/>
    <x v="3"/>
    <s v=""/>
    <n v="7.440000057220459"/>
    <s v=""/>
    <s v=""/>
    <s v=""/>
    <m/>
    <m/>
    <m/>
    <n v="2.15"/>
    <n v="0.28897849240114487"/>
    <s v=""/>
    <s v="5-9"/>
  </r>
  <r>
    <s v="COVIVIO"/>
    <s v="COV.PA"/>
    <x v="0"/>
    <s v=""/>
    <n v="74.599998474121094"/>
    <s v=""/>
    <s v=""/>
    <s v=""/>
    <m/>
    <m/>
    <m/>
    <n v="4.3"/>
    <n v="5.764075184923334E-2"/>
    <s v=""/>
    <s v="5"/>
  </r>
  <r>
    <s v="TF1"/>
    <s v="TFI.PA"/>
    <x v="9"/>
    <s v=""/>
    <n v="8.1850004196166992"/>
    <s v=""/>
    <s v=""/>
    <s v=""/>
    <m/>
    <m/>
    <m/>
    <n v="0.8"/>
    <n v="9.7739762857271026E-2"/>
    <s v=""/>
    <s v="4"/>
  </r>
  <r>
    <s v="Publicis"/>
    <s v="PUB.PA"/>
    <x v="10"/>
    <s v=""/>
    <n v="51.599998474121087"/>
    <s v=""/>
    <s v=""/>
    <s v=""/>
    <m/>
    <m/>
    <m/>
    <n v="1.6"/>
    <n v="3.1007752854923961E-2"/>
    <s v=""/>
    <s v="6"/>
  </r>
  <r>
    <s v="Sanofi"/>
    <s v="SAN.PA"/>
    <x v="11"/>
    <s v=""/>
    <n v="85.05999755859375"/>
    <s v=""/>
    <s v=""/>
    <s v=""/>
    <m/>
    <m/>
    <m/>
    <n v="2.93"/>
    <n v="3.4446274207586988E-2"/>
    <s v=""/>
    <s v="5"/>
  </r>
  <r>
    <s v="Danone"/>
    <s v="BN.PA"/>
    <x v="12"/>
    <s v=""/>
    <n v="59.590000152587891"/>
    <s v=""/>
    <s v=""/>
    <s v=""/>
    <m/>
    <m/>
    <m/>
    <n v="1.6"/>
    <n v="2.6850142572629528E-2"/>
    <s v=""/>
    <s v="5"/>
  </r>
  <r>
    <s v="Wendel"/>
    <s v="MF.PA"/>
    <x v="8"/>
    <s v=""/>
    <n v="109.8000030517578"/>
    <s v=""/>
    <s v=""/>
    <s v=""/>
    <m/>
    <m/>
    <m/>
    <n v="2.15"/>
    <n v="1.9581055922070673E-2"/>
    <s v=""/>
    <s v="5"/>
  </r>
  <r>
    <s v="Société Générale"/>
    <s v="GLE.PA"/>
    <x v="5"/>
    <s v=""/>
    <n v="21.895000457763668"/>
    <s v=""/>
    <s v=""/>
    <s v=""/>
    <m/>
    <m/>
    <m/>
    <n v="1.2"/>
    <n v="5.4807032423445159E-2"/>
    <s v=""/>
    <s v="5"/>
  </r>
  <r>
    <s v="ALBIOMA"/>
    <s v="ABIO.PA"/>
    <x v="13"/>
    <s v=""/>
    <n v="43.659999847412109"/>
    <s v=""/>
    <s v=""/>
    <s v=""/>
    <m/>
    <m/>
    <m/>
    <n v="0.56999999999999995"/>
    <n v="1.3055428355293179E-2"/>
    <s v=""/>
    <s v="6"/>
  </r>
  <r>
    <s v="SARTORIUS STED BIO"/>
    <s v="DIM.PA"/>
    <x v="14"/>
    <s v=""/>
    <n v="365.39999389648438"/>
    <s v=""/>
    <s v=""/>
    <s v=""/>
    <m/>
    <m/>
    <m/>
    <n v="0.33"/>
    <n v="9.0311988372251322E-4"/>
    <s v=""/>
    <s v="3"/>
  </r>
  <r>
    <s v="Lafarge"/>
    <s v="LHN.PA"/>
    <x v="7"/>
    <s v=""/>
    <n v="51.740001678466797"/>
    <s v=""/>
    <s v=""/>
    <s v=""/>
    <m/>
    <m/>
    <m/>
    <n v="1.37"/>
    <n v="2.6478545720074222E-2"/>
    <s v=""/>
    <s v="5"/>
  </r>
  <r>
    <s v="EDF"/>
    <s v="EDF.PA"/>
    <x v="6"/>
    <s v=""/>
    <n v="11.960000038146971"/>
    <s v=""/>
    <s v=""/>
    <s v=""/>
    <m/>
    <m/>
    <m/>
    <n v="1.1000000000000001"/>
    <n v="9.1973243853804301E-2"/>
    <s v=""/>
    <s v="5-12"/>
  </r>
  <r>
    <s v="ILIAD"/>
    <s v="ILD.PA"/>
    <x v="1"/>
    <s v=""/>
    <n v="159.25"/>
    <s v=""/>
    <s v=""/>
    <s v=""/>
    <m/>
    <m/>
    <m/>
    <n v="0.41"/>
    <n v="2.574568288854003E-3"/>
    <s v=""/>
    <s v="6"/>
  </r>
  <r>
    <s v="Klépierre"/>
    <s v="LI.PA"/>
    <x v="0"/>
    <s v=""/>
    <n v="20.569999694824219"/>
    <s v=""/>
    <s v=""/>
    <s v=""/>
    <m/>
    <m/>
    <m/>
    <n v="1.7"/>
    <n v="8.2644629325286309E-2"/>
    <s v=""/>
    <s v="3-7"/>
  </r>
  <r>
    <s v="Air Liquide"/>
    <s v="AI.PA"/>
    <x v="3"/>
    <s v=""/>
    <n v="140.8399963378906"/>
    <s v=""/>
    <s v=""/>
    <s v=""/>
    <m/>
    <m/>
    <m/>
    <n v="2.6339999999999999"/>
    <n v="1.8702073760927578E-2"/>
    <s v=""/>
    <s v="5"/>
  </r>
  <r>
    <s v="Stellantis"/>
    <s v="STLA.PA"/>
    <x v="15"/>
    <n v="2"/>
    <n v="14.777999877929689"/>
    <n v="26.72"/>
    <n v="29.555999755859379"/>
    <n v="2.8359997558593797"/>
    <m/>
    <m/>
    <m/>
    <n v="0"/>
    <n v="0"/>
    <n v="0"/>
    <s v="5"/>
  </r>
  <r>
    <s v="TELENET"/>
    <s v="TNET.BR"/>
    <x v="1"/>
    <s v=""/>
    <n v="34.819999694824219"/>
    <s v=""/>
    <s v=""/>
    <s v=""/>
    <m/>
    <m/>
    <m/>
    <n v="0"/>
    <n v="0"/>
    <s v=""/>
    <s v="5-12"/>
  </r>
  <r>
    <s v="IMERYS"/>
    <s v="NK.PA"/>
    <x v="16"/>
    <s v=""/>
    <n v="41.900001525878913"/>
    <s v=""/>
    <s v=""/>
    <s v=""/>
    <m/>
    <m/>
    <m/>
    <n v="1.75"/>
    <n v="4.1766108264199908E-2"/>
    <s v=""/>
    <s v="5"/>
  </r>
  <r>
    <s v="CASINO RICHARD"/>
    <s v="CO.PA"/>
    <x v="4"/>
    <s v=""/>
    <n v="27.739999771118161"/>
    <s v=""/>
    <s v=""/>
    <s v=""/>
    <m/>
    <m/>
    <m/>
    <n v="3.12"/>
    <n v="0.11247296415800356"/>
    <s v=""/>
    <s v="5-12"/>
  </r>
  <r>
    <s v="Schneider Electric"/>
    <s v="SU.PA"/>
    <x v="17"/>
    <s v=""/>
    <n v="135.46000671386719"/>
    <s v=""/>
    <s v=""/>
    <s v=""/>
    <m/>
    <m/>
    <m/>
    <n v="2"/>
    <n v="1.4764505395489973E-2"/>
    <s v=""/>
    <s v="4"/>
  </r>
  <r>
    <s v="NOKIA"/>
    <s v="NOKIA.PA"/>
    <x v="1"/>
    <n v="90"/>
    <n v="3.470499992370605"/>
    <n v="407.70000000000005"/>
    <n v="312.34499931335444"/>
    <n v="-95.35500068664561"/>
    <m/>
    <m/>
    <m/>
    <n v="0.14000000000000001"/>
    <n v="4.0340008732969279E-2"/>
    <n v="12.600000000000001"/>
    <s v="5"/>
  </r>
  <r>
    <s v="LVMH"/>
    <s v="MC.PA"/>
    <x v="18"/>
    <s v=""/>
    <n v="588.29998779296875"/>
    <s v=""/>
    <s v=""/>
    <s v=""/>
    <m/>
    <m/>
    <m/>
    <n v="3.6"/>
    <n v="6.1193270010178749E-3"/>
    <s v=""/>
    <s v="4-12"/>
  </r>
  <r>
    <s v="LINEDATA"/>
    <s v="LIN.PA"/>
    <x v="19"/>
    <s v=""/>
    <n v="35.400001525878913"/>
    <s v=""/>
    <s v=""/>
    <s v=""/>
    <m/>
    <m/>
    <m/>
    <n v="4.4000000000000004"/>
    <n v="0.12429377995318482"/>
    <s v=""/>
    <s v="7"/>
  </r>
  <r>
    <s v="AEROPORT DE PARIS"/>
    <s v="ADP.PA"/>
    <x v="20"/>
    <s v=""/>
    <n v="105.09999847412109"/>
    <s v=""/>
    <s v=""/>
    <s v=""/>
    <m/>
    <m/>
    <m/>
    <n v="2.61"/>
    <n v="2.4833492273005728E-2"/>
    <s v=""/>
    <s v="6-12"/>
  </r>
  <r>
    <s v="Hydrogen Refueling Solution"/>
    <s v="ALHRS.PA"/>
    <x v="21"/>
    <s v=""/>
    <n v="38.900001525878913"/>
    <s v=""/>
    <s v=""/>
    <s v=""/>
    <m/>
    <m/>
    <m/>
    <n v="0"/>
    <n v="0"/>
    <s v=""/>
    <s v="0"/>
  </r>
  <r>
    <s v="Renault"/>
    <s v="RNO.PA"/>
    <x v="15"/>
    <s v=""/>
    <n v="35.814998626708977"/>
    <s v=""/>
    <s v=""/>
    <s v=""/>
    <m/>
    <m/>
    <m/>
    <n v="2.4"/>
    <n v="6.7011031467978446E-2"/>
    <s v=""/>
    <s v="6"/>
  </r>
  <r>
    <s v="TECHNIP FMP"/>
    <s v="FTI.PA"/>
    <x v="3"/>
    <s v=""/>
    <n v="6.3559999465942383"/>
    <s v=""/>
    <s v=""/>
    <s v=""/>
    <m/>
    <m/>
    <m/>
    <n v="2"/>
    <n v="0.31466331290195626"/>
    <s v=""/>
    <s v="4-6-9-12"/>
  </r>
  <r>
    <s v="AGEAS"/>
    <s v="AGS.BR"/>
    <x v="2"/>
    <s v=""/>
    <n v="51.159999847412109"/>
    <s v=""/>
    <s v=""/>
    <s v=""/>
    <m/>
    <m/>
    <m/>
    <n v="1.65"/>
    <n v="3.2251759283057617E-2"/>
    <s v=""/>
    <s v="5"/>
  </r>
  <r>
    <s v="M6 METROPOLE TELE"/>
    <s v="MMT.PA"/>
    <x v="9"/>
    <s v=""/>
    <n v="18.780000686645511"/>
    <s v=""/>
    <s v=""/>
    <s v=""/>
    <m/>
    <m/>
    <m/>
    <n v="0.85"/>
    <n v="4.5260914213088199E-2"/>
    <s v=""/>
    <s v="5"/>
  </r>
  <r>
    <s v="Unibail Rodamco Westfield"/>
    <s v="URW.AS"/>
    <x v="0"/>
    <s v=""/>
    <n v="70.629997253417969"/>
    <s v=""/>
    <s v=""/>
    <s v=""/>
    <m/>
    <m/>
    <m/>
    <n v="9.6999999999999993"/>
    <n v="0.1373354152230353"/>
    <s v=""/>
    <s v="3-7"/>
  </r>
  <r>
    <s v="CNP ASSURANCES"/>
    <s v="CNP.PA"/>
    <x v="2"/>
    <s v=""/>
    <n v="16.715000152587891"/>
    <s v=""/>
    <s v=""/>
    <s v=""/>
    <m/>
    <m/>
    <m/>
    <n v="0.77"/>
    <n v="4.6066406997955375E-2"/>
    <s v=""/>
    <s v="4"/>
  </r>
  <r>
    <s v="ALD"/>
    <s v="ALD.PA"/>
    <x v="22"/>
    <s v=""/>
    <n v="13.10000038146973"/>
    <s v=""/>
    <s v=""/>
    <s v=""/>
    <m/>
    <m/>
    <m/>
    <n v="0"/>
    <n v="0"/>
    <s v=""/>
    <s v="5"/>
  </r>
  <r>
    <s v="Manitou"/>
    <s v="MTU.PA"/>
    <x v="7"/>
    <s v=""/>
    <n v="28.35000038146973"/>
    <s v=""/>
    <s v=""/>
    <s v=""/>
    <m/>
    <m/>
    <m/>
    <n v="0.36"/>
    <n v="1.2698412527546384E-2"/>
    <s v=""/>
    <s v="6"/>
  </r>
  <r>
    <s v="Vivendi"/>
    <s v="VIV.PA"/>
    <x v="9"/>
    <s v=""/>
    <n v="28.14999961853027"/>
    <s v=""/>
    <s v=""/>
    <s v=""/>
    <m/>
    <m/>
    <m/>
    <n v="1"/>
    <n v="3.5523979167009688E-2"/>
    <s v=""/>
    <s v="4"/>
  </r>
  <r>
    <s v="Eiffage"/>
    <s v="FGR.PA"/>
    <x v="7"/>
    <s v=""/>
    <n v="89"/>
    <s v=""/>
    <s v=""/>
    <s v=""/>
    <m/>
    <m/>
    <m/>
    <n v="1.5"/>
    <n v="1.6853932584269662E-2"/>
    <s v=""/>
    <s v="5"/>
  </r>
  <r>
    <s v="Ipsen"/>
    <s v="IPN.PA"/>
    <x v="11"/>
    <s v=""/>
    <n v="76.980003356933594"/>
    <s v=""/>
    <s v=""/>
    <s v=""/>
    <m/>
    <m/>
    <m/>
    <n v="0.85"/>
    <n v="1.1041828564994995E-2"/>
    <s v=""/>
    <s v="5"/>
  </r>
  <r>
    <s v="KBC GR"/>
    <s v="KBC.BR"/>
    <x v="5"/>
    <s v=""/>
    <n v="62.099998474121087"/>
    <s v=""/>
    <s v=""/>
    <s v=""/>
    <m/>
    <m/>
    <m/>
    <n v="0"/>
    <n v="0"/>
    <s v=""/>
    <s v="5"/>
  </r>
  <r>
    <s v="Valeo"/>
    <s v="FR.PA"/>
    <x v="15"/>
    <s v=""/>
    <n v="28.479999542236332"/>
    <s v=""/>
    <s v=""/>
    <s v=""/>
    <m/>
    <m/>
    <m/>
    <n v="1"/>
    <n v="3.5112360114928465E-2"/>
    <s v=""/>
    <s v="5"/>
  </r>
  <r>
    <s v="Solvay"/>
    <s v="SOLB.BR"/>
    <x v="23"/>
    <s v=""/>
    <n v="105.15000152587891"/>
    <s v=""/>
    <s v=""/>
    <s v=""/>
    <m/>
    <m/>
    <m/>
    <n v="3"/>
    <n v="2.8530670056734687E-2"/>
    <s v=""/>
    <s v="1-5"/>
  </r>
  <r>
    <s v="BPOST"/>
    <s v="BPOST.BR"/>
    <x v="24"/>
    <s v=""/>
    <n v="8.3549995422363281"/>
    <s v=""/>
    <s v=""/>
    <s v=""/>
    <m/>
    <m/>
    <m/>
    <n v="0.24"/>
    <n v="2.8725315756960624E-2"/>
    <s v=""/>
    <s v="5-12"/>
  </r>
  <r>
    <s v="BEFIMMO"/>
    <s v="BEFB.BR"/>
    <x v="0"/>
    <s v=""/>
    <n v="35.400001525878913"/>
    <s v=""/>
    <s v=""/>
    <s v=""/>
    <m/>
    <m/>
    <m/>
    <n v="0"/>
    <n v="0"/>
    <s v=""/>
    <s v="5-12"/>
  </r>
  <r>
    <s v="QUADIENT"/>
    <s v="QDT.PA"/>
    <x v="19"/>
    <s v=""/>
    <n v="21.579999923706051"/>
    <s v=""/>
    <s v=""/>
    <s v=""/>
    <m/>
    <m/>
    <m/>
    <n v="1.7"/>
    <n v="7.8776645320212293E-2"/>
    <s v=""/>
    <s v="2-8"/>
  </r>
  <r>
    <s v="Michelin"/>
    <s v="ML.PA"/>
    <x v="15"/>
    <s v=""/>
    <n v="126.15000152587891"/>
    <s v=""/>
    <s v=""/>
    <s v=""/>
    <m/>
    <m/>
    <m/>
    <n v="2.85"/>
    <n v="2.2592151926493158E-2"/>
    <s v=""/>
    <s v="5"/>
  </r>
  <r>
    <s v="PERNOD RICARD"/>
    <s v="RI.PA"/>
    <x v="25"/>
    <s v=""/>
    <n v="168.6000061035156"/>
    <s v=""/>
    <s v=""/>
    <s v=""/>
    <m/>
    <m/>
    <m/>
    <n v="1.88"/>
    <n v="1.1150652028124682E-2"/>
    <s v=""/>
    <s v="7-11"/>
  </r>
  <r>
    <s v="Gaussin"/>
    <s v="ALGAU.PA"/>
    <x v="24"/>
    <n v="10"/>
    <n v="9.1800003051757813"/>
    <n v="99.179300000000012"/>
    <n v="91.800003051757813"/>
    <n v="-7.3792969482421995"/>
    <m/>
    <m/>
    <m/>
    <n v="0"/>
    <n v="0"/>
    <n v="0"/>
    <s v="0"/>
  </r>
  <r>
    <s v="ATARI"/>
    <s v="ATA.PA"/>
    <x v="26"/>
    <n v="60"/>
    <n v="0.89800000190734863"/>
    <n v="54.96"/>
    <n v="53.880000114440918"/>
    <n v="-1.0799998855590829"/>
    <m/>
    <m/>
    <m/>
    <n v="0"/>
    <n v="0"/>
    <n v="0"/>
    <s v="0"/>
  </r>
  <r>
    <s v="AIR FRANCE"/>
    <s v="AF.PA"/>
    <x v="20"/>
    <s v=""/>
    <n v="5.309999942779541"/>
    <s v=""/>
    <s v=""/>
    <s v=""/>
    <m/>
    <m/>
    <m/>
    <n v="0"/>
    <n v="0"/>
    <s v=""/>
    <s v="0"/>
  </r>
  <r>
    <s v="KERING"/>
    <s v="KER.PA"/>
    <x v="4"/>
    <s v=""/>
    <n v="605"/>
    <s v=""/>
    <s v=""/>
    <s v=""/>
    <m/>
    <m/>
    <m/>
    <n v="4"/>
    <n v="6.6115702479338841E-3"/>
    <s v=""/>
    <s v="1-5"/>
  </r>
  <r>
    <s v="CAPGEMINI"/>
    <s v="CAP.PA"/>
    <x v="19"/>
    <s v=""/>
    <n v="150.05000305175781"/>
    <s v=""/>
    <s v=""/>
    <s v=""/>
    <m/>
    <m/>
    <m/>
    <n v="1.35"/>
    <n v="8.9970008166833232E-3"/>
    <s v=""/>
    <s v="6"/>
  </r>
  <r>
    <s v="HF"/>
    <s v="HF.PA"/>
    <x v="1"/>
    <s v=""/>
    <n v="6.7199997901916504"/>
    <s v=""/>
    <s v=""/>
    <s v=""/>
    <m/>
    <m/>
    <m/>
    <n v="0.5"/>
    <n v="7.4404764227788814E-2"/>
    <s v=""/>
    <s v="7"/>
  </r>
  <r>
    <s v="Sodexo"/>
    <s v="SW.PA"/>
    <x v="27"/>
    <s v=""/>
    <n v="83.739997863769531"/>
    <s v=""/>
    <s v=""/>
    <s v=""/>
    <m/>
    <m/>
    <m/>
    <n v="2.2000000000000002"/>
    <n v="2.6271794317203341E-2"/>
    <s v=""/>
    <s v="1"/>
  </r>
  <r>
    <s v="ESSILOR"/>
    <s v="EL.PA"/>
    <x v="11"/>
    <s v=""/>
    <n v="136.3399963378906"/>
    <s v=""/>
    <s v=""/>
    <s v=""/>
    <m/>
    <m/>
    <m/>
    <n v="1.1100000000000001"/>
    <n v="8.141411396616836E-3"/>
    <s v=""/>
    <s v="5"/>
  </r>
  <r>
    <s v="FNAC DARTY"/>
    <s v="FNAC.PA"/>
    <x v="4"/>
    <s v=""/>
    <n v="54.549999237060547"/>
    <s v=""/>
    <s v=""/>
    <s v=""/>
    <m/>
    <m/>
    <m/>
    <n v="0"/>
    <n v="0"/>
    <s v=""/>
    <s v="6"/>
  </r>
  <r>
    <s v="DASSAULT AVIATION"/>
    <s v="AM.PA"/>
    <x v="20"/>
    <s v=""/>
    <n v="979.5"/>
    <s v=""/>
    <s v=""/>
    <s v=""/>
    <m/>
    <m/>
    <m/>
    <n v="12.1"/>
    <n v="1.2353241449719244E-2"/>
    <s v=""/>
    <s v="5"/>
  </r>
  <r>
    <s v="Atos"/>
    <s v="ATO.PA"/>
    <x v="27"/>
    <s v=""/>
    <n v="58.979999542236328"/>
    <s v=""/>
    <s v=""/>
    <s v=""/>
    <m/>
    <m/>
    <m/>
    <n v="1.1000000000000001"/>
    <n v="1.865039010745119E-2"/>
    <s v=""/>
    <s v="5"/>
  </r>
  <r>
    <s v="ArcelorMittal"/>
    <s v="MT.AS"/>
    <x v="28"/>
    <s v=""/>
    <n v="24.39999961853027"/>
    <s v=""/>
    <s v=""/>
    <s v=""/>
    <m/>
    <m/>
    <m/>
    <n v="0"/>
    <n v="0"/>
    <s v=""/>
    <s v="5"/>
  </r>
  <r>
    <s v="Royal Dutch Shell A"/>
    <s v="RDSA.AS"/>
    <x v="3"/>
    <s v=""/>
    <n v="16.45999908447266"/>
    <s v=""/>
    <s v=""/>
    <s v=""/>
    <m/>
    <m/>
    <m/>
    <n v="1.73"/>
    <n v="0.10510328652642359"/>
    <s v=""/>
    <s v="2-5-8-11"/>
  </r>
  <r>
    <s v="Saint Gobain"/>
    <s v="SGO.PA"/>
    <x v="7"/>
    <s v=""/>
    <n v="51.220001220703118"/>
    <s v=""/>
    <s v=""/>
    <s v=""/>
    <m/>
    <m/>
    <m/>
    <n v="1.24"/>
    <n v="2.4209292667857107E-2"/>
    <s v=""/>
    <s v="6"/>
  </r>
  <r>
    <s v="Thales"/>
    <s v="HO.PA"/>
    <x v="29"/>
    <s v=""/>
    <n v="87.019996643066406"/>
    <s v=""/>
    <s v=""/>
    <s v=""/>
    <m/>
    <m/>
    <m/>
    <n v="1.36"/>
    <n v="1.5628591731373761E-2"/>
    <s v=""/>
    <s v="5-12"/>
  </r>
  <r>
    <s v="Teleperformance"/>
    <s v="TEP.PA"/>
    <x v="27"/>
    <s v=""/>
    <n v="320.10000610351563"/>
    <s v=""/>
    <s v=""/>
    <s v=""/>
    <m/>
    <m/>
    <m/>
    <n v="1.2"/>
    <n v="3.7488284196156422E-3"/>
    <s v=""/>
    <s v="5"/>
  </r>
  <r>
    <s v="Faurecia"/>
    <s v="EO.PA"/>
    <x v="15"/>
    <s v=""/>
    <n v="48.229999542236328"/>
    <s v=""/>
    <s v=""/>
    <s v=""/>
    <m/>
    <m/>
    <m/>
    <n v="0.65"/>
    <n v="1.3477089076701676E-2"/>
    <s v=""/>
    <s v="5"/>
  </r>
  <r>
    <s v="PLASTIC OMNIUM"/>
    <s v="POM.PA"/>
    <x v="15"/>
    <s v=""/>
    <n v="31.340000152587891"/>
    <s v=""/>
    <s v=""/>
    <s v=""/>
    <m/>
    <m/>
    <m/>
    <n v="0.41"/>
    <n v="1.3082322846324056E-2"/>
    <s v=""/>
    <s v="5"/>
  </r>
  <r>
    <s v="TARKETT"/>
    <s v="TKTT.PA"/>
    <x v="7"/>
    <s v=""/>
    <n v="14.35999965667725"/>
    <s v=""/>
    <s v=""/>
    <s v=""/>
    <m/>
    <m/>
    <m/>
    <n v="0.52"/>
    <n v="3.6211700030104488E-2"/>
    <s v=""/>
    <s v="6"/>
  </r>
  <r>
    <s v="Getlink SE"/>
    <s v="GET.PA"/>
    <x v="24"/>
    <s v=""/>
    <n v="13.14999961853027"/>
    <s v=""/>
    <s v=""/>
    <s v=""/>
    <m/>
    <m/>
    <m/>
    <n v="0.22"/>
    <n v="1.6730038508137132E-2"/>
    <s v=""/>
    <s v="5"/>
  </r>
  <r>
    <s v="NETGEM"/>
    <s v="ALNTG.PA"/>
    <x v="1"/>
    <s v=""/>
    <n v="1.330000042915344"/>
    <s v=""/>
    <s v=""/>
    <s v=""/>
    <m/>
    <m/>
    <m/>
    <n v="0.15"/>
    <n v="0.11278195124806298"/>
    <s v=""/>
    <s v="5"/>
  </r>
  <r>
    <s v="Arkema"/>
    <s v="AKE.PA"/>
    <x v="23"/>
    <s v=""/>
    <n v="103.8000030517578"/>
    <s v=""/>
    <s v=""/>
    <s v=""/>
    <m/>
    <m/>
    <m/>
    <n v="1.9"/>
    <n v="1.8304431061072348E-2"/>
    <s v=""/>
    <s v="5"/>
  </r>
  <r>
    <s v="FDJ"/>
    <s v="FDJ.PA"/>
    <x v="26"/>
    <s v=""/>
    <n v="39.979999542236328"/>
    <s v=""/>
    <s v=""/>
    <s v=""/>
    <m/>
    <m/>
    <m/>
    <n v="0"/>
    <n v="0"/>
    <s v=""/>
    <s v="5"/>
  </r>
  <r>
    <s v="Eurofins Scientific"/>
    <s v="ERF.PA"/>
    <x v="11"/>
    <s v=""/>
    <n v="85.019996643066406"/>
    <s v=""/>
    <s v=""/>
    <s v=""/>
    <m/>
    <m/>
    <m/>
    <n v="1.45"/>
    <n v="1.705481130618524E-2"/>
    <s v=""/>
    <s v="7"/>
  </r>
  <r>
    <s v="Bureau Veritas"/>
    <s v="BVI.PA"/>
    <x v="27"/>
    <s v=""/>
    <n v="24.920000076293949"/>
    <s v=""/>
    <s v=""/>
    <s v=""/>
    <m/>
    <m/>
    <m/>
    <n v="0.51"/>
    <n v="2.0465489503956942E-2"/>
    <s v=""/>
    <s v="5"/>
  </r>
  <r>
    <s v="DASSAULT  SYSTEMS"/>
    <s v="DSY.PA"/>
    <x v="19"/>
    <s v=""/>
    <s v=""/>
    <s v=""/>
    <s v=""/>
    <s v=""/>
    <m/>
    <m/>
    <m/>
    <n v="0.47"/>
    <s v=""/>
    <s v=""/>
    <s v="6"/>
  </r>
  <r>
    <s v="Airbus"/>
    <s v="AIR.PA"/>
    <x v="20"/>
    <s v=""/>
    <s v=""/>
    <s v=""/>
    <s v=""/>
    <s v=""/>
    <m/>
    <m/>
    <m/>
    <n v="1.3"/>
    <s v=""/>
    <s v=""/>
    <s v="4"/>
  </r>
  <r>
    <s v="Safran"/>
    <s v="SAF.PA"/>
    <x v="29"/>
    <s v=""/>
    <s v=""/>
    <s v=""/>
    <s v=""/>
    <s v=""/>
    <m/>
    <m/>
    <m/>
    <n v="1.38"/>
    <s v=""/>
    <s v=""/>
    <s v="5"/>
  </r>
  <r>
    <s v="Legrand"/>
    <s v="LR.PA"/>
    <x v="17"/>
    <s v=""/>
    <s v=""/>
    <s v=""/>
    <s v=""/>
    <s v=""/>
    <m/>
    <m/>
    <m/>
    <n v="1.1499999999999999"/>
    <s v=""/>
    <s v=""/>
    <s v="6"/>
  </r>
  <r>
    <s v="REXEL"/>
    <s v="RXL.PA"/>
    <x v="17"/>
    <s v=""/>
    <s v=""/>
    <s v=""/>
    <s v=""/>
    <s v=""/>
    <m/>
    <m/>
    <m/>
    <n v="0.4"/>
    <s v=""/>
    <s v=""/>
    <s v="7"/>
  </r>
  <r>
    <s v="L'OREAL"/>
    <s v="OR.PA"/>
    <x v="4"/>
    <s v=""/>
    <s v=""/>
    <s v=""/>
    <s v=""/>
    <s v=""/>
    <m/>
    <m/>
    <m/>
    <n v="3.1"/>
    <s v=""/>
    <s v=""/>
    <s v="4"/>
  </r>
  <r>
    <s v="ALSTOM"/>
    <s v="ALO.PA"/>
    <x v="6"/>
    <s v=""/>
    <s v=""/>
    <s v=""/>
    <s v=""/>
    <s v=""/>
    <m/>
    <m/>
    <m/>
    <n v="0"/>
    <s v=""/>
    <s v=""/>
    <s v="7"/>
  </r>
  <r>
    <s v="SUEZ"/>
    <s v="SEV.PA"/>
    <x v="30"/>
    <s v=""/>
    <s v=""/>
    <s v=""/>
    <s v=""/>
    <s v=""/>
    <m/>
    <m/>
    <m/>
    <n v="0.65"/>
    <s v=""/>
    <s v=""/>
    <s v="5"/>
  </r>
  <r>
    <s v="Accor"/>
    <s v="AC.PA"/>
    <x v="31"/>
    <s v=""/>
    <s v=""/>
    <s v=""/>
    <s v=""/>
    <s v=""/>
    <m/>
    <m/>
    <m/>
    <n v="1"/>
    <s v=""/>
    <s v=""/>
    <s v="5"/>
  </r>
  <r>
    <s v="Haulotte"/>
    <s v="PIG.PA"/>
    <x v="32"/>
    <s v=""/>
    <s v=""/>
    <s v=""/>
    <s v=""/>
    <s v=""/>
    <m/>
    <m/>
    <m/>
    <n v="0.22"/>
    <s v=""/>
    <s v=""/>
    <s v="7"/>
  </r>
  <r>
    <s v="INNATE PHARME"/>
    <s v="IPH.PA"/>
    <x v="14"/>
    <s v=""/>
    <s v=""/>
    <s v=""/>
    <s v=""/>
    <s v=""/>
    <m/>
    <m/>
    <m/>
    <n v="0"/>
    <s v=""/>
    <s v=""/>
    <s v="0"/>
  </r>
  <r>
    <s v="COLAS"/>
    <s v="RE.PA"/>
    <x v="7"/>
    <s v=""/>
    <s v=""/>
    <s v=""/>
    <s v=""/>
    <s v=""/>
    <m/>
    <m/>
    <m/>
    <n v="5.45"/>
    <s v=""/>
    <s v=""/>
    <s v="4"/>
  </r>
  <r>
    <s v="RALLYE"/>
    <s v="RAL.PA"/>
    <x v="4"/>
    <s v=""/>
    <s v=""/>
    <s v=""/>
    <s v=""/>
    <s v=""/>
    <m/>
    <m/>
    <m/>
    <n v="1.83"/>
    <s v=""/>
    <s v=""/>
    <s v="5"/>
  </r>
  <r>
    <s v="MCPHY ENERGY"/>
    <s v="MCPHY.PA"/>
    <x v="21"/>
    <s v=""/>
    <s v=""/>
    <s v=""/>
    <s v=""/>
    <s v=""/>
    <m/>
    <m/>
    <m/>
    <n v="0"/>
    <s v=""/>
    <s v=""/>
    <s v="0"/>
  </r>
  <r>
    <s v="AB SCIENCE"/>
    <s v="AB.PA"/>
    <x v="11"/>
    <s v=""/>
    <s v=""/>
    <s v=""/>
    <s v=""/>
    <s v=""/>
    <m/>
    <m/>
    <m/>
    <n v="0"/>
    <s v=""/>
    <s v=""/>
    <s v="0"/>
  </r>
  <r>
    <s v="NEOEN"/>
    <s v="NEOEN.PA"/>
    <x v="13"/>
    <s v=""/>
    <s v=""/>
    <s v=""/>
    <s v=""/>
    <s v=""/>
    <m/>
    <m/>
    <m/>
    <n v="0"/>
    <s v=""/>
    <s v=""/>
    <s v="0"/>
  </r>
  <r>
    <s v="LYSOGEN"/>
    <s v="LYS.PA"/>
    <x v="14"/>
    <s v=""/>
    <s v=""/>
    <s v=""/>
    <s v=""/>
    <s v=""/>
    <m/>
    <m/>
    <m/>
    <n v="0"/>
    <s v=""/>
    <s v=""/>
    <s v="0"/>
  </r>
  <r>
    <s v="DELTA DRONE"/>
    <s v="ALDR.PA"/>
    <x v="33"/>
    <s v=""/>
    <s v=""/>
    <s v=""/>
    <s v=""/>
    <s v=""/>
    <m/>
    <m/>
    <m/>
    <n v="0"/>
    <s v=""/>
    <s v=""/>
    <s v="0"/>
  </r>
  <r>
    <s v="SHOWROOMPRIVE"/>
    <s v="SRP.PA"/>
    <x v="4"/>
    <s v=""/>
    <s v=""/>
    <s v=""/>
    <s v=""/>
    <s v=""/>
    <m/>
    <m/>
    <m/>
    <n v="0"/>
    <s v=""/>
    <s v=""/>
    <s v="0"/>
  </r>
  <r>
    <s v="KERLINK"/>
    <s v="ALKLK.PA"/>
    <x v="1"/>
    <s v=""/>
    <s v=""/>
    <s v=""/>
    <s v=""/>
    <s v=""/>
    <m/>
    <m/>
    <m/>
    <n v="0"/>
    <s v=""/>
    <s v=""/>
    <s v="0"/>
  </r>
  <r>
    <s v="PHARNEXT"/>
    <s v="ALPHA.PA"/>
    <x v="14"/>
    <s v=""/>
    <s v=""/>
    <s v=""/>
    <s v=""/>
    <s v=""/>
    <m/>
    <m/>
    <m/>
    <n v="0"/>
    <s v=""/>
    <s v=""/>
    <s v="0"/>
  </r>
  <r>
    <s v="EXMAR"/>
    <s v="EXM.BR"/>
    <x v="24"/>
    <s v=""/>
    <s v=""/>
    <s v=""/>
    <s v=""/>
    <s v=""/>
    <m/>
    <m/>
    <m/>
    <n v="0"/>
    <s v=""/>
    <s v=""/>
    <s v="0"/>
  </r>
  <r>
    <s v="CLARANOVA"/>
    <s v="CLA.PA"/>
    <x v="19"/>
    <s v=""/>
    <s v=""/>
    <s v=""/>
    <s v=""/>
    <s v=""/>
    <m/>
    <m/>
    <m/>
    <n v="0"/>
    <s v=""/>
    <s v=""/>
    <s v="0"/>
  </r>
  <r>
    <s v="CIBOX"/>
    <s v="CIB.PA"/>
    <x v="33"/>
    <s v=""/>
    <s v=""/>
    <s v=""/>
    <s v=""/>
    <s v=""/>
    <m/>
    <m/>
    <m/>
    <n v="0"/>
    <s v=""/>
    <s v=""/>
    <s v="0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  <r>
    <s v=""/>
    <s v=""/>
    <x v="34"/>
    <s v=""/>
    <s v=""/>
    <s v=""/>
    <s v=""/>
    <s v=""/>
    <m/>
    <m/>
    <m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9463D6-2C6D-445B-8979-58314EFDC47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D50" firstHeaderRow="0" firstDataRow="1" firstDataCol="1"/>
  <pivotFields count="53">
    <pivotField axis="axisRow" showAll="0">
      <items count="113">
        <item x="93"/>
        <item x="86"/>
        <item m="1" x="107"/>
        <item x="41"/>
        <item x="58"/>
        <item x="24"/>
        <item x="80"/>
        <item x="47"/>
        <item m="1" x="102"/>
        <item x="84"/>
        <item x="14"/>
        <item x="66"/>
        <item x="49"/>
        <item x="65"/>
        <item x="4"/>
        <item m="1" x="101"/>
        <item m="1" x="109"/>
        <item x="7"/>
        <item m="1" x="104"/>
        <item x="8"/>
        <item x="13"/>
        <item x="71"/>
        <item x="59"/>
        <item x="22"/>
        <item x="26"/>
        <item x="37"/>
        <item x="46"/>
        <item x="12"/>
        <item x="89"/>
        <item m="1" x="97"/>
        <item x="17"/>
        <item x="15"/>
        <item m="1" x="111"/>
        <item x="30"/>
        <item x="76"/>
        <item x="64"/>
        <item x="92"/>
        <item x="34"/>
        <item x="51"/>
        <item x="10"/>
        <item x="62"/>
        <item x="78"/>
        <item x="28"/>
        <item x="72"/>
        <item x="74"/>
        <item x="63"/>
        <item x="57"/>
        <item x="16"/>
        <item x="1"/>
        <item x="81"/>
        <item m="1" x="105"/>
        <item x="87"/>
        <item m="1" x="108"/>
        <item x="60"/>
        <item x="3"/>
        <item x="88"/>
        <item m="1" x="98"/>
        <item x="52"/>
        <item x="11"/>
        <item x="53"/>
        <item x="44"/>
        <item x="36"/>
        <item x="20"/>
        <item x="73"/>
        <item m="1" x="95"/>
        <item x="75"/>
        <item m="1" x="106"/>
        <item x="85"/>
        <item x="91"/>
        <item x="48"/>
        <item x="25"/>
        <item x="6"/>
        <item x="54"/>
        <item x="23"/>
        <item x="83"/>
        <item x="0"/>
        <item x="39"/>
        <item x="5"/>
        <item x="45"/>
        <item x="77"/>
        <item x="18"/>
        <item x="90"/>
        <item x="40"/>
        <item x="79"/>
        <item x="67"/>
        <item x="82"/>
        <item x="68"/>
        <item m="1" x="99"/>
        <item x="2"/>
        <item m="1" x="100"/>
        <item x="35"/>
        <item x="9"/>
        <item x="94"/>
        <item m="1" x="110"/>
        <item x="31"/>
        <item x="61"/>
        <item x="56"/>
        <item x="38"/>
        <item x="42"/>
        <item x="33"/>
        <item x="70"/>
        <item x="29"/>
        <item x="69"/>
        <item m="1" x="103"/>
        <item x="19"/>
        <item x="43"/>
        <item x="55"/>
        <item x="21"/>
        <item x="27"/>
        <item x="50"/>
        <item m="1" x="96"/>
        <item x="32"/>
        <item t="default"/>
      </items>
    </pivotField>
    <pivotField showAll="0"/>
    <pivotField axis="axisRow" showAll="0" sortType="descending">
      <items count="32">
        <item sd="0" x="23"/>
        <item sd="0" x="16"/>
        <item sd="0" x="14"/>
        <item sd="0" x="15"/>
        <item sd="0" x="5"/>
        <item sd="0" x="29"/>
        <item sd="0" x="18"/>
        <item sd="0" x="9"/>
        <item sd="0" x="7"/>
        <item sd="0" x="13"/>
        <item x="6"/>
        <item sd="0" x="11"/>
        <item sd="0" x="24"/>
        <item sd="0" x="8"/>
        <item sd="0" x="19"/>
        <item sd="0" x="28"/>
        <item sd="0" x="2"/>
        <item sd="0" x="17"/>
        <item sd="0" x="26"/>
        <item sd="0" x="10"/>
        <item sd="0" x="1"/>
        <item x="0"/>
        <item sd="0" x="4"/>
        <item sd="0" x="12"/>
        <item sd="0" x="20"/>
        <item sd="0" x="21"/>
        <item sd="0" x="30"/>
        <item sd="0" x="3"/>
        <item sd="0" x="27"/>
        <item sd="0" x="25"/>
        <item sd="0" x="22"/>
        <item t="default" sd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showAll="0"/>
    <pivotField showAll="0"/>
    <pivotField numFmtId="165" showAll="0"/>
    <pivotField numFmtId="165" showAll="0"/>
    <pivotField numFmtId="165" showAll="0"/>
    <pivotField numFmtId="165"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showAll="0"/>
    <pivotField dataField="1"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Fields count="2">
    <field x="2"/>
    <field x="0"/>
  </rowFields>
  <rowItems count="46">
    <i>
      <x v="23"/>
    </i>
    <i>
      <x v="27"/>
    </i>
    <i>
      <x v="18"/>
    </i>
    <i>
      <x v="24"/>
    </i>
    <i>
      <x v="12"/>
    </i>
    <i>
      <x v="1"/>
    </i>
    <i>
      <x v="15"/>
    </i>
    <i>
      <x v="3"/>
    </i>
    <i>
      <x/>
    </i>
    <i>
      <x v="13"/>
    </i>
    <i>
      <x v="9"/>
    </i>
    <i>
      <x v="20"/>
    </i>
    <i>
      <x v="11"/>
    </i>
    <i>
      <x v="19"/>
    </i>
    <i>
      <x v="10"/>
    </i>
    <i r="1">
      <x v="9"/>
    </i>
    <i r="1">
      <x v="37"/>
    </i>
    <i r="1">
      <x v="39"/>
    </i>
    <i r="1">
      <x v="107"/>
    </i>
    <i>
      <x v="26"/>
    </i>
    <i>
      <x v="6"/>
    </i>
    <i>
      <x v="8"/>
    </i>
    <i>
      <x v="2"/>
    </i>
    <i>
      <x v="30"/>
    </i>
    <i>
      <x v="21"/>
    </i>
    <i r="1">
      <x v="10"/>
    </i>
    <i r="1">
      <x v="23"/>
    </i>
    <i r="1">
      <x v="30"/>
    </i>
    <i r="1">
      <x v="48"/>
    </i>
    <i r="1">
      <x v="54"/>
    </i>
    <i r="1">
      <x v="58"/>
    </i>
    <i r="1">
      <x v="61"/>
    </i>
    <i r="1">
      <x v="71"/>
    </i>
    <i r="1">
      <x v="75"/>
    </i>
    <i r="1">
      <x v="105"/>
    </i>
    <i>
      <x v="4"/>
    </i>
    <i>
      <x v="7"/>
    </i>
    <i>
      <x v="16"/>
    </i>
    <i>
      <x v="17"/>
    </i>
    <i>
      <x v="25"/>
    </i>
    <i>
      <x v="29"/>
    </i>
    <i>
      <x v="28"/>
    </i>
    <i>
      <x v="5"/>
    </i>
    <i>
      <x v="14"/>
    </i>
    <i>
      <x v="2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CP-MA50" fld="51" subtotal="average" baseField="2" baseItem="0" numFmtId="165"/>
    <dataField name="Average of CP-MA200" fld="52" subtotal="average" baseField="2" baseItem="2" numFmtId="165"/>
    <dataField name="Average of P/E" fld="27" subtotal="average" baseField="2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BDBAFD-5FA3-46CA-A980-A08D7C744653}" name="PortfolioTCD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9">
  <location ref="A2:C38" firstHeaderRow="0" firstDataRow="1" firstDataCol="1"/>
  <pivotFields count="15">
    <pivotField showAll="0"/>
    <pivotField showAll="0"/>
    <pivotField axis="axisRow" showAll="0">
      <items count="39">
        <item x="15"/>
        <item x="5"/>
        <item x="23"/>
        <item m="1" x="37"/>
        <item x="10"/>
        <item x="7"/>
        <item x="6"/>
        <item x="12"/>
        <item x="26"/>
        <item x="3"/>
        <item m="1" x="35"/>
        <item x="32"/>
        <item x="2"/>
        <item x="11"/>
        <item x="0"/>
        <item x="4"/>
        <item x="34"/>
        <item x="1"/>
        <item x="9"/>
        <item x="27"/>
        <item m="1" x="36"/>
        <item x="17"/>
        <item x="24"/>
        <item x="20"/>
        <item x="19"/>
        <item x="28"/>
        <item x="31"/>
        <item x="18"/>
        <item x="8"/>
        <item x="13"/>
        <item x="14"/>
        <item x="16"/>
        <item x="25"/>
        <item x="22"/>
        <item x="29"/>
        <item x="30"/>
        <item x="33"/>
        <item x="21"/>
        <item t="default"/>
      </items>
    </pivotField>
    <pivotField showAll="0"/>
    <pivotField numFmtId="165" showAll="0"/>
    <pivotField numFmtId="165" showAll="0"/>
    <pivotField dataField="1" numFmtId="165" showAll="0"/>
    <pivotField numFmtId="165" showAll="0"/>
    <pivotField showAll="0"/>
    <pivotField showAll="0"/>
    <pivotField showAll="0"/>
    <pivotField numFmtId="165" showAll="0"/>
    <pivotField numFmtId="166" showAll="0"/>
    <pivotField dataField="1" numFmtId="165" showAll="0"/>
    <pivotField showAll="0"/>
  </pivotFields>
  <rowFields count="1">
    <field x="2"/>
  </rowFields>
  <rowItems count="36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Current Value" fld="6" baseField="2" baseItem="0" numFmtId="165"/>
    <dataField name="Sum of Yearly Income" fld="13" baseField="2" baseItem="0" numFmtId="165"/>
  </dataFields>
  <formats count="2">
    <format dxfId="101">
      <pivotArea field="2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0">
      <pivotArea collapsedLevelsAreSubtotals="1" fieldPosition="0">
        <references count="2">
          <reference field="4294967294" count="1" selected="0">
            <x v="0"/>
          </reference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D4F93E-ED3F-4FA8-83BE-8984D45E71CE}" name="TransactionsTCD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1:J12" firstHeaderRow="0" firstDataRow="1" firstDataCol="1"/>
  <pivotFields count="6">
    <pivotField showAll="0"/>
    <pivotField axis="axisRow" showAll="0">
      <items count="41">
        <item x="7"/>
        <item m="1" x="23"/>
        <item m="1" x="24"/>
        <item m="1" x="37"/>
        <item m="1" x="12"/>
        <item x="9"/>
        <item m="1" x="20"/>
        <item m="1" x="13"/>
        <item m="1" x="30"/>
        <item m="1" x="16"/>
        <item m="1" x="26"/>
        <item m="1" x="11"/>
        <item m="1" x="36"/>
        <item m="1" x="28"/>
        <item m="1" x="39"/>
        <item m="1" x="34"/>
        <item x="1"/>
        <item m="1" x="17"/>
        <item m="1" x="14"/>
        <item m="1" x="21"/>
        <item m="1" x="31"/>
        <item m="1" x="18"/>
        <item m="1" x="33"/>
        <item m="1" x="22"/>
        <item m="1" x="38"/>
        <item m="1" x="25"/>
        <item m="1" x="29"/>
        <item m="1" x="27"/>
        <item m="1" x="35"/>
        <item m="1" x="32"/>
        <item m="1" x="19"/>
        <item m="1" x="10"/>
        <item x="0"/>
        <item x="2"/>
        <item m="1" x="15"/>
        <item x="3"/>
        <item x="4"/>
        <item x="5"/>
        <item x="6"/>
        <item x="8"/>
        <item t="default"/>
      </items>
    </pivotField>
    <pivotField showAll="0"/>
    <pivotField dataField="1" showAll="0"/>
    <pivotField showAll="0"/>
    <pivotField dataField="1" showAll="0"/>
  </pivotFields>
  <rowFields count="1">
    <field x="1"/>
  </rowFields>
  <rowItems count="11">
    <i>
      <x/>
    </i>
    <i>
      <x v="5"/>
    </i>
    <i>
      <x v="16"/>
    </i>
    <i>
      <x v="32"/>
    </i>
    <i>
      <x v="33"/>
    </i>
    <i>
      <x v="35"/>
    </i>
    <i>
      <x v="36"/>
    </i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#Stocks" fld="3" baseField="0" baseItem="0"/>
    <dataField name="Sum of Total" fld="5" baseField="0" baseItem="0" numFmtId="165"/>
  </dataFields>
  <formats count="1">
    <format dxfId="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C8F711-3382-4F62-B18A-D987BF4AA7E3}" name="DividendHistoryTable" displayName="DividendHistoryTable" ref="A1:BD125" totalsRowShown="0">
  <autoFilter ref="A1:BD125" xr:uid="{8A28E153-9CC9-4DA4-A5CB-DAE3EB2B511E}"/>
  <sortState xmlns:xlrd2="http://schemas.microsoft.com/office/spreadsheetml/2017/richdata2" ref="A2:BD121">
    <sortCondition descending="1" ref="AG1:AG121"/>
  </sortState>
  <tableColumns count="56">
    <tableColumn id="1" xr3:uid="{163E39CA-D03C-497D-8955-890CF2C9A378}" name="Company"/>
    <tableColumn id="2" xr3:uid="{57EF4E83-7DBE-4437-8F30-D8732063B1D6}" name="Symbol"/>
    <tableColumn id="23" xr3:uid="{6E97FF89-16B9-448C-9F4A-5481FA9A52C9}" name="Sector"/>
    <tableColumn id="3" xr3:uid="{F8EC373C-7A4F-413A-BFB1-3E8864F7D86F}" name="Current Price" dataDxfId="99" dataCellStyle="Currency">
      <calculatedColumnFormula>IFERROR(VLOOKUP(DividendHistoryTable[[#This Row],[Symbol]],REQ!$A$5:$B$187,2,0),"")</calculatedColumnFormula>
    </tableColumn>
    <tableColumn id="37" xr3:uid="{067B75DF-6628-4C6E-A99B-1C6A8612ABEA}" name="VariationD" dataDxfId="98" dataCellStyle="Percent">
      <calculatedColumnFormula>VLOOKUP(DividendHistoryTable[[#This Row],[Symbol]],Request[],6,0)</calculatedColumnFormula>
    </tableColumn>
    <tableColumn id="25" xr3:uid="{2859C48B-3E30-4526-801D-345323D0A464}" name="DividendMonth" dataDxfId="97" dataCellStyle="Currency"/>
    <tableColumn id="4" xr3:uid="{C249961E-84D3-47FD-883A-03A33F6F82D1}" name="2015 Dividend" dataDxfId="96" dataCellStyle="Currency"/>
    <tableColumn id="5" xr3:uid="{37B8E509-F57D-4806-BFF5-9F948A995C4E}" name="2016 Dividend" dataDxfId="95" dataCellStyle="Currency"/>
    <tableColumn id="6" xr3:uid="{AB5F00CB-BE71-4DEF-9898-B25434F40D88}" name="2017 Dividend" dataDxfId="94" dataCellStyle="Currency"/>
    <tableColumn id="7" xr3:uid="{075458C6-6A9B-404F-9F76-F7FD9506D6D6}" name="2018 Dividend" dataDxfId="93" dataCellStyle="Currency"/>
    <tableColumn id="8" xr3:uid="{BD6E63DB-7340-45AE-AD0D-95F4966E7F63}" name="2019 Dividend" dataDxfId="92" dataCellStyle="Currency"/>
    <tableColumn id="9" xr3:uid="{01C83719-CED9-4230-A75C-C4FF6F25CD58}" name="2020 Dividend" dataDxfId="91" dataCellStyle="Currency"/>
    <tableColumn id="10" xr3:uid="{E9CB6B8F-68FF-4DB2-A06D-D3A10B42A5F6}" name="Sparkline"/>
    <tableColumn id="11" xr3:uid="{C6357891-5ECD-4D81-A545-47DA5BB2E682}" name="5 Years Average" dataDxfId="90" dataCellStyle="Currency">
      <calculatedColumnFormula>AVERAGE(G2:K2)</calculatedColumnFormula>
    </tableColumn>
    <tableColumn id="12" xr3:uid="{A982E802-96DE-4A05-98E3-0030D7F54371}" name="2015-2018 Evolution" dataDxfId="89" dataCellStyle="Percent">
      <calculatedColumnFormula>IFERROR((J2-G2)/G2,"")</calculatedColumnFormula>
    </tableColumn>
    <tableColumn id="13" xr3:uid="{38D08F91-8D6F-49A4-B5AF-37104C3DCB02}" name="2021 Prevision" dataCellStyle="Currency"/>
    <tableColumn id="24" xr3:uid="{C72F2F76-FEF0-4038-A66A-2403C9ABFFA5}" name="2022 Prevision" dataDxfId="88" dataCellStyle="Currency"/>
    <tableColumn id="47" xr3:uid="{43248D2D-9EA3-43A2-953D-748798B93C83}" name="sep" dataDxfId="87" dataCellStyle="Currency"/>
    <tableColumn id="14" xr3:uid="{7FA8800C-6EC5-45CE-8CD8-22781D2AAD69}" name="2015 Yield" dataDxfId="86" dataCellStyle="Percent"/>
    <tableColumn id="15" xr3:uid="{955A247A-7FA5-4135-8A18-914F44527E15}" name="2016 Yield" dataDxfId="85" dataCellStyle="Percent"/>
    <tableColumn id="16" xr3:uid="{2F40D0B9-59D2-434B-B199-A82AA255CFDC}" name="2017 Yield" dataDxfId="84" dataCellStyle="Percent"/>
    <tableColumn id="17" xr3:uid="{C852EA67-2F77-4C28-B9C2-255F6BBD8DF3}" name="2018 Yield" dataDxfId="83" dataCellStyle="Percent"/>
    <tableColumn id="18" xr3:uid="{76D6DCC6-925A-4861-B2CB-D860DA7D2927}" name="2019 Yield" dataDxfId="82" dataCellStyle="Percent"/>
    <tableColumn id="22" xr3:uid="{5F9637F6-8D97-41FA-90D4-B935E2C2234C}" name="2020 Yield" dataDxfId="81" dataCellStyle="Percent"/>
    <tableColumn id="19" xr3:uid="{598B5D3D-3DE3-4786-8A2E-EC954C127A5D}" name="Sparkline Yield"/>
    <tableColumn id="20" xr3:uid="{44B41336-2CEA-49F6-80A8-2D696F6FCE6A}" name="5 Years Average Yield" dataDxfId="80" dataCellStyle="Percent">
      <calculatedColumnFormula>AVERAGE(DividendHistoryTable[[#This Row],[2015 Yield]:[2019 Yield]])</calculatedColumnFormula>
    </tableColumn>
    <tableColumn id="21" xr3:uid="{1B016347-0CED-401E-96E3-1271B88922F8}" name="2015-2019 Evolution Yield" dataDxfId="79">
      <calculatedColumnFormula>IFERROR((DividendHistoryTable[[#This Row],[2018 Yield]]-DividendHistoryTable[[#This Row],[2015 Yield]])/DividendHistoryTable[[#This Row],[2015 Yield]],"")</calculatedColumnFormula>
    </tableColumn>
    <tableColumn id="26" xr3:uid="{B0968259-1781-43B5-9457-339E6AA231D5}" name="P/E" dataDxfId="78" dataCellStyle="Percent">
      <calculatedColumnFormula>IF(VLOOKUP(DividendHistoryTable[[#This Row],[Symbol]],Request[[Symbol]:[Current PER]],3,0)&lt;&gt;0,VLOOKUP(DividendHistoryTable[[#This Row],[Symbol]],Request[[Symbol]:[Current PER]],3,0),"")</calculatedColumnFormula>
    </tableColumn>
    <tableColumn id="46" xr3:uid="{208639F9-E8DF-4985-AAD5-4DC442148632}" name="EV/EBITDA" dataDxfId="77" dataCellStyle="Percent"/>
    <tableColumn id="40" xr3:uid="{B50F2A9F-AAE6-4617-9D2D-9A18847996A5}" name="LastUpdateDate" dataDxfId="76" dataCellStyle="Percent"/>
    <tableColumn id="39" xr3:uid="{BEA94B96-B3CF-4181-B307-10739BE47960}" name="GrahamNumber" dataDxfId="75" dataCellStyle="Percent"/>
    <tableColumn id="33" xr3:uid="{A1A0D58C-713E-4441-8CE7-1F2711AC9E87}" name="ScoreAnalysis/50" dataDxfId="74" dataCellStyle="Percent"/>
    <tableColumn id="29" xr3:uid="{545157DE-81E7-4065-BC07-21A3EB84276F}" name="ScoreTotal/100" dataDxfId="73" dataCellStyle="Percent">
      <calculatedColumnFormula>DividendHistoryTable[[#This Row],[ScoreAnalysis/50]]+IFERROR(DividendHistoryTable[[#This Row],[Points]]*5*10/6,0)</calculatedColumnFormula>
    </tableColumn>
    <tableColumn id="27" xr3:uid="{6D83FB2C-2023-4577-85F1-819C3F2CF8F7}" name="VolumeXchToday" dataDxfId="72">
      <calculatedColumnFormula>VLOOKUP(DividendHistoryTable[[#This Row],[Symbol]],Request[[Symbol]:[Volume Exchanged]],4,0)</calculatedColumnFormula>
    </tableColumn>
    <tableColumn id="28" xr3:uid="{983AA197-904B-4BDE-B318-195E272AFF3A}" name="AssetsXchToday" dataDxfId="71" dataCellStyle="Percent">
      <calculatedColumnFormula>VLOOKUP(DividendHistoryTable[[#This Row],[Symbol]],Request[[Symbol]:[Asset Exchanged]],5,0)</calculatedColumnFormula>
    </tableColumn>
    <tableColumn id="45" xr3:uid="{F023F6AC-F37A-4486-A009-82A73BB50E0D}" name="PEIndustryAverage" dataDxfId="70" dataCellStyle="Percent">
      <calculatedColumnFormula>AVERAGEIF(DividendHistoryTable[Sector],DividendHistoryTable[[#This Row],[Sector]],DividendHistoryTable[P/E])</calculatedColumnFormula>
    </tableColumn>
    <tableColumn id="44" xr3:uid="{5D9C2C25-0927-4C3C-B1FB-982EAB87B8BE}" name="EV/EBITDAIndustryAverage" dataDxfId="69" dataCellStyle="Percent">
      <calculatedColumnFormula>AVERAGEIF(DividendHistoryTable[Sector],DividendHistoryTable[[#This Row],[Sector]],DividendHistoryTable[EV/EBITDA])</calculatedColumnFormula>
    </tableColumn>
    <tableColumn id="43" xr3:uid="{BE9D5CBE-3A74-4F8D-8B0F-A7D4A984B217}" name="ScoreIndustryAverage" dataDxfId="68" dataCellStyle="Percent">
      <calculatedColumnFormula>AVERAGEIF(DividendHistoryTable[Sector],DividendHistoryTable[[#This Row],[Sector]],DividendHistoryTable[ScoreTotal/100])</calculatedColumnFormula>
    </tableColumn>
    <tableColumn id="50" xr3:uid="{69CABFAF-FB95-4CD7-A775-E136BF09AF1E}" name="ESG Risk" dataDxfId="67" dataCellStyle="Percent">
      <calculatedColumnFormula>IF(VLOOKUP(DividendHistoryTable[[#This Row],[Symbol]],Request[],10,0)="","",VLOOKUP(DividendHistoryTable[[#This Row],[Symbol]],Request[],10,0))</calculatedColumnFormula>
    </tableColumn>
    <tableColumn id="49" xr3:uid="{67CD3EAC-D0B3-49B6-9270-C21976A1BD8C}" name="MA50" dataDxfId="66" dataCellStyle="Currency">
      <calculatedColumnFormula>VLOOKUP(DividendHistoryTable[[#This Row],[Symbol]],Request[[Symbol]:[MA50]],8,0)</calculatedColumnFormula>
    </tableColumn>
    <tableColumn id="48" xr3:uid="{7CFD12C1-633E-44CB-81E2-AF66CE539CF2}" name="MA200" dataDxfId="65" dataCellStyle="Currency">
      <calculatedColumnFormula>VLOOKUP(DividendHistoryTable[[#This Row],[Symbol]],Request[[Symbol]:[MA200]],9,0)</calculatedColumnFormula>
    </tableColumn>
    <tableColumn id="55" xr3:uid="{56E4862D-9EAE-4C34-93B2-F9AB3CCE3910}" name="RSI" dataDxfId="64" dataCellStyle="Currency">
      <calculatedColumnFormula>VLOOKUP(DividendHistoryTable[[#This Row],[Symbol]],Request[],11,0)</calculatedColumnFormula>
    </tableColumn>
    <tableColumn id="54" xr3:uid="{2513A036-F2D4-4A7D-8C2E-4CC48C0260EF}" name="LOW30" dataDxfId="63" dataCellStyle="Currency">
      <calculatedColumnFormula>VLOOKUP(DividendHistoryTable[[#This Row],[Symbol]],[1]REQ!$A$2:$G$300,7,0)</calculatedColumnFormula>
    </tableColumn>
    <tableColumn id="53" xr3:uid="{619DB803-551B-4D75-A42E-DB8E3C103253}" name="HIGH30" dataDxfId="62" dataCellStyle="Currency">
      <calculatedColumnFormula>VLOOKUP(DividendHistoryTable[[#This Row],[Symbol]],[1]REQ!$A$2:$G$300,6,0)</calculatedColumnFormula>
    </tableColumn>
    <tableColumn id="56" xr3:uid="{3D628B8D-CD95-419A-977D-1C7D523A7F73}" name="30DaysRange" dataDxfId="61" dataCellStyle="Percent">
      <calculatedColumnFormula>1-((DividendHistoryTable[[#This Row],[HIGH30]]-DividendHistoryTable[[#This Row],[Current Price]])/(DividendHistoryTable[[#This Row],[HIGH30]]-DividendHistoryTable[[#This Row],[LOW30]]))</calculatedColumnFormula>
    </tableColumn>
    <tableColumn id="30" xr3:uid="{F12D657B-C50A-4AE5-A981-96EA3839AEBA}" name="Obj3Months%" dataDxfId="60" dataCellStyle="Percent">
      <calculatedColumnFormula>VLOOKUP(DividendHistoryTable[[#This Row],[Symbol]],Request[],7,0)</calculatedColumnFormula>
    </tableColumn>
    <tableColumn id="31" xr3:uid="{41D88588-7F3C-4409-9AE8-1ED30940D971}" name="Obj3Mois" dataDxfId="59">
      <calculatedColumnFormula>IFERROR(DividendHistoryTable[[#This Row],[Current Price]]*(1+DividendHistoryTable[[#This Row],[Obj3Months%]]),"")</calculatedColumnFormula>
    </tableColumn>
    <tableColumn id="36" xr3:uid="{1E043AE7-3C46-43F6-9E35-F3743FC3E8C4}" name="Obj15-04-21" dataDxfId="58"/>
    <tableColumn id="34" xr3:uid="{DAAC7AE9-71B6-4A6D-A290-02E132B150EE}" name="Goal to buy" dataDxfId="57"/>
    <tableColumn id="41" xr3:uid="{EAE1CEF2-659F-45D9-87A6-DF0A877C1784}" name="Yield 2021 if buy now" dataDxfId="56" dataCellStyle="Percent">
      <calculatedColumnFormula>DividendHistoryTable[[#This Row],[2021 Prevision]]/DividendHistoryTable[[#This Row],[Current Price]]</calculatedColumnFormula>
    </tableColumn>
    <tableColumn id="38" xr3:uid="{6BD6DDEB-A0D7-48FA-91CE-FB27C504109C}" name="Points" dataDxfId="55" dataCellStyle="Currency">
      <calculatedColumnFormula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calculatedColumnFormula>
    </tableColumn>
    <tableColumn id="35" xr3:uid="{E9640B3A-F744-473F-849C-BABDA97E76CE}" name="Target" dataDxfId="54">
      <calculatedColumnFormula>IF(DividendHistoryTable[[#This Row],[Current Price]]&lt;DividendHistoryTable[[#This Row],[Goal to buy]],"TARGET","")</calculatedColumnFormula>
    </tableColumn>
    <tableColumn id="32" xr3:uid="{519BCF2F-CB27-4376-B128-7200106C7291}" name="WL" dataDxfId="53"/>
    <tableColumn id="42" xr3:uid="{E5B17397-CF4D-4A38-9D4D-AB71BED88928}" name="NbActions" dataDxfId="52">
      <calculatedColumnFormula>DividendHistoryTable[[#This Row],[VolumeXchToday]]/DividendHistoryTable[[#This Row],[AssetsXchToday]]</calculatedColumnFormula>
    </tableColumn>
    <tableColumn id="51" xr3:uid="{1F553A12-AAED-4B5F-A991-7A1849BEA852}" name="Capitalisation" dataDxfId="51">
      <calculatedColumnFormula>ROUND((DividendHistoryTable[[#This Row],[NbActions]]*DividendHistoryTable[[#This Row],[Current Price]])/1000000000,1)&amp;" B€"</calculatedColumnFormula>
    </tableColumn>
    <tableColumn id="52" xr3:uid="{DEA688A3-DE77-4683-9C04-B2168B0F6ACC}" name="Portfolio" dataDxfId="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59EB45-5281-49AF-A7A1-382D15869F19}" name="Table4" displayName="Table4" ref="A1:O146" totalsRowCount="1" headerRowDxfId="49">
  <autoFilter ref="A1:O145" xr:uid="{A0F14DB7-2495-4765-B584-4BDD64478D06}"/>
  <sortState xmlns:xlrd2="http://schemas.microsoft.com/office/spreadsheetml/2017/richdata2" ref="A2:O32">
    <sortCondition descending="1" ref="M1:M32"/>
  </sortState>
  <tableColumns count="15">
    <tableColumn id="1" xr3:uid="{7A4FBE3A-DC5D-48AB-9146-1A95AB78728C}" name="Company" totalsRowLabel="Total" dataDxfId="48">
      <calculatedColumnFormula>IFERROR(INDEX(DividendHistoryTable[[#All],[Company]:[Symbol]],MATCH(Table4[[#This Row],[Symbol]],DividendHistoryTable[[#All],[Symbol]],0),1),"")</calculatedColumnFormula>
    </tableColumn>
    <tableColumn id="2" xr3:uid="{81D63761-EBA9-49DE-9C2C-28DF6970EA74}" name="Symbol" dataDxfId="47">
      <calculatedColumnFormula>IFERROR(DividendHistoryTable[[#This Row],[Symbol]],"")</calculatedColumnFormula>
    </tableColumn>
    <tableColumn id="3" xr3:uid="{3D5279BB-1569-4DB6-9BDE-5EA179C40195}" name="Sector" dataDxfId="46">
      <calculatedColumnFormula>IFERROR(VLOOKUP(Table4[[#This Row],[Symbol]],DividendHistoryTable[[Symbol]:[Sector]],2,0),"")</calculatedColumnFormula>
    </tableColumn>
    <tableColumn id="4" xr3:uid="{6FC61B03-DA0F-41F8-B18B-68EA621CC39B}" name="# Stocks" totalsRowFunction="sum" dataDxfId="45">
      <calculatedColumnFormula>IFERROR(VLOOKUP(Table4[[#This Row],[Symbol]],Transactions!$H$2:$I$80,2,0),"")</calculatedColumnFormula>
    </tableColumn>
    <tableColumn id="5" xr3:uid="{37F00589-FA1A-4C9E-BE28-3CEC1C18C7BC}" name="Current Price" dataDxfId="44" totalsRowDxfId="43">
      <calculatedColumnFormula>IFERROR(VLOOKUP(Table4[[#This Row],[Symbol]],REQ!$A$5:$B$100,2,0),"")</calculatedColumnFormula>
    </tableColumn>
    <tableColumn id="6" xr3:uid="{51974566-2657-47BD-8CF6-CBBECB1EFF82}" name="Total Paid" totalsRowFunction="sum" dataDxfId="42" totalsRowDxfId="41">
      <calculatedColumnFormula>IFERROR(VLOOKUP(Table4[[#This Row],[Symbol]],Transactions!$H$2:$J$80,3,0),"")</calculatedColumnFormula>
    </tableColumn>
    <tableColumn id="7" xr3:uid="{A7A4AACF-8C09-4603-8EC2-F26611AD1476}" name="Current Value" totalsRowFunction="sum" totalsRowDxfId="40" dataCellStyle="Currency">
      <calculatedColumnFormula>IFERROR(Table4[[#This Row],[Current Price]]*Table4[[#This Row],['# Stocks]],"")</calculatedColumnFormula>
    </tableColumn>
    <tableColumn id="8" xr3:uid="{D3962EDC-AA9A-4AE0-9B0C-23E97EF94635}" name="Gain / Loss" totalsRowFunction="sum" totalsRowDxfId="39" dataCellStyle="Currency">
      <calculatedColumnFormula>IFERROR(Table4[[#This Row],[Current Value]]-Table4[[#This Row],[Total Paid]],"")</calculatedColumnFormula>
    </tableColumn>
    <tableColumn id="9" xr3:uid="{9BF1E95F-9515-4B1D-A4F3-631493AEA24F}" name="P/E"/>
    <tableColumn id="10" xr3:uid="{023EE0FF-0C48-4FC1-AD29-81C6BF45869A}" name="52 wks high"/>
    <tableColumn id="11" xr3:uid="{F29F3875-F7E0-462E-8048-0D702A93EBF8}" name="52 wks low"/>
    <tableColumn id="12" xr3:uid="{4735406F-8A1B-43F4-A259-128ECE87B9DB}" name="2018 Dividend" dataCellStyle="Currency">
      <calculatedColumnFormula>IFERROR(VLOOKUP(Table4[[#This Row],[Symbol]],DividendHistoryTable[[Symbol]:[2018 Dividend]],6,0),"")</calculatedColumnFormula>
    </tableColumn>
    <tableColumn id="13" xr3:uid="{D99E1469-9FC7-401A-AA17-5887970BEC49}" name="Yield" totalsRowFunction="average" dataDxfId="38" totalsRowDxfId="37" dataCellStyle="Percent">
      <calculatedColumnFormula>IFERROR(Table4[[#This Row],[2018 Dividend]]/Table4[[#This Row],[Current Price]],"")</calculatedColumnFormula>
    </tableColumn>
    <tableColumn id="14" xr3:uid="{01CDE9A1-0148-4D88-A769-EDC0A92F90BB}" name="Yearly Income" totalsRowFunction="sum" dataDxfId="36" totalsRowDxfId="35">
      <calculatedColumnFormula>IFERROR(Table4[[#This Row],[2018 Dividend]]*Table4[[#This Row],['# Stocks]],"")</calculatedColumnFormula>
    </tableColumn>
    <tableColumn id="15" xr3:uid="{D9EC8F1C-6969-4CF4-AC21-6AC707F1A627}" name="Date of payment" dataDxfId="34">
      <calculatedColumnFormula>IFERROR(VLOOKUP(Table4[[#This Row],[Symbol]],DividendHistoryTable[[Symbol]:[DividendMonth]],5,0),"")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001715-D845-4D14-B0F4-3AE826682CFA}" name="Table3" displayName="Table3" ref="A1:F40" totalsRowShown="0">
  <autoFilter ref="A1:F40" xr:uid="{7DA62C6B-BC47-4F75-A4E6-E7C39218721B}"/>
  <tableColumns count="6">
    <tableColumn id="1" xr3:uid="{24E4DF75-CA09-4A9E-9244-86F023ECD125}" name="Date" dataDxfId="32"/>
    <tableColumn id="2" xr3:uid="{DDB024B7-01D9-4C7F-A344-00D1740CF99E}" name="Symbol"/>
    <tableColumn id="3" xr3:uid="{BABBCB24-B1F1-4428-AAF4-BB5D4AB6F562}" name="Sign" dataDxfId="31"/>
    <tableColumn id="4" xr3:uid="{F0E271FB-D12F-4D1E-848D-CEE50B61C90A}" name="#Stocks"/>
    <tableColumn id="5" xr3:uid="{E5C7F3DF-7E45-4E24-8F59-8F810FA91911}" name="Price" dataCellStyle="Currency"/>
    <tableColumn id="6" xr3:uid="{69AF159B-C37A-46A5-9D80-896BC55CD141}" name="Total" dataCellStyle="Currency">
      <calculatedColumnFormula>Table3[[#This Row],[Price]]*Table3[[#This Row],['#Stocks]]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F6584C-5797-48CC-9730-C6894BDC0F87}" name="Request" displayName="Request" ref="A4:K187" totalsRowShown="0">
  <autoFilter ref="A4:K187" xr:uid="{720E8345-86E7-48E6-B56F-9A76C3E28818}"/>
  <tableColumns count="11">
    <tableColumn id="1" xr3:uid="{0FD37845-57F6-4925-8D13-6DB99E5AA9AE}" name="Symbol">
      <calculatedColumnFormula>'Dividend History'!B2</calculatedColumnFormula>
    </tableColumn>
    <tableColumn id="2" xr3:uid="{7412A52F-CD5D-43FC-8328-AD34567CFFC4}" name="Current Price" dataDxfId="30" dataCellStyle="Currency">
      <calculatedColumnFormula>VLOOKUP(A5,[1]REQ!A$2:B$200,2,0)</calculatedColumnFormula>
    </tableColumn>
    <tableColumn id="3" xr3:uid="{1414679B-3864-4E61-A611-730B99AA4B8D}" name="Current PER" dataDxfId="29" dataCellStyle="Currency">
      <calculatedColumnFormula>IFERROR(VLOOKUP(Request[[#This Row],[Symbol]],[1]!Table3[#All],2,0),"")</calculatedColumnFormula>
    </tableColumn>
    <tableColumn id="5" xr3:uid="{02B3E802-D5C3-4BB8-BA81-95A8DF438DE4}" name="Volume Exchanged" dataDxfId="28">
      <calculatedColumnFormula>IFERROR(IF(VLOOKUP(Request[[#This Row],[Symbol]],[1]!Table3[[Symbol]:[Volume Echangé]],3,0)="0","",VLOOKUP(Request[[#This Row],[Symbol]],[1]!Table3[[Symbol]:[Volume Echangé]],3,0)),"")</calculatedColumnFormula>
    </tableColumn>
    <tableColumn id="6" xr3:uid="{6015934C-D9BE-469E-8E97-2CF5C4D5BD6F}" name="Asset Exchanged" dataDxfId="27" dataCellStyle="Percent">
      <calculatedColumnFormula>IFERROR(IF(VLOOKUP(Request[[#This Row],[Symbol]],[1]!Table3[[Symbol]:[Capital Echangé]],4,0)=0,"",VLOOKUP(Request[[#This Row],[Symbol]],[1]!Table3[[Symbol]:[Capital Echangé]],4,0)/100),"")</calculatedColumnFormula>
    </tableColumn>
    <tableColumn id="7" xr3:uid="{788314C6-E9D8-42E0-BC8E-E31C17F47DBE}" name="Daily Variation" dataDxfId="26" dataCellStyle="Percent">
      <calculatedColumnFormula>IFERROR(VLOOKUP(Request[[#This Row],[Symbol]],[1]!Table3[#Data],5,0)/100,"")</calculatedColumnFormula>
    </tableColumn>
    <tableColumn id="4" xr3:uid="{0163B788-A20C-471B-8BF7-D0195FC7AC96}" name="Obj3Months" dataDxfId="25" dataCellStyle="Percent">
      <calculatedColumnFormula>IFERROR(IF(VLOOKUP(Request[[#This Row],[Symbol]],[1]!Table3[#Data],6,0)="","",VLOOKUP(Request[[#This Row],[Symbol]],[1]!Table3[#Data],6,0)/100),"")</calculatedColumnFormula>
    </tableColumn>
    <tableColumn id="8" xr3:uid="{37AE8C29-E5CA-40BF-BDE5-83D2B2B5E29D}" name="MA50" dataCellStyle="Currency">
      <calculatedColumnFormula>VLOOKUP(Request[[#This Row],[Symbol]],[1]REQ!$A$2:$C$200,3,0)</calculatedColumnFormula>
    </tableColumn>
    <tableColumn id="9" xr3:uid="{73D27458-C4AC-4561-A369-AA23D95E317B}" name="MA200" dataCellStyle="Currency">
      <calculatedColumnFormula>VLOOKUP(Request[[#This Row],[Symbol]],[1]REQ!$A$2:$D$200,4,0)</calculatedColumnFormula>
    </tableColumn>
    <tableColumn id="10" xr3:uid="{6DDE5441-6EE8-4162-AB5A-388DC330442B}" name="ESG Risk"/>
    <tableColumn id="11" xr3:uid="{9A826250-BC1A-45E7-86A2-C467FC3832F9}" name="RSI" dataDxfId="24">
      <calculatedColumnFormula>VLOOKUP(Request[[#This Row],[Symbol]],[1]REQ!$A$2:$E$200,5,0)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A7693BC-602A-4B42-9BF3-70EE0A4DBE2E}">
  <we:reference id="wa104379220" version="8.0.0.0" store="en-US" storeType="OMEX"/>
  <we:alternateReferences>
    <we:reference id="wa104379220" version="8.0.0.0" store="WA104379220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2E65B-DCB2-4678-B216-BD9FA0E8B0FD}">
  <sheetPr codeName="Sheet8"/>
  <dimension ref="A4:I50"/>
  <sheetViews>
    <sheetView workbookViewId="0">
      <selection activeCell="A11" sqref="A11"/>
    </sheetView>
  </sheetViews>
  <sheetFormatPr defaultRowHeight="15" x14ac:dyDescent="0.25"/>
  <cols>
    <col min="1" max="1" width="29.28515625" bestFit="1" customWidth="1"/>
    <col min="2" max="2" width="19.42578125" bestFit="1" customWidth="1"/>
    <col min="3" max="3" width="20.42578125" bestFit="1" customWidth="1"/>
    <col min="4" max="4" width="14.140625" bestFit="1" customWidth="1"/>
  </cols>
  <sheetData>
    <row r="4" spans="1:9" x14ac:dyDescent="0.25">
      <c r="A4" s="5" t="s">
        <v>111</v>
      </c>
      <c r="B4" t="s">
        <v>511</v>
      </c>
      <c r="C4" t="s">
        <v>512</v>
      </c>
      <c r="D4" t="s">
        <v>514</v>
      </c>
      <c r="G4" t="s">
        <v>513</v>
      </c>
      <c r="H4" t="s">
        <v>410</v>
      </c>
    </row>
    <row r="5" spans="1:9" x14ac:dyDescent="0.25">
      <c r="A5" s="6" t="s">
        <v>165</v>
      </c>
      <c r="B5" s="8">
        <v>11.234406700134286</v>
      </c>
      <c r="C5" s="8">
        <v>50.196736268997256</v>
      </c>
      <c r="D5" s="7">
        <v>60.176000000000002</v>
      </c>
      <c r="G5">
        <v>45</v>
      </c>
      <c r="H5">
        <v>40</v>
      </c>
      <c r="I5">
        <f>G5-H5</f>
        <v>5</v>
      </c>
    </row>
    <row r="6" spans="1:9" x14ac:dyDescent="0.25">
      <c r="A6" s="6" t="s">
        <v>289</v>
      </c>
      <c r="B6" s="8">
        <v>-2.6554888701438983</v>
      </c>
      <c r="C6" s="8">
        <v>2.7443006822466813</v>
      </c>
      <c r="D6" s="7">
        <v>43.281999999999996</v>
      </c>
    </row>
    <row r="7" spans="1:9" x14ac:dyDescent="0.25">
      <c r="A7" s="6" t="s">
        <v>169</v>
      </c>
      <c r="B7" s="8">
        <v>8.9090008544922057</v>
      </c>
      <c r="C7" s="8">
        <v>85.992016906738286</v>
      </c>
      <c r="D7" s="7">
        <v>34.46</v>
      </c>
    </row>
    <row r="8" spans="1:9" x14ac:dyDescent="0.25">
      <c r="A8" s="6" t="s">
        <v>172</v>
      </c>
      <c r="B8" s="8">
        <v>6.2479873657227358</v>
      </c>
      <c r="C8" s="8">
        <v>33.678955421447824</v>
      </c>
      <c r="D8" s="7">
        <v>29.57</v>
      </c>
    </row>
    <row r="9" spans="1:9" x14ac:dyDescent="0.25">
      <c r="A9" s="6" t="s">
        <v>168</v>
      </c>
      <c r="B9" s="8">
        <v>0.44379936218261662</v>
      </c>
      <c r="C9" s="8">
        <v>4.6657361602783141</v>
      </c>
      <c r="D9" s="7">
        <v>28.76</v>
      </c>
    </row>
    <row r="10" spans="1:9" x14ac:dyDescent="0.25">
      <c r="A10" s="6" t="s">
        <v>310</v>
      </c>
      <c r="B10" s="8">
        <v>-0.85599334716800968</v>
      </c>
      <c r="C10" s="8">
        <v>10.072005996704092</v>
      </c>
      <c r="D10" s="7">
        <v>28.71</v>
      </c>
    </row>
    <row r="11" spans="1:9" x14ac:dyDescent="0.25">
      <c r="A11" s="6" t="s">
        <v>170</v>
      </c>
      <c r="B11" s="8">
        <v>0.33539991378784162</v>
      </c>
      <c r="C11" s="8">
        <v>1.543453316688538</v>
      </c>
      <c r="D11" s="7">
        <v>28.48</v>
      </c>
    </row>
    <row r="12" spans="1:9" x14ac:dyDescent="0.25">
      <c r="A12" s="6" t="s">
        <v>166</v>
      </c>
      <c r="B12" s="8">
        <v>8.5174402904510771</v>
      </c>
      <c r="C12" s="8">
        <v>96.823606169223808</v>
      </c>
      <c r="D12" s="7">
        <v>28.220000000000002</v>
      </c>
    </row>
    <row r="13" spans="1:9" x14ac:dyDescent="0.25">
      <c r="A13" s="6" t="s">
        <v>503</v>
      </c>
      <c r="B13" s="8">
        <v>2.2330023193359523</v>
      </c>
      <c r="C13" s="8">
        <v>19.000411796569836</v>
      </c>
      <c r="D13" s="7">
        <v>24.185000000000002</v>
      </c>
    </row>
    <row r="14" spans="1:9" x14ac:dyDescent="0.25">
      <c r="A14" s="6" t="s">
        <v>143</v>
      </c>
      <c r="B14" s="8">
        <v>-17.685889101028408</v>
      </c>
      <c r="C14" s="8">
        <v>-8.30770509719855</v>
      </c>
      <c r="D14" s="7">
        <v>21.446000000000002</v>
      </c>
    </row>
    <row r="15" spans="1:9" x14ac:dyDescent="0.25">
      <c r="A15" s="6" t="s">
        <v>150</v>
      </c>
      <c r="B15" s="8">
        <v>-3.3027026367187773</v>
      </c>
      <c r="C15" s="8">
        <v>19.46343685626988</v>
      </c>
      <c r="D15" s="7">
        <v>19.876666666666669</v>
      </c>
    </row>
    <row r="16" spans="1:9" x14ac:dyDescent="0.25">
      <c r="A16" s="6" t="s">
        <v>148</v>
      </c>
      <c r="B16" s="8">
        <v>-0.78618688583378571</v>
      </c>
      <c r="C16" s="8">
        <v>10.908647170066786</v>
      </c>
      <c r="D16" s="7">
        <v>19.380000000000003</v>
      </c>
    </row>
    <row r="17" spans="1:4" x14ac:dyDescent="0.25">
      <c r="A17" s="6" t="s">
        <v>151</v>
      </c>
      <c r="B17" s="8">
        <v>1.7947991180420004</v>
      </c>
      <c r="C17" s="8">
        <v>0.67570102691651357</v>
      </c>
      <c r="D17" s="7">
        <v>17.059999999999999</v>
      </c>
    </row>
    <row r="18" spans="1:4" x14ac:dyDescent="0.25">
      <c r="A18" s="6" t="s">
        <v>160</v>
      </c>
      <c r="B18" s="8">
        <v>1.9307997703552289</v>
      </c>
      <c r="C18" s="8">
        <v>5.3430095481872542</v>
      </c>
      <c r="D18" s="7">
        <v>16.559999999999999</v>
      </c>
    </row>
    <row r="19" spans="1:4" x14ac:dyDescent="0.25">
      <c r="A19" s="6" t="s">
        <v>142</v>
      </c>
      <c r="B19" s="8">
        <v>-5.8821794128418077</v>
      </c>
      <c r="C19" s="8">
        <v>1.6692580556869387</v>
      </c>
      <c r="D19" s="7">
        <v>16.015000000000001</v>
      </c>
    </row>
    <row r="20" spans="1:4" x14ac:dyDescent="0.25">
      <c r="A20" s="72" t="s">
        <v>311</v>
      </c>
      <c r="B20" s="8">
        <v>-3.7827999114990263</v>
      </c>
      <c r="C20" s="8">
        <v>-0.80656238555908288</v>
      </c>
      <c r="D20" s="7">
        <v>21.23</v>
      </c>
    </row>
    <row r="21" spans="1:4" x14ac:dyDescent="0.25">
      <c r="A21" s="72" t="s">
        <v>320</v>
      </c>
      <c r="B21" s="8">
        <v>-1.6542800140380844</v>
      </c>
      <c r="C21" s="8">
        <v>-0.17000000953674466</v>
      </c>
      <c r="D21" s="7">
        <v>13.47</v>
      </c>
    </row>
    <row r="22" spans="1:4" x14ac:dyDescent="0.25">
      <c r="A22" s="72" t="s">
        <v>47</v>
      </c>
      <c r="B22" s="8">
        <v>-0.89759990692138913</v>
      </c>
      <c r="C22" s="8">
        <v>0.2038950586318915</v>
      </c>
      <c r="D22" s="7">
        <v>11.9</v>
      </c>
    </row>
    <row r="23" spans="1:4" x14ac:dyDescent="0.25">
      <c r="A23" s="72" t="s">
        <v>57</v>
      </c>
      <c r="B23" s="8">
        <v>0.45250041961670107</v>
      </c>
      <c r="C23" s="8">
        <v>2.4419253921508819</v>
      </c>
      <c r="D23" s="7">
        <v>17.46</v>
      </c>
    </row>
    <row r="24" spans="1:4" x14ac:dyDescent="0.25">
      <c r="A24" s="6" t="s">
        <v>392</v>
      </c>
      <c r="B24" s="8">
        <v>1.1200048029422205E-4</v>
      </c>
      <c r="C24" s="8">
        <v>-0.14284250021912154</v>
      </c>
      <c r="D24" s="7">
        <v>15.67</v>
      </c>
    </row>
    <row r="25" spans="1:4" x14ac:dyDescent="0.25">
      <c r="A25" s="6" t="s">
        <v>161</v>
      </c>
      <c r="B25" s="8">
        <v>2.3967033386230696</v>
      </c>
      <c r="C25" s="8">
        <v>20.850101470947266</v>
      </c>
      <c r="D25" s="7">
        <v>15.2</v>
      </c>
    </row>
    <row r="26" spans="1:4" x14ac:dyDescent="0.25">
      <c r="A26" s="6" t="s">
        <v>147</v>
      </c>
      <c r="B26" s="8">
        <v>3.8965967941284703</v>
      </c>
      <c r="C26" s="8">
        <v>30.406567277908266</v>
      </c>
      <c r="D26" s="7">
        <v>14.720000000000002</v>
      </c>
    </row>
    <row r="27" spans="1:4" x14ac:dyDescent="0.25">
      <c r="A27" s="6" t="s">
        <v>149</v>
      </c>
      <c r="B27" s="8">
        <v>8.4039810371398858</v>
      </c>
      <c r="C27" s="8">
        <v>49.251485109329224</v>
      </c>
      <c r="D27" s="7">
        <v>14.344999999999999</v>
      </c>
    </row>
    <row r="28" spans="1:4" x14ac:dyDescent="0.25">
      <c r="A28" s="6" t="s">
        <v>162</v>
      </c>
      <c r="B28" s="8">
        <v>2.9547983551025396</v>
      </c>
      <c r="C28" s="8">
        <v>8.1449596691131489</v>
      </c>
      <c r="D28" s="7">
        <v>12.14</v>
      </c>
    </row>
    <row r="29" spans="1:4" x14ac:dyDescent="0.25">
      <c r="A29" s="6" t="s">
        <v>159</v>
      </c>
      <c r="B29" s="8">
        <v>-2.4298987770081339</v>
      </c>
      <c r="C29" s="8">
        <v>50.856184523105526</v>
      </c>
      <c r="D29" s="7">
        <v>11.988000000000001</v>
      </c>
    </row>
    <row r="30" spans="1:4" x14ac:dyDescent="0.25">
      <c r="A30" s="72" t="s">
        <v>359</v>
      </c>
      <c r="B30" s="8">
        <v>0.20000244140621248</v>
      </c>
      <c r="C30" s="8">
        <v>12.996260414123526</v>
      </c>
      <c r="D30" s="7">
        <v>9.0399999999999991</v>
      </c>
    </row>
    <row r="31" spans="1:4" x14ac:dyDescent="0.25">
      <c r="A31" s="72" t="s">
        <v>357</v>
      </c>
      <c r="B31" s="8">
        <v>0.80919996261596872</v>
      </c>
      <c r="C31" s="8">
        <v>2.5703998637199419</v>
      </c>
      <c r="D31" s="7">
        <v>9.64</v>
      </c>
    </row>
    <row r="32" spans="1:4" x14ac:dyDescent="0.25">
      <c r="A32" s="72" t="s">
        <v>380</v>
      </c>
      <c r="B32" s="8">
        <v>-1.1519986724853482</v>
      </c>
      <c r="C32" s="8">
        <v>4.5091514587402344</v>
      </c>
      <c r="D32" s="7">
        <v>16.62</v>
      </c>
    </row>
    <row r="33" spans="1:4" x14ac:dyDescent="0.25">
      <c r="A33" s="72" t="s">
        <v>376</v>
      </c>
      <c r="B33" s="8">
        <v>-6.2080029296874955</v>
      </c>
      <c r="C33" s="8">
        <v>-1.4965486907959047</v>
      </c>
      <c r="D33" s="7">
        <v>20.81</v>
      </c>
    </row>
    <row r="34" spans="1:4" x14ac:dyDescent="0.25">
      <c r="A34" s="72" t="s">
        <v>374</v>
      </c>
      <c r="B34" s="8">
        <v>0.37900062561035242</v>
      </c>
      <c r="C34" s="8">
        <v>3.2751199340820207</v>
      </c>
      <c r="D34" s="7">
        <v>12.15</v>
      </c>
    </row>
    <row r="35" spans="1:4" x14ac:dyDescent="0.25">
      <c r="A35" s="72" t="s">
        <v>350</v>
      </c>
      <c r="B35" s="8">
        <v>-0.83399856567382358</v>
      </c>
      <c r="C35" s="8">
        <v>2.2720102691650439</v>
      </c>
      <c r="D35" s="7">
        <v>10.44</v>
      </c>
    </row>
    <row r="36" spans="1:4" x14ac:dyDescent="0.25">
      <c r="A36" s="72" t="s">
        <v>64</v>
      </c>
      <c r="B36" s="8">
        <v>1.0421992874145509</v>
      </c>
      <c r="C36" s="8">
        <v>3.4613830280304008</v>
      </c>
      <c r="D36" s="7">
        <v>9.73</v>
      </c>
    </row>
    <row r="37" spans="1:4" x14ac:dyDescent="0.25">
      <c r="A37" s="72" t="s">
        <v>379</v>
      </c>
      <c r="B37" s="8">
        <v>1.4381003952026363</v>
      </c>
      <c r="C37" s="8">
        <v>2.5141703653335572</v>
      </c>
      <c r="D37" s="7">
        <v>9.91</v>
      </c>
    </row>
    <row r="38" spans="1:4" x14ac:dyDescent="0.25">
      <c r="A38" s="72" t="s">
        <v>140</v>
      </c>
      <c r="B38" s="8">
        <v>3.0167991638183764</v>
      </c>
      <c r="C38" s="8">
        <v>9.6145015335083031</v>
      </c>
      <c r="D38" s="7">
        <v>13.65</v>
      </c>
    </row>
    <row r="39" spans="1:4" x14ac:dyDescent="0.25">
      <c r="A39" s="72" t="s">
        <v>128</v>
      </c>
      <c r="B39" s="8">
        <v>-1.1212004852294939</v>
      </c>
      <c r="C39" s="8">
        <v>11.139736347198486</v>
      </c>
      <c r="D39" s="7">
        <v>7.89</v>
      </c>
    </row>
    <row r="40" spans="1:4" x14ac:dyDescent="0.25">
      <c r="A40" s="6" t="s">
        <v>145</v>
      </c>
      <c r="B40" s="8">
        <v>10.079880027770969</v>
      </c>
      <c r="C40" s="8">
        <v>27.876249317526828</v>
      </c>
      <c r="D40" s="7">
        <v>11.696</v>
      </c>
    </row>
    <row r="41" spans="1:4" x14ac:dyDescent="0.25">
      <c r="A41" s="6" t="s">
        <v>146</v>
      </c>
      <c r="B41" s="8">
        <v>4.3436009979247956</v>
      </c>
      <c r="C41" s="8">
        <v>14.946423540115347</v>
      </c>
      <c r="D41" s="7">
        <v>11.06</v>
      </c>
    </row>
    <row r="42" spans="1:4" x14ac:dyDescent="0.25">
      <c r="A42" s="6" t="s">
        <v>144</v>
      </c>
      <c r="B42" s="8">
        <v>3.2455388641357388</v>
      </c>
      <c r="C42" s="8">
        <v>10.188970496654505</v>
      </c>
      <c r="D42" s="7">
        <v>10.057500000000001</v>
      </c>
    </row>
    <row r="43" spans="1:4" x14ac:dyDescent="0.25">
      <c r="A43" s="6" t="s">
        <v>347</v>
      </c>
      <c r="B43" s="8">
        <v>0.13719987869261985</v>
      </c>
      <c r="C43" s="8">
        <v>2.0722762870788607</v>
      </c>
      <c r="D43" s="7">
        <v>9.4</v>
      </c>
    </row>
    <row r="44" spans="1:4" x14ac:dyDescent="0.25">
      <c r="A44" s="6" t="s">
        <v>167</v>
      </c>
      <c r="B44" s="8">
        <v>0.14865978240965916</v>
      </c>
      <c r="C44" s="8">
        <v>5.9927297735214182</v>
      </c>
      <c r="D44" s="7">
        <v>6.77</v>
      </c>
    </row>
    <row r="45" spans="1:4" x14ac:dyDescent="0.25">
      <c r="A45" s="6" t="s">
        <v>163</v>
      </c>
      <c r="B45" s="8">
        <v>-5.1200294494629262E-2</v>
      </c>
      <c r="C45" s="8">
        <v>0.40054971218109081</v>
      </c>
      <c r="D45" s="7" t="e">
        <v>#DIV/0!</v>
      </c>
    </row>
    <row r="46" spans="1:4" x14ac:dyDescent="0.25">
      <c r="A46" s="6" t="s">
        <v>164</v>
      </c>
      <c r="B46" s="8">
        <v>4.3320014572143641</v>
      </c>
      <c r="C46" s="8">
        <v>7.9903514385223424</v>
      </c>
      <c r="D46" s="7" t="e">
        <v>#DIV/0!</v>
      </c>
    </row>
    <row r="47" spans="1:4" x14ac:dyDescent="0.25">
      <c r="A47" s="6" t="s">
        <v>354</v>
      </c>
      <c r="B47" s="8">
        <v>0.48880002021789526</v>
      </c>
      <c r="C47" s="8">
        <v>7.8704995512962839E-2</v>
      </c>
      <c r="D47" s="7" t="e">
        <v>#DIV/0!</v>
      </c>
    </row>
    <row r="48" spans="1:4" x14ac:dyDescent="0.25">
      <c r="A48" s="6" t="s">
        <v>171</v>
      </c>
      <c r="B48" s="8">
        <v>-1.5329598045349115</v>
      </c>
      <c r="C48" s="8">
        <v>3.2939141261577607</v>
      </c>
      <c r="D48" s="7" t="e">
        <v>#DIV/0!</v>
      </c>
    </row>
    <row r="49" spans="1:4" x14ac:dyDescent="0.25">
      <c r="A49" s="6" t="s">
        <v>152</v>
      </c>
      <c r="B49" s="8" t="e">
        <v>#N/A</v>
      </c>
      <c r="C49" s="8" t="e">
        <v>#N/A</v>
      </c>
      <c r="D49" s="7" t="e">
        <v>#N/A</v>
      </c>
    </row>
    <row r="50" spans="1:4" x14ac:dyDescent="0.25">
      <c r="A50" s="6" t="s">
        <v>112</v>
      </c>
      <c r="B50" s="8" t="e">
        <v>#N/A</v>
      </c>
      <c r="C50" s="8" t="e">
        <v>#N/A</v>
      </c>
      <c r="D50" s="7" t="e"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9ABEE-65B8-4CF5-848E-8E9DFD437DDF}">
  <sheetPr codeName="Sheet6"/>
  <dimension ref="A1:C38"/>
  <sheetViews>
    <sheetView zoomScaleNormal="100" workbookViewId="0">
      <selection activeCell="A4" sqref="A4"/>
    </sheetView>
  </sheetViews>
  <sheetFormatPr defaultRowHeight="15" x14ac:dyDescent="0.25"/>
  <cols>
    <col min="1" max="1" width="16" bestFit="1" customWidth="1"/>
    <col min="2" max="2" width="20.140625" bestFit="1" customWidth="1"/>
    <col min="3" max="3" width="20.42578125" bestFit="1" customWidth="1"/>
  </cols>
  <sheetData>
    <row r="1" spans="1:3" x14ac:dyDescent="0.25">
      <c r="A1" t="s">
        <v>56</v>
      </c>
      <c r="B1" t="s">
        <v>5</v>
      </c>
      <c r="C1" t="s">
        <v>187</v>
      </c>
    </row>
    <row r="2" spans="1:3" hidden="1" x14ac:dyDescent="0.25">
      <c r="A2" s="5" t="s">
        <v>111</v>
      </c>
      <c r="B2" t="s">
        <v>185</v>
      </c>
      <c r="C2" t="s">
        <v>186</v>
      </c>
    </row>
    <row r="3" spans="1:3" x14ac:dyDescent="0.25">
      <c r="A3" s="6" t="s">
        <v>149</v>
      </c>
      <c r="B3" s="11">
        <v>29.555999755859379</v>
      </c>
      <c r="C3" s="8">
        <v>0</v>
      </c>
    </row>
    <row r="4" spans="1:3" x14ac:dyDescent="0.25">
      <c r="A4" s="6" t="s">
        <v>145</v>
      </c>
      <c r="B4" s="11">
        <v>0</v>
      </c>
      <c r="C4" s="8">
        <v>0</v>
      </c>
    </row>
    <row r="5" spans="1:3" x14ac:dyDescent="0.25">
      <c r="A5" s="6" t="s">
        <v>161</v>
      </c>
      <c r="B5" s="11">
        <v>0</v>
      </c>
      <c r="C5" s="8">
        <v>0</v>
      </c>
    </row>
    <row r="6" spans="1:3" x14ac:dyDescent="0.25">
      <c r="A6" s="6" t="s">
        <v>146</v>
      </c>
      <c r="B6" s="11">
        <v>0</v>
      </c>
      <c r="C6" s="8">
        <v>0</v>
      </c>
    </row>
    <row r="7" spans="1:3" x14ac:dyDescent="0.25">
      <c r="A7" s="6" t="s">
        <v>147</v>
      </c>
      <c r="B7" s="11">
        <v>180.5</v>
      </c>
      <c r="C7" s="8">
        <v>3.68</v>
      </c>
    </row>
    <row r="8" spans="1:3" x14ac:dyDescent="0.25">
      <c r="A8" s="6" t="s">
        <v>142</v>
      </c>
      <c r="B8" s="11">
        <v>0</v>
      </c>
      <c r="C8" s="8">
        <v>0</v>
      </c>
    </row>
    <row r="9" spans="1:3" x14ac:dyDescent="0.25">
      <c r="A9" s="6" t="s">
        <v>151</v>
      </c>
      <c r="B9" s="11">
        <v>0</v>
      </c>
      <c r="C9" s="8">
        <v>0</v>
      </c>
    </row>
    <row r="10" spans="1:3" x14ac:dyDescent="0.25">
      <c r="A10" s="6" t="s">
        <v>168</v>
      </c>
      <c r="B10" s="11">
        <v>53.880000114440918</v>
      </c>
      <c r="C10" s="8">
        <v>0</v>
      </c>
    </row>
    <row r="11" spans="1:3" x14ac:dyDescent="0.25">
      <c r="A11" s="6" t="s">
        <v>143</v>
      </c>
      <c r="B11" s="11">
        <v>67.75</v>
      </c>
      <c r="C11" s="8">
        <v>2.66</v>
      </c>
    </row>
    <row r="12" spans="1:3" x14ac:dyDescent="0.25">
      <c r="A12" s="6" t="s">
        <v>170</v>
      </c>
      <c r="B12" s="11">
        <v>0</v>
      </c>
      <c r="C12" s="8">
        <v>0</v>
      </c>
    </row>
    <row r="13" spans="1:3" x14ac:dyDescent="0.25">
      <c r="A13" s="6" t="s">
        <v>144</v>
      </c>
      <c r="B13" s="11">
        <v>0</v>
      </c>
      <c r="C13" s="8">
        <v>0</v>
      </c>
    </row>
    <row r="14" spans="1:3" x14ac:dyDescent="0.25">
      <c r="A14" s="6" t="s">
        <v>148</v>
      </c>
      <c r="B14" s="11">
        <v>0</v>
      </c>
      <c r="C14" s="8">
        <v>0</v>
      </c>
    </row>
    <row r="15" spans="1:3" x14ac:dyDescent="0.25">
      <c r="A15" s="6" t="s">
        <v>159</v>
      </c>
      <c r="B15" s="11">
        <v>170.39999389648435</v>
      </c>
      <c r="C15" s="8">
        <v>15.4</v>
      </c>
    </row>
    <row r="16" spans="1:3" x14ac:dyDescent="0.25">
      <c r="A16" s="6" t="s">
        <v>152</v>
      </c>
      <c r="B16" s="11">
        <v>0</v>
      </c>
      <c r="C16" s="8">
        <v>0</v>
      </c>
    </row>
    <row r="17" spans="1:3" x14ac:dyDescent="0.25">
      <c r="A17" s="6"/>
      <c r="B17" s="11">
        <v>0</v>
      </c>
      <c r="C17" s="8">
        <v>0</v>
      </c>
    </row>
    <row r="18" spans="1:3" x14ac:dyDescent="0.25">
      <c r="A18" s="6" t="s">
        <v>289</v>
      </c>
      <c r="B18" s="11">
        <v>570.85500240325928</v>
      </c>
      <c r="C18" s="8">
        <v>32.6</v>
      </c>
    </row>
    <row r="19" spans="1:3" x14ac:dyDescent="0.25">
      <c r="A19" s="6" t="s">
        <v>160</v>
      </c>
      <c r="B19" s="11">
        <v>0</v>
      </c>
      <c r="C19" s="8">
        <v>0</v>
      </c>
    </row>
    <row r="20" spans="1:3" x14ac:dyDescent="0.25">
      <c r="A20" s="6" t="s">
        <v>165</v>
      </c>
      <c r="B20" s="11">
        <v>0</v>
      </c>
      <c r="C20" s="8">
        <v>0</v>
      </c>
    </row>
    <row r="21" spans="1:3" x14ac:dyDescent="0.25">
      <c r="A21" s="6" t="s">
        <v>150</v>
      </c>
      <c r="B21" s="11">
        <v>0</v>
      </c>
      <c r="C21" s="8">
        <v>0</v>
      </c>
    </row>
    <row r="22" spans="1:3" x14ac:dyDescent="0.25">
      <c r="A22" s="6" t="s">
        <v>163</v>
      </c>
      <c r="B22" s="11">
        <v>91.800003051757813</v>
      </c>
      <c r="C22" s="8">
        <v>0</v>
      </c>
    </row>
    <row r="23" spans="1:3" x14ac:dyDescent="0.25">
      <c r="A23" s="6" t="s">
        <v>166</v>
      </c>
      <c r="B23" s="11">
        <v>0</v>
      </c>
      <c r="C23" s="8">
        <v>0</v>
      </c>
    </row>
    <row r="24" spans="1:3" x14ac:dyDescent="0.25">
      <c r="A24" s="6" t="s">
        <v>172</v>
      </c>
      <c r="B24" s="11">
        <v>0</v>
      </c>
      <c r="C24" s="8">
        <v>0</v>
      </c>
    </row>
    <row r="25" spans="1:3" x14ac:dyDescent="0.25">
      <c r="A25" s="6" t="s">
        <v>167</v>
      </c>
      <c r="B25" s="11">
        <v>0</v>
      </c>
      <c r="C25" s="8">
        <v>0</v>
      </c>
    </row>
    <row r="26" spans="1:3" x14ac:dyDescent="0.25">
      <c r="A26" s="6" t="s">
        <v>164</v>
      </c>
      <c r="B26" s="11">
        <v>0</v>
      </c>
      <c r="C26" s="8">
        <v>0</v>
      </c>
    </row>
    <row r="27" spans="1:3" x14ac:dyDescent="0.25">
      <c r="A27" s="6" t="s">
        <v>169</v>
      </c>
      <c r="B27" s="11">
        <v>0</v>
      </c>
      <c r="C27" s="8">
        <v>0</v>
      </c>
    </row>
    <row r="28" spans="1:3" x14ac:dyDescent="0.25">
      <c r="A28" s="6" t="s">
        <v>522</v>
      </c>
      <c r="B28" s="11">
        <v>0</v>
      </c>
      <c r="C28" s="8">
        <v>0</v>
      </c>
    </row>
    <row r="29" spans="1:3" x14ac:dyDescent="0.25">
      <c r="A29" s="6" t="s">
        <v>529</v>
      </c>
      <c r="B29" s="11">
        <v>0</v>
      </c>
      <c r="C29" s="8">
        <v>0</v>
      </c>
    </row>
    <row r="30" spans="1:3" x14ac:dyDescent="0.25">
      <c r="A30" s="6" t="s">
        <v>354</v>
      </c>
      <c r="B30" s="11">
        <v>0</v>
      </c>
      <c r="C30" s="8">
        <v>0</v>
      </c>
    </row>
    <row r="31" spans="1:3" x14ac:dyDescent="0.25">
      <c r="A31" s="6" t="s">
        <v>526</v>
      </c>
      <c r="B31" s="11">
        <v>0</v>
      </c>
      <c r="C31" s="8">
        <v>0</v>
      </c>
    </row>
    <row r="32" spans="1:3" x14ac:dyDescent="0.25">
      <c r="A32" s="6" t="s">
        <v>310</v>
      </c>
      <c r="B32" s="11">
        <v>0</v>
      </c>
      <c r="C32" s="8">
        <v>0</v>
      </c>
    </row>
    <row r="33" spans="1:3" x14ac:dyDescent="0.25">
      <c r="A33" s="6" t="s">
        <v>347</v>
      </c>
      <c r="B33" s="11">
        <v>0</v>
      </c>
      <c r="C33" s="8">
        <v>0</v>
      </c>
    </row>
    <row r="34" spans="1:3" x14ac:dyDescent="0.25">
      <c r="A34" s="6" t="s">
        <v>503</v>
      </c>
      <c r="B34" s="11">
        <v>0</v>
      </c>
      <c r="C34" s="8">
        <v>0</v>
      </c>
    </row>
    <row r="35" spans="1:3" x14ac:dyDescent="0.25">
      <c r="A35" s="6" t="s">
        <v>547</v>
      </c>
      <c r="B35" s="11">
        <v>0</v>
      </c>
      <c r="C35" s="8">
        <v>0</v>
      </c>
    </row>
    <row r="36" spans="1:3" x14ac:dyDescent="0.25">
      <c r="A36" s="6" t="s">
        <v>392</v>
      </c>
      <c r="B36" s="11">
        <v>0</v>
      </c>
      <c r="C36" s="8">
        <v>0</v>
      </c>
    </row>
    <row r="37" spans="1:3" x14ac:dyDescent="0.25">
      <c r="A37" s="6" t="s">
        <v>577</v>
      </c>
      <c r="B37" s="11">
        <v>0</v>
      </c>
      <c r="C37" s="8">
        <v>0</v>
      </c>
    </row>
    <row r="38" spans="1:3" x14ac:dyDescent="0.25">
      <c r="A38" s="6" t="s">
        <v>112</v>
      </c>
      <c r="B38" s="11">
        <v>1164.7409992218018</v>
      </c>
      <c r="C38" s="8">
        <v>54.34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580BC-60C0-4AAA-8C79-4DEC95C158EF}">
  <sheetPr codeName="Sheet3">
    <tabColor rgb="FFC5E396"/>
  </sheetPr>
  <dimension ref="A1:BD125"/>
  <sheetViews>
    <sheetView tabSelected="1" topLeftCell="A85" zoomScale="80" zoomScaleNormal="80" workbookViewId="0">
      <selection activeCell="D122" sqref="D122"/>
    </sheetView>
  </sheetViews>
  <sheetFormatPr defaultRowHeight="15" outlineLevelCol="1" x14ac:dyDescent="0.25"/>
  <cols>
    <col min="1" max="1" width="9" customWidth="1"/>
    <col min="2" max="2" width="9.140625" customWidth="1"/>
    <col min="3" max="3" width="10.140625" customWidth="1"/>
    <col min="4" max="4" width="11.28515625" customWidth="1"/>
    <col min="5" max="5" width="10.28515625" customWidth="1"/>
    <col min="6" max="6" width="6.5703125" customWidth="1"/>
    <col min="7" max="7" width="8.7109375" hidden="1" customWidth="1" outlineLevel="1"/>
    <col min="8" max="8" width="8.5703125" hidden="1" customWidth="1" outlineLevel="1"/>
    <col min="9" max="9" width="8" hidden="1" customWidth="1" outlineLevel="1"/>
    <col min="10" max="10" width="9.42578125" customWidth="1" collapsed="1"/>
    <col min="11" max="11" width="9.5703125" customWidth="1"/>
    <col min="12" max="12" width="10.140625" hidden="1" customWidth="1" outlineLevel="1"/>
    <col min="13" max="13" width="14.7109375" hidden="1" customWidth="1" outlineLevel="1"/>
    <col min="14" max="14" width="10" customWidth="1" collapsed="1"/>
    <col min="15" max="15" width="11.42578125" customWidth="1"/>
    <col min="16" max="16" width="10.140625" customWidth="1"/>
    <col min="17" max="17" width="10.42578125" customWidth="1"/>
    <col min="18" max="18" width="2" customWidth="1"/>
    <col min="19" max="21" width="12.28515625" hidden="1" customWidth="1" outlineLevel="1"/>
    <col min="22" max="22" width="9.140625" customWidth="1" collapsed="1"/>
    <col min="23" max="23" width="9.140625" customWidth="1"/>
    <col min="24" max="24" width="12.28515625" hidden="1" customWidth="1" outlineLevel="1"/>
    <col min="25" max="25" width="12.5703125" hidden="1" customWidth="1" outlineLevel="1"/>
    <col min="26" max="26" width="10.85546875" customWidth="1" collapsed="1"/>
    <col min="27" max="27" width="16.85546875" hidden="1" customWidth="1"/>
    <col min="28" max="28" width="7.28515625" customWidth="1"/>
    <col min="30" max="30" width="9.140625" style="64" customWidth="1"/>
    <col min="31" max="31" width="8.7109375" customWidth="1"/>
    <col min="32" max="32" width="3.42578125" customWidth="1"/>
    <col min="33" max="33" width="4.42578125" customWidth="1"/>
    <col min="34" max="34" width="13" hidden="1" customWidth="1" outlineLevel="1"/>
    <col min="35" max="35" width="14.28515625" hidden="1" customWidth="1" outlineLevel="1"/>
    <col min="36" max="38" width="9.28515625" hidden="1" customWidth="1" outlineLevel="1"/>
    <col min="39" max="39" width="6.85546875" customWidth="1" collapsed="1"/>
    <col min="40" max="41" width="9.28515625" customWidth="1" outlineLevel="1"/>
    <col min="42" max="42" width="6.42578125" customWidth="1" outlineLevel="1"/>
    <col min="43" max="44" width="9.28515625" customWidth="1" outlineLevel="1"/>
    <col min="45" max="45" width="5.85546875" customWidth="1" outlineLevel="1"/>
    <col min="46" max="46" width="8.85546875" customWidth="1"/>
    <col min="47" max="47" width="10.140625" customWidth="1"/>
    <col min="48" max="48" width="10.85546875" customWidth="1"/>
    <col min="49" max="49" width="11" customWidth="1"/>
    <col min="50" max="50" width="12.140625" customWidth="1"/>
    <col min="51" max="51" width="3.42578125" customWidth="1"/>
    <col min="52" max="52" width="8.5703125" customWidth="1"/>
    <col min="53" max="53" width="5.7109375" customWidth="1"/>
    <col min="54" max="54" width="14" hidden="1" customWidth="1"/>
    <col min="55" max="55" width="7.7109375" customWidth="1"/>
    <col min="56" max="56" width="4.42578125" customWidth="1"/>
  </cols>
  <sheetData>
    <row r="1" spans="1:56" x14ac:dyDescent="0.25">
      <c r="A1" t="s">
        <v>1</v>
      </c>
      <c r="B1" t="s">
        <v>0</v>
      </c>
      <c r="C1" s="65" t="s">
        <v>56</v>
      </c>
      <c r="D1" s="35" t="s">
        <v>3</v>
      </c>
      <c r="E1" s="70" t="s">
        <v>197</v>
      </c>
      <c r="F1" t="s">
        <v>499</v>
      </c>
      <c r="G1" t="s">
        <v>33</v>
      </c>
      <c r="H1" t="s">
        <v>20</v>
      </c>
      <c r="I1" t="s">
        <v>19</v>
      </c>
      <c r="J1" s="70" t="s">
        <v>18</v>
      </c>
      <c r="K1" s="32" t="s">
        <v>17</v>
      </c>
      <c r="L1" s="32" t="s">
        <v>16</v>
      </c>
      <c r="M1" s="32" t="s">
        <v>24</v>
      </c>
      <c r="N1" s="32" t="s">
        <v>21</v>
      </c>
      <c r="O1" s="32" t="s">
        <v>397</v>
      </c>
      <c r="P1" s="32" t="s">
        <v>23</v>
      </c>
      <c r="Q1" s="71" t="s">
        <v>204</v>
      </c>
      <c r="R1" t="s">
        <v>373</v>
      </c>
      <c r="S1" t="s">
        <v>34</v>
      </c>
      <c r="T1" t="s">
        <v>27</v>
      </c>
      <c r="U1" t="s">
        <v>28</v>
      </c>
      <c r="V1" s="47" t="s">
        <v>29</v>
      </c>
      <c r="W1" s="48" t="s">
        <v>30</v>
      </c>
      <c r="X1" s="48" t="s">
        <v>31</v>
      </c>
      <c r="Y1" s="48" t="s">
        <v>107</v>
      </c>
      <c r="Z1" s="49" t="s">
        <v>106</v>
      </c>
      <c r="AA1" t="s">
        <v>108</v>
      </c>
      <c r="AB1" s="65" t="s">
        <v>115</v>
      </c>
      <c r="AC1" s="65" t="s">
        <v>489</v>
      </c>
      <c r="AD1" s="64" t="s">
        <v>487</v>
      </c>
      <c r="AE1" t="s">
        <v>486</v>
      </c>
      <c r="AF1" t="s">
        <v>505</v>
      </c>
      <c r="AG1" t="s">
        <v>506</v>
      </c>
      <c r="AH1" t="s">
        <v>210</v>
      </c>
      <c r="AI1" t="s">
        <v>209</v>
      </c>
      <c r="AJ1" t="s">
        <v>496</v>
      </c>
      <c r="AK1" t="s">
        <v>497</v>
      </c>
      <c r="AL1" t="s">
        <v>498</v>
      </c>
      <c r="AM1" t="s">
        <v>504</v>
      </c>
      <c r="AN1" t="s">
        <v>408</v>
      </c>
      <c r="AO1" t="s">
        <v>410</v>
      </c>
      <c r="AP1" t="s">
        <v>568</v>
      </c>
      <c r="AQ1" t="s">
        <v>570</v>
      </c>
      <c r="AR1" t="s">
        <v>571</v>
      </c>
      <c r="AS1" s="70" t="s">
        <v>572</v>
      </c>
      <c r="AT1" s="71" t="s">
        <v>199</v>
      </c>
      <c r="AU1" t="s">
        <v>200</v>
      </c>
      <c r="AV1" t="s">
        <v>203</v>
      </c>
      <c r="AW1" t="s">
        <v>196</v>
      </c>
      <c r="AX1" t="s">
        <v>208</v>
      </c>
      <c r="AY1" s="39" t="s">
        <v>207</v>
      </c>
      <c r="AZ1" t="s">
        <v>398</v>
      </c>
      <c r="BA1" t="s">
        <v>301</v>
      </c>
      <c r="BB1" t="s">
        <v>515</v>
      </c>
      <c r="BC1" t="s">
        <v>516</v>
      </c>
      <c r="BD1" t="s">
        <v>585</v>
      </c>
    </row>
    <row r="2" spans="1:56" x14ac:dyDescent="0.25">
      <c r="A2" t="s">
        <v>140</v>
      </c>
      <c r="B2" t="s">
        <v>141</v>
      </c>
      <c r="C2" t="s">
        <v>159</v>
      </c>
      <c r="D2" s="24">
        <f>IFERROR(VLOOKUP(DividendHistoryTable[[#This Row],[Symbol]],REQ!$A$5:$B$121,2,0),"")</f>
        <v>43.959999084472663</v>
      </c>
      <c r="E2" s="83" t="str">
        <f>VLOOKUP(DividendHistoryTable[[#This Row],[Symbol]],Request[],6,0)</f>
        <v/>
      </c>
      <c r="F2" s="15" t="s">
        <v>174</v>
      </c>
      <c r="G2" s="3">
        <v>2.2000000000000002</v>
      </c>
      <c r="H2" s="3">
        <v>2.4</v>
      </c>
      <c r="I2" s="3">
        <v>2.5</v>
      </c>
      <c r="J2" s="56">
        <v>2.5</v>
      </c>
      <c r="K2" s="57">
        <v>2</v>
      </c>
      <c r="L2" s="57"/>
      <c r="M2" s="32"/>
      <c r="N2" s="58">
        <f t="shared" ref="N2:N33" si="0">AVERAGE(G2:K2)</f>
        <v>2.3199999999999998</v>
      </c>
      <c r="O2" s="59">
        <f t="shared" ref="O2:O19" si="1">IFERROR((J2-G2)/G2,"")</f>
        <v>0.13636363636363627</v>
      </c>
      <c r="P2" s="57">
        <v>2.5</v>
      </c>
      <c r="Q2" s="60">
        <v>2.5</v>
      </c>
      <c r="R2" s="54"/>
      <c r="S2" s="4">
        <v>4.7800000000000002E-2</v>
      </c>
      <c r="T2" s="4">
        <v>4.41E-2</v>
      </c>
      <c r="U2" s="4">
        <v>5.7599999999999998E-2</v>
      </c>
      <c r="V2" s="50">
        <v>5.6300000000000003E-2</v>
      </c>
      <c r="W2" s="51">
        <v>5.2400000000000002E-2</v>
      </c>
      <c r="X2" s="51"/>
      <c r="Y2" s="32"/>
      <c r="Z2" s="52">
        <f>AVERAGE(DividendHistoryTable[[#This Row],[2015 Yield]:[2019 Yield]])</f>
        <v>5.1640000000000005E-2</v>
      </c>
      <c r="AA2" s="2">
        <f>IFERROR((DividendHistoryTable[[#This Row],[2018 Yield]]-DividendHistoryTable[[#This Row],[2015 Yield]])/DividendHistoryTable[[#This Row],[2015 Yield]],"")</f>
        <v>0.17782426778242677</v>
      </c>
      <c r="AB2" s="19" t="str">
        <f>IF(VLOOKUP(DividendHistoryTable[[#This Row],[Symbol]],Request[[Symbol]:[Current PER]],3,0)&lt;&gt;0,VLOOKUP(DividendHistoryTable[[#This Row],[Symbol]],Request[[Symbol]:[Current PER]],3,0),"")</f>
        <v/>
      </c>
      <c r="AC2" s="19">
        <v>5.1590825787102066</v>
      </c>
      <c r="AD2" s="64">
        <v>44211</v>
      </c>
      <c r="AE2" s="36">
        <v>47.902372445689942</v>
      </c>
      <c r="AF2" s="61">
        <v>39</v>
      </c>
      <c r="AG2" s="63">
        <f>DividendHistoryTable[[#This Row],[ScoreAnalysis/50]]+IFERROR(DividendHistoryTable[[#This Row],[Points]]*5*10/6,0)</f>
        <v>89</v>
      </c>
      <c r="AH2" s="20" t="str">
        <f>VLOOKUP(DividendHistoryTable[[#This Row],[Symbol]],Request[[Symbol]:[Volume Exchanged]],4,0)</f>
        <v/>
      </c>
      <c r="AI2" s="22" t="str">
        <f>VLOOKUP(DividendHistoryTable[[#This Row],[Symbol]],Request[[Symbol]:[Asset Exchanged]],5,0)</f>
        <v/>
      </c>
      <c r="AJ2" s="19" t="e">
        <f>AVERAGEIF(DividendHistoryTable[Sector],DividendHistoryTable[[#This Row],[Sector]],DividendHistoryTable[P/E])</f>
        <v>#DIV/0!</v>
      </c>
      <c r="AK2" s="19">
        <f>AVERAGEIF(DividendHistoryTable[Sector],DividendHistoryTable[[#This Row],[Sector]],DividendHistoryTable[EV/EBITDA])</f>
        <v>9.3291085954213813</v>
      </c>
      <c r="AL2" s="44">
        <f>AVERAGEIF(DividendHistoryTable[Sector],DividendHistoryTable[[#This Row],[Sector]],DividendHistoryTable[ScoreTotal/100])</f>
        <v>71.272727272727266</v>
      </c>
      <c r="AM2" s="44">
        <v>0</v>
      </c>
      <c r="AN2" s="36">
        <f>VLOOKUP(DividendHistoryTable[[#This Row],[Symbol]],Request[[Symbol]:[MA50]],8,0)</f>
        <v>40.874000320434568</v>
      </c>
      <c r="AO2" s="36">
        <f>VLOOKUP(DividendHistoryTable[[#This Row],[Symbol]],Request[[Symbol]:[MA200]],9,0)</f>
        <v>32.985900030136108</v>
      </c>
      <c r="AP2" s="77">
        <f>VLOOKUP(DividendHistoryTable[[#This Row],[Symbol]],Request[],11,0)</f>
        <v>60.144057035008061</v>
      </c>
      <c r="AQ2" s="36">
        <f>VLOOKUP(DividendHistoryTable[[#This Row],[Symbol]],[1]REQ!$A$2:$G$300,7,0)</f>
        <v>41.880001068115227</v>
      </c>
      <c r="AR2" s="36">
        <f>VLOOKUP(DividendHistoryTable[[#This Row],[Symbol]],[1]REQ!$A$2:$G$300,6,0)</f>
        <v>44.400001525878913</v>
      </c>
      <c r="AS2" s="79">
        <f>1-((DividendHistoryTable[[#This Row],[HIGH30]]-DividendHistoryTable[[#This Row],[Current Price]])/(DividendHistoryTable[[#This Row],[HIGH30]]-DividendHistoryTable[[#This Row],[LOW30]]))</f>
        <v>0.82539588830205224</v>
      </c>
      <c r="AT2" s="81" t="str">
        <f>VLOOKUP(DividendHistoryTable[[#This Row],[Symbol]],Request[],7,0)</f>
        <v/>
      </c>
      <c r="AU2" s="8" t="str">
        <f>IFERROR(DividendHistoryTable[[#This Row],[Current Price]]*(1+DividendHistoryTable[[#This Row],[Obj3Months%]]),"")</f>
        <v/>
      </c>
      <c r="AV2" s="8">
        <v>38.224759656143192</v>
      </c>
      <c r="AW2" s="36">
        <v>35</v>
      </c>
      <c r="AX2" s="4">
        <f>DividendHistoryTable[[#This Row],[2021 Prevision]]/DividendHistoryTable[[#This Row],[Current Price]]</f>
        <v>5.6869882895039407E-2</v>
      </c>
      <c r="AY2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6</v>
      </c>
      <c r="AZ2" s="75" t="str">
        <f>IF(DividendHistoryTable[[#This Row],[Current Price]]&lt;DividendHistoryTable[[#This Row],[Goal to buy]],"TARGET","")</f>
        <v/>
      </c>
      <c r="BA2" s="25"/>
      <c r="BB2" s="73" t="e">
        <f>DividendHistoryTable[[#This Row],[VolumeXchToday]]/DividendHistoryTable[[#This Row],[AssetsXchToday]]</f>
        <v>#VALUE!</v>
      </c>
      <c r="BC2" s="74" t="e">
        <f>ROUND((DividendHistoryTable[[#This Row],[NbActions]]*DividendHistoryTable[[#This Row],[Current Price]])/1000000000,1)&amp;" B€"</f>
        <v>#VALUE!</v>
      </c>
      <c r="BD2" s="74"/>
    </row>
    <row r="3" spans="1:56" x14ac:dyDescent="0.25">
      <c r="A3" t="s">
        <v>376</v>
      </c>
      <c r="B3" t="s">
        <v>377</v>
      </c>
      <c r="C3" t="s">
        <v>159</v>
      </c>
      <c r="D3" s="34">
        <f>IFERROR(VLOOKUP(DividendHistoryTable[[#This Row],[Symbol]],REQ!$A$5:$B$187,2,0),"")</f>
        <v>121.1999969482422</v>
      </c>
      <c r="E3" s="84" t="str">
        <f>VLOOKUP(DividendHistoryTable[[#This Row],[Symbol]],Request[],6,0)</f>
        <v/>
      </c>
      <c r="F3" s="31" t="s">
        <v>179</v>
      </c>
      <c r="G3" s="3">
        <v>5</v>
      </c>
      <c r="H3" s="3">
        <v>5.2</v>
      </c>
      <c r="I3" s="3">
        <v>5.3</v>
      </c>
      <c r="J3" s="56">
        <v>5.5</v>
      </c>
      <c r="K3" s="57">
        <v>5.3</v>
      </c>
      <c r="L3" s="57"/>
      <c r="M3" s="32"/>
      <c r="N3" s="58">
        <f t="shared" si="0"/>
        <v>5.26</v>
      </c>
      <c r="O3" s="59">
        <f t="shared" si="1"/>
        <v>0.1</v>
      </c>
      <c r="P3" s="57">
        <v>5.3</v>
      </c>
      <c r="Q3" s="60">
        <v>5.53</v>
      </c>
      <c r="R3" s="55"/>
      <c r="S3" s="4">
        <v>4.4600000000000001E-2</v>
      </c>
      <c r="T3" s="4">
        <v>3.9600000000000003E-2</v>
      </c>
      <c r="U3" s="4">
        <v>3.44E-2</v>
      </c>
      <c r="V3" s="50">
        <v>4.87E-2</v>
      </c>
      <c r="W3" s="51">
        <v>3.32E-2</v>
      </c>
      <c r="X3" s="51"/>
      <c r="Y3" s="32"/>
      <c r="Z3" s="52">
        <f>AVERAGE(DividendHistoryTable[[#This Row],[2015 Yield]:[2019 Yield]])</f>
        <v>4.0100000000000004E-2</v>
      </c>
      <c r="AA3" s="2">
        <f>IFERROR((DividendHistoryTable[[#This Row],[2018 Yield]]-DividendHistoryTable[[#This Row],[2015 Yield]])/DividendHistoryTable[[#This Row],[2015 Yield]],"")</f>
        <v>9.1928251121076221E-2</v>
      </c>
      <c r="AB3" s="19" t="str">
        <f>IF(VLOOKUP(DividendHistoryTable[[#This Row],[Symbol]],Request[[Symbol]:[Current PER]],3,0)&lt;&gt;0,VLOOKUP(DividendHistoryTable[[#This Row],[Symbol]],Request[[Symbol]:[Current PER]],3,0),"")</f>
        <v/>
      </c>
      <c r="AC3" s="19">
        <v>9</v>
      </c>
      <c r="AD3" s="64">
        <v>44211</v>
      </c>
      <c r="AE3" s="36">
        <v>269.87633926694321</v>
      </c>
      <c r="AF3" s="61">
        <v>36</v>
      </c>
      <c r="AG3" s="63">
        <f>DividendHistoryTable[[#This Row],[ScoreAnalysis/50]]+IFERROR(DividendHistoryTable[[#This Row],[Points]]*5*10/6,0)</f>
        <v>86</v>
      </c>
      <c r="AH3" s="20" t="str">
        <f>VLOOKUP(DividendHistoryTable[[#This Row],[Symbol]],Request[[Symbol]:[Volume Exchanged]],4,0)</f>
        <v/>
      </c>
      <c r="AI3" s="22" t="str">
        <f>VLOOKUP(DividendHistoryTable[[#This Row],[Symbol]],Request[[Symbol]:[Asset Exchanged]],5,0)</f>
        <v/>
      </c>
      <c r="AJ3" s="19" t="e">
        <f>AVERAGEIF(DividendHistoryTable[Sector],DividendHistoryTable[[#This Row],[Sector]],DividendHistoryTable[P/E])</f>
        <v>#DIV/0!</v>
      </c>
      <c r="AK3" s="19">
        <f>AVERAGEIF(DividendHistoryTable[Sector],DividendHistoryTable[[#This Row],[Sector]],DividendHistoryTable[EV/EBITDA])</f>
        <v>9.3291085954213813</v>
      </c>
      <c r="AL3" s="44">
        <f>AVERAGEIF(DividendHistoryTable[Sector],DividendHistoryTable[[#This Row],[Sector]],DividendHistoryTable[ScoreTotal/100])</f>
        <v>71.272727272727266</v>
      </c>
      <c r="AM3" s="44" t="str">
        <f>IF(VLOOKUP(DividendHistoryTable[[#This Row],[Symbol]],Request[],10,0)="","",VLOOKUP(DividendHistoryTable[[#This Row],[Symbol]],Request[],10,0))</f>
        <v/>
      </c>
      <c r="AN3" s="36">
        <f>VLOOKUP(DividendHistoryTable[[#This Row],[Symbol]],Request[[Symbol]:[MA50]],8,0)</f>
        <v>117.1002787780762</v>
      </c>
      <c r="AO3" s="36">
        <f>VLOOKUP(DividendHistoryTable[[#This Row],[Symbol]],Request[[Symbol]:[MA200]],9,0)</f>
        <v>114.9245490264893</v>
      </c>
      <c r="AP3" s="77">
        <f>VLOOKUP(DividendHistoryTable[[#This Row],[Symbol]],Request[],11,0)</f>
        <v>0</v>
      </c>
      <c r="AQ3" s="36">
        <f>VLOOKUP(DividendHistoryTable[[#This Row],[Symbol]],[1]REQ!$A$2:$G$300,7,0)</f>
        <v>117</v>
      </c>
      <c r="AR3" s="36">
        <f>VLOOKUP(DividendHistoryTable[[#This Row],[Symbol]],[1]REQ!$A$2:$G$300,6,0)</f>
        <v>122.40000152587891</v>
      </c>
      <c r="AS3" s="79">
        <f>1-((DividendHistoryTable[[#This Row],[HIGH30]]-DividendHistoryTable[[#This Row],[Current Price]])/(DividendHistoryTable[[#This Row],[HIGH30]]-DividendHistoryTable[[#This Row],[LOW30]]))</f>
        <v>0.77777699286086932</v>
      </c>
      <c r="AT3" s="81" t="str">
        <f>VLOOKUP(DividendHistoryTable[[#This Row],[Symbol]],Request[],7,0)</f>
        <v/>
      </c>
      <c r="AU3" s="8" t="str">
        <f>IFERROR(DividendHistoryTable[[#This Row],[Current Price]]*(1+DividendHistoryTable[[#This Row],[Obj3Months%]]),"")</f>
        <v/>
      </c>
      <c r="AV3" s="8"/>
      <c r="AW3" s="37">
        <v>102</v>
      </c>
      <c r="AX3" s="4">
        <f>DividendHistoryTable[[#This Row],[2021 Prevision]]/DividendHistoryTable[[#This Row],[Current Price]]</f>
        <v>4.3729374038378364E-2</v>
      </c>
      <c r="AY3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6</v>
      </c>
      <c r="AZ3" s="76" t="str">
        <f>IF(DividendHistoryTable[[#This Row],[Current Price]]&lt;DividendHistoryTable[[#This Row],[Goal to buy]],"TARGET","")</f>
        <v/>
      </c>
      <c r="BA3" s="25" t="s">
        <v>302</v>
      </c>
      <c r="BB3" s="73" t="e">
        <f>DividendHistoryTable[[#This Row],[VolumeXchToday]]/DividendHistoryTable[[#This Row],[AssetsXchToday]]</f>
        <v>#VALUE!</v>
      </c>
      <c r="BC3" s="74" t="e">
        <f>ROUND((DividendHistoryTable[[#This Row],[NbActions]]*DividendHistoryTable[[#This Row],[Current Price]])/1000000000,1)&amp;" B€"</f>
        <v>#VALUE!</v>
      </c>
      <c r="BD3" s="74"/>
    </row>
    <row r="4" spans="1:56" x14ac:dyDescent="0.25">
      <c r="A4" t="s">
        <v>542</v>
      </c>
      <c r="B4" s="93" t="s">
        <v>543</v>
      </c>
      <c r="C4" s="93" t="s">
        <v>289</v>
      </c>
      <c r="D4" s="94">
        <f>IFERROR(VLOOKUP(DividendHistoryTable[[#This Row],[Symbol]],REQ!$A$5:$B$187,2,0),"")</f>
        <v>10.23499965667725</v>
      </c>
      <c r="E4" s="95" t="str">
        <f>VLOOKUP(DividendHistoryTable[[#This Row],[Symbol]],Request[],6,0)</f>
        <v/>
      </c>
      <c r="F4" s="96" t="s">
        <v>544</v>
      </c>
      <c r="G4" s="97">
        <v>1.1000000000000001</v>
      </c>
      <c r="H4" s="97">
        <v>1.21</v>
      </c>
      <c r="I4" s="97">
        <v>1.27</v>
      </c>
      <c r="J4" s="98">
        <v>1.27</v>
      </c>
      <c r="K4" s="97">
        <v>0.89</v>
      </c>
      <c r="L4" s="97"/>
      <c r="M4" s="93"/>
      <c r="N4" s="99">
        <f t="shared" si="0"/>
        <v>1.1479999999999999</v>
      </c>
      <c r="O4" s="100">
        <f t="shared" si="1"/>
        <v>0.15454545454545446</v>
      </c>
      <c r="P4" s="97">
        <v>0.9</v>
      </c>
      <c r="Q4" s="101">
        <v>0.92</v>
      </c>
      <c r="R4" s="55"/>
      <c r="S4" s="102">
        <v>3.9899999999999998E-2</v>
      </c>
      <c r="T4" s="102">
        <v>6.5799999999999997E-2</v>
      </c>
      <c r="U4" s="102">
        <v>6.5799999999999997E-2</v>
      </c>
      <c r="V4" s="103">
        <v>7.3800000000000004E-2</v>
      </c>
      <c r="W4" s="102">
        <v>6.1400000000000003E-2</v>
      </c>
      <c r="X4" s="102"/>
      <c r="Y4" s="93"/>
      <c r="Z4" s="104">
        <f>AVERAGE(DividendHistoryTable[[#This Row],[2015 Yield]:[2019 Yield]])</f>
        <v>6.1339999999999992E-2</v>
      </c>
      <c r="AA4" s="105">
        <f>IFERROR((DividendHistoryTable[[#This Row],[2018 Yield]]-DividendHistoryTable[[#This Row],[2015 Yield]])/DividendHistoryTable[[#This Row],[2015 Yield]],"")</f>
        <v>0.84962406015037617</v>
      </c>
      <c r="AB4" s="106" t="str">
        <f>IF(VLOOKUP(DividendHistoryTable[[#This Row],[Symbol]],Request[[Symbol]:[Current PER]],3,0)&lt;&gt;0,VLOOKUP(DividendHistoryTable[[#This Row],[Symbol]],Request[[Symbol]:[Current PER]],3,0),"")</f>
        <v/>
      </c>
      <c r="AC4" s="106">
        <v>3.8670651973895578</v>
      </c>
      <c r="AD4" s="107">
        <v>44211</v>
      </c>
      <c r="AE4" s="108">
        <v>18.19016588098992</v>
      </c>
      <c r="AF4" s="109">
        <v>35</v>
      </c>
      <c r="AG4" s="110">
        <f>DividendHistoryTable[[#This Row],[ScoreAnalysis/50]]+IFERROR(DividendHistoryTable[[#This Row],[Points]]*5*10/6,0)</f>
        <v>85</v>
      </c>
      <c r="AH4" s="111" t="str">
        <f>VLOOKUP(DividendHistoryTable[[#This Row],[Symbol]],Request[[Symbol]:[Volume Exchanged]],4,0)</f>
        <v/>
      </c>
      <c r="AI4" s="112" t="str">
        <f>VLOOKUP(DividendHistoryTable[[#This Row],[Symbol]],Request[[Symbol]:[Asset Exchanged]],5,0)</f>
        <v/>
      </c>
      <c r="AJ4" s="106" t="e">
        <f>AVERAGEIF(DividendHistoryTable[Sector],DividendHistoryTable[[#This Row],[Sector]],DividendHistoryTable[P/E])</f>
        <v>#DIV/0!</v>
      </c>
      <c r="AK4" s="106">
        <f>AVERAGEIF(DividendHistoryTable[Sector],DividendHistoryTable[[#This Row],[Sector]],DividendHistoryTable[EV/EBITDA])</f>
        <v>5.4924677180928594</v>
      </c>
      <c r="AL4" s="113">
        <f>AVERAGEIF(DividendHistoryTable[Sector],DividendHistoryTable[[#This Row],[Sector]],DividendHistoryTable[ScoreTotal/100])</f>
        <v>53.533333333333339</v>
      </c>
      <c r="AM4" s="113">
        <v>0</v>
      </c>
      <c r="AN4" s="114">
        <f>VLOOKUP(DividendHistoryTable[[#This Row],[Symbol]],Request[[Symbol]:[MA50]],8,0)</f>
        <v>10.194820022583009</v>
      </c>
      <c r="AO4" s="114">
        <f>VLOOKUP(DividendHistoryTable[[#This Row],[Symbol]],Request[[Symbol]:[MA200]],9,0)</f>
        <v>8.8829277944564815</v>
      </c>
      <c r="AP4" s="115">
        <f>VLOOKUP(DividendHistoryTable[[#This Row],[Symbol]],Request[],11,0)</f>
        <v>48.106466274768259</v>
      </c>
      <c r="AQ4" s="114">
        <f>VLOOKUP(DividendHistoryTable[[#This Row],[Symbol]],[1]REQ!$A$2:$G$300,7,0)</f>
        <v>10.034999847412109</v>
      </c>
      <c r="AR4" s="114">
        <f>VLOOKUP(DividendHistoryTable[[#This Row],[Symbol]],[1]REQ!$A$2:$G$300,6,0)</f>
        <v>10.72000026702881</v>
      </c>
      <c r="AS4" s="116">
        <f>1-((DividendHistoryTable[[#This Row],[HIGH30]]-DividendHistoryTable[[#This Row],[Current Price]])/(DividendHistoryTable[[#This Row],[HIGH30]]-DividendHistoryTable[[#This Row],[LOW30]]))</f>
        <v>0.29197034561971835</v>
      </c>
      <c r="AT4" s="117" t="str">
        <f>VLOOKUP(DividendHistoryTable[[#This Row],[Symbol]],Request[],7,0)</f>
        <v/>
      </c>
      <c r="AU4" s="118" t="str">
        <f>IFERROR(DividendHistoryTable[[#This Row],[Current Price]]*(1+DividendHistoryTable[[#This Row],[Obj3Months%]]),"")</f>
        <v/>
      </c>
      <c r="AV4" s="118"/>
      <c r="AW4" s="119">
        <v>10.25</v>
      </c>
      <c r="AX4" s="102">
        <f>DividendHistoryTable[[#This Row],[2021 Prevision]]/DividendHistoryTable[[#This Row],[Current Price]]</f>
        <v>8.7933564258875732E-2</v>
      </c>
      <c r="AY4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6</v>
      </c>
      <c r="AZ4" s="121" t="str">
        <f>IF(DividendHistoryTable[[#This Row],[Current Price]]&lt;DividendHistoryTable[[#This Row],[Goal to buy]],"TARGET","")</f>
        <v>TARGET</v>
      </c>
      <c r="BA4" s="122" t="s">
        <v>302</v>
      </c>
      <c r="BB4" s="73" t="e">
        <f>DividendHistoryTable[[#This Row],[VolumeXchToday]]/DividendHistoryTable[[#This Row],[AssetsXchToday]]</f>
        <v>#VALUE!</v>
      </c>
      <c r="BC4" s="74" t="e">
        <f>ROUND((DividendHistoryTable[[#This Row],[NbActions]]*DividendHistoryTable[[#This Row],[Current Price]])/1000000000,1)&amp;" B€"</f>
        <v>#VALUE!</v>
      </c>
      <c r="BD4" s="74" t="s">
        <v>302</v>
      </c>
    </row>
    <row r="5" spans="1:56" x14ac:dyDescent="0.25">
      <c r="A5" t="s">
        <v>374</v>
      </c>
      <c r="B5" s="93" t="s">
        <v>375</v>
      </c>
      <c r="C5" s="93" t="s">
        <v>159</v>
      </c>
      <c r="D5" s="94">
        <f>IFERROR(VLOOKUP(DividendHistoryTable[[#This Row],[Symbol]],REQ!$A$5:$B$187,2,0),"")</f>
        <v>64.449996948242188</v>
      </c>
      <c r="E5" s="95" t="str">
        <f>VLOOKUP(DividendHistoryTable[[#This Row],[Symbol]],Request[],6,0)</f>
        <v/>
      </c>
      <c r="F5" s="96" t="s">
        <v>179</v>
      </c>
      <c r="G5" s="97">
        <v>3.73</v>
      </c>
      <c r="H5" s="97">
        <v>4</v>
      </c>
      <c r="I5" s="97">
        <v>4.3</v>
      </c>
      <c r="J5" s="98">
        <v>4.5999999999999996</v>
      </c>
      <c r="K5" s="123">
        <v>4.01</v>
      </c>
      <c r="L5" s="123"/>
      <c r="M5" s="124"/>
      <c r="N5" s="125">
        <f t="shared" si="0"/>
        <v>4.1280000000000001</v>
      </c>
      <c r="O5" s="126">
        <f t="shared" si="1"/>
        <v>0.23324396782841814</v>
      </c>
      <c r="P5" s="123">
        <v>4.1500000000000004</v>
      </c>
      <c r="Q5" s="101">
        <v>4.4400000000000004</v>
      </c>
      <c r="R5" s="55"/>
      <c r="S5" s="102">
        <v>6.0299999999999999E-2</v>
      </c>
      <c r="T5" s="102">
        <v>5.8999999999999997E-2</v>
      </c>
      <c r="U5" s="102">
        <v>5.2499999999999998E-2</v>
      </c>
      <c r="V5" s="103">
        <v>6.9199999999999998E-2</v>
      </c>
      <c r="W5" s="127">
        <v>4.1300000000000003E-2</v>
      </c>
      <c r="X5" s="127"/>
      <c r="Y5" s="124"/>
      <c r="Z5" s="104">
        <f>AVERAGE(DividendHistoryTable[[#This Row],[2015 Yield]:[2019 Yield]])</f>
        <v>5.6459999999999996E-2</v>
      </c>
      <c r="AA5" s="105">
        <f>IFERROR((DividendHistoryTable[[#This Row],[2018 Yield]]-DividendHistoryTable[[#This Row],[2015 Yield]])/DividendHistoryTable[[#This Row],[2015 Yield]],"")</f>
        <v>0.1475953565505804</v>
      </c>
      <c r="AB5" s="106" t="str">
        <f>IF(VLOOKUP(DividendHistoryTable[[#This Row],[Symbol]],Request[[Symbol]:[Current PER]],3,0)&lt;&gt;0,VLOOKUP(DividendHistoryTable[[#This Row],[Symbol]],Request[[Symbol]:[Current PER]],3,0),"")</f>
        <v/>
      </c>
      <c r="AC5" s="106">
        <v>4</v>
      </c>
      <c r="AD5" s="107">
        <v>44148</v>
      </c>
      <c r="AE5" s="114">
        <v>34.700451397699041</v>
      </c>
      <c r="AF5" s="109">
        <v>34</v>
      </c>
      <c r="AG5" s="110">
        <f>DividendHistoryTable[[#This Row],[ScoreAnalysis/50]]+IFERROR(DividendHistoryTable[[#This Row],[Points]]*5*10/6,0)</f>
        <v>84</v>
      </c>
      <c r="AH5" s="111" t="str">
        <f>VLOOKUP(DividendHistoryTable[[#This Row],[Symbol]],Request[[Symbol]:[Volume Exchanged]],4,0)</f>
        <v/>
      </c>
      <c r="AI5" s="112" t="str">
        <f>VLOOKUP(DividendHistoryTable[[#This Row],[Symbol]],Request[[Symbol]:[Asset Exchanged]],5,0)</f>
        <v/>
      </c>
      <c r="AJ5" s="106" t="e">
        <f>AVERAGEIF(DividendHistoryTable[Sector],DividendHistoryTable[[#This Row],[Sector]],DividendHistoryTable[P/E])</f>
        <v>#DIV/0!</v>
      </c>
      <c r="AK5" s="106">
        <f>AVERAGEIF(DividendHistoryTable[Sector],DividendHistoryTable[[#This Row],[Sector]],DividendHistoryTable[EV/EBITDA])</f>
        <v>9.3291085954213813</v>
      </c>
      <c r="AL5" s="113">
        <f>AVERAGEIF(DividendHistoryTable[Sector],DividendHistoryTable[[#This Row],[Sector]],DividendHistoryTable[ScoreTotal/100])</f>
        <v>71.272727272727266</v>
      </c>
      <c r="AM5" s="113" t="str">
        <f>IF(VLOOKUP(DividendHistoryTable[[#This Row],[Symbol]],Request[],10,0)="","",VLOOKUP(DividendHistoryTable[[#This Row],[Symbol]],Request[],10,0))</f>
        <v/>
      </c>
      <c r="AN5" s="114">
        <f>VLOOKUP(DividendHistoryTable[[#This Row],[Symbol]],Request[[Symbol]:[MA50]],8,0)</f>
        <v>60.859775238037109</v>
      </c>
      <c r="AO5" s="114">
        <f>VLOOKUP(DividendHistoryTable[[#This Row],[Symbol]],Request[[Symbol]:[MA200]],9,0)</f>
        <v>56.245337333679203</v>
      </c>
      <c r="AP5" s="115">
        <f>VLOOKUP(DividendHistoryTable[[#This Row],[Symbol]],Request[],11,0)</f>
        <v>59.898643260571603</v>
      </c>
      <c r="AQ5" s="114">
        <f>VLOOKUP(DividendHistoryTable[[#This Row],[Symbol]],[1]REQ!$A$2:$G$300,7,0)</f>
        <v>61.299999237060547</v>
      </c>
      <c r="AR5" s="114">
        <f>VLOOKUP(DividendHistoryTable[[#This Row],[Symbol]],[1]REQ!$A$2:$G$300,6,0)</f>
        <v>65</v>
      </c>
      <c r="AS5" s="116">
        <f>1-((DividendHistoryTable[[#This Row],[HIGH30]]-DividendHistoryTable[[#This Row],[Current Price]])/(DividendHistoryTable[[#This Row],[HIGH30]]-DividendHistoryTable[[#This Row],[LOW30]]))</f>
        <v>0.85135055720343566</v>
      </c>
      <c r="AT5" s="117" t="str">
        <f>VLOOKUP(DividendHistoryTable[[#This Row],[Symbol]],Request[],7,0)</f>
        <v/>
      </c>
      <c r="AU5" s="118" t="str">
        <f>IFERROR(DividendHistoryTable[[#This Row],[Current Price]]*(1+DividendHistoryTable[[#This Row],[Obj3Months%]]),"")</f>
        <v/>
      </c>
      <c r="AV5" s="118"/>
      <c r="AW5" s="119">
        <v>52</v>
      </c>
      <c r="AX5" s="102">
        <f>DividendHistoryTable[[#This Row],[2021 Prevision]]/DividendHistoryTable[[#This Row],[Current Price]]</f>
        <v>6.4391003824759499E-2</v>
      </c>
      <c r="AY5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6</v>
      </c>
      <c r="AZ5" s="121" t="str">
        <f>IF(DividendHistoryTable[[#This Row],[Current Price]]&lt;DividendHistoryTable[[#This Row],[Goal to buy]],"TARGET","")</f>
        <v/>
      </c>
      <c r="BA5" s="122" t="s">
        <v>302</v>
      </c>
      <c r="BB5" s="73" t="e">
        <f>DividendHistoryTable[[#This Row],[VolumeXchToday]]/DividendHistoryTable[[#This Row],[AssetsXchToday]]</f>
        <v>#VALUE!</v>
      </c>
      <c r="BC5" s="74" t="e">
        <f>ROUND((DividendHistoryTable[[#This Row],[NbActions]]*DividendHistoryTable[[#This Row],[Current Price]])/1000000000,1)&amp;" B€"</f>
        <v>#VALUE!</v>
      </c>
      <c r="BD5" s="74"/>
    </row>
    <row r="6" spans="1:56" x14ac:dyDescent="0.25">
      <c r="A6" t="s">
        <v>41</v>
      </c>
      <c r="B6" s="93" t="s">
        <v>81</v>
      </c>
      <c r="C6" s="93" t="s">
        <v>144</v>
      </c>
      <c r="D6" s="99">
        <f>IFERROR(VLOOKUP(DividendHistoryTable[[#This Row],[Symbol]],REQ!$A$5:$B$121,2,0),"")</f>
        <v>23.45999908447266</v>
      </c>
      <c r="E6" s="128" t="str">
        <f>VLOOKUP(DividendHistoryTable[[#This Row],[Symbol]],Request[],6,0)</f>
        <v/>
      </c>
      <c r="F6" s="129" t="s">
        <v>174</v>
      </c>
      <c r="G6" s="97">
        <v>1.1000000000000001</v>
      </c>
      <c r="H6" s="97">
        <v>1.1599999999999999</v>
      </c>
      <c r="I6" s="97">
        <v>1.26</v>
      </c>
      <c r="J6" s="98">
        <v>1.34</v>
      </c>
      <c r="K6" s="123">
        <v>0.73</v>
      </c>
      <c r="L6" s="123"/>
      <c r="M6" s="124"/>
      <c r="N6" s="125">
        <f t="shared" si="0"/>
        <v>1.1179999999999999</v>
      </c>
      <c r="O6" s="126">
        <f t="shared" si="1"/>
        <v>0.21818181818181814</v>
      </c>
      <c r="P6" s="123">
        <v>1.5</v>
      </c>
      <c r="Q6" s="101">
        <v>1.59</v>
      </c>
      <c r="R6" s="55"/>
      <c r="S6" s="102">
        <v>5.2699999999999997E-2</v>
      </c>
      <c r="T6" s="102">
        <v>4.6900000000000004E-2</v>
      </c>
      <c r="U6" s="102">
        <v>5.28E-2</v>
      </c>
      <c r="V6" s="103">
        <v>5.6399999999999999E-2</v>
      </c>
      <c r="W6" s="127">
        <v>3.9E-2</v>
      </c>
      <c r="X6" s="127"/>
      <c r="Y6" s="124"/>
      <c r="Z6" s="104">
        <f>AVERAGE(DividendHistoryTable[[#This Row],[2015 Yield]:[2019 Yield]])</f>
        <v>4.956E-2</v>
      </c>
      <c r="AA6" s="105">
        <f>IFERROR((DividendHistoryTable[[#This Row],[2018 Yield]]-DividendHistoryTable[[#This Row],[2015 Yield]])/DividendHistoryTable[[#This Row],[2015 Yield]],"")</f>
        <v>7.0208728652751462E-2</v>
      </c>
      <c r="AB6" s="106" t="str">
        <f>IF(VLOOKUP(DividendHistoryTable[[#This Row],[Symbol]],Request[[Symbol]:[Current PER]],3,0)&lt;&gt;0,VLOOKUP(DividendHistoryTable[[#This Row],[Symbol]],Request[[Symbol]:[Current PER]],3,0),"")</f>
        <v/>
      </c>
      <c r="AC6" s="106">
        <v>1</v>
      </c>
      <c r="AD6" s="107">
        <v>44211</v>
      </c>
      <c r="AE6" s="114">
        <v>0</v>
      </c>
      <c r="AF6" s="109">
        <v>33</v>
      </c>
      <c r="AG6" s="110">
        <f>DividendHistoryTable[[#This Row],[ScoreAnalysis/50]]+IFERROR(DividendHistoryTable[[#This Row],[Points]]*5*10/6,0)</f>
        <v>83</v>
      </c>
      <c r="AH6" s="111" t="str">
        <f>VLOOKUP(DividendHistoryTable[[#This Row],[Symbol]],Request[[Symbol]:[Volume Exchanged]],4,0)</f>
        <v/>
      </c>
      <c r="AI6" s="112" t="str">
        <f>VLOOKUP(DividendHistoryTable[[#This Row],[Symbol]],Request[[Symbol]:[Asset Exchanged]],5,0)</f>
        <v/>
      </c>
      <c r="AJ6" s="106" t="e">
        <f>AVERAGEIF(DividendHistoryTable[Sector],DividendHistoryTable[[#This Row],[Sector]],DividendHistoryTable[P/E])</f>
        <v>#DIV/0!</v>
      </c>
      <c r="AK6" s="106">
        <f>AVERAGEIF(DividendHistoryTable[Sector],DividendHistoryTable[[#This Row],[Sector]],DividendHistoryTable[EV/EBITDA])</f>
        <v>5.666666666666667</v>
      </c>
      <c r="AL6" s="113">
        <f>AVERAGEIF(DividendHistoryTable[Sector],DividendHistoryTable[[#This Row],[Sector]],DividendHistoryTable[ScoreTotal/100])</f>
        <v>62.266666666666666</v>
      </c>
      <c r="AM6" s="113" t="str">
        <f>IF(VLOOKUP(DividendHistoryTable[[#This Row],[Symbol]],Request[],10,0)="","",VLOOKUP(DividendHistoryTable[[#This Row],[Symbol]],Request[],10,0))</f>
        <v/>
      </c>
      <c r="AN6" s="114">
        <f>VLOOKUP(DividendHistoryTable[[#This Row],[Symbol]],Request[[Symbol]:[MA50]],8,0)</f>
        <v>21.64493999481201</v>
      </c>
      <c r="AO6" s="114">
        <f>VLOOKUP(DividendHistoryTable[[#This Row],[Symbol]],Request[[Symbol]:[MA200]],9,0)</f>
        <v>18.779970021247859</v>
      </c>
      <c r="AP6" s="115">
        <f>VLOOKUP(DividendHistoryTable[[#This Row],[Symbol]],Request[],11,0)</f>
        <v>66.926288567816343</v>
      </c>
      <c r="AQ6" s="130">
        <f>VLOOKUP(DividendHistoryTable[[#This Row],[Symbol]],[1]REQ!$A$2:$G$300,7,0)</f>
        <v>22.434999465942379</v>
      </c>
      <c r="AR6" s="114">
        <f>VLOOKUP(DividendHistoryTable[[#This Row],[Symbol]],[1]REQ!$A$2:$G$300,6,0)</f>
        <v>23.704999923706051</v>
      </c>
      <c r="AS6" s="116">
        <f>1-((DividendHistoryTable[[#This Row],[HIGH30]]-DividendHistoryTable[[#This Row],[Current Price]])/(DividendHistoryTable[[#This Row],[HIGH30]]-DividendHistoryTable[[#This Row],[LOW30]]))</f>
        <v>0.80708602289418829</v>
      </c>
      <c r="AT6" s="117" t="str">
        <f>VLOOKUP(DividendHistoryTable[[#This Row],[Symbol]],Request[],7,0)</f>
        <v/>
      </c>
      <c r="AU6" s="118" t="str">
        <f>IFERROR(DividendHistoryTable[[#This Row],[Current Price]]*(1+DividendHistoryTable[[#This Row],[Obj3Months%]]),"")</f>
        <v/>
      </c>
      <c r="AV6" s="118">
        <v>23.263880027770998</v>
      </c>
      <c r="AW6" s="114">
        <v>19</v>
      </c>
      <c r="AX6" s="102">
        <f>DividendHistoryTable[[#This Row],[2021 Prevision]]/DividendHistoryTable[[#This Row],[Current Price]]</f>
        <v>6.3938621421038191E-2</v>
      </c>
      <c r="AY6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6</v>
      </c>
      <c r="AZ6" s="131" t="str">
        <f>IF(DividendHistoryTable[[#This Row],[Current Price]]&lt;DividendHistoryTable[[#This Row],[Goal to buy]],"TARGET","")</f>
        <v/>
      </c>
      <c r="BA6" s="122"/>
      <c r="BB6" s="73" t="e">
        <f>DividendHistoryTable[[#This Row],[VolumeXchToday]]/DividendHistoryTable[[#This Row],[AssetsXchToday]]</f>
        <v>#VALUE!</v>
      </c>
      <c r="BC6" s="74" t="e">
        <f>ROUND((DividendHistoryTable[[#This Row],[NbActions]]*DividendHistoryTable[[#This Row],[Current Price]])/1000000000,1)&amp;" B€"</f>
        <v>#VALUE!</v>
      </c>
      <c r="BD6" s="74"/>
    </row>
    <row r="7" spans="1:56" x14ac:dyDescent="0.25">
      <c r="A7" t="s">
        <v>25</v>
      </c>
      <c r="B7" s="93" t="s">
        <v>37</v>
      </c>
      <c r="C7" s="93" t="s">
        <v>289</v>
      </c>
      <c r="D7" s="99">
        <f>IFERROR(VLOOKUP(DividendHistoryTable[[#This Row],[Symbol]],REQ!$A$5:$B$121,2,0),"")</f>
        <v>10.25800037384033</v>
      </c>
      <c r="E7" s="128" t="str">
        <f>VLOOKUP(DividendHistoryTable[[#This Row],[Symbol]],Request[],6,0)</f>
        <v/>
      </c>
      <c r="F7" s="129" t="s">
        <v>180</v>
      </c>
      <c r="G7" s="97">
        <v>0.6</v>
      </c>
      <c r="H7" s="97">
        <v>0.6</v>
      </c>
      <c r="I7" s="97">
        <v>0.65</v>
      </c>
      <c r="J7" s="98">
        <v>0.7</v>
      </c>
      <c r="K7" s="123">
        <v>0.5</v>
      </c>
      <c r="L7" s="123"/>
      <c r="M7" s="124"/>
      <c r="N7" s="125">
        <f t="shared" si="0"/>
        <v>0.61</v>
      </c>
      <c r="O7" s="126">
        <f t="shared" si="1"/>
        <v>0.16666666666666663</v>
      </c>
      <c r="P7" s="123">
        <v>0.7</v>
      </c>
      <c r="Q7" s="101">
        <v>0.72</v>
      </c>
      <c r="R7" s="55"/>
      <c r="S7" s="102">
        <v>4.1799999999999997E-2</v>
      </c>
      <c r="T7" s="102">
        <v>4.0199999999999993E-2</v>
      </c>
      <c r="U7" s="102">
        <v>4.3299999999999998E-2</v>
      </c>
      <c r="V7" s="103">
        <v>4.9500000000000002E-2</v>
      </c>
      <c r="W7" s="127">
        <v>6.2100000000000002E-2</v>
      </c>
      <c r="X7" s="127"/>
      <c r="Y7" s="124"/>
      <c r="Z7" s="104">
        <f>AVERAGE(DividendHistoryTable[[#This Row],[2015 Yield]:[2019 Yield]])</f>
        <v>4.7379999999999999E-2</v>
      </c>
      <c r="AA7" s="105">
        <f>IFERROR((DividendHistoryTable[[#This Row],[2018 Yield]]-DividendHistoryTable[[#This Row],[2015 Yield]])/DividendHistoryTable[[#This Row],[2015 Yield]],"")</f>
        <v>0.18421052631578963</v>
      </c>
      <c r="AB7" s="106" t="str">
        <f>IF(VLOOKUP(DividendHistoryTable[[#This Row],[Symbol]],Request[[Symbol]:[Current PER]],3,0)&lt;&gt;0,VLOOKUP(DividendHistoryTable[[#This Row],[Symbol]],Request[[Symbol]:[Current PER]],3,0),"")</f>
        <v/>
      </c>
      <c r="AC7" s="106">
        <v>5.7778518946791886</v>
      </c>
      <c r="AD7" s="107">
        <v>44211</v>
      </c>
      <c r="AE7" s="114">
        <v>0</v>
      </c>
      <c r="AF7" s="109">
        <v>32</v>
      </c>
      <c r="AG7" s="110">
        <f>DividendHistoryTable[[#This Row],[ScoreAnalysis/50]]+IFERROR(DividendHistoryTable[[#This Row],[Points]]*5*10/6,0)</f>
        <v>82</v>
      </c>
      <c r="AH7" s="111" t="str">
        <f>VLOOKUP(DividendHistoryTable[[#This Row],[Symbol]],Request[[Symbol]:[Volume Exchanged]],4,0)</f>
        <v/>
      </c>
      <c r="AI7" s="112" t="str">
        <f>VLOOKUP(DividendHistoryTable[[#This Row],[Symbol]],Request[[Symbol]:[Asset Exchanged]],5,0)</f>
        <v/>
      </c>
      <c r="AJ7" s="106" t="e">
        <f>AVERAGEIF(DividendHistoryTable[Sector],DividendHistoryTable[[#This Row],[Sector]],DividendHistoryTable[P/E])</f>
        <v>#DIV/0!</v>
      </c>
      <c r="AK7" s="106">
        <f>AVERAGEIF(DividendHistoryTable[Sector],DividendHistoryTable[[#This Row],[Sector]],DividendHistoryTable[EV/EBITDA])</f>
        <v>5.4924677180928594</v>
      </c>
      <c r="AL7" s="113">
        <f>AVERAGEIF(DividendHistoryTable[Sector],DividendHistoryTable[[#This Row],[Sector]],DividendHistoryTable[ScoreTotal/100])</f>
        <v>53.533333333333339</v>
      </c>
      <c r="AM7" s="113">
        <v>17</v>
      </c>
      <c r="AN7" s="114">
        <f>VLOOKUP(DividendHistoryTable[[#This Row],[Symbol]],Request[[Symbol]:[MA50]],8,0)</f>
        <v>10.100540046691901</v>
      </c>
      <c r="AO7" s="114">
        <f>VLOOKUP(DividendHistoryTable[[#This Row],[Symbol]],Request[[Symbol]:[MA200]],9,0)</f>
        <v>9.7188275766372687</v>
      </c>
      <c r="AP7" s="115">
        <f>VLOOKUP(DividendHistoryTable[[#This Row],[Symbol]],Request[],11,0)</f>
        <v>46.986460747860328</v>
      </c>
      <c r="AQ7" s="114">
        <f>VLOOKUP(DividendHistoryTable[[#This Row],[Symbol]],[1]REQ!$A$2:$G$300,7,0)</f>
        <v>10.227999687194821</v>
      </c>
      <c r="AR7" s="114">
        <f>VLOOKUP(DividendHistoryTable[[#This Row],[Symbol]],[1]REQ!$A$2:$G$300,6,0)</f>
        <v>10.590000152587891</v>
      </c>
      <c r="AS7" s="116">
        <f>1-((DividendHistoryTable[[#This Row],[HIGH30]]-DividendHistoryTable[[#This Row],[Current Price]])/(DividendHistoryTable[[#This Row],[HIGH30]]-DividendHistoryTable[[#This Row],[LOW30]]))</f>
        <v>8.2874718442513706E-2</v>
      </c>
      <c r="AT7" s="117" t="str">
        <f>VLOOKUP(DividendHistoryTable[[#This Row],[Symbol]],Request[],7,0)</f>
        <v/>
      </c>
      <c r="AU7" s="118" t="str">
        <f>IFERROR(DividendHistoryTable[[#This Row],[Current Price]]*(1+DividendHistoryTable[[#This Row],[Obj3Months%]]),"")</f>
        <v/>
      </c>
      <c r="AV7" s="118">
        <v>13.6656</v>
      </c>
      <c r="AW7" s="114">
        <v>10.1</v>
      </c>
      <c r="AX7" s="102">
        <f>DividendHistoryTable[[#This Row],[2021 Prevision]]/DividendHistoryTable[[#This Row],[Current Price]]</f>
        <v>6.8239420402549475E-2</v>
      </c>
      <c r="AY7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6</v>
      </c>
      <c r="AZ7" s="131" t="str">
        <f>IF(DividendHistoryTable[[#This Row],[Current Price]]&lt;DividendHistoryTable[[#This Row],[Goal to buy]],"TARGET","")</f>
        <v/>
      </c>
      <c r="BA7" s="122" t="s">
        <v>302</v>
      </c>
      <c r="BB7" s="73" t="e">
        <f>DividendHistoryTable[[#This Row],[VolumeXchToday]]/DividendHistoryTable[[#This Row],[AssetsXchToday]]</f>
        <v>#VALUE!</v>
      </c>
      <c r="BC7" s="74" t="e">
        <f>ROUND((DividendHistoryTable[[#This Row],[NbActions]]*DividendHistoryTable[[#This Row],[Current Price]])/1000000000,1)&amp;" B€"</f>
        <v>#VALUE!</v>
      </c>
      <c r="BD7" s="74" t="s">
        <v>302</v>
      </c>
    </row>
    <row r="8" spans="1:56" x14ac:dyDescent="0.25">
      <c r="A8" t="s">
        <v>532</v>
      </c>
      <c r="B8" s="93" t="s">
        <v>531</v>
      </c>
      <c r="C8" s="93" t="s">
        <v>143</v>
      </c>
      <c r="D8" s="94">
        <f>IFERROR(VLOOKUP(DividendHistoryTable[[#This Row],[Symbol]],REQ!$A$5:$B$187,2,0),"")</f>
        <v>39.290000915527337</v>
      </c>
      <c r="E8" s="95" t="str">
        <f>VLOOKUP(DividendHistoryTable[[#This Row],[Symbol]],Request[],6,0)</f>
        <v/>
      </c>
      <c r="F8" s="96" t="s">
        <v>176</v>
      </c>
      <c r="G8" s="97">
        <v>1.21</v>
      </c>
      <c r="H8" s="97">
        <v>1.34</v>
      </c>
      <c r="I8" s="97">
        <v>1.5</v>
      </c>
      <c r="J8" s="98">
        <v>1.59</v>
      </c>
      <c r="K8" s="97">
        <v>1.75</v>
      </c>
      <c r="L8" s="97"/>
      <c r="M8" s="93"/>
      <c r="N8" s="99">
        <f t="shared" si="0"/>
        <v>1.478</v>
      </c>
      <c r="O8" s="100">
        <f t="shared" si="1"/>
        <v>0.31404958677685962</v>
      </c>
      <c r="P8" s="97">
        <v>1.78</v>
      </c>
      <c r="Q8" s="101">
        <v>1.92</v>
      </c>
      <c r="R8" s="55"/>
      <c r="S8" s="102">
        <v>3.4599999999999999E-2</v>
      </c>
      <c r="T8" s="102">
        <v>3.4200000000000001E-2</v>
      </c>
      <c r="U8" s="102">
        <v>2.5399999999999999E-2</v>
      </c>
      <c r="V8" s="103">
        <v>3.39E-2</v>
      </c>
      <c r="W8" s="102">
        <v>3.2000000000000001E-2</v>
      </c>
      <c r="X8" s="102"/>
      <c r="Y8" s="93"/>
      <c r="Z8" s="104">
        <f>AVERAGE(DividendHistoryTable[[#This Row],[2015 Yield]:[2019 Yield]])</f>
        <v>3.202E-2</v>
      </c>
      <c r="AA8" s="105">
        <f>IFERROR((DividendHistoryTable[[#This Row],[2018 Yield]]-DividendHistoryTable[[#This Row],[2015 Yield]])/DividendHistoryTable[[#This Row],[2015 Yield]],"")</f>
        <v>-2.0231213872832349E-2</v>
      </c>
      <c r="AB8" s="106" t="str">
        <f>IF(VLOOKUP(DividendHistoryTable[[#This Row],[Symbol]],Request[[Symbol]:[Current PER]],3,0)&lt;&gt;0,VLOOKUP(DividendHistoryTable[[#This Row],[Symbol]],Request[[Symbol]:[Current PER]],3,0),"")</f>
        <v/>
      </c>
      <c r="AC8" s="106">
        <v>6.2762068381251481</v>
      </c>
      <c r="AD8" s="107">
        <v>44211</v>
      </c>
      <c r="AE8" s="108">
        <v>40.799731031024052</v>
      </c>
      <c r="AF8" s="109">
        <v>40</v>
      </c>
      <c r="AG8" s="110">
        <f>DividendHistoryTable[[#This Row],[ScoreAnalysis/50]]+IFERROR(DividendHistoryTable[[#This Row],[Points]]*5*10/6,0)</f>
        <v>81.666666666666657</v>
      </c>
      <c r="AH8" s="111" t="str">
        <f>VLOOKUP(DividendHistoryTable[[#This Row],[Symbol]],Request[[Symbol]:[Volume Exchanged]],4,0)</f>
        <v/>
      </c>
      <c r="AI8" s="112" t="str">
        <f>VLOOKUP(DividendHistoryTable[[#This Row],[Symbol]],Request[[Symbol]:[Asset Exchanged]],5,0)</f>
        <v/>
      </c>
      <c r="AJ8" s="106" t="e">
        <f>AVERAGEIF(DividendHistoryTable[Sector],DividendHistoryTable[[#This Row],[Sector]],DividendHistoryTable[P/E])</f>
        <v>#DIV/0!</v>
      </c>
      <c r="AK8" s="106">
        <f>AVERAGEIF(DividendHistoryTable[Sector],DividendHistoryTable[[#This Row],[Sector]],DividendHistoryTable[EV/EBITDA])</f>
        <v>3.7158706692437899</v>
      </c>
      <c r="AL8" s="113">
        <f>AVERAGEIF(DividendHistoryTable[Sector],DividendHistoryTable[[#This Row],[Sector]],DividendHistoryTable[ScoreTotal/100])</f>
        <v>58.142857142857132</v>
      </c>
      <c r="AM8" s="113">
        <v>0</v>
      </c>
      <c r="AN8" s="114">
        <f>VLOOKUP(DividendHistoryTable[[#This Row],[Symbol]],Request[[Symbol]:[MA50]],8,0)</f>
        <v>39.683800125122069</v>
      </c>
      <c r="AO8" s="114">
        <f>VLOOKUP(DividendHistoryTable[[#This Row],[Symbol]],Request[[Symbol]:[MA200]],9,0)</f>
        <v>37.587050018310549</v>
      </c>
      <c r="AP8" s="115">
        <f>VLOOKUP(DividendHistoryTable[[#This Row],[Symbol]],Request[],11,0)</f>
        <v>40.56913532122028</v>
      </c>
      <c r="AQ8" s="114">
        <f>VLOOKUP(DividendHistoryTable[[#This Row],[Symbol]],[1]REQ!$A$2:$G$300,7,0)</f>
        <v>39.290000915527337</v>
      </c>
      <c r="AR8" s="114">
        <f>VLOOKUP(DividendHistoryTable[[#This Row],[Symbol]],[1]REQ!$A$2:$G$300,6,0)</f>
        <v>41.849998474121087</v>
      </c>
      <c r="AS8" s="116">
        <f>1-((DividendHistoryTable[[#This Row],[HIGH30]]-DividendHistoryTable[[#This Row],[Current Price]])/(DividendHistoryTable[[#This Row],[HIGH30]]-DividendHistoryTable[[#This Row],[LOW30]]))</f>
        <v>0</v>
      </c>
      <c r="AT8" s="117" t="str">
        <f>VLOOKUP(DividendHistoryTable[[#This Row],[Symbol]],Request[],7,0)</f>
        <v/>
      </c>
      <c r="AU8" s="118" t="str">
        <f>IFERROR(DividendHistoryTable[[#This Row],[Current Price]]*(1+DividendHistoryTable[[#This Row],[Obj3Months%]]),"")</f>
        <v/>
      </c>
      <c r="AV8" s="118"/>
      <c r="AW8" s="119">
        <v>38</v>
      </c>
      <c r="AX8" s="102">
        <f>DividendHistoryTable[[#This Row],[2021 Prevision]]/DividendHistoryTable[[#This Row],[Current Price]]</f>
        <v>4.5304147582662622E-2</v>
      </c>
      <c r="AY8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8" s="121" t="str">
        <f>IF(DividendHistoryTable[[#This Row],[Current Price]]&lt;DividendHistoryTable[[#This Row],[Goal to buy]],"TARGET","")</f>
        <v/>
      </c>
      <c r="BA8" s="122" t="s">
        <v>302</v>
      </c>
      <c r="BB8" s="73" t="e">
        <f>DividendHistoryTable[[#This Row],[VolumeXchToday]]/DividendHistoryTable[[#This Row],[AssetsXchToday]]</f>
        <v>#VALUE!</v>
      </c>
      <c r="BC8" s="74" t="e">
        <f>ROUND((DividendHistoryTable[[#This Row],[NbActions]]*DividendHistoryTable[[#This Row],[Current Price]])/1000000000,1)&amp;" B€"</f>
        <v>#VALUE!</v>
      </c>
      <c r="BD8" s="74"/>
    </row>
    <row r="9" spans="1:56" x14ac:dyDescent="0.25">
      <c r="A9" t="s">
        <v>343</v>
      </c>
      <c r="B9" s="93" t="s">
        <v>344</v>
      </c>
      <c r="C9" s="93" t="s">
        <v>152</v>
      </c>
      <c r="D9" s="94">
        <f>IFERROR(VLOOKUP(DividendHistoryTable[[#This Row],[Symbol]],REQ!$A$5:$B$187,2,0),"")</f>
        <v>52.75</v>
      </c>
      <c r="E9" s="95" t="str">
        <f>VLOOKUP(DividendHistoryTable[[#This Row],[Symbol]],Request[],6,0)</f>
        <v/>
      </c>
      <c r="F9" s="96" t="s">
        <v>176</v>
      </c>
      <c r="G9" s="97">
        <v>5.9</v>
      </c>
      <c r="H9" s="97">
        <v>3.45</v>
      </c>
      <c r="I9" s="97">
        <v>3.45</v>
      </c>
      <c r="J9" s="98">
        <v>3.45</v>
      </c>
      <c r="K9" s="123">
        <v>2.4500000000000002</v>
      </c>
      <c r="L9" s="123"/>
      <c r="M9" s="124"/>
      <c r="N9" s="125">
        <f t="shared" si="0"/>
        <v>3.7399999999999998</v>
      </c>
      <c r="O9" s="126">
        <f t="shared" si="1"/>
        <v>-0.4152542372881356</v>
      </c>
      <c r="P9" s="123">
        <v>2.6</v>
      </c>
      <c r="Q9" s="101">
        <v>2.81</v>
      </c>
      <c r="R9" s="55"/>
      <c r="S9" s="102">
        <v>2.24E-2</v>
      </c>
      <c r="T9" s="102">
        <v>2.6700000000000002E-2</v>
      </c>
      <c r="U9" s="102">
        <v>3.7600000000000001E-2</v>
      </c>
      <c r="V9" s="103">
        <v>3.8699999999999998E-2</v>
      </c>
      <c r="W9" s="127">
        <v>3.95E-2</v>
      </c>
      <c r="X9" s="127"/>
      <c r="Y9" s="124"/>
      <c r="Z9" s="104">
        <f>AVERAGE(DividendHistoryTable[[#This Row],[2015 Yield]:[2019 Yield]])</f>
        <v>3.2980000000000002E-2</v>
      </c>
      <c r="AA9" s="105">
        <f>IFERROR((DividendHistoryTable[[#This Row],[2018 Yield]]-DividendHistoryTable[[#This Row],[2015 Yield]])/DividendHistoryTable[[#This Row],[2015 Yield]],"")</f>
        <v>0.7276785714285714</v>
      </c>
      <c r="AB9" s="106" t="str">
        <f>IF(VLOOKUP(DividendHistoryTable[[#This Row],[Symbol]],Request[[Symbol]:[Current PER]],3,0)&lt;&gt;0,VLOOKUP(DividendHistoryTable[[#This Row],[Symbol]],Request[[Symbol]:[Current PER]],3,0),"")</f>
        <v/>
      </c>
      <c r="AC9" s="106">
        <v>8</v>
      </c>
      <c r="AD9" s="107">
        <v>44211</v>
      </c>
      <c r="AE9" s="114">
        <v>47.760488536712167</v>
      </c>
      <c r="AF9" s="109">
        <v>38</v>
      </c>
      <c r="AG9" s="110">
        <f>DividendHistoryTable[[#This Row],[ScoreAnalysis/50]]+IFERROR(DividendHistoryTable[[#This Row],[Points]]*5*10/6,0)</f>
        <v>79.666666666666657</v>
      </c>
      <c r="AH9" s="111" t="str">
        <f>VLOOKUP(DividendHistoryTable[[#This Row],[Symbol]],Request[[Symbol]:[Volume Exchanged]],4,0)</f>
        <v/>
      </c>
      <c r="AI9" s="112" t="str">
        <f>VLOOKUP(DividendHistoryTable[[#This Row],[Symbol]],Request[[Symbol]:[Asset Exchanged]],5,0)</f>
        <v/>
      </c>
      <c r="AJ9" s="106" t="e">
        <f>AVERAGEIF(DividendHistoryTable[Sector],DividendHistoryTable[[#This Row],[Sector]],DividendHistoryTable[P/E])</f>
        <v>#DIV/0!</v>
      </c>
      <c r="AK9" s="106">
        <f>AVERAGEIF(DividendHistoryTable[Sector],DividendHistoryTable[[#This Row],[Sector]],DividendHistoryTable[EV/EBITDA])</f>
        <v>5.0002835108854233</v>
      </c>
      <c r="AL9" s="113">
        <f>AVERAGEIF(DividendHistoryTable[Sector],DividendHistoryTable[[#This Row],[Sector]],DividendHistoryTable[ScoreTotal/100])</f>
        <v>37.5</v>
      </c>
      <c r="AM9" s="113" t="str">
        <f>IF(VLOOKUP(DividendHistoryTable[[#This Row],[Symbol]],Request[],10,0)="","",VLOOKUP(DividendHistoryTable[[#This Row],[Symbol]],Request[],10,0))</f>
        <v/>
      </c>
      <c r="AN9" s="114">
        <f>VLOOKUP(DividendHistoryTable[[#This Row],[Symbol]],Request[[Symbol]:[MA50]],8,0)</f>
        <v>49.226800003051757</v>
      </c>
      <c r="AO9" s="114">
        <f>VLOOKUP(DividendHistoryTable[[#This Row],[Symbol]],Request[[Symbol]:[MA200]],9,0)</f>
        <v>47.648149986267093</v>
      </c>
      <c r="AP9" s="115">
        <f>VLOOKUP(DividendHistoryTable[[#This Row],[Symbol]],Request[],11,0)</f>
        <v>64.917863186300337</v>
      </c>
      <c r="AQ9" s="114">
        <f>VLOOKUP(DividendHistoryTable[[#This Row],[Symbol]],[1]REQ!$A$2:$G$300,7,0)</f>
        <v>49.5</v>
      </c>
      <c r="AR9" s="114">
        <f>VLOOKUP(DividendHistoryTable[[#This Row],[Symbol]],[1]REQ!$A$2:$G$300,6,0)</f>
        <v>53.5</v>
      </c>
      <c r="AS9" s="116">
        <f>1-((DividendHistoryTable[[#This Row],[HIGH30]]-DividendHistoryTable[[#This Row],[Current Price]])/(DividendHistoryTable[[#This Row],[HIGH30]]-DividendHistoryTable[[#This Row],[LOW30]]))</f>
        <v>0.8125</v>
      </c>
      <c r="AT9" s="117" t="str">
        <f>VLOOKUP(DividendHistoryTable[[#This Row],[Symbol]],Request[],7,0)</f>
        <v/>
      </c>
      <c r="AU9" s="118" t="str">
        <f>IFERROR(DividendHistoryTable[[#This Row],[Current Price]]*(1+DividendHistoryTable[[#This Row],[Obj3Months%]]),"")</f>
        <v/>
      </c>
      <c r="AV9" s="118">
        <v>61.680112196731564</v>
      </c>
      <c r="AW9" s="114">
        <v>45</v>
      </c>
      <c r="AX9" s="102">
        <f>DividendHistoryTable[[#This Row],[2021 Prevision]]/DividendHistoryTable[[#This Row],[Current Price]]</f>
        <v>4.9289099526066353E-2</v>
      </c>
      <c r="AY9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9" s="121" t="str">
        <f>IF(DividendHistoryTable[[#This Row],[Current Price]]&lt;DividendHistoryTable[[#This Row],[Goal to buy]],"TARGET","")</f>
        <v/>
      </c>
      <c r="BA9" s="122" t="s">
        <v>302</v>
      </c>
      <c r="BB9" s="73" t="e">
        <f>DividendHistoryTable[[#This Row],[VolumeXchToday]]/DividendHistoryTable[[#This Row],[AssetsXchToday]]</f>
        <v>#VALUE!</v>
      </c>
      <c r="BC9" s="74" t="e">
        <f>ROUND((DividendHistoryTable[[#This Row],[NbActions]]*DividendHistoryTable[[#This Row],[Current Price]])/1000000000,1)&amp;" B€"</f>
        <v>#VALUE!</v>
      </c>
      <c r="BD9" s="74"/>
    </row>
    <row r="10" spans="1:56" x14ac:dyDescent="0.25">
      <c r="A10" t="s">
        <v>387</v>
      </c>
      <c r="B10" s="93" t="s">
        <v>386</v>
      </c>
      <c r="C10" s="93" t="s">
        <v>144</v>
      </c>
      <c r="D10" s="94">
        <f>IFERROR(VLOOKUP(DividendHistoryTable[[#This Row],[Symbol]],REQ!$A$5:$B$187,2,0),"")</f>
        <v>29.379999160766602</v>
      </c>
      <c r="E10" s="95" t="str">
        <f>VLOOKUP(DividendHistoryTable[[#This Row],[Symbol]],Request[],6,0)</f>
        <v/>
      </c>
      <c r="F10" s="96" t="s">
        <v>177</v>
      </c>
      <c r="G10" s="97">
        <v>1.5</v>
      </c>
      <c r="H10" s="97">
        <v>1.65</v>
      </c>
      <c r="I10" s="97">
        <v>1.65</v>
      </c>
      <c r="J10" s="98">
        <v>1.75</v>
      </c>
      <c r="K10" s="123">
        <v>0</v>
      </c>
      <c r="L10" s="123"/>
      <c r="M10" s="124"/>
      <c r="N10" s="125">
        <f t="shared" si="0"/>
        <v>1.31</v>
      </c>
      <c r="O10" s="126">
        <f t="shared" si="1"/>
        <v>0.16666666666666666</v>
      </c>
      <c r="P10" s="123">
        <v>1.9</v>
      </c>
      <c r="Q10" s="101">
        <v>2</v>
      </c>
      <c r="R10" s="55"/>
      <c r="S10" s="102">
        <v>4.3499999999999997E-2</v>
      </c>
      <c r="T10" s="102">
        <v>5.0299999999999997E-2</v>
      </c>
      <c r="U10" s="102">
        <v>4.9200000000000001E-2</v>
      </c>
      <c r="V10" s="103">
        <v>4.4400000000000002E-2</v>
      </c>
      <c r="W10" s="127"/>
      <c r="X10" s="127"/>
      <c r="Y10" s="124"/>
      <c r="Z10" s="104">
        <f>AVERAGE(DividendHistoryTable[[#This Row],[2015 Yield]:[2019 Yield]])</f>
        <v>4.6849999999999996E-2</v>
      </c>
      <c r="AA10" s="105">
        <f>IFERROR((DividendHistoryTable[[#This Row],[2018 Yield]]-DividendHistoryTable[[#This Row],[2015 Yield]])/DividendHistoryTable[[#This Row],[2015 Yield]],"")</f>
        <v>2.0689655172413907E-2</v>
      </c>
      <c r="AB10" s="106" t="str">
        <f>IF(VLOOKUP(DividendHistoryTable[[#This Row],[Symbol]],Request[[Symbol]:[Current PER]],3,0)&lt;&gt;0,VLOOKUP(DividendHistoryTable[[#This Row],[Symbol]],Request[[Symbol]:[Current PER]],3,0),"")</f>
        <v/>
      </c>
      <c r="AC10" s="106">
        <v>4</v>
      </c>
      <c r="AD10" s="107">
        <v>44211</v>
      </c>
      <c r="AE10" s="114">
        <v>34.700451397699041</v>
      </c>
      <c r="AF10" s="109">
        <v>36</v>
      </c>
      <c r="AG10" s="110">
        <f>DividendHistoryTable[[#This Row],[ScoreAnalysis/50]]+IFERROR(DividendHistoryTable[[#This Row],[Points]]*5*10/6,0)</f>
        <v>77.666666666666657</v>
      </c>
      <c r="AH10" s="111" t="str">
        <f>VLOOKUP(DividendHistoryTable[[#This Row],[Symbol]],Request[[Symbol]:[Volume Exchanged]],4,0)</f>
        <v/>
      </c>
      <c r="AI10" s="112" t="str">
        <f>VLOOKUP(DividendHistoryTable[[#This Row],[Symbol]],Request[[Symbol]:[Asset Exchanged]],5,0)</f>
        <v/>
      </c>
      <c r="AJ10" s="106" t="e">
        <f>AVERAGEIF(DividendHistoryTable[Sector],DividendHistoryTable[[#This Row],[Sector]],DividendHistoryTable[P/E])</f>
        <v>#DIV/0!</v>
      </c>
      <c r="AK10" s="106">
        <f>AVERAGEIF(DividendHistoryTable[Sector],DividendHistoryTable[[#This Row],[Sector]],DividendHistoryTable[EV/EBITDA])</f>
        <v>5.666666666666667</v>
      </c>
      <c r="AL10" s="113">
        <f>AVERAGEIF(DividendHistoryTable[Sector],DividendHistoryTable[[#This Row],[Sector]],DividendHistoryTable[ScoreTotal/100])</f>
        <v>62.266666666666666</v>
      </c>
      <c r="AM10" s="113" t="str">
        <f>IF(VLOOKUP(DividendHistoryTable[[#This Row],[Symbol]],Request[],10,0)="","",VLOOKUP(DividendHistoryTable[[#This Row],[Symbol]],Request[],10,0))</f>
        <v/>
      </c>
      <c r="AN10" s="114">
        <f>VLOOKUP(DividendHistoryTable[[#This Row],[Symbol]],Request[[Symbol]:[MA50]],8,0)</f>
        <v>28.911199989318849</v>
      </c>
      <c r="AO10" s="114">
        <f>VLOOKUP(DividendHistoryTable[[#This Row],[Symbol]],Request[[Symbol]:[MA200]],9,0)</f>
        <v>25.93190000534058</v>
      </c>
      <c r="AP10" s="115">
        <f>VLOOKUP(DividendHistoryTable[[#This Row],[Symbol]],Request[],11,0)</f>
        <v>50.581446605586798</v>
      </c>
      <c r="AQ10" s="114">
        <f>VLOOKUP(DividendHistoryTable[[#This Row],[Symbol]],[1]REQ!$A$2:$G$300,7,0)</f>
        <v>28.840000152587891</v>
      </c>
      <c r="AR10" s="114">
        <f>VLOOKUP(DividendHistoryTable[[#This Row],[Symbol]],[1]REQ!$A$2:$G$300,6,0)</f>
        <v>30.340000152587891</v>
      </c>
      <c r="AS10" s="116">
        <f>1-((DividendHistoryTable[[#This Row],[HIGH30]]-DividendHistoryTable[[#This Row],[Current Price]])/(DividendHistoryTable[[#This Row],[HIGH30]]-DividendHistoryTable[[#This Row],[LOW30]]))</f>
        <v>0.35999933878580725</v>
      </c>
      <c r="AT10" s="117" t="str">
        <f>VLOOKUP(DividendHistoryTable[[#This Row],[Symbol]],Request[],7,0)</f>
        <v/>
      </c>
      <c r="AU10" s="118" t="str">
        <f>IFERROR(DividendHistoryTable[[#This Row],[Current Price]]*(1+DividendHistoryTable[[#This Row],[Obj3Months%]]),"")</f>
        <v/>
      </c>
      <c r="AV10" s="118"/>
      <c r="AW10" s="119">
        <v>26.2</v>
      </c>
      <c r="AX10" s="102">
        <f>DividendHistoryTable[[#This Row],[2021 Prevision]]/DividendHistoryTable[[#This Row],[Current Price]]</f>
        <v>6.4669845278185631E-2</v>
      </c>
      <c r="AY10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10" s="121" t="str">
        <f>IF(DividendHistoryTable[[#This Row],[Current Price]]&lt;DividendHistoryTable[[#This Row],[Goal to buy]],"TARGET","")</f>
        <v/>
      </c>
      <c r="BA10" s="122" t="s">
        <v>302</v>
      </c>
      <c r="BB10" s="73" t="e">
        <f>DividendHistoryTable[[#This Row],[VolumeXchToday]]/DividendHistoryTable[[#This Row],[AssetsXchToday]]</f>
        <v>#VALUE!</v>
      </c>
      <c r="BC10" s="74" t="e">
        <f>ROUND((DividendHistoryTable[[#This Row],[NbActions]]*DividendHistoryTable[[#This Row],[Current Price]])/1000000000,1)&amp;" B€"</f>
        <v>#VALUE!</v>
      </c>
      <c r="BD10" s="74"/>
    </row>
    <row r="11" spans="1:56" x14ac:dyDescent="0.25">
      <c r="A11" t="s">
        <v>42</v>
      </c>
      <c r="B11" s="93" t="s">
        <v>82</v>
      </c>
      <c r="C11" s="93" t="s">
        <v>145</v>
      </c>
      <c r="D11" s="99">
        <f>IFERROR(VLOOKUP(DividendHistoryTable[[#This Row],[Symbol]],REQ!$A$5:$B$121,2,0),"")</f>
        <v>52.090000152587891</v>
      </c>
      <c r="E11" s="128" t="str">
        <f>VLOOKUP(DividendHistoryTable[[#This Row],[Symbol]],Request[],6,0)</f>
        <v/>
      </c>
      <c r="F11" s="129" t="s">
        <v>174</v>
      </c>
      <c r="G11" s="97">
        <v>2.31</v>
      </c>
      <c r="H11" s="97">
        <v>2.7</v>
      </c>
      <c r="I11" s="97">
        <v>3.02</v>
      </c>
      <c r="J11" s="98">
        <v>3.02</v>
      </c>
      <c r="K11" s="123">
        <v>0</v>
      </c>
      <c r="L11" s="123"/>
      <c r="M11" s="124"/>
      <c r="N11" s="125">
        <f t="shared" si="0"/>
        <v>2.21</v>
      </c>
      <c r="O11" s="126">
        <f t="shared" si="1"/>
        <v>0.30735930735930733</v>
      </c>
      <c r="P11" s="123">
        <v>2.5499999999999998</v>
      </c>
      <c r="Q11" s="101">
        <v>3.07</v>
      </c>
      <c r="R11" s="55"/>
      <c r="S11" s="102">
        <v>5.0099999999999999E-2</v>
      </c>
      <c r="T11" s="102">
        <v>4.2900000000000001E-2</v>
      </c>
      <c r="U11" s="102">
        <v>4.8899999999999999E-2</v>
      </c>
      <c r="V11" s="103">
        <v>6.7799999999999999E-2</v>
      </c>
      <c r="W11" s="127">
        <v>0</v>
      </c>
      <c r="X11" s="127"/>
      <c r="Y11" s="124"/>
      <c r="Z11" s="104">
        <f>AVERAGE(DividendHistoryTable[[#This Row],[2015 Yield]:[2019 Yield]])</f>
        <v>4.1939999999999998E-2</v>
      </c>
      <c r="AA11" s="105">
        <f>IFERROR((DividendHistoryTable[[#This Row],[2018 Yield]]-DividendHistoryTable[[#This Row],[2015 Yield]])/DividendHistoryTable[[#This Row],[2015 Yield]],"")</f>
        <v>0.3532934131736527</v>
      </c>
      <c r="AB11" s="106" t="str">
        <f>IF(VLOOKUP(DividendHistoryTable[[#This Row],[Symbol]],Request[[Symbol]:[Current PER]],3,0)&lt;&gt;0,VLOOKUP(DividendHistoryTable[[#This Row],[Symbol]],Request[[Symbol]:[Current PER]],3,0),"")</f>
        <v/>
      </c>
      <c r="AC11" s="106">
        <v>12</v>
      </c>
      <c r="AD11" s="107">
        <v>44246</v>
      </c>
      <c r="AE11" s="114">
        <v>108.77704071542399</v>
      </c>
      <c r="AF11" s="109">
        <v>36</v>
      </c>
      <c r="AG11" s="110">
        <f>DividendHistoryTable[[#This Row],[ScoreAnalysis/50]]+IFERROR(DividendHistoryTable[[#This Row],[Points]]*5*10/6,0)</f>
        <v>77.666666666666657</v>
      </c>
      <c r="AH11" s="111" t="str">
        <f>VLOOKUP(DividendHistoryTable[[#This Row],[Symbol]],Request[[Symbol]:[Volume Exchanged]],4,0)</f>
        <v/>
      </c>
      <c r="AI11" s="112" t="str">
        <f>VLOOKUP(DividendHistoryTable[[#This Row],[Symbol]],Request[[Symbol]:[Asset Exchanged]],5,0)</f>
        <v/>
      </c>
      <c r="AJ11" s="106" t="e">
        <f>AVERAGEIF(DividendHistoryTable[Sector],DividendHistoryTable[[#This Row],[Sector]],DividendHistoryTable[P/E])</f>
        <v>#DIV/0!</v>
      </c>
      <c r="AK11" s="106">
        <f>AVERAGEIF(DividendHistoryTable[Sector],DividendHistoryTable[[#This Row],[Sector]],DividendHistoryTable[EV/EBITDA])</f>
        <v>12.224371091144192</v>
      </c>
      <c r="AL11" s="113">
        <f>AVERAGEIF(DividendHistoryTable[Sector],DividendHistoryTable[[#This Row],[Sector]],DividendHistoryTable[ScoreTotal/100])</f>
        <v>65.133333333333326</v>
      </c>
      <c r="AM11" s="113" t="str">
        <f>IF(VLOOKUP(DividendHistoryTable[[#This Row],[Symbol]],Request[],10,0)="","",VLOOKUP(DividendHistoryTable[[#This Row],[Symbol]],Request[],10,0))</f>
        <v/>
      </c>
      <c r="AN11" s="114">
        <f>VLOOKUP(DividendHistoryTable[[#This Row],[Symbol]],Request[[Symbol]:[MA50]],8,0)</f>
        <v>49.883600082397457</v>
      </c>
      <c r="AO11" s="114">
        <f>VLOOKUP(DividendHistoryTable[[#This Row],[Symbol]],Request[[Symbol]:[MA200]],9,0)</f>
        <v>41.066575069427493</v>
      </c>
      <c r="AP11" s="115">
        <f>VLOOKUP(DividendHistoryTable[[#This Row],[Symbol]],Request[],11,0)</f>
        <v>56.054786113806152</v>
      </c>
      <c r="AQ11" s="114">
        <f>VLOOKUP(DividendHistoryTable[[#This Row],[Symbol]],[1]REQ!$A$2:$G$300,7,0)</f>
        <v>50.360000610351563</v>
      </c>
      <c r="AR11" s="114">
        <f>VLOOKUP(DividendHistoryTable[[#This Row],[Symbol]],[1]REQ!$A$2:$G$300,6,0)</f>
        <v>52.889999389648438</v>
      </c>
      <c r="AS11" s="116">
        <f>1-((DividendHistoryTable[[#This Row],[HIGH30]]-DividendHistoryTable[[#This Row],[Current Price]])/(DividendHistoryTable[[#This Row],[HIGH30]]-DividendHistoryTable[[#This Row],[LOW30]]))</f>
        <v>0.68379461539389408</v>
      </c>
      <c r="AT11" s="117" t="str">
        <f>VLOOKUP(DividendHistoryTable[[#This Row],[Symbol]],Request[],7,0)</f>
        <v/>
      </c>
      <c r="AU11" s="118" t="str">
        <f>IFERROR(DividendHistoryTable[[#This Row],[Current Price]]*(1+DividendHistoryTable[[#This Row],[Obj3Months%]]),"")</f>
        <v/>
      </c>
      <c r="AV11" s="118">
        <v>47.780956976699834</v>
      </c>
      <c r="AW11" s="114">
        <v>43</v>
      </c>
      <c r="AX11" s="102">
        <f>DividendHistoryTable[[#This Row],[2021 Prevision]]/DividendHistoryTable[[#This Row],[Current Price]]</f>
        <v>4.8953733778657187E-2</v>
      </c>
      <c r="AY11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11" s="131" t="str">
        <f>IF(DividendHistoryTable[[#This Row],[Current Price]]&lt;DividendHistoryTable[[#This Row],[Goal to buy]],"TARGET","")</f>
        <v/>
      </c>
      <c r="BA11" s="122" t="s">
        <v>302</v>
      </c>
      <c r="BB11" s="73" t="e">
        <f>DividendHistoryTable[[#This Row],[VolumeXchToday]]/DividendHistoryTable[[#This Row],[AssetsXchToday]]</f>
        <v>#VALUE!</v>
      </c>
      <c r="BC11" s="74" t="e">
        <f>ROUND((DividendHistoryTable[[#This Row],[NbActions]]*DividendHistoryTable[[#This Row],[Current Price]])/1000000000,1)&amp;" B€"</f>
        <v>#VALUE!</v>
      </c>
      <c r="BD11" s="74"/>
    </row>
    <row r="12" spans="1:56" x14ac:dyDescent="0.25">
      <c r="A12" t="s">
        <v>47</v>
      </c>
      <c r="B12" s="93" t="s">
        <v>86</v>
      </c>
      <c r="C12" s="93" t="s">
        <v>142</v>
      </c>
      <c r="D12" s="99">
        <f>IFERROR(VLOOKUP(DividendHistoryTable[[#This Row],[Symbol]],REQ!$A$5:$B$121,2,0),"")</f>
        <v>12.218000411987299</v>
      </c>
      <c r="E12" s="128" t="str">
        <f>VLOOKUP(DividendHistoryTable[[#This Row],[Symbol]],Request[],6,0)</f>
        <v/>
      </c>
      <c r="F12" s="129" t="s">
        <v>174</v>
      </c>
      <c r="G12" s="97">
        <v>1</v>
      </c>
      <c r="H12" s="97">
        <v>1</v>
      </c>
      <c r="I12" s="97">
        <v>0.7</v>
      </c>
      <c r="J12" s="98">
        <v>0.75</v>
      </c>
      <c r="K12" s="123">
        <v>0</v>
      </c>
      <c r="L12" s="123"/>
      <c r="M12" s="124"/>
      <c r="N12" s="125">
        <f t="shared" si="0"/>
        <v>0.69000000000000006</v>
      </c>
      <c r="O12" s="126">
        <f t="shared" si="1"/>
        <v>-0.25</v>
      </c>
      <c r="P12" s="123">
        <v>0.75</v>
      </c>
      <c r="Q12" s="101">
        <v>0.78</v>
      </c>
      <c r="R12" s="55"/>
      <c r="S12" s="102">
        <v>7.4499999999999997E-2</v>
      </c>
      <c r="T12" s="102">
        <v>7.4200000000000002E-2</v>
      </c>
      <c r="U12" s="102">
        <v>4.7899999999999998E-2</v>
      </c>
      <c r="V12" s="103">
        <v>5.5800000000000002E-2</v>
      </c>
      <c r="W12" s="127">
        <v>0</v>
      </c>
      <c r="X12" s="127"/>
      <c r="Y12" s="124"/>
      <c r="Z12" s="104">
        <f>AVERAGE(DividendHistoryTable[[#This Row],[2015 Yield]:[2019 Yield]])</f>
        <v>5.0480000000000004E-2</v>
      </c>
      <c r="AA12" s="105">
        <f>IFERROR((DividendHistoryTable[[#This Row],[2018 Yield]]-DividendHistoryTable[[#This Row],[2015 Yield]])/DividendHistoryTable[[#This Row],[2015 Yield]],"")</f>
        <v>-0.2510067114093959</v>
      </c>
      <c r="AB12" s="106" t="str">
        <f>IF(VLOOKUP(DividendHistoryTable[[#This Row],[Symbol]],Request[[Symbol]:[Current PER]],3,0)&lt;&gt;0,VLOOKUP(DividendHistoryTable[[#This Row],[Symbol]],Request[[Symbol]:[Current PER]],3,0),"")</f>
        <v/>
      </c>
      <c r="AC12" s="106">
        <v>15</v>
      </c>
      <c r="AD12" s="107">
        <v>44148</v>
      </c>
      <c r="AE12" s="114">
        <v>60.092890660342029</v>
      </c>
      <c r="AF12" s="109">
        <v>36</v>
      </c>
      <c r="AG12" s="110">
        <f>DividendHistoryTable[[#This Row],[ScoreAnalysis/50]]+IFERROR(DividendHistoryTable[[#This Row],[Points]]*5*10/6,0)</f>
        <v>77.666666666666657</v>
      </c>
      <c r="AH12" s="111" t="str">
        <f>VLOOKUP(DividendHistoryTable[[#This Row],[Symbol]],Request[[Symbol]:[Volume Exchanged]],4,0)</f>
        <v/>
      </c>
      <c r="AI12" s="112" t="str">
        <f>VLOOKUP(DividendHistoryTable[[#This Row],[Symbol]],Request[[Symbol]:[Asset Exchanged]],5,0)</f>
        <v/>
      </c>
      <c r="AJ12" s="106" t="e">
        <f>AVERAGEIF(DividendHistoryTable[Sector],DividendHistoryTable[[#This Row],[Sector]],DividendHistoryTable[P/E])</f>
        <v>#DIV/0!</v>
      </c>
      <c r="AK12" s="106">
        <f>AVERAGEIF(DividendHistoryTable[Sector],DividendHistoryTable[[#This Row],[Sector]],DividendHistoryTable[EV/EBITDA])</f>
        <v>9.9111018577841481</v>
      </c>
      <c r="AL12" s="113">
        <f>AVERAGEIF(DividendHistoryTable[Sector],DividendHistoryTable[[#This Row],[Sector]],DividendHistoryTable[ScoreTotal/100])</f>
        <v>56.333333333333329</v>
      </c>
      <c r="AM12" s="113" t="str">
        <f>IF(VLOOKUP(DividendHistoryTable[[#This Row],[Symbol]],Request[],10,0)="","",VLOOKUP(DividendHistoryTable[[#This Row],[Symbol]],Request[],10,0))</f>
        <v/>
      </c>
      <c r="AN12" s="114">
        <f>VLOOKUP(DividendHistoryTable[[#This Row],[Symbol]],Request[[Symbol]:[MA50]],8,0)</f>
        <v>12.370999946594241</v>
      </c>
      <c r="AO12" s="114">
        <f>VLOOKUP(DividendHistoryTable[[#This Row],[Symbol]],Request[[Symbol]:[MA200]],9,0)</f>
        <v>12.04969998836517</v>
      </c>
      <c r="AP12" s="115">
        <f>VLOOKUP(DividendHistoryTable[[#This Row],[Symbol]],Request[],11,0)</f>
        <v>0</v>
      </c>
      <c r="AQ12" s="114">
        <f>VLOOKUP(DividendHistoryTable[[#This Row],[Symbol]],[1]REQ!$A$2:$G$300,7,0)</f>
        <v>11.965000152587891</v>
      </c>
      <c r="AR12" s="114">
        <f>VLOOKUP(DividendHistoryTable[[#This Row],[Symbol]],[1]REQ!$A$2:$G$300,6,0)</f>
        <v>12.451999664306641</v>
      </c>
      <c r="AS12" s="116">
        <f>1-((DividendHistoryTable[[#This Row],[HIGH30]]-DividendHistoryTable[[#This Row],[Current Price]])/(DividendHistoryTable[[#This Row],[HIGH30]]-DividendHistoryTable[[#This Row],[LOW30]]))</f>
        <v>0.51950824038098919</v>
      </c>
      <c r="AT12" s="117" t="str">
        <f>VLOOKUP(DividendHistoryTable[[#This Row],[Symbol]],Request[],7,0)</f>
        <v/>
      </c>
      <c r="AU12" s="118" t="str">
        <f>IFERROR(DividendHistoryTable[[#This Row],[Current Price]]*(1+DividendHistoryTable[[#This Row],[Obj3Months%]]),"")</f>
        <v/>
      </c>
      <c r="AV12" s="118">
        <v>15.197062744522093</v>
      </c>
      <c r="AW12" s="114">
        <v>12</v>
      </c>
      <c r="AX12" s="102">
        <f>DividendHistoryTable[[#This Row],[2021 Prevision]]/DividendHistoryTable[[#This Row],[Current Price]]</f>
        <v>6.1384839966461414E-2</v>
      </c>
      <c r="AY12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12" s="131" t="str">
        <f>IF(DividendHistoryTable[[#This Row],[Current Price]]&lt;DividendHistoryTable[[#This Row],[Goal to buy]],"TARGET","")</f>
        <v/>
      </c>
      <c r="BA12" s="122" t="s">
        <v>302</v>
      </c>
      <c r="BB12" s="73" t="e">
        <f>DividendHistoryTable[[#This Row],[VolumeXchToday]]/DividendHistoryTable[[#This Row],[AssetsXchToday]]</f>
        <v>#VALUE!</v>
      </c>
      <c r="BC12" s="74" t="e">
        <f>ROUND((DividendHistoryTable[[#This Row],[NbActions]]*DividendHistoryTable[[#This Row],[Current Price]])/1000000000,1)&amp;" B€"</f>
        <v>#VALUE!</v>
      </c>
      <c r="BD12" s="74"/>
    </row>
    <row r="13" spans="1:56" x14ac:dyDescent="0.25">
      <c r="A13" t="s">
        <v>350</v>
      </c>
      <c r="B13" s="93" t="s">
        <v>351</v>
      </c>
      <c r="C13" s="93" t="s">
        <v>159</v>
      </c>
      <c r="D13" s="94">
        <f>IFERROR(VLOOKUP(DividendHistoryTable[[#This Row],[Symbol]],REQ!$A$5:$B$187,2,0),"")</f>
        <v>41.349998474121087</v>
      </c>
      <c r="E13" s="95" t="str">
        <f>VLOOKUP(DividendHistoryTable[[#This Row],[Symbol]],Request[],6,0)</f>
        <v/>
      </c>
      <c r="F13" s="96" t="s">
        <v>174</v>
      </c>
      <c r="G13" s="97">
        <v>3.85</v>
      </c>
      <c r="H13" s="97">
        <v>1.85</v>
      </c>
      <c r="I13" s="97">
        <v>2.1</v>
      </c>
      <c r="J13" s="98">
        <v>2.5</v>
      </c>
      <c r="K13" s="123">
        <v>1.75</v>
      </c>
      <c r="L13" s="123"/>
      <c r="M13" s="124"/>
      <c r="N13" s="125">
        <f t="shared" si="0"/>
        <v>2.41</v>
      </c>
      <c r="O13" s="126">
        <f t="shared" si="1"/>
        <v>-0.35064935064935066</v>
      </c>
      <c r="P13" s="123">
        <v>2.5</v>
      </c>
      <c r="Q13" s="101">
        <v>2.6</v>
      </c>
      <c r="R13" s="55"/>
      <c r="S13" s="102">
        <v>0.13850000000000001</v>
      </c>
      <c r="T13" s="102">
        <v>5.4699999999999999E-2</v>
      </c>
      <c r="U13" s="102">
        <v>5.2999999999999999E-2</v>
      </c>
      <c r="V13" s="103">
        <v>7.4899999999999994E-2</v>
      </c>
      <c r="W13" s="127">
        <v>5.04E-2</v>
      </c>
      <c r="X13" s="127"/>
      <c r="Y13" s="124"/>
      <c r="Z13" s="104">
        <f>AVERAGE(DividendHistoryTable[[#This Row],[2015 Yield]:[2019 Yield]])</f>
        <v>7.4300000000000005E-2</v>
      </c>
      <c r="AA13" s="105">
        <f>IFERROR((DividendHistoryTable[[#This Row],[2018 Yield]]-DividendHistoryTable[[#This Row],[2015 Yield]])/DividendHistoryTable[[#This Row],[2015 Yield]],"")</f>
        <v>-0.45920577617328528</v>
      </c>
      <c r="AB13" s="106" t="str">
        <f>IF(VLOOKUP(DividendHistoryTable[[#This Row],[Symbol]],Request[[Symbol]:[Current PER]],3,0)&lt;&gt;0,VLOOKUP(DividendHistoryTable[[#This Row],[Symbol]],Request[[Symbol]:[Current PER]],3,0),"")</f>
        <v/>
      </c>
      <c r="AC13" s="106">
        <v>12</v>
      </c>
      <c r="AD13" s="107">
        <v>44246</v>
      </c>
      <c r="AE13" s="114">
        <v>19.225984470267932</v>
      </c>
      <c r="AF13" s="109">
        <v>35</v>
      </c>
      <c r="AG13" s="110">
        <f>DividendHistoryTable[[#This Row],[ScoreAnalysis/50]]+IFERROR(DividendHistoryTable[[#This Row],[Points]]*5*10/6,0)</f>
        <v>76.666666666666657</v>
      </c>
      <c r="AH13" s="111" t="str">
        <f>VLOOKUP(DividendHistoryTable[[#This Row],[Symbol]],Request[[Symbol]:[Volume Exchanged]],4,0)</f>
        <v/>
      </c>
      <c r="AI13" s="112" t="str">
        <f>VLOOKUP(DividendHistoryTable[[#This Row],[Symbol]],Request[[Symbol]:[Asset Exchanged]],5,0)</f>
        <v/>
      </c>
      <c r="AJ13" s="106" t="e">
        <f>AVERAGEIF(DividendHistoryTable[Sector],DividendHistoryTable[[#This Row],[Sector]],DividendHistoryTable[P/E])</f>
        <v>#DIV/0!</v>
      </c>
      <c r="AK13" s="106">
        <f>AVERAGEIF(DividendHistoryTable[Sector],DividendHistoryTable[[#This Row],[Sector]],DividendHistoryTable[EV/EBITDA])</f>
        <v>9.3291085954213813</v>
      </c>
      <c r="AL13" s="113">
        <f>AVERAGEIF(DividendHistoryTable[Sector],DividendHistoryTable[[#This Row],[Sector]],DividendHistoryTable[ScoreTotal/100])</f>
        <v>71.272727272727266</v>
      </c>
      <c r="AM13" s="113" t="str">
        <f>IF(VLOOKUP(DividendHistoryTable[[#This Row],[Symbol]],Request[],10,0)="","",VLOOKUP(DividendHistoryTable[[#This Row],[Symbol]],Request[],10,0))</f>
        <v/>
      </c>
      <c r="AN13" s="114">
        <f>VLOOKUP(DividendHistoryTable[[#This Row],[Symbol]],Request[[Symbol]:[MA50]],8,0)</f>
        <v>37.747000045776367</v>
      </c>
      <c r="AO13" s="114">
        <f>VLOOKUP(DividendHistoryTable[[#This Row],[Symbol]],Request[[Symbol]:[MA200]],9,0)</f>
        <v>35.712999963760367</v>
      </c>
      <c r="AP13" s="115">
        <f>VLOOKUP(DividendHistoryTable[[#This Row],[Symbol]],Request[],11,0)</f>
        <v>63.945287387584877</v>
      </c>
      <c r="AQ13" s="114">
        <f>VLOOKUP(DividendHistoryTable[[#This Row],[Symbol]],[1]REQ!$A$2:$G$300,7,0)</f>
        <v>35.900001525878913</v>
      </c>
      <c r="AR13" s="114">
        <f>VLOOKUP(DividendHistoryTable[[#This Row],[Symbol]],[1]REQ!$A$2:$G$300,6,0)</f>
        <v>43.700000762939453</v>
      </c>
      <c r="AS13" s="116">
        <f>1-((DividendHistoryTable[[#This Row],[HIGH30]]-DividendHistoryTable[[#This Row],[Current Price]])/(DividendHistoryTable[[#This Row],[HIGH30]]-DividendHistoryTable[[#This Row],[LOW30]]))</f>
        <v>0.69871762581043861</v>
      </c>
      <c r="AT13" s="117" t="str">
        <f>VLOOKUP(DividendHistoryTable[[#This Row],[Symbol]],Request[],7,0)</f>
        <v/>
      </c>
      <c r="AU13" s="118" t="str">
        <f>IFERROR(DividendHistoryTable[[#This Row],[Current Price]]*(1+DividendHistoryTable[[#This Row],[Obj3Months%]]),"")</f>
        <v/>
      </c>
      <c r="AV13" s="118">
        <v>44.584618214416494</v>
      </c>
      <c r="AW13" s="114">
        <v>36</v>
      </c>
      <c r="AX13" s="102">
        <f>DividendHistoryTable[[#This Row],[2021 Prevision]]/DividendHistoryTable[[#This Row],[Current Price]]</f>
        <v>6.0459494371314815E-2</v>
      </c>
      <c r="AY13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13" s="121" t="str">
        <f>IF(DividendHistoryTable[[#This Row],[Current Price]]&lt;DividendHistoryTable[[#This Row],[Goal to buy]],"TARGET","")</f>
        <v/>
      </c>
      <c r="BA13" s="122" t="s">
        <v>302</v>
      </c>
      <c r="BB13" s="73" t="e">
        <f>DividendHistoryTable[[#This Row],[VolumeXchToday]]/DividendHistoryTable[[#This Row],[AssetsXchToday]]</f>
        <v>#VALUE!</v>
      </c>
      <c r="BC13" s="74" t="e">
        <f>ROUND((DividendHistoryTable[[#This Row],[NbActions]]*DividendHistoryTable[[#This Row],[Current Price]])/1000000000,1)&amp;" B€"</f>
        <v>#VALUE!</v>
      </c>
      <c r="BD13" s="74" t="s">
        <v>302</v>
      </c>
    </row>
    <row r="14" spans="1:56" x14ac:dyDescent="0.25">
      <c r="A14" t="s">
        <v>43</v>
      </c>
      <c r="B14" s="93" t="s">
        <v>77</v>
      </c>
      <c r="C14" s="93" t="s">
        <v>147</v>
      </c>
      <c r="D14" s="99">
        <f>IFERROR(VLOOKUP(DividendHistoryTable[[#This Row],[Symbol]],REQ!$A$5:$B$121,2,0),"")</f>
        <v>34.389999389648438</v>
      </c>
      <c r="E14" s="128" t="str">
        <f>VLOOKUP(DividendHistoryTable[[#This Row],[Symbol]],Request[],6,0)</f>
        <v/>
      </c>
      <c r="F14" s="129" t="s">
        <v>177</v>
      </c>
      <c r="G14" s="97">
        <v>1.6</v>
      </c>
      <c r="H14" s="97">
        <v>1.6</v>
      </c>
      <c r="I14" s="97">
        <v>1.7</v>
      </c>
      <c r="J14" s="98">
        <v>1.7</v>
      </c>
      <c r="K14" s="123">
        <v>1.7</v>
      </c>
      <c r="L14" s="123"/>
      <c r="M14" s="124"/>
      <c r="N14" s="125">
        <f t="shared" si="0"/>
        <v>1.6600000000000001</v>
      </c>
      <c r="O14" s="126">
        <f t="shared" si="1"/>
        <v>6.2499999999999917E-2</v>
      </c>
      <c r="P14" s="123">
        <v>1.7</v>
      </c>
      <c r="Q14" s="101">
        <v>1.7</v>
      </c>
      <c r="R14" s="55"/>
      <c r="S14" s="102">
        <v>5.4699999999999999E-2</v>
      </c>
      <c r="T14" s="102">
        <v>4.1900000000000007E-2</v>
      </c>
      <c r="U14" s="102">
        <v>4.0199999999999993E-2</v>
      </c>
      <c r="V14" s="103">
        <v>4.8399999999999999E-2</v>
      </c>
      <c r="W14" s="127">
        <v>5.0999999999999997E-2</v>
      </c>
      <c r="X14" s="127"/>
      <c r="Y14" s="124"/>
      <c r="Z14" s="104">
        <f>AVERAGE(DividendHistoryTable[[#This Row],[2015 Yield]:[2019 Yield]])</f>
        <v>4.7239999999999997E-2</v>
      </c>
      <c r="AA14" s="105">
        <f>IFERROR((DividendHistoryTable[[#This Row],[2018 Yield]]-DividendHistoryTable[[#This Row],[2015 Yield]])/DividendHistoryTable[[#This Row],[2015 Yield]],"")</f>
        <v>-0.11517367458866545</v>
      </c>
      <c r="AB14" s="106" t="str">
        <f>IF(VLOOKUP(DividendHistoryTable[[#This Row],[Symbol]],Request[[Symbol]:[Current PER]],3,0)&lt;&gt;0,VLOOKUP(DividendHistoryTable[[#This Row],[Symbol]],Request[[Symbol]:[Current PER]],3,0),"")</f>
        <v/>
      </c>
      <c r="AC14" s="106">
        <v>4</v>
      </c>
      <c r="AD14" s="107">
        <v>44246</v>
      </c>
      <c r="AE14" s="114">
        <v>30.720443382585341</v>
      </c>
      <c r="AF14" s="109">
        <v>34</v>
      </c>
      <c r="AG14" s="110">
        <f>DividendHistoryTable[[#This Row],[ScoreAnalysis/50]]+IFERROR(DividendHistoryTable[[#This Row],[Points]]*5*10/6,0)</f>
        <v>75.666666666666657</v>
      </c>
      <c r="AH14" s="111" t="str">
        <f>VLOOKUP(DividendHistoryTable[[#This Row],[Symbol]],Request[[Symbol]:[Volume Exchanged]],4,0)</f>
        <v/>
      </c>
      <c r="AI14" s="112" t="str">
        <f>VLOOKUP(DividendHistoryTable[[#This Row],[Symbol]],Request[[Symbol]:[Asset Exchanged]],5,0)</f>
        <v/>
      </c>
      <c r="AJ14" s="106" t="e">
        <f>AVERAGEIF(DividendHistoryTable[Sector],DividendHistoryTable[[#This Row],[Sector]],DividendHistoryTable[P/E])</f>
        <v>#DIV/0!</v>
      </c>
      <c r="AK14" s="106">
        <f>AVERAGEIF(DividendHistoryTable[Sector],DividendHistoryTable[[#This Row],[Sector]],DividendHistoryTable[EV/EBITDA])</f>
        <v>6.3553779554739691</v>
      </c>
      <c r="AL14" s="113">
        <f>AVERAGEIF(DividendHistoryTable[Sector],DividendHistoryTable[[#This Row],[Sector]],DividendHistoryTable[ScoreTotal/100])</f>
        <v>41.166666666666664</v>
      </c>
      <c r="AM14" s="113" t="str">
        <f>IF(VLOOKUP(DividendHistoryTable[[#This Row],[Symbol]],Request[],10,0)="","",VLOOKUP(DividendHistoryTable[[#This Row],[Symbol]],Request[],10,0))</f>
        <v/>
      </c>
      <c r="AN14" s="114">
        <f>VLOOKUP(DividendHistoryTable[[#This Row],[Symbol]],Request[[Symbol]:[MA50]],8,0)</f>
        <v>34.206399993896483</v>
      </c>
      <c r="AO14" s="114">
        <f>VLOOKUP(DividendHistoryTable[[#This Row],[Symbol]],Request[[Symbol]:[MA200]],9,0)</f>
        <v>32.521284360885623</v>
      </c>
      <c r="AP14" s="115">
        <f>VLOOKUP(DividendHistoryTable[[#This Row],[Symbol]],Request[],11,0)</f>
        <v>50.495123371712793</v>
      </c>
      <c r="AQ14" s="114">
        <f>VLOOKUP(DividendHistoryTable[[#This Row],[Symbol]],[1]REQ!$A$2:$G$300,7,0)</f>
        <v>33.779998779296882</v>
      </c>
      <c r="AR14" s="114">
        <f>VLOOKUP(DividendHistoryTable[[#This Row],[Symbol]],[1]REQ!$A$2:$G$300,6,0)</f>
        <v>35.180000305175781</v>
      </c>
      <c r="AS14" s="116">
        <f>1-((DividendHistoryTable[[#This Row],[HIGH30]]-DividendHistoryTable[[#This Row],[Current Price]])/(DividendHistoryTable[[#This Row],[HIGH30]]-DividendHistoryTable[[#This Row],[LOW30]]))</f>
        <v>0.43571424678884296</v>
      </c>
      <c r="AT14" s="117" t="str">
        <f>VLOOKUP(DividendHistoryTable[[#This Row],[Symbol]],Request[],7,0)</f>
        <v/>
      </c>
      <c r="AU14" s="118" t="str">
        <f>IFERROR(DividendHistoryTable[[#This Row],[Current Price]]*(1+DividendHistoryTable[[#This Row],[Obj3Months%]]),"")</f>
        <v/>
      </c>
      <c r="AV14" s="118">
        <v>37.398968495941162</v>
      </c>
      <c r="AW14" s="114">
        <v>32</v>
      </c>
      <c r="AX14" s="102">
        <f>DividendHistoryTable[[#This Row],[2021 Prevision]]/DividendHistoryTable[[#This Row],[Current Price]]</f>
        <v>4.9432975579281592E-2</v>
      </c>
      <c r="AY14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14" s="131" t="str">
        <f>IF(DividendHistoryTable[[#This Row],[Current Price]]&lt;DividendHistoryTable[[#This Row],[Goal to buy]],"TARGET","")</f>
        <v/>
      </c>
      <c r="BA14" s="122" t="s">
        <v>302</v>
      </c>
      <c r="BB14" s="73" t="e">
        <f>DividendHistoryTable[[#This Row],[VolumeXchToday]]/DividendHistoryTable[[#This Row],[AssetsXchToday]]</f>
        <v>#VALUE!</v>
      </c>
      <c r="BC14" s="74" t="e">
        <f>ROUND((DividendHistoryTable[[#This Row],[NbActions]]*DividendHistoryTable[[#This Row],[Current Price]])/1000000000,1)&amp;" B€"</f>
        <v>#VALUE!</v>
      </c>
      <c r="BD14" s="74"/>
    </row>
    <row r="15" spans="1:56" x14ac:dyDescent="0.25">
      <c r="A15" t="s">
        <v>348</v>
      </c>
      <c r="B15" s="93" t="s">
        <v>349</v>
      </c>
      <c r="C15" s="93" t="s">
        <v>144</v>
      </c>
      <c r="D15" s="94">
        <f>IFERROR(VLOOKUP(DividendHistoryTable[[#This Row],[Symbol]],REQ!$A$5:$B$187,2,0),"")</f>
        <v>9.75</v>
      </c>
      <c r="E15" s="95" t="str">
        <f>VLOOKUP(DividendHistoryTable[[#This Row],[Symbol]],Request[],6,0)</f>
        <v/>
      </c>
      <c r="F15" s="96" t="s">
        <v>174</v>
      </c>
      <c r="G15" s="97">
        <v>0.48</v>
      </c>
      <c r="H15" s="97">
        <v>0.13</v>
      </c>
      <c r="I15" s="97">
        <v>0.34</v>
      </c>
      <c r="J15" s="98">
        <v>0.79</v>
      </c>
      <c r="K15" s="123">
        <v>0</v>
      </c>
      <c r="L15" s="123"/>
      <c r="M15" s="124"/>
      <c r="N15" s="125">
        <f t="shared" si="0"/>
        <v>0.34799999999999998</v>
      </c>
      <c r="O15" s="126">
        <f t="shared" si="1"/>
        <v>0.64583333333333348</v>
      </c>
      <c r="P15" s="123">
        <v>0.56000000000000005</v>
      </c>
      <c r="Q15" s="101">
        <v>0.89</v>
      </c>
      <c r="R15" s="55"/>
      <c r="S15" s="102">
        <v>5.1400000000000001E-2</v>
      </c>
      <c r="T15" s="102">
        <v>2.1000000000000001E-2</v>
      </c>
      <c r="U15" s="102">
        <v>3.8199999999999998E-2</v>
      </c>
      <c r="V15" s="103">
        <v>9.9599999999999994E-2</v>
      </c>
      <c r="W15" s="127"/>
      <c r="X15" s="127"/>
      <c r="Y15" s="124"/>
      <c r="Z15" s="104">
        <f>AVERAGE(DividendHistoryTable[[#This Row],[2015 Yield]:[2019 Yield]])</f>
        <v>5.2549999999999999E-2</v>
      </c>
      <c r="AA15" s="105">
        <f>IFERROR((DividendHistoryTable[[#This Row],[2018 Yield]]-DividendHistoryTable[[#This Row],[2015 Yield]])/DividendHistoryTable[[#This Row],[2015 Yield]],"")</f>
        <v>0.93774319066147849</v>
      </c>
      <c r="AB15" s="106" t="str">
        <f>IF(VLOOKUP(DividendHistoryTable[[#This Row],[Symbol]],Request[[Symbol]:[Current PER]],3,0)&lt;&gt;0,VLOOKUP(DividendHistoryTable[[#This Row],[Symbol]],Request[[Symbol]:[Current PER]],3,0),"")</f>
        <v/>
      </c>
      <c r="AC15" s="106">
        <v>12</v>
      </c>
      <c r="AD15" s="107">
        <v>44246</v>
      </c>
      <c r="AE15" s="114">
        <v>12.558237293551031</v>
      </c>
      <c r="AF15" s="109">
        <v>34</v>
      </c>
      <c r="AG15" s="110">
        <f>DividendHistoryTable[[#This Row],[ScoreAnalysis/50]]+IFERROR(DividendHistoryTable[[#This Row],[Points]]*5*10/6,0)</f>
        <v>75.666666666666657</v>
      </c>
      <c r="AH15" s="111" t="str">
        <f>VLOOKUP(DividendHistoryTable[[#This Row],[Symbol]],Request[[Symbol]:[Volume Exchanged]],4,0)</f>
        <v/>
      </c>
      <c r="AI15" s="112" t="str">
        <f>VLOOKUP(DividendHistoryTable[[#This Row],[Symbol]],Request[[Symbol]:[Asset Exchanged]],5,0)</f>
        <v/>
      </c>
      <c r="AJ15" s="106" t="e">
        <f>AVERAGEIF(DividendHistoryTable[Sector],DividendHistoryTable[[#This Row],[Sector]],DividendHistoryTable[P/E])</f>
        <v>#DIV/0!</v>
      </c>
      <c r="AK15" s="106">
        <f>AVERAGEIF(DividendHistoryTable[Sector],DividendHistoryTable[[#This Row],[Sector]],DividendHistoryTable[EV/EBITDA])</f>
        <v>5.666666666666667</v>
      </c>
      <c r="AL15" s="113">
        <f>AVERAGEIF(DividendHistoryTable[Sector],DividendHistoryTable[[#This Row],[Sector]],DividendHistoryTable[ScoreTotal/100])</f>
        <v>62.266666666666666</v>
      </c>
      <c r="AM15" s="113" t="str">
        <f>IF(VLOOKUP(DividendHistoryTable[[#This Row],[Symbol]],Request[],10,0)="","",VLOOKUP(DividendHistoryTable[[#This Row],[Symbol]],Request[],10,0))</f>
        <v/>
      </c>
      <c r="AN15" s="114">
        <f>VLOOKUP(DividendHistoryTable[[#This Row],[Symbol]],Request[[Symbol]:[MA50]],8,0)</f>
        <v>9.2735000228881841</v>
      </c>
      <c r="AO15" s="114">
        <f>VLOOKUP(DividendHistoryTable[[#This Row],[Symbol]],Request[[Symbol]:[MA200]],9,0)</f>
        <v>7.8438750052452084</v>
      </c>
      <c r="AP15" s="115">
        <f>VLOOKUP(DividendHistoryTable[[#This Row],[Symbol]],Request[],11,0)</f>
        <v>57.58228684469713</v>
      </c>
      <c r="AQ15" s="114">
        <f>VLOOKUP(DividendHistoryTable[[#This Row],[Symbol]],[1]REQ!$A$2:$G$300,7,0)</f>
        <v>9.1499996185302734</v>
      </c>
      <c r="AR15" s="114">
        <f>VLOOKUP(DividendHistoryTable[[#This Row],[Symbol]],[1]REQ!$A$2:$G$300,6,0)</f>
        <v>9.9449996948242188</v>
      </c>
      <c r="AS15" s="116">
        <f>1-((DividendHistoryTable[[#This Row],[HIGH30]]-DividendHistoryTable[[#This Row],[Current Price]])/(DividendHistoryTable[[#This Row],[HIGH30]]-DividendHistoryTable[[#This Row],[LOW30]]))</f>
        <v>0.75471738854007475</v>
      </c>
      <c r="AT15" s="117" t="str">
        <f>VLOOKUP(DividendHistoryTable[[#This Row],[Symbol]],Request[],7,0)</f>
        <v/>
      </c>
      <c r="AU15" s="118" t="str">
        <f>IFERROR(DividendHistoryTable[[#This Row],[Current Price]]*(1+DividendHistoryTable[[#This Row],[Obj3Months%]]),"")</f>
        <v/>
      </c>
      <c r="AV15" s="118">
        <v>9.8796804382324215</v>
      </c>
      <c r="AW15" s="114">
        <v>9</v>
      </c>
      <c r="AX15" s="102">
        <f>DividendHistoryTable[[#This Row],[2021 Prevision]]/DividendHistoryTable[[#This Row],[Current Price]]</f>
        <v>5.7435897435897443E-2</v>
      </c>
      <c r="AY15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15" s="121" t="str">
        <f>IF(DividendHistoryTable[[#This Row],[Current Price]]&lt;DividendHistoryTable[[#This Row],[Goal to buy]],"TARGET","")</f>
        <v/>
      </c>
      <c r="BA15" s="122" t="s">
        <v>302</v>
      </c>
      <c r="BB15" s="73" t="e">
        <f>DividendHistoryTable[[#This Row],[VolumeXchToday]]/DividendHistoryTable[[#This Row],[AssetsXchToday]]</f>
        <v>#VALUE!</v>
      </c>
      <c r="BC15" s="74" t="e">
        <f>ROUND((DividendHistoryTable[[#This Row],[NbActions]]*DividendHistoryTable[[#This Row],[Current Price]])/1000000000,1)&amp;" B€"</f>
        <v>#VALUE!</v>
      </c>
      <c r="BD15" s="74"/>
    </row>
    <row r="16" spans="1:56" x14ac:dyDescent="0.25">
      <c r="A16" t="s">
        <v>359</v>
      </c>
      <c r="B16" s="93" t="s">
        <v>360</v>
      </c>
      <c r="C16" s="93" t="s">
        <v>159</v>
      </c>
      <c r="D16" s="94">
        <f>IFERROR(VLOOKUP(DividendHistoryTable[[#This Row],[Symbol]],REQ!$A$5:$B$187,2,0),"")</f>
        <v>160</v>
      </c>
      <c r="E16" s="95" t="str">
        <f>VLOOKUP(DividendHistoryTable[[#This Row],[Symbol]],Request[],6,0)</f>
        <v/>
      </c>
      <c r="F16" s="96" t="s">
        <v>174</v>
      </c>
      <c r="G16" s="97">
        <v>11</v>
      </c>
      <c r="H16" s="97">
        <v>11.5</v>
      </c>
      <c r="I16" s="97">
        <v>12.5</v>
      </c>
      <c r="J16" s="98">
        <v>12.75</v>
      </c>
      <c r="K16" s="123">
        <v>9</v>
      </c>
      <c r="L16" s="123"/>
      <c r="M16" s="124"/>
      <c r="N16" s="125">
        <f t="shared" si="0"/>
        <v>11.35</v>
      </c>
      <c r="O16" s="126">
        <f t="shared" si="1"/>
        <v>0.15909090909090909</v>
      </c>
      <c r="P16" s="123">
        <v>12.37</v>
      </c>
      <c r="Q16" s="101">
        <v>12.63</v>
      </c>
      <c r="R16" s="55"/>
      <c r="S16" s="102">
        <v>5.9799999999999999E-2</v>
      </c>
      <c r="T16" s="102">
        <v>6.2100000000000002E-2</v>
      </c>
      <c r="U16" s="102">
        <v>6.0100000000000001E-2</v>
      </c>
      <c r="V16" s="103">
        <v>7.6899999999999996E-2</v>
      </c>
      <c r="W16" s="127">
        <v>4.4400000000000002E-2</v>
      </c>
      <c r="X16" s="127"/>
      <c r="Y16" s="124"/>
      <c r="Z16" s="104">
        <f>AVERAGE(DividendHistoryTable[[#This Row],[2015 Yield]:[2019 Yield]])</f>
        <v>6.0660000000000006E-2</v>
      </c>
      <c r="AA16" s="105">
        <f>IFERROR((DividendHistoryTable[[#This Row],[2018 Yield]]-DividendHistoryTable[[#This Row],[2015 Yield]])/DividendHistoryTable[[#This Row],[2015 Yield]],"")</f>
        <v>0.28595317725752506</v>
      </c>
      <c r="AB16" s="106" t="str">
        <f>IF(VLOOKUP(DividendHistoryTable[[#This Row],[Symbol]],Request[[Symbol]:[Current PER]],3,0)&lt;&gt;0,VLOOKUP(DividendHistoryTable[[#This Row],[Symbol]],Request[[Symbol]:[Current PER]],3,0),"")</f>
        <v/>
      </c>
      <c r="AC16" s="106">
        <v>6</v>
      </c>
      <c r="AD16" s="107">
        <v>44211</v>
      </c>
      <c r="AE16" s="114">
        <v>195.21689309650111</v>
      </c>
      <c r="AF16" s="109">
        <v>34</v>
      </c>
      <c r="AG16" s="110">
        <f>DividendHistoryTable[[#This Row],[ScoreAnalysis/50]]+IFERROR(DividendHistoryTable[[#This Row],[Points]]*5*10/6,0)</f>
        <v>84</v>
      </c>
      <c r="AH16" s="111" t="str">
        <f>VLOOKUP(DividendHistoryTable[[#This Row],[Symbol]],Request[[Symbol]:[Volume Exchanged]],4,0)</f>
        <v/>
      </c>
      <c r="AI16" s="112" t="str">
        <f>VLOOKUP(DividendHistoryTable[[#This Row],[Symbol]],Request[[Symbol]:[Asset Exchanged]],5,0)</f>
        <v/>
      </c>
      <c r="AJ16" s="106" t="e">
        <f>AVERAGEIF(DividendHistoryTable[Sector],DividendHistoryTable[[#This Row],[Sector]],DividendHistoryTable[P/E])</f>
        <v>#DIV/0!</v>
      </c>
      <c r="AK16" s="106">
        <f>AVERAGEIF(DividendHistoryTable[Sector],DividendHistoryTable[[#This Row],[Sector]],DividendHistoryTable[EV/EBITDA])</f>
        <v>9.3291085954213813</v>
      </c>
      <c r="AL16" s="113">
        <f>AVERAGEIF(DividendHistoryTable[Sector],DividendHistoryTable[[#This Row],[Sector]],DividendHistoryTable[ScoreTotal/100])</f>
        <v>71.272727272727266</v>
      </c>
      <c r="AM16" s="113" t="str">
        <f>IF(VLOOKUP(DividendHistoryTable[[#This Row],[Symbol]],Request[],10,0)="","",VLOOKUP(DividendHistoryTable[[#This Row],[Symbol]],Request[],10,0))</f>
        <v/>
      </c>
      <c r="AN16" s="114">
        <f>VLOOKUP(DividendHistoryTable[[#This Row],[Symbol]],Request[[Symbol]:[MA50]],8,0)</f>
        <v>149.38400024414059</v>
      </c>
      <c r="AO16" s="114">
        <f>VLOOKUP(DividendHistoryTable[[#This Row],[Symbol]],Request[[Symbol]:[MA200]],9,0)</f>
        <v>133.12299991607671</v>
      </c>
      <c r="AP16" s="115">
        <f>VLOOKUP(DividendHistoryTable[[#This Row],[Symbol]],Request[],11,0)</f>
        <v>69.176062258293925</v>
      </c>
      <c r="AQ16" s="114">
        <f>VLOOKUP(DividendHistoryTable[[#This Row],[Symbol]],[1]REQ!$A$2:$G$300,7,0)</f>
        <v>152.19999694824219</v>
      </c>
      <c r="AR16" s="114">
        <f>VLOOKUP(DividendHistoryTable[[#This Row],[Symbol]],[1]REQ!$A$2:$G$300,6,0)</f>
        <v>160</v>
      </c>
      <c r="AS16" s="116">
        <f>1-((DividendHistoryTable[[#This Row],[HIGH30]]-DividendHistoryTable[[#This Row],[Current Price]])/(DividendHistoryTable[[#This Row],[HIGH30]]-DividendHistoryTable[[#This Row],[LOW30]]))</f>
        <v>1</v>
      </c>
      <c r="AT16" s="117" t="str">
        <f>VLOOKUP(DividendHistoryTable[[#This Row],[Symbol]],Request[],7,0)</f>
        <v/>
      </c>
      <c r="AU16" s="118" t="str">
        <f>IFERROR(DividendHistoryTable[[#This Row],[Current Price]]*(1+DividendHistoryTable[[#This Row],[Obj3Months%]]),"")</f>
        <v/>
      </c>
      <c r="AV16" s="118">
        <v>139.80000305175781</v>
      </c>
      <c r="AW16" s="114">
        <v>132</v>
      </c>
      <c r="AX16" s="102">
        <f>DividendHistoryTable[[#This Row],[2021 Prevision]]/DividendHistoryTable[[#This Row],[Current Price]]</f>
        <v>7.7312499999999992E-2</v>
      </c>
      <c r="AY16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6</v>
      </c>
      <c r="AZ16" s="121" t="str">
        <f>IF(DividendHistoryTable[[#This Row],[Current Price]]&lt;DividendHistoryTable[[#This Row],[Goal to buy]],"TARGET","")</f>
        <v/>
      </c>
      <c r="BA16" s="122"/>
      <c r="BB16" s="73" t="e">
        <f>DividendHistoryTable[[#This Row],[VolumeXchToday]]/DividendHistoryTable[[#This Row],[AssetsXchToday]]</f>
        <v>#VALUE!</v>
      </c>
      <c r="BC16" s="74" t="e">
        <f>ROUND((DividendHistoryTable[[#This Row],[NbActions]]*DividendHistoryTable[[#This Row],[Current Price]])/1000000000,1)&amp;" B€"</f>
        <v>#VALUE!</v>
      </c>
      <c r="BD16" s="74"/>
    </row>
    <row r="17" spans="1:56" x14ac:dyDescent="0.25">
      <c r="A17" t="s">
        <v>45</v>
      </c>
      <c r="B17" s="93" t="s">
        <v>84</v>
      </c>
      <c r="C17" s="93" t="s">
        <v>145</v>
      </c>
      <c r="D17" s="99">
        <f>IFERROR(VLOOKUP(DividendHistoryTable[[#This Row],[Symbol]],REQ!$A$5:$B$121,2,0),"")</f>
        <v>12.531999588012701</v>
      </c>
      <c r="E17" s="128" t="str">
        <f>VLOOKUP(DividendHistoryTable[[#This Row],[Symbol]],Request[],6,0)</f>
        <v/>
      </c>
      <c r="F17" s="129" t="s">
        <v>174</v>
      </c>
      <c r="G17" s="97">
        <v>0.6</v>
      </c>
      <c r="H17" s="97">
        <v>0.6</v>
      </c>
      <c r="I17" s="97">
        <v>0.63</v>
      </c>
      <c r="J17" s="98">
        <v>0.69</v>
      </c>
      <c r="K17" s="123">
        <v>0</v>
      </c>
      <c r="L17" s="123"/>
      <c r="M17" s="124"/>
      <c r="N17" s="125">
        <f t="shared" si="0"/>
        <v>0.504</v>
      </c>
      <c r="O17" s="126">
        <f t="shared" si="1"/>
        <v>0.14999999999999997</v>
      </c>
      <c r="P17" s="123">
        <v>0.53</v>
      </c>
      <c r="Q17" s="101">
        <v>0.66</v>
      </c>
      <c r="R17" s="55"/>
      <c r="S17" s="102">
        <v>7.1800000000000003E-2</v>
      </c>
      <c r="T17" s="102">
        <v>4.3499999999999997E-2</v>
      </c>
      <c r="U17" s="102">
        <v>4.6500000000000007E-2</v>
      </c>
      <c r="V17" s="103">
        <v>6.4600000000000005E-2</v>
      </c>
      <c r="W17" s="127">
        <v>0</v>
      </c>
      <c r="X17" s="127"/>
      <c r="Y17" s="124"/>
      <c r="Z17" s="104">
        <f>AVERAGE(DividendHistoryTable[[#This Row],[2015 Yield]:[2019 Yield]])</f>
        <v>4.5280000000000001E-2</v>
      </c>
      <c r="AA17" s="105">
        <f>IFERROR((DividendHistoryTable[[#This Row],[2018 Yield]]-DividendHistoryTable[[#This Row],[2015 Yield]])/DividendHistoryTable[[#This Row],[2015 Yield]],"")</f>
        <v>-0.1002785515320334</v>
      </c>
      <c r="AB17" s="106" t="str">
        <f>IF(VLOOKUP(DividendHistoryTable[[#This Row],[Symbol]],Request[[Symbol]:[Current PER]],3,0)&lt;&gt;0,VLOOKUP(DividendHistoryTable[[#This Row],[Symbol]],Request[[Symbol]:[Current PER]],3,0),"")</f>
        <v/>
      </c>
      <c r="AC17" s="106">
        <v>12</v>
      </c>
      <c r="AD17" s="107">
        <v>44211</v>
      </c>
      <c r="AE17" s="114">
        <v>27.748478151380152</v>
      </c>
      <c r="AF17" s="109">
        <v>33</v>
      </c>
      <c r="AG17" s="110">
        <f>DividendHistoryTable[[#This Row],[ScoreAnalysis/50]]+IFERROR(DividendHistoryTable[[#This Row],[Points]]*5*10/6,0)</f>
        <v>74.666666666666657</v>
      </c>
      <c r="AH17" s="111" t="str">
        <f>VLOOKUP(DividendHistoryTable[[#This Row],[Symbol]],Request[[Symbol]:[Volume Exchanged]],4,0)</f>
        <v/>
      </c>
      <c r="AI17" s="112" t="str">
        <f>VLOOKUP(DividendHistoryTable[[#This Row],[Symbol]],Request[[Symbol]:[Asset Exchanged]],5,0)</f>
        <v/>
      </c>
      <c r="AJ17" s="106" t="e">
        <f>AVERAGEIF(DividendHistoryTable[Sector],DividendHistoryTable[[#This Row],[Sector]],DividendHistoryTable[P/E])</f>
        <v>#DIV/0!</v>
      </c>
      <c r="AK17" s="106">
        <f>AVERAGEIF(DividendHistoryTable[Sector],DividendHistoryTable[[#This Row],[Sector]],DividendHistoryTable[EV/EBITDA])</f>
        <v>12.224371091144192</v>
      </c>
      <c r="AL17" s="113">
        <f>AVERAGEIF(DividendHistoryTable[Sector],DividendHistoryTable[[#This Row],[Sector]],DividendHistoryTable[ScoreTotal/100])</f>
        <v>65.133333333333326</v>
      </c>
      <c r="AM17" s="113" t="str">
        <f>IF(VLOOKUP(DividendHistoryTable[[#This Row],[Symbol]],Request[],10,0)="","",VLOOKUP(DividendHistoryTable[[#This Row],[Symbol]],Request[],10,0))</f>
        <v/>
      </c>
      <c r="AN17" s="114">
        <f>VLOOKUP(DividendHistoryTable[[#This Row],[Symbol]],Request[[Symbol]:[MA50]],8,0)</f>
        <v>11.77909996032715</v>
      </c>
      <c r="AO17" s="114">
        <f>VLOOKUP(DividendHistoryTable[[#This Row],[Symbol]],Request[[Symbol]:[MA200]],9,0)</f>
        <v>9.6146849679946893</v>
      </c>
      <c r="AP17" s="115">
        <f>VLOOKUP(DividendHistoryTable[[#This Row],[Symbol]],Request[],11,0)</f>
        <v>61.451290103888212</v>
      </c>
      <c r="AQ17" s="114">
        <f>VLOOKUP(DividendHistoryTable[[#This Row],[Symbol]],[1]REQ!$A$2:$G$300,7,0)</f>
        <v>11.920000076293951</v>
      </c>
      <c r="AR17" s="114">
        <f>VLOOKUP(DividendHistoryTable[[#This Row],[Symbol]],[1]REQ!$A$2:$G$300,6,0)</f>
        <v>12.59799957275391</v>
      </c>
      <c r="AS17" s="116">
        <f>1-((DividendHistoryTable[[#This Row],[HIGH30]]-DividendHistoryTable[[#This Row],[Current Price]])/(DividendHistoryTable[[#This Row],[HIGH30]]-DividendHistoryTable[[#This Row],[LOW30]]))</f>
        <v>0.90265481746547738</v>
      </c>
      <c r="AT17" s="117" t="str">
        <f>VLOOKUP(DividendHistoryTable[[#This Row],[Symbol]],Request[],7,0)</f>
        <v/>
      </c>
      <c r="AU17" s="118" t="str">
        <f>IFERROR(DividendHistoryTable[[#This Row],[Current Price]]*(1+DividendHistoryTable[[#This Row],[Obj3Months%]]),"")</f>
        <v/>
      </c>
      <c r="AV17" s="118">
        <v>11.439752714443204</v>
      </c>
      <c r="AW17" s="114">
        <v>10</v>
      </c>
      <c r="AX17" s="102">
        <f>DividendHistoryTable[[#This Row],[2021 Prevision]]/DividendHistoryTable[[#This Row],[Current Price]]</f>
        <v>4.2291734553435809E-2</v>
      </c>
      <c r="AY17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17" s="131" t="str">
        <f>IF(DividendHistoryTable[[#This Row],[Current Price]]&lt;DividendHistoryTable[[#This Row],[Goal to buy]],"TARGET","")</f>
        <v/>
      </c>
      <c r="BA17" s="122"/>
      <c r="BB17" s="73" t="e">
        <f>DividendHistoryTable[[#This Row],[VolumeXchToday]]/DividendHistoryTable[[#This Row],[AssetsXchToday]]</f>
        <v>#VALUE!</v>
      </c>
      <c r="BC17" s="74" t="e">
        <f>ROUND((DividendHistoryTable[[#This Row],[NbActions]]*DividendHistoryTable[[#This Row],[Current Price]])/1000000000,1)&amp;" B€"</f>
        <v>#VALUE!</v>
      </c>
      <c r="BD17" s="74"/>
    </row>
    <row r="18" spans="1:56" x14ac:dyDescent="0.25">
      <c r="A18" t="s">
        <v>15</v>
      </c>
      <c r="B18" s="93" t="s">
        <v>103</v>
      </c>
      <c r="C18" s="93" t="s">
        <v>143</v>
      </c>
      <c r="D18" s="99">
        <f>IFERROR(VLOOKUP(DividendHistoryTable[[#This Row],[Symbol]],REQ!$A$5:$B$121,2,0),"")</f>
        <v>38.314998626708977</v>
      </c>
      <c r="E18" s="128" t="str">
        <f>VLOOKUP(DividendHistoryTable[[#This Row],[Symbol]],Request[],6,0)</f>
        <v/>
      </c>
      <c r="F18" s="129" t="s">
        <v>178</v>
      </c>
      <c r="G18" s="97">
        <v>2.44</v>
      </c>
      <c r="H18" s="97">
        <v>2.4</v>
      </c>
      <c r="I18" s="97">
        <v>2.48</v>
      </c>
      <c r="J18" s="98">
        <v>2.56</v>
      </c>
      <c r="K18" s="123">
        <v>2.68</v>
      </c>
      <c r="L18" s="123">
        <v>1.32</v>
      </c>
      <c r="M18" s="124"/>
      <c r="N18" s="125">
        <f t="shared" si="0"/>
        <v>2.512</v>
      </c>
      <c r="O18" s="126">
        <f t="shared" si="1"/>
        <v>4.9180327868852507E-2</v>
      </c>
      <c r="P18" s="123">
        <v>2.65</v>
      </c>
      <c r="Q18" s="101">
        <v>2.67</v>
      </c>
      <c r="R18" s="55"/>
      <c r="S18" s="102">
        <v>5.6399999999999999E-2</v>
      </c>
      <c r="T18" s="102">
        <v>5.5599999999999997E-2</v>
      </c>
      <c r="U18" s="102">
        <v>0.05</v>
      </c>
      <c r="V18" s="103">
        <v>5.4100000000000002E-2</v>
      </c>
      <c r="W18" s="127">
        <v>7.7800000000000008E-2</v>
      </c>
      <c r="X18" s="127"/>
      <c r="Y18" s="124"/>
      <c r="Z18" s="104">
        <f>AVERAGE(DividendHistoryTable[[#This Row],[2015 Yield]:[2019 Yield]])</f>
        <v>5.8779999999999999E-2</v>
      </c>
      <c r="AA18" s="105">
        <f>IFERROR((DividendHistoryTable[[#This Row],[2018 Yield]]-DividendHistoryTable[[#This Row],[2015 Yield]])/DividendHistoryTable[[#This Row],[2015 Yield]],"")</f>
        <v>-4.0780141843971572E-2</v>
      </c>
      <c r="AB18" s="106" t="str">
        <f>IF(VLOOKUP(DividendHistoryTable[[#This Row],[Symbol]],Request[[Symbol]:[Current PER]],3,0)&lt;&gt;0,VLOOKUP(DividendHistoryTable[[#This Row],[Symbol]],Request[[Symbol]:[Current PER]],3,0),"")</f>
        <v/>
      </c>
      <c r="AC18" s="106">
        <v>6</v>
      </c>
      <c r="AD18" s="107">
        <v>44246</v>
      </c>
      <c r="AE18" s="114">
        <v>42.916706610030133</v>
      </c>
      <c r="AF18" s="109">
        <v>31</v>
      </c>
      <c r="AG18" s="110">
        <f>DividendHistoryTable[[#This Row],[ScoreAnalysis/50]]+IFERROR(DividendHistoryTable[[#This Row],[Points]]*5*10/6,0)</f>
        <v>72.666666666666657</v>
      </c>
      <c r="AH18" s="111" t="str">
        <f>VLOOKUP(DividendHistoryTable[[#This Row],[Symbol]],Request[[Symbol]:[Volume Exchanged]],4,0)</f>
        <v/>
      </c>
      <c r="AI18" s="112" t="str">
        <f>VLOOKUP(DividendHistoryTable[[#This Row],[Symbol]],Request[[Symbol]:[Asset Exchanged]],5,0)</f>
        <v/>
      </c>
      <c r="AJ18" s="106" t="e">
        <f>AVERAGEIF(DividendHistoryTable[Sector],DividendHistoryTable[[#This Row],[Sector]],DividendHistoryTable[P/E])</f>
        <v>#DIV/0!</v>
      </c>
      <c r="AK18" s="106">
        <f>AVERAGEIF(DividendHistoryTable[Sector],DividendHistoryTable[[#This Row],[Sector]],DividendHistoryTable[EV/EBITDA])</f>
        <v>3.7158706692437899</v>
      </c>
      <c r="AL18" s="113">
        <f>AVERAGEIF(DividendHistoryTable[Sector],DividendHistoryTable[[#This Row],[Sector]],DividendHistoryTable[ScoreTotal/100])</f>
        <v>58.142857142857132</v>
      </c>
      <c r="AM18" s="113" t="str">
        <f>IF(VLOOKUP(DividendHistoryTable[[#This Row],[Symbol]],Request[],10,0)="","",VLOOKUP(DividendHistoryTable[[#This Row],[Symbol]],Request[],10,0))</f>
        <v/>
      </c>
      <c r="AN18" s="114">
        <f>VLOOKUP(DividendHistoryTable[[#This Row],[Symbol]],Request[[Symbol]:[MA50]],8,0)</f>
        <v>38.064569549560552</v>
      </c>
      <c r="AO18" s="114">
        <f>VLOOKUP(DividendHistoryTable[[#This Row],[Symbol]],Request[[Symbol]:[MA200]],9,0)</f>
        <v>33.335000362396237</v>
      </c>
      <c r="AP18" s="115">
        <f>VLOOKUP(DividendHistoryTable[[#This Row],[Symbol]],Request[],11,0)</f>
        <v>46.453566883464227</v>
      </c>
      <c r="AQ18" s="114">
        <f>VLOOKUP(DividendHistoryTable[[#This Row],[Symbol]],[1]REQ!$A$2:$G$300,7,0)</f>
        <v>37.669998168945313</v>
      </c>
      <c r="AR18" s="114">
        <f>VLOOKUP(DividendHistoryTable[[#This Row],[Symbol]],[1]REQ!$A$2:$G$300,6,0)</f>
        <v>40.25</v>
      </c>
      <c r="AS18" s="116">
        <f>1-((DividendHistoryTable[[#This Row],[HIGH30]]-DividendHistoryTable[[#This Row],[Current Price]])/(DividendHistoryTable[[#This Row],[HIGH30]]-DividendHistoryTable[[#This Row],[LOW30]]))</f>
        <v>0.24999999999999722</v>
      </c>
      <c r="AT18" s="117" t="str">
        <f>VLOOKUP(DividendHistoryTable[[#This Row],[Symbol]],Request[],7,0)</f>
        <v/>
      </c>
      <c r="AU18" s="118" t="str">
        <f>IFERROR(DividendHistoryTable[[#This Row],[Current Price]]*(1+DividendHistoryTable[[#This Row],[Obj3Months%]]),"")</f>
        <v/>
      </c>
      <c r="AV18" s="118">
        <v>41.898803878784172</v>
      </c>
      <c r="AW18" s="114">
        <v>36.700000000000003</v>
      </c>
      <c r="AX18" s="102">
        <f>DividendHistoryTable[[#This Row],[2021 Prevision]]/DividendHistoryTable[[#This Row],[Current Price]]</f>
        <v>6.9163515463438199E-2</v>
      </c>
      <c r="AY18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18" s="131" t="str">
        <f>IF(DividendHistoryTable[[#This Row],[Current Price]]&lt;DividendHistoryTable[[#This Row],[Goal to buy]],"TARGET","")</f>
        <v/>
      </c>
      <c r="BA18" s="122" t="s">
        <v>302</v>
      </c>
      <c r="BB18" s="73" t="e">
        <f>DividendHistoryTable[[#This Row],[VolumeXchToday]]/DividendHistoryTable[[#This Row],[AssetsXchToday]]</f>
        <v>#VALUE!</v>
      </c>
      <c r="BC18" s="74" t="e">
        <f>ROUND((DividendHistoryTable[[#This Row],[NbActions]]*DividendHistoryTable[[#This Row],[Current Price]])/1000000000,1)&amp;" B€"</f>
        <v>#VALUE!</v>
      </c>
      <c r="BD18" s="74"/>
    </row>
    <row r="19" spans="1:56" x14ac:dyDescent="0.25">
      <c r="A19" t="s">
        <v>379</v>
      </c>
      <c r="B19" s="93" t="s">
        <v>378</v>
      </c>
      <c r="C19" s="93" t="s">
        <v>159</v>
      </c>
      <c r="D19" s="94">
        <f>IFERROR(VLOOKUP(DividendHistoryTable[[#This Row],[Symbol]],REQ!$A$5:$B$187,2,0),"")</f>
        <v>10.060000419616699</v>
      </c>
      <c r="E19" s="95" t="str">
        <f>VLOOKUP(DividendHistoryTable[[#This Row],[Symbol]],Request[],6,0)</f>
        <v/>
      </c>
      <c r="F19" s="96" t="s">
        <v>382</v>
      </c>
      <c r="G19" s="97">
        <v>1.33</v>
      </c>
      <c r="H19" s="97">
        <v>1.06</v>
      </c>
      <c r="I19" s="97">
        <v>1.0900000000000001</v>
      </c>
      <c r="J19" s="98">
        <v>1.1200000000000001</v>
      </c>
      <c r="K19" s="123">
        <v>0.95</v>
      </c>
      <c r="L19" s="123"/>
      <c r="M19" s="124"/>
      <c r="N19" s="125">
        <f t="shared" si="0"/>
        <v>1.1100000000000001</v>
      </c>
      <c r="O19" s="126">
        <f t="shared" si="1"/>
        <v>-0.15789473684210523</v>
      </c>
      <c r="P19" s="123">
        <v>0.85</v>
      </c>
      <c r="Q19" s="101">
        <v>0.94</v>
      </c>
      <c r="R19" s="55"/>
      <c r="S19" s="102">
        <v>7.1400000000000005E-2</v>
      </c>
      <c r="T19" s="102">
        <v>5.5100000000000003E-2</v>
      </c>
      <c r="U19" s="102">
        <v>5.91E-2</v>
      </c>
      <c r="V19" s="103">
        <v>9.3600000000000003E-2</v>
      </c>
      <c r="W19" s="127">
        <v>7.6999999999999999E-2</v>
      </c>
      <c r="X19" s="127"/>
      <c r="Y19" s="124"/>
      <c r="Z19" s="104">
        <f>AVERAGE(DividendHistoryTable[[#This Row],[2015 Yield]:[2019 Yield]])</f>
        <v>7.1239999999999998E-2</v>
      </c>
      <c r="AA19" s="105">
        <f>IFERROR((DividendHistoryTable[[#This Row],[2018 Yield]]-DividendHistoryTable[[#This Row],[2015 Yield]])/DividendHistoryTable[[#This Row],[2015 Yield]],"")</f>
        <v>0.31092436974789911</v>
      </c>
      <c r="AB19" s="106" t="str">
        <f>IF(VLOOKUP(DividendHistoryTable[[#This Row],[Symbol]],Request[[Symbol]:[Current PER]],3,0)&lt;&gt;0,VLOOKUP(DividendHistoryTable[[#This Row],[Symbol]],Request[[Symbol]:[Current PER]],3,0),"")</f>
        <v/>
      </c>
      <c r="AC19" s="106">
        <v>9.9527052077527305</v>
      </c>
      <c r="AD19" s="107">
        <v>44211</v>
      </c>
      <c r="AE19" s="114">
        <v>12.25317516246426</v>
      </c>
      <c r="AF19" s="109">
        <v>39</v>
      </c>
      <c r="AG19" s="110">
        <f>DividendHistoryTable[[#This Row],[ScoreAnalysis/50]]+IFERROR(DividendHistoryTable[[#This Row],[Points]]*5*10/6,0)</f>
        <v>80.666666666666657</v>
      </c>
      <c r="AH19" s="111" t="str">
        <f>VLOOKUP(DividendHistoryTable[[#This Row],[Symbol]],Request[[Symbol]:[Volume Exchanged]],4,0)</f>
        <v/>
      </c>
      <c r="AI19" s="112" t="str">
        <f>VLOOKUP(DividendHistoryTable[[#This Row],[Symbol]],Request[[Symbol]:[Asset Exchanged]],5,0)</f>
        <v/>
      </c>
      <c r="AJ19" s="106" t="e">
        <f>AVERAGEIF(DividendHistoryTable[Sector],DividendHistoryTable[[#This Row],[Sector]],DividendHistoryTable[P/E])</f>
        <v>#DIV/0!</v>
      </c>
      <c r="AK19" s="106">
        <f>AVERAGEIF(DividendHistoryTable[Sector],DividendHistoryTable[[#This Row],[Sector]],DividendHistoryTable[EV/EBITDA])</f>
        <v>9.3291085954213813</v>
      </c>
      <c r="AL19" s="113">
        <f>AVERAGEIF(DividendHistoryTable[Sector],DividendHistoryTable[[#This Row],[Sector]],DividendHistoryTable[ScoreTotal/100])</f>
        <v>71.272727272727266</v>
      </c>
      <c r="AM19" s="113" t="str">
        <f>IF(VLOOKUP(DividendHistoryTable[[#This Row],[Symbol]],Request[],10,0)="","",VLOOKUP(DividendHistoryTable[[#This Row],[Symbol]],Request[],10,0))</f>
        <v/>
      </c>
      <c r="AN19" s="114">
        <f>VLOOKUP(DividendHistoryTable[[#This Row],[Symbol]],Request[[Symbol]:[MA50]],8,0)</f>
        <v>8.9135000419616706</v>
      </c>
      <c r="AO19" s="114">
        <f>VLOOKUP(DividendHistoryTable[[#This Row],[Symbol]],Request[[Symbol]:[MA200]],9,0)</f>
        <v>6.7877049922943113</v>
      </c>
      <c r="AP19" s="115">
        <f>VLOOKUP(DividendHistoryTable[[#This Row],[Symbol]],Request[],11,0)</f>
        <v>65.363393375105289</v>
      </c>
      <c r="AQ19" s="114">
        <f>VLOOKUP(DividendHistoryTable[[#This Row],[Symbol]],[1]REQ!$A$2:$G$300,7,0)</f>
        <v>8.9499998092651367</v>
      </c>
      <c r="AR19" s="114">
        <f>VLOOKUP(DividendHistoryTable[[#This Row],[Symbol]],[1]REQ!$A$2:$G$300,6,0)</f>
        <v>10.13000011444092</v>
      </c>
      <c r="AS19" s="116">
        <f>1-((DividendHistoryTable[[#This Row],[HIGH30]]-DividendHistoryTable[[#This Row],[Current Price]])/(DividendHistoryTable[[#This Row],[HIGH30]]-DividendHistoryTable[[#This Row],[LOW30]]))</f>
        <v>0.94067824006724066</v>
      </c>
      <c r="AT19" s="117" t="str">
        <f>VLOOKUP(DividendHistoryTable[[#This Row],[Symbol]],Request[],7,0)</f>
        <v/>
      </c>
      <c r="AU19" s="118" t="str">
        <f>IFERROR(DividendHistoryTable[[#This Row],[Current Price]]*(1+DividendHistoryTable[[#This Row],[Obj3Months%]]),"")</f>
        <v/>
      </c>
      <c r="AV19" s="118"/>
      <c r="AW19" s="119">
        <v>8.5</v>
      </c>
      <c r="AX19" s="102">
        <f>DividendHistoryTable[[#This Row],[2021 Prevision]]/DividendHistoryTable[[#This Row],[Current Price]]</f>
        <v>8.4493038225179937E-2</v>
      </c>
      <c r="AY19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19" s="121" t="str">
        <f>IF(DividendHistoryTable[[#This Row],[Current Price]]&lt;DividendHistoryTable[[#This Row],[Goal to buy]],"TARGET","")</f>
        <v/>
      </c>
      <c r="BA19" s="122" t="s">
        <v>302</v>
      </c>
      <c r="BB19" s="73" t="e">
        <f>DividendHistoryTable[[#This Row],[VolumeXchToday]]/DividendHistoryTable[[#This Row],[AssetsXchToday]]</f>
        <v>#VALUE!</v>
      </c>
      <c r="BC19" s="74" t="e">
        <f>ROUND((DividendHistoryTable[[#This Row],[NbActions]]*DividendHistoryTable[[#This Row],[Current Price]])/1000000000,1)&amp;" B€"</f>
        <v>#VALUE!</v>
      </c>
      <c r="BD19" s="74"/>
    </row>
    <row r="20" spans="1:56" x14ac:dyDescent="0.25">
      <c r="A20" t="s">
        <v>523</v>
      </c>
      <c r="B20" s="93" t="s">
        <v>521</v>
      </c>
      <c r="C20" s="93" t="s">
        <v>522</v>
      </c>
      <c r="D20" s="94">
        <f>IFERROR(VLOOKUP(DividendHistoryTable[[#This Row],[Symbol]],REQ!$A$5:$B$187,2,0),"")</f>
        <v>73.849998474121094</v>
      </c>
      <c r="E20" s="95" t="str">
        <f>VLOOKUP(DividendHistoryTable[[#This Row],[Symbol]],Request[],6,0)</f>
        <v/>
      </c>
      <c r="F20" s="96" t="s">
        <v>174</v>
      </c>
      <c r="G20" s="97">
        <v>2.0499999999999998</v>
      </c>
      <c r="H20" s="97">
        <v>2.2000000000000002</v>
      </c>
      <c r="I20" s="97">
        <v>2.5</v>
      </c>
      <c r="J20" s="98">
        <v>2.9</v>
      </c>
      <c r="K20" s="97">
        <v>0</v>
      </c>
      <c r="L20" s="97"/>
      <c r="M20" s="93"/>
      <c r="N20" s="99">
        <f t="shared" si="0"/>
        <v>1.9300000000000002</v>
      </c>
      <c r="O20" s="100">
        <f>IFERROR((J19-G19)/G19,"")</f>
        <v>-0.15789473684210523</v>
      </c>
      <c r="P20" s="97">
        <v>3.3</v>
      </c>
      <c r="Q20" s="101">
        <v>3.51</v>
      </c>
      <c r="R20" s="55"/>
      <c r="S20" s="102">
        <v>4.7500000000000001E-2</v>
      </c>
      <c r="T20" s="102">
        <v>4.4200000000000003E-2</v>
      </c>
      <c r="U20" s="102">
        <v>3.5400000000000001E-2</v>
      </c>
      <c r="V20" s="103">
        <v>6.2799999999999995E-2</v>
      </c>
      <c r="W20" s="102">
        <v>0</v>
      </c>
      <c r="X20" s="102"/>
      <c r="Y20" s="93"/>
      <c r="Z20" s="104">
        <f>AVERAGE(DividendHistoryTable[[#This Row],[2015 Yield]:[2019 Yield]])</f>
        <v>3.798E-2</v>
      </c>
      <c r="AA20" s="105">
        <f>IFERROR((DividendHistoryTable[[#This Row],[2018 Yield]]-DividendHistoryTable[[#This Row],[2015 Yield]])/DividendHistoryTable[[#This Row],[2015 Yield]],"")</f>
        <v>0.32210526315789462</v>
      </c>
      <c r="AB20" s="106" t="str">
        <f>IF(VLOOKUP(DividendHistoryTable[[#This Row],[Symbol]],Request[[Symbol]:[Current PER]],3,0)&lt;&gt;0,VLOOKUP(DividendHistoryTable[[#This Row],[Symbol]],Request[[Symbol]:[Current PER]],3,0),"")</f>
        <v/>
      </c>
      <c r="AC20" s="106">
        <v>5.6997462236973764</v>
      </c>
      <c r="AD20" s="107">
        <v>44211</v>
      </c>
      <c r="AE20" s="108">
        <v>69.072928034215664</v>
      </c>
      <c r="AF20" s="109">
        <v>36</v>
      </c>
      <c r="AG20" s="110">
        <f>DividendHistoryTable[[#This Row],[ScoreAnalysis/50]]+IFERROR(DividendHistoryTable[[#This Row],[Points]]*5*10/6,0)</f>
        <v>69.333333333333343</v>
      </c>
      <c r="AH20" s="111" t="str">
        <f>VLOOKUP(DividendHistoryTable[[#This Row],[Symbol]],Request[[Symbol]:[Volume Exchanged]],4,0)</f>
        <v/>
      </c>
      <c r="AI20" s="112" t="str">
        <f>VLOOKUP(DividendHistoryTable[[#This Row],[Symbol]],Request[[Symbol]:[Asset Exchanged]],5,0)</f>
        <v/>
      </c>
      <c r="AJ20" s="106" t="e">
        <f>AVERAGEIF(DividendHistoryTable[Sector],DividendHistoryTable[[#This Row],[Sector]],DividendHistoryTable[P/E])</f>
        <v>#DIV/0!</v>
      </c>
      <c r="AK20" s="106">
        <f>AVERAGEIF(DividendHistoryTable[Sector],DividendHistoryTable[[#This Row],[Sector]],DividendHistoryTable[EV/EBITDA])</f>
        <v>5.2917921846407516</v>
      </c>
      <c r="AL20" s="113">
        <f>AVERAGEIF(DividendHistoryTable[Sector],DividendHistoryTable[[#This Row],[Sector]],DividendHistoryTable[ScoreTotal/100])</f>
        <v>44.555555555555564</v>
      </c>
      <c r="AM20" s="113">
        <v>0</v>
      </c>
      <c r="AN20" s="114">
        <f>VLOOKUP(DividendHistoryTable[[#This Row],[Symbol]],Request[[Symbol]:[MA50]],8,0)</f>
        <v>66.966999740600585</v>
      </c>
      <c r="AO20" s="114">
        <f>VLOOKUP(DividendHistoryTable[[#This Row],[Symbol]],Request[[Symbol]:[MA200]],9,0)</f>
        <v>65.730000114440912</v>
      </c>
      <c r="AP20" s="115">
        <f>VLOOKUP(DividendHistoryTable[[#This Row],[Symbol]],Request[],11,0)</f>
        <v>67.100390070025412</v>
      </c>
      <c r="AQ20" s="114">
        <f>VLOOKUP(DividendHistoryTable[[#This Row],[Symbol]],[1]REQ!$A$2:$G$300,7,0)</f>
        <v>64.949996948242188</v>
      </c>
      <c r="AR20" s="114">
        <f>VLOOKUP(DividendHistoryTable[[#This Row],[Symbol]],[1]REQ!$A$2:$G$300,6,0)</f>
        <v>75.099998474121094</v>
      </c>
      <c r="AS20" s="116">
        <f>1-((DividendHistoryTable[[#This Row],[HIGH30]]-DividendHistoryTable[[#This Row],[Current Price]])/(DividendHistoryTable[[#This Row],[HIGH30]]-DividendHistoryTable[[#This Row],[LOW30]]))</f>
        <v>0.87684730915429487</v>
      </c>
      <c r="AT20" s="117" t="str">
        <f>VLOOKUP(DividendHistoryTable[[#This Row],[Symbol]],Request[],7,0)</f>
        <v/>
      </c>
      <c r="AU20" s="118" t="str">
        <f>IFERROR(DividendHistoryTable[[#This Row],[Current Price]]*(1+DividendHistoryTable[[#This Row],[Obj3Months%]]),"")</f>
        <v/>
      </c>
      <c r="AV20" s="118"/>
      <c r="AW20" s="119">
        <v>60</v>
      </c>
      <c r="AX20" s="102">
        <f>DividendHistoryTable[[#This Row],[2021 Prevision]]/DividendHistoryTable[[#This Row],[Current Price]]</f>
        <v>4.4685173570537084E-2</v>
      </c>
      <c r="AY20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20" s="121" t="str">
        <f>IF(DividendHistoryTable[[#This Row],[Current Price]]&lt;DividendHistoryTable[[#This Row],[Goal to buy]],"TARGET","")</f>
        <v/>
      </c>
      <c r="BA20" s="122"/>
      <c r="BB20" s="73" t="e">
        <f>DividendHistoryTable[[#This Row],[VolumeXchToday]]/DividendHistoryTable[[#This Row],[AssetsXchToday]]</f>
        <v>#VALUE!</v>
      </c>
      <c r="BC20" s="74" t="e">
        <f>ROUND((DividendHistoryTable[[#This Row],[NbActions]]*DividendHistoryTable[[#This Row],[Current Price]])/1000000000,1)&amp;" B€"</f>
        <v>#VALUE!</v>
      </c>
      <c r="BD20" s="74"/>
    </row>
    <row r="21" spans="1:56" x14ac:dyDescent="0.25">
      <c r="A21" t="s">
        <v>57</v>
      </c>
      <c r="B21" s="93" t="s">
        <v>104</v>
      </c>
      <c r="C21" s="93" t="s">
        <v>142</v>
      </c>
      <c r="D21" s="99">
        <f>IFERROR(VLOOKUP(DividendHistoryTable[[#This Row],[Symbol]],REQ!$A$5:$B$121,2,0),"")</f>
        <v>24.260000228881839</v>
      </c>
      <c r="E21" s="128" t="str">
        <f>VLOOKUP(DividendHistoryTable[[#This Row],[Symbol]],Request[],6,0)</f>
        <v/>
      </c>
      <c r="F21" s="129" t="s">
        <v>174</v>
      </c>
      <c r="G21" s="97">
        <v>0.73</v>
      </c>
      <c r="H21" s="97">
        <v>0.8</v>
      </c>
      <c r="I21" s="97">
        <v>0.84</v>
      </c>
      <c r="J21" s="98">
        <v>0.92</v>
      </c>
      <c r="K21" s="123">
        <v>0.5</v>
      </c>
      <c r="L21" s="123"/>
      <c r="M21" s="124"/>
      <c r="N21" s="125">
        <f t="shared" si="0"/>
        <v>0.75800000000000001</v>
      </c>
      <c r="O21" s="126">
        <f t="shared" ref="O21:O39" si="2">IFERROR((J21-G21)/G21,"")</f>
        <v>0.26027397260273982</v>
      </c>
      <c r="P21" s="123">
        <v>1</v>
      </c>
      <c r="Q21" s="101">
        <v>1.1200000000000001</v>
      </c>
      <c r="R21" s="55"/>
      <c r="S21" s="102">
        <v>3.5299999999999998E-2</v>
      </c>
      <c r="T21" s="102">
        <v>4.5700000000000005E-2</v>
      </c>
      <c r="U21" s="102">
        <v>4.0599999999999997E-2</v>
      </c>
      <c r="V21" s="103">
        <v>4.4199999999999996E-2</v>
      </c>
      <c r="W21" s="127">
        <v>2.6000000000000002E-2</v>
      </c>
      <c r="X21" s="127"/>
      <c r="Y21" s="124"/>
      <c r="Z21" s="104">
        <f>AVERAGE(DividendHistoryTable[[#This Row],[2015 Yield]:[2019 Yield]])</f>
        <v>3.8359999999999998E-2</v>
      </c>
      <c r="AA21" s="105">
        <f>IFERROR((DividendHistoryTable[[#This Row],[2018 Yield]]-DividendHistoryTable[[#This Row],[2015 Yield]])/DividendHistoryTable[[#This Row],[2015 Yield]],"")</f>
        <v>0.25212464589235123</v>
      </c>
      <c r="AB21" s="106" t="str">
        <f>IF(VLOOKUP(DividendHistoryTable[[#This Row],[Symbol]],Request[[Symbol]:[Current PER]],3,0)&lt;&gt;0,VLOOKUP(DividendHistoryTable[[#This Row],[Symbol]],Request[[Symbol]:[Current PER]],3,0),"")</f>
        <v/>
      </c>
      <c r="AC21" s="106">
        <v>9</v>
      </c>
      <c r="AD21" s="107">
        <v>44211</v>
      </c>
      <c r="AE21" s="114">
        <v>0</v>
      </c>
      <c r="AF21" s="109">
        <v>27</v>
      </c>
      <c r="AG21" s="110">
        <f>DividendHistoryTable[[#This Row],[ScoreAnalysis/50]]+IFERROR(DividendHistoryTable[[#This Row],[Points]]*5*10/6,0)</f>
        <v>68.666666666666657</v>
      </c>
      <c r="AH21" s="111" t="str">
        <f>VLOOKUP(DividendHistoryTable[[#This Row],[Symbol]],Request[[Symbol]:[Volume Exchanged]],4,0)</f>
        <v/>
      </c>
      <c r="AI21" s="112" t="str">
        <f>VLOOKUP(DividendHistoryTable[[#This Row],[Symbol]],Request[[Symbol]:[Asset Exchanged]],5,0)</f>
        <v/>
      </c>
      <c r="AJ21" s="106" t="e">
        <f>AVERAGEIF(DividendHistoryTable[Sector],DividendHistoryTable[[#This Row],[Sector]],DividendHistoryTable[P/E])</f>
        <v>#DIV/0!</v>
      </c>
      <c r="AK21" s="106">
        <f>AVERAGEIF(DividendHistoryTable[Sector],DividendHistoryTable[[#This Row],[Sector]],DividendHistoryTable[EV/EBITDA])</f>
        <v>9.9111018577841481</v>
      </c>
      <c r="AL21" s="113">
        <f>AVERAGEIF(DividendHistoryTable[Sector],DividendHistoryTable[[#This Row],[Sector]],DividendHistoryTable[ScoreTotal/100])</f>
        <v>56.333333333333329</v>
      </c>
      <c r="AM21" s="113" t="str">
        <f>IF(VLOOKUP(DividendHistoryTable[[#This Row],[Symbol]],Request[],10,0)="","",VLOOKUP(DividendHistoryTable[[#This Row],[Symbol]],Request[],10,0))</f>
        <v/>
      </c>
      <c r="AN21" s="114">
        <f>VLOOKUP(DividendHistoryTable[[#This Row],[Symbol]],Request[[Symbol]:[MA50]],8,0)</f>
        <v>22.665400047302249</v>
      </c>
      <c r="AO21" s="114">
        <f>VLOOKUP(DividendHistoryTable[[#This Row],[Symbol]],Request[[Symbol]:[MA200]],9,0)</f>
        <v>20.282324991226201</v>
      </c>
      <c r="AP21" s="115">
        <f>VLOOKUP(DividendHistoryTable[[#This Row],[Symbol]],Request[],11,0)</f>
        <v>67.185162702301909</v>
      </c>
      <c r="AQ21" s="114">
        <f>VLOOKUP(DividendHistoryTable[[#This Row],[Symbol]],[1]REQ!$A$2:$G$300,7,0)</f>
        <v>21.5</v>
      </c>
      <c r="AR21" s="114">
        <f>VLOOKUP(DividendHistoryTable[[#This Row],[Symbol]],[1]REQ!$A$2:$G$300,6,0)</f>
        <v>24.75</v>
      </c>
      <c r="AS21" s="116">
        <f>1-((DividendHistoryTable[[#This Row],[HIGH30]]-DividendHistoryTable[[#This Row],[Current Price]])/(DividendHistoryTable[[#This Row],[HIGH30]]-DividendHistoryTable[[#This Row],[LOW30]]))</f>
        <v>0.84923083965595059</v>
      </c>
      <c r="AT21" s="117" t="str">
        <f>VLOOKUP(DividendHistoryTable[[#This Row],[Symbol]],Request[],7,0)</f>
        <v/>
      </c>
      <c r="AU21" s="118" t="str">
        <f>IFERROR(DividendHistoryTable[[#This Row],[Current Price]]*(1+DividendHistoryTable[[#This Row],[Obj3Months%]]),"")</f>
        <v/>
      </c>
      <c r="AV21" s="118">
        <v>23.049044163703918</v>
      </c>
      <c r="AW21" s="114">
        <v>20</v>
      </c>
      <c r="AX21" s="102">
        <f>DividendHistoryTable[[#This Row],[2021 Prevision]]/DividendHistoryTable[[#This Row],[Current Price]]</f>
        <v>4.1220115027430511E-2</v>
      </c>
      <c r="AY21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21" s="131" t="str">
        <f>IF(DividendHistoryTable[[#This Row],[Current Price]]&lt;DividendHistoryTable[[#This Row],[Goal to buy]],"TARGET","")</f>
        <v/>
      </c>
      <c r="BA21" s="122"/>
      <c r="BB21" s="73" t="e">
        <f>DividendHistoryTable[[#This Row],[VolumeXchToday]]/DividendHistoryTable[[#This Row],[AssetsXchToday]]</f>
        <v>#VALUE!</v>
      </c>
      <c r="BC21" s="74" t="e">
        <f>ROUND((DividendHistoryTable[[#This Row],[NbActions]]*DividendHistoryTable[[#This Row],[Current Price]])/1000000000,1)&amp;" B€"</f>
        <v>#VALUE!</v>
      </c>
      <c r="BD21" s="74"/>
    </row>
    <row r="22" spans="1:56" x14ac:dyDescent="0.25">
      <c r="A22" t="s">
        <v>72</v>
      </c>
      <c r="B22" s="93" t="s">
        <v>94</v>
      </c>
      <c r="C22" s="93" t="s">
        <v>145</v>
      </c>
      <c r="D22" s="99">
        <f>IFERROR(VLOOKUP(DividendHistoryTable[[#This Row],[Symbol]],REQ!$A$5:$B$121,2,0),"")</f>
        <v>4.0710000991821289</v>
      </c>
      <c r="E22" s="128" t="str">
        <f>VLOOKUP(DividendHistoryTable[[#This Row],[Symbol]],Request[],6,0)</f>
        <v/>
      </c>
      <c r="F22" s="129" t="s">
        <v>174</v>
      </c>
      <c r="G22" s="97">
        <v>0.25</v>
      </c>
      <c r="H22" s="97">
        <v>0.35</v>
      </c>
      <c r="I22" s="97">
        <v>0.37</v>
      </c>
      <c r="J22" s="98">
        <v>0.48</v>
      </c>
      <c r="K22" s="123">
        <v>0</v>
      </c>
      <c r="L22" s="123"/>
      <c r="M22" s="124"/>
      <c r="N22" s="125">
        <f t="shared" si="0"/>
        <v>0.28999999999999998</v>
      </c>
      <c r="O22" s="126">
        <f t="shared" si="2"/>
        <v>0.91999999999999993</v>
      </c>
      <c r="P22" s="123">
        <v>0.19</v>
      </c>
      <c r="Q22" s="101">
        <v>0.25</v>
      </c>
      <c r="R22" s="55"/>
      <c r="S22" s="102">
        <v>4.7899999999999998E-2</v>
      </c>
      <c r="T22" s="102">
        <v>6.5299999999999997E-2</v>
      </c>
      <c r="U22" s="102">
        <v>5.6100000000000004E-2</v>
      </c>
      <c r="V22" s="103">
        <v>7.2800000000000004E-2</v>
      </c>
      <c r="W22" s="127">
        <v>0</v>
      </c>
      <c r="X22" s="127"/>
      <c r="Y22" s="124"/>
      <c r="Z22" s="104">
        <f>AVERAGE(DividendHistoryTable[[#This Row],[2015 Yield]:[2019 Yield]])</f>
        <v>4.8420000000000005E-2</v>
      </c>
      <c r="AA22" s="105">
        <f>IFERROR((DividendHistoryTable[[#This Row],[2018 Yield]]-DividendHistoryTable[[#This Row],[2015 Yield]])/DividendHistoryTable[[#This Row],[2015 Yield]],"")</f>
        <v>0.51983298538622147</v>
      </c>
      <c r="AB22" s="106" t="str">
        <f>IF(VLOOKUP(DividendHistoryTable[[#This Row],[Symbol]],Request[[Symbol]:[Current PER]],3,0)&lt;&gt;0,VLOOKUP(DividendHistoryTable[[#This Row],[Symbol]],Request[[Symbol]:[Current PER]],3,0),"")</f>
        <v/>
      </c>
      <c r="AC22" s="106">
        <v>12.897484364576769</v>
      </c>
      <c r="AD22" s="107">
        <v>44246</v>
      </c>
      <c r="AE22" s="114">
        <v>2.5270355821553512</v>
      </c>
      <c r="AF22" s="109">
        <v>34</v>
      </c>
      <c r="AG22" s="110">
        <f>DividendHistoryTable[[#This Row],[ScoreAnalysis/50]]+IFERROR(DividendHistoryTable[[#This Row],[Points]]*5*10/6,0)</f>
        <v>75.666666666666657</v>
      </c>
      <c r="AH22" s="111" t="str">
        <f>VLOOKUP(DividendHistoryTable[[#This Row],[Symbol]],Request[[Symbol]:[Volume Exchanged]],4,0)</f>
        <v/>
      </c>
      <c r="AI22" s="112" t="str">
        <f>VLOOKUP(DividendHistoryTable[[#This Row],[Symbol]],Request[[Symbol]:[Asset Exchanged]],5,0)</f>
        <v/>
      </c>
      <c r="AJ22" s="106" t="e">
        <f>AVERAGEIF(DividendHistoryTable[Sector],DividendHistoryTable[[#This Row],[Sector]],DividendHistoryTable[P/E])</f>
        <v>#DIV/0!</v>
      </c>
      <c r="AK22" s="106">
        <f>AVERAGEIF(DividendHistoryTable[Sector],DividendHistoryTable[[#This Row],[Sector]],DividendHistoryTable[EV/EBITDA])</f>
        <v>12.224371091144192</v>
      </c>
      <c r="AL22" s="113">
        <f>AVERAGEIF(DividendHistoryTable[Sector],DividendHistoryTable[[#This Row],[Sector]],DividendHistoryTable[ScoreTotal/100])</f>
        <v>65.133333333333326</v>
      </c>
      <c r="AM22" s="113">
        <v>19</v>
      </c>
      <c r="AN22" s="114">
        <f>VLOOKUP(DividendHistoryTable[[#This Row],[Symbol]],Request[[Symbol]:[MA50]],8,0)</f>
        <v>3.999899978637695</v>
      </c>
      <c r="AO22" s="114">
        <f>VLOOKUP(DividendHistoryTable[[#This Row],[Symbol]],Request[[Symbol]:[MA200]],9,0)</f>
        <v>2.826487491726875</v>
      </c>
      <c r="AP22" s="115">
        <f>VLOOKUP(DividendHistoryTable[[#This Row],[Symbol]],Request[],11,0)</f>
        <v>61.588728434579117</v>
      </c>
      <c r="AQ22" s="114">
        <f>VLOOKUP(DividendHistoryTable[[#This Row],[Symbol]],[1]REQ!$A$2:$G$300,7,0)</f>
        <v>4.0219998359680176</v>
      </c>
      <c r="AR22" s="114">
        <f>VLOOKUP(DividendHistoryTable[[#This Row],[Symbol]],[1]REQ!$A$2:$G$300,6,0)</f>
        <v>4.0819997787475586</v>
      </c>
      <c r="AS22" s="116">
        <f>1-((DividendHistoryTable[[#This Row],[HIGH30]]-DividendHistoryTable[[#This Row],[Current Price]])/(DividendHistoryTable[[#This Row],[HIGH30]]-DividendHistoryTable[[#This Row],[LOW30]]))</f>
        <v>0.81667183240747365</v>
      </c>
      <c r="AT22" s="117" t="str">
        <f>VLOOKUP(DividendHistoryTable[[#This Row],[Symbol]],Request[],7,0)</f>
        <v/>
      </c>
      <c r="AU22" s="118" t="str">
        <f>IFERROR(DividendHistoryTable[[#This Row],[Current Price]]*(1+DividendHistoryTable[[#This Row],[Obj3Months%]]),"")</f>
        <v/>
      </c>
      <c r="AV22" s="118">
        <v>2.7912735374450688</v>
      </c>
      <c r="AW22" s="114">
        <v>2.65</v>
      </c>
      <c r="AX22" s="102">
        <f>DividendHistoryTable[[#This Row],[2021 Prevision]]/DividendHistoryTable[[#This Row],[Current Price]]</f>
        <v>4.6671578327441295E-2</v>
      </c>
      <c r="AY22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22" s="131" t="str">
        <f>IF(DividendHistoryTable[[#This Row],[Current Price]]&lt;DividendHistoryTable[[#This Row],[Goal to buy]],"TARGET","")</f>
        <v/>
      </c>
      <c r="BA22" s="122"/>
      <c r="BB22" s="73" t="e">
        <f>DividendHistoryTable[[#This Row],[VolumeXchToday]]/DividendHistoryTable[[#This Row],[AssetsXchToday]]</f>
        <v>#VALUE!</v>
      </c>
      <c r="BC22" s="74" t="e">
        <f>ROUND((DividendHistoryTable[[#This Row],[NbActions]]*DividendHistoryTable[[#This Row],[Current Price]])/1000000000,1)&amp;" B€"</f>
        <v>#VALUE!</v>
      </c>
      <c r="BD22" s="74"/>
    </row>
    <row r="23" spans="1:56" x14ac:dyDescent="0.25">
      <c r="A23" t="s">
        <v>366</v>
      </c>
      <c r="B23" s="93" t="s">
        <v>365</v>
      </c>
      <c r="C23" s="93" t="s">
        <v>289</v>
      </c>
      <c r="D23" s="94">
        <f>IFERROR(VLOOKUP(DividendHistoryTable[[#This Row],[Symbol]],REQ!$A$5:$B$187,2,0),"")</f>
        <v>13</v>
      </c>
      <c r="E23" s="95" t="str">
        <f>VLOOKUP(DividendHistoryTable[[#This Row],[Symbol]],Request[],6,0)</f>
        <v/>
      </c>
      <c r="F23" s="96" t="s">
        <v>174</v>
      </c>
      <c r="G23" s="97">
        <v>0.59</v>
      </c>
      <c r="H23" s="97">
        <v>0.6</v>
      </c>
      <c r="I23" s="97">
        <v>0.56999999999999995</v>
      </c>
      <c r="J23" s="98">
        <v>0</v>
      </c>
      <c r="K23" s="123">
        <v>0</v>
      </c>
      <c r="L23" s="123"/>
      <c r="M23" s="124"/>
      <c r="N23" s="125">
        <f t="shared" si="0"/>
        <v>0.35199999999999998</v>
      </c>
      <c r="O23" s="126">
        <f t="shared" si="2"/>
        <v>-1</v>
      </c>
      <c r="P23" s="123">
        <v>0.65</v>
      </c>
      <c r="Q23" s="101">
        <v>0.67</v>
      </c>
      <c r="R23" s="55"/>
      <c r="S23" s="102">
        <v>5.7099999999999998E-2</v>
      </c>
      <c r="T23" s="102">
        <v>4.5600000000000002E-2</v>
      </c>
      <c r="U23" s="102">
        <v>4.7500000000000001E-2</v>
      </c>
      <c r="V23" s="103">
        <v>0</v>
      </c>
      <c r="W23" s="127">
        <v>0</v>
      </c>
      <c r="X23" s="127"/>
      <c r="Y23" s="124"/>
      <c r="Z23" s="104">
        <f>AVERAGE(DividendHistoryTable[[#This Row],[2015 Yield]:[2019 Yield]])</f>
        <v>3.0040000000000001E-2</v>
      </c>
      <c r="AA23" s="105">
        <f>IFERROR((DividendHistoryTable[[#This Row],[2018 Yield]]-DividendHistoryTable[[#This Row],[2015 Yield]])/DividendHistoryTable[[#This Row],[2015 Yield]],"")</f>
        <v>-1</v>
      </c>
      <c r="AB23" s="106" t="str">
        <f>IF(VLOOKUP(DividendHistoryTable[[#This Row],[Symbol]],Request[[Symbol]:[Current PER]],3,0)&lt;&gt;0,VLOOKUP(DividendHistoryTable[[#This Row],[Symbol]],Request[[Symbol]:[Current PER]],3,0),"")</f>
        <v/>
      </c>
      <c r="AC23" s="106">
        <v>2.403831430310877</v>
      </c>
      <c r="AD23" s="107">
        <v>44148</v>
      </c>
      <c r="AE23" s="114">
        <v>28.326479547048532</v>
      </c>
      <c r="AF23" s="109">
        <v>34</v>
      </c>
      <c r="AG23" s="110">
        <f>DividendHistoryTable[[#This Row],[ScoreAnalysis/50]]+IFERROR(DividendHistoryTable[[#This Row],[Points]]*5*10/6,0)</f>
        <v>67.333333333333343</v>
      </c>
      <c r="AH23" s="111" t="str">
        <f>VLOOKUP(DividendHistoryTable[[#This Row],[Symbol]],Request[[Symbol]:[Volume Exchanged]],4,0)</f>
        <v/>
      </c>
      <c r="AI23" s="112" t="str">
        <f>VLOOKUP(DividendHistoryTable[[#This Row],[Symbol]],Request[[Symbol]:[Asset Exchanged]],5,0)</f>
        <v/>
      </c>
      <c r="AJ23" s="106" t="e">
        <f>AVERAGEIF(DividendHistoryTable[Sector],DividendHistoryTable[[#This Row],[Sector]],DividendHistoryTable[P/E])</f>
        <v>#DIV/0!</v>
      </c>
      <c r="AK23" s="106">
        <f>AVERAGEIF(DividendHistoryTable[Sector],DividendHistoryTable[[#This Row],[Sector]],DividendHistoryTable[EV/EBITDA])</f>
        <v>5.4924677180928594</v>
      </c>
      <c r="AL23" s="113">
        <f>AVERAGEIF(DividendHistoryTable[Sector],DividendHistoryTable[[#This Row],[Sector]],DividendHistoryTable[ScoreTotal/100])</f>
        <v>53.533333333333339</v>
      </c>
      <c r="AM23" s="113" t="str">
        <f>IF(VLOOKUP(DividendHistoryTable[[#This Row],[Symbol]],Request[],10,0)="","",VLOOKUP(DividendHistoryTable[[#This Row],[Symbol]],Request[],10,0))</f>
        <v/>
      </c>
      <c r="AN23" s="114">
        <f>VLOOKUP(DividendHistoryTable[[#This Row],[Symbol]],Request[[Symbol]:[MA50]],8,0)</f>
        <v>13.081999969482419</v>
      </c>
      <c r="AO23" s="114">
        <f>VLOOKUP(DividendHistoryTable[[#This Row],[Symbol]],Request[[Symbol]:[MA200]],9,0)</f>
        <v>12.115664714574811</v>
      </c>
      <c r="AP23" s="115">
        <f>VLOOKUP(DividendHistoryTable[[#This Row],[Symbol]],Request[],11,0)</f>
        <v>50.651927243830137</v>
      </c>
      <c r="AQ23" s="114">
        <f>VLOOKUP(DividendHistoryTable[[#This Row],[Symbol]],[1]REQ!$A$2:$G$300,7,0)</f>
        <v>12.89999961853027</v>
      </c>
      <c r="AR23" s="114">
        <f>VLOOKUP(DividendHistoryTable[[#This Row],[Symbol]],[1]REQ!$A$2:$G$300,6,0)</f>
        <v>13.05000019073486</v>
      </c>
      <c r="AS23" s="116">
        <f>1-((DividendHistoryTable[[#This Row],[HIGH30]]-DividendHistoryTable[[#This Row],[Current Price]])/(DividendHistoryTable[[#This Row],[HIGH30]]-DividendHistoryTable[[#This Row],[LOW30]]))</f>
        <v>0.66666666666669028</v>
      </c>
      <c r="AT23" s="117" t="str">
        <f>VLOOKUP(DividendHistoryTable[[#This Row],[Symbol]],Request[],7,0)</f>
        <v/>
      </c>
      <c r="AU23" s="118" t="str">
        <f>IFERROR(DividendHistoryTable[[#This Row],[Current Price]]*(1+DividendHistoryTable[[#This Row],[Obj3Months%]]),"")</f>
        <v/>
      </c>
      <c r="AV23" s="118">
        <v>13.85</v>
      </c>
      <c r="AW23" s="114">
        <v>8</v>
      </c>
      <c r="AX23" s="102">
        <f>DividendHistoryTable[[#This Row],[2021 Prevision]]/DividendHistoryTable[[#This Row],[Current Price]]</f>
        <v>0.05</v>
      </c>
      <c r="AY23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23" s="121" t="str">
        <f>IF(DividendHistoryTable[[#This Row],[Current Price]]&lt;DividendHistoryTable[[#This Row],[Goal to buy]],"TARGET","")</f>
        <v/>
      </c>
      <c r="BA23" s="122"/>
      <c r="BB23" s="73" t="e">
        <f>DividendHistoryTable[[#This Row],[VolumeXchToday]]/DividendHistoryTable[[#This Row],[AssetsXchToday]]</f>
        <v>#VALUE!</v>
      </c>
      <c r="BC23" s="74" t="e">
        <f>ROUND((DividendHistoryTable[[#This Row],[NbActions]]*DividendHistoryTable[[#This Row],[Current Price]])/1000000000,1)&amp;" B€"</f>
        <v>#VALUE!</v>
      </c>
      <c r="BD23" s="74"/>
    </row>
    <row r="24" spans="1:56" x14ac:dyDescent="0.25">
      <c r="A24" t="s">
        <v>329</v>
      </c>
      <c r="B24" s="93" t="s">
        <v>330</v>
      </c>
      <c r="C24" s="93" t="s">
        <v>143</v>
      </c>
      <c r="D24" s="94">
        <f>IFERROR(VLOOKUP(DividendHistoryTable[[#This Row],[Symbol]],REQ!$A$5:$B$187,2,0),"")</f>
        <v>70.099998474121094</v>
      </c>
      <c r="E24" s="95" t="str">
        <f>VLOOKUP(DividendHistoryTable[[#This Row],[Symbol]],Request[],6,0)</f>
        <v/>
      </c>
      <c r="F24" s="96" t="s">
        <v>372</v>
      </c>
      <c r="G24" s="97">
        <v>2.66</v>
      </c>
      <c r="H24" s="97">
        <v>2.66</v>
      </c>
      <c r="I24" s="97">
        <v>2.66</v>
      </c>
      <c r="J24" s="98">
        <v>3.1</v>
      </c>
      <c r="K24" s="123">
        <v>3.25</v>
      </c>
      <c r="L24" s="123"/>
      <c r="M24" s="124"/>
      <c r="N24" s="125">
        <f t="shared" si="0"/>
        <v>2.8660000000000001</v>
      </c>
      <c r="O24" s="126">
        <f t="shared" si="2"/>
        <v>0.16541353383458643</v>
      </c>
      <c r="P24" s="123">
        <v>3.4</v>
      </c>
      <c r="Q24" s="101">
        <v>3.14</v>
      </c>
      <c r="R24" s="55"/>
      <c r="S24" s="102">
        <v>6.83E-2</v>
      </c>
      <c r="T24" s="102">
        <v>6.4699999999999994E-2</v>
      </c>
      <c r="U24" s="102">
        <v>5.3100000000000001E-2</v>
      </c>
      <c r="V24" s="103">
        <v>4.65E-2</v>
      </c>
      <c r="W24" s="127">
        <v>3.8100000000000002E-2</v>
      </c>
      <c r="X24" s="127"/>
      <c r="Y24" s="124"/>
      <c r="Z24" s="104">
        <f>AVERAGE(DividendHistoryTable[[#This Row],[2015 Yield]:[2019 Yield]])</f>
        <v>5.4140000000000008E-2</v>
      </c>
      <c r="AA24" s="105">
        <f>IFERROR((DividendHistoryTable[[#This Row],[2018 Yield]]-DividendHistoryTable[[#This Row],[2015 Yield]])/DividendHistoryTable[[#This Row],[2015 Yield]],"")</f>
        <v>-0.31918008784773061</v>
      </c>
      <c r="AB24" s="106" t="str">
        <f>IF(VLOOKUP(DividendHistoryTable[[#This Row],[Symbol]],Request[[Symbol]:[Current PER]],3,0)&lt;&gt;0,VLOOKUP(DividendHistoryTable[[#This Row],[Symbol]],Request[[Symbol]:[Current PER]],3,0),"")</f>
        <v/>
      </c>
      <c r="AC24" s="106">
        <v>-1.79267444125915</v>
      </c>
      <c r="AD24" s="107" t="s">
        <v>330</v>
      </c>
      <c r="AE24" s="114">
        <v>152.179072644645</v>
      </c>
      <c r="AF24" s="109">
        <v>34</v>
      </c>
      <c r="AG24" s="110">
        <f>DividendHistoryTable[[#This Row],[ScoreAnalysis/50]]+IFERROR(DividendHistoryTable[[#This Row],[Points]]*5*10/6,0)</f>
        <v>67.333333333333343</v>
      </c>
      <c r="AH24" s="111" t="str">
        <f>VLOOKUP(DividendHistoryTable[[#This Row],[Symbol]],Request[[Symbol]:[Volume Exchanged]],4,0)</f>
        <v/>
      </c>
      <c r="AI24" s="112" t="str">
        <f>VLOOKUP(DividendHistoryTable[[#This Row],[Symbol]],Request[[Symbol]:[Asset Exchanged]],5,0)</f>
        <v/>
      </c>
      <c r="AJ24" s="106" t="e">
        <f>AVERAGEIF(DividendHistoryTable[Sector],DividendHistoryTable[[#This Row],[Sector]],DividendHistoryTable[P/E])</f>
        <v>#DIV/0!</v>
      </c>
      <c r="AK24" s="106">
        <f>AVERAGEIF(DividendHistoryTable[Sector],DividendHistoryTable[[#This Row],[Sector]],DividendHistoryTable[EV/EBITDA])</f>
        <v>3.7158706692437899</v>
      </c>
      <c r="AL24" s="113">
        <f>AVERAGEIF(DividendHistoryTable[Sector],DividendHistoryTable[[#This Row],[Sector]],DividendHistoryTable[ScoreTotal/100])</f>
        <v>58.142857142857132</v>
      </c>
      <c r="AM24" s="113">
        <v>0</v>
      </c>
      <c r="AN24" s="114">
        <f>VLOOKUP(DividendHistoryTable[[#This Row],[Symbol]],Request[[Symbol]:[MA50]],8,0)</f>
        <v>71.909000091552741</v>
      </c>
      <c r="AO24" s="114">
        <f>VLOOKUP(DividendHistoryTable[[#This Row],[Symbol]],Request[[Symbol]:[MA200]],9,0)</f>
        <v>77.911007575988776</v>
      </c>
      <c r="AP24" s="115">
        <f>VLOOKUP(DividendHistoryTable[[#This Row],[Symbol]],Request[],11,0)</f>
        <v>50.928800532438459</v>
      </c>
      <c r="AQ24" s="114">
        <f>VLOOKUP(DividendHistoryTable[[#This Row],[Symbol]],[1]REQ!$A$2:$G$300,7,0)</f>
        <v>67.400001525878906</v>
      </c>
      <c r="AR24" s="114">
        <f>VLOOKUP(DividendHistoryTable[[#This Row],[Symbol]],[1]REQ!$A$2:$G$300,6,0)</f>
        <v>70.599998474121094</v>
      </c>
      <c r="AS24" s="116">
        <f>1-((DividendHistoryTable[[#This Row],[HIGH30]]-DividendHistoryTable[[#This Row],[Current Price]])/(DividendHistoryTable[[#This Row],[HIGH30]]-DividendHistoryTable[[#This Row],[LOW30]]))</f>
        <v>0.84374985098824595</v>
      </c>
      <c r="AT24" s="117" t="str">
        <f>VLOOKUP(DividendHistoryTable[[#This Row],[Symbol]],Request[],7,0)</f>
        <v/>
      </c>
      <c r="AU24" s="118" t="str">
        <f>IFERROR(DividendHistoryTable[[#This Row],[Current Price]]*(1+DividendHistoryTable[[#This Row],[Obj3Months%]]),"")</f>
        <v/>
      </c>
      <c r="AV24" s="118">
        <v>88.822231690979009</v>
      </c>
      <c r="AW24" s="114">
        <v>62</v>
      </c>
      <c r="AX24" s="102">
        <f>DividendHistoryTable[[#This Row],[2021 Prevision]]/DividendHistoryTable[[#This Row],[Current Price]]</f>
        <v>4.8502140856039849E-2</v>
      </c>
      <c r="AY24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24" s="121" t="str">
        <f>IF(DividendHistoryTable[[#This Row],[Current Price]]&lt;DividendHistoryTable[[#This Row],[Goal to buy]],"TARGET","")</f>
        <v/>
      </c>
      <c r="BA24" s="122" t="s">
        <v>302</v>
      </c>
      <c r="BB24" s="73" t="e">
        <f>DividendHistoryTable[[#This Row],[VolumeXchToday]]/DividendHistoryTable[[#This Row],[AssetsXchToday]]</f>
        <v>#VALUE!</v>
      </c>
      <c r="BC24" s="74" t="e">
        <f>ROUND((DividendHistoryTable[[#This Row],[NbActions]]*DividendHistoryTable[[#This Row],[Current Price]])/1000000000,1)&amp;" B€"</f>
        <v>#VALUE!</v>
      </c>
      <c r="BD24" s="74" t="s">
        <v>302</v>
      </c>
    </row>
    <row r="25" spans="1:56" x14ac:dyDescent="0.25">
      <c r="A25" t="s">
        <v>553</v>
      </c>
      <c r="B25" s="93" t="s">
        <v>554</v>
      </c>
      <c r="C25" s="93" t="s">
        <v>289</v>
      </c>
      <c r="D25" s="94">
        <f>IFERROR(VLOOKUP(DividendHistoryTable[[#This Row],[Symbol]],REQ!$A$5:$B$187,2,0),"")</f>
        <v>6.8600001335144043</v>
      </c>
      <c r="E25" s="95" t="str">
        <f>VLOOKUP(DividendHistoryTable[[#This Row],[Symbol]],Request[],6,0)</f>
        <v/>
      </c>
      <c r="F25" s="96" t="s">
        <v>177</v>
      </c>
      <c r="G25" s="97">
        <v>1.3</v>
      </c>
      <c r="H25" s="97">
        <v>1.34</v>
      </c>
      <c r="I25" s="97">
        <v>0.8</v>
      </c>
      <c r="J25" s="98">
        <v>0</v>
      </c>
      <c r="K25" s="97">
        <v>0</v>
      </c>
      <c r="L25" s="97"/>
      <c r="M25" s="93"/>
      <c r="N25" s="99">
        <f t="shared" si="0"/>
        <v>0.68800000000000006</v>
      </c>
      <c r="O25" s="100">
        <f t="shared" si="2"/>
        <v>-1</v>
      </c>
      <c r="P25" s="97">
        <v>0.4</v>
      </c>
      <c r="Q25" s="101">
        <v>0.4</v>
      </c>
      <c r="R25" s="55"/>
      <c r="S25" s="102">
        <v>5.0700000000000002E-2</v>
      </c>
      <c r="T25" s="102">
        <v>6.4000000000000001E-2</v>
      </c>
      <c r="U25" s="102">
        <v>6.1499999999999999E-2</v>
      </c>
      <c r="V25" s="103">
        <v>0</v>
      </c>
      <c r="W25" s="102">
        <v>0</v>
      </c>
      <c r="X25" s="102"/>
      <c r="Y25" s="93"/>
      <c r="Z25" s="104">
        <f>AVERAGE(DividendHistoryTable[[#This Row],[2015 Yield]:[2019 Yield]])</f>
        <v>3.524E-2</v>
      </c>
      <c r="AA25" s="105">
        <f>IFERROR((DividendHistoryTable[[#This Row],[2018 Yield]]-DividendHistoryTable[[#This Row],[2015 Yield]])/DividendHistoryTable[[#This Row],[2015 Yield]],"")</f>
        <v>-1</v>
      </c>
      <c r="AB25" s="106" t="str">
        <f>IF(VLOOKUP(DividendHistoryTable[[#This Row],[Symbol]],Request[[Symbol]:[Current PER]],3,0)&lt;&gt;0,VLOOKUP(DividendHistoryTable[[#This Row],[Symbol]],Request[[Symbol]:[Current PER]],3,0),"")</f>
        <v/>
      </c>
      <c r="AC25" s="106">
        <v>5.7778518946791886</v>
      </c>
      <c r="AD25" s="107">
        <v>44211</v>
      </c>
      <c r="AE25" s="108">
        <v>9.2487727044670578</v>
      </c>
      <c r="AF25" s="109">
        <v>33</v>
      </c>
      <c r="AG25" s="110">
        <f>DividendHistoryTable[[#This Row],[ScoreAnalysis/50]]+IFERROR(DividendHistoryTable[[#This Row],[Points]]*5*10/6,0)</f>
        <v>66.333333333333343</v>
      </c>
      <c r="AH25" s="111" t="str">
        <f>VLOOKUP(DividendHistoryTable[[#This Row],[Symbol]],Request[[Symbol]:[Volume Exchanged]],4,0)</f>
        <v/>
      </c>
      <c r="AI25" s="112" t="str">
        <f>VLOOKUP(DividendHistoryTable[[#This Row],[Symbol]],Request[[Symbol]:[Asset Exchanged]],5,0)</f>
        <v/>
      </c>
      <c r="AJ25" s="106" t="e">
        <f>AVERAGEIF(DividendHistoryTable[Sector],DividendHistoryTable[[#This Row],[Sector]],DividendHistoryTable[P/E])</f>
        <v>#DIV/0!</v>
      </c>
      <c r="AK25" s="106">
        <f>AVERAGEIF(DividendHistoryTable[Sector],DividendHistoryTable[[#This Row],[Sector]],DividendHistoryTable[EV/EBITDA])</f>
        <v>5.4924677180928594</v>
      </c>
      <c r="AL25" s="113">
        <f>AVERAGEIF(DividendHistoryTable[Sector],DividendHistoryTable[[#This Row],[Sector]],DividendHistoryTable[ScoreTotal/100])</f>
        <v>53.533333333333339</v>
      </c>
      <c r="AM25" s="113">
        <v>17</v>
      </c>
      <c r="AN25" s="114">
        <f>VLOOKUP(DividendHistoryTable[[#This Row],[Symbol]],Request[[Symbol]:[MA50]],8,0)</f>
        <v>6.8787999534606934</v>
      </c>
      <c r="AO25" s="114">
        <f>VLOOKUP(DividendHistoryTable[[#This Row],[Symbol]],Request[[Symbol]:[MA200]],9,0)</f>
        <v>6.8829099750518798</v>
      </c>
      <c r="AP25" s="115">
        <f>VLOOKUP(DividendHistoryTable[[#This Row],[Symbol]],Request[],11,0)</f>
        <v>47.70332467401586</v>
      </c>
      <c r="AQ25" s="114">
        <f>VLOOKUP(DividendHistoryTable[[#This Row],[Symbol]],[1]REQ!$A$2:$G$300,7,0)</f>
        <v>6.7740001678466797</v>
      </c>
      <c r="AR25" s="114">
        <f>VLOOKUP(DividendHistoryTable[[#This Row],[Symbol]],[1]REQ!$A$2:$G$300,6,0)</f>
        <v>7.320000171661377</v>
      </c>
      <c r="AS25" s="116">
        <f>1-((DividendHistoryTable[[#This Row],[HIGH30]]-DividendHistoryTable[[#This Row],[Current Price]])/(DividendHistoryTable[[#This Row],[HIGH30]]-DividendHistoryTable[[#This Row],[LOW30]]))</f>
        <v>0.15750909352907527</v>
      </c>
      <c r="AT25" s="117" t="str">
        <f>VLOOKUP(DividendHistoryTable[[#This Row],[Symbol]],Request[],7,0)</f>
        <v/>
      </c>
      <c r="AU25" s="118" t="str">
        <f>IFERROR(DividendHistoryTable[[#This Row],[Current Price]]*(1+DividendHistoryTable[[#This Row],[Obj3Months%]]),"")</f>
        <v/>
      </c>
      <c r="AV25" s="118"/>
      <c r="AW25" s="119">
        <v>6.7</v>
      </c>
      <c r="AX25" s="102">
        <f>DividendHistoryTable[[#This Row],[2021 Prevision]]/DividendHistoryTable[[#This Row],[Current Price]]</f>
        <v>5.830903676602095E-2</v>
      </c>
      <c r="AY25" s="120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25" s="121" t="str">
        <f>IF(DividendHistoryTable[[#This Row],[Current Price]]&lt;DividendHistoryTable[[#This Row],[Goal to buy]],"TARGET","")</f>
        <v/>
      </c>
      <c r="BA25" s="122" t="s">
        <v>302</v>
      </c>
      <c r="BB25" s="73" t="e">
        <f>DividendHistoryTable[[#This Row],[VolumeXchToday]]/DividendHistoryTable[[#This Row],[AssetsXchToday]]</f>
        <v>#VALUE!</v>
      </c>
      <c r="BC25" s="74" t="e">
        <f>ROUND((DividendHistoryTable[[#This Row],[NbActions]]*DividendHistoryTable[[#This Row],[Current Price]])/1000000000,1)&amp;" B€"</f>
        <v>#VALUE!</v>
      </c>
      <c r="BD25" s="74"/>
    </row>
    <row r="26" spans="1:56" x14ac:dyDescent="0.25">
      <c r="A26" t="s">
        <v>60</v>
      </c>
      <c r="B26" t="s">
        <v>105</v>
      </c>
      <c r="C26" t="s">
        <v>147</v>
      </c>
      <c r="D26" s="23">
        <f>IFERROR(VLOOKUP(DividendHistoryTable[[#This Row],[Symbol]],REQ!$A$5:$B$121,2,0),"")</f>
        <v>89.860000610351563</v>
      </c>
      <c r="E26" s="83" t="str">
        <f>VLOOKUP(DividendHistoryTable[[#This Row],[Symbol]],Request[],6,0)</f>
        <v/>
      </c>
      <c r="F26" s="15" t="s">
        <v>183</v>
      </c>
      <c r="G26" s="3">
        <v>1.84</v>
      </c>
      <c r="H26" s="3">
        <v>2.1</v>
      </c>
      <c r="I26" s="3">
        <v>2.4500000000000002</v>
      </c>
      <c r="J26" s="56">
        <v>2.67</v>
      </c>
      <c r="K26" s="57">
        <v>2.04</v>
      </c>
      <c r="L26" s="57"/>
      <c r="M26" s="32"/>
      <c r="N26" s="58">
        <f t="shared" si="0"/>
        <v>2.2200000000000002</v>
      </c>
      <c r="O26" s="59">
        <f t="shared" si="2"/>
        <v>0.45108695652173902</v>
      </c>
      <c r="P26" s="57">
        <v>2.5</v>
      </c>
      <c r="Q26" s="60">
        <v>3.24</v>
      </c>
      <c r="R26" s="55"/>
      <c r="S26" s="4">
        <v>2.7999999999999997E-2</v>
      </c>
      <c r="T26" s="4">
        <v>2.7300000000000001E-2</v>
      </c>
      <c r="U26" s="4">
        <v>2.98E-2</v>
      </c>
      <c r="V26" s="50">
        <v>3.0800000000000001E-2</v>
      </c>
      <c r="W26" s="51">
        <v>2.7699999999999999E-2</v>
      </c>
      <c r="X26" s="51"/>
      <c r="Y26" s="32"/>
      <c r="Z26" s="52">
        <f>AVERAGE(DividendHistoryTable[[#This Row],[2015 Yield]:[2019 Yield]])</f>
        <v>2.8720000000000002E-2</v>
      </c>
      <c r="AA26" s="2">
        <f>IFERROR((DividendHistoryTable[[#This Row],[2018 Yield]]-DividendHistoryTable[[#This Row],[2015 Yield]])/DividendHistoryTable[[#This Row],[2015 Yield]],"")</f>
        <v>0.10000000000000014</v>
      </c>
      <c r="AB26" s="19" t="str">
        <f>IF(VLOOKUP(DividendHistoryTable[[#This Row],[Symbol]],Request[[Symbol]:[Current PER]],3,0)&lt;&gt;0,VLOOKUP(DividendHistoryTable[[#This Row],[Symbol]],Request[[Symbol]:[Current PER]],3,0),"")</f>
        <v/>
      </c>
      <c r="AC26" s="19">
        <v>8.0661338664219073</v>
      </c>
      <c r="AD26" s="64">
        <v>44211</v>
      </c>
      <c r="AE26" s="36">
        <v>66.067644110337682</v>
      </c>
      <c r="AF26" s="61">
        <v>33</v>
      </c>
      <c r="AG26" s="63">
        <f>DividendHistoryTable[[#This Row],[ScoreAnalysis/50]]+IFERROR(DividendHistoryTable[[#This Row],[Points]]*5*10/6,0)</f>
        <v>66.333333333333343</v>
      </c>
      <c r="AH26" s="20" t="str">
        <f>VLOOKUP(DividendHistoryTable[[#This Row],[Symbol]],Request[[Symbol]:[Volume Exchanged]],4,0)</f>
        <v/>
      </c>
      <c r="AI26" s="22" t="str">
        <f>VLOOKUP(DividendHistoryTable[[#This Row],[Symbol]],Request[[Symbol]:[Asset Exchanged]],5,0)</f>
        <v/>
      </c>
      <c r="AJ26" s="19" t="e">
        <f>AVERAGEIF(DividendHistoryTable[Sector],DividendHistoryTable[[#This Row],[Sector]],DividendHistoryTable[P/E])</f>
        <v>#DIV/0!</v>
      </c>
      <c r="AK26" s="19">
        <f>AVERAGEIF(DividendHistoryTable[Sector],DividendHistoryTable[[#This Row],[Sector]],DividendHistoryTable[EV/EBITDA])</f>
        <v>6.3553779554739691</v>
      </c>
      <c r="AL26" s="44">
        <f>AVERAGEIF(DividendHistoryTable[Sector],DividendHistoryTable[[#This Row],[Sector]],DividendHistoryTable[ScoreTotal/100])</f>
        <v>41.166666666666664</v>
      </c>
      <c r="AM26" s="44">
        <v>28</v>
      </c>
      <c r="AN26" s="36">
        <f>VLOOKUP(DividendHistoryTable[[#This Row],[Symbol]],Request[[Symbol]:[MA50]],8,0)</f>
        <v>87.850199584960933</v>
      </c>
      <c r="AO26" s="36">
        <f>VLOOKUP(DividendHistoryTable[[#This Row],[Symbol]],Request[[Symbol]:[MA200]],9,0)</f>
        <v>81.90484981536865</v>
      </c>
      <c r="AP26" s="77">
        <f>VLOOKUP(DividendHistoryTable[[#This Row],[Symbol]],Request[],11,0)</f>
        <v>54.170763771289977</v>
      </c>
      <c r="AQ26" s="36">
        <f>VLOOKUP(DividendHistoryTable[[#This Row],[Symbol]],[1]REQ!$A$2:$G$300,7,0)</f>
        <v>86.120002746582031</v>
      </c>
      <c r="AR26" s="36">
        <f>VLOOKUP(DividendHistoryTable[[#This Row],[Symbol]],[1]REQ!$A$2:$G$300,6,0)</f>
        <v>91.540000915527344</v>
      </c>
      <c r="AS26" s="79">
        <f>1-((DividendHistoryTable[[#This Row],[HIGH30]]-DividendHistoryTable[[#This Row],[Current Price]])/(DividendHistoryTable[[#This Row],[HIGH30]]-DividendHistoryTable[[#This Row],[LOW30]]))</f>
        <v>0.6900367393477006</v>
      </c>
      <c r="AT26" s="81" t="str">
        <f>VLOOKUP(DividendHistoryTable[[#This Row],[Symbol]],Request[],7,0)</f>
        <v/>
      </c>
      <c r="AU26" s="8" t="str">
        <f>IFERROR(DividendHistoryTable[[#This Row],[Current Price]]*(1+DividendHistoryTable[[#This Row],[Obj3Months%]]),"")</f>
        <v/>
      </c>
      <c r="AV26" s="8">
        <v>89.896393295288078</v>
      </c>
      <c r="AW26" s="36">
        <v>82</v>
      </c>
      <c r="AX26" s="4">
        <f>DividendHistoryTable[[#This Row],[2021 Prevision]]/DividendHistoryTable[[#This Row],[Current Price]]</f>
        <v>2.7821054785437078E-2</v>
      </c>
      <c r="AY26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26" s="75" t="str">
        <f>IF(DividendHistoryTable[[#This Row],[Current Price]]&lt;DividendHistoryTable[[#This Row],[Goal to buy]],"TARGET","")</f>
        <v/>
      </c>
      <c r="BA26" s="25"/>
      <c r="BB26" s="73" t="e">
        <f>DividendHistoryTable[[#This Row],[VolumeXchToday]]/DividendHistoryTable[[#This Row],[AssetsXchToday]]</f>
        <v>#VALUE!</v>
      </c>
      <c r="BC26" s="74" t="e">
        <f>ROUND((DividendHistoryTable[[#This Row],[NbActions]]*DividendHistoryTable[[#This Row],[Current Price]])/1000000000,1)&amp;" B€"</f>
        <v>#VALUE!</v>
      </c>
      <c r="BD26" s="74" t="s">
        <v>302</v>
      </c>
    </row>
    <row r="27" spans="1:56" x14ac:dyDescent="0.25">
      <c r="A27" t="s">
        <v>44</v>
      </c>
      <c r="B27" t="s">
        <v>76</v>
      </c>
      <c r="C27" t="s">
        <v>152</v>
      </c>
      <c r="D27" s="23">
        <f>IFERROR(VLOOKUP(DividendHistoryTable[[#This Row],[Symbol]],REQ!$A$5:$B$121,2,0),"")</f>
        <v>15.039999961853029</v>
      </c>
      <c r="E27" s="83" t="str">
        <f>VLOOKUP(DividendHistoryTable[[#This Row],[Symbol]],Request[],6,0)</f>
        <v/>
      </c>
      <c r="F27" s="15" t="s">
        <v>176</v>
      </c>
      <c r="G27" s="3">
        <v>0.7</v>
      </c>
      <c r="H27" s="3">
        <v>0.7</v>
      </c>
      <c r="I27" s="3">
        <v>0.46</v>
      </c>
      <c r="J27" s="56">
        <v>0.46</v>
      </c>
      <c r="K27" s="57">
        <v>0.23</v>
      </c>
      <c r="L27" s="57"/>
      <c r="M27" s="32"/>
      <c r="N27" s="58">
        <f t="shared" si="0"/>
        <v>0.51</v>
      </c>
      <c r="O27" s="59">
        <f t="shared" si="2"/>
        <v>-0.3428571428571428</v>
      </c>
      <c r="P27" s="57">
        <v>0.53</v>
      </c>
      <c r="Q27" s="60">
        <v>0.56000000000000005</v>
      </c>
      <c r="R27" s="55"/>
      <c r="S27" s="4">
        <v>3.0299999999999997E-2</v>
      </c>
      <c r="T27" s="4">
        <v>3.2500000000000001E-2</v>
      </c>
      <c r="U27" s="4">
        <v>3.0099999999999998E-2</v>
      </c>
      <c r="V27" s="50">
        <v>2.6699999999999998E-2</v>
      </c>
      <c r="W27" s="51">
        <v>1.5700000000000002E-2</v>
      </c>
      <c r="X27" s="51"/>
      <c r="Y27" s="32"/>
      <c r="Z27" s="52">
        <f>AVERAGE(DividendHistoryTable[[#This Row],[2015 Yield]:[2019 Yield]])</f>
        <v>2.7060000000000001E-2</v>
      </c>
      <c r="AA27" s="2">
        <f>IFERROR((DividendHistoryTable[[#This Row],[2018 Yield]]-DividendHistoryTable[[#This Row],[2015 Yield]])/DividendHistoryTable[[#This Row],[2015 Yield]],"")</f>
        <v>-0.11881188118811879</v>
      </c>
      <c r="AB27" s="19" t="str">
        <f>IF(VLOOKUP(DividendHistoryTable[[#This Row],[Symbol]],Request[[Symbol]:[Current PER]],3,0)&lt;&gt;0,VLOOKUP(DividendHistoryTable[[#This Row],[Symbol]],Request[[Symbol]:[Current PER]],3,0),"")</f>
        <v/>
      </c>
      <c r="AC27" s="19">
        <v>4.0008505326562691</v>
      </c>
      <c r="AD27" s="64">
        <v>44211</v>
      </c>
      <c r="AE27" s="36">
        <v>15.348112651041109</v>
      </c>
      <c r="AF27" s="61">
        <v>33</v>
      </c>
      <c r="AG27" s="63">
        <f>DividendHistoryTable[[#This Row],[ScoreAnalysis/50]]+IFERROR(DividendHistoryTable[[#This Row],[Points]]*5*10/6,0)</f>
        <v>66.333333333333343</v>
      </c>
      <c r="AH27" s="20" t="str">
        <f>VLOOKUP(DividendHistoryTable[[#This Row],[Symbol]],Request[[Symbol]:[Volume Exchanged]],4,0)</f>
        <v/>
      </c>
      <c r="AI27" s="22" t="str">
        <f>VLOOKUP(DividendHistoryTable[[#This Row],[Symbol]],Request[[Symbol]:[Asset Exchanged]],5,0)</f>
        <v/>
      </c>
      <c r="AJ27" s="19" t="e">
        <f>AVERAGEIF(DividendHistoryTable[Sector],DividendHistoryTable[[#This Row],[Sector]],DividendHistoryTable[P/E])</f>
        <v>#DIV/0!</v>
      </c>
      <c r="AK27" s="19">
        <f>AVERAGEIF(DividendHistoryTable[Sector],DividendHistoryTable[[#This Row],[Sector]],DividendHistoryTable[EV/EBITDA])</f>
        <v>5.0002835108854233</v>
      </c>
      <c r="AL27" s="44">
        <f>AVERAGEIF(DividendHistoryTable[Sector],DividendHistoryTable[[#This Row],[Sector]],DividendHistoryTable[ScoreTotal/100])</f>
        <v>37.5</v>
      </c>
      <c r="AM27" s="44">
        <v>20</v>
      </c>
      <c r="AN27" s="36">
        <f>VLOOKUP(DividendHistoryTable[[#This Row],[Symbol]],Request[[Symbol]:[MA50]],8,0)</f>
        <v>14.71610000610351</v>
      </c>
      <c r="AO27" s="36">
        <f>VLOOKUP(DividendHistoryTable[[#This Row],[Symbol]],Request[[Symbol]:[MA200]],9,0)</f>
        <v>14.148000006675719</v>
      </c>
      <c r="AP27" s="77">
        <f>VLOOKUP(DividendHistoryTable[[#This Row],[Symbol]],Request[],11,0)</f>
        <v>53.177636819980393</v>
      </c>
      <c r="AQ27" s="36">
        <f>VLOOKUP(DividendHistoryTable[[#This Row],[Symbol]],[1]REQ!$A$2:$G$300,7,0)</f>
        <v>14.430000305175779</v>
      </c>
      <c r="AR27" s="36">
        <f>VLOOKUP(DividendHistoryTable[[#This Row],[Symbol]],[1]REQ!$A$2:$G$300,6,0)</f>
        <v>15.444999694824221</v>
      </c>
      <c r="AS27" s="79">
        <f>1-((DividendHistoryTable[[#This Row],[HIGH30]]-DividendHistoryTable[[#This Row],[Current Price]])/(DividendHistoryTable[[#This Row],[HIGH30]]-DividendHistoryTable[[#This Row],[LOW30]]))</f>
        <v>0.60098524481727167</v>
      </c>
      <c r="AT27" s="81" t="str">
        <f>VLOOKUP(DividendHistoryTable[[#This Row],[Symbol]],Request[],7,0)</f>
        <v/>
      </c>
      <c r="AU27" s="8" t="str">
        <f>IFERROR(DividendHistoryTable[[#This Row],[Current Price]]*(1+DividendHistoryTable[[#This Row],[Obj3Months%]]),"")</f>
        <v/>
      </c>
      <c r="AV27" s="8">
        <v>18.106561665344234</v>
      </c>
      <c r="AW27" s="36">
        <v>15</v>
      </c>
      <c r="AX27" s="4">
        <f>DividendHistoryTable[[#This Row],[2021 Prevision]]/DividendHistoryTable[[#This Row],[Current Price]]</f>
        <v>3.5239361791507641E-2</v>
      </c>
      <c r="AY27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27" s="75" t="str">
        <f>IF(DividendHistoryTable[[#This Row],[Current Price]]&lt;DividendHistoryTable[[#This Row],[Goal to buy]],"TARGET","")</f>
        <v/>
      </c>
      <c r="BA27" s="25"/>
      <c r="BB27" s="73" t="e">
        <f>DividendHistoryTable[[#This Row],[VolumeXchToday]]/DividendHistoryTable[[#This Row],[AssetsXchToday]]</f>
        <v>#VALUE!</v>
      </c>
      <c r="BC27" s="74" t="e">
        <f>ROUND((DividendHistoryTable[[#This Row],[NbActions]]*DividendHistoryTable[[#This Row],[Current Price]])/1000000000,1)&amp;" B€"</f>
        <v>#VALUE!</v>
      </c>
      <c r="BD27" s="74"/>
    </row>
    <row r="28" spans="1:56" x14ac:dyDescent="0.25">
      <c r="A28" t="s">
        <v>388</v>
      </c>
      <c r="B28" t="s">
        <v>389</v>
      </c>
      <c r="C28" t="s">
        <v>143</v>
      </c>
      <c r="D28" s="34">
        <f>IFERROR(VLOOKUP(DividendHistoryTable[[#This Row],[Symbol]],REQ!$A$5:$B$187,2,0),"")</f>
        <v>7.0900001525878906</v>
      </c>
      <c r="E28" s="84" t="str">
        <f>VLOOKUP(DividendHistoryTable[[#This Row],[Symbol]],Request[],6,0)</f>
        <v/>
      </c>
      <c r="F28" s="31" t="s">
        <v>372</v>
      </c>
      <c r="G28" s="3">
        <v>2.15</v>
      </c>
      <c r="H28" s="3">
        <v>0.96</v>
      </c>
      <c r="I28" s="3">
        <v>0.2</v>
      </c>
      <c r="J28" s="56">
        <v>1.43</v>
      </c>
      <c r="K28" s="57">
        <v>2.6</v>
      </c>
      <c r="L28" s="57"/>
      <c r="M28" s="32"/>
      <c r="N28" s="58">
        <f t="shared" si="0"/>
        <v>1.468</v>
      </c>
      <c r="O28" s="59">
        <f t="shared" si="2"/>
        <v>-0.33488372093023255</v>
      </c>
      <c r="P28" s="57">
        <v>0.1</v>
      </c>
      <c r="Q28" s="60">
        <v>0.13</v>
      </c>
      <c r="R28" s="55"/>
      <c r="S28" s="4">
        <v>0.13</v>
      </c>
      <c r="T28" s="4">
        <v>5.5E-2</v>
      </c>
      <c r="U28" s="4">
        <v>1.38E-2</v>
      </c>
      <c r="V28" s="50">
        <v>1.2200000000000001E-2</v>
      </c>
      <c r="W28" s="51">
        <v>0.19600000000000001</v>
      </c>
      <c r="X28" s="51"/>
      <c r="Y28" s="32"/>
      <c r="Z28" s="52">
        <f>AVERAGE(DividendHistoryTable[[#This Row],[2015 Yield]:[2019 Yield]])</f>
        <v>8.14E-2</v>
      </c>
      <c r="AA28" s="2">
        <f>IFERROR((DividendHistoryTable[[#This Row],[2018 Yield]]-DividendHistoryTable[[#This Row],[2015 Yield]])/DividendHistoryTable[[#This Row],[2015 Yield]],"")</f>
        <v>-0.90615384615384609</v>
      </c>
      <c r="AB28" s="19" t="str">
        <f>IF(VLOOKUP(DividendHistoryTable[[#This Row],[Symbol]],Request[[Symbol]:[Current PER]],3,0)&lt;&gt;0,VLOOKUP(DividendHistoryTable[[#This Row],[Symbol]],Request[[Symbol]:[Current PER]],3,0),"")</f>
        <v/>
      </c>
      <c r="AC28" s="19">
        <v>2.403831430310877</v>
      </c>
      <c r="AD28" s="64">
        <v>44250</v>
      </c>
      <c r="AE28" s="36">
        <v>28.326479547048532</v>
      </c>
      <c r="AF28" s="61">
        <v>41</v>
      </c>
      <c r="AG28" s="63">
        <f>DividendHistoryTable[[#This Row],[ScoreAnalysis/50]]+IFERROR(DividendHistoryTable[[#This Row],[Points]]*5*10/6,0)</f>
        <v>66</v>
      </c>
      <c r="AH28" s="20" t="str">
        <f>VLOOKUP(DividendHistoryTable[[#This Row],[Symbol]],Request[[Symbol]:[Volume Exchanged]],4,0)</f>
        <v/>
      </c>
      <c r="AI28" s="22" t="str">
        <f>VLOOKUP(DividendHistoryTable[[#This Row],[Symbol]],Request[[Symbol]:[Asset Exchanged]],5,0)</f>
        <v/>
      </c>
      <c r="AJ28" s="19" t="e">
        <f>AVERAGEIF(DividendHistoryTable[Sector],DividendHistoryTable[[#This Row],[Sector]],DividendHistoryTable[P/E])</f>
        <v>#DIV/0!</v>
      </c>
      <c r="AK28" s="19">
        <f>AVERAGEIF(DividendHistoryTable[Sector],DividendHistoryTable[[#This Row],[Sector]],DividendHistoryTable[EV/EBITDA])</f>
        <v>3.7158706692437899</v>
      </c>
      <c r="AL28" s="44">
        <f>AVERAGEIF(DividendHistoryTable[Sector],DividendHistoryTable[[#This Row],[Sector]],DividendHistoryTable[ScoreTotal/100])</f>
        <v>58.142857142857132</v>
      </c>
      <c r="AM28" s="44">
        <v>0</v>
      </c>
      <c r="AN28" s="36">
        <f>VLOOKUP(DividendHistoryTable[[#This Row],[Symbol]],Request[[Symbol]:[MA50]],8,0)</f>
        <v>7.5208683872222899</v>
      </c>
      <c r="AO28" s="36">
        <f>VLOOKUP(DividendHistoryTable[[#This Row],[Symbol]],Request[[Symbol]:[MA200]],9,0)</f>
        <v>7.2355347084999089</v>
      </c>
      <c r="AP28" s="77">
        <f>VLOOKUP(DividendHistoryTable[[#This Row],[Symbol]],Request[],11,0)</f>
        <v>39.925700680689687</v>
      </c>
      <c r="AQ28" s="36">
        <f>VLOOKUP(DividendHistoryTable[[#This Row],[Symbol]],[1]REQ!$A$2:$G$300,7,0)</f>
        <v>6.9239997863769531</v>
      </c>
      <c r="AR28" s="36">
        <f>VLOOKUP(DividendHistoryTable[[#This Row],[Symbol]],[1]REQ!$A$2:$G$300,6,0)</f>
        <v>8.1049995422363281</v>
      </c>
      <c r="AS28" s="79">
        <f>1-((DividendHistoryTable[[#This Row],[HIGH30]]-DividendHistoryTable[[#This Row],[Current Price]])/(DividendHistoryTable[[#This Row],[HIGH30]]-DividendHistoryTable[[#This Row],[LOW30]]))</f>
        <v>0.14055918757590635</v>
      </c>
      <c r="AT28" s="81" t="str">
        <f>VLOOKUP(DividendHistoryTable[[#This Row],[Symbol]],Request[],7,0)</f>
        <v/>
      </c>
      <c r="AU28" s="8" t="str">
        <f>IFERROR(DividendHistoryTable[[#This Row],[Current Price]]*(1+DividendHistoryTable[[#This Row],[Obj3Months%]]),"")</f>
        <v/>
      </c>
      <c r="AV28" s="8"/>
      <c r="AW28" s="37">
        <v>7.35</v>
      </c>
      <c r="AX28" s="4">
        <f>DividendHistoryTable[[#This Row],[2021 Prevision]]/DividendHistoryTable[[#This Row],[Current Price]]</f>
        <v>1.4104372051882034E-2</v>
      </c>
      <c r="AY28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28" s="76" t="str">
        <f>IF(DividendHistoryTable[[#This Row],[Current Price]]&lt;DividendHistoryTable[[#This Row],[Goal to buy]],"TARGET","")</f>
        <v>TARGET</v>
      </c>
      <c r="BA28" s="25" t="s">
        <v>302</v>
      </c>
      <c r="BB28" s="73" t="e">
        <f>DividendHistoryTable[[#This Row],[VolumeXchToday]]/DividendHistoryTable[[#This Row],[AssetsXchToday]]</f>
        <v>#VALUE!</v>
      </c>
      <c r="BC28" s="74" t="e">
        <f>ROUND((DividendHistoryTable[[#This Row],[NbActions]]*DividendHistoryTable[[#This Row],[Current Price]])/1000000000,1)&amp;" B€"</f>
        <v>#VALUE!</v>
      </c>
      <c r="BD28" s="74"/>
    </row>
    <row r="29" spans="1:56" x14ac:dyDescent="0.25">
      <c r="A29" t="s">
        <v>336</v>
      </c>
      <c r="B29" t="s">
        <v>335</v>
      </c>
      <c r="C29" t="s">
        <v>160</v>
      </c>
      <c r="D29" s="34">
        <f>IFERROR(VLOOKUP(DividendHistoryTable[[#This Row],[Symbol]],REQ!$A$5:$B$187,2,0),"")</f>
        <v>8.25</v>
      </c>
      <c r="E29" s="84" t="str">
        <f>VLOOKUP(DividendHistoryTable[[#This Row],[Symbol]],Request[],6,0)</f>
        <v/>
      </c>
      <c r="F29" s="31" t="s">
        <v>177</v>
      </c>
      <c r="G29" s="3">
        <v>0.8</v>
      </c>
      <c r="H29" s="3">
        <v>0.28000000000000003</v>
      </c>
      <c r="I29" s="3">
        <v>0</v>
      </c>
      <c r="J29" s="56">
        <v>0</v>
      </c>
      <c r="K29" s="57">
        <v>0</v>
      </c>
      <c r="L29" s="57"/>
      <c r="M29" s="32"/>
      <c r="N29" s="58">
        <f t="shared" si="0"/>
        <v>0.21600000000000003</v>
      </c>
      <c r="O29" s="59">
        <f t="shared" si="2"/>
        <v>-1</v>
      </c>
      <c r="P29" s="57">
        <v>0.4</v>
      </c>
      <c r="Q29" s="60">
        <v>0.45</v>
      </c>
      <c r="R29" s="55"/>
      <c r="S29" s="4">
        <v>7.8E-2</v>
      </c>
      <c r="T29" s="4">
        <v>2.9600000000000001E-2</v>
      </c>
      <c r="U29" s="4">
        <v>3.9899999999999998E-2</v>
      </c>
      <c r="V29" s="50">
        <v>0</v>
      </c>
      <c r="W29" s="51">
        <v>0</v>
      </c>
      <c r="X29" s="51"/>
      <c r="Y29" s="32"/>
      <c r="Z29" s="52">
        <f>AVERAGE(DividendHistoryTable[[#This Row],[2015 Yield]:[2019 Yield]])</f>
        <v>2.9499999999999998E-2</v>
      </c>
      <c r="AA29" s="2">
        <f>IFERROR((DividendHistoryTable[[#This Row],[2018 Yield]]-DividendHistoryTable[[#This Row],[2015 Yield]])/DividendHistoryTable[[#This Row],[2015 Yield]],"")</f>
        <v>-1</v>
      </c>
      <c r="AB29" s="19" t="str">
        <f>IF(VLOOKUP(DividendHistoryTable[[#This Row],[Symbol]],Request[[Symbol]:[Current PER]],3,0)&lt;&gt;0,VLOOKUP(DividendHistoryTable[[#This Row],[Symbol]],Request[[Symbol]:[Current PER]],3,0),"")</f>
        <v/>
      </c>
      <c r="AC29" s="19">
        <v>3</v>
      </c>
      <c r="AD29" s="64">
        <v>44246</v>
      </c>
      <c r="AE29" s="36">
        <v>9.5084446541166869</v>
      </c>
      <c r="AF29" s="61">
        <v>32</v>
      </c>
      <c r="AG29" s="63">
        <f>DividendHistoryTable[[#This Row],[ScoreAnalysis/50]]+IFERROR(DividendHistoryTable[[#This Row],[Points]]*5*10/6,0)</f>
        <v>65.333333333333343</v>
      </c>
      <c r="AH29" s="20" t="str">
        <f>VLOOKUP(DividendHistoryTable[[#This Row],[Symbol]],Request[[Symbol]:[Volume Exchanged]],4,0)</f>
        <v/>
      </c>
      <c r="AI29" s="22" t="str">
        <f>VLOOKUP(DividendHistoryTable[[#This Row],[Symbol]],Request[[Symbol]:[Asset Exchanged]],5,0)</f>
        <v/>
      </c>
      <c r="AJ29" s="19" t="e">
        <f>AVERAGEIF(DividendHistoryTable[Sector],DividendHistoryTable[[#This Row],[Sector]],DividendHistoryTable[P/E])</f>
        <v>#DIV/0!</v>
      </c>
      <c r="AK29" s="19">
        <f>AVERAGEIF(DividendHistoryTable[Sector],DividendHistoryTable[[#This Row],[Sector]],DividendHistoryTable[EV/EBITDA])</f>
        <v>3</v>
      </c>
      <c r="AL29" s="44">
        <f>AVERAGEIF(DividendHistoryTable[Sector],DividendHistoryTable[[#This Row],[Sector]],DividendHistoryTable[ScoreTotal/100])</f>
        <v>46.777777777777779</v>
      </c>
      <c r="AM29" s="44" t="str">
        <f>IF(VLOOKUP(DividendHistoryTable[[#This Row],[Symbol]],Request[],10,0)="","",VLOOKUP(DividendHistoryTable[[#This Row],[Symbol]],Request[],10,0))</f>
        <v/>
      </c>
      <c r="AN29" s="36">
        <f>VLOOKUP(DividendHistoryTable[[#This Row],[Symbol]],Request[[Symbol]:[MA50]],8,0)</f>
        <v>7.5897999763488766</v>
      </c>
      <c r="AO29" s="36">
        <f>VLOOKUP(DividendHistoryTable[[#This Row],[Symbol]],Request[[Symbol]:[MA200]],9,0)</f>
        <v>6.25319000005722</v>
      </c>
      <c r="AP29" s="77">
        <f>VLOOKUP(DividendHistoryTable[[#This Row],[Symbol]],Request[],11,0)</f>
        <v>66.098839776223457</v>
      </c>
      <c r="AQ29" s="36">
        <f>VLOOKUP(DividendHistoryTable[[#This Row],[Symbol]],[1]REQ!$A$2:$G$300,7,0)</f>
        <v>7.619999885559082</v>
      </c>
      <c r="AR29" s="36">
        <f>VLOOKUP(DividendHistoryTable[[#This Row],[Symbol]],[1]REQ!$A$2:$G$300,6,0)</f>
        <v>8.3350000381469727</v>
      </c>
      <c r="AS29" s="79">
        <f>1-((DividendHistoryTable[[#This Row],[HIGH30]]-DividendHistoryTable[[#This Row],[Current Price]])/(DividendHistoryTable[[#This Row],[HIGH30]]-DividendHistoryTable[[#This Row],[LOW30]]))</f>
        <v>0.88111885313685423</v>
      </c>
      <c r="AT29" s="81" t="str">
        <f>VLOOKUP(DividendHistoryTable[[#This Row],[Symbol]],Request[],7,0)</f>
        <v/>
      </c>
      <c r="AU29" s="8" t="str">
        <f>IFERROR(DividendHistoryTable[[#This Row],[Current Price]]*(1+DividendHistoryTable[[#This Row],[Obj3Months%]]),"")</f>
        <v/>
      </c>
      <c r="AV29" s="8">
        <v>8.2373202373981478</v>
      </c>
      <c r="AW29" s="36">
        <v>6.5</v>
      </c>
      <c r="AX29" s="4">
        <f>DividendHistoryTable[[#This Row],[2021 Prevision]]/DividendHistoryTable[[#This Row],[Current Price]]</f>
        <v>4.8484848484848485E-2</v>
      </c>
      <c r="AY29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29" s="76" t="str">
        <f>IF(DividendHistoryTable[[#This Row],[Current Price]]&lt;DividendHistoryTable[[#This Row],[Goal to buy]],"TARGET","")</f>
        <v/>
      </c>
      <c r="BA29" s="25" t="s">
        <v>302</v>
      </c>
      <c r="BB29" s="73" t="e">
        <f>DividendHistoryTable[[#This Row],[VolumeXchToday]]/DividendHistoryTable[[#This Row],[AssetsXchToday]]</f>
        <v>#VALUE!</v>
      </c>
      <c r="BC29" s="74" t="e">
        <f>ROUND((DividendHistoryTable[[#This Row],[NbActions]]*DividendHistoryTable[[#This Row],[Current Price]])/1000000000,1)&amp;" B€"</f>
        <v>#VALUE!</v>
      </c>
      <c r="BD29" s="74"/>
    </row>
    <row r="30" spans="1:56" x14ac:dyDescent="0.25">
      <c r="A30" t="s">
        <v>380</v>
      </c>
      <c r="B30" t="s">
        <v>381</v>
      </c>
      <c r="C30" t="s">
        <v>159</v>
      </c>
      <c r="D30" s="34">
        <f>IFERROR(VLOOKUP(DividendHistoryTable[[#This Row],[Symbol]],REQ!$A$5:$B$187,2,0),"")</f>
        <v>76.599998474121094</v>
      </c>
      <c r="E30" s="84" t="str">
        <f>VLOOKUP(DividendHistoryTable[[#This Row],[Symbol]],Request[],6,0)</f>
        <v/>
      </c>
      <c r="F30" s="31" t="s">
        <v>174</v>
      </c>
      <c r="G30" s="3">
        <v>4.3</v>
      </c>
      <c r="H30" s="3">
        <v>4.4000000000000004</v>
      </c>
      <c r="I30" s="3">
        <v>4.5</v>
      </c>
      <c r="J30" s="56">
        <v>4.5999999999999996</v>
      </c>
      <c r="K30" s="57">
        <v>4.8</v>
      </c>
      <c r="L30" s="57"/>
      <c r="M30" s="32"/>
      <c r="N30" s="58">
        <f t="shared" si="0"/>
        <v>4.5199999999999996</v>
      </c>
      <c r="O30" s="59">
        <f t="shared" si="2"/>
        <v>6.9767441860465074E-2</v>
      </c>
      <c r="P30" s="57">
        <v>4.03</v>
      </c>
      <c r="Q30" s="60">
        <v>4.45</v>
      </c>
      <c r="R30" s="55"/>
      <c r="S30" s="4">
        <v>5.21E-2</v>
      </c>
      <c r="T30" s="4">
        <v>5.3100000000000001E-2</v>
      </c>
      <c r="U30" s="4">
        <v>4.7600000000000003E-2</v>
      </c>
      <c r="V30" s="50">
        <v>5.4600000000000003E-2</v>
      </c>
      <c r="W30" s="51">
        <v>4.7399999999999998E-2</v>
      </c>
      <c r="X30" s="51"/>
      <c r="Y30" s="32"/>
      <c r="Z30" s="52">
        <f>AVERAGE(DividendHistoryTable[[#This Row],[2015 Yield]:[2019 Yield]])</f>
        <v>5.0960000000000005E-2</v>
      </c>
      <c r="AA30" s="2">
        <f>IFERROR((DividendHistoryTable[[#This Row],[2018 Yield]]-DividendHistoryTable[[#This Row],[2015 Yield]])/DividendHistoryTable[[#This Row],[2015 Yield]],"")</f>
        <v>4.798464491362768E-2</v>
      </c>
      <c r="AB30" s="19" t="str">
        <f>IF(VLOOKUP(DividendHistoryTable[[#This Row],[Symbol]],Request[[Symbol]:[Current PER]],3,0)&lt;&gt;0,VLOOKUP(DividendHistoryTable[[#This Row],[Symbol]],Request[[Symbol]:[Current PER]],3,0),"")</f>
        <v/>
      </c>
      <c r="AC30" s="19">
        <v>15</v>
      </c>
      <c r="AD30" s="64">
        <v>44148</v>
      </c>
      <c r="AE30" s="36">
        <v>60.092890660342029</v>
      </c>
      <c r="AF30" s="61">
        <v>32</v>
      </c>
      <c r="AG30" s="63">
        <f>DividendHistoryTable[[#This Row],[ScoreAnalysis/50]]+IFERROR(DividendHistoryTable[[#This Row],[Points]]*5*10/6,0)</f>
        <v>73.666666666666657</v>
      </c>
      <c r="AH30" s="20" t="str">
        <f>VLOOKUP(DividendHistoryTable[[#This Row],[Symbol]],Request[[Symbol]:[Volume Exchanged]],4,0)</f>
        <v/>
      </c>
      <c r="AI30" s="22" t="str">
        <f>VLOOKUP(DividendHistoryTable[[#This Row],[Symbol]],Request[[Symbol]:[Asset Exchanged]],5,0)</f>
        <v/>
      </c>
      <c r="AJ30" s="19" t="e">
        <f>AVERAGEIF(DividendHistoryTable[Sector],DividendHistoryTable[[#This Row],[Sector]],DividendHistoryTable[P/E])</f>
        <v>#DIV/0!</v>
      </c>
      <c r="AK30" s="19">
        <f>AVERAGEIF(DividendHistoryTable[Sector],DividendHistoryTable[[#This Row],[Sector]],DividendHistoryTable[EV/EBITDA])</f>
        <v>9.3291085954213813</v>
      </c>
      <c r="AL30" s="44">
        <f>AVERAGEIF(DividendHistoryTable[Sector],DividendHistoryTable[[#This Row],[Sector]],DividendHistoryTable[ScoreTotal/100])</f>
        <v>71.272727272727266</v>
      </c>
      <c r="AM30" s="44" t="str">
        <f>IF(VLOOKUP(DividendHistoryTable[[#This Row],[Symbol]],Request[],10,0)="","",VLOOKUP(DividendHistoryTable[[#This Row],[Symbol]],Request[],10,0))</f>
        <v/>
      </c>
      <c r="AN30" s="36">
        <f>VLOOKUP(DividendHistoryTable[[#This Row],[Symbol]],Request[[Symbol]:[MA50]],8,0)</f>
        <v>70.747199935913088</v>
      </c>
      <c r="AO30" s="36">
        <f>VLOOKUP(DividendHistoryTable[[#This Row],[Symbol]],Request[[Symbol]:[MA200]],9,0)</f>
        <v>66.693199996948238</v>
      </c>
      <c r="AP30" s="77">
        <f>VLOOKUP(DividendHistoryTable[[#This Row],[Symbol]],Request[],11,0)</f>
        <v>67.074122701820514</v>
      </c>
      <c r="AQ30" s="36">
        <f>VLOOKUP(DividendHistoryTable[[#This Row],[Symbol]],[1]REQ!$A$2:$G$300,7,0)</f>
        <v>70.5</v>
      </c>
      <c r="AR30" s="36">
        <f>VLOOKUP(DividendHistoryTable[[#This Row],[Symbol]],[1]REQ!$A$2:$G$300,6,0)</f>
        <v>76.599998474121094</v>
      </c>
      <c r="AS30" s="79">
        <f>1-((DividendHistoryTable[[#This Row],[HIGH30]]-DividendHistoryTable[[#This Row],[Current Price]])/(DividendHistoryTable[[#This Row],[HIGH30]]-DividendHistoryTable[[#This Row],[LOW30]]))</f>
        <v>1</v>
      </c>
      <c r="AT30" s="81" t="str">
        <f>VLOOKUP(DividendHistoryTable[[#This Row],[Symbol]],Request[],7,0)</f>
        <v/>
      </c>
      <c r="AU30" s="8" t="str">
        <f>IFERROR(DividendHistoryTable[[#This Row],[Current Price]]*(1+DividendHistoryTable[[#This Row],[Obj3Months%]]),"")</f>
        <v/>
      </c>
      <c r="AV30" s="8"/>
      <c r="AW30" s="37">
        <v>58</v>
      </c>
      <c r="AX30" s="4">
        <f>DividendHistoryTable[[#This Row],[2021 Prevision]]/DividendHistoryTable[[#This Row],[Current Price]]</f>
        <v>5.2610967105456465E-2</v>
      </c>
      <c r="AY30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30" s="76" t="str">
        <f>IF(DividendHistoryTable[[#This Row],[Current Price]]&lt;DividendHistoryTable[[#This Row],[Goal to buy]],"TARGET","")</f>
        <v/>
      </c>
      <c r="BA30" s="25" t="s">
        <v>302</v>
      </c>
      <c r="BB30" s="73" t="e">
        <f>DividendHistoryTable[[#This Row],[VolumeXchToday]]/DividendHistoryTable[[#This Row],[AssetsXchToday]]</f>
        <v>#VALUE!</v>
      </c>
      <c r="BC30" s="74" t="e">
        <f>ROUND((DividendHistoryTable[[#This Row],[NbActions]]*DividendHistoryTable[[#This Row],[Current Price]])/1000000000,1)&amp;" B€"</f>
        <v>#VALUE!</v>
      </c>
      <c r="BD30" s="74"/>
    </row>
    <row r="31" spans="1:56" x14ac:dyDescent="0.25">
      <c r="A31" t="s">
        <v>26</v>
      </c>
      <c r="B31" t="s">
        <v>35</v>
      </c>
      <c r="C31" t="s">
        <v>148</v>
      </c>
      <c r="D31" s="23">
        <f>IFERROR(VLOOKUP(DividendHistoryTable[[#This Row],[Symbol]],REQ!$A$5:$B$121,2,0),"")</f>
        <v>84.459999084472656</v>
      </c>
      <c r="E31" s="83" t="str">
        <f>VLOOKUP(DividendHistoryTable[[#This Row],[Symbol]],Request[],6,0)</f>
        <v/>
      </c>
      <c r="F31" s="15" t="s">
        <v>174</v>
      </c>
      <c r="G31" s="3">
        <v>2.93</v>
      </c>
      <c r="H31" s="3">
        <v>2.96</v>
      </c>
      <c r="I31" s="3">
        <v>3.03</v>
      </c>
      <c r="J31" s="56">
        <v>3.07</v>
      </c>
      <c r="K31" s="57">
        <v>3.15</v>
      </c>
      <c r="L31" s="57"/>
      <c r="M31" s="32"/>
      <c r="N31" s="58">
        <f t="shared" si="0"/>
        <v>3.028</v>
      </c>
      <c r="O31" s="59">
        <f t="shared" si="2"/>
        <v>4.7781569965870192E-2</v>
      </c>
      <c r="P31" s="57">
        <v>3.31</v>
      </c>
      <c r="Q31" s="60">
        <v>3.48</v>
      </c>
      <c r="R31" s="55"/>
      <c r="S31" s="4">
        <v>4.2099999999999999E-2</v>
      </c>
      <c r="T31" s="4">
        <v>3.3300000000000003E-2</v>
      </c>
      <c r="U31" s="4">
        <v>4.58E-2</v>
      </c>
      <c r="V31" s="50">
        <v>4.0199999999999993E-2</v>
      </c>
      <c r="W31" s="51">
        <v>3.5299999999999998E-2</v>
      </c>
      <c r="X31" s="51"/>
      <c r="Y31" s="32"/>
      <c r="Z31" s="52">
        <f>AVERAGE(DividendHistoryTable[[#This Row],[2015 Yield]:[2019 Yield]])</f>
        <v>3.934E-2</v>
      </c>
      <c r="AA31" s="2">
        <f>IFERROR((DividendHistoryTable[[#This Row],[2018 Yield]]-DividendHistoryTable[[#This Row],[2015 Yield]])/DividendHistoryTable[[#This Row],[2015 Yield]],"")</f>
        <v>-4.5130641330166414E-2</v>
      </c>
      <c r="AB31" s="19" t="str">
        <f>IF(VLOOKUP(DividendHistoryTable[[#This Row],[Symbol]],Request[[Symbol]:[Current PER]],3,0)&lt;&gt;0,VLOOKUP(DividendHistoryTable[[#This Row],[Symbol]],Request[[Symbol]:[Current PER]],3,0),"")</f>
        <v/>
      </c>
      <c r="AC31" s="19">
        <v>7.1151497416101117</v>
      </c>
      <c r="AD31" s="64" t="s">
        <v>35</v>
      </c>
      <c r="AE31" s="36">
        <v>96.515881742007636</v>
      </c>
      <c r="AF31" s="61">
        <v>31</v>
      </c>
      <c r="AG31" s="63">
        <f>DividendHistoryTable[[#This Row],[ScoreAnalysis/50]]+IFERROR(DividendHistoryTable[[#This Row],[Points]]*5*10/6,0)</f>
        <v>64.333333333333343</v>
      </c>
      <c r="AH31" s="20" t="str">
        <f>VLOOKUP(DividendHistoryTable[[#This Row],[Symbol]],Request[[Symbol]:[Volume Exchanged]],4,0)</f>
        <v/>
      </c>
      <c r="AI31" s="22" t="str">
        <f>VLOOKUP(DividendHistoryTable[[#This Row],[Symbol]],Request[[Symbol]:[Asset Exchanged]],5,0)</f>
        <v/>
      </c>
      <c r="AJ31" s="19" t="e">
        <f>AVERAGEIF(DividendHistoryTable[Sector],DividendHistoryTable[[#This Row],[Sector]],DividendHistoryTable[P/E])</f>
        <v>#DIV/0!</v>
      </c>
      <c r="AK31" s="19">
        <f>AVERAGEIF(DividendHistoryTable[Sector],DividendHistoryTable[[#This Row],[Sector]],DividendHistoryTable[EV/EBITDA])</f>
        <v>7.1151497416101117</v>
      </c>
      <c r="AL31" s="44">
        <f>AVERAGEIF(DividendHistoryTable[Sector],DividendHistoryTable[[#This Row],[Sector]],DividendHistoryTable[ScoreTotal/100])</f>
        <v>31.200000000000006</v>
      </c>
      <c r="AM31" s="44">
        <v>24</v>
      </c>
      <c r="AN31" s="36">
        <f>VLOOKUP(DividendHistoryTable[[#This Row],[Symbol]],Request[[Symbol]:[MA50]],8,0)</f>
        <v>80.484799957275385</v>
      </c>
      <c r="AO31" s="36">
        <f>VLOOKUP(DividendHistoryTable[[#This Row],[Symbol]],Request[[Symbol]:[MA200]],9,0)</f>
        <v>83.594099845886234</v>
      </c>
      <c r="AP31" s="77">
        <f>VLOOKUP(DividendHistoryTable[[#This Row],[Symbol]],Request[],11,0)</f>
        <v>61.249438127151763</v>
      </c>
      <c r="AQ31" s="36">
        <f>VLOOKUP(DividendHistoryTable[[#This Row],[Symbol]],[1]REQ!$A$2:$G$300,7,0)</f>
        <v>81.819999694824219</v>
      </c>
      <c r="AR31" s="36">
        <f>VLOOKUP(DividendHistoryTable[[#This Row],[Symbol]],[1]REQ!$A$2:$G$300,6,0)</f>
        <v>85.05999755859375</v>
      </c>
      <c r="AS31" s="79">
        <f>1-((DividendHistoryTable[[#This Row],[HIGH30]]-DividendHistoryTable[[#This Row],[Current Price]])/(DividendHistoryTable[[#This Row],[HIGH30]]-DividendHistoryTable[[#This Row],[LOW30]]))</f>
        <v>0.81481516366710383</v>
      </c>
      <c r="AT31" s="81" t="str">
        <f>VLOOKUP(DividendHistoryTable[[#This Row],[Symbol]],Request[],7,0)</f>
        <v/>
      </c>
      <c r="AU31" s="8" t="str">
        <f>IFERROR(DividendHistoryTable[[#This Row],[Current Price]]*(1+DividendHistoryTable[[#This Row],[Obj3Months%]]),"")</f>
        <v/>
      </c>
      <c r="AV31" s="8">
        <v>103.40449745178222</v>
      </c>
      <c r="AW31" s="36">
        <v>82</v>
      </c>
      <c r="AX31" s="4">
        <f>DividendHistoryTable[[#This Row],[2021 Prevision]]/DividendHistoryTable[[#This Row],[Current Price]]</f>
        <v>3.9190149607857612E-2</v>
      </c>
      <c r="AY31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31" s="75" t="str">
        <f>IF(DividendHistoryTable[[#This Row],[Current Price]]&lt;DividendHistoryTable[[#This Row],[Goal to buy]],"TARGET","")</f>
        <v/>
      </c>
      <c r="BA31" s="25" t="s">
        <v>302</v>
      </c>
      <c r="BB31" s="73" t="e">
        <f>DividendHistoryTable[[#This Row],[VolumeXchToday]]/DividendHistoryTable[[#This Row],[AssetsXchToday]]</f>
        <v>#VALUE!</v>
      </c>
      <c r="BC31" s="74" t="e">
        <f>ROUND((DividendHistoryTable[[#This Row],[NbActions]]*DividendHistoryTable[[#This Row],[Current Price]])/1000000000,1)&amp;" B€"</f>
        <v>#VALUE!</v>
      </c>
      <c r="BD31" s="74"/>
    </row>
    <row r="32" spans="1:56" x14ac:dyDescent="0.25">
      <c r="A32" t="s">
        <v>46</v>
      </c>
      <c r="B32" t="s">
        <v>75</v>
      </c>
      <c r="C32" t="s">
        <v>151</v>
      </c>
      <c r="D32" s="23">
        <f>IFERROR(VLOOKUP(DividendHistoryTable[[#This Row],[Symbol]],REQ!$A$5:$B$121,2,0),"")</f>
        <v>58.930000305175781</v>
      </c>
      <c r="E32" s="83" t="str">
        <f>VLOOKUP(DividendHistoryTable[[#This Row],[Symbol]],Request[],6,0)</f>
        <v/>
      </c>
      <c r="F32" s="15" t="s">
        <v>174</v>
      </c>
      <c r="G32" s="3">
        <v>1.6</v>
      </c>
      <c r="H32" s="3">
        <v>1.7</v>
      </c>
      <c r="I32" s="3">
        <v>1.9</v>
      </c>
      <c r="J32" s="56">
        <v>1.94</v>
      </c>
      <c r="K32" s="57">
        <v>2.1</v>
      </c>
      <c r="L32" s="57"/>
      <c r="M32" s="32"/>
      <c r="N32" s="58">
        <f t="shared" si="0"/>
        <v>1.8479999999999996</v>
      </c>
      <c r="O32" s="59">
        <f t="shared" si="2"/>
        <v>0.21249999999999991</v>
      </c>
      <c r="P32" s="57">
        <v>2.1</v>
      </c>
      <c r="Q32" s="60">
        <v>2.21</v>
      </c>
      <c r="R32" s="55"/>
      <c r="S32" s="4">
        <v>2.6499999999999999E-2</v>
      </c>
      <c r="T32" s="4">
        <v>2.5699999999999997E-2</v>
      </c>
      <c r="U32" s="4">
        <v>2.8500000000000001E-2</v>
      </c>
      <c r="V32" s="50">
        <v>2.6800000000000001E-2</v>
      </c>
      <c r="W32" s="51">
        <v>3.2799999999999996E-2</v>
      </c>
      <c r="X32" s="51"/>
      <c r="Y32" s="32"/>
      <c r="Z32" s="52">
        <f>AVERAGE(DividendHistoryTable[[#This Row],[2015 Yield]:[2019 Yield]])</f>
        <v>2.8059999999999995E-2</v>
      </c>
      <c r="AA32" s="2">
        <f>IFERROR((DividendHistoryTable[[#This Row],[2018 Yield]]-DividendHistoryTable[[#This Row],[2015 Yield]])/DividendHistoryTable[[#This Row],[2015 Yield]],"")</f>
        <v>1.1320754716981195E-2</v>
      </c>
      <c r="AB32" s="19" t="str">
        <f>IF(VLOOKUP(DividendHistoryTable[[#This Row],[Symbol]],Request[[Symbol]:[Current PER]],3,0)&lt;&gt;0,VLOOKUP(DividendHistoryTable[[#This Row],[Symbol]],Request[[Symbol]:[Current PER]],3,0),"")</f>
        <v/>
      </c>
      <c r="AC32" s="19">
        <v>51.695942210028598</v>
      </c>
      <c r="AD32" s="64">
        <v>44211</v>
      </c>
      <c r="AE32" s="36">
        <v>0</v>
      </c>
      <c r="AF32" s="61">
        <v>31</v>
      </c>
      <c r="AG32" s="63">
        <f>DividendHistoryTable[[#This Row],[ScoreAnalysis/50]]+IFERROR(DividendHistoryTable[[#This Row],[Points]]*5*10/6,0)</f>
        <v>64.333333333333343</v>
      </c>
      <c r="AH32" s="20" t="str">
        <f>VLOOKUP(DividendHistoryTable[[#This Row],[Symbol]],Request[[Symbol]:[Volume Exchanged]],4,0)</f>
        <v/>
      </c>
      <c r="AI32" s="22" t="str">
        <f>VLOOKUP(DividendHistoryTable[[#This Row],[Symbol]],Request[[Symbol]:[Asset Exchanged]],5,0)</f>
        <v/>
      </c>
      <c r="AJ32" s="19" t="e">
        <f>AVERAGEIF(DividendHistoryTable[Sector],DividendHistoryTable[[#This Row],[Sector]],DividendHistoryTable[P/E])</f>
        <v>#DIV/0!</v>
      </c>
      <c r="AK32" s="19">
        <f>AVERAGEIF(DividendHistoryTable[Sector],DividendHistoryTable[[#This Row],[Sector]],DividendHistoryTable[EV/EBITDA])</f>
        <v>51.695942210028598</v>
      </c>
      <c r="AL32" s="44">
        <f>AVERAGEIF(DividendHistoryTable[Sector],DividendHistoryTable[[#This Row],[Sector]],DividendHistoryTable[ScoreTotal/100])</f>
        <v>64.333333333333343</v>
      </c>
      <c r="AM32" s="44">
        <v>19</v>
      </c>
      <c r="AN32" s="36">
        <f>VLOOKUP(DividendHistoryTable[[#This Row],[Symbol]],Request[[Symbol]:[MA50]],8,0)</f>
        <v>57.297599945068363</v>
      </c>
      <c r="AO32" s="36">
        <f>VLOOKUP(DividendHistoryTable[[#This Row],[Symbol]],Request[[Symbol]:[MA200]],9,0)</f>
        <v>55.458360614776609</v>
      </c>
      <c r="AP32" s="77">
        <f>VLOOKUP(DividendHistoryTable[[#This Row],[Symbol]],Request[],11,0)</f>
        <v>53.290431349684489</v>
      </c>
      <c r="AQ32" s="36">
        <f>VLOOKUP(DividendHistoryTable[[#This Row],[Symbol]],[1]REQ!$A$2:$G$300,7,0)</f>
        <v>58.220001220703118</v>
      </c>
      <c r="AR32" s="36">
        <f>VLOOKUP(DividendHistoryTable[[#This Row],[Symbol]],[1]REQ!$A$2:$G$300,6,0)</f>
        <v>60.090000152587891</v>
      </c>
      <c r="AS32" s="79">
        <f>1-((DividendHistoryTable[[#This Row],[HIGH30]]-DividendHistoryTable[[#This Row],[Current Price]])/(DividendHistoryTable[[#This Row],[HIGH30]]-DividendHistoryTable[[#This Row],[LOW30]]))</f>
        <v>0.37967887166494529</v>
      </c>
      <c r="AT32" s="81" t="str">
        <f>VLOOKUP(DividendHistoryTable[[#This Row],[Symbol]],Request[],7,0)</f>
        <v/>
      </c>
      <c r="AU32" s="8" t="str">
        <f>IFERROR(DividendHistoryTable[[#This Row],[Current Price]]*(1+DividendHistoryTable[[#This Row],[Obj3Months%]]),"")</f>
        <v/>
      </c>
      <c r="AV32" s="8">
        <v>61.003472784805304</v>
      </c>
      <c r="AW32" s="36">
        <v>54</v>
      </c>
      <c r="AX32" s="4">
        <f>DividendHistoryTable[[#This Row],[2021 Prevision]]/DividendHistoryTable[[#This Row],[Current Price]]</f>
        <v>3.5635499560918188E-2</v>
      </c>
      <c r="AY32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32" s="75" t="str">
        <f>IF(DividendHistoryTable[[#This Row],[Current Price]]&lt;DividendHistoryTable[[#This Row],[Goal to buy]],"TARGET","")</f>
        <v/>
      </c>
      <c r="BA32" s="25" t="s">
        <v>302</v>
      </c>
      <c r="BB32" s="73" t="e">
        <f>DividendHistoryTable[[#This Row],[VolumeXchToday]]/DividendHistoryTable[[#This Row],[AssetsXchToday]]</f>
        <v>#VALUE!</v>
      </c>
      <c r="BC32" s="74" t="e">
        <f>ROUND((DividendHistoryTable[[#This Row],[NbActions]]*DividendHistoryTable[[#This Row],[Current Price]])/1000000000,1)&amp;" B€"</f>
        <v>#VALUE!</v>
      </c>
      <c r="BD32" s="74"/>
    </row>
    <row r="33" spans="1:56" x14ac:dyDescent="0.25">
      <c r="A33" t="s">
        <v>131</v>
      </c>
      <c r="B33" t="s">
        <v>135</v>
      </c>
      <c r="C33" t="s">
        <v>522</v>
      </c>
      <c r="D33" s="24">
        <f>IFERROR(VLOOKUP(DividendHistoryTable[[#This Row],[Symbol]],REQ!$A$5:$B$121,2,0),"")</f>
        <v>110.59999847412109</v>
      </c>
      <c r="E33" s="83" t="str">
        <f>VLOOKUP(DividendHistoryTable[[#This Row],[Symbol]],Request[],6,0)</f>
        <v/>
      </c>
      <c r="F33" s="15" t="s">
        <v>174</v>
      </c>
      <c r="G33" s="3">
        <v>2.15</v>
      </c>
      <c r="H33" s="3">
        <v>2.35</v>
      </c>
      <c r="I33" s="3">
        <v>2.65</v>
      </c>
      <c r="J33" s="56">
        <v>2.8</v>
      </c>
      <c r="K33" s="57">
        <v>2.8</v>
      </c>
      <c r="L33" s="57"/>
      <c r="M33" s="32"/>
      <c r="N33" s="58">
        <f t="shared" si="0"/>
        <v>2.5499999999999998</v>
      </c>
      <c r="O33" s="59">
        <f t="shared" si="2"/>
        <v>0.30232558139534882</v>
      </c>
      <c r="P33" s="57">
        <v>3.1</v>
      </c>
      <c r="Q33" s="60">
        <v>3.2</v>
      </c>
      <c r="R33" s="55"/>
      <c r="S33" s="4">
        <v>1.9599999999999999E-2</v>
      </c>
      <c r="T33" s="4">
        <v>2.0500000000000001E-2</v>
      </c>
      <c r="U33" s="4">
        <v>1.84E-2</v>
      </c>
      <c r="V33" s="50">
        <v>2.6700000000000002E-2</v>
      </c>
      <c r="W33" s="51">
        <v>4.7300000000000002E-2</v>
      </c>
      <c r="X33" s="51"/>
      <c r="Y33" s="32"/>
      <c r="Z33" s="52">
        <f>AVERAGE(DividendHistoryTable[[#This Row],[2015 Yield]:[2019 Yield]])</f>
        <v>2.6500000000000003E-2</v>
      </c>
      <c r="AA33" s="2">
        <f>IFERROR((DividendHistoryTable[[#This Row],[2018 Yield]]-DividendHistoryTable[[#This Row],[2015 Yield]])/DividendHistoryTable[[#This Row],[2015 Yield]],"")</f>
        <v>0.3622448979591838</v>
      </c>
      <c r="AB33" s="19" t="str">
        <f>IF(VLOOKUP(DividendHistoryTable[[#This Row],[Symbol]],Request[[Symbol]:[Current PER]],3,0)&lt;&gt;0,VLOOKUP(DividendHistoryTable[[#This Row],[Symbol]],Request[[Symbol]:[Current PER]],3,0),"")</f>
        <v/>
      </c>
      <c r="AC33" s="19">
        <v>4.8838381455841278</v>
      </c>
      <c r="AD33" s="64">
        <v>44211</v>
      </c>
      <c r="AE33" s="36">
        <v>87.945301347397745</v>
      </c>
      <c r="AF33" s="61">
        <v>31</v>
      </c>
      <c r="AG33" s="63">
        <f>DividendHistoryTable[[#This Row],[ScoreAnalysis/50]]+IFERROR(DividendHistoryTable[[#This Row],[Points]]*5*10/6,0)</f>
        <v>64.333333333333343</v>
      </c>
      <c r="AH33" s="20" t="str">
        <f>VLOOKUP(DividendHistoryTable[[#This Row],[Symbol]],Request[[Symbol]:[Volume Exchanged]],4,0)</f>
        <v/>
      </c>
      <c r="AI33" s="22" t="str">
        <f>VLOOKUP(DividendHistoryTable[[#This Row],[Symbol]],Request[[Symbol]:[Asset Exchanged]],5,0)</f>
        <v/>
      </c>
      <c r="AJ33" s="19" t="e">
        <f>AVERAGEIF(DividendHistoryTable[Sector],DividendHistoryTable[[#This Row],[Sector]],DividendHistoryTable[P/E])</f>
        <v>#DIV/0!</v>
      </c>
      <c r="AK33" s="19">
        <f>AVERAGEIF(DividendHistoryTable[Sector],DividendHistoryTable[[#This Row],[Sector]],DividendHistoryTable[EV/EBITDA])</f>
        <v>5.2917921846407516</v>
      </c>
      <c r="AL33" s="44">
        <f>AVERAGEIF(DividendHistoryTable[Sector],DividendHistoryTable[[#This Row],[Sector]],DividendHistoryTable[ScoreTotal/100])</f>
        <v>44.555555555555564</v>
      </c>
      <c r="AM33" s="44">
        <v>13</v>
      </c>
      <c r="AN33" s="36">
        <f>VLOOKUP(DividendHistoryTable[[#This Row],[Symbol]],Request[[Symbol]:[MA50]],8,0)</f>
        <v>101.29400024414061</v>
      </c>
      <c r="AO33" s="36">
        <f>VLOOKUP(DividendHistoryTable[[#This Row],[Symbol]],Request[[Symbol]:[MA200]],9,0)</f>
        <v>91.361249961853034</v>
      </c>
      <c r="AP33" s="77">
        <f>VLOOKUP(DividendHistoryTable[[#This Row],[Symbol]],Request[],11,0)</f>
        <v>71.528829529492995</v>
      </c>
      <c r="AQ33" s="36">
        <f>VLOOKUP(DividendHistoryTable[[#This Row],[Symbol]],[1]REQ!$A$2:$G$300,7,0)</f>
        <v>101.8000030517578</v>
      </c>
      <c r="AR33" s="36">
        <f>VLOOKUP(DividendHistoryTable[[#This Row],[Symbol]],[1]REQ!$A$2:$G$300,6,0)</f>
        <v>111.8000030517578</v>
      </c>
      <c r="AS33" s="79">
        <f>1-((DividendHistoryTable[[#This Row],[HIGH30]]-DividendHistoryTable[[#This Row],[Current Price]])/(DividendHistoryTable[[#This Row],[HIGH30]]-DividendHistoryTable[[#This Row],[LOW30]]))</f>
        <v>0.87999954223632959</v>
      </c>
      <c r="AT33" s="81" t="str">
        <f>VLOOKUP(DividendHistoryTable[[#This Row],[Symbol]],Request[],7,0)</f>
        <v/>
      </c>
      <c r="AU33" s="8" t="str">
        <f>IFERROR(DividendHistoryTable[[#This Row],[Current Price]]*(1+DividendHistoryTable[[#This Row],[Obj3Months%]]),"")</f>
        <v/>
      </c>
      <c r="AV33" s="8">
        <v>111.99720000000001</v>
      </c>
      <c r="AW33" s="36">
        <v>95</v>
      </c>
      <c r="AX33" s="4">
        <f>DividendHistoryTable[[#This Row],[2021 Prevision]]/DividendHistoryTable[[#This Row],[Current Price]]</f>
        <v>2.8028933478921866E-2</v>
      </c>
      <c r="AY33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33" s="75" t="str">
        <f>IF(DividendHistoryTable[[#This Row],[Current Price]]&lt;DividendHistoryTable[[#This Row],[Goal to buy]],"TARGET","")</f>
        <v/>
      </c>
      <c r="BA33" s="25"/>
      <c r="BB33" s="73" t="e">
        <f>DividendHistoryTable[[#This Row],[VolumeXchToday]]/DividendHistoryTable[[#This Row],[AssetsXchToday]]</f>
        <v>#VALUE!</v>
      </c>
      <c r="BC33" s="74" t="e">
        <f>ROUND((DividendHistoryTable[[#This Row],[NbActions]]*DividendHistoryTable[[#This Row],[Current Price]])/1000000000,1)&amp;" B€"</f>
        <v>#VALUE!</v>
      </c>
      <c r="BD33" s="74"/>
    </row>
    <row r="34" spans="1:56" x14ac:dyDescent="0.25">
      <c r="A34" t="s">
        <v>32</v>
      </c>
      <c r="B34" t="s">
        <v>36</v>
      </c>
      <c r="C34" t="s">
        <v>145</v>
      </c>
      <c r="D34" s="23">
        <f>IFERROR(VLOOKUP(DividendHistoryTable[[#This Row],[Symbol]],REQ!$A$5:$B$121,2,0),"")</f>
        <v>22.32500076293945</v>
      </c>
      <c r="E34" s="83" t="str">
        <f>VLOOKUP(DividendHistoryTable[[#This Row],[Symbol]],Request[],6,0)</f>
        <v/>
      </c>
      <c r="F34" s="15" t="s">
        <v>174</v>
      </c>
      <c r="G34" s="3">
        <v>1.2</v>
      </c>
      <c r="H34" s="3">
        <v>2</v>
      </c>
      <c r="I34" s="3">
        <v>2.2000000000000002</v>
      </c>
      <c r="J34" s="56">
        <v>2.2000000000000002</v>
      </c>
      <c r="K34" s="57">
        <v>2.2000000000000002</v>
      </c>
      <c r="L34" s="57"/>
      <c r="M34" s="32"/>
      <c r="N34" s="58">
        <f t="shared" ref="N34:N65" si="3">AVERAGE(G34:K34)</f>
        <v>1.9600000000000002</v>
      </c>
      <c r="O34" s="59">
        <f t="shared" si="2"/>
        <v>0.83333333333333359</v>
      </c>
      <c r="P34" s="57">
        <v>0.69</v>
      </c>
      <c r="Q34" s="60">
        <v>1.3</v>
      </c>
      <c r="R34" s="55"/>
      <c r="S34" s="4">
        <v>5.4800000000000001E-2</v>
      </c>
      <c r="T34" s="4">
        <v>4.6199999999999998E-2</v>
      </c>
      <c r="U34" s="4">
        <v>5.62E-2</v>
      </c>
      <c r="V34" s="50">
        <v>8.9200000000000002E-2</v>
      </c>
      <c r="W34" s="51">
        <v>0</v>
      </c>
      <c r="X34" s="51"/>
      <c r="Y34" s="32"/>
      <c r="Z34" s="52">
        <f>AVERAGE(DividendHistoryTable[[#This Row],[2015 Yield]:[2019 Yield]])</f>
        <v>4.9280000000000004E-2</v>
      </c>
      <c r="AA34" s="2">
        <f>IFERROR((DividendHistoryTable[[#This Row],[2018 Yield]]-DividendHistoryTable[[#This Row],[2015 Yield]])/DividendHistoryTable[[#This Row],[2015 Yield]],"")</f>
        <v>0.62773722627737227</v>
      </c>
      <c r="AB34" s="19" t="str">
        <f>IF(VLOOKUP(DividendHistoryTable[[#This Row],[Symbol]],Request[[Symbol]:[Current PER]],3,0)&lt;&gt;0,VLOOKUP(DividendHistoryTable[[#This Row],[Symbol]],Request[[Symbol]:[Current PER]],3,0),"")</f>
        <v/>
      </c>
      <c r="AC34" s="19">
        <v>12</v>
      </c>
      <c r="AD34" s="64">
        <v>44246</v>
      </c>
      <c r="AE34" s="36">
        <v>11.89257525087376</v>
      </c>
      <c r="AF34" s="61">
        <v>31</v>
      </c>
      <c r="AG34" s="63">
        <f>DividendHistoryTable[[#This Row],[ScoreAnalysis/50]]+IFERROR(DividendHistoryTable[[#This Row],[Points]]*5*10/6,0)</f>
        <v>64.333333333333343</v>
      </c>
      <c r="AH34" s="20" t="str">
        <f>VLOOKUP(DividendHistoryTable[[#This Row],[Symbol]],Request[[Symbol]:[Volume Exchanged]],4,0)</f>
        <v/>
      </c>
      <c r="AI34" s="22" t="str">
        <f>VLOOKUP(DividendHistoryTable[[#This Row],[Symbol]],Request[[Symbol]:[Asset Exchanged]],5,0)</f>
        <v/>
      </c>
      <c r="AJ34" s="19" t="e">
        <f>AVERAGEIF(DividendHistoryTable[Sector],DividendHistoryTable[[#This Row],[Sector]],DividendHistoryTable[P/E])</f>
        <v>#DIV/0!</v>
      </c>
      <c r="AK34" s="19">
        <f>AVERAGEIF(DividendHistoryTable[Sector],DividendHistoryTable[[#This Row],[Sector]],DividendHistoryTable[EV/EBITDA])</f>
        <v>12.224371091144192</v>
      </c>
      <c r="AL34" s="44">
        <f>AVERAGEIF(DividendHistoryTable[Sector],DividendHistoryTable[[#This Row],[Sector]],DividendHistoryTable[ScoreTotal/100])</f>
        <v>65.133333333333326</v>
      </c>
      <c r="AM34" s="44" t="str">
        <f>IF(VLOOKUP(DividendHistoryTable[[#This Row],[Symbol]],Request[],10,0)="","",VLOOKUP(DividendHistoryTable[[#This Row],[Symbol]],Request[],10,0))</f>
        <v/>
      </c>
      <c r="AN34" s="36">
        <f>VLOOKUP(DividendHistoryTable[[#This Row],[Symbol]],Request[[Symbol]:[MA50]],8,0)</f>
        <v>20.788059921264651</v>
      </c>
      <c r="AO34" s="36">
        <f>VLOOKUP(DividendHistoryTable[[#This Row],[Symbol]],Request[[Symbol]:[MA200]],9,0)</f>
        <v>16.21471496582031</v>
      </c>
      <c r="AP34" s="77">
        <f>VLOOKUP(DividendHistoryTable[[#This Row],[Symbol]],Request[],11,0)</f>
        <v>57.209374705898298</v>
      </c>
      <c r="AQ34" s="36">
        <f>VLOOKUP(DividendHistoryTable[[#This Row],[Symbol]],[1]REQ!$A$2:$G$300,7,0)</f>
        <v>21.670000076293949</v>
      </c>
      <c r="AR34" s="36">
        <f>VLOOKUP(DividendHistoryTable[[#This Row],[Symbol]],[1]REQ!$A$2:$G$300,6,0)</f>
        <v>22.809999465942379</v>
      </c>
      <c r="AS34" s="79">
        <f>1-((DividendHistoryTable[[#This Row],[HIGH30]]-DividendHistoryTable[[#This Row],[Current Price]])/(DividendHistoryTable[[#This Row],[HIGH30]]-DividendHistoryTable[[#This Row],[LOW30]]))</f>
        <v>0.57456231344781628</v>
      </c>
      <c r="AT34" s="81" t="str">
        <f>VLOOKUP(DividendHistoryTable[[#This Row],[Symbol]],Request[],7,0)</f>
        <v/>
      </c>
      <c r="AU34" s="8" t="str">
        <f>IFERROR(DividendHistoryTable[[#This Row],[Current Price]]*(1+DividendHistoryTable[[#This Row],[Obj3Months%]]),"")</f>
        <v/>
      </c>
      <c r="AV34" s="8">
        <v>18.568180407714838</v>
      </c>
      <c r="AW34" s="36">
        <v>17</v>
      </c>
      <c r="AX34" s="4">
        <f>DividendHistoryTable[[#This Row],[2021 Prevision]]/DividendHistoryTable[[#This Row],[Current Price]]</f>
        <v>3.0907053814996161E-2</v>
      </c>
      <c r="AY34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34" s="75" t="str">
        <f>IF(DividendHistoryTable[[#This Row],[Current Price]]&lt;DividendHistoryTable[[#This Row],[Goal to buy]],"TARGET","")</f>
        <v/>
      </c>
      <c r="BA34" s="25" t="s">
        <v>302</v>
      </c>
      <c r="BB34" s="73" t="e">
        <f>DividendHistoryTable[[#This Row],[VolumeXchToday]]/DividendHistoryTable[[#This Row],[AssetsXchToday]]</f>
        <v>#VALUE!</v>
      </c>
      <c r="BC34" s="74" t="e">
        <f>ROUND((DividendHistoryTable[[#This Row],[NbActions]]*DividendHistoryTable[[#This Row],[Current Price]])/1000000000,1)&amp;" B€"</f>
        <v>#VALUE!</v>
      </c>
      <c r="BD34" s="74"/>
    </row>
    <row r="35" spans="1:56" x14ac:dyDescent="0.25">
      <c r="A35" t="s">
        <v>518</v>
      </c>
      <c r="B35" t="s">
        <v>517</v>
      </c>
      <c r="C35" t="s">
        <v>354</v>
      </c>
      <c r="D35" s="34">
        <f>IFERROR(VLOOKUP(DividendHistoryTable[[#This Row],[Symbol]],REQ!$A$5:$B$187,2,0),"")</f>
        <v>379.29998779296881</v>
      </c>
      <c r="E35" s="84" t="str">
        <f>VLOOKUP(DividendHistoryTable[[#This Row],[Symbol]],Request[],6,0)</f>
        <v/>
      </c>
      <c r="F35" s="31" t="s">
        <v>530</v>
      </c>
      <c r="G35" s="3">
        <v>0.33</v>
      </c>
      <c r="H35" s="3">
        <v>0.42</v>
      </c>
      <c r="I35" s="3">
        <v>0.46</v>
      </c>
      <c r="J35" s="56">
        <v>0.56999999999999995</v>
      </c>
      <c r="K35" s="3">
        <v>0.68</v>
      </c>
      <c r="L35" s="3"/>
      <c r="N35" s="23">
        <f t="shared" si="3"/>
        <v>0.49199999999999999</v>
      </c>
      <c r="O35" s="67">
        <f t="shared" si="2"/>
        <v>0.72727272727272707</v>
      </c>
      <c r="P35" s="3">
        <v>1.23</v>
      </c>
      <c r="Q35" s="60">
        <v>1.52</v>
      </c>
      <c r="R35" s="55"/>
      <c r="S35" s="4">
        <v>5.7000000000000002E-3</v>
      </c>
      <c r="T35" s="4">
        <v>7.0000000000000001E-3</v>
      </c>
      <c r="U35" s="4">
        <v>7.6E-3</v>
      </c>
      <c r="V35" s="50">
        <v>6.4999999999999997E-3</v>
      </c>
      <c r="W35" s="4">
        <v>4.5999999999999999E-3</v>
      </c>
      <c r="X35" s="4"/>
      <c r="Z35" s="52">
        <f>AVERAGE(DividendHistoryTable[[#This Row],[2015 Yield]:[2019 Yield]])</f>
        <v>6.2799999999999991E-3</v>
      </c>
      <c r="AA35" s="2">
        <f>IFERROR((DividendHistoryTable[[#This Row],[2018 Yield]]-DividendHistoryTable[[#This Row],[2015 Yield]])/DividendHistoryTable[[#This Row],[2015 Yield]],"")</f>
        <v>0.14035087719298237</v>
      </c>
      <c r="AB35" s="19" t="str">
        <f>IF(VLOOKUP(DividendHistoryTable[[#This Row],[Symbol]],Request[[Symbol]:[Current PER]],3,0)&lt;&gt;0,VLOOKUP(DividendHistoryTable[[#This Row],[Symbol]],Request[[Symbol]:[Current PER]],3,0),"")</f>
        <v/>
      </c>
      <c r="AC35" s="19">
        <v>70.570340997838102</v>
      </c>
      <c r="AD35" s="64">
        <v>44253</v>
      </c>
      <c r="AE35" s="69">
        <v>31.749420063897571</v>
      </c>
      <c r="AF35" s="61">
        <v>38</v>
      </c>
      <c r="AG35" s="63">
        <f>DividendHistoryTable[[#This Row],[ScoreAnalysis/50]]+IFERROR(DividendHistoryTable[[#This Row],[Points]]*5*10/6,0)</f>
        <v>63</v>
      </c>
      <c r="AH35" s="20" t="str">
        <f>VLOOKUP(DividendHistoryTable[[#This Row],[Symbol]],Request[[Symbol]:[Volume Exchanged]],4,0)</f>
        <v/>
      </c>
      <c r="AI35" s="22" t="str">
        <f>VLOOKUP(DividendHistoryTable[[#This Row],[Symbol]],Request[[Symbol]:[Asset Exchanged]],5,0)</f>
        <v/>
      </c>
      <c r="AJ35" s="19" t="e">
        <f>AVERAGEIF(DividendHistoryTable[Sector],DividendHistoryTable[[#This Row],[Sector]],DividendHistoryTable[P/E])</f>
        <v>#DIV/0!</v>
      </c>
      <c r="AK35" s="19">
        <f>AVERAGEIF(DividendHistoryTable[Sector],DividendHistoryTable[[#This Row],[Sector]],DividendHistoryTable[EV/EBITDA])</f>
        <v>70.570340997838102</v>
      </c>
      <c r="AL35" s="44">
        <f>AVERAGEIF(DividendHistoryTable[Sector],DividendHistoryTable[[#This Row],[Sector]],DividendHistoryTable[ScoreTotal/100])</f>
        <v>17.599999999999998</v>
      </c>
      <c r="AM35" s="44">
        <v>18</v>
      </c>
      <c r="AN35" s="36">
        <f>VLOOKUP(DividendHistoryTable[[#This Row],[Symbol]],Request[[Symbol]:[MA50]],8,0)</f>
        <v>364.62701538085929</v>
      </c>
      <c r="AO35" s="36">
        <f>VLOOKUP(DividendHistoryTable[[#This Row],[Symbol]],Request[[Symbol]:[MA200]],9,0)</f>
        <v>312.64905334472661</v>
      </c>
      <c r="AP35" s="77">
        <f>VLOOKUP(DividendHistoryTable[[#This Row],[Symbol]],Request[],11,0)</f>
        <v>64.628794921293533</v>
      </c>
      <c r="AQ35" s="36">
        <f>VLOOKUP(DividendHistoryTable[[#This Row],[Symbol]],[1]REQ!$A$2:$G$300,7,0)</f>
        <v>337.35617065429688</v>
      </c>
      <c r="AR35" s="36">
        <f>VLOOKUP(DividendHistoryTable[[#This Row],[Symbol]],[1]REQ!$A$2:$G$300,6,0)</f>
        <v>379.29998779296881</v>
      </c>
      <c r="AS35" s="79">
        <f>1-((DividendHistoryTable[[#This Row],[HIGH30]]-DividendHistoryTable[[#This Row],[Current Price]])/(DividendHistoryTable[[#This Row],[HIGH30]]-DividendHistoryTable[[#This Row],[LOW30]]))</f>
        <v>1</v>
      </c>
      <c r="AT35" s="81" t="str">
        <f>VLOOKUP(DividendHistoryTable[[#This Row],[Symbol]],Request[],7,0)</f>
        <v/>
      </c>
      <c r="AU35" s="8" t="str">
        <f>IFERROR(DividendHistoryTable[[#This Row],[Current Price]]*(1+DividendHistoryTable[[#This Row],[Obj3Months%]]),"")</f>
        <v/>
      </c>
      <c r="AV35" s="8"/>
      <c r="AW35" s="37">
        <v>50</v>
      </c>
      <c r="AX35" s="4">
        <f>DividendHistoryTable[[#This Row],[2021 Prevision]]/DividendHistoryTable[[#This Row],[Current Price]]</f>
        <v>3.2428158175195195E-3</v>
      </c>
      <c r="AY35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35" s="76" t="str">
        <f>IF(DividendHistoryTable[[#This Row],[Current Price]]&lt;DividendHistoryTable[[#This Row],[Goal to buy]],"TARGET","")</f>
        <v/>
      </c>
      <c r="BA35" s="25"/>
      <c r="BB35" s="73" t="e">
        <f>DividendHistoryTable[[#This Row],[VolumeXchToday]]/DividendHistoryTable[[#This Row],[AssetsXchToday]]</f>
        <v>#VALUE!</v>
      </c>
      <c r="BC35" s="74" t="e">
        <f>ROUND((DividendHistoryTable[[#This Row],[NbActions]]*DividendHistoryTable[[#This Row],[Current Price]])/1000000000,1)&amp;" B€"</f>
        <v>#VALUE!</v>
      </c>
      <c r="BD35" s="74"/>
    </row>
    <row r="36" spans="1:56" x14ac:dyDescent="0.25">
      <c r="A36" t="s">
        <v>528</v>
      </c>
      <c r="B36" t="s">
        <v>527</v>
      </c>
      <c r="C36" t="s">
        <v>529</v>
      </c>
      <c r="D36" s="34">
        <f>IFERROR(VLOOKUP(DividendHistoryTable[[#This Row],[Symbol]],REQ!$A$5:$B$187,2,0),"")</f>
        <v>42.240001678466797</v>
      </c>
      <c r="E36" s="84" t="str">
        <f>VLOOKUP(DividendHistoryTable[[#This Row],[Symbol]],Request[],6,0)</f>
        <v/>
      </c>
      <c r="F36" s="31" t="s">
        <v>176</v>
      </c>
      <c r="G36" s="3">
        <v>0.56999999999999995</v>
      </c>
      <c r="H36" s="3">
        <v>0.56999999999999995</v>
      </c>
      <c r="I36" s="3">
        <v>0.6</v>
      </c>
      <c r="J36" s="56">
        <v>0.65</v>
      </c>
      <c r="K36" s="3">
        <v>0.7</v>
      </c>
      <c r="L36" s="3"/>
      <c r="N36" s="23">
        <f t="shared" si="3"/>
        <v>0.61799999999999999</v>
      </c>
      <c r="O36" s="67">
        <f t="shared" si="2"/>
        <v>0.14035087719298259</v>
      </c>
      <c r="P36" s="3">
        <v>0.85</v>
      </c>
      <c r="Q36" s="60">
        <v>0.95</v>
      </c>
      <c r="R36" s="55"/>
      <c r="S36" s="4">
        <v>3.8600000000000002E-2</v>
      </c>
      <c r="T36" s="4">
        <v>3.4500000000000003E-2</v>
      </c>
      <c r="U36" s="4">
        <v>2.8500000000000001E-2</v>
      </c>
      <c r="V36" s="50">
        <v>3.44E-2</v>
      </c>
      <c r="W36" s="4">
        <v>2.69E-2</v>
      </c>
      <c r="X36" s="4"/>
      <c r="Z36" s="52">
        <f>AVERAGE(DividendHistoryTable[[#This Row],[2015 Yield]:[2019 Yield]])</f>
        <v>3.2580000000000005E-2</v>
      </c>
      <c r="AA36" s="2">
        <f>IFERROR((DividendHistoryTable[[#This Row],[2018 Yield]]-DividendHistoryTable[[#This Row],[2015 Yield]])/DividendHistoryTable[[#This Row],[2015 Yield]],"")</f>
        <v>-0.10880829015544047</v>
      </c>
      <c r="AB36" s="19" t="str">
        <f>IF(VLOOKUP(DividendHistoryTable[[#This Row],[Symbol]],Request[[Symbol]:[Current PER]],3,0)&lt;&gt;0,VLOOKUP(DividendHistoryTable[[#This Row],[Symbol]],Request[[Symbol]:[Current PER]],3,0),"")</f>
        <v/>
      </c>
      <c r="AC36" s="19">
        <v>10.309221096594269</v>
      </c>
      <c r="AD36" s="64">
        <v>44211</v>
      </c>
      <c r="AE36" s="69">
        <v>20.75893529168685</v>
      </c>
      <c r="AF36" s="61">
        <v>38</v>
      </c>
      <c r="AG36" s="63">
        <f>DividendHistoryTable[[#This Row],[ScoreAnalysis/50]]+IFERROR(DividendHistoryTable[[#This Row],[Points]]*5*10/6,0)</f>
        <v>63</v>
      </c>
      <c r="AH36" s="20" t="str">
        <f>VLOOKUP(DividendHistoryTable[[#This Row],[Symbol]],Request[[Symbol]:[Volume Exchanged]],4,0)</f>
        <v/>
      </c>
      <c r="AI36" s="22" t="str">
        <f>VLOOKUP(DividendHistoryTable[[#This Row],[Symbol]],Request[[Symbol]:[Asset Exchanged]],5,0)</f>
        <v/>
      </c>
      <c r="AJ36" s="19" t="e">
        <f>AVERAGEIF(DividendHistoryTable[Sector],DividendHistoryTable[[#This Row],[Sector]],DividendHistoryTable[P/E])</f>
        <v>#DIV/0!</v>
      </c>
      <c r="AK36" s="19">
        <f>AVERAGEIF(DividendHistoryTable[Sector],DividendHistoryTable[[#This Row],[Sector]],DividendHistoryTable[EV/EBITDA])</f>
        <v>10.309221096594269</v>
      </c>
      <c r="AL36" s="44">
        <f>AVERAGEIF(DividendHistoryTable[Sector],DividendHistoryTable[[#This Row],[Sector]],DividendHistoryTable[ScoreTotal/100])</f>
        <v>35.666666666666664</v>
      </c>
      <c r="AM36" s="44">
        <v>0</v>
      </c>
      <c r="AN36" s="36">
        <f>VLOOKUP(DividendHistoryTable[[#This Row],[Symbol]],Request[[Symbol]:[MA50]],8,0)</f>
        <v>42.323200149536127</v>
      </c>
      <c r="AO36" s="36">
        <f>VLOOKUP(DividendHistoryTable[[#This Row],[Symbol]],Request[[Symbol]:[MA200]],9,0)</f>
        <v>42.798800086975099</v>
      </c>
      <c r="AP36" s="77">
        <f>VLOOKUP(DividendHistoryTable[[#This Row],[Symbol]],Request[],11,0)</f>
        <v>48.822161346771161</v>
      </c>
      <c r="AQ36" s="36">
        <f>VLOOKUP(DividendHistoryTable[[#This Row],[Symbol]],[1]REQ!$A$2:$G$300,7,0)</f>
        <v>40.400001525878913</v>
      </c>
      <c r="AR36" s="36">
        <f>VLOOKUP(DividendHistoryTable[[#This Row],[Symbol]],[1]REQ!$A$2:$G$300,6,0)</f>
        <v>44.479999542236328</v>
      </c>
      <c r="AS36" s="79">
        <f>1-((DividendHistoryTable[[#This Row],[HIGH30]]-DividendHistoryTable[[#This Row],[Current Price]])/(DividendHistoryTable[[#This Row],[HIGH30]]-DividendHistoryTable[[#This Row],[LOW30]]))</f>
        <v>0.45098064881674105</v>
      </c>
      <c r="AT36" s="81" t="str">
        <f>VLOOKUP(DividendHistoryTable[[#This Row],[Symbol]],Request[],7,0)</f>
        <v/>
      </c>
      <c r="AU36" s="8" t="str">
        <f>IFERROR(DividendHistoryTable[[#This Row],[Current Price]]*(1+DividendHistoryTable[[#This Row],[Obj3Months%]]),"")</f>
        <v/>
      </c>
      <c r="AV36" s="8"/>
      <c r="AW36" s="37">
        <v>40</v>
      </c>
      <c r="AX36" s="4">
        <f>DividendHistoryTable[[#This Row],[2021 Prevision]]/DividendHistoryTable[[#This Row],[Current Price]]</f>
        <v>2.0123105260985701E-2</v>
      </c>
      <c r="AY36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36" s="76" t="str">
        <f>IF(DividendHistoryTable[[#This Row],[Current Price]]&lt;DividendHistoryTable[[#This Row],[Goal to buy]],"TARGET","")</f>
        <v/>
      </c>
      <c r="BA36" s="25" t="s">
        <v>302</v>
      </c>
      <c r="BB36" s="73" t="e">
        <f>DividendHistoryTable[[#This Row],[VolumeXchToday]]/DividendHistoryTable[[#This Row],[AssetsXchToday]]</f>
        <v>#VALUE!</v>
      </c>
      <c r="BC36" s="74" t="e">
        <f>ROUND((DividendHistoryTable[[#This Row],[NbActions]]*DividendHistoryTable[[#This Row],[Current Price]])/1000000000,1)&amp;" B€"</f>
        <v>#VALUE!</v>
      </c>
      <c r="BD36" s="74"/>
    </row>
    <row r="37" spans="1:56" x14ac:dyDescent="0.25">
      <c r="A37" t="s">
        <v>65</v>
      </c>
      <c r="B37" t="s">
        <v>91</v>
      </c>
      <c r="C37" t="s">
        <v>147</v>
      </c>
      <c r="D37" s="23">
        <f>IFERROR(VLOOKUP(DividendHistoryTable[[#This Row],[Symbol]],REQ!$A$5:$B$121,2,0),"")</f>
        <v>51.759998321533203</v>
      </c>
      <c r="E37" s="83" t="str">
        <f>VLOOKUP(DividendHistoryTable[[#This Row],[Symbol]],Request[],6,0)</f>
        <v/>
      </c>
      <c r="F37" s="15" t="s">
        <v>174</v>
      </c>
      <c r="G37" s="3">
        <v>1.37</v>
      </c>
      <c r="H37" s="3">
        <v>1.88</v>
      </c>
      <c r="I37" s="3">
        <v>1.68</v>
      </c>
      <c r="J37" s="56">
        <v>1.79</v>
      </c>
      <c r="K37" s="57">
        <v>1.9</v>
      </c>
      <c r="L37" s="57"/>
      <c r="M37" s="32"/>
      <c r="N37" s="58">
        <f t="shared" si="3"/>
        <v>1.7239999999999998</v>
      </c>
      <c r="O37" s="59">
        <f t="shared" si="2"/>
        <v>0.30656934306569333</v>
      </c>
      <c r="P37" s="57">
        <v>1.85</v>
      </c>
      <c r="Q37" s="60">
        <v>1.94</v>
      </c>
      <c r="R37" s="55"/>
      <c r="S37" s="4">
        <v>3.4599999999999999E-2</v>
      </c>
      <c r="T37" s="4">
        <v>3.6299999999999999E-2</v>
      </c>
      <c r="U37" s="4">
        <v>3.7900000000000003E-2</v>
      </c>
      <c r="V37" s="50">
        <v>3.7699999999999997E-2</v>
      </c>
      <c r="W37" s="51">
        <v>3.9599999999999996E-2</v>
      </c>
      <c r="X37" s="51"/>
      <c r="Y37" s="32"/>
      <c r="Z37" s="52">
        <f>AVERAGE(DividendHistoryTable[[#This Row],[2015 Yield]:[2019 Yield]])</f>
        <v>3.7219999999999996E-2</v>
      </c>
      <c r="AA37" s="2">
        <f>IFERROR((DividendHistoryTable[[#This Row],[2018 Yield]]-DividendHistoryTable[[#This Row],[2015 Yield]])/DividendHistoryTable[[#This Row],[2015 Yield]],"")</f>
        <v>8.9595375722543322E-2</v>
      </c>
      <c r="AB37" s="19" t="str">
        <f>IF(VLOOKUP(DividendHistoryTable[[#This Row],[Symbol]],Request[[Symbol]:[Current PER]],3,0)&lt;&gt;0,VLOOKUP(DividendHistoryTable[[#This Row],[Symbol]],Request[[Symbol]:[Current PER]],3,0),"")</f>
        <v/>
      </c>
      <c r="AC37" s="19">
        <v>7</v>
      </c>
      <c r="AD37" s="64">
        <v>44211</v>
      </c>
      <c r="AE37" s="36">
        <v>51.942884577013032</v>
      </c>
      <c r="AF37" s="61">
        <v>29</v>
      </c>
      <c r="AG37" s="63">
        <f>DividendHistoryTable[[#This Row],[ScoreAnalysis/50]]+IFERROR(DividendHistoryTable[[#This Row],[Points]]*5*10/6,0)</f>
        <v>62.333333333333336</v>
      </c>
      <c r="AH37" s="20" t="str">
        <f>VLOOKUP(DividendHistoryTable[[#This Row],[Symbol]],Request[[Symbol]:[Volume Exchanged]],4,0)</f>
        <v/>
      </c>
      <c r="AI37" s="22" t="str">
        <f>VLOOKUP(DividendHistoryTable[[#This Row],[Symbol]],Request[[Symbol]:[Asset Exchanged]],5,0)</f>
        <v/>
      </c>
      <c r="AJ37" s="19" t="e">
        <f>AVERAGEIF(DividendHistoryTable[Sector],DividendHistoryTable[[#This Row],[Sector]],DividendHistoryTable[P/E])</f>
        <v>#DIV/0!</v>
      </c>
      <c r="AK37" s="19">
        <f>AVERAGEIF(DividendHistoryTable[Sector],DividendHistoryTable[[#This Row],[Sector]],DividendHistoryTable[EV/EBITDA])</f>
        <v>6.3553779554739691</v>
      </c>
      <c r="AL37" s="44">
        <f>AVERAGEIF(DividendHistoryTable[Sector],DividendHistoryTable[[#This Row],[Sector]],DividendHistoryTable[ScoreTotal/100])</f>
        <v>41.166666666666664</v>
      </c>
      <c r="AM37" s="44" t="str">
        <f>IF(VLOOKUP(DividendHistoryTable[[#This Row],[Symbol]],Request[],10,0)="","",VLOOKUP(DividendHistoryTable[[#This Row],[Symbol]],Request[],10,0))</f>
        <v/>
      </c>
      <c r="AN37" s="36">
        <f>VLOOKUP(DividendHistoryTable[[#This Row],[Symbol]],Request[[Symbol]:[MA50]],8,0)</f>
        <v>48.178599777221677</v>
      </c>
      <c r="AO37" s="36">
        <f>VLOOKUP(DividendHistoryTable[[#This Row],[Symbol]],Request[[Symbol]:[MA200]],9,0)</f>
        <v>43.444949970245361</v>
      </c>
      <c r="AP37" s="77">
        <f>VLOOKUP(DividendHistoryTable[[#This Row],[Symbol]],Request[],11,0)</f>
        <v>69.525169615223305</v>
      </c>
      <c r="AQ37" s="36">
        <f>VLOOKUP(DividendHistoryTable[[#This Row],[Symbol]],[1]REQ!$A$2:$G$300,7,0)</f>
        <v>47.569999694824219</v>
      </c>
      <c r="AR37" s="36">
        <f>VLOOKUP(DividendHistoryTable[[#This Row],[Symbol]],[1]REQ!$A$2:$G$300,6,0)</f>
        <v>51.930000305175781</v>
      </c>
      <c r="AS37" s="79">
        <f>1-((DividendHistoryTable[[#This Row],[HIGH30]]-DividendHistoryTable[[#This Row],[Current Price]])/(DividendHistoryTable[[#This Row],[HIGH30]]-DividendHistoryTable[[#This Row],[LOW30]]))</f>
        <v>0.96100872480637789</v>
      </c>
      <c r="AT37" s="81" t="str">
        <f>VLOOKUP(DividendHistoryTable[[#This Row],[Symbol]],Request[],7,0)</f>
        <v/>
      </c>
      <c r="AU37" s="8" t="str">
        <f>IFERROR(DividendHistoryTable[[#This Row],[Current Price]]*(1+DividendHistoryTable[[#This Row],[Obj3Months%]]),"")</f>
        <v/>
      </c>
      <c r="AV37" s="8">
        <v>52.340250000000005</v>
      </c>
      <c r="AW37" s="36">
        <v>45</v>
      </c>
      <c r="AX37" s="4">
        <f>DividendHistoryTable[[#This Row],[2021 Prevision]]/DividendHistoryTable[[#This Row],[Current Price]]</f>
        <v>3.5741886784999427E-2</v>
      </c>
      <c r="AY37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37" s="75" t="str">
        <f>IF(DividendHistoryTable[[#This Row],[Current Price]]&lt;DividendHistoryTable[[#This Row],[Goal to buy]],"TARGET","")</f>
        <v/>
      </c>
      <c r="BA37" s="25"/>
      <c r="BB37" s="73" t="e">
        <f>DividendHistoryTable[[#This Row],[VolumeXchToday]]/DividendHistoryTable[[#This Row],[AssetsXchToday]]</f>
        <v>#VALUE!</v>
      </c>
      <c r="BC37" s="74" t="e">
        <f>ROUND((DividendHistoryTable[[#This Row],[NbActions]]*DividendHistoryTable[[#This Row],[Current Price]])/1000000000,1)&amp;" B€"</f>
        <v>#VALUE!</v>
      </c>
      <c r="BD37" s="74"/>
    </row>
    <row r="38" spans="1:56" x14ac:dyDescent="0.25">
      <c r="A38" t="s">
        <v>320</v>
      </c>
      <c r="B38" t="s">
        <v>321</v>
      </c>
      <c r="C38" t="s">
        <v>142</v>
      </c>
      <c r="D38" s="34">
        <f>IFERROR(VLOOKUP(DividendHistoryTable[[#This Row],[Symbol]],REQ!$A$5:$B$187,2,0),"")</f>
        <v>12.135000228881839</v>
      </c>
      <c r="E38" s="84" t="str">
        <f>VLOOKUP(DividendHistoryTable[[#This Row],[Symbol]],Request[],6,0)</f>
        <v/>
      </c>
      <c r="F38" s="31" t="s">
        <v>182</v>
      </c>
      <c r="G38" s="3">
        <v>1.1000000000000001</v>
      </c>
      <c r="H38" s="3">
        <v>0.9</v>
      </c>
      <c r="I38" s="3">
        <v>0.55000000000000004</v>
      </c>
      <c r="J38" s="56">
        <v>0.31</v>
      </c>
      <c r="K38" s="57">
        <v>0.15</v>
      </c>
      <c r="L38" s="57"/>
      <c r="M38" s="32"/>
      <c r="N38" s="58">
        <f t="shared" si="3"/>
        <v>0.60199999999999998</v>
      </c>
      <c r="O38" s="59">
        <f t="shared" si="2"/>
        <v>-0.71818181818181814</v>
      </c>
      <c r="P38" s="57">
        <v>0.32</v>
      </c>
      <c r="Q38" s="60">
        <v>0.37</v>
      </c>
      <c r="R38" s="55"/>
      <c r="S38" s="4">
        <v>8.1000000000000003E-2</v>
      </c>
      <c r="T38" s="4">
        <v>9.2999999999999999E-2</v>
      </c>
      <c r="U38" s="4">
        <v>4.41E-2</v>
      </c>
      <c r="V38" s="50">
        <v>2.2499999999999999E-2</v>
      </c>
      <c r="W38" s="51"/>
      <c r="X38" s="51"/>
      <c r="Y38" s="32"/>
      <c r="Z38" s="52">
        <f>AVERAGE(DividendHistoryTable[[#This Row],[2015 Yield]:[2019 Yield]])</f>
        <v>6.0149999999999995E-2</v>
      </c>
      <c r="AA38" s="2">
        <f>IFERROR((DividendHistoryTable[[#This Row],[2018 Yield]]-DividendHistoryTable[[#This Row],[2015 Yield]])/DividendHistoryTable[[#This Row],[2015 Yield]],"")</f>
        <v>-0.72222222222222221</v>
      </c>
      <c r="AB38" s="19" t="str">
        <f>IF(VLOOKUP(DividendHistoryTable[[#This Row],[Symbol]],Request[[Symbol]:[Current PER]],3,0)&lt;&gt;0,VLOOKUP(DividendHistoryTable[[#This Row],[Symbol]],Request[[Symbol]:[Current PER]],3,0),"")</f>
        <v/>
      </c>
      <c r="AC38" s="19">
        <v>5.7333055733524452</v>
      </c>
      <c r="AD38" s="64">
        <v>44211</v>
      </c>
      <c r="AE38" s="36">
        <v>21.39150865716832</v>
      </c>
      <c r="AF38" s="61">
        <v>29</v>
      </c>
      <c r="AG38" s="63">
        <f>DividendHistoryTable[[#This Row],[ScoreAnalysis/50]]+IFERROR(DividendHistoryTable[[#This Row],[Points]]*5*10/6,0)</f>
        <v>62.333333333333336</v>
      </c>
      <c r="AH38" s="20" t="str">
        <f>VLOOKUP(DividendHistoryTable[[#This Row],[Symbol]],Request[[Symbol]:[Volume Exchanged]],4,0)</f>
        <v/>
      </c>
      <c r="AI38" s="22" t="str">
        <f>VLOOKUP(DividendHistoryTable[[#This Row],[Symbol]],Request[[Symbol]:[Asset Exchanged]],5,0)</f>
        <v/>
      </c>
      <c r="AJ38" s="19" t="e">
        <f>AVERAGEIF(DividendHistoryTable[Sector],DividendHistoryTable[[#This Row],[Sector]],DividendHistoryTable[P/E])</f>
        <v>#DIV/0!</v>
      </c>
      <c r="AK38" s="19">
        <f>AVERAGEIF(DividendHistoryTable[Sector],DividendHistoryTable[[#This Row],[Sector]],DividendHistoryTable[EV/EBITDA])</f>
        <v>9.9111018577841481</v>
      </c>
      <c r="AL38" s="44">
        <f>AVERAGEIF(DividendHistoryTable[Sector],DividendHistoryTable[[#This Row],[Sector]],DividendHistoryTable[ScoreTotal/100])</f>
        <v>56.333333333333329</v>
      </c>
      <c r="AM38" s="44">
        <v>21</v>
      </c>
      <c r="AN38" s="36">
        <f>VLOOKUP(DividendHistoryTable[[#This Row],[Symbol]],Request[[Symbol]:[MA50]],8,0)</f>
        <v>10.845059967041021</v>
      </c>
      <c r="AO38" s="36">
        <f>VLOOKUP(DividendHistoryTable[[#This Row],[Symbol]],Request[[Symbol]:[MA200]],9,0)</f>
        <v>10.54386999607086</v>
      </c>
      <c r="AP38" s="77">
        <f>VLOOKUP(DividendHistoryTable[[#This Row],[Symbol]],Request[],11,0)</f>
        <v>62.686419390397539</v>
      </c>
      <c r="AQ38" s="36">
        <f>VLOOKUP(DividendHistoryTable[[#This Row],[Symbol]],[1]REQ!$A$2:$G$300,7,0)</f>
        <v>11</v>
      </c>
      <c r="AR38" s="36">
        <f>VLOOKUP(DividendHistoryTable[[#This Row],[Symbol]],[1]REQ!$A$2:$G$300,6,0)</f>
        <v>12.409999847412109</v>
      </c>
      <c r="AS38" s="79">
        <f>1-((DividendHistoryTable[[#This Row],[HIGH30]]-DividendHistoryTable[[#This Row],[Current Price]])/(DividendHistoryTable[[#This Row],[HIGH30]]-DividendHistoryTable[[#This Row],[LOW30]]))</f>
        <v>0.8049647884466089</v>
      </c>
      <c r="AT38" s="81" t="str">
        <f>VLOOKUP(DividendHistoryTable[[#This Row],[Symbol]],Request[],7,0)</f>
        <v/>
      </c>
      <c r="AU38" s="8" t="str">
        <f>IFERROR(DividendHistoryTable[[#This Row],[Current Price]]*(1+DividendHistoryTable[[#This Row],[Obj3Months%]]),"")</f>
        <v/>
      </c>
      <c r="AV38" s="8">
        <v>15.086596320915227</v>
      </c>
      <c r="AW38" s="36">
        <v>11.8</v>
      </c>
      <c r="AX38" s="4">
        <f>DividendHistoryTable[[#This Row],[2021 Prevision]]/DividendHistoryTable[[#This Row],[Current Price]]</f>
        <v>2.6370003622940674E-2</v>
      </c>
      <c r="AY38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38" s="76" t="str">
        <f>IF(DividendHistoryTable[[#This Row],[Current Price]]&lt;DividendHistoryTable[[#This Row],[Goal to buy]],"TARGET","")</f>
        <v/>
      </c>
      <c r="BA38" s="25"/>
      <c r="BB38" s="73" t="e">
        <f>DividendHistoryTable[[#This Row],[VolumeXchToday]]/DividendHistoryTable[[#This Row],[AssetsXchToday]]</f>
        <v>#VALUE!</v>
      </c>
      <c r="BC38" s="74" t="e">
        <f>ROUND((DividendHistoryTable[[#This Row],[NbActions]]*DividendHistoryTable[[#This Row],[Current Price]])/1000000000,1)&amp;" B€"</f>
        <v>#VALUE!</v>
      </c>
      <c r="BD38" s="74"/>
    </row>
    <row r="39" spans="1:56" x14ac:dyDescent="0.25">
      <c r="A39" t="s">
        <v>54</v>
      </c>
      <c r="B39" t="s">
        <v>100</v>
      </c>
      <c r="C39" t="s">
        <v>150</v>
      </c>
      <c r="D39" s="23">
        <f>IFERROR(VLOOKUP(DividendHistoryTable[[#This Row],[Symbol]],REQ!$A$5:$B$121,2,0),"")</f>
        <v>134.52000427246091</v>
      </c>
      <c r="E39" s="83" t="str">
        <f>VLOOKUP(DividendHistoryTable[[#This Row],[Symbol]],Request[],6,0)</f>
        <v/>
      </c>
      <c r="F39" s="15" t="s">
        <v>177</v>
      </c>
      <c r="G39" s="3">
        <v>2</v>
      </c>
      <c r="H39" s="3">
        <v>2.04</v>
      </c>
      <c r="I39" s="3">
        <v>2.2000000000000002</v>
      </c>
      <c r="J39" s="56">
        <v>2.35</v>
      </c>
      <c r="K39" s="57">
        <v>2.5499999999999998</v>
      </c>
      <c r="L39" s="57"/>
      <c r="M39" s="32"/>
      <c r="N39" s="58">
        <f t="shared" si="3"/>
        <v>2.2280000000000002</v>
      </c>
      <c r="O39" s="59">
        <f t="shared" si="2"/>
        <v>0.17500000000000004</v>
      </c>
      <c r="P39" s="57">
        <v>2.7</v>
      </c>
      <c r="Q39" s="60">
        <v>2.87</v>
      </c>
      <c r="R39" s="55"/>
      <c r="S39" s="4">
        <v>3.7100000000000001E-2</v>
      </c>
      <c r="T39" s="4">
        <v>2.87E-2</v>
      </c>
      <c r="U39" s="4">
        <v>2.92E-2</v>
      </c>
      <c r="V39" s="50">
        <v>3.0600000000000002E-2</v>
      </c>
      <c r="W39" s="51">
        <v>3.1699999999999999E-2</v>
      </c>
      <c r="X39" s="51"/>
      <c r="Y39" s="32"/>
      <c r="Z39" s="52">
        <f>AVERAGE(DividendHistoryTable[[#This Row],[2015 Yield]:[2019 Yield]])</f>
        <v>3.1460000000000002E-2</v>
      </c>
      <c r="AA39" s="2">
        <f>IFERROR((DividendHistoryTable[[#This Row],[2018 Yield]]-DividendHistoryTable[[#This Row],[2015 Yield]])/DividendHistoryTable[[#This Row],[2015 Yield]],"")</f>
        <v>-0.17520215633423178</v>
      </c>
      <c r="AB39" s="19" t="str">
        <f>IF(VLOOKUP(DividendHistoryTable[[#This Row],[Symbol]],Request[[Symbol]:[Current PER]],3,0)&lt;&gt;0,VLOOKUP(DividendHistoryTable[[#This Row],[Symbol]],Request[[Symbol]:[Current PER]],3,0),"")</f>
        <v/>
      </c>
      <c r="AC39" s="19">
        <v>15</v>
      </c>
      <c r="AD39" s="64">
        <v>44211</v>
      </c>
      <c r="AE39" s="36">
        <v>60.092890660342029</v>
      </c>
      <c r="AF39" s="61">
        <v>36</v>
      </c>
      <c r="AG39" s="63">
        <f>DividendHistoryTable[[#This Row],[ScoreAnalysis/50]]+IFERROR(DividendHistoryTable[[#This Row],[Points]]*5*10/6,0)</f>
        <v>61</v>
      </c>
      <c r="AH39" s="20" t="str">
        <f>VLOOKUP(DividendHistoryTable[[#This Row],[Symbol]],Request[[Symbol]:[Volume Exchanged]],4,0)</f>
        <v/>
      </c>
      <c r="AI39" s="22" t="str">
        <f>VLOOKUP(DividendHistoryTable[[#This Row],[Symbol]],Request[[Symbol]:[Asset Exchanged]],5,0)</f>
        <v/>
      </c>
      <c r="AJ39" s="19" t="e">
        <f>AVERAGEIF(DividendHistoryTable[Sector],DividendHistoryTable[[#This Row],[Sector]],DividendHistoryTable[P/E])</f>
        <v>#DIV/0!</v>
      </c>
      <c r="AK39" s="19">
        <f>AVERAGEIF(DividendHistoryTable[Sector],DividendHistoryTable[[#This Row],[Sector]],DividendHistoryTable[EV/EBITDA])</f>
        <v>15</v>
      </c>
      <c r="AL39" s="44">
        <f>AVERAGEIF(DividendHistoryTable[Sector],DividendHistoryTable[[#This Row],[Sector]],DividendHistoryTable[ScoreTotal/100])</f>
        <v>27.75</v>
      </c>
      <c r="AM39" s="44" t="str">
        <f>IF(VLOOKUP(DividendHistoryTable[[#This Row],[Symbol]],Request[],10,0)="","",VLOOKUP(DividendHistoryTable[[#This Row],[Symbol]],Request[],10,0))</f>
        <v/>
      </c>
      <c r="AN39" s="36">
        <f>VLOOKUP(DividendHistoryTable[[#This Row],[Symbol]],Request[[Symbol]:[MA50]],8,0)</f>
        <v>127.2088005065918</v>
      </c>
      <c r="AO39" s="36">
        <f>VLOOKUP(DividendHistoryTable[[#This Row],[Symbol]],Request[[Symbol]:[MA200]],9,0)</f>
        <v>114.76650005340581</v>
      </c>
      <c r="AP39" s="77">
        <f>VLOOKUP(DividendHistoryTable[[#This Row],[Symbol]],Request[],11,0)</f>
        <v>64.295984686412382</v>
      </c>
      <c r="AQ39" s="36">
        <f>VLOOKUP(DividendHistoryTable[[#This Row],[Symbol]],[1]REQ!$A$2:$G$300,7,0)</f>
        <v>124.84999847412109</v>
      </c>
      <c r="AR39" s="36">
        <f>VLOOKUP(DividendHistoryTable[[#This Row],[Symbol]],[1]REQ!$A$2:$G$300,6,0)</f>
        <v>135.46000671386719</v>
      </c>
      <c r="AS39" s="79">
        <f>1-((DividendHistoryTable[[#This Row],[HIGH30]]-DividendHistoryTable[[#This Row],[Current Price]])/(DividendHistoryTable[[#This Row],[HIGH30]]-DividendHistoryTable[[#This Row],[LOW30]]))</f>
        <v>0.91140417423193509</v>
      </c>
      <c r="AT39" s="81" t="str">
        <f>VLOOKUP(DividendHistoryTable[[#This Row],[Symbol]],Request[],7,0)</f>
        <v/>
      </c>
      <c r="AU39" s="8" t="str">
        <f>IFERROR(DividendHistoryTable[[#This Row],[Current Price]]*(1+DividendHistoryTable[[#This Row],[Obj3Months%]]),"")</f>
        <v/>
      </c>
      <c r="AV39" s="8">
        <v>120.66923851928712</v>
      </c>
      <c r="AW39" s="36">
        <v>115</v>
      </c>
      <c r="AX39" s="4">
        <f>DividendHistoryTable[[#This Row],[2021 Prevision]]/DividendHistoryTable[[#This Row],[Current Price]]</f>
        <v>2.0071364215327691E-2</v>
      </c>
      <c r="AY39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39" s="75" t="str">
        <f>IF(DividendHistoryTable[[#This Row],[Current Price]]&lt;DividendHistoryTable[[#This Row],[Goal to buy]],"TARGET","")</f>
        <v/>
      </c>
      <c r="BA39" s="25"/>
      <c r="BB39" s="73" t="e">
        <f>DividendHistoryTable[[#This Row],[VolumeXchToday]]/DividendHistoryTable[[#This Row],[AssetsXchToday]]</f>
        <v>#VALUE!</v>
      </c>
      <c r="BC39" s="74" t="e">
        <f>ROUND((DividendHistoryTable[[#This Row],[NbActions]]*DividendHistoryTable[[#This Row],[Current Price]])/1000000000,1)&amp;" B€"</f>
        <v>#VALUE!</v>
      </c>
      <c r="BD39" s="74"/>
    </row>
    <row r="40" spans="1:56" x14ac:dyDescent="0.25">
      <c r="A40" t="s">
        <v>520</v>
      </c>
      <c r="B40" t="s">
        <v>519</v>
      </c>
      <c r="C40" t="s">
        <v>289</v>
      </c>
      <c r="D40" s="34">
        <f>IFERROR(VLOOKUP(DividendHistoryTable[[#This Row],[Symbol]],REQ!$A$5:$B$187,2,0),"")</f>
        <v>158.5</v>
      </c>
      <c r="E40" s="84" t="str">
        <f>VLOOKUP(DividendHistoryTable[[#This Row],[Symbol]],Request[],6,0)</f>
        <v/>
      </c>
      <c r="F40" s="31" t="s">
        <v>176</v>
      </c>
      <c r="G40" s="3">
        <v>0.41</v>
      </c>
      <c r="H40" s="3">
        <v>0.44</v>
      </c>
      <c r="I40" s="3">
        <v>0.68</v>
      </c>
      <c r="J40" s="56">
        <v>0.9</v>
      </c>
      <c r="K40" s="3">
        <v>0</v>
      </c>
      <c r="L40" s="3"/>
      <c r="N40" s="23">
        <f t="shared" si="3"/>
        <v>0.48600000000000004</v>
      </c>
      <c r="O40" s="67" t="str">
        <f>IFERROR((#REF!-#REF!)/#REF!,"")</f>
        <v/>
      </c>
      <c r="P40" s="3">
        <v>2.6</v>
      </c>
      <c r="Q40" s="60">
        <v>2.7</v>
      </c>
      <c r="R40" s="55"/>
      <c r="S40" s="4">
        <v>1.9E-3</v>
      </c>
      <c r="T40" s="4">
        <v>2.3999999999999998E-3</v>
      </c>
      <c r="U40" s="4">
        <v>3.3999999999999998E-3</v>
      </c>
      <c r="V40" s="50">
        <v>7.3000000000000001E-3</v>
      </c>
      <c r="W40" s="4">
        <v>0</v>
      </c>
      <c r="X40" s="4"/>
      <c r="Z40" s="52">
        <f>AVERAGE(DividendHistoryTable[[#This Row],[2015 Yield]:[2019 Yield]])</f>
        <v>3.0000000000000001E-3</v>
      </c>
      <c r="AA40" s="2">
        <f>IFERROR((DividendHistoryTable[[#This Row],[2018 Yield]]-DividendHistoryTable[[#This Row],[2015 Yield]])/DividendHistoryTable[[#This Row],[2015 Yield]],"")</f>
        <v>2.8421052631578947</v>
      </c>
      <c r="AB40" s="19" t="str">
        <f>IF(VLOOKUP(DividendHistoryTable[[#This Row],[Symbol]],Request[[Symbol]:[Current PER]],3,0)&lt;&gt;0,VLOOKUP(DividendHistoryTable[[#This Row],[Symbol]],Request[[Symbol]:[Current PER]],3,0),"")</f>
        <v/>
      </c>
      <c r="AC40" s="19">
        <v>5.6997462236973764</v>
      </c>
      <c r="AD40" s="64">
        <v>44211</v>
      </c>
      <c r="AE40" s="69">
        <v>224.60492459593581</v>
      </c>
      <c r="AF40" s="61">
        <v>36</v>
      </c>
      <c r="AG40" s="63">
        <f>DividendHistoryTable[[#This Row],[ScoreAnalysis/50]]+IFERROR(DividendHistoryTable[[#This Row],[Points]]*5*10/6,0)</f>
        <v>61</v>
      </c>
      <c r="AH40" s="20" t="str">
        <f>VLOOKUP(DividendHistoryTable[[#This Row],[Symbol]],Request[[Symbol]:[Volume Exchanged]],4,0)</f>
        <v/>
      </c>
      <c r="AI40" s="22" t="str">
        <f>VLOOKUP(DividendHistoryTable[[#This Row],[Symbol]],Request[[Symbol]:[Asset Exchanged]],5,0)</f>
        <v/>
      </c>
      <c r="AJ40" s="19" t="e">
        <f>AVERAGEIF(DividendHistoryTable[Sector],DividendHistoryTable[[#This Row],[Sector]],DividendHistoryTable[P/E])</f>
        <v>#DIV/0!</v>
      </c>
      <c r="AK40" s="19">
        <f>AVERAGEIF(DividendHistoryTable[Sector],DividendHistoryTable[[#This Row],[Sector]],DividendHistoryTable[EV/EBITDA])</f>
        <v>5.4924677180928594</v>
      </c>
      <c r="AL40" s="44">
        <f>AVERAGEIF(DividendHistoryTable[Sector],DividendHistoryTable[[#This Row],[Sector]],DividendHistoryTable[ScoreTotal/100])</f>
        <v>53.533333333333339</v>
      </c>
      <c r="AM40" s="44">
        <v>22</v>
      </c>
      <c r="AN40" s="36">
        <f>VLOOKUP(DividendHistoryTable[[#This Row],[Symbol]],Request[[Symbol]:[MA50]],8,0)</f>
        <v>155.49899932861331</v>
      </c>
      <c r="AO40" s="36">
        <f>VLOOKUP(DividendHistoryTable[[#This Row],[Symbol]],Request[[Symbol]:[MA200]],9,0)</f>
        <v>165.34652084350591</v>
      </c>
      <c r="AP40" s="77">
        <f>VLOOKUP(DividendHistoryTable[[#This Row],[Symbol]],Request[],11,0)</f>
        <v>49.437809846618777</v>
      </c>
      <c r="AQ40" s="36">
        <f>VLOOKUP(DividendHistoryTable[[#This Row],[Symbol]],[1]REQ!$A$2:$G$300,7,0)</f>
        <v>157.44999694824219</v>
      </c>
      <c r="AR40" s="36">
        <f>VLOOKUP(DividendHistoryTable[[#This Row],[Symbol]],[1]REQ!$A$2:$G$300,6,0)</f>
        <v>164.6499938964844</v>
      </c>
      <c r="AS40" s="79">
        <f>1-((DividendHistoryTable[[#This Row],[HIGH30]]-DividendHistoryTable[[#This Row],[Current Price]])/(DividendHistoryTable[[#This Row],[HIGH30]]-DividendHistoryTable[[#This Row],[LOW30]]))</f>
        <v>0.14583381900101455</v>
      </c>
      <c r="AT40" s="81" t="str">
        <f>VLOOKUP(DividendHistoryTable[[#This Row],[Symbol]],Request[],7,0)</f>
        <v/>
      </c>
      <c r="AU40" s="8" t="str">
        <f>IFERROR(DividendHistoryTable[[#This Row],[Current Price]]*(1+DividendHistoryTable[[#This Row],[Obj3Months%]]),"")</f>
        <v/>
      </c>
      <c r="AV40" s="8"/>
      <c r="AW40" s="37">
        <v>145</v>
      </c>
      <c r="AX40" s="4">
        <f>DividendHistoryTable[[#This Row],[2021 Prevision]]/DividendHistoryTable[[#This Row],[Current Price]]</f>
        <v>1.6403785488958992E-2</v>
      </c>
      <c r="AY40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40" s="76" t="str">
        <f>IF(DividendHistoryTable[[#This Row],[Current Price]]&lt;DividendHistoryTable[[#This Row],[Goal to buy]],"TARGET","")</f>
        <v/>
      </c>
      <c r="BA40" s="25"/>
      <c r="BB40" s="73" t="e">
        <f>DividendHistoryTable[[#This Row],[VolumeXchToday]]/DividendHistoryTable[[#This Row],[AssetsXchToday]]</f>
        <v>#VALUE!</v>
      </c>
      <c r="BC40" s="74" t="e">
        <f>ROUND((DividendHistoryTable[[#This Row],[NbActions]]*DividendHistoryTable[[#This Row],[Current Price]])/1000000000,1)&amp;" B€"</f>
        <v>#VALUE!</v>
      </c>
      <c r="BD40" s="74"/>
    </row>
    <row r="41" spans="1:56" x14ac:dyDescent="0.25">
      <c r="A41" t="s">
        <v>64</v>
      </c>
      <c r="B41" t="s">
        <v>90</v>
      </c>
      <c r="C41" t="s">
        <v>159</v>
      </c>
      <c r="D41" s="23">
        <f>IFERROR(VLOOKUP(DividendHistoryTable[[#This Row],[Symbol]],REQ!$A$5:$B$121,2,0),"")</f>
        <v>20.989999771118161</v>
      </c>
      <c r="E41" s="83" t="str">
        <f>VLOOKUP(DividendHistoryTable[[#This Row],[Symbol]],Request[],6,0)</f>
        <v/>
      </c>
      <c r="F41" s="15" t="s">
        <v>179</v>
      </c>
      <c r="G41" s="3">
        <v>1.7</v>
      </c>
      <c r="H41" s="3">
        <v>1.82</v>
      </c>
      <c r="I41" s="3">
        <v>1.96</v>
      </c>
      <c r="J41" s="56">
        <v>2.1</v>
      </c>
      <c r="K41" s="57">
        <v>2.2000000000000002</v>
      </c>
      <c r="L41" s="57"/>
      <c r="M41" s="32"/>
      <c r="N41" s="58">
        <f t="shared" si="3"/>
        <v>1.9560000000000002</v>
      </c>
      <c r="O41" s="59">
        <f t="shared" ref="O41:O72" si="4">IFERROR((J41-G41)/G41,"")</f>
        <v>0.2352941176470589</v>
      </c>
      <c r="P41" s="57">
        <v>1.4</v>
      </c>
      <c r="Q41" s="60">
        <v>1.53</v>
      </c>
      <c r="R41" s="55"/>
      <c r="S41" s="4">
        <v>4.07E-2</v>
      </c>
      <c r="T41" s="4">
        <v>4.9599999999999998E-2</v>
      </c>
      <c r="U41" s="4">
        <v>5.6399999999999999E-2</v>
      </c>
      <c r="V41" s="50">
        <v>6.7799999999999999E-2</v>
      </c>
      <c r="W41" s="51">
        <v>0.1176</v>
      </c>
      <c r="X41" s="51"/>
      <c r="Y41" s="32"/>
      <c r="Z41" s="52">
        <f>AVERAGE(DividendHistoryTable[[#This Row],[2015 Yield]:[2019 Yield]])</f>
        <v>6.6420000000000007E-2</v>
      </c>
      <c r="AA41" s="2">
        <f>IFERROR((DividendHistoryTable[[#This Row],[2018 Yield]]-DividendHistoryTable[[#This Row],[2015 Yield]])/DividendHistoryTable[[#This Row],[2015 Yield]],"")</f>
        <v>0.66584766584766586</v>
      </c>
      <c r="AB41" s="19" t="str">
        <f>IF(VLOOKUP(DividendHistoryTable[[#This Row],[Symbol]],Request[[Symbol]:[Current PER]],3,0)&lt;&gt;0,VLOOKUP(DividendHistoryTable[[#This Row],[Symbol]],Request[[Symbol]:[Current PER]],3,0),"")</f>
        <v/>
      </c>
      <c r="AC41" s="19">
        <v>9.9527052077527305</v>
      </c>
      <c r="AD41" s="64">
        <v>44151</v>
      </c>
      <c r="AE41" s="36">
        <v>0</v>
      </c>
      <c r="AF41" s="61">
        <v>26</v>
      </c>
      <c r="AG41" s="63">
        <f>DividendHistoryTable[[#This Row],[ScoreAnalysis/50]]+IFERROR(DividendHistoryTable[[#This Row],[Points]]*5*10/6,0)</f>
        <v>67.666666666666657</v>
      </c>
      <c r="AH41" s="20" t="str">
        <f>VLOOKUP(DividendHistoryTable[[#This Row],[Symbol]],Request[[Symbol]:[Volume Exchanged]],4,0)</f>
        <v/>
      </c>
      <c r="AI41" s="22" t="str">
        <f>VLOOKUP(DividendHistoryTable[[#This Row],[Symbol]],Request[[Symbol]:[Asset Exchanged]],5,0)</f>
        <v/>
      </c>
      <c r="AJ41" s="19" t="e">
        <f>AVERAGEIF(DividendHistoryTable[Sector],DividendHistoryTable[[#This Row],[Sector]],DividendHistoryTable[P/E])</f>
        <v>#DIV/0!</v>
      </c>
      <c r="AK41" s="19">
        <f>AVERAGEIF(DividendHistoryTable[Sector],DividendHistoryTable[[#This Row],[Sector]],DividendHistoryTable[EV/EBITDA])</f>
        <v>9.3291085954213813</v>
      </c>
      <c r="AL41" s="44">
        <f>AVERAGEIF(DividendHistoryTable[Sector],DividendHistoryTable[[#This Row],[Sector]],DividendHistoryTable[ScoreTotal/100])</f>
        <v>71.272727272727266</v>
      </c>
      <c r="AM41" s="44" t="str">
        <f>IF(VLOOKUP(DividendHistoryTable[[#This Row],[Symbol]],Request[],10,0)="","",VLOOKUP(DividendHistoryTable[[#This Row],[Symbol]],Request[],10,0))</f>
        <v/>
      </c>
      <c r="AN41" s="36">
        <f>VLOOKUP(DividendHistoryTable[[#This Row],[Symbol]],Request[[Symbol]:[MA50]],8,0)</f>
        <v>19.8078999710083</v>
      </c>
      <c r="AO41" s="36">
        <f>VLOOKUP(DividendHistoryTable[[#This Row],[Symbol]],Request[[Symbol]:[MA200]],9,0)</f>
        <v>16.634125008583069</v>
      </c>
      <c r="AP41" s="77">
        <f>VLOOKUP(DividendHistoryTable[[#This Row],[Symbol]],Request[],11,0)</f>
        <v>58.431727081339368</v>
      </c>
      <c r="AQ41" s="36">
        <f>VLOOKUP(DividendHistoryTable[[#This Row],[Symbol]],[1]REQ!$A$2:$G$300,7,0)</f>
        <v>19.610000610351559</v>
      </c>
      <c r="AR41" s="36">
        <f>VLOOKUP(DividendHistoryTable[[#This Row],[Symbol]],[1]REQ!$A$2:$G$300,6,0)</f>
        <v>21.590000152587891</v>
      </c>
      <c r="AS41" s="79">
        <f>1-((DividendHistoryTable[[#This Row],[HIGH30]]-DividendHistoryTable[[#This Row],[Current Price]])/(DividendHistoryTable[[#This Row],[HIGH30]]-DividendHistoryTable[[#This Row],[LOW30]]))</f>
        <v>0.69696943424943769</v>
      </c>
      <c r="AT41" s="81" t="str">
        <f>VLOOKUP(DividendHistoryTable[[#This Row],[Symbol]],Request[],7,0)</f>
        <v/>
      </c>
      <c r="AU41" s="8" t="str">
        <f>IFERROR(DividendHistoryTable[[#This Row],[Current Price]]*(1+DividendHistoryTable[[#This Row],[Obj3Months%]]),"")</f>
        <v/>
      </c>
      <c r="AV41" s="8">
        <v>17.733800778388979</v>
      </c>
      <c r="AW41" s="36">
        <v>16</v>
      </c>
      <c r="AX41" s="4">
        <f>DividendHistoryTable[[#This Row],[2021 Prevision]]/DividendHistoryTable[[#This Row],[Current Price]]</f>
        <v>6.6698428550074268E-2</v>
      </c>
      <c r="AY41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41" s="75" t="str">
        <f>IF(DividendHistoryTable[[#This Row],[Current Price]]&lt;DividendHistoryTable[[#This Row],[Goal to buy]],"TARGET","")</f>
        <v/>
      </c>
      <c r="BA41" s="25" t="s">
        <v>302</v>
      </c>
      <c r="BB41" s="73" t="e">
        <f>DividendHistoryTable[[#This Row],[VolumeXchToday]]/DividendHistoryTable[[#This Row],[AssetsXchToday]]</f>
        <v>#VALUE!</v>
      </c>
      <c r="BC41" s="74" t="e">
        <f>ROUND((DividendHistoryTable[[#This Row],[NbActions]]*DividendHistoryTable[[#This Row],[Current Price]])/1000000000,1)&amp;" B€"</f>
        <v>#VALUE!</v>
      </c>
      <c r="BD41" s="74"/>
    </row>
    <row r="42" spans="1:56" x14ac:dyDescent="0.25">
      <c r="A42" t="s">
        <v>357</v>
      </c>
      <c r="B42" t="s">
        <v>358</v>
      </c>
      <c r="C42" t="s">
        <v>159</v>
      </c>
      <c r="D42" s="34">
        <f>IFERROR(VLOOKUP(DividendHistoryTable[[#This Row],[Symbol]],REQ!$A$5:$B$187,2,0),"")</f>
        <v>13.5</v>
      </c>
      <c r="E42" s="84" t="str">
        <f>VLOOKUP(DividendHistoryTable[[#This Row],[Symbol]],Request[],6,0)</f>
        <v/>
      </c>
      <c r="F42" s="31" t="s">
        <v>174</v>
      </c>
      <c r="G42" s="3">
        <v>1.52</v>
      </c>
      <c r="H42" s="3">
        <v>1.88</v>
      </c>
      <c r="I42" s="3">
        <v>1.5</v>
      </c>
      <c r="J42" s="56">
        <v>1.5</v>
      </c>
      <c r="K42" s="57">
        <v>1</v>
      </c>
      <c r="L42" s="57"/>
      <c r="M42" s="32"/>
      <c r="N42" s="58">
        <f t="shared" si="3"/>
        <v>1.48</v>
      </c>
      <c r="O42" s="59">
        <f t="shared" si="4"/>
        <v>-1.3157894736842117E-2</v>
      </c>
      <c r="P42" s="57">
        <v>0.91</v>
      </c>
      <c r="Q42" s="60">
        <v>0.91</v>
      </c>
      <c r="R42" s="55"/>
      <c r="S42" s="4">
        <v>5.9799999999999999E-2</v>
      </c>
      <c r="T42" s="4">
        <v>8.1199999999999994E-2</v>
      </c>
      <c r="U42" s="4">
        <v>6.4600000000000005E-2</v>
      </c>
      <c r="V42" s="50">
        <v>9.2799999999999994E-2</v>
      </c>
      <c r="W42" s="51">
        <v>0.05</v>
      </c>
      <c r="X42" s="51"/>
      <c r="Y42" s="32"/>
      <c r="Z42" s="52">
        <f>AVERAGE(DividendHistoryTable[[#This Row],[2015 Yield]:[2019 Yield]])</f>
        <v>6.9679999999999992E-2</v>
      </c>
      <c r="AA42" s="2">
        <f>IFERROR((DividendHistoryTable[[#This Row],[2018 Yield]]-DividendHistoryTable[[#This Row],[2015 Yield]])/DividendHistoryTable[[#This Row],[2015 Yield]],"")</f>
        <v>0.55183946488294311</v>
      </c>
      <c r="AB42" s="19" t="str">
        <f>IF(VLOOKUP(DividendHistoryTable[[#This Row],[Symbol]],Request[[Symbol]:[Current PER]],3,0)&lt;&gt;0,VLOOKUP(DividendHistoryTable[[#This Row],[Symbol]],Request[[Symbol]:[Current PER]],3,0),"")</f>
        <v/>
      </c>
      <c r="AC42" s="19">
        <v>12.897484364576769</v>
      </c>
      <c r="AD42" s="64">
        <v>44211</v>
      </c>
      <c r="AE42" s="36">
        <v>21.96408859896038</v>
      </c>
      <c r="AF42" s="61">
        <v>34</v>
      </c>
      <c r="AG42" s="63">
        <f>DividendHistoryTable[[#This Row],[ScoreAnalysis/50]]+IFERROR(DividendHistoryTable[[#This Row],[Points]]*5*10/6,0)</f>
        <v>67.333333333333343</v>
      </c>
      <c r="AH42" s="20" t="str">
        <f>VLOOKUP(DividendHistoryTable[[#This Row],[Symbol]],Request[[Symbol]:[Volume Exchanged]],4,0)</f>
        <v/>
      </c>
      <c r="AI42" s="22" t="str">
        <f>VLOOKUP(DividendHistoryTable[[#This Row],[Symbol]],Request[[Symbol]:[Asset Exchanged]],5,0)</f>
        <v/>
      </c>
      <c r="AJ42" s="19" t="e">
        <f>AVERAGEIF(DividendHistoryTable[Sector],DividendHistoryTable[[#This Row],[Sector]],DividendHistoryTable[P/E])</f>
        <v>#DIV/0!</v>
      </c>
      <c r="AK42" s="19">
        <f>AVERAGEIF(DividendHistoryTable[Sector],DividendHistoryTable[[#This Row],[Sector]],DividendHistoryTable[EV/EBITDA])</f>
        <v>9.3291085954213813</v>
      </c>
      <c r="AL42" s="44">
        <f>AVERAGEIF(DividendHistoryTable[Sector],DividendHistoryTable[[#This Row],[Sector]],DividendHistoryTable[ScoreTotal/100])</f>
        <v>71.272727272727266</v>
      </c>
      <c r="AM42" s="44">
        <v>0</v>
      </c>
      <c r="AN42" s="36">
        <f>VLOOKUP(DividendHistoryTable[[#This Row],[Symbol]],Request[[Symbol]:[MA50]],8,0)</f>
        <v>12.71880002975464</v>
      </c>
      <c r="AO42" s="36">
        <f>VLOOKUP(DividendHistoryTable[[#This Row],[Symbol]],Request[[Symbol]:[MA200]],9,0)</f>
        <v>10.585599989891049</v>
      </c>
      <c r="AP42" s="77">
        <f>VLOOKUP(DividendHistoryTable[[#This Row],[Symbol]],Request[],11,0)</f>
        <v>58.953686722459253</v>
      </c>
      <c r="AQ42" s="36">
        <f>VLOOKUP(DividendHistoryTable[[#This Row],[Symbol]],[1]REQ!$A$2:$G$300,7,0)</f>
        <v>12.77999973297119</v>
      </c>
      <c r="AR42" s="36">
        <f>VLOOKUP(DividendHistoryTable[[#This Row],[Symbol]],[1]REQ!$A$2:$G$300,6,0)</f>
        <v>13.77999973297119</v>
      </c>
      <c r="AS42" s="79">
        <f>1-((DividendHistoryTable[[#This Row],[HIGH30]]-DividendHistoryTable[[#This Row],[Current Price]])/(DividendHistoryTable[[#This Row],[HIGH30]]-DividendHistoryTable[[#This Row],[LOW30]]))</f>
        <v>0.72000026702881037</v>
      </c>
      <c r="AT42" s="81" t="str">
        <f>VLOOKUP(DividendHistoryTable[[#This Row],[Symbol]],Request[],7,0)</f>
        <v/>
      </c>
      <c r="AU42" s="8" t="str">
        <f>IFERROR(DividendHistoryTable[[#This Row],[Current Price]]*(1+DividendHistoryTable[[#This Row],[Obj3Months%]]),"")</f>
        <v/>
      </c>
      <c r="AV42" s="8">
        <v>11.000454036617278</v>
      </c>
      <c r="AW42" s="36">
        <v>10.7</v>
      </c>
      <c r="AX42" s="4">
        <f>DividendHistoryTable[[#This Row],[2021 Prevision]]/DividendHistoryTable[[#This Row],[Current Price]]</f>
        <v>6.7407407407407416E-2</v>
      </c>
      <c r="AY42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42" s="76" t="str">
        <f>IF(DividendHistoryTable[[#This Row],[Current Price]]&lt;DividendHistoryTable[[#This Row],[Goal to buy]],"TARGET","")</f>
        <v/>
      </c>
      <c r="BA42" s="25" t="s">
        <v>302</v>
      </c>
      <c r="BB42" s="73" t="e">
        <f>DividendHistoryTable[[#This Row],[VolumeXchToday]]/DividendHistoryTable[[#This Row],[AssetsXchToday]]</f>
        <v>#VALUE!</v>
      </c>
      <c r="BC42" s="74" t="e">
        <f>ROUND((DividendHistoryTable[[#This Row],[NbActions]]*DividendHistoryTable[[#This Row],[Current Price]])/1000000000,1)&amp;" B€"</f>
        <v>#VALUE!</v>
      </c>
      <c r="BD42" s="74"/>
    </row>
    <row r="43" spans="1:56" x14ac:dyDescent="0.25">
      <c r="A43" t="s">
        <v>40</v>
      </c>
      <c r="B43" t="s">
        <v>74</v>
      </c>
      <c r="C43" t="s">
        <v>143</v>
      </c>
      <c r="D43" s="23">
        <f>IFERROR(VLOOKUP(DividendHistoryTable[[#This Row],[Symbol]],REQ!$A$5:$B$121,2,0),"")</f>
        <v>140.47999572753909</v>
      </c>
      <c r="E43" s="83" t="str">
        <f>VLOOKUP(DividendHistoryTable[[#This Row],[Symbol]],Request[],6,0)</f>
        <v/>
      </c>
      <c r="F43" s="15" t="s">
        <v>174</v>
      </c>
      <c r="G43" s="3">
        <v>2.6339999999999999</v>
      </c>
      <c r="H43" s="3">
        <v>2.3639999999999999</v>
      </c>
      <c r="I43" s="3">
        <v>2.65</v>
      </c>
      <c r="J43" s="56">
        <v>2.65</v>
      </c>
      <c r="K43" s="57">
        <v>2.7</v>
      </c>
      <c r="L43" s="57"/>
      <c r="M43" s="32"/>
      <c r="N43" s="58">
        <f t="shared" si="3"/>
        <v>2.5996000000000001</v>
      </c>
      <c r="O43" s="59">
        <f t="shared" si="4"/>
        <v>6.0744115413819341E-3</v>
      </c>
      <c r="P43" s="57">
        <v>3</v>
      </c>
      <c r="Q43" s="60">
        <v>3.2</v>
      </c>
      <c r="R43" s="55"/>
      <c r="S43" s="4">
        <v>2.6699999999999998E-2</v>
      </c>
      <c r="T43" s="4">
        <v>2.35E-2</v>
      </c>
      <c r="U43" s="4">
        <v>2.3799999999999998E-2</v>
      </c>
      <c r="V43" s="50">
        <v>2.5000000000000001E-2</v>
      </c>
      <c r="W43" s="51">
        <v>2.2499999999999999E-2</v>
      </c>
      <c r="X43" s="51"/>
      <c r="Y43" s="32"/>
      <c r="Z43" s="52">
        <f>AVERAGE(DividendHistoryTable[[#This Row],[2015 Yield]:[2019 Yield]])</f>
        <v>2.4299999999999999E-2</v>
      </c>
      <c r="AA43" s="2">
        <f>IFERROR((DividendHistoryTable[[#This Row],[2018 Yield]]-DividendHistoryTable[[#This Row],[2015 Yield]])/DividendHistoryTable[[#This Row],[2015 Yield]],"")</f>
        <v>-6.3670411985018605E-2</v>
      </c>
      <c r="AB43" s="19" t="str">
        <f>IF(VLOOKUP(DividendHistoryTable[[#This Row],[Symbol]],Request[[Symbol]:[Current PER]],3,0)&lt;&gt;0,VLOOKUP(DividendHistoryTable[[#This Row],[Symbol]],Request[[Symbol]:[Current PER]],3,0),"")</f>
        <v/>
      </c>
      <c r="AC43" s="19">
        <v>8.0661338664219073</v>
      </c>
      <c r="AD43" s="64">
        <v>44148</v>
      </c>
      <c r="AE43" s="36">
        <v>66.067644110337682</v>
      </c>
      <c r="AF43" s="61">
        <v>34</v>
      </c>
      <c r="AG43" s="63">
        <f>DividendHistoryTable[[#This Row],[ScoreAnalysis/50]]+IFERROR(DividendHistoryTable[[#This Row],[Points]]*5*10/6,0)</f>
        <v>59</v>
      </c>
      <c r="AH43" s="20" t="str">
        <f>VLOOKUP(DividendHistoryTable[[#This Row],[Symbol]],Request[[Symbol]:[Volume Exchanged]],4,0)</f>
        <v/>
      </c>
      <c r="AI43" s="22" t="str">
        <f>VLOOKUP(DividendHistoryTable[[#This Row],[Symbol]],Request[[Symbol]:[Asset Exchanged]],5,0)</f>
        <v/>
      </c>
      <c r="AJ43" s="19" t="e">
        <f>AVERAGEIF(DividendHistoryTable[Sector],DividendHistoryTable[[#This Row],[Sector]],DividendHistoryTable[P/E])</f>
        <v>#DIV/0!</v>
      </c>
      <c r="AK43" s="19">
        <f>AVERAGEIF(DividendHistoryTable[Sector],DividendHistoryTable[[#This Row],[Sector]],DividendHistoryTable[EV/EBITDA])</f>
        <v>3.7158706692437899</v>
      </c>
      <c r="AL43" s="44">
        <f>AVERAGEIF(DividendHistoryTable[Sector],DividendHistoryTable[[#This Row],[Sector]],DividendHistoryTable[ScoreTotal/100])</f>
        <v>58.142857142857132</v>
      </c>
      <c r="AM43" s="44">
        <v>13</v>
      </c>
      <c r="AN43" s="36">
        <f>VLOOKUP(DividendHistoryTable[[#This Row],[Symbol]],Request[[Symbol]:[MA50]],8,0)</f>
        <v>134.7370004272461</v>
      </c>
      <c r="AO43" s="36">
        <f>VLOOKUP(DividendHistoryTable[[#This Row],[Symbol]],Request[[Symbol]:[MA200]],9,0)</f>
        <v>136.10425010681149</v>
      </c>
      <c r="AP43" s="77">
        <f>VLOOKUP(DividendHistoryTable[[#This Row],[Symbol]],Request[],11,0)</f>
        <v>61.864596958898296</v>
      </c>
      <c r="AQ43" s="36">
        <f>VLOOKUP(DividendHistoryTable[[#This Row],[Symbol]],[1]REQ!$A$2:$G$300,7,0)</f>
        <v>135.5</v>
      </c>
      <c r="AR43" s="36">
        <f>VLOOKUP(DividendHistoryTable[[#This Row],[Symbol]],[1]REQ!$A$2:$G$300,6,0)</f>
        <v>141.5</v>
      </c>
      <c r="AS43" s="79">
        <f>1-((DividendHistoryTable[[#This Row],[HIGH30]]-DividendHistoryTable[[#This Row],[Current Price]])/(DividendHistoryTable[[#This Row],[HIGH30]]-DividendHistoryTable[[#This Row],[LOW30]]))</f>
        <v>0.82999928792318178</v>
      </c>
      <c r="AT43" s="81" t="str">
        <f>VLOOKUP(DividendHistoryTable[[#This Row],[Symbol]],Request[],7,0)</f>
        <v/>
      </c>
      <c r="AU43" s="8" t="str">
        <f>IFERROR(DividendHistoryTable[[#This Row],[Current Price]]*(1+DividendHistoryTable[[#This Row],[Obj3Months%]]),"")</f>
        <v/>
      </c>
      <c r="AV43" s="8">
        <v>151.21403302917486</v>
      </c>
      <c r="AW43" s="36">
        <v>100</v>
      </c>
      <c r="AX43" s="4">
        <f>DividendHistoryTable[[#This Row],[2021 Prevision]]/DividendHistoryTable[[#This Row],[Current Price]]</f>
        <v>2.1355353724657702E-2</v>
      </c>
      <c r="AY43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43" s="75" t="str">
        <f>IF(DividendHistoryTable[[#This Row],[Current Price]]&lt;DividendHistoryTable[[#This Row],[Goal to buy]],"TARGET","")</f>
        <v/>
      </c>
      <c r="BA43" s="25"/>
      <c r="BB43" s="73" t="e">
        <f>DividendHistoryTable[[#This Row],[VolumeXchToday]]/DividendHistoryTable[[#This Row],[AssetsXchToday]]</f>
        <v>#VALUE!</v>
      </c>
      <c r="BC43" s="74" t="e">
        <f>ROUND((DividendHistoryTable[[#This Row],[NbActions]]*DividendHistoryTable[[#This Row],[Current Price]])/1000000000,1)&amp;" B€"</f>
        <v>#VALUE!</v>
      </c>
      <c r="BD43" s="74"/>
    </row>
    <row r="44" spans="1:56" x14ac:dyDescent="0.25">
      <c r="A44" t="s">
        <v>205</v>
      </c>
      <c r="B44" t="s">
        <v>206</v>
      </c>
      <c r="C44" t="s">
        <v>149</v>
      </c>
      <c r="D44" s="23">
        <f>IFERROR(VLOOKUP(DividendHistoryTable[[#This Row],[Symbol]],REQ!$A$5:$B$121,2,0),"")</f>
        <v>15.060000419616699</v>
      </c>
      <c r="E44" s="83" t="str">
        <f>VLOOKUP(DividendHistoryTable[[#This Row],[Symbol]],Request[],6,0)</f>
        <v/>
      </c>
      <c r="F44" s="15" t="s">
        <v>174</v>
      </c>
      <c r="G44" s="3">
        <v>0</v>
      </c>
      <c r="H44" s="3">
        <v>0.48</v>
      </c>
      <c r="I44" s="3">
        <v>0.53</v>
      </c>
      <c r="J44" s="56">
        <v>0.78</v>
      </c>
      <c r="K44" s="57">
        <v>0</v>
      </c>
      <c r="L44" s="57"/>
      <c r="M44" s="32"/>
      <c r="N44" s="58">
        <f t="shared" si="3"/>
        <v>0.35799999999999998</v>
      </c>
      <c r="O44" s="59" t="str">
        <f t="shared" si="4"/>
        <v/>
      </c>
      <c r="P44" s="57">
        <v>0.48</v>
      </c>
      <c r="Q44" s="60">
        <v>0.69</v>
      </c>
      <c r="R44" s="55"/>
      <c r="S44" s="4">
        <v>0</v>
      </c>
      <c r="T44" s="4">
        <v>2.52E-2</v>
      </c>
      <c r="U44" s="4">
        <v>2.6000000000000002E-2</v>
      </c>
      <c r="V44" s="50">
        <v>3.3399999999999999E-2</v>
      </c>
      <c r="W44" s="51">
        <v>0</v>
      </c>
      <c r="X44" s="51"/>
      <c r="Y44" s="32"/>
      <c r="Z44" s="52">
        <f>AVERAGE(DividendHistoryTable[[#This Row],[2015 Yield]:[2019 Yield]])</f>
        <v>1.6920000000000001E-2</v>
      </c>
      <c r="AA44" s="2" t="str">
        <f>IFERROR((DividendHistoryTable[[#This Row],[2018 Yield]]-DividendHistoryTable[[#This Row],[2015 Yield]])/DividendHistoryTable[[#This Row],[2015 Yield]],"")</f>
        <v/>
      </c>
      <c r="AB44" s="19" t="str">
        <f>IF(VLOOKUP(DividendHistoryTable[[#This Row],[Symbol]],Request[[Symbol]:[Current PER]],3,0)&lt;&gt;0,VLOOKUP(DividendHistoryTable[[#This Row],[Symbol]],Request[[Symbol]:[Current PER]],3,0),"")</f>
        <v/>
      </c>
      <c r="AC44" s="19">
        <v>4.0008505326562691</v>
      </c>
      <c r="AD44" s="64">
        <v>44211</v>
      </c>
      <c r="AE44" s="36">
        <v>15.348112651041109</v>
      </c>
      <c r="AF44" s="61">
        <v>33</v>
      </c>
      <c r="AG44" s="63">
        <f>DividendHistoryTable[[#This Row],[ScoreAnalysis/50]]+IFERROR(DividendHistoryTable[[#This Row],[Points]]*5*10/6,0)</f>
        <v>58</v>
      </c>
      <c r="AH44" s="20" t="str">
        <f>VLOOKUP(DividendHistoryTable[[#This Row],[Symbol]],Request[[Symbol]:[Volume Exchanged]],4,0)</f>
        <v/>
      </c>
      <c r="AI44" s="22" t="str">
        <f>VLOOKUP(DividendHistoryTable[[#This Row],[Symbol]],Request[[Symbol]:[Asset Exchanged]],5,0)</f>
        <v/>
      </c>
      <c r="AJ44" s="19" t="e">
        <f>AVERAGEIF(DividendHistoryTable[Sector],DividendHistoryTable[[#This Row],[Sector]],DividendHistoryTable[P/E])</f>
        <v>#DIV/0!</v>
      </c>
      <c r="AK44" s="19">
        <f>AVERAGEIF(DividendHistoryTable[Sector],DividendHistoryTable[[#This Row],[Sector]],DividendHistoryTable[EV/EBITDA])</f>
        <v>5.0111155168039625</v>
      </c>
      <c r="AL44" s="44">
        <f>AVERAGEIF(DividendHistoryTable[Sector],DividendHistoryTable[[#This Row],[Sector]],DividendHistoryTable[ScoreTotal/100])</f>
        <v>35.555555555555557</v>
      </c>
      <c r="AM44" s="44">
        <v>0</v>
      </c>
      <c r="AN44" s="36">
        <f>VLOOKUP(DividendHistoryTable[[#This Row],[Symbol]],Request[[Symbol]:[MA50]],8,0)</f>
        <v>14.052729187011719</v>
      </c>
      <c r="AO44" s="36">
        <f>VLOOKUP(DividendHistoryTable[[#This Row],[Symbol]],Request[[Symbol]:[MA200]],9,0)</f>
        <v>7.7710160732269289</v>
      </c>
      <c r="AP44" s="77">
        <f>VLOOKUP(DividendHistoryTable[[#This Row],[Symbol]],Request[],11,0)</f>
        <v>59.879640575555158</v>
      </c>
      <c r="AQ44" s="36">
        <f>VLOOKUP(DividendHistoryTable[[#This Row],[Symbol]],[1]REQ!$A$2:$G$300,7,0)</f>
        <v>14.185999870300289</v>
      </c>
      <c r="AR44" s="36">
        <f>VLOOKUP(DividendHistoryTable[[#This Row],[Symbol]],[1]REQ!$A$2:$G$300,6,0)</f>
        <v>15.39999961853027</v>
      </c>
      <c r="AS44" s="79">
        <f>1-((DividendHistoryTable[[#This Row],[HIGH30]]-DividendHistoryTable[[#This Row],[Current Price]])/(DividendHistoryTable[[#This Row],[HIGH30]]-DividendHistoryTable[[#This Row],[LOW30]]))</f>
        <v>0.71993470393277126</v>
      </c>
      <c r="AT44" s="81" t="str">
        <f>VLOOKUP(DividendHistoryTable[[#This Row],[Symbol]],Request[],7,0)</f>
        <v/>
      </c>
      <c r="AU44" s="8" t="str">
        <f>IFERROR(DividendHistoryTable[[#This Row],[Current Price]]*(1+DividendHistoryTable[[#This Row],[Obj3Months%]]),"")</f>
        <v/>
      </c>
      <c r="AV44" s="8">
        <v>22.999310401535038</v>
      </c>
      <c r="AW44" s="36">
        <v>13</v>
      </c>
      <c r="AX44" s="4">
        <f>DividendHistoryTable[[#This Row],[2021 Prevision]]/DividendHistoryTable[[#This Row],[Current Price]]</f>
        <v>3.1872509072095809E-2</v>
      </c>
      <c r="AY44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44" s="75" t="str">
        <f>IF(DividendHistoryTable[[#This Row],[Current Price]]&lt;DividendHistoryTable[[#This Row],[Goal to buy]],"TARGET","")</f>
        <v/>
      </c>
      <c r="BA44" s="25" t="s">
        <v>302</v>
      </c>
      <c r="BB44" s="73" t="e">
        <f>DividendHistoryTable[[#This Row],[VolumeXchToday]]/DividendHistoryTable[[#This Row],[AssetsXchToday]]</f>
        <v>#VALUE!</v>
      </c>
      <c r="BC44" s="74" t="e">
        <f>ROUND((DividendHistoryTable[[#This Row],[NbActions]]*DividendHistoryTable[[#This Row],[Current Price]])/1000000000,1)&amp;" B€"</f>
        <v>#VALUE!</v>
      </c>
      <c r="BD44" s="74" t="s">
        <v>302</v>
      </c>
    </row>
    <row r="45" spans="1:56" x14ac:dyDescent="0.25">
      <c r="A45" t="s">
        <v>50</v>
      </c>
      <c r="B45" t="s">
        <v>96</v>
      </c>
      <c r="C45" t="s">
        <v>146</v>
      </c>
      <c r="D45" s="23">
        <f>IFERROR(VLOOKUP(DividendHistoryTable[[#This Row],[Symbol]],REQ!$A$5:$B$121,2,0),"")</f>
        <v>54.459999084472663</v>
      </c>
      <c r="E45" s="83" t="str">
        <f>VLOOKUP(DividendHistoryTable[[#This Row],[Symbol]],Request[],6,0)</f>
        <v/>
      </c>
      <c r="F45" s="15" t="s">
        <v>176</v>
      </c>
      <c r="G45" s="3">
        <v>1.6</v>
      </c>
      <c r="H45" s="3">
        <v>1.85</v>
      </c>
      <c r="I45" s="3">
        <v>2</v>
      </c>
      <c r="J45" s="56">
        <v>2.12</v>
      </c>
      <c r="K45" s="57">
        <v>1.1499999999999999</v>
      </c>
      <c r="L45" s="57"/>
      <c r="M45" s="32"/>
      <c r="N45" s="58">
        <f t="shared" si="3"/>
        <v>1.7440000000000002</v>
      </c>
      <c r="O45" s="59">
        <f t="shared" si="4"/>
        <v>0.32500000000000001</v>
      </c>
      <c r="P45" s="57">
        <v>2</v>
      </c>
      <c r="Q45" s="60">
        <v>2.0499999999999998</v>
      </c>
      <c r="R45" s="55"/>
      <c r="S45" s="4">
        <v>2.5899999999999999E-2</v>
      </c>
      <c r="T45" s="4">
        <v>2.8399999999999998E-2</v>
      </c>
      <c r="U45" s="4">
        <v>3.39E-2</v>
      </c>
      <c r="V45" s="50">
        <v>4.7800000000000002E-2</v>
      </c>
      <c r="W45" s="51">
        <v>3.9699999999999999E-2</v>
      </c>
      <c r="X45" s="51"/>
      <c r="Y45" s="32"/>
      <c r="Z45" s="52">
        <f>AVERAGE(DividendHistoryTable[[#This Row],[2015 Yield]:[2019 Yield]])</f>
        <v>3.5140000000000005E-2</v>
      </c>
      <c r="AA45" s="2">
        <f>IFERROR((DividendHistoryTable[[#This Row],[2018 Yield]]-DividendHistoryTable[[#This Row],[2015 Yield]])/DividendHistoryTable[[#This Row],[2015 Yield]],"")</f>
        <v>0.84555984555984565</v>
      </c>
      <c r="AB45" s="19" t="str">
        <f>IF(VLOOKUP(DividendHistoryTable[[#This Row],[Symbol]],Request[[Symbol]:[Current PER]],3,0)&lt;&gt;0,VLOOKUP(DividendHistoryTable[[#This Row],[Symbol]],Request[[Symbol]:[Current PER]],3,0),"")</f>
        <v/>
      </c>
      <c r="AC45" s="19">
        <v>9.9527052077527305</v>
      </c>
      <c r="AD45" s="64">
        <v>44211</v>
      </c>
      <c r="AE45" s="36">
        <v>0</v>
      </c>
      <c r="AF45" s="61">
        <v>32</v>
      </c>
      <c r="AG45" s="63">
        <f>DividendHistoryTable[[#This Row],[ScoreAnalysis/50]]+IFERROR(DividendHistoryTable[[#This Row],[Points]]*5*10/6,0)</f>
        <v>65.333333333333343</v>
      </c>
      <c r="AH45" s="20" t="str">
        <f>VLOOKUP(DividendHistoryTable[[#This Row],[Symbol]],Request[[Symbol]:[Volume Exchanged]],4,0)</f>
        <v/>
      </c>
      <c r="AI45" s="22" t="str">
        <f>VLOOKUP(DividendHistoryTable[[#This Row],[Symbol]],Request[[Symbol]:[Asset Exchanged]],5,0)</f>
        <v/>
      </c>
      <c r="AJ45" s="19" t="e">
        <f>AVERAGEIF(DividendHistoryTable[Sector],DividendHistoryTable[[#This Row],[Sector]],DividendHistoryTable[P/E])</f>
        <v>#DIV/0!</v>
      </c>
      <c r="AK45" s="19">
        <f>AVERAGEIF(DividendHistoryTable[Sector],DividendHistoryTable[[#This Row],[Sector]],DividendHistoryTable[EV/EBITDA])</f>
        <v>9.9527052077527305</v>
      </c>
      <c r="AL45" s="44">
        <f>AVERAGEIF(DividendHistoryTable[Sector],DividendHistoryTable[[#This Row],[Sector]],DividendHistoryTable[ScoreTotal/100])</f>
        <v>65.333333333333343</v>
      </c>
      <c r="AM45" s="44" t="str">
        <f>IF(VLOOKUP(DividendHistoryTable[[#This Row],[Symbol]],Request[],10,0)="","",VLOOKUP(DividendHistoryTable[[#This Row],[Symbol]],Request[],10,0))</f>
        <v/>
      </c>
      <c r="AN45" s="36">
        <f>VLOOKUP(DividendHistoryTable[[#This Row],[Symbol]],Request[[Symbol]:[MA50]],8,0)</f>
        <v>49.785200042724611</v>
      </c>
      <c r="AO45" s="36">
        <f>VLOOKUP(DividendHistoryTable[[#This Row],[Symbol]],Request[[Symbol]:[MA200]],9,0)</f>
        <v>37.491095600128183</v>
      </c>
      <c r="AP45" s="77">
        <f>VLOOKUP(DividendHistoryTable[[#This Row],[Symbol]],Request[],11,0)</f>
        <v>67.62517853548691</v>
      </c>
      <c r="AQ45" s="36">
        <f>VLOOKUP(DividendHistoryTable[[#This Row],[Symbol]],[1]REQ!$A$2:$G$300,7,0)</f>
        <v>50.099998474121087</v>
      </c>
      <c r="AR45" s="36">
        <f>VLOOKUP(DividendHistoryTable[[#This Row],[Symbol]],[1]REQ!$A$2:$G$300,6,0)</f>
        <v>54.459999084472663</v>
      </c>
      <c r="AS45" s="79">
        <f>1-((DividendHistoryTable[[#This Row],[HIGH30]]-DividendHistoryTable[[#This Row],[Current Price]])/(DividendHistoryTable[[#This Row],[HIGH30]]-DividendHistoryTable[[#This Row],[LOW30]]))</f>
        <v>1</v>
      </c>
      <c r="AT45" s="81" t="str">
        <f>VLOOKUP(DividendHistoryTable[[#This Row],[Symbol]],Request[],7,0)</f>
        <v/>
      </c>
      <c r="AU45" s="8" t="str">
        <f>IFERROR(DividendHistoryTable[[#This Row],[Current Price]]*(1+DividendHistoryTable[[#This Row],[Obj3Months%]]),"")</f>
        <v/>
      </c>
      <c r="AV45" s="8">
        <v>42.007803434371944</v>
      </c>
      <c r="AW45" s="36">
        <v>35</v>
      </c>
      <c r="AX45" s="4">
        <f>DividendHistoryTable[[#This Row],[2021 Prevision]]/DividendHistoryTable[[#This Row],[Current Price]]</f>
        <v>3.6724201865993587E-2</v>
      </c>
      <c r="AY45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45" s="75" t="str">
        <f>IF(DividendHistoryTable[[#This Row],[Current Price]]&lt;DividendHistoryTable[[#This Row],[Goal to buy]],"TARGET","")</f>
        <v/>
      </c>
      <c r="BA45" s="25"/>
      <c r="BB45" s="73" t="e">
        <f>DividendHistoryTable[[#This Row],[VolumeXchToday]]/DividendHistoryTable[[#This Row],[AssetsXchToday]]</f>
        <v>#VALUE!</v>
      </c>
      <c r="BC45" s="74" t="e">
        <f>ROUND((DividendHistoryTable[[#This Row],[NbActions]]*DividendHistoryTable[[#This Row],[Current Price]])/1000000000,1)&amp;" B€"</f>
        <v>#VALUE!</v>
      </c>
      <c r="BD45" s="74"/>
    </row>
    <row r="46" spans="1:56" x14ac:dyDescent="0.25">
      <c r="A46" t="s">
        <v>509</v>
      </c>
      <c r="B46" t="s">
        <v>508</v>
      </c>
      <c r="C46" t="s">
        <v>289</v>
      </c>
      <c r="D46" s="34">
        <f>IFERROR(VLOOKUP(DividendHistoryTable[[#This Row],[Symbol]],REQ!$A$5:$B$187,2,0),"")</f>
        <v>35.340000152587891</v>
      </c>
      <c r="E46" s="84" t="str">
        <f>VLOOKUP(DividendHistoryTable[[#This Row],[Symbol]],Request[],6,0)</f>
        <v/>
      </c>
      <c r="F46" s="31" t="s">
        <v>182</v>
      </c>
      <c r="G46" s="3">
        <v>0</v>
      </c>
      <c r="H46" s="3">
        <v>0</v>
      </c>
      <c r="I46" s="3">
        <v>0</v>
      </c>
      <c r="J46" s="56">
        <v>5.3</v>
      </c>
      <c r="K46" s="3">
        <v>2.75</v>
      </c>
      <c r="L46" s="3"/>
      <c r="N46" s="23">
        <f t="shared" si="3"/>
        <v>1.61</v>
      </c>
      <c r="O46" s="67" t="str">
        <f t="shared" si="4"/>
        <v/>
      </c>
      <c r="P46" s="3">
        <v>2.75</v>
      </c>
      <c r="Q46" s="60">
        <v>2.75</v>
      </c>
      <c r="R46" s="55"/>
      <c r="S46" s="4"/>
      <c r="T46" s="4"/>
      <c r="U46" s="4"/>
      <c r="V46" s="50">
        <v>8.1000000000000003E-2</v>
      </c>
      <c r="W46" s="4">
        <v>8.1000000000000003E-2</v>
      </c>
      <c r="X46" s="4"/>
      <c r="Z46" s="52">
        <f>AVERAGE(DividendHistoryTable[[#This Row],[2015 Yield]:[2019 Yield]])</f>
        <v>8.1000000000000003E-2</v>
      </c>
      <c r="AA46" s="2" t="str">
        <f>IFERROR((DividendHistoryTable[[#This Row],[2018 Yield]]-DividendHistoryTable[[#This Row],[2015 Yield]])/DividendHistoryTable[[#This Row],[2015 Yield]],"")</f>
        <v/>
      </c>
      <c r="AB46" s="19" t="str">
        <f>IF(VLOOKUP(DividendHistoryTable[[#This Row],[Symbol]],Request[[Symbol]:[Current PER]],3,0)&lt;&gt;0,VLOOKUP(DividendHistoryTable[[#This Row],[Symbol]],Request[[Symbol]:[Current PER]],3,0),"")</f>
        <v/>
      </c>
      <c r="AC46" s="19">
        <v>5.9209273858938261</v>
      </c>
      <c r="AD46" s="64">
        <v>44250</v>
      </c>
      <c r="AE46" s="69">
        <v>32.029218978280568</v>
      </c>
      <c r="AF46" s="61">
        <v>30</v>
      </c>
      <c r="AG46" s="63">
        <f>DividendHistoryTable[[#This Row],[ScoreAnalysis/50]]+IFERROR(DividendHistoryTable[[#This Row],[Points]]*5*10/6,0)</f>
        <v>55</v>
      </c>
      <c r="AH46" s="20" t="str">
        <f>VLOOKUP(DividendHistoryTable[[#This Row],[Symbol]],Request[[Symbol]:[Volume Exchanged]],4,0)</f>
        <v/>
      </c>
      <c r="AI46" s="22" t="str">
        <f>VLOOKUP(DividendHistoryTable[[#This Row],[Symbol]],Request[[Symbol]:[Asset Exchanged]],5,0)</f>
        <v/>
      </c>
      <c r="AJ46" s="19" t="e">
        <f>AVERAGEIF(DividendHistoryTable[Sector],DividendHistoryTable[[#This Row],[Sector]],DividendHistoryTable[P/E])</f>
        <v>#DIV/0!</v>
      </c>
      <c r="AK46" s="19">
        <f>AVERAGEIF(DividendHistoryTable[Sector],DividendHistoryTable[[#This Row],[Sector]],DividendHistoryTable[EV/EBITDA])</f>
        <v>5.4924677180928594</v>
      </c>
      <c r="AL46" s="44">
        <f>AVERAGEIF(DividendHistoryTable[Sector],DividendHistoryTable[[#This Row],[Sector]],DividendHistoryTable[ScoreTotal/100])</f>
        <v>53.533333333333339</v>
      </c>
      <c r="AM46" s="44">
        <v>16</v>
      </c>
      <c r="AN46" s="36">
        <f>VLOOKUP(DividendHistoryTable[[#This Row],[Symbol]],Request[[Symbol]:[MA50]],8,0)</f>
        <v>34.465199813842773</v>
      </c>
      <c r="AO46" s="36">
        <f>VLOOKUP(DividendHistoryTable[[#This Row],[Symbol]],Request[[Symbol]:[MA200]],9,0)</f>
        <v>33.508818483352663</v>
      </c>
      <c r="AP46" s="77">
        <f>VLOOKUP(DividendHistoryTable[[#This Row],[Symbol]],Request[],11,0)</f>
        <v>57.583365476224472</v>
      </c>
      <c r="AQ46" s="36">
        <f>VLOOKUP(DividendHistoryTable[[#This Row],[Symbol]],[1]REQ!$A$2:$G$300,7,0)</f>
        <v>34.159999847412109</v>
      </c>
      <c r="AR46" s="36">
        <f>VLOOKUP(DividendHistoryTable[[#This Row],[Symbol]],[1]REQ!$A$2:$G$300,6,0)</f>
        <v>35.340000152587891</v>
      </c>
      <c r="AS46" s="79">
        <f>1-((DividendHistoryTable[[#This Row],[HIGH30]]-DividendHistoryTable[[#This Row],[Current Price]])/(DividendHistoryTable[[#This Row],[HIGH30]]-DividendHistoryTable[[#This Row],[LOW30]]))</f>
        <v>1</v>
      </c>
      <c r="AT46" s="81" t="str">
        <f>VLOOKUP(DividendHistoryTable[[#This Row],[Symbol]],Request[],7,0)</f>
        <v/>
      </c>
      <c r="AU46" s="8" t="str">
        <f>IFERROR(DividendHistoryTable[[#This Row],[Current Price]]*(1+DividendHistoryTable[[#This Row],[Obj3Months%]]),"")</f>
        <v/>
      </c>
      <c r="AV46" s="8"/>
      <c r="AW46" s="37">
        <v>33</v>
      </c>
      <c r="AX46" s="4">
        <f>DividendHistoryTable[[#This Row],[2021 Prevision]]/DividendHistoryTable[[#This Row],[Current Price]]</f>
        <v>7.7815506172221161E-2</v>
      </c>
      <c r="AY46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46" s="76" t="str">
        <f>IF(DividendHistoryTable[[#This Row],[Current Price]]&lt;DividendHistoryTable[[#This Row],[Goal to buy]],"TARGET","")</f>
        <v/>
      </c>
      <c r="BA46" s="25"/>
      <c r="BB46" s="73" t="e">
        <f>DividendHistoryTable[[#This Row],[VolumeXchToday]]/DividendHistoryTable[[#This Row],[AssetsXchToday]]</f>
        <v>#VALUE!</v>
      </c>
      <c r="BC46" s="74" t="e">
        <f>ROUND((DividendHistoryTable[[#This Row],[NbActions]]*DividendHistoryTable[[#This Row],[Current Price]])/1000000000,1)&amp;" B€"</f>
        <v>#VALUE!</v>
      </c>
      <c r="BD46" s="74"/>
    </row>
    <row r="47" spans="1:56" x14ac:dyDescent="0.25">
      <c r="A47" t="s">
        <v>525</v>
      </c>
      <c r="B47" t="s">
        <v>524</v>
      </c>
      <c r="C47" t="s">
        <v>526</v>
      </c>
      <c r="D47" s="34">
        <f>IFERROR(VLOOKUP(DividendHistoryTable[[#This Row],[Symbol]],REQ!$A$5:$B$187,2,0),"")</f>
        <v>42.740001678466797</v>
      </c>
      <c r="E47" s="84" t="str">
        <f>VLOOKUP(DividendHistoryTable[[#This Row],[Symbol]],Request[],6,0)</f>
        <v/>
      </c>
      <c r="F47" s="31" t="s">
        <v>174</v>
      </c>
      <c r="G47" s="3">
        <v>1.75</v>
      </c>
      <c r="H47" s="3">
        <v>1.87</v>
      </c>
      <c r="I47" s="3">
        <v>2.08</v>
      </c>
      <c r="J47" s="56">
        <v>4.3</v>
      </c>
      <c r="K47" s="3">
        <v>1.72</v>
      </c>
      <c r="L47" s="3"/>
      <c r="N47" s="23">
        <f t="shared" si="3"/>
        <v>2.3440000000000003</v>
      </c>
      <c r="O47" s="67">
        <f t="shared" si="4"/>
        <v>1.4571428571428571</v>
      </c>
      <c r="P47" s="3">
        <v>1.45</v>
      </c>
      <c r="Q47" s="60">
        <v>1.68</v>
      </c>
      <c r="R47" s="55"/>
      <c r="S47" s="4">
        <v>2.7199999999999998E-2</v>
      </c>
      <c r="T47" s="4">
        <v>2.5899999999999999E-2</v>
      </c>
      <c r="U47" s="4">
        <v>2.64E-2</v>
      </c>
      <c r="V47" s="50">
        <v>1.24E-2</v>
      </c>
      <c r="W47" s="4">
        <v>4.5600000000000002E-2</v>
      </c>
      <c r="X47" s="4"/>
      <c r="Z47" s="52">
        <f>AVERAGE(DividendHistoryTable[[#This Row],[2015 Yield]:[2019 Yield]])</f>
        <v>2.7499999999999997E-2</v>
      </c>
      <c r="AA47" s="2">
        <f>IFERROR((DividendHistoryTable[[#This Row],[2018 Yield]]-DividendHistoryTable[[#This Row],[2015 Yield]])/DividendHistoryTable[[#This Row],[2015 Yield]],"")</f>
        <v>-0.54411764705882348</v>
      </c>
      <c r="AB47" s="19" t="str">
        <f>IF(VLOOKUP(DividendHistoryTable[[#This Row],[Symbol]],Request[[Symbol]:[Current PER]],3,0)&lt;&gt;0,VLOOKUP(DividendHistoryTable[[#This Row],[Symbol]],Request[[Symbol]:[Current PER]],3,0),"")</f>
        <v/>
      </c>
      <c r="AC47" s="19">
        <v>27.950363659895149</v>
      </c>
      <c r="AD47" s="64">
        <v>44211</v>
      </c>
      <c r="AE47" s="69">
        <v>23.13070448506706</v>
      </c>
      <c r="AF47" s="61">
        <v>29</v>
      </c>
      <c r="AG47" s="63">
        <f>DividendHistoryTable[[#This Row],[ScoreAnalysis/50]]+IFERROR(DividendHistoryTable[[#This Row],[Points]]*5*10/6,0)</f>
        <v>54</v>
      </c>
      <c r="AH47" s="20" t="str">
        <f>VLOOKUP(DividendHistoryTable[[#This Row],[Symbol]],Request[[Symbol]:[Volume Exchanged]],4,0)</f>
        <v/>
      </c>
      <c r="AI47" s="22" t="str">
        <f>VLOOKUP(DividendHistoryTable[[#This Row],[Symbol]],Request[[Symbol]:[Asset Exchanged]],5,0)</f>
        <v/>
      </c>
      <c r="AJ47" s="19" t="e">
        <f>AVERAGEIF(DividendHistoryTable[Sector],DividendHistoryTable[[#This Row],[Sector]],DividendHistoryTable[P/E])</f>
        <v>#DIV/0!</v>
      </c>
      <c r="AK47" s="19">
        <f>AVERAGEIF(DividendHistoryTable[Sector],DividendHistoryTable[[#This Row],[Sector]],DividendHistoryTable[EV/EBITDA])</f>
        <v>27.950363659895149</v>
      </c>
      <c r="AL47" s="44">
        <f>AVERAGEIF(DividendHistoryTable[Sector],DividendHistoryTable[[#This Row],[Sector]],DividendHistoryTable[ScoreTotal/100])</f>
        <v>54</v>
      </c>
      <c r="AM47" s="44">
        <v>31</v>
      </c>
      <c r="AN47" s="36">
        <f>VLOOKUP(DividendHistoryTable[[#This Row],[Symbol]],Request[[Symbol]:[MA50]],8,0)</f>
        <v>41.991199874877928</v>
      </c>
      <c r="AO47" s="36">
        <f>VLOOKUP(DividendHistoryTable[[#This Row],[Symbol]],Request[[Symbol]:[MA200]],9,0)</f>
        <v>36.058900022506712</v>
      </c>
      <c r="AP47" s="77">
        <f>VLOOKUP(DividendHistoryTable[[#This Row],[Symbol]],Request[],11,0)</f>
        <v>60.617826942045959</v>
      </c>
      <c r="AQ47" s="36">
        <f>VLOOKUP(DividendHistoryTable[[#This Row],[Symbol]],[1]REQ!$A$2:$G$300,7,0)</f>
        <v>41.220001220703118</v>
      </c>
      <c r="AR47" s="36">
        <f>VLOOKUP(DividendHistoryTable[[#This Row],[Symbol]],[1]REQ!$A$2:$G$300,6,0)</f>
        <v>42.740001678466797</v>
      </c>
      <c r="AS47" s="79">
        <f>1-((DividendHistoryTable[[#This Row],[HIGH30]]-DividendHistoryTable[[#This Row],[Current Price]])/(DividendHistoryTable[[#This Row],[HIGH30]]-DividendHistoryTable[[#This Row],[LOW30]]))</f>
        <v>1</v>
      </c>
      <c r="AT47" s="81" t="str">
        <f>VLOOKUP(DividendHistoryTable[[#This Row],[Symbol]],Request[],7,0)</f>
        <v/>
      </c>
      <c r="AU47" s="8" t="str">
        <f>IFERROR(DividendHistoryTable[[#This Row],[Current Price]]*(1+DividendHistoryTable[[#This Row],[Obj3Months%]]),"")</f>
        <v/>
      </c>
      <c r="AV47" s="8"/>
      <c r="AW47" s="37">
        <v>35</v>
      </c>
      <c r="AX47" s="4">
        <f>DividendHistoryTable[[#This Row],[2021 Prevision]]/DividendHistoryTable[[#This Row],[Current Price]]</f>
        <v>3.392606324417944E-2</v>
      </c>
      <c r="AY47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47" s="76" t="str">
        <f>IF(DividendHistoryTable[[#This Row],[Current Price]]&lt;DividendHistoryTable[[#This Row],[Goal to buy]],"TARGET","")</f>
        <v/>
      </c>
      <c r="BA47" s="25"/>
      <c r="BB47" s="73" t="e">
        <f>DividendHistoryTable[[#This Row],[VolumeXchToday]]/DividendHistoryTable[[#This Row],[AssetsXchToday]]</f>
        <v>#VALUE!</v>
      </c>
      <c r="BC47" s="74" t="e">
        <f>ROUND((DividendHistoryTable[[#This Row],[NbActions]]*DividendHistoryTable[[#This Row],[Current Price]])/1000000000,1)&amp;" B€"</f>
        <v>#VALUE!</v>
      </c>
      <c r="BD47" s="74"/>
    </row>
    <row r="48" spans="1:56" x14ac:dyDescent="0.25">
      <c r="A48" t="s">
        <v>371</v>
      </c>
      <c r="B48" t="s">
        <v>322</v>
      </c>
      <c r="C48" t="s">
        <v>152</v>
      </c>
      <c r="D48" s="34">
        <f>IFERROR(VLOOKUP(DividendHistoryTable[[#This Row],[Symbol]],REQ!$A$5:$B$187,2,0),"")</f>
        <v>27.219999313354489</v>
      </c>
      <c r="E48" s="84" t="str">
        <f>VLOOKUP(DividendHistoryTable[[#This Row],[Symbol]],Request[],6,0)</f>
        <v/>
      </c>
      <c r="F48" s="31" t="s">
        <v>182</v>
      </c>
      <c r="G48" s="3">
        <v>3.12</v>
      </c>
      <c r="H48" s="3">
        <v>3.12</v>
      </c>
      <c r="I48" s="3">
        <v>3.12</v>
      </c>
      <c r="J48" s="56">
        <v>3.12</v>
      </c>
      <c r="K48" s="57">
        <v>0</v>
      </c>
      <c r="L48" s="57"/>
      <c r="M48" s="32"/>
      <c r="N48" s="58">
        <f t="shared" si="3"/>
        <v>2.496</v>
      </c>
      <c r="O48" s="59">
        <f t="shared" si="4"/>
        <v>0</v>
      </c>
      <c r="P48" s="57">
        <v>0.82</v>
      </c>
      <c r="Q48" s="60">
        <v>1.17</v>
      </c>
      <c r="R48" s="55"/>
      <c r="S48" s="4">
        <v>7.3599999999999999E-2</v>
      </c>
      <c r="T48" s="4">
        <v>6.8400000000000002E-2</v>
      </c>
      <c r="U48" s="4">
        <v>6.1699999999999998E-2</v>
      </c>
      <c r="V48" s="50">
        <v>8.5900000000000004E-2</v>
      </c>
      <c r="W48" s="51"/>
      <c r="X48" s="51"/>
      <c r="Y48" s="32"/>
      <c r="Z48" s="52">
        <f>AVERAGE(DividendHistoryTable[[#This Row],[2015 Yield]:[2019 Yield]])</f>
        <v>7.2400000000000006E-2</v>
      </c>
      <c r="AA48" s="2">
        <f>IFERROR((DividendHistoryTable[[#This Row],[2018 Yield]]-DividendHistoryTable[[#This Row],[2015 Yield]])/DividendHistoryTable[[#This Row],[2015 Yield]],"")</f>
        <v>0.16711956521739138</v>
      </c>
      <c r="AB48" s="19" t="str">
        <f>IF(VLOOKUP(DividendHistoryTable[[#This Row],[Symbol]],Request[[Symbol]:[Current PER]],3,0)&lt;&gt;0,VLOOKUP(DividendHistoryTable[[#This Row],[Symbol]],Request[[Symbol]:[Current PER]],3,0),"")</f>
        <v/>
      </c>
      <c r="AC48" s="19">
        <v>3</v>
      </c>
      <c r="AD48" s="64">
        <v>44148</v>
      </c>
      <c r="AE48" s="36">
        <v>9.5084446541166869</v>
      </c>
      <c r="AF48" s="61">
        <v>29</v>
      </c>
      <c r="AG48" s="63">
        <f>DividendHistoryTable[[#This Row],[ScoreAnalysis/50]]+IFERROR(DividendHistoryTable[[#This Row],[Points]]*5*10/6,0)</f>
        <v>54</v>
      </c>
      <c r="AH48" s="20" t="str">
        <f>VLOOKUP(DividendHistoryTable[[#This Row],[Symbol]],Request[[Symbol]:[Volume Exchanged]],4,0)</f>
        <v/>
      </c>
      <c r="AI48" s="22" t="str">
        <f>VLOOKUP(DividendHistoryTable[[#This Row],[Symbol]],Request[[Symbol]:[Asset Exchanged]],5,0)</f>
        <v/>
      </c>
      <c r="AJ48" s="19" t="e">
        <f>AVERAGEIF(DividendHistoryTable[Sector],DividendHistoryTable[[#This Row],[Sector]],DividendHistoryTable[P/E])</f>
        <v>#DIV/0!</v>
      </c>
      <c r="AK48" s="19">
        <f>AVERAGEIF(DividendHistoryTable[Sector],DividendHistoryTable[[#This Row],[Sector]],DividendHistoryTable[EV/EBITDA])</f>
        <v>5.0002835108854233</v>
      </c>
      <c r="AL48" s="44">
        <f>AVERAGEIF(DividendHistoryTable[Sector],DividendHistoryTable[[#This Row],[Sector]],DividendHistoryTable[ScoreTotal/100])</f>
        <v>37.5</v>
      </c>
      <c r="AM48" s="44" t="str">
        <f>IF(VLOOKUP(DividendHistoryTable[[#This Row],[Symbol]],Request[],10,0)="","",VLOOKUP(DividendHistoryTable[[#This Row],[Symbol]],Request[],10,0))</f>
        <v/>
      </c>
      <c r="AN48" s="36">
        <f>VLOOKUP(DividendHistoryTable[[#This Row],[Symbol]],Request[[Symbol]:[MA50]],8,0)</f>
        <v>27.35919998168945</v>
      </c>
      <c r="AO48" s="36">
        <f>VLOOKUP(DividendHistoryTable[[#This Row],[Symbol]],Request[[Symbol]:[MA200]],9,0)</f>
        <v>25.057674951553349</v>
      </c>
      <c r="AP48" s="77">
        <f>VLOOKUP(DividendHistoryTable[[#This Row],[Symbol]],Request[],11,0)</f>
        <v>42.028602318411899</v>
      </c>
      <c r="AQ48" s="36">
        <f>VLOOKUP(DividendHistoryTable[[#This Row],[Symbol]],[1]REQ!$A$2:$G$300,7,0)</f>
        <v>27.219999313354489</v>
      </c>
      <c r="AR48" s="36">
        <f>VLOOKUP(DividendHistoryTable[[#This Row],[Symbol]],[1]REQ!$A$2:$G$300,6,0)</f>
        <v>29.239999771118161</v>
      </c>
      <c r="AS48" s="79">
        <f>1-((DividendHistoryTable[[#This Row],[HIGH30]]-DividendHistoryTable[[#This Row],[Current Price]])/(DividendHistoryTable[[#This Row],[HIGH30]]-DividendHistoryTable[[#This Row],[LOW30]]))</f>
        <v>0</v>
      </c>
      <c r="AT48" s="81" t="str">
        <f>VLOOKUP(DividendHistoryTable[[#This Row],[Symbol]],Request[],7,0)</f>
        <v/>
      </c>
      <c r="AU48" s="8" t="str">
        <f>IFERROR(DividendHistoryTable[[#This Row],[Current Price]]*(1+DividendHistoryTable[[#This Row],[Obj3Months%]]),"")</f>
        <v/>
      </c>
      <c r="AV48" s="8">
        <v>28.818749999999998</v>
      </c>
      <c r="AW48" s="36">
        <v>24</v>
      </c>
      <c r="AX48" s="4">
        <f>DividendHistoryTable[[#This Row],[2021 Prevision]]/DividendHistoryTable[[#This Row],[Current Price]]</f>
        <v>3.0124908915691896E-2</v>
      </c>
      <c r="AY48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48" s="76" t="str">
        <f>IF(DividendHistoryTable[[#This Row],[Current Price]]&lt;DividendHistoryTable[[#This Row],[Goal to buy]],"TARGET","")</f>
        <v/>
      </c>
      <c r="BA48" s="25"/>
      <c r="BB48" s="73" t="e">
        <f>DividendHistoryTable[[#This Row],[VolumeXchToday]]/DividendHistoryTable[[#This Row],[AssetsXchToday]]</f>
        <v>#VALUE!</v>
      </c>
      <c r="BC48" s="74" t="e">
        <f>ROUND((DividendHistoryTable[[#This Row],[NbActions]]*DividendHistoryTable[[#This Row],[Current Price]])/1000000000,1)&amp;" B€"</f>
        <v>#VALUE!</v>
      </c>
      <c r="BD48" s="74"/>
    </row>
    <row r="49" spans="1:56" x14ac:dyDescent="0.25">
      <c r="A49" t="s">
        <v>288</v>
      </c>
      <c r="B49" t="s">
        <v>287</v>
      </c>
      <c r="C49" t="s">
        <v>289</v>
      </c>
      <c r="D49" s="24">
        <f>IFERROR(VLOOKUP(DividendHistoryTable[[#This Row],[Symbol]],REQ!$A$5:$B$187,2,0),"")</f>
        <v>3.4900000095367432</v>
      </c>
      <c r="E49" s="83" t="str">
        <f>VLOOKUP(DividendHistoryTable[[#This Row],[Symbol]],Request[],6,0)</f>
        <v/>
      </c>
      <c r="F49" s="15" t="s">
        <v>174</v>
      </c>
      <c r="G49" s="3">
        <v>0.14000000000000001</v>
      </c>
      <c r="H49" s="3">
        <v>0.36</v>
      </c>
      <c r="I49" s="3">
        <v>0.17</v>
      </c>
      <c r="J49" s="56">
        <v>0.19</v>
      </c>
      <c r="K49" s="57">
        <v>0.1</v>
      </c>
      <c r="L49" s="57"/>
      <c r="M49" s="32"/>
      <c r="N49" s="58">
        <f t="shared" si="3"/>
        <v>0.192</v>
      </c>
      <c r="O49" s="59">
        <f t="shared" si="4"/>
        <v>0.35714285714285704</v>
      </c>
      <c r="P49" s="57">
        <v>0</v>
      </c>
      <c r="Q49" s="60">
        <v>0.1</v>
      </c>
      <c r="R49" s="55"/>
      <c r="S49" s="4">
        <v>2.6700000000000002E-2</v>
      </c>
      <c r="T49" s="4">
        <v>6.2700000000000006E-2</v>
      </c>
      <c r="U49" s="4">
        <v>4.2700000000000002E-2</v>
      </c>
      <c r="V49" s="50">
        <v>4.2799999999999998E-2</v>
      </c>
      <c r="W49" s="51">
        <v>4.3499999999999997E-2</v>
      </c>
      <c r="X49" s="51"/>
      <c r="Y49" s="32"/>
      <c r="Z49" s="52">
        <f>AVERAGE(DividendHistoryTable[[#This Row],[2015 Yield]:[2019 Yield]])</f>
        <v>4.3679999999999997E-2</v>
      </c>
      <c r="AA49" s="2">
        <f>IFERROR((DividendHistoryTable[[#This Row],[2018 Yield]]-DividendHistoryTable[[#This Row],[2015 Yield]])/DividendHistoryTable[[#This Row],[2015 Yield]],"")</f>
        <v>0.60299625468164775</v>
      </c>
      <c r="AB49" s="19" t="str">
        <f>IF(VLOOKUP(DividendHistoryTable[[#This Row],[Symbol]],Request[[Symbol]:[Current PER]],3,0)&lt;&gt;0,VLOOKUP(DividendHistoryTable[[#This Row],[Symbol]],Request[[Symbol]:[Current PER]],3,0),"")</f>
        <v/>
      </c>
      <c r="AC49" s="19">
        <v>9</v>
      </c>
      <c r="AD49" s="64">
        <v>44246</v>
      </c>
      <c r="AE49" s="36">
        <v>4.6653740032855104</v>
      </c>
      <c r="AF49" s="61">
        <v>27</v>
      </c>
      <c r="AG49" s="63">
        <f>DividendHistoryTable[[#This Row],[ScoreAnalysis/50]]+IFERROR(DividendHistoryTable[[#This Row],[Points]]*5*10/6,0)</f>
        <v>52</v>
      </c>
      <c r="AH49" s="20" t="str">
        <f>VLOOKUP(DividendHistoryTable[[#This Row],[Symbol]],Request[[Symbol]:[Volume Exchanged]],4,0)</f>
        <v/>
      </c>
      <c r="AI49" s="22" t="str">
        <f>VLOOKUP(DividendHistoryTable[[#This Row],[Symbol]],Request[[Symbol]:[Asset Exchanged]],5,0)</f>
        <v/>
      </c>
      <c r="AJ49" s="19" t="e">
        <f>AVERAGEIF(DividendHistoryTable[Sector],DividendHistoryTable[[#This Row],[Sector]],DividendHistoryTable[P/E])</f>
        <v>#DIV/0!</v>
      </c>
      <c r="AK49" s="19">
        <f>AVERAGEIF(DividendHistoryTable[Sector],DividendHistoryTable[[#This Row],[Sector]],DividendHistoryTable[EV/EBITDA])</f>
        <v>5.4924677180928594</v>
      </c>
      <c r="AL49" s="44">
        <f>AVERAGEIF(DividendHistoryTable[Sector],DividendHistoryTable[[#This Row],[Sector]],DividendHistoryTable[ScoreTotal/100])</f>
        <v>53.533333333333339</v>
      </c>
      <c r="AM49" s="44" t="str">
        <f>IF(VLOOKUP(DividendHistoryTable[[#This Row],[Symbol]],Request[],10,0)="","",VLOOKUP(DividendHistoryTable[[#This Row],[Symbol]],Request[],10,0))</f>
        <v/>
      </c>
      <c r="AN49" s="36">
        <f>VLOOKUP(DividendHistoryTable[[#This Row],[Symbol]],Request[[Symbol]:[MA50]],8,0)</f>
        <v>3.441290011405945</v>
      </c>
      <c r="AO49" s="36">
        <f>VLOOKUP(DividendHistoryTable[[#This Row],[Symbol]],Request[[Symbol]:[MA200]],9,0)</f>
        <v>3.5230200076103211</v>
      </c>
      <c r="AP49" s="77">
        <f>VLOOKUP(DividendHistoryTable[[#This Row],[Symbol]],Request[],11,0)</f>
        <v>54.298599688633217</v>
      </c>
      <c r="AQ49" s="36">
        <f>VLOOKUP(DividendHistoryTable[[#This Row],[Symbol]],[1]REQ!$A$2:$G$300,7,0)</f>
        <v>3.3784999847412109</v>
      </c>
      <c r="AR49" s="36">
        <f>VLOOKUP(DividendHistoryTable[[#This Row],[Symbol]],[1]REQ!$A$2:$G$300,6,0)</f>
        <v>3.6210000514984131</v>
      </c>
      <c r="AS49" s="79">
        <f>1-((DividendHistoryTable[[#This Row],[HIGH30]]-DividendHistoryTable[[#This Row],[Current Price]])/(DividendHistoryTable[[#This Row],[HIGH30]]-DividendHistoryTable[[#This Row],[LOW30]]))</f>
        <v>0.4597937901071556</v>
      </c>
      <c r="AT49" s="81" t="str">
        <f>VLOOKUP(DividendHistoryTable[[#This Row],[Symbol]],Request[],7,0)</f>
        <v/>
      </c>
      <c r="AU49" s="8" t="str">
        <f>IFERROR(DividendHistoryTable[[#This Row],[Current Price]]*(1+DividendHistoryTable[[#This Row],[Obj3Months%]]),"")</f>
        <v/>
      </c>
      <c r="AV49" s="8"/>
      <c r="AW49" s="36">
        <v>3.2</v>
      </c>
      <c r="AX49" s="4">
        <f>DividendHistoryTable[[#This Row],[2021 Prevision]]/DividendHistoryTable[[#This Row],[Current Price]]</f>
        <v>0</v>
      </c>
      <c r="AY49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49" s="76" t="str">
        <f>IF(DividendHistoryTable[[#This Row],[Current Price]]&lt;DividendHistoryTable[[#This Row],[Goal to buy]],"TARGET","")</f>
        <v/>
      </c>
      <c r="BA49" s="25"/>
      <c r="BB49" s="73" t="e">
        <f>DividendHistoryTable[[#This Row],[VolumeXchToday]]/DividendHistoryTable[[#This Row],[AssetsXchToday]]</f>
        <v>#VALUE!</v>
      </c>
      <c r="BC49" s="74" t="e">
        <f>ROUND((DividendHistoryTable[[#This Row],[NbActions]]*DividendHistoryTable[[#This Row],[Current Price]])/1000000000,1)&amp;" B€"</f>
        <v>#VALUE!</v>
      </c>
      <c r="BD49" s="74" t="s">
        <v>302</v>
      </c>
    </row>
    <row r="50" spans="1:56" x14ac:dyDescent="0.25">
      <c r="A50" t="s">
        <v>537</v>
      </c>
      <c r="B50" t="s">
        <v>538</v>
      </c>
      <c r="C50" t="s">
        <v>577</v>
      </c>
      <c r="D50" s="34">
        <f>IFERROR(VLOOKUP(DividendHistoryTable[[#This Row],[Symbol]],REQ!$A$5:$B$187,2,0),"")</f>
        <v>36.549999237060547</v>
      </c>
      <c r="E50" s="84" t="str">
        <f>VLOOKUP(DividendHistoryTable[[#This Row],[Symbol]],Request[],6,0)</f>
        <v/>
      </c>
      <c r="F50" s="31" t="s">
        <v>367</v>
      </c>
      <c r="G50" s="3">
        <v>0</v>
      </c>
      <c r="H50" s="3">
        <v>0</v>
      </c>
      <c r="I50" s="3">
        <v>0</v>
      </c>
      <c r="J50" s="56">
        <v>0</v>
      </c>
      <c r="K50" s="3">
        <v>0</v>
      </c>
      <c r="L50" s="3"/>
      <c r="M50" s="32"/>
      <c r="N50" s="23">
        <f t="shared" si="3"/>
        <v>0</v>
      </c>
      <c r="O50" s="67" t="str">
        <f t="shared" si="4"/>
        <v/>
      </c>
      <c r="P50" s="3"/>
      <c r="Q50" s="60"/>
      <c r="R50" s="55"/>
      <c r="S50" s="4">
        <v>0</v>
      </c>
      <c r="T50" s="4">
        <v>0</v>
      </c>
      <c r="U50" s="4">
        <v>0</v>
      </c>
      <c r="V50" s="50">
        <v>0</v>
      </c>
      <c r="W50" s="4">
        <v>0</v>
      </c>
      <c r="X50" s="4"/>
      <c r="Z50" s="52">
        <f>AVERAGE(DividendHistoryTable[[#This Row],[2015 Yield]:[2019 Yield]])</f>
        <v>0</v>
      </c>
      <c r="AA50" s="2" t="str">
        <f>IFERROR((DividendHistoryTable[[#This Row],[2018 Yield]]-DividendHistoryTable[[#This Row],[2015 Yield]])/DividendHistoryTable[[#This Row],[2015 Yield]],"")</f>
        <v/>
      </c>
      <c r="AB50" s="19" t="str">
        <f>IF(VLOOKUP(DividendHistoryTable[[#This Row],[Symbol]],Request[[Symbol]:[Current PER]],3,0)&lt;&gt;0,VLOOKUP(DividendHistoryTable[[#This Row],[Symbol]],Request[[Symbol]:[Current PER]],3,0),"")</f>
        <v/>
      </c>
      <c r="AC50" s="19">
        <v>4.0008505326562691</v>
      </c>
      <c r="AD50" s="64">
        <v>44211</v>
      </c>
      <c r="AE50" s="69">
        <v>15.348112651041109</v>
      </c>
      <c r="AF50" s="61">
        <v>32</v>
      </c>
      <c r="AG50" s="63">
        <f>DividendHistoryTable[[#This Row],[ScoreAnalysis/50]]+IFERROR(DividendHistoryTable[[#This Row],[Points]]*5*10/6,0)</f>
        <v>40.333333333333336</v>
      </c>
      <c r="AH50" s="20" t="str">
        <f>VLOOKUP(DividendHistoryTable[[#This Row],[Symbol]],Request[[Symbol]:[Volume Exchanged]],4,0)</f>
        <v/>
      </c>
      <c r="AI50" s="22" t="str">
        <f>VLOOKUP(DividendHistoryTable[[#This Row],[Symbol]],Request[[Symbol]:[Asset Exchanged]],5,0)</f>
        <v/>
      </c>
      <c r="AJ50" s="19" t="e">
        <f>AVERAGEIF(DividendHistoryTable[Sector],DividendHistoryTable[[#This Row],[Sector]],DividendHistoryTable[P/E])</f>
        <v>#DIV/0!</v>
      </c>
      <c r="AK50" s="19">
        <f>AVERAGEIF(DividendHistoryTable[Sector],DividendHistoryTable[[#This Row],[Sector]],DividendHistoryTable[EV/EBITDA])</f>
        <v>4.0008505326562691</v>
      </c>
      <c r="AL50" s="44">
        <f>AVERAGEIF(DividendHistoryTable[Sector],DividendHistoryTable[[#This Row],[Sector]],DividendHistoryTable[ScoreTotal/100])</f>
        <v>24.333333333333336</v>
      </c>
      <c r="AM50" s="44">
        <v>0</v>
      </c>
      <c r="AN50" s="36">
        <f>VLOOKUP(DividendHistoryTable[[#This Row],[Symbol]],Request[[Symbol]:[MA50]],8,0)</f>
        <v>0</v>
      </c>
      <c r="AO50" s="36">
        <f>VLOOKUP(DividendHistoryTable[[#This Row],[Symbol]],Request[[Symbol]:[MA200]],9,0)</f>
        <v>0</v>
      </c>
      <c r="AP50" s="77">
        <f>VLOOKUP(DividendHistoryTable[[#This Row],[Symbol]],Request[],11,0)</f>
        <v>49.502053955739747</v>
      </c>
      <c r="AQ50" s="36">
        <f>VLOOKUP(DividendHistoryTable[[#This Row],[Symbol]],[1]REQ!$A$2:$G$300,7,0)</f>
        <v>34.900001525878913</v>
      </c>
      <c r="AR50" s="36">
        <f>VLOOKUP(DividendHistoryTable[[#This Row],[Symbol]],[1]REQ!$A$2:$G$300,6,0)</f>
        <v>38.900001525878913</v>
      </c>
      <c r="AS50" s="79">
        <f>1-((DividendHistoryTable[[#This Row],[HIGH30]]-DividendHistoryTable[[#This Row],[Current Price]])/(DividendHistoryTable[[#This Row],[HIGH30]]-DividendHistoryTable[[#This Row],[LOW30]]))</f>
        <v>0.41249942779540838</v>
      </c>
      <c r="AT50" s="81" t="str">
        <f>VLOOKUP(DividendHistoryTable[[#This Row],[Symbol]],Request[],7,0)</f>
        <v/>
      </c>
      <c r="AU50" s="8" t="str">
        <f>IFERROR(DividendHistoryTable[[#This Row],[Current Price]]*(1+DividendHistoryTable[[#This Row],[Obj3Months%]]),"")</f>
        <v/>
      </c>
      <c r="AV50" s="8"/>
      <c r="AW50" s="37">
        <v>12</v>
      </c>
      <c r="AX50" s="4">
        <f>DividendHistoryTable[[#This Row],[2021 Prevision]]/DividendHistoryTable[[#This Row],[Current Price]]</f>
        <v>0</v>
      </c>
      <c r="AY50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50" s="76" t="str">
        <f>IF(DividendHistoryTable[[#This Row],[Current Price]]&lt;DividendHistoryTable[[#This Row],[Goal to buy]],"TARGET","")</f>
        <v/>
      </c>
      <c r="BA50" s="25" t="s">
        <v>302</v>
      </c>
      <c r="BB50" s="73" t="e">
        <f>DividendHistoryTable[[#This Row],[VolumeXchToday]]/DividendHistoryTable[[#This Row],[AssetsXchToday]]</f>
        <v>#VALUE!</v>
      </c>
      <c r="BC50" s="74" t="e">
        <f>ROUND((DividendHistoryTable[[#This Row],[NbActions]]*DividendHistoryTable[[#This Row],[Current Price]])/1000000000,1)&amp;" B€"</f>
        <v>#VALUE!</v>
      </c>
      <c r="BD50" s="74"/>
    </row>
    <row r="51" spans="1:56" x14ac:dyDescent="0.25">
      <c r="A51" t="s">
        <v>326</v>
      </c>
      <c r="B51" s="7" t="s">
        <v>324</v>
      </c>
      <c r="C51" s="7" t="s">
        <v>166</v>
      </c>
      <c r="D51" s="34">
        <f>IFERROR(VLOOKUP(DividendHistoryTable[[#This Row],[Symbol]],REQ!$A$5:$B$187,2,0),"")</f>
        <v>104.0500030517578</v>
      </c>
      <c r="E51" s="84" t="str">
        <f>VLOOKUP(DividendHistoryTable[[#This Row],[Symbol]],Request[],6,0)</f>
        <v/>
      </c>
      <c r="F51" s="31" t="s">
        <v>180</v>
      </c>
      <c r="G51" s="3">
        <v>2.61</v>
      </c>
      <c r="H51" s="3">
        <v>2.64</v>
      </c>
      <c r="I51" s="3">
        <v>3.46</v>
      </c>
      <c r="J51" s="56">
        <v>3.7</v>
      </c>
      <c r="K51" s="57">
        <v>0</v>
      </c>
      <c r="L51" s="57"/>
      <c r="M51" s="53"/>
      <c r="N51" s="58">
        <f t="shared" si="3"/>
        <v>2.4820000000000002</v>
      </c>
      <c r="O51" s="59">
        <f t="shared" si="4"/>
        <v>0.41762452107279707</v>
      </c>
      <c r="P51" s="57">
        <v>0</v>
      </c>
      <c r="Q51" s="60">
        <v>1.63</v>
      </c>
      <c r="R51" s="55"/>
      <c r="S51" s="4">
        <v>2.4299999999999999E-2</v>
      </c>
      <c r="T51" s="4">
        <v>2.5899999999999999E-2</v>
      </c>
      <c r="U51" s="4">
        <v>2.18E-2</v>
      </c>
      <c r="V51" s="50">
        <v>2.24E-2</v>
      </c>
      <c r="W51" s="51">
        <v>0</v>
      </c>
      <c r="X51" s="51"/>
      <c r="Y51" s="53"/>
      <c r="Z51" s="52">
        <f>AVERAGE(DividendHistoryTable[[#This Row],[2015 Yield]:[2019 Yield]])</f>
        <v>1.8880000000000001E-2</v>
      </c>
      <c r="AA51" s="2">
        <f>IFERROR((DividendHistoryTable[[#This Row],[2018 Yield]]-DividendHistoryTable[[#This Row],[2015 Yield]])/DividendHistoryTable[[#This Row],[2015 Yield]],"")</f>
        <v>-7.8189300411522597E-2</v>
      </c>
      <c r="AB51" s="19" t="str">
        <f>IF(VLOOKUP(DividendHistoryTable[[#This Row],[Symbol]],Request[[Symbol]:[Current PER]],3,0)&lt;&gt;0,VLOOKUP(DividendHistoryTable[[#This Row],[Symbol]],Request[[Symbol]:[Current PER]],3,0),"")</f>
        <v/>
      </c>
      <c r="AC51" s="19">
        <v>8.6160996168324822</v>
      </c>
      <c r="AD51" s="64">
        <v>44211</v>
      </c>
      <c r="AE51" s="36">
        <v>77.100703976843377</v>
      </c>
      <c r="AF51" s="61">
        <v>32</v>
      </c>
      <c r="AG51" s="63">
        <f>DividendHistoryTable[[#This Row],[ScoreAnalysis/50]]+IFERROR(DividendHistoryTable[[#This Row],[Points]]*5*10/6,0)</f>
        <v>48.666666666666671</v>
      </c>
      <c r="AH51" s="20" t="str">
        <f>VLOOKUP(DividendHistoryTable[[#This Row],[Symbol]],Request[[Symbol]:[Volume Exchanged]],4,0)</f>
        <v/>
      </c>
      <c r="AI51" s="22" t="str">
        <f>VLOOKUP(DividendHistoryTable[[#This Row],[Symbol]],Request[[Symbol]:[Asset Exchanged]],5,0)</f>
        <v/>
      </c>
      <c r="AJ51" s="19" t="e">
        <f>AVERAGEIF(DividendHistoryTable[Sector],DividendHistoryTable[[#This Row],[Sector]],DividendHistoryTable[P/E])</f>
        <v>#DIV/0!</v>
      </c>
      <c r="AK51" s="19">
        <f>AVERAGEIF(DividendHistoryTable[Sector],DividendHistoryTable[[#This Row],[Sector]],DividendHistoryTable[EV/EBITDA])</f>
        <v>-28.565957014451406</v>
      </c>
      <c r="AL51" s="44">
        <f>AVERAGEIF(DividendHistoryTable[Sector],DividendHistoryTable[[#This Row],[Sector]],DividendHistoryTable[ScoreTotal/100])</f>
        <v>31.416666666666668</v>
      </c>
      <c r="AM51" s="44" t="str">
        <f>IF(VLOOKUP(DividendHistoryTable[[#This Row],[Symbol]],Request[],10,0)="","",VLOOKUP(DividendHistoryTable[[#This Row],[Symbol]],Request[],10,0))</f>
        <v/>
      </c>
      <c r="AN51" s="36">
        <f>VLOOKUP(DividendHistoryTable[[#This Row],[Symbol]],Request[[Symbol]:[MA50]],8,0)</f>
        <v>103.6249996948242</v>
      </c>
      <c r="AO51" s="36">
        <f>VLOOKUP(DividendHistoryTable[[#This Row],[Symbol]],Request[[Symbol]:[MA200]],9,0)</f>
        <v>96.199000129699712</v>
      </c>
      <c r="AP51" s="77">
        <f>VLOOKUP(DividendHistoryTable[[#This Row],[Symbol]],Request[],11,0)</f>
        <v>50.569462050053772</v>
      </c>
      <c r="AQ51" s="36">
        <f>VLOOKUP(DividendHistoryTable[[#This Row],[Symbol]],[1]REQ!$A$2:$G$300,7,0)</f>
        <v>100.5</v>
      </c>
      <c r="AR51" s="36">
        <f>VLOOKUP(DividendHistoryTable[[#This Row],[Symbol]],[1]REQ!$A$2:$G$300,6,0)</f>
        <v>110.1999969482422</v>
      </c>
      <c r="AS51" s="79">
        <f>1-((DividendHistoryTable[[#This Row],[HIGH30]]-DividendHistoryTable[[#This Row],[Current Price]])/(DividendHistoryTable[[#This Row],[HIGH30]]-DividendHistoryTable[[#This Row],[LOW30]]))</f>
        <v>0.36597981119995271</v>
      </c>
      <c r="AT51" s="81" t="str">
        <f>VLOOKUP(DividendHistoryTable[[#This Row],[Symbol]],Request[],7,0)</f>
        <v/>
      </c>
      <c r="AU51" s="8" t="str">
        <f>IFERROR(DividendHistoryTable[[#This Row],[Current Price]]*(1+DividendHistoryTable[[#This Row],[Obj3Months%]]),"")</f>
        <v/>
      </c>
      <c r="AV51" s="8">
        <v>95.666017198181166</v>
      </c>
      <c r="AW51" s="36">
        <v>92</v>
      </c>
      <c r="AX51" s="4">
        <f>DividendHistoryTable[[#This Row],[2021 Prevision]]/DividendHistoryTable[[#This Row],[Current Price]]</f>
        <v>0</v>
      </c>
      <c r="AY51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2</v>
      </c>
      <c r="AZ51" s="76" t="str">
        <f>IF(DividendHistoryTable[[#This Row],[Current Price]]&lt;DividendHistoryTable[[#This Row],[Goal to buy]],"TARGET","")</f>
        <v/>
      </c>
      <c r="BA51" s="29"/>
      <c r="BB51" s="73" t="e">
        <f>DividendHistoryTable[[#This Row],[VolumeXchToday]]/DividendHistoryTable[[#This Row],[AssetsXchToday]]</f>
        <v>#VALUE!</v>
      </c>
      <c r="BC51" s="74" t="e">
        <f>ROUND((DividendHistoryTable[[#This Row],[NbActions]]*DividendHistoryTable[[#This Row],[Current Price]])/1000000000,1)&amp;" B€"</f>
        <v>#VALUE!</v>
      </c>
      <c r="BD51" s="74"/>
    </row>
    <row r="52" spans="1:56" x14ac:dyDescent="0.25">
      <c r="A52" t="s">
        <v>51</v>
      </c>
      <c r="B52" t="s">
        <v>98</v>
      </c>
      <c r="C52" t="s">
        <v>149</v>
      </c>
      <c r="D52" s="23">
        <f>IFERROR(VLOOKUP(DividendHistoryTable[[#This Row],[Symbol]],REQ!$A$5:$B$121,2,0),"")</f>
        <v>35.654998779296882</v>
      </c>
      <c r="E52" s="83" t="str">
        <f>VLOOKUP(DividendHistoryTable[[#This Row],[Symbol]],Request[],6,0)</f>
        <v/>
      </c>
      <c r="F52" s="15" t="s">
        <v>176</v>
      </c>
      <c r="G52" s="3">
        <v>2.4</v>
      </c>
      <c r="H52" s="3">
        <v>3.15</v>
      </c>
      <c r="I52" s="3">
        <v>3.55</v>
      </c>
      <c r="J52" s="56">
        <v>3.55</v>
      </c>
      <c r="K52" s="57">
        <v>0</v>
      </c>
      <c r="L52" s="57"/>
      <c r="M52" s="32"/>
      <c r="N52" s="58">
        <f t="shared" si="3"/>
        <v>2.5299999999999998</v>
      </c>
      <c r="O52" s="59">
        <f t="shared" si="4"/>
        <v>0.47916666666666663</v>
      </c>
      <c r="P52" s="57">
        <v>0</v>
      </c>
      <c r="Q52" s="60">
        <v>1.04</v>
      </c>
      <c r="R52" s="55"/>
      <c r="S52" s="4">
        <v>2.98E-2</v>
      </c>
      <c r="T52" s="4">
        <v>3.8800000000000001E-2</v>
      </c>
      <c r="U52" s="4">
        <v>4.3899999999999995E-2</v>
      </c>
      <c r="V52" s="50">
        <v>6.3200000000000006E-2</v>
      </c>
      <c r="W52" s="51">
        <v>0</v>
      </c>
      <c r="X52" s="51"/>
      <c r="Y52" s="32"/>
      <c r="Z52" s="52">
        <f>AVERAGE(DividendHistoryTable[[#This Row],[2015 Yield]:[2019 Yield]])</f>
        <v>3.5139999999999998E-2</v>
      </c>
      <c r="AA52" s="2">
        <f>IFERROR((DividendHistoryTable[[#This Row],[2018 Yield]]-DividendHistoryTable[[#This Row],[2015 Yield]])/DividendHistoryTable[[#This Row],[2015 Yield]],"")</f>
        <v>1.120805369127517</v>
      </c>
      <c r="AB52" s="19" t="str">
        <f>IF(VLOOKUP(DividendHistoryTable[[#This Row],[Symbol]],Request[[Symbol]:[Current PER]],3,0)&lt;&gt;0,VLOOKUP(DividendHistoryTable[[#This Row],[Symbol]],Request[[Symbol]:[Current PER]],3,0),"")</f>
        <v/>
      </c>
      <c r="AC52" s="19">
        <v>6.0213805009516559</v>
      </c>
      <c r="AD52" s="64" t="s">
        <v>98</v>
      </c>
      <c r="AE52" s="36">
        <v>73.772867463308032</v>
      </c>
      <c r="AF52" s="61">
        <v>22</v>
      </c>
      <c r="AG52" s="63">
        <f>DividendHistoryTable[[#This Row],[ScoreAnalysis/50]]+IFERROR(DividendHistoryTable[[#This Row],[Points]]*5*10/6,0)</f>
        <v>38.666666666666671</v>
      </c>
      <c r="AH52" s="20" t="str">
        <f>VLOOKUP(DividendHistoryTable[[#This Row],[Symbol]],Request[[Symbol]:[Volume Exchanged]],4,0)</f>
        <v/>
      </c>
      <c r="AI52" s="22" t="str">
        <f>VLOOKUP(DividendHistoryTable[[#This Row],[Symbol]],Request[[Symbol]:[Asset Exchanged]],5,0)</f>
        <v/>
      </c>
      <c r="AJ52" s="19" t="e">
        <f>AVERAGEIF(DividendHistoryTable[Sector],DividendHistoryTable[[#This Row],[Sector]],DividendHistoryTable[P/E])</f>
        <v>#DIV/0!</v>
      </c>
      <c r="AK52" s="19">
        <f>AVERAGEIF(DividendHistoryTable[Sector],DividendHistoryTable[[#This Row],[Sector]],DividendHistoryTable[EV/EBITDA])</f>
        <v>5.0111155168039625</v>
      </c>
      <c r="AL52" s="44">
        <f>AVERAGEIF(DividendHistoryTable[Sector],DividendHistoryTable[[#This Row],[Sector]],DividendHistoryTable[ScoreTotal/100])</f>
        <v>35.555555555555557</v>
      </c>
      <c r="AM52" s="44">
        <v>22</v>
      </c>
      <c r="AN52" s="36">
        <f>VLOOKUP(DividendHistoryTable[[#This Row],[Symbol]],Request[[Symbol]:[MA50]],8,0)</f>
        <v>38.209499893188479</v>
      </c>
      <c r="AO52" s="36">
        <f>VLOOKUP(DividendHistoryTable[[#This Row],[Symbol]],Request[[Symbol]:[MA200]],9,0)</f>
        <v>30.34262493133545</v>
      </c>
      <c r="AP52" s="77">
        <f>VLOOKUP(DividendHistoryTable[[#This Row],[Symbol]],Request[],11,0)</f>
        <v>40.122265937156428</v>
      </c>
      <c r="AQ52" s="36">
        <f>VLOOKUP(DividendHistoryTable[[#This Row],[Symbol]],[1]REQ!$A$2:$G$300,7,0)</f>
        <v>35.099998474121087</v>
      </c>
      <c r="AR52" s="36">
        <f>VLOOKUP(DividendHistoryTable[[#This Row],[Symbol]],[1]REQ!$A$2:$G$300,6,0)</f>
        <v>40.075000762939453</v>
      </c>
      <c r="AS52" s="79">
        <f>1-((DividendHistoryTable[[#This Row],[HIGH30]]-DividendHistoryTable[[#This Row],[Current Price]])/(DividendHistoryTable[[#This Row],[HIGH30]]-DividendHistoryTable[[#This Row],[LOW30]]))</f>
        <v>0.11155779896286555</v>
      </c>
      <c r="AT52" s="81" t="str">
        <f>VLOOKUP(DividendHistoryTable[[#This Row],[Symbol]],Request[],7,0)</f>
        <v/>
      </c>
      <c r="AU52" s="8" t="str">
        <f>IFERROR(DividendHistoryTable[[#This Row],[Current Price]]*(1+DividendHistoryTable[[#This Row],[Obj3Months%]]),"")</f>
        <v/>
      </c>
      <c r="AV52" s="8">
        <v>33.620275698852538</v>
      </c>
      <c r="AW52" s="36">
        <v>30</v>
      </c>
      <c r="AX52" s="4">
        <f>DividendHistoryTable[[#This Row],[2021 Prevision]]/DividendHistoryTable[[#This Row],[Current Price]]</f>
        <v>0</v>
      </c>
      <c r="AY52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2</v>
      </c>
      <c r="AZ52" s="75" t="str">
        <f>IF(DividendHistoryTable[[#This Row],[Current Price]]&lt;DividendHistoryTable[[#This Row],[Goal to buy]],"TARGET","")</f>
        <v/>
      </c>
      <c r="BA52" s="25"/>
      <c r="BB52" s="73" t="e">
        <f>DividendHistoryTable[[#This Row],[VolumeXchToday]]/DividendHistoryTable[[#This Row],[AssetsXchToday]]</f>
        <v>#VALUE!</v>
      </c>
      <c r="BC52" s="74" t="e">
        <f>ROUND((DividendHistoryTable[[#This Row],[NbActions]]*DividendHistoryTable[[#This Row],[Current Price]])/1000000000,1)&amp;" B€"</f>
        <v>#VALUE!</v>
      </c>
      <c r="BD52" s="74"/>
    </row>
    <row r="53" spans="1:56" x14ac:dyDescent="0.25">
      <c r="A53" t="s">
        <v>139</v>
      </c>
      <c r="B53" t="s">
        <v>138</v>
      </c>
      <c r="C53" t="s">
        <v>169</v>
      </c>
      <c r="D53" s="34">
        <f>IFERROR(VLOOKUP(DividendHistoryTable[[#This Row],[Symbol]],REQ!$A$5:$B$187,2,0),"")</f>
        <v>609.5999755859375</v>
      </c>
      <c r="E53" s="83" t="str">
        <f>VLOOKUP(DividendHistoryTable[[#This Row],[Symbol]],Request[],6,0)</f>
        <v/>
      </c>
      <c r="F53" s="31" t="s">
        <v>181</v>
      </c>
      <c r="G53" s="3">
        <v>3.6</v>
      </c>
      <c r="H53" s="3">
        <v>4.2</v>
      </c>
      <c r="I53" s="3">
        <v>5.4</v>
      </c>
      <c r="J53" s="56">
        <v>6.2</v>
      </c>
      <c r="K53" s="57">
        <v>9.1999999999999993</v>
      </c>
      <c r="L53" s="57"/>
      <c r="M53" s="32"/>
      <c r="N53" s="58">
        <f t="shared" si="3"/>
        <v>5.7200000000000006</v>
      </c>
      <c r="O53" s="59">
        <f t="shared" si="4"/>
        <v>0.72222222222222221</v>
      </c>
      <c r="P53" s="57">
        <v>6.77</v>
      </c>
      <c r="Q53" s="60">
        <v>7.48</v>
      </c>
      <c r="R53" s="55"/>
      <c r="S53" s="4">
        <v>2.3E-2</v>
      </c>
      <c r="T53" s="4">
        <v>1.9400000000000001E-2</v>
      </c>
      <c r="U53" s="4">
        <v>1.77E-2</v>
      </c>
      <c r="V53" s="50">
        <v>1.72E-2</v>
      </c>
      <c r="W53" s="51">
        <v>1.1900000000000001E-2</v>
      </c>
      <c r="X53" s="51"/>
      <c r="Y53" s="32"/>
      <c r="Z53" s="52">
        <f>AVERAGE(DividendHistoryTable[[#This Row],[2015 Yield]:[2019 Yield]])</f>
        <v>1.7840000000000002E-2</v>
      </c>
      <c r="AA53" s="2">
        <f>IFERROR((DividendHistoryTable[[#This Row],[2018 Yield]]-DividendHistoryTable[[#This Row],[2015 Yield]])/DividendHistoryTable[[#This Row],[2015 Yield]],"")</f>
        <v>-0.25217391304347825</v>
      </c>
      <c r="AB53" s="19" t="str">
        <f>IF(VLOOKUP(DividendHistoryTable[[#This Row],[Symbol]],Request[[Symbol]:[Current PER]],3,0)&lt;&gt;0,VLOOKUP(DividendHistoryTable[[#This Row],[Symbol]],Request[[Symbol]:[Current PER]],3,0),"")</f>
        <v/>
      </c>
      <c r="AC53" s="19">
        <v>18.97542126511583</v>
      </c>
      <c r="AD53" s="64" t="s">
        <v>138</v>
      </c>
      <c r="AE53" s="36">
        <v>152.179072644645</v>
      </c>
      <c r="AF53" s="61">
        <v>30</v>
      </c>
      <c r="AG53" s="63">
        <f>DividendHistoryTable[[#This Row],[ScoreAnalysis/50]]+IFERROR(DividendHistoryTable[[#This Row],[Points]]*5*10/6,0)</f>
        <v>46.666666666666671</v>
      </c>
      <c r="AH53" s="20" t="str">
        <f>VLOOKUP(DividendHistoryTable[[#This Row],[Symbol]],Request[[Symbol]:[Volume Exchanged]],4,0)</f>
        <v/>
      </c>
      <c r="AI53" s="22" t="str">
        <f>VLOOKUP(DividendHistoryTable[[#This Row],[Symbol]],Request[[Symbol]:[Asset Exchanged]],5,0)</f>
        <v/>
      </c>
      <c r="AJ53" s="19" t="e">
        <f>AVERAGEIF(DividendHistoryTable[Sector],DividendHistoryTable[[#This Row],[Sector]],DividendHistoryTable[P/E])</f>
        <v>#DIV/0!</v>
      </c>
      <c r="AK53" s="19">
        <f>AVERAGEIF(DividendHistoryTable[Sector],DividendHistoryTable[[#This Row],[Sector]],DividendHistoryTable[EV/EBITDA])</f>
        <v>18.97542126511583</v>
      </c>
      <c r="AL53" s="44">
        <f>AVERAGEIF(DividendHistoryTable[Sector],DividendHistoryTable[[#This Row],[Sector]],DividendHistoryTable[ScoreTotal/100])</f>
        <v>46.666666666666671</v>
      </c>
      <c r="AM53" s="44">
        <v>10</v>
      </c>
      <c r="AN53" s="36">
        <f>VLOOKUP(DividendHistoryTable[[#This Row],[Symbol]],Request[[Symbol]:[MA50]],8,0)</f>
        <v>552.2500012207031</v>
      </c>
      <c r="AO53" s="36">
        <f>VLOOKUP(DividendHistoryTable[[#This Row],[Symbol]],Request[[Symbol]:[MA200]],9,0)</f>
        <v>468.50551910400389</v>
      </c>
      <c r="AP53" s="77">
        <f>VLOOKUP(DividendHistoryTable[[#This Row],[Symbol]],Request[],11,0)</f>
        <v>77.497557644340006</v>
      </c>
      <c r="AQ53" s="36">
        <f>VLOOKUP(DividendHistoryTable[[#This Row],[Symbol]],[1]REQ!$A$2:$G$300,7,0)</f>
        <v>553.4000244140625</v>
      </c>
      <c r="AR53" s="36">
        <f>VLOOKUP(DividendHistoryTable[[#This Row],[Symbol]],[1]REQ!$A$2:$G$300,6,0)</f>
        <v>611.79998779296875</v>
      </c>
      <c r="AS53" s="79">
        <f>1-((DividendHistoryTable[[#This Row],[HIGH30]]-DividendHistoryTable[[#This Row],[Current Price]])/(DividendHistoryTable[[#This Row],[HIGH30]]-DividendHistoryTable[[#This Row],[LOW30]]))</f>
        <v>0.96232853447600131</v>
      </c>
      <c r="AT53" s="81" t="str">
        <f>VLOOKUP(DividendHistoryTable[[#This Row],[Symbol]],Request[],7,0)</f>
        <v/>
      </c>
      <c r="AU53" s="8" t="str">
        <f>IFERROR(DividendHistoryTable[[#This Row],[Current Price]]*(1+DividendHistoryTable[[#This Row],[Obj3Months%]]),"")</f>
        <v/>
      </c>
      <c r="AV53" s="8">
        <v>506.49634251708983</v>
      </c>
      <c r="AW53" s="36">
        <v>510</v>
      </c>
      <c r="AX53" s="4">
        <f>DividendHistoryTable[[#This Row],[2021 Prevision]]/DividendHistoryTable[[#This Row],[Current Price]]</f>
        <v>1.1105643489392837E-2</v>
      </c>
      <c r="AY53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2</v>
      </c>
      <c r="AZ53" s="75" t="str">
        <f>IF(DividendHistoryTable[[#This Row],[Current Price]]&lt;DividendHistoryTable[[#This Row],[Goal to buy]],"TARGET","")</f>
        <v/>
      </c>
      <c r="BA53" s="25"/>
      <c r="BB53" s="73" t="e">
        <f>DividendHistoryTable[[#This Row],[VolumeXchToday]]/DividendHistoryTable[[#This Row],[AssetsXchToday]]</f>
        <v>#VALUE!</v>
      </c>
      <c r="BC53" s="74" t="e">
        <f>ROUND((DividendHistoryTable[[#This Row],[NbActions]]*DividendHistoryTable[[#This Row],[Current Price]])/1000000000,1)&amp;" B€"</f>
        <v>#VALUE!</v>
      </c>
      <c r="BD53" s="74"/>
    </row>
    <row r="54" spans="1:56" x14ac:dyDescent="0.25">
      <c r="A54" t="s">
        <v>552</v>
      </c>
      <c r="B54" t="s">
        <v>319</v>
      </c>
      <c r="C54" t="s">
        <v>143</v>
      </c>
      <c r="D54" s="34">
        <f>IFERROR(VLOOKUP(DividendHistoryTable[[#This Row],[Symbol]],REQ!$A$5:$B$187,2,0),"")</f>
        <v>6.2199997901916504</v>
      </c>
      <c r="E54" s="84" t="str">
        <f>VLOOKUP(DividendHistoryTable[[#This Row],[Symbol]],Request[],6,0)</f>
        <v/>
      </c>
      <c r="F54" s="31" t="s">
        <v>370</v>
      </c>
      <c r="G54" s="3">
        <v>2</v>
      </c>
      <c r="H54" s="3">
        <v>0</v>
      </c>
      <c r="I54" s="3">
        <v>0.44</v>
      </c>
      <c r="J54" s="56">
        <v>0.48</v>
      </c>
      <c r="K54" s="57">
        <v>0.12</v>
      </c>
      <c r="L54" s="57"/>
      <c r="M54" s="32"/>
      <c r="N54" s="58">
        <f t="shared" si="3"/>
        <v>0.60799999999999998</v>
      </c>
      <c r="O54" s="59">
        <f t="shared" si="4"/>
        <v>-0.76</v>
      </c>
      <c r="P54" s="57">
        <v>0.11</v>
      </c>
      <c r="Q54" s="60">
        <v>0.11</v>
      </c>
      <c r="R54" s="55"/>
      <c r="S54" s="4">
        <v>4.3499999999999997E-2</v>
      </c>
      <c r="T54" s="4">
        <v>2.9499999999999998E-2</v>
      </c>
      <c r="U54" s="4">
        <v>1.7100000000000001E-2</v>
      </c>
      <c r="V54" s="50">
        <v>3.4000000000000002E-2</v>
      </c>
      <c r="W54" s="51"/>
      <c r="X54" s="51"/>
      <c r="Y54" s="32"/>
      <c r="Z54" s="52">
        <f>AVERAGE(DividendHistoryTable[[#This Row],[2015 Yield]:[2019 Yield]])</f>
        <v>3.1025E-2</v>
      </c>
      <c r="AA54" s="2">
        <f>IFERROR((DividendHistoryTable[[#This Row],[2018 Yield]]-DividendHistoryTable[[#This Row],[2015 Yield]])/DividendHistoryTable[[#This Row],[2015 Yield]],"")</f>
        <v>-0.21839080459770105</v>
      </c>
      <c r="AB54" s="19" t="str">
        <f>IF(VLOOKUP(DividendHistoryTable[[#This Row],[Symbol]],Request[[Symbol]:[Current PER]],3,0)&lt;&gt;0,VLOOKUP(DividendHistoryTable[[#This Row],[Symbol]],Request[[Symbol]:[Current PER]],3,0),"")</f>
        <v/>
      </c>
      <c r="AC54" s="19">
        <v>1.3417263218639539</v>
      </c>
      <c r="AD54" s="64">
        <v>44250</v>
      </c>
      <c r="AE54" s="36">
        <v>51.406139751590608</v>
      </c>
      <c r="AF54" s="61">
        <v>27</v>
      </c>
      <c r="AG54" s="63">
        <f>DividendHistoryTable[[#This Row],[ScoreAnalysis/50]]+IFERROR(DividendHistoryTable[[#This Row],[Points]]*5*10/6,0)</f>
        <v>35.333333333333336</v>
      </c>
      <c r="AH54" s="20" t="str">
        <f>VLOOKUP(DividendHistoryTable[[#This Row],[Symbol]],Request[[Symbol]:[Volume Exchanged]],4,0)</f>
        <v/>
      </c>
      <c r="AI54" s="22" t="str">
        <f>VLOOKUP(DividendHistoryTable[[#This Row],[Symbol]],Request[[Symbol]:[Asset Exchanged]],5,0)</f>
        <v/>
      </c>
      <c r="AJ54" s="19" t="e">
        <f>AVERAGEIF(DividendHistoryTable[Sector],DividendHistoryTable[[#This Row],[Sector]],DividendHistoryTable[P/E])</f>
        <v>#DIV/0!</v>
      </c>
      <c r="AK54" s="19">
        <f>AVERAGEIF(DividendHistoryTable[Sector],DividendHistoryTable[[#This Row],[Sector]],DividendHistoryTable[EV/EBITDA])</f>
        <v>3.7158706692437899</v>
      </c>
      <c r="AL54" s="44">
        <f>AVERAGEIF(DividendHistoryTable[Sector],DividendHistoryTable[[#This Row],[Sector]],DividendHistoryTable[ScoreTotal/100])</f>
        <v>58.142857142857132</v>
      </c>
      <c r="AM54" s="44">
        <v>0</v>
      </c>
      <c r="AN54" s="36">
        <f>VLOOKUP(DividendHistoryTable[[#This Row],[Symbol]],Request[[Symbol]:[MA50]],8,0)</f>
        <v>6.8623787689208982</v>
      </c>
      <c r="AO54" s="36">
        <f>VLOOKUP(DividendHistoryTable[[#This Row],[Symbol]],Request[[Symbol]:[MA200]],9,0)</f>
        <v>6.5293608570098884</v>
      </c>
      <c r="AP54" s="77">
        <f>VLOOKUP(DividendHistoryTable[[#This Row],[Symbol]],Request[],11,0)</f>
        <v>38.705137484165249</v>
      </c>
      <c r="AQ54" s="36">
        <f>VLOOKUP(DividendHistoryTable[[#This Row],[Symbol]],[1]REQ!$A$2:$G$300,7,0)</f>
        <v>6.1459999084472656</v>
      </c>
      <c r="AR54" s="36">
        <f>VLOOKUP(DividendHistoryTable[[#This Row],[Symbol]],[1]REQ!$A$2:$G$300,6,0)</f>
        <v>7.0619997978210449</v>
      </c>
      <c r="AS54" s="79">
        <f>1-((DividendHistoryTable[[#This Row],[HIGH30]]-DividendHistoryTable[[#This Row],[Current Price]])/(DividendHistoryTable[[#This Row],[HIGH30]]-DividendHistoryTable[[#This Row],[LOW30]]))</f>
        <v>8.0785906857450129E-2</v>
      </c>
      <c r="AT54" s="81" t="str">
        <f>VLOOKUP(DividendHistoryTable[[#This Row],[Symbol]],Request[],7,0)</f>
        <v/>
      </c>
      <c r="AU54" s="8" t="str">
        <f>IFERROR(DividendHistoryTable[[#This Row],[Current Price]]*(1+DividendHistoryTable[[#This Row],[Obj3Months%]]),"")</f>
        <v/>
      </c>
      <c r="AV54" s="8">
        <v>9.2746723640441893</v>
      </c>
      <c r="AW54" s="36">
        <v>8.5</v>
      </c>
      <c r="AX54" s="4">
        <f>DividendHistoryTable[[#This Row],[2021 Prevision]]/DividendHistoryTable[[#This Row],[Current Price]]</f>
        <v>1.7684888056340383E-2</v>
      </c>
      <c r="AY54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54" s="76" t="str">
        <f>IF(DividendHistoryTable[[#This Row],[Current Price]]&lt;DividendHistoryTable[[#This Row],[Goal to buy]],"TARGET","")</f>
        <v>TARGET</v>
      </c>
      <c r="BA54" s="25"/>
      <c r="BB54" s="73" t="e">
        <f>DividendHistoryTable[[#This Row],[VolumeXchToday]]/DividendHistoryTable[[#This Row],[AssetsXchToday]]</f>
        <v>#VALUE!</v>
      </c>
      <c r="BC54" s="74" t="e">
        <f>ROUND((DividendHistoryTable[[#This Row],[NbActions]]*DividendHistoryTable[[#This Row],[Current Price]])/1000000000,1)&amp;" B€"</f>
        <v>#VALUE!</v>
      </c>
      <c r="BD54" s="74"/>
    </row>
    <row r="55" spans="1:56" x14ac:dyDescent="0.25">
      <c r="A55" t="s">
        <v>539</v>
      </c>
      <c r="B55" t="s">
        <v>540</v>
      </c>
      <c r="C55" t="s">
        <v>172</v>
      </c>
      <c r="D55" s="34">
        <f>IFERROR(VLOOKUP(DividendHistoryTable[[#This Row],[Symbol]],REQ!$A$5:$B$187,2,0),"")</f>
        <v>21.319999694824219</v>
      </c>
      <c r="E55" s="84" t="str">
        <f>VLOOKUP(DividendHistoryTable[[#This Row],[Symbol]],Request[],6,0)</f>
        <v/>
      </c>
      <c r="F55" s="31" t="s">
        <v>541</v>
      </c>
      <c r="G55" s="3">
        <v>1.7</v>
      </c>
      <c r="H55" s="3">
        <v>1.7</v>
      </c>
      <c r="I55" s="3">
        <v>1.7</v>
      </c>
      <c r="J55" s="56">
        <v>0.53</v>
      </c>
      <c r="K55" s="3">
        <v>0.35</v>
      </c>
      <c r="L55" s="3"/>
      <c r="N55" s="23">
        <f t="shared" si="3"/>
        <v>1.196</v>
      </c>
      <c r="O55" s="67">
        <f t="shared" si="4"/>
        <v>-0.68823529411764706</v>
      </c>
      <c r="P55" s="3">
        <v>0.41</v>
      </c>
      <c r="Q55" s="60">
        <v>0.5</v>
      </c>
      <c r="R55" s="55"/>
      <c r="S55" s="4">
        <v>7.5399999999999995E-2</v>
      </c>
      <c r="T55" s="4">
        <v>5.7200000000000001E-2</v>
      </c>
      <c r="U55" s="4">
        <v>7.0800000000000002E-2</v>
      </c>
      <c r="V55" s="50">
        <v>2.23E-2</v>
      </c>
      <c r="W55" s="4">
        <v>1.6199999999999999E-2</v>
      </c>
      <c r="X55" s="4"/>
      <c r="Z55" s="52">
        <f>AVERAGE(DividendHistoryTable[[#This Row],[2015 Yield]:[2019 Yield]])</f>
        <v>4.8379999999999999E-2</v>
      </c>
      <c r="AA55" s="2">
        <f>IFERROR((DividendHistoryTable[[#This Row],[2018 Yield]]-DividendHistoryTable[[#This Row],[2015 Yield]])/DividendHistoryTable[[#This Row],[2015 Yield]],"")</f>
        <v>-0.70424403183023865</v>
      </c>
      <c r="AB55" s="19" t="str">
        <f>IF(VLOOKUP(DividendHistoryTable[[#This Row],[Symbol]],Request[[Symbol]:[Current PER]],3,0)&lt;&gt;0,VLOOKUP(DividendHistoryTable[[#This Row],[Symbol]],Request[[Symbol]:[Current PER]],3,0),"")</f>
        <v/>
      </c>
      <c r="AC55" s="19"/>
      <c r="AE55" s="69"/>
      <c r="AF55" s="61"/>
      <c r="AG55" s="63">
        <f>DividendHistoryTable[[#This Row],[ScoreAnalysis/50]]+IFERROR(DividendHistoryTable[[#This Row],[Points]]*5*10/6,0)</f>
        <v>33.333333333333336</v>
      </c>
      <c r="AH55" s="20" t="str">
        <f>VLOOKUP(DividendHistoryTable[[#This Row],[Symbol]],Request[[Symbol]:[Volume Exchanged]],4,0)</f>
        <v/>
      </c>
      <c r="AI55" s="22" t="str">
        <f>VLOOKUP(DividendHistoryTable[[#This Row],[Symbol]],Request[[Symbol]:[Asset Exchanged]],5,0)</f>
        <v/>
      </c>
      <c r="AJ55" s="19" t="e">
        <f>AVERAGEIF(DividendHistoryTable[Sector],DividendHistoryTable[[#This Row],[Sector]],DividendHistoryTable[P/E])</f>
        <v>#DIV/0!</v>
      </c>
      <c r="AK55" s="19" t="e">
        <f>AVERAGEIF(DividendHistoryTable[Sector],DividendHistoryTable[[#This Row],[Sector]],DividendHistoryTable[EV/EBITDA])</f>
        <v>#DIV/0!</v>
      </c>
      <c r="AL55" s="44">
        <f>AVERAGEIF(DividendHistoryTable[Sector],DividendHistoryTable[[#This Row],[Sector]],DividendHistoryTable[ScoreTotal/100])</f>
        <v>25</v>
      </c>
      <c r="AM55" s="44" t="str">
        <f>IF(VLOOKUP(DividendHistoryTable[[#This Row],[Symbol]],Request[],10,0)="","",VLOOKUP(DividendHistoryTable[[#This Row],[Symbol]],Request[],10,0))</f>
        <v/>
      </c>
      <c r="AN55" s="36">
        <f>VLOOKUP(DividendHistoryTable[[#This Row],[Symbol]],Request[[Symbol]:[MA50]],8,0)</f>
        <v>20.45180004119873</v>
      </c>
      <c r="AO55" s="36">
        <f>VLOOKUP(DividendHistoryTable[[#This Row],[Symbol]],Request[[Symbol]:[MA200]],9,0)</f>
        <v>15.12270510673523</v>
      </c>
      <c r="AP55" s="77">
        <f>VLOOKUP(DividendHistoryTable[[#This Row],[Symbol]],Request[],11,0)</f>
        <v>50.779494465301447</v>
      </c>
      <c r="AQ55" s="36">
        <f>VLOOKUP(DividendHistoryTable[[#This Row],[Symbol]],[1]REQ!$A$2:$G$300,7,0)</f>
        <v>20.5</v>
      </c>
      <c r="AR55" s="36">
        <f>VLOOKUP(DividendHistoryTable[[#This Row],[Symbol]],[1]REQ!$A$2:$G$300,6,0)</f>
        <v>22.840000152587891</v>
      </c>
      <c r="AS55" s="79">
        <f>1-((DividendHistoryTable[[#This Row],[HIGH30]]-DividendHistoryTable[[#This Row],[Current Price]])/(DividendHistoryTable[[#This Row],[HIGH30]]-DividendHistoryTable[[#This Row],[LOW30]]))</f>
        <v>0.35042719715951787</v>
      </c>
      <c r="AT55" s="81" t="str">
        <f>VLOOKUP(DividendHistoryTable[[#This Row],[Symbol]],Request[],7,0)</f>
        <v/>
      </c>
      <c r="AU55" s="8" t="str">
        <f>IFERROR(DividendHistoryTable[[#This Row],[Current Price]]*(1+DividendHistoryTable[[#This Row],[Obj3Months%]]),"")</f>
        <v/>
      </c>
      <c r="AV55" s="8"/>
      <c r="AW55" s="37">
        <v>18</v>
      </c>
      <c r="AX55" s="4">
        <f>DividendHistoryTable[[#This Row],[2021 Prevision]]/DividendHistoryTable[[#This Row],[Current Price]]</f>
        <v>1.9230769506039639E-2</v>
      </c>
      <c r="AY55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55" s="76" t="str">
        <f>IF(DividendHistoryTable[[#This Row],[Current Price]]&lt;DividendHistoryTable[[#This Row],[Goal to buy]],"TARGET","")</f>
        <v/>
      </c>
      <c r="BA55" s="25" t="s">
        <v>302</v>
      </c>
      <c r="BB55" s="73" t="e">
        <f>DividendHistoryTable[[#This Row],[VolumeXchToday]]/DividendHistoryTable[[#This Row],[AssetsXchToday]]</f>
        <v>#VALUE!</v>
      </c>
      <c r="BC55" s="74" t="e">
        <f>ROUND((DividendHistoryTable[[#This Row],[NbActions]]*DividendHistoryTable[[#This Row],[Current Price]])/1000000000,1)&amp;" B€"</f>
        <v>#VALUE!</v>
      </c>
      <c r="BD55" s="74"/>
    </row>
    <row r="56" spans="1:56" x14ac:dyDescent="0.25">
      <c r="A56" t="s">
        <v>128</v>
      </c>
      <c r="B56" t="s">
        <v>127</v>
      </c>
      <c r="C56" t="s">
        <v>159</v>
      </c>
      <c r="D56" s="23">
        <f>IFERROR(VLOOKUP(DividendHistoryTable[[#This Row],[Symbol]],REQ!$A$5:$B$121,2,0),"")</f>
        <v>69.480003356933594</v>
      </c>
      <c r="E56" s="83" t="str">
        <f>VLOOKUP(DividendHistoryTable[[#This Row],[Symbol]],Request[],6,0)</f>
        <v/>
      </c>
      <c r="F56" s="15" t="s">
        <v>179</v>
      </c>
      <c r="G56" s="3">
        <v>9.6999999999999993</v>
      </c>
      <c r="H56" s="3">
        <v>10.199999999999999</v>
      </c>
      <c r="I56" s="3">
        <v>10.8</v>
      </c>
      <c r="J56" s="56">
        <v>10.8</v>
      </c>
      <c r="K56" s="57">
        <v>5.4</v>
      </c>
      <c r="L56" s="57"/>
      <c r="M56" s="32"/>
      <c r="N56" s="58">
        <f t="shared" si="3"/>
        <v>9.379999999999999</v>
      </c>
      <c r="O56" s="59">
        <f t="shared" si="4"/>
        <v>0.11340206185567026</v>
      </c>
      <c r="P56" s="57">
        <v>4.12</v>
      </c>
      <c r="Q56" s="60">
        <v>4.87</v>
      </c>
      <c r="R56" s="55"/>
      <c r="S56" s="4">
        <v>4.3499999999999997E-2</v>
      </c>
      <c r="T56" s="4">
        <v>4.7699999999999999E-2</v>
      </c>
      <c r="U56" s="4">
        <v>5.5899999999999998E-2</v>
      </c>
      <c r="V56" s="50">
        <v>8.1100000000000005E-2</v>
      </c>
      <c r="W56" s="51">
        <v>0.105</v>
      </c>
      <c r="X56" s="51"/>
      <c r="Y56" s="32"/>
      <c r="Z56" s="52">
        <f>AVERAGE(DividendHistoryTable[[#This Row],[2015 Yield]:[2019 Yield]])</f>
        <v>6.6640000000000005E-2</v>
      </c>
      <c r="AA56" s="2">
        <f>IFERROR((DividendHistoryTable[[#This Row],[2018 Yield]]-DividendHistoryTable[[#This Row],[2015 Yield]])/DividendHistoryTable[[#This Row],[2015 Yield]],"")</f>
        <v>0.86436781609195423</v>
      </c>
      <c r="AB56" s="19" t="str">
        <f>IF(VLOOKUP(DividendHistoryTable[[#This Row],[Symbol]],Request[[Symbol]:[Current PER]],3,0)&lt;&gt;0,VLOOKUP(DividendHistoryTable[[#This Row],[Symbol]],Request[[Symbol]:[Current PER]],3,0),"")</f>
        <v/>
      </c>
      <c r="AC56" s="19"/>
      <c r="AE56" s="36"/>
      <c r="AF56" s="61"/>
      <c r="AG56" s="63">
        <f>DividendHistoryTable[[#This Row],[ScoreAnalysis/50]]+IFERROR(DividendHistoryTable[[#This Row],[Points]]*5*10/6,0)</f>
        <v>41.666666666666664</v>
      </c>
      <c r="AH56" s="20" t="str">
        <f>VLOOKUP(DividendHistoryTable[[#This Row],[Symbol]],Request[[Symbol]:[Volume Exchanged]],4,0)</f>
        <v/>
      </c>
      <c r="AI56" s="22" t="str">
        <f>VLOOKUP(DividendHistoryTable[[#This Row],[Symbol]],Request[[Symbol]:[Asset Exchanged]],5,0)</f>
        <v/>
      </c>
      <c r="AJ56" s="19" t="e">
        <f>AVERAGEIF(DividendHistoryTable[Sector],DividendHistoryTable[[#This Row],[Sector]],DividendHistoryTable[P/E])</f>
        <v>#DIV/0!</v>
      </c>
      <c r="AK56" s="19">
        <f>AVERAGEIF(DividendHistoryTable[Sector],DividendHistoryTable[[#This Row],[Sector]],DividendHistoryTable[EV/EBITDA])</f>
        <v>9.3291085954213813</v>
      </c>
      <c r="AL56" s="44">
        <f>AVERAGEIF(DividendHistoryTable[Sector],DividendHistoryTable[[#This Row],[Sector]],DividendHistoryTable[ScoreTotal/100])</f>
        <v>71.272727272727266</v>
      </c>
      <c r="AM56" s="44" t="str">
        <f>IF(VLOOKUP(DividendHistoryTable[[#This Row],[Symbol]],Request[],10,0)="","",VLOOKUP(DividendHistoryTable[[#This Row],[Symbol]],Request[],10,0))</f>
        <v/>
      </c>
      <c r="AN56" s="36">
        <f>VLOOKUP(DividendHistoryTable[[#This Row],[Symbol]],Request[[Symbol]:[MA50]],8,0)</f>
        <v>65.289200210571295</v>
      </c>
      <c r="AO56" s="36">
        <f>VLOOKUP(DividendHistoryTable[[#This Row],[Symbol]],Request[[Symbol]:[MA200]],9,0)</f>
        <v>52.766100063323982</v>
      </c>
      <c r="AP56" s="77">
        <f>VLOOKUP(DividendHistoryTable[[#This Row],[Symbol]],Request[],11,0)</f>
        <v>54.405249240570633</v>
      </c>
      <c r="AQ56" s="36">
        <f>VLOOKUP(DividendHistoryTable[[#This Row],[Symbol]],[1]REQ!$A$2:$G$300,7,0)</f>
        <v>65.980003356933594</v>
      </c>
      <c r="AR56" s="36">
        <f>VLOOKUP(DividendHistoryTable[[#This Row],[Symbol]],[1]REQ!$A$2:$G$300,6,0)</f>
        <v>73.540000915527344</v>
      </c>
      <c r="AS56" s="79">
        <f>1-((DividendHistoryTable[[#This Row],[HIGH30]]-DividendHistoryTable[[#This Row],[Current Price]])/(DividendHistoryTable[[#This Row],[HIGH30]]-DividendHistoryTable[[#This Row],[LOW30]]))</f>
        <v>0.4629631124710365</v>
      </c>
      <c r="AT56" s="81" t="str">
        <f>VLOOKUP(DividendHistoryTable[[#This Row],[Symbol]],Request[],7,0)</f>
        <v/>
      </c>
      <c r="AU56" s="8" t="str">
        <f>IFERROR(DividendHistoryTable[[#This Row],[Current Price]]*(1+DividendHistoryTable[[#This Row],[Obj3Months%]]),"")</f>
        <v/>
      </c>
      <c r="AV56" s="8">
        <v>56.224999999999994</v>
      </c>
      <c r="AW56" s="36">
        <v>55</v>
      </c>
      <c r="AX56" s="4">
        <f>DividendHistoryTable[[#This Row],[2021 Prevision]]/DividendHistoryTable[[#This Row],[Current Price]]</f>
        <v>5.9297636743548807E-2</v>
      </c>
      <c r="AY56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56" s="75" t="str">
        <f>IF(DividendHistoryTable[[#This Row],[Current Price]]&lt;DividendHistoryTable[[#This Row],[Goal to buy]],"TARGET","")</f>
        <v/>
      </c>
      <c r="BA56" s="25"/>
      <c r="BB56" s="73" t="e">
        <f>DividendHistoryTable[[#This Row],[VolumeXchToday]]/DividendHistoryTable[[#This Row],[AssetsXchToday]]</f>
        <v>#VALUE!</v>
      </c>
      <c r="BC56" s="74" t="e">
        <f>ROUND((DividendHistoryTable[[#This Row],[NbActions]]*DividendHistoryTable[[#This Row],[Current Price]])/1000000000,1)&amp;" B€"</f>
        <v>#VALUE!</v>
      </c>
      <c r="BD56" s="74"/>
    </row>
    <row r="57" spans="1:56" x14ac:dyDescent="0.25">
      <c r="A57" t="s">
        <v>327</v>
      </c>
      <c r="B57" t="s">
        <v>328</v>
      </c>
      <c r="C57" t="s">
        <v>144</v>
      </c>
      <c r="D57" s="34">
        <f>IFERROR(VLOOKUP(DividendHistoryTable[[#This Row],[Symbol]],REQ!$A$5:$B$187,2,0),"")</f>
        <v>16.495000839233398</v>
      </c>
      <c r="E57" s="84" t="str">
        <f>VLOOKUP(DividendHistoryTable[[#This Row],[Symbol]],Request[],6,0)</f>
        <v/>
      </c>
      <c r="F57" s="31" t="s">
        <v>177</v>
      </c>
      <c r="G57" s="3">
        <v>0.77</v>
      </c>
      <c r="H57" s="3">
        <v>0.8</v>
      </c>
      <c r="I57" s="3">
        <v>0</v>
      </c>
      <c r="J57" s="56">
        <v>0</v>
      </c>
      <c r="K57" s="57">
        <v>0</v>
      </c>
      <c r="L57" s="57"/>
      <c r="M57" s="32"/>
      <c r="N57" s="58">
        <f t="shared" si="3"/>
        <v>0.314</v>
      </c>
      <c r="O57" s="59">
        <f t="shared" si="4"/>
        <v>-1</v>
      </c>
      <c r="P57" s="57">
        <v>0.97</v>
      </c>
      <c r="Q57" s="60">
        <v>1.02</v>
      </c>
      <c r="R57" s="55"/>
      <c r="S57" s="4">
        <v>6.1899999999999997E-2</v>
      </c>
      <c r="T57" s="4">
        <v>4.5499999999999999E-2</v>
      </c>
      <c r="U57" s="4">
        <v>0</v>
      </c>
      <c r="V57" s="50">
        <v>0</v>
      </c>
      <c r="W57" s="51">
        <v>0</v>
      </c>
      <c r="X57" s="51"/>
      <c r="Y57" s="32"/>
      <c r="Z57" s="52">
        <f>AVERAGE(DividendHistoryTable[[#This Row],[2015 Yield]:[2019 Yield]])</f>
        <v>2.1479999999999999E-2</v>
      </c>
      <c r="AA57" s="2">
        <f>IFERROR((DividendHistoryTable[[#This Row],[2018 Yield]]-DividendHistoryTable[[#This Row],[2015 Yield]])/DividendHistoryTable[[#This Row],[2015 Yield]],"")</f>
        <v>-1</v>
      </c>
      <c r="AB57" s="19" t="str">
        <f>IF(VLOOKUP(DividendHistoryTable[[#This Row],[Symbol]],Request[[Symbol]:[Current PER]],3,0)&lt;&gt;0,VLOOKUP(DividendHistoryTable[[#This Row],[Symbol]],Request[[Symbol]:[Current PER]],3,0),"")</f>
        <v/>
      </c>
      <c r="AC57" s="19"/>
      <c r="AE57" s="36"/>
      <c r="AF57" s="61"/>
      <c r="AG57" s="63">
        <f>DividendHistoryTable[[#This Row],[ScoreAnalysis/50]]+IFERROR(DividendHistoryTable[[#This Row],[Points]]*5*10/6,0)</f>
        <v>33.333333333333336</v>
      </c>
      <c r="AH57" s="20" t="str">
        <f>VLOOKUP(DividendHistoryTable[[#This Row],[Symbol]],Request[[Symbol]:[Volume Exchanged]],4,0)</f>
        <v/>
      </c>
      <c r="AI57" s="22" t="str">
        <f>VLOOKUP(DividendHistoryTable[[#This Row],[Symbol]],Request[[Symbol]:[Asset Exchanged]],5,0)</f>
        <v/>
      </c>
      <c r="AJ57" s="19" t="e">
        <f>AVERAGEIF(DividendHistoryTable[Sector],DividendHistoryTable[[#This Row],[Sector]],DividendHistoryTable[P/E])</f>
        <v>#DIV/0!</v>
      </c>
      <c r="AK57" s="19">
        <f>AVERAGEIF(DividendHistoryTable[Sector],DividendHistoryTable[[#This Row],[Sector]],DividendHistoryTable[EV/EBITDA])</f>
        <v>5.666666666666667</v>
      </c>
      <c r="AL57" s="44">
        <f>AVERAGEIF(DividendHistoryTable[Sector],DividendHistoryTable[[#This Row],[Sector]],DividendHistoryTable[ScoreTotal/100])</f>
        <v>62.266666666666666</v>
      </c>
      <c r="AM57" s="44" t="str">
        <f>IF(VLOOKUP(DividendHistoryTable[[#This Row],[Symbol]],Request[],10,0)="","",VLOOKUP(DividendHistoryTable[[#This Row],[Symbol]],Request[],10,0))</f>
        <v/>
      </c>
      <c r="AN57" s="36">
        <f>VLOOKUP(DividendHistoryTable[[#This Row],[Symbol]],Request[[Symbol]:[MA50]],8,0)</f>
        <v>15.440399971008301</v>
      </c>
      <c r="AO57" s="36">
        <f>VLOOKUP(DividendHistoryTable[[#This Row],[Symbol]],Request[[Symbol]:[MA200]],9,0)</f>
        <v>12.67377499103546</v>
      </c>
      <c r="AP57" s="77">
        <f>VLOOKUP(DividendHistoryTable[[#This Row],[Symbol]],Request[],11,0)</f>
        <v>57.78638390188722</v>
      </c>
      <c r="AQ57" s="36">
        <f>VLOOKUP(DividendHistoryTable[[#This Row],[Symbol]],[1]REQ!$A$2:$G$300,7,0)</f>
        <v>16</v>
      </c>
      <c r="AR57" s="36">
        <f>VLOOKUP(DividendHistoryTable[[#This Row],[Symbol]],[1]REQ!$A$2:$G$300,6,0)</f>
        <v>16.764999389648441</v>
      </c>
      <c r="AS57" s="79">
        <f>1-((DividendHistoryTable[[#This Row],[HIGH30]]-DividendHistoryTable[[#This Row],[Current Price]])/(DividendHistoryTable[[#This Row],[HIGH30]]-DividendHistoryTable[[#This Row],[LOW30]]))</f>
        <v>0.64706043682058145</v>
      </c>
      <c r="AT57" s="81" t="str">
        <f>VLOOKUP(DividendHistoryTable[[#This Row],[Symbol]],Request[],7,0)</f>
        <v/>
      </c>
      <c r="AU57" s="8" t="str">
        <f>IFERROR(DividendHistoryTable[[#This Row],[Current Price]]*(1+DividendHistoryTable[[#This Row],[Obj3Months%]]),"")</f>
        <v/>
      </c>
      <c r="AV57" s="8">
        <v>16.383060631561282</v>
      </c>
      <c r="AW57" s="36">
        <v>11.8</v>
      </c>
      <c r="AX57" s="4">
        <f>DividendHistoryTable[[#This Row],[2021 Prevision]]/DividendHistoryTable[[#This Row],[Current Price]]</f>
        <v>5.8805695704655721E-2</v>
      </c>
      <c r="AY57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57" s="76" t="str">
        <f>IF(DividendHistoryTable[[#This Row],[Current Price]]&lt;DividendHistoryTable[[#This Row],[Goal to buy]],"TARGET","")</f>
        <v/>
      </c>
      <c r="BA57" s="25" t="s">
        <v>302</v>
      </c>
      <c r="BB57" s="73" t="e">
        <f>DividendHistoryTable[[#This Row],[VolumeXchToday]]/DividendHistoryTable[[#This Row],[AssetsXchToday]]</f>
        <v>#VALUE!</v>
      </c>
      <c r="BC57" s="74" t="e">
        <f>ROUND((DividendHistoryTable[[#This Row],[NbActions]]*DividendHistoryTable[[#This Row],[Current Price]])/1000000000,1)&amp;" B€"</f>
        <v>#VALUE!</v>
      </c>
      <c r="BD57" s="74"/>
    </row>
    <row r="58" spans="1:56" x14ac:dyDescent="0.25">
      <c r="A58" t="s">
        <v>61</v>
      </c>
      <c r="B58" t="s">
        <v>97</v>
      </c>
      <c r="C58" t="s">
        <v>160</v>
      </c>
      <c r="D58" s="23">
        <f>IFERROR(VLOOKUP(DividendHistoryTable[[#This Row],[Symbol]],REQ!$A$5:$B$121,2,0),"")</f>
        <v>28.639999389648441</v>
      </c>
      <c r="E58" s="83" t="str">
        <f>VLOOKUP(DividendHistoryTable[[#This Row],[Symbol]],Request[],6,0)</f>
        <v/>
      </c>
      <c r="F58" s="15" t="s">
        <v>177</v>
      </c>
      <c r="G58" s="3">
        <v>1</v>
      </c>
      <c r="H58" s="3">
        <v>0.4</v>
      </c>
      <c r="I58" s="3">
        <v>0.45</v>
      </c>
      <c r="J58" s="56">
        <v>0.5</v>
      </c>
      <c r="K58" s="57">
        <v>0.6</v>
      </c>
      <c r="L58" s="57"/>
      <c r="M58" s="32"/>
      <c r="N58" s="58">
        <f t="shared" si="3"/>
        <v>0.59</v>
      </c>
      <c r="O58" s="59">
        <f t="shared" si="4"/>
        <v>-0.5</v>
      </c>
      <c r="P58" s="57">
        <v>0.65</v>
      </c>
      <c r="Q58" s="60">
        <v>0.7</v>
      </c>
      <c r="R58" s="55"/>
      <c r="S58" s="4">
        <v>0.1734</v>
      </c>
      <c r="T58" s="4">
        <v>2.2200000000000001E-2</v>
      </c>
      <c r="U58" s="4">
        <v>8.199999999999999E-3</v>
      </c>
      <c r="V58" s="50">
        <v>6.8999999999999999E-3</v>
      </c>
      <c r="W58" s="51">
        <v>5.3E-3</v>
      </c>
      <c r="X58" s="51"/>
      <c r="Y58" s="32"/>
      <c r="Z58" s="52">
        <f>AVERAGE(DividendHistoryTable[[#This Row],[2015 Yield]:[2019 Yield]])</f>
        <v>4.3199999999999995E-2</v>
      </c>
      <c r="AA58" s="2">
        <f>IFERROR((DividendHistoryTable[[#This Row],[2018 Yield]]-DividendHistoryTable[[#This Row],[2015 Yield]])/DividendHistoryTable[[#This Row],[2015 Yield]],"")</f>
        <v>-0.96020761245674746</v>
      </c>
      <c r="AB58" s="19" t="str">
        <f>IF(VLOOKUP(DividendHistoryTable[[#This Row],[Symbol]],Request[[Symbol]:[Current PER]],3,0)&lt;&gt;0,VLOOKUP(DividendHistoryTable[[#This Row],[Symbol]],Request[[Symbol]:[Current PER]],3,0),"")</f>
        <v/>
      </c>
      <c r="AC58" s="19"/>
      <c r="AE58" s="36"/>
      <c r="AF58" s="61"/>
      <c r="AG58" s="63">
        <f>DividendHistoryTable[[#This Row],[ScoreAnalysis/50]]+IFERROR(DividendHistoryTable[[#This Row],[Points]]*5*10/6,0)</f>
        <v>33.333333333333336</v>
      </c>
      <c r="AH58" s="20" t="str">
        <f>VLOOKUP(DividendHistoryTable[[#This Row],[Symbol]],Request[[Symbol]:[Volume Exchanged]],4,0)</f>
        <v/>
      </c>
      <c r="AI58" s="22" t="str">
        <f>VLOOKUP(DividendHistoryTable[[#This Row],[Symbol]],Request[[Symbol]:[Asset Exchanged]],5,0)</f>
        <v/>
      </c>
      <c r="AJ58" s="19" t="e">
        <f>AVERAGEIF(DividendHistoryTable[Sector],DividendHistoryTable[[#This Row],[Sector]],DividendHistoryTable[P/E])</f>
        <v>#DIV/0!</v>
      </c>
      <c r="AK58" s="19">
        <f>AVERAGEIF(DividendHistoryTable[Sector],DividendHistoryTable[[#This Row],[Sector]],DividendHistoryTable[EV/EBITDA])</f>
        <v>3</v>
      </c>
      <c r="AL58" s="44">
        <f>AVERAGEIF(DividendHistoryTable[Sector],DividendHistoryTable[[#This Row],[Sector]],DividendHistoryTable[ScoreTotal/100])</f>
        <v>46.777777777777779</v>
      </c>
      <c r="AM58" s="44" t="str">
        <f>IF(VLOOKUP(DividendHistoryTable[[#This Row],[Symbol]],Request[],10,0)="","",VLOOKUP(DividendHistoryTable[[#This Row],[Symbol]],Request[],10,0))</f>
        <v/>
      </c>
      <c r="AN58" s="36">
        <f>VLOOKUP(DividendHistoryTable[[#This Row],[Symbol]],Request[[Symbol]:[MA50]],8,0)</f>
        <v>28.102399902343748</v>
      </c>
      <c r="AO58" s="36">
        <f>VLOOKUP(DividendHistoryTable[[#This Row],[Symbol]],Request[[Symbol]:[MA200]],9,0)</f>
        <v>25.607899999618532</v>
      </c>
      <c r="AP58" s="77">
        <f>VLOOKUP(DividendHistoryTable[[#This Row],[Symbol]],Request[],11,0)</f>
        <v>59.059984629710357</v>
      </c>
      <c r="AQ58" s="36">
        <f>VLOOKUP(DividendHistoryTable[[#This Row],[Symbol]],[1]REQ!$A$2:$G$300,7,0)</f>
        <v>27.64999961853027</v>
      </c>
      <c r="AR58" s="36">
        <f>VLOOKUP(DividendHistoryTable[[#This Row],[Symbol]],[1]REQ!$A$2:$G$300,6,0)</f>
        <v>28.690000534057621</v>
      </c>
      <c r="AS58" s="79">
        <f>1-((DividendHistoryTable[[#This Row],[HIGH30]]-DividendHistoryTable[[#This Row],[Current Price]])/(DividendHistoryTable[[#This Row],[HIGH30]]-DividendHistoryTable[[#This Row],[LOW30]]))</f>
        <v>0.95192201885339134</v>
      </c>
      <c r="AT58" s="81" t="str">
        <f>VLOOKUP(DividendHistoryTable[[#This Row],[Symbol]],Request[],7,0)</f>
        <v/>
      </c>
      <c r="AU58" s="8" t="str">
        <f>IFERROR(DividendHistoryTable[[#This Row],[Current Price]]*(1+DividendHistoryTable[[#This Row],[Obj3Months%]]),"")</f>
        <v/>
      </c>
      <c r="AV58" s="8">
        <v>30.817633720397943</v>
      </c>
      <c r="AW58" s="36">
        <v>25</v>
      </c>
      <c r="AX58" s="4">
        <f>DividendHistoryTable[[#This Row],[2021 Prevision]]/DividendHistoryTable[[#This Row],[Current Price]]</f>
        <v>2.269553120992503E-2</v>
      </c>
      <c r="AY58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58" s="75" t="str">
        <f>IF(DividendHistoryTable[[#This Row],[Current Price]]&lt;DividendHistoryTable[[#This Row],[Goal to buy]],"TARGET","")</f>
        <v/>
      </c>
      <c r="BA58" s="25"/>
      <c r="BB58" s="73" t="e">
        <f>DividendHistoryTable[[#This Row],[VolumeXchToday]]/DividendHistoryTable[[#This Row],[AssetsXchToday]]</f>
        <v>#VALUE!</v>
      </c>
      <c r="BC58" s="74" t="e">
        <f>ROUND((DividendHistoryTable[[#This Row],[NbActions]]*DividendHistoryTable[[#This Row],[Current Price]])/1000000000,1)&amp;" B€"</f>
        <v>#VALUE!</v>
      </c>
      <c r="BD58" s="74"/>
    </row>
    <row r="59" spans="1:56" x14ac:dyDescent="0.25">
      <c r="A59" t="s">
        <v>535</v>
      </c>
      <c r="B59" t="s">
        <v>536</v>
      </c>
      <c r="C59" t="s">
        <v>144</v>
      </c>
      <c r="D59" s="34">
        <f>IFERROR(VLOOKUP(DividendHistoryTable[[#This Row],[Symbol]],REQ!$A$5:$B$187,2,0),"")</f>
        <v>50.340000152587891</v>
      </c>
      <c r="E59" s="84" t="str">
        <f>VLOOKUP(DividendHistoryTable[[#This Row],[Symbol]],Request[],6,0)</f>
        <v/>
      </c>
      <c r="F59" s="31" t="s">
        <v>174</v>
      </c>
      <c r="G59" s="3">
        <v>1.65</v>
      </c>
      <c r="H59" s="3">
        <v>2.1</v>
      </c>
      <c r="I59" s="3">
        <v>2.1</v>
      </c>
      <c r="J59" s="56">
        <v>2.2000000000000002</v>
      </c>
      <c r="K59" s="3">
        <v>0</v>
      </c>
      <c r="L59" s="3"/>
      <c r="N59" s="23">
        <f t="shared" si="3"/>
        <v>1.61</v>
      </c>
      <c r="O59" s="67">
        <f t="shared" si="4"/>
        <v>0.33333333333333354</v>
      </c>
      <c r="P59" s="3">
        <v>2.73</v>
      </c>
      <c r="Q59" s="60">
        <v>2.81</v>
      </c>
      <c r="R59" s="55"/>
      <c r="S59" s="4">
        <v>3.8600000000000002E-2</v>
      </c>
      <c r="T59" s="4">
        <v>5.5800000000000002E-2</v>
      </c>
      <c r="U59" s="4">
        <v>5.16E-2</v>
      </c>
      <c r="V59" s="50">
        <v>5.6000000000000001E-2</v>
      </c>
      <c r="W59" s="4">
        <v>0</v>
      </c>
      <c r="X59" s="4"/>
      <c r="Z59" s="52">
        <f>AVERAGE(DividendHistoryTable[[#This Row],[2015 Yield]:[2019 Yield]])</f>
        <v>4.0400000000000005E-2</v>
      </c>
      <c r="AA59" s="2">
        <f>IFERROR((DividendHistoryTable[[#This Row],[2018 Yield]]-DividendHistoryTable[[#This Row],[2015 Yield]])/DividendHistoryTable[[#This Row],[2015 Yield]],"")</f>
        <v>0.4507772020725388</v>
      </c>
      <c r="AB59" s="19" t="str">
        <f>IF(VLOOKUP(DividendHistoryTable[[#This Row],[Symbol]],Request[[Symbol]:[Current PER]],3,0)&lt;&gt;0,VLOOKUP(DividendHistoryTable[[#This Row],[Symbol]],Request[[Symbol]:[Current PER]],3,0),"")</f>
        <v/>
      </c>
      <c r="AC59" s="19"/>
      <c r="AE59" s="69"/>
      <c r="AF59" s="61"/>
      <c r="AG59" s="63">
        <f>DividendHistoryTable[[#This Row],[ScoreAnalysis/50]]+IFERROR(DividendHistoryTable[[#This Row],[Points]]*5*10/6,0)</f>
        <v>41.666666666666664</v>
      </c>
      <c r="AH59" s="20" t="str">
        <f>VLOOKUP(DividendHistoryTable[[#This Row],[Symbol]],Request[[Symbol]:[Volume Exchanged]],4,0)</f>
        <v/>
      </c>
      <c r="AI59" s="22" t="str">
        <f>VLOOKUP(DividendHistoryTable[[#This Row],[Symbol]],Request[[Symbol]:[Asset Exchanged]],5,0)</f>
        <v/>
      </c>
      <c r="AJ59" s="19" t="e">
        <f>AVERAGEIF(DividendHistoryTable[Sector],DividendHistoryTable[[#This Row],[Sector]],DividendHistoryTable[P/E])</f>
        <v>#DIV/0!</v>
      </c>
      <c r="AK59" s="19">
        <f>AVERAGEIF(DividendHistoryTable[Sector],DividendHistoryTable[[#This Row],[Sector]],DividendHistoryTable[EV/EBITDA])</f>
        <v>5.666666666666667</v>
      </c>
      <c r="AL59" s="44">
        <f>AVERAGEIF(DividendHistoryTable[Sector],DividendHistoryTable[[#This Row],[Sector]],DividendHistoryTable[ScoreTotal/100])</f>
        <v>62.266666666666666</v>
      </c>
      <c r="AM59" s="44" t="str">
        <f>IF(VLOOKUP(DividendHistoryTable[[#This Row],[Symbol]],Request[],10,0)="","",VLOOKUP(DividendHistoryTable[[#This Row],[Symbol]],Request[],10,0))</f>
        <v/>
      </c>
      <c r="AN59" s="36">
        <f>VLOOKUP(DividendHistoryTable[[#This Row],[Symbol]],Request[[Symbol]:[MA50]],8,0)</f>
        <v>48.757999801635741</v>
      </c>
      <c r="AO59" s="36">
        <f>VLOOKUP(DividendHistoryTable[[#This Row],[Symbol]],Request[[Symbol]:[MA200]],9,0)</f>
        <v>39.948851871490483</v>
      </c>
      <c r="AP59" s="77">
        <f>VLOOKUP(DividendHistoryTable[[#This Row],[Symbol]],Request[],11,0)</f>
        <v>50.913802393339537</v>
      </c>
      <c r="AQ59" s="36">
        <f>VLOOKUP(DividendHistoryTable[[#This Row],[Symbol]],[1]REQ!$A$2:$G$300,7,0)</f>
        <v>48.950000762939453</v>
      </c>
      <c r="AR59" s="36">
        <f>VLOOKUP(DividendHistoryTable[[#This Row],[Symbol]],[1]REQ!$A$2:$G$300,6,0)</f>
        <v>51.979999542236328</v>
      </c>
      <c r="AS59" s="79">
        <f>1-((DividendHistoryTable[[#This Row],[HIGH30]]-DividendHistoryTable[[#This Row],[Current Price]])/(DividendHistoryTable[[#This Row],[HIGH30]]-DividendHistoryTable[[#This Row],[LOW30]]))</f>
        <v>0.45874585796730694</v>
      </c>
      <c r="AT59" s="81" t="str">
        <f>VLOOKUP(DividendHistoryTable[[#This Row],[Symbol]],Request[],7,0)</f>
        <v/>
      </c>
      <c r="AU59" s="8" t="str">
        <f>IFERROR(DividendHistoryTable[[#This Row],[Current Price]]*(1+DividendHistoryTable[[#This Row],[Obj3Months%]]),"")</f>
        <v/>
      </c>
      <c r="AV59" s="8"/>
      <c r="AW59" s="37">
        <v>38</v>
      </c>
      <c r="AX59" s="4">
        <f>DividendHistoryTable[[#This Row],[2021 Prevision]]/DividendHistoryTable[[#This Row],[Current Price]]</f>
        <v>5.4231227487583855E-2</v>
      </c>
      <c r="AY59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59" s="76" t="str">
        <f>IF(DividendHistoryTable[[#This Row],[Current Price]]&lt;DividendHistoryTable[[#This Row],[Goal to buy]],"TARGET","")</f>
        <v/>
      </c>
      <c r="BA59" s="25"/>
      <c r="BB59" s="73" t="e">
        <f>DividendHistoryTable[[#This Row],[VolumeXchToday]]/DividendHistoryTable[[#This Row],[AssetsXchToday]]</f>
        <v>#VALUE!</v>
      </c>
      <c r="BC59" s="74" t="e">
        <f>ROUND((DividendHistoryTable[[#This Row],[NbActions]]*DividendHistoryTable[[#This Row],[Current Price]])/1000000000,1)&amp;" B€"</f>
        <v>#VALUE!</v>
      </c>
      <c r="BD59" s="74"/>
    </row>
    <row r="60" spans="1:56" x14ac:dyDescent="0.25">
      <c r="A60" t="s">
        <v>548</v>
      </c>
      <c r="B60" t="s">
        <v>549</v>
      </c>
      <c r="C60" t="s">
        <v>160</v>
      </c>
      <c r="D60" s="34">
        <f>IFERROR(VLOOKUP(DividendHistoryTable[[#This Row],[Symbol]],REQ!$A$5:$B$187,2,0),"")</f>
        <v>18.79999923706055</v>
      </c>
      <c r="E60" s="84" t="str">
        <f>VLOOKUP(DividendHistoryTable[[#This Row],[Symbol]],Request[],6,0)</f>
        <v/>
      </c>
      <c r="F60" s="31" t="s">
        <v>174</v>
      </c>
      <c r="G60" s="3">
        <v>0.85</v>
      </c>
      <c r="H60" s="3">
        <v>0.85</v>
      </c>
      <c r="I60" s="3">
        <v>0.95</v>
      </c>
      <c r="J60" s="56">
        <v>1</v>
      </c>
      <c r="K60" s="3">
        <v>0</v>
      </c>
      <c r="L60" s="3"/>
      <c r="N60" s="23">
        <f t="shared" si="3"/>
        <v>0.73</v>
      </c>
      <c r="O60" s="67">
        <f t="shared" si="4"/>
        <v>0.17647058823529416</v>
      </c>
      <c r="P60" s="3">
        <v>1</v>
      </c>
      <c r="Q60" s="60">
        <v>1.1299999999999999</v>
      </c>
      <c r="R60" s="55"/>
      <c r="S60" s="4">
        <v>5.3699999999999998E-2</v>
      </c>
      <c r="T60" s="4">
        <v>4.8099999999999997E-2</v>
      </c>
      <c r="U60" s="4">
        <v>4.41E-2</v>
      </c>
      <c r="V60" s="50">
        <v>7.1199999999999999E-2</v>
      </c>
      <c r="W60" s="4">
        <v>0</v>
      </c>
      <c r="X60" s="4"/>
      <c r="Z60" s="52">
        <f>AVERAGE(DividendHistoryTable[[#This Row],[2015 Yield]:[2019 Yield]])</f>
        <v>4.342E-2</v>
      </c>
      <c r="AA60" s="2">
        <f>IFERROR((DividendHistoryTable[[#This Row],[2018 Yield]]-DividendHistoryTable[[#This Row],[2015 Yield]])/DividendHistoryTable[[#This Row],[2015 Yield]],"")</f>
        <v>0.32588454376163878</v>
      </c>
      <c r="AB60" s="19" t="str">
        <f>IF(VLOOKUP(DividendHistoryTable[[#This Row],[Symbol]],Request[[Symbol]:[Current PER]],3,0)&lt;&gt;0,VLOOKUP(DividendHistoryTable[[#This Row],[Symbol]],Request[[Symbol]:[Current PER]],3,0),"")</f>
        <v/>
      </c>
      <c r="AC60" s="19"/>
      <c r="AE60" s="69"/>
      <c r="AF60" s="61"/>
      <c r="AG60" s="63">
        <f>DividendHistoryTable[[#This Row],[ScoreAnalysis/50]]+IFERROR(DividendHistoryTable[[#This Row],[Points]]*5*10/6,0)</f>
        <v>41.666666666666664</v>
      </c>
      <c r="AH60" s="20" t="str">
        <f>VLOOKUP(DividendHistoryTable[[#This Row],[Symbol]],Request[[Symbol]:[Volume Exchanged]],4,0)</f>
        <v/>
      </c>
      <c r="AI60" s="22" t="str">
        <f>VLOOKUP(DividendHistoryTable[[#This Row],[Symbol]],Request[[Symbol]:[Asset Exchanged]],5,0)</f>
        <v/>
      </c>
      <c r="AJ60" s="19" t="e">
        <f>AVERAGEIF(DividendHistoryTable[Sector],DividendHistoryTable[[#This Row],[Sector]],DividendHistoryTable[P/E])</f>
        <v>#DIV/0!</v>
      </c>
      <c r="AK60" s="19">
        <f>AVERAGEIF(DividendHistoryTable[Sector],DividendHistoryTable[[#This Row],[Sector]],DividendHistoryTable[EV/EBITDA])</f>
        <v>3</v>
      </c>
      <c r="AL60" s="44">
        <f>AVERAGEIF(DividendHistoryTable[Sector],DividendHistoryTable[[#This Row],[Sector]],DividendHistoryTable[ScoreTotal/100])</f>
        <v>46.777777777777779</v>
      </c>
      <c r="AM60" s="44" t="str">
        <f>IF(VLOOKUP(DividendHistoryTable[[#This Row],[Symbol]],Request[],10,0)="","",VLOOKUP(DividendHistoryTable[[#This Row],[Symbol]],Request[],10,0))</f>
        <v/>
      </c>
      <c r="AN60" s="36">
        <f>VLOOKUP(DividendHistoryTable[[#This Row],[Symbol]],Request[[Symbol]:[MA50]],8,0)</f>
        <v>17.50639999389648</v>
      </c>
      <c r="AO60" s="36">
        <f>VLOOKUP(DividendHistoryTable[[#This Row],[Symbol]],Request[[Symbol]:[MA200]],9,0)</f>
        <v>13.01125000953674</v>
      </c>
      <c r="AP60" s="77">
        <f>VLOOKUP(DividendHistoryTable[[#This Row],[Symbol]],Request[],11,0)</f>
        <v>59.951792919438283</v>
      </c>
      <c r="AQ60" s="36">
        <f>VLOOKUP(DividendHistoryTable[[#This Row],[Symbol]],[1]REQ!$A$2:$G$300,7,0)</f>
        <v>18.219999313354489</v>
      </c>
      <c r="AR60" s="36">
        <f>VLOOKUP(DividendHistoryTable[[#This Row],[Symbol]],[1]REQ!$A$2:$G$300,6,0)</f>
        <v>19.260000228881839</v>
      </c>
      <c r="AS60" s="79">
        <f>1-((DividendHistoryTable[[#This Row],[HIGH30]]-DividendHistoryTable[[#This Row],[Current Price]])/(DividendHistoryTable[[#This Row],[HIGH30]]-DividendHistoryTable[[#This Row],[LOW30]]))</f>
        <v>0.55769174338847827</v>
      </c>
      <c r="AT60" s="81" t="str">
        <f>VLOOKUP(DividendHistoryTable[[#This Row],[Symbol]],Request[],7,0)</f>
        <v/>
      </c>
      <c r="AU60" s="8" t="str">
        <f>IFERROR(DividendHistoryTable[[#This Row],[Current Price]]*(1+DividendHistoryTable[[#This Row],[Obj3Months%]]),"")</f>
        <v/>
      </c>
      <c r="AV60" s="8"/>
      <c r="AW60" s="37">
        <v>13</v>
      </c>
      <c r="AX60" s="4">
        <f>DividendHistoryTable[[#This Row],[2021 Prevision]]/DividendHistoryTable[[#This Row],[Current Price]]</f>
        <v>5.3191491520313154E-2</v>
      </c>
      <c r="AY60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5</v>
      </c>
      <c r="AZ60" s="76" t="str">
        <f>IF(DividendHistoryTable[[#This Row],[Current Price]]&lt;DividendHistoryTable[[#This Row],[Goal to buy]],"TARGET","")</f>
        <v/>
      </c>
      <c r="BA60" s="25"/>
      <c r="BB60" s="73" t="e">
        <f>DividendHistoryTable[[#This Row],[VolumeXchToday]]/DividendHistoryTable[[#This Row],[AssetsXchToday]]</f>
        <v>#VALUE!</v>
      </c>
      <c r="BC60" s="74" t="e">
        <f>ROUND((DividendHistoryTable[[#This Row],[NbActions]]*DividendHistoryTable[[#This Row],[Current Price]])/1000000000,1)&amp;" B€"</f>
        <v>#VALUE!</v>
      </c>
      <c r="BD60" s="74"/>
    </row>
    <row r="61" spans="1:56" x14ac:dyDescent="0.25">
      <c r="A61" t="s">
        <v>346</v>
      </c>
      <c r="B61" t="s">
        <v>345</v>
      </c>
      <c r="C61" t="s">
        <v>347</v>
      </c>
      <c r="D61" s="34">
        <f>IFERROR(VLOOKUP(DividendHistoryTable[[#This Row],[Symbol]],REQ!$A$5:$B$187,2,0),"")</f>
        <v>13.159999847412109</v>
      </c>
      <c r="E61" s="84" t="str">
        <f>VLOOKUP(DividendHistoryTable[[#This Row],[Symbol]],Request[],6,0)</f>
        <v/>
      </c>
      <c r="F61" s="31" t="s">
        <v>174</v>
      </c>
      <c r="G61" s="3">
        <v>0</v>
      </c>
      <c r="H61" s="3">
        <v>0</v>
      </c>
      <c r="I61" s="3">
        <v>0.55000000000000004</v>
      </c>
      <c r="J61" s="56">
        <v>0.57999999999999996</v>
      </c>
      <c r="K61" s="57">
        <v>0.63</v>
      </c>
      <c r="L61" s="57"/>
      <c r="M61" s="32"/>
      <c r="N61" s="58">
        <f t="shared" si="3"/>
        <v>0.35199999999999998</v>
      </c>
      <c r="O61" s="59" t="str">
        <f t="shared" si="4"/>
        <v/>
      </c>
      <c r="P61" s="57">
        <v>0.68</v>
      </c>
      <c r="Q61" s="60">
        <v>0.74</v>
      </c>
      <c r="R61" s="55"/>
      <c r="S61" s="4">
        <v>0</v>
      </c>
      <c r="T61" s="4">
        <v>0</v>
      </c>
      <c r="U61" s="4">
        <v>4.2599999999999999E-2</v>
      </c>
      <c r="V61" s="50">
        <v>5.5800000000000002E-2</v>
      </c>
      <c r="W61" s="51">
        <v>4.4999999999999998E-2</v>
      </c>
      <c r="X61" s="51"/>
      <c r="Y61" s="32"/>
      <c r="Z61" s="52">
        <f>AVERAGE(DividendHistoryTable[[#This Row],[2015 Yield]:[2019 Yield]])</f>
        <v>2.8680000000000001E-2</v>
      </c>
      <c r="AA61" s="2" t="str">
        <f>IFERROR((DividendHistoryTable[[#This Row],[2018 Yield]]-DividendHistoryTable[[#This Row],[2015 Yield]])/DividendHistoryTable[[#This Row],[2015 Yield]],"")</f>
        <v/>
      </c>
      <c r="AB61" s="19" t="str">
        <f>IF(VLOOKUP(DividendHistoryTable[[#This Row],[Symbol]],Request[[Symbol]:[Current PER]],3,0)&lt;&gt;0,VLOOKUP(DividendHistoryTable[[#This Row],[Symbol]],Request[[Symbol]:[Current PER]],3,0),"")</f>
        <v/>
      </c>
      <c r="AC61" s="19"/>
      <c r="AE61" s="36"/>
      <c r="AF61" s="61"/>
      <c r="AG61" s="63">
        <f>DividendHistoryTable[[#This Row],[ScoreAnalysis/50]]+IFERROR(DividendHistoryTable[[#This Row],[Points]]*5*10/6,0)</f>
        <v>33.333333333333336</v>
      </c>
      <c r="AH61" s="20" t="str">
        <f>VLOOKUP(DividendHistoryTable[[#This Row],[Symbol]],Request[[Symbol]:[Volume Exchanged]],4,0)</f>
        <v/>
      </c>
      <c r="AI61" s="22" t="str">
        <f>VLOOKUP(DividendHistoryTable[[#This Row],[Symbol]],Request[[Symbol]:[Asset Exchanged]],5,0)</f>
        <v/>
      </c>
      <c r="AJ61" s="19" t="e">
        <f>AVERAGEIF(DividendHistoryTable[Sector],DividendHistoryTable[[#This Row],[Sector]],DividendHistoryTable[P/E])</f>
        <v>#DIV/0!</v>
      </c>
      <c r="AK61" s="19" t="e">
        <f>AVERAGEIF(DividendHistoryTable[Sector],DividendHistoryTable[[#This Row],[Sector]],DividendHistoryTable[EV/EBITDA])</f>
        <v>#DIV/0!</v>
      </c>
      <c r="AL61" s="44">
        <f>AVERAGEIF(DividendHistoryTable[Sector],DividendHistoryTable[[#This Row],[Sector]],DividendHistoryTable[ScoreTotal/100])</f>
        <v>33.333333333333336</v>
      </c>
      <c r="AM61" s="44" t="str">
        <f>IF(VLOOKUP(DividendHistoryTable[[#This Row],[Symbol]],Request[],10,0)="","",VLOOKUP(DividendHistoryTable[[#This Row],[Symbol]],Request[],10,0))</f>
        <v/>
      </c>
      <c r="AN61" s="36">
        <f>VLOOKUP(DividendHistoryTable[[#This Row],[Symbol]],Request[[Symbol]:[MA50]],8,0)</f>
        <v>12.477200031280519</v>
      </c>
      <c r="AO61" s="36">
        <f>VLOOKUP(DividendHistoryTable[[#This Row],[Symbol]],Request[[Symbol]:[MA200]],9,0)</f>
        <v>10.622350001335141</v>
      </c>
      <c r="AP61" s="77">
        <f>VLOOKUP(DividendHistoryTable[[#This Row],[Symbol]],Request[],11,0)</f>
        <v>62.310865859091336</v>
      </c>
      <c r="AQ61" s="36">
        <f>VLOOKUP(DividendHistoryTable[[#This Row],[Symbol]],[1]REQ!$A$2:$G$300,7,0)</f>
        <v>12.14000034332275</v>
      </c>
      <c r="AR61" s="36">
        <f>VLOOKUP(DividendHistoryTable[[#This Row],[Symbol]],[1]REQ!$A$2:$G$300,6,0)</f>
        <v>13.319999694824221</v>
      </c>
      <c r="AS61" s="79">
        <f>1-((DividendHistoryTable[[#This Row],[HIGH30]]-DividendHistoryTable[[#This Row],[Current Price]])/(DividendHistoryTable[[#This Row],[HIGH30]]-DividendHistoryTable[[#This Row],[LOW30]]))</f>
        <v>0.86440683445416977</v>
      </c>
      <c r="AT61" s="81" t="str">
        <f>VLOOKUP(DividendHistoryTable[[#This Row],[Symbol]],Request[],7,0)</f>
        <v/>
      </c>
      <c r="AU61" s="8" t="str">
        <f>IFERROR(DividendHistoryTable[[#This Row],[Current Price]]*(1+DividendHistoryTable[[#This Row],[Obj3Months%]]),"")</f>
        <v/>
      </c>
      <c r="AV61" s="8">
        <v>14.006906533432005</v>
      </c>
      <c r="AW61" s="36">
        <v>11</v>
      </c>
      <c r="AX61" s="4">
        <f>DividendHistoryTable[[#This Row],[2021 Prevision]]/DividendHistoryTable[[#This Row],[Current Price]]</f>
        <v>5.1671733121921033E-2</v>
      </c>
      <c r="AY61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61" s="76" t="str">
        <f>IF(DividendHistoryTable[[#This Row],[Current Price]]&lt;DividendHistoryTable[[#This Row],[Goal to buy]],"TARGET","")</f>
        <v/>
      </c>
      <c r="BA61" s="25" t="s">
        <v>302</v>
      </c>
      <c r="BB61" s="73" t="e">
        <f>DividendHistoryTable[[#This Row],[VolumeXchToday]]/DividendHistoryTable[[#This Row],[AssetsXchToday]]</f>
        <v>#VALUE!</v>
      </c>
      <c r="BC61" s="74" t="e">
        <f>ROUND((DividendHistoryTable[[#This Row],[NbActions]]*DividendHistoryTable[[#This Row],[Current Price]])/1000000000,1)&amp;" B€"</f>
        <v>#VALUE!</v>
      </c>
      <c r="BD61" s="74"/>
    </row>
    <row r="62" spans="1:56" x14ac:dyDescent="0.25">
      <c r="A62" t="s">
        <v>69</v>
      </c>
      <c r="B62" t="s">
        <v>85</v>
      </c>
      <c r="C62" t="s">
        <v>147</v>
      </c>
      <c r="D62" s="23">
        <f>IFERROR(VLOOKUP(DividendHistoryTable[[#This Row],[Symbol]],REQ!$A$5:$B$121,2,0),"")</f>
        <v>87.819999694824219</v>
      </c>
      <c r="E62" s="83" t="str">
        <f>VLOOKUP(DividendHistoryTable[[#This Row],[Symbol]],Request[],6,0)</f>
        <v/>
      </c>
      <c r="F62" s="15" t="s">
        <v>174</v>
      </c>
      <c r="G62" s="3">
        <v>1.5</v>
      </c>
      <c r="H62" s="3">
        <v>1.5</v>
      </c>
      <c r="I62" s="3">
        <v>2</v>
      </c>
      <c r="J62" s="56">
        <v>2.4</v>
      </c>
      <c r="K62" s="57">
        <v>2.2000000000000002</v>
      </c>
      <c r="L62" s="57"/>
      <c r="M62" s="32"/>
      <c r="N62" s="58">
        <f t="shared" si="3"/>
        <v>1.9200000000000004</v>
      </c>
      <c r="O62" s="59">
        <f t="shared" si="4"/>
        <v>0.6</v>
      </c>
      <c r="P62" s="57">
        <v>2.7</v>
      </c>
      <c r="Q62" s="60">
        <v>3.05</v>
      </c>
      <c r="R62" s="55"/>
      <c r="S62" s="4">
        <v>2.52E-2</v>
      </c>
      <c r="T62" s="4">
        <v>2.2599999999999999E-2</v>
      </c>
      <c r="U62" s="4">
        <v>2.1899999999999999E-2</v>
      </c>
      <c r="V62" s="50">
        <v>3.2899999999999999E-2</v>
      </c>
      <c r="W62" s="51">
        <v>2.7999999999999997E-2</v>
      </c>
      <c r="X62" s="51"/>
      <c r="Y62" s="32"/>
      <c r="Z62" s="52">
        <f>AVERAGE(DividendHistoryTable[[#This Row],[2015 Yield]:[2019 Yield]])</f>
        <v>2.6119999999999997E-2</v>
      </c>
      <c r="AA62" s="2">
        <f>IFERROR((DividendHistoryTable[[#This Row],[2018 Yield]]-DividendHistoryTable[[#This Row],[2015 Yield]])/DividendHistoryTable[[#This Row],[2015 Yield]],"")</f>
        <v>0.30555555555555547</v>
      </c>
      <c r="AB62" s="19" t="str">
        <f>IF(VLOOKUP(DividendHistoryTable[[#This Row],[Symbol]],Request[[Symbol]:[Current PER]],3,0)&lt;&gt;0,VLOOKUP(DividendHistoryTable[[#This Row],[Symbol]],Request[[Symbol]:[Current PER]],3,0),"")</f>
        <v/>
      </c>
      <c r="AC62" s="19"/>
      <c r="AE62" s="36"/>
      <c r="AF62" s="61"/>
      <c r="AG62" s="63">
        <f>DividendHistoryTable[[#This Row],[ScoreAnalysis/50]]+IFERROR(DividendHistoryTable[[#This Row],[Points]]*5*10/6,0)</f>
        <v>33.333333333333336</v>
      </c>
      <c r="AH62" s="20" t="str">
        <f>VLOOKUP(DividendHistoryTable[[#This Row],[Symbol]],Request[[Symbol]:[Volume Exchanged]],4,0)</f>
        <v/>
      </c>
      <c r="AI62" s="22" t="str">
        <f>VLOOKUP(DividendHistoryTable[[#This Row],[Symbol]],Request[[Symbol]:[Asset Exchanged]],5,0)</f>
        <v/>
      </c>
      <c r="AJ62" s="19" t="e">
        <f>AVERAGEIF(DividendHistoryTable[Sector],DividendHistoryTable[[#This Row],[Sector]],DividendHistoryTable[P/E])</f>
        <v>#DIV/0!</v>
      </c>
      <c r="AK62" s="19">
        <f>AVERAGEIF(DividendHistoryTable[Sector],DividendHistoryTable[[#This Row],[Sector]],DividendHistoryTable[EV/EBITDA])</f>
        <v>6.3553779554739691</v>
      </c>
      <c r="AL62" s="44">
        <f>AVERAGEIF(DividendHistoryTable[Sector],DividendHistoryTable[[#This Row],[Sector]],DividendHistoryTable[ScoreTotal/100])</f>
        <v>41.166666666666664</v>
      </c>
      <c r="AM62" s="44" t="str">
        <f>IF(VLOOKUP(DividendHistoryTable[[#This Row],[Symbol]],Request[],10,0)="","",VLOOKUP(DividendHistoryTable[[#This Row],[Symbol]],Request[],10,0))</f>
        <v/>
      </c>
      <c r="AN62" s="36">
        <f>VLOOKUP(DividendHistoryTable[[#This Row],[Symbol]],Request[[Symbol]:[MA50]],8,0)</f>
        <v>86.024799957275391</v>
      </c>
      <c r="AO62" s="36">
        <f>VLOOKUP(DividendHistoryTable[[#This Row],[Symbol]],Request[[Symbol]:[MA200]],9,0)</f>
        <v>79.469999828338629</v>
      </c>
      <c r="AP62" s="77">
        <f>VLOOKUP(DividendHistoryTable[[#This Row],[Symbol]],Request[],11,0)</f>
        <v>53.369360712386403</v>
      </c>
      <c r="AQ62" s="36">
        <f>VLOOKUP(DividendHistoryTable[[#This Row],[Symbol]],[1]REQ!$A$2:$G$300,7,0)</f>
        <v>85.05999755859375</v>
      </c>
      <c r="AR62" s="36">
        <f>VLOOKUP(DividendHistoryTable[[#This Row],[Symbol]],[1]REQ!$A$2:$G$300,6,0)</f>
        <v>90</v>
      </c>
      <c r="AS62" s="79">
        <f>1-((DividendHistoryTable[[#This Row],[HIGH30]]-DividendHistoryTable[[#This Row],[Current Price]])/(DividendHistoryTable[[#This Row],[HIGH30]]-DividendHistoryTable[[#This Row],[LOW30]]))</f>
        <v>0.55870460975820702</v>
      </c>
      <c r="AT62" s="81" t="str">
        <f>VLOOKUP(DividendHistoryTable[[#This Row],[Symbol]],Request[],7,0)</f>
        <v/>
      </c>
      <c r="AU62" s="8" t="str">
        <f>IFERROR(DividendHistoryTable[[#This Row],[Current Price]]*(1+DividendHistoryTable[[#This Row],[Obj3Months%]]),"")</f>
        <v/>
      </c>
      <c r="AV62" s="8">
        <v>98.474938124084474</v>
      </c>
      <c r="AW62" s="36">
        <v>81</v>
      </c>
      <c r="AX62" s="4">
        <f>DividendHistoryTable[[#This Row],[2021 Prevision]]/DividendHistoryTable[[#This Row],[Current Price]]</f>
        <v>3.0744705185408103E-2</v>
      </c>
      <c r="AY62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62" s="75" t="str">
        <f>IF(DividendHistoryTable[[#This Row],[Current Price]]&lt;DividendHistoryTable[[#This Row],[Goal to buy]],"TARGET","")</f>
        <v/>
      </c>
      <c r="BA62" s="25"/>
      <c r="BB62" s="73" t="e">
        <f>DividendHistoryTable[[#This Row],[VolumeXchToday]]/DividendHistoryTable[[#This Row],[AssetsXchToday]]</f>
        <v>#VALUE!</v>
      </c>
      <c r="BC62" s="74" t="e">
        <f>ROUND((DividendHistoryTable[[#This Row],[NbActions]]*DividendHistoryTable[[#This Row],[Current Price]])/1000000000,1)&amp;" B€"</f>
        <v>#VALUE!</v>
      </c>
      <c r="BD62" s="74"/>
    </row>
    <row r="63" spans="1:56" x14ac:dyDescent="0.25">
      <c r="A63" t="s">
        <v>132</v>
      </c>
      <c r="B63" t="s">
        <v>136</v>
      </c>
      <c r="C63" t="s">
        <v>148</v>
      </c>
      <c r="D63" s="24">
        <f>IFERROR(VLOOKUP(DividendHistoryTable[[#This Row],[Symbol]],REQ!$A$5:$B$121,2,0),"")</f>
        <v>75.699996948242188</v>
      </c>
      <c r="E63" s="83" t="str">
        <f>VLOOKUP(DividendHistoryTable[[#This Row],[Symbol]],Request[],6,0)</f>
        <v/>
      </c>
      <c r="F63" s="15" t="s">
        <v>174</v>
      </c>
      <c r="G63" s="3">
        <v>0.85</v>
      </c>
      <c r="H63" s="3">
        <v>0.85</v>
      </c>
      <c r="I63" s="3">
        <v>1</v>
      </c>
      <c r="J63" s="56">
        <v>1</v>
      </c>
      <c r="K63" s="57">
        <v>1</v>
      </c>
      <c r="L63" s="57"/>
      <c r="M63" s="32"/>
      <c r="N63" s="58">
        <f t="shared" si="3"/>
        <v>0.94000000000000006</v>
      </c>
      <c r="O63" s="59">
        <f t="shared" si="4"/>
        <v>0.17647058823529416</v>
      </c>
      <c r="P63" s="57">
        <v>1.04</v>
      </c>
      <c r="Q63" s="60">
        <v>1.05</v>
      </c>
      <c r="R63" s="55"/>
      <c r="S63" s="4">
        <v>1.3899999999999999E-2</v>
      </c>
      <c r="T63" s="4">
        <v>1.24E-2</v>
      </c>
      <c r="U63" s="4">
        <v>0.01</v>
      </c>
      <c r="V63" s="50">
        <v>8.8999999999999999E-3</v>
      </c>
      <c r="W63" s="51">
        <v>1.2699999999999999E-2</v>
      </c>
      <c r="X63" s="51"/>
      <c r="Y63" s="32"/>
      <c r="Z63" s="52">
        <f>AVERAGE(DividendHistoryTable[[#This Row],[2015 Yield]:[2019 Yield]])</f>
        <v>1.1579999999999998E-2</v>
      </c>
      <c r="AA63" s="2">
        <f>IFERROR((DividendHistoryTable[[#This Row],[2018 Yield]]-DividendHistoryTable[[#This Row],[2015 Yield]])/DividendHistoryTable[[#This Row],[2015 Yield]],"")</f>
        <v>-0.35971223021582732</v>
      </c>
      <c r="AB63" s="19" t="str">
        <f>IF(VLOOKUP(DividendHistoryTable[[#This Row],[Symbol]],Request[[Symbol]:[Current PER]],3,0)&lt;&gt;0,VLOOKUP(DividendHistoryTable[[#This Row],[Symbol]],Request[[Symbol]:[Current PER]],3,0),"")</f>
        <v/>
      </c>
      <c r="AC63" s="19"/>
      <c r="AE63" s="36"/>
      <c r="AF63" s="61"/>
      <c r="AG63" s="63">
        <f>DividendHistoryTable[[#This Row],[ScoreAnalysis/50]]+IFERROR(DividendHistoryTable[[#This Row],[Points]]*5*10/6,0)</f>
        <v>33.333333333333336</v>
      </c>
      <c r="AH63" s="20" t="str">
        <f>VLOOKUP(DividendHistoryTable[[#This Row],[Symbol]],Request[[Symbol]:[Volume Exchanged]],4,0)</f>
        <v/>
      </c>
      <c r="AI63" s="22" t="str">
        <f>VLOOKUP(DividendHistoryTable[[#This Row],[Symbol]],Request[[Symbol]:[Asset Exchanged]],5,0)</f>
        <v/>
      </c>
      <c r="AJ63" s="19" t="e">
        <f>AVERAGEIF(DividendHistoryTable[Sector],DividendHistoryTable[[#This Row],[Sector]],DividendHistoryTable[P/E])</f>
        <v>#DIV/0!</v>
      </c>
      <c r="AK63" s="19">
        <f>AVERAGEIF(DividendHistoryTable[Sector],DividendHistoryTable[[#This Row],[Sector]],DividendHistoryTable[EV/EBITDA])</f>
        <v>7.1151497416101117</v>
      </c>
      <c r="AL63" s="44">
        <f>AVERAGEIF(DividendHistoryTable[Sector],DividendHistoryTable[[#This Row],[Sector]],DividendHistoryTable[ScoreTotal/100])</f>
        <v>31.200000000000006</v>
      </c>
      <c r="AM63" s="44" t="str">
        <f>IF(VLOOKUP(DividendHistoryTable[[#This Row],[Symbol]],Request[],10,0)="","",VLOOKUP(DividendHistoryTable[[#This Row],[Symbol]],Request[],10,0))</f>
        <v/>
      </c>
      <c r="AN63" s="36">
        <f>VLOOKUP(DividendHistoryTable[[#This Row],[Symbol]],Request[[Symbol]:[MA50]],8,0)</f>
        <v>71.343000030517572</v>
      </c>
      <c r="AO63" s="36">
        <f>VLOOKUP(DividendHistoryTable[[#This Row],[Symbol]],Request[[Symbol]:[MA200]],9,0)</f>
        <v>77.796750144958494</v>
      </c>
      <c r="AP63" s="77">
        <f>VLOOKUP(DividendHistoryTable[[#This Row],[Symbol]],Request[],11,0)</f>
        <v>63.567289801300021</v>
      </c>
      <c r="AQ63" s="36">
        <f>VLOOKUP(DividendHistoryTable[[#This Row],[Symbol]],[1]REQ!$A$2:$G$300,7,0)</f>
        <v>66.849998474121094</v>
      </c>
      <c r="AR63" s="36">
        <f>VLOOKUP(DividendHistoryTable[[#This Row],[Symbol]],[1]REQ!$A$2:$G$300,6,0)</f>
        <v>76.980003356933594</v>
      </c>
      <c r="AS63" s="79">
        <f>1-((DividendHistoryTable[[#This Row],[HIGH30]]-DividendHistoryTable[[#This Row],[Current Price]])/(DividendHistoryTable[[#This Row],[HIGH30]]-DividendHistoryTable[[#This Row],[LOW30]]))</f>
        <v>0.87364207386877146</v>
      </c>
      <c r="AT63" s="81" t="str">
        <f>VLOOKUP(DividendHistoryTable[[#This Row],[Symbol]],Request[],7,0)</f>
        <v/>
      </c>
      <c r="AU63" s="8" t="str">
        <f>IFERROR(DividendHistoryTable[[#This Row],[Current Price]]*(1+DividendHistoryTable[[#This Row],[Obj3Months%]]),"")</f>
        <v/>
      </c>
      <c r="AV63" s="8">
        <v>90.635283825683601</v>
      </c>
      <c r="AW63" s="36">
        <v>60</v>
      </c>
      <c r="AX63" s="4">
        <f>DividendHistoryTable[[#This Row],[2021 Prevision]]/DividendHistoryTable[[#This Row],[Current Price]]</f>
        <v>1.3738441769173012E-2</v>
      </c>
      <c r="AY63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63" s="75" t="str">
        <f>IF(DividendHistoryTable[[#This Row],[Current Price]]&lt;DividendHistoryTable[[#This Row],[Goal to buy]],"TARGET","")</f>
        <v/>
      </c>
      <c r="BA63" s="25"/>
      <c r="BB63" s="73" t="e">
        <f>DividendHistoryTable[[#This Row],[VolumeXchToday]]/DividendHistoryTable[[#This Row],[AssetsXchToday]]</f>
        <v>#VALUE!</v>
      </c>
      <c r="BC63" s="74" t="e">
        <f>ROUND((DividendHistoryTable[[#This Row],[NbActions]]*DividendHistoryTable[[#This Row],[Current Price]])/1000000000,1)&amp;" B€"</f>
        <v>#VALUE!</v>
      </c>
      <c r="BD63" s="74"/>
    </row>
    <row r="64" spans="1:56" x14ac:dyDescent="0.25">
      <c r="A64" t="s">
        <v>402</v>
      </c>
      <c r="B64" t="s">
        <v>403</v>
      </c>
      <c r="C64" t="s">
        <v>145</v>
      </c>
      <c r="D64" s="34">
        <f>IFERROR(VLOOKUP(DividendHistoryTable[[#This Row],[Symbol]],REQ!$A$5:$B$187,2,0),"")</f>
        <v>61.560001373291023</v>
      </c>
      <c r="E64" s="84" t="str">
        <f>VLOOKUP(DividendHistoryTable[[#This Row],[Symbol]],Request[],6,0)</f>
        <v/>
      </c>
      <c r="F64" s="31" t="s">
        <v>174</v>
      </c>
      <c r="G64" s="3">
        <v>0</v>
      </c>
      <c r="H64" s="3">
        <v>2.8</v>
      </c>
      <c r="I64" s="3">
        <v>3</v>
      </c>
      <c r="J64" s="56">
        <v>3</v>
      </c>
      <c r="K64" s="57">
        <v>0</v>
      </c>
      <c r="L64" s="57"/>
      <c r="M64" s="32"/>
      <c r="N64" s="58">
        <f t="shared" si="3"/>
        <v>1.7600000000000002</v>
      </c>
      <c r="O64" s="59" t="str">
        <f t="shared" si="4"/>
        <v/>
      </c>
      <c r="P64" s="57">
        <v>2.57</v>
      </c>
      <c r="Q64" s="60">
        <v>3.2</v>
      </c>
      <c r="R64" s="55"/>
      <c r="S64" s="4">
        <v>0</v>
      </c>
      <c r="T64" s="4">
        <v>4.7600000000000003E-2</v>
      </c>
      <c r="U64" s="4">
        <v>4.2200000000000001E-2</v>
      </c>
      <c r="V64" s="50">
        <v>7.1999999999999995E-2</v>
      </c>
      <c r="W64" s="51">
        <v>0</v>
      </c>
      <c r="X64" s="51"/>
      <c r="Y64" s="32"/>
      <c r="Z64" s="52">
        <f>AVERAGE(DividendHistoryTable[[#This Row],[2015 Yield]:[2019 Yield]])</f>
        <v>3.236E-2</v>
      </c>
      <c r="AA64" s="2" t="str">
        <f>IFERROR((DividendHistoryTable[[#This Row],[2018 Yield]]-DividendHistoryTable[[#This Row],[2015 Yield]])/DividendHistoryTable[[#This Row],[2015 Yield]],"")</f>
        <v/>
      </c>
      <c r="AB64" s="19" t="str">
        <f>IF(VLOOKUP(DividendHistoryTable[[#This Row],[Symbol]],Request[[Symbol]:[Current PER]],3,0)&lt;&gt;0,VLOOKUP(DividendHistoryTable[[#This Row],[Symbol]],Request[[Symbol]:[Current PER]],3,0),"")</f>
        <v/>
      </c>
      <c r="AC64" s="19"/>
      <c r="AE64" s="36"/>
      <c r="AF64" s="61"/>
      <c r="AG64" s="63">
        <f>DividendHistoryTable[[#This Row],[ScoreAnalysis/50]]+IFERROR(DividendHistoryTable[[#This Row],[Points]]*5*10/6,0)</f>
        <v>33.333333333333336</v>
      </c>
      <c r="AH64" s="20" t="str">
        <f>VLOOKUP(DividendHistoryTable[[#This Row],[Symbol]],Request[[Symbol]:[Volume Exchanged]],4,0)</f>
        <v/>
      </c>
      <c r="AI64" s="22" t="str">
        <f>VLOOKUP(DividendHistoryTable[[#This Row],[Symbol]],Request[[Symbol]:[Asset Exchanged]],5,0)</f>
        <v/>
      </c>
      <c r="AJ64" s="19" t="e">
        <f>AVERAGEIF(DividendHistoryTable[Sector],DividendHistoryTable[[#This Row],[Sector]],DividendHistoryTable[P/E])</f>
        <v>#DIV/0!</v>
      </c>
      <c r="AK64" s="19">
        <f>AVERAGEIF(DividendHistoryTable[Sector],DividendHistoryTable[[#This Row],[Sector]],DividendHistoryTable[EV/EBITDA])</f>
        <v>12.224371091144192</v>
      </c>
      <c r="AL64" s="44">
        <f>AVERAGEIF(DividendHistoryTable[Sector],DividendHistoryTable[[#This Row],[Sector]],DividendHistoryTable[ScoreTotal/100])</f>
        <v>65.133333333333326</v>
      </c>
      <c r="AM64" s="44" t="str">
        <f>IF(VLOOKUP(DividendHistoryTable[[#This Row],[Symbol]],Request[],10,0)="","",VLOOKUP(DividendHistoryTable[[#This Row],[Symbol]],Request[],10,0))</f>
        <v/>
      </c>
      <c r="AN64" s="36">
        <f>VLOOKUP(DividendHistoryTable[[#This Row],[Symbol]],Request[[Symbol]:[MA50]],8,0)</f>
        <v>60.750799713134768</v>
      </c>
      <c r="AO64" s="36">
        <f>VLOOKUP(DividendHistoryTable[[#This Row],[Symbol]],Request[[Symbol]:[MA200]],9,0)</f>
        <v>54.152649879455574</v>
      </c>
      <c r="AP64" s="77">
        <f>VLOOKUP(DividendHistoryTable[[#This Row],[Symbol]],Request[],11,0)</f>
        <v>49.376699265062882</v>
      </c>
      <c r="AQ64" s="36">
        <f>VLOOKUP(DividendHistoryTable[[#This Row],[Symbol]],[1]REQ!$A$2:$G$300,7,0)</f>
        <v>61.380001068115227</v>
      </c>
      <c r="AR64" s="36">
        <f>VLOOKUP(DividendHistoryTable[[#This Row],[Symbol]],[1]REQ!$A$2:$G$300,6,0)</f>
        <v>64.959999084472656</v>
      </c>
      <c r="AS64" s="79">
        <f>1-((DividendHistoryTable[[#This Row],[HIGH30]]-DividendHistoryTable[[#This Row],[Current Price]])/(DividendHistoryTable[[#This Row],[HIGH30]]-DividendHistoryTable[[#This Row],[LOW30]]))</f>
        <v>5.0279442712915734E-2</v>
      </c>
      <c r="AT64" s="81" t="str">
        <f>VLOOKUP(DividendHistoryTable[[#This Row],[Symbol]],Request[],7,0)</f>
        <v/>
      </c>
      <c r="AU64" s="8" t="str">
        <f>IFERROR(DividendHistoryTable[[#This Row],[Current Price]]*(1+DividendHistoryTable[[#This Row],[Obj3Months%]]),"")</f>
        <v/>
      </c>
      <c r="AV64" s="8"/>
      <c r="AW64" s="37">
        <v>53</v>
      </c>
      <c r="AX64" s="4">
        <f>DividendHistoryTable[[#This Row],[2021 Prevision]]/DividendHistoryTable[[#This Row],[Current Price]]</f>
        <v>4.1747887307797285E-2</v>
      </c>
      <c r="AY64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64" s="76" t="str">
        <f>IF(DividendHistoryTable[[#This Row],[Current Price]]&lt;DividendHistoryTable[[#This Row],[Goal to buy]],"TARGET","")</f>
        <v/>
      </c>
      <c r="BA64" s="25"/>
      <c r="BB64" s="73" t="e">
        <f>DividendHistoryTable[[#This Row],[VolumeXchToday]]/DividendHistoryTable[[#This Row],[AssetsXchToday]]</f>
        <v>#VALUE!</v>
      </c>
      <c r="BC64" s="74" t="e">
        <f>ROUND((DividendHistoryTable[[#This Row],[NbActions]]*DividendHistoryTable[[#This Row],[Current Price]])/1000000000,1)&amp;" B€"</f>
        <v>#VALUE!</v>
      </c>
      <c r="BD64" s="74"/>
    </row>
    <row r="65" spans="1:56" x14ac:dyDescent="0.25">
      <c r="A65" t="s">
        <v>59</v>
      </c>
      <c r="B65" t="s">
        <v>95</v>
      </c>
      <c r="C65" t="s">
        <v>149</v>
      </c>
      <c r="D65" s="23">
        <f>IFERROR(VLOOKUP(DividendHistoryTable[[#This Row],[Symbol]],REQ!$A$5:$B$121,2,0),"")</f>
        <v>27.309999465942379</v>
      </c>
      <c r="E65" s="83" t="str">
        <f>VLOOKUP(DividendHistoryTable[[#This Row],[Symbol]],Request[],6,0)</f>
        <v/>
      </c>
      <c r="F65" s="15" t="s">
        <v>174</v>
      </c>
      <c r="G65" s="3">
        <v>1</v>
      </c>
      <c r="H65" s="3">
        <v>1.25</v>
      </c>
      <c r="I65" s="3">
        <v>1.25</v>
      </c>
      <c r="J65" s="56">
        <v>1.25</v>
      </c>
      <c r="K65" s="57">
        <v>0.2</v>
      </c>
      <c r="L65" s="57"/>
      <c r="M65" s="32"/>
      <c r="N65" s="58">
        <f t="shared" si="3"/>
        <v>0.99</v>
      </c>
      <c r="O65" s="59">
        <f t="shared" si="4"/>
        <v>0.25</v>
      </c>
      <c r="P65" s="57">
        <v>0.6</v>
      </c>
      <c r="Q65" s="60">
        <v>1</v>
      </c>
      <c r="R65" s="55"/>
      <c r="S65" s="4">
        <v>2.2099999999999998E-2</v>
      </c>
      <c r="T65" s="4">
        <v>2.0099999999999996E-2</v>
      </c>
      <c r="U65" s="4">
        <v>2.2700000000000001E-2</v>
      </c>
      <c r="V65" s="50">
        <v>4.8899999999999999E-2</v>
      </c>
      <c r="W65" s="51">
        <v>8.8999999999999999E-3</v>
      </c>
      <c r="X65" s="51"/>
      <c r="Y65" s="32"/>
      <c r="Z65" s="52">
        <f>AVERAGE(DividendHistoryTable[[#This Row],[2015 Yield]:[2019 Yield]])</f>
        <v>2.4539999999999999E-2</v>
      </c>
      <c r="AA65" s="2">
        <f>IFERROR((DividendHistoryTable[[#This Row],[2018 Yield]]-DividendHistoryTable[[#This Row],[2015 Yield]])/DividendHistoryTable[[#This Row],[2015 Yield]],"")</f>
        <v>1.2126696832579187</v>
      </c>
      <c r="AB65" s="19" t="str">
        <f>IF(VLOOKUP(DividendHistoryTable[[#This Row],[Symbol]],Request[[Symbol]:[Current PER]],3,0)&lt;&gt;0,VLOOKUP(DividendHistoryTable[[#This Row],[Symbol]],Request[[Symbol]:[Current PER]],3,0),"")</f>
        <v/>
      </c>
      <c r="AC65" s="19"/>
      <c r="AE65" s="36"/>
      <c r="AF65" s="61"/>
      <c r="AG65" s="63">
        <f>DividendHistoryTable[[#This Row],[ScoreAnalysis/50]]+IFERROR(DividendHistoryTable[[#This Row],[Points]]*5*10/6,0)</f>
        <v>33.333333333333336</v>
      </c>
      <c r="AH65" s="20" t="str">
        <f>VLOOKUP(DividendHistoryTable[[#This Row],[Symbol]],Request[[Symbol]:[Volume Exchanged]],4,0)</f>
        <v/>
      </c>
      <c r="AI65" s="22" t="str">
        <f>VLOOKUP(DividendHistoryTable[[#This Row],[Symbol]],Request[[Symbol]:[Asset Exchanged]],5,0)</f>
        <v/>
      </c>
      <c r="AJ65" s="19" t="e">
        <f>AVERAGEIF(DividendHistoryTable[Sector],DividendHistoryTable[[#This Row],[Sector]],DividendHistoryTable[P/E])</f>
        <v>#DIV/0!</v>
      </c>
      <c r="AK65" s="19">
        <f>AVERAGEIF(DividendHistoryTable[Sector],DividendHistoryTable[[#This Row],[Sector]],DividendHistoryTable[EV/EBITDA])</f>
        <v>5.0111155168039625</v>
      </c>
      <c r="AL65" s="44">
        <f>AVERAGEIF(DividendHistoryTable[Sector],DividendHistoryTable[[#This Row],[Sector]],DividendHistoryTable[ScoreTotal/100])</f>
        <v>35.555555555555557</v>
      </c>
      <c r="AM65" s="44" t="str">
        <f>IF(VLOOKUP(DividendHistoryTable[[#This Row],[Symbol]],Request[],10,0)="","",VLOOKUP(DividendHistoryTable[[#This Row],[Symbol]],Request[],10,0))</f>
        <v/>
      </c>
      <c r="AN65" s="36">
        <f>VLOOKUP(DividendHistoryTable[[#This Row],[Symbol]],Request[[Symbol]:[MA50]],8,0)</f>
        <v>30.274599990844731</v>
      </c>
      <c r="AO65" s="36">
        <f>VLOOKUP(DividendHistoryTable[[#This Row],[Symbol]],Request[[Symbol]:[MA200]],9,0)</f>
        <v>28.651849994659429</v>
      </c>
      <c r="AP65" s="77">
        <f>VLOOKUP(DividendHistoryTable[[#This Row],[Symbol]],Request[],11,0)</f>
        <v>35.420931731188368</v>
      </c>
      <c r="AQ65" s="36">
        <f>VLOOKUP(DividendHistoryTable[[#This Row],[Symbol]],[1]REQ!$A$2:$G$300,7,0)</f>
        <v>27.120000839233398</v>
      </c>
      <c r="AR65" s="36">
        <f>VLOOKUP(DividendHistoryTable[[#This Row],[Symbol]],[1]REQ!$A$2:$G$300,6,0)</f>
        <v>31.89999961853027</v>
      </c>
      <c r="AS65" s="79">
        <f>1-((DividendHistoryTable[[#This Row],[HIGH30]]-DividendHistoryTable[[#This Row],[Current Price]])/(DividendHistoryTable[[#This Row],[HIGH30]]-DividendHistoryTable[[#This Row],[LOW30]]))</f>
        <v>3.9748676826425688E-2</v>
      </c>
      <c r="AT65" s="81" t="str">
        <f>VLOOKUP(DividendHistoryTable[[#This Row],[Symbol]],Request[],7,0)</f>
        <v/>
      </c>
      <c r="AU65" s="8" t="str">
        <f>IFERROR(DividendHistoryTable[[#This Row],[Current Price]]*(1+DividendHistoryTable[[#This Row],[Obj3Months%]]),"")</f>
        <v/>
      </c>
      <c r="AV65" s="8">
        <v>29.568796072959906</v>
      </c>
      <c r="AW65" s="36">
        <v>25</v>
      </c>
      <c r="AX65" s="4">
        <f>DividendHistoryTable[[#This Row],[2021 Prevision]]/DividendHistoryTable[[#This Row],[Current Price]]</f>
        <v>2.1969974797994597E-2</v>
      </c>
      <c r="AY65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65" s="75" t="str">
        <f>IF(DividendHistoryTable[[#This Row],[Current Price]]&lt;DividendHistoryTable[[#This Row],[Goal to buy]],"TARGET","")</f>
        <v/>
      </c>
      <c r="BA65" s="25"/>
      <c r="BB65" s="73" t="e">
        <f>DividendHistoryTable[[#This Row],[VolumeXchToday]]/DividendHistoryTable[[#This Row],[AssetsXchToday]]</f>
        <v>#VALUE!</v>
      </c>
      <c r="BC65" s="74" t="e">
        <f>ROUND((DividendHistoryTable[[#This Row],[NbActions]]*DividendHistoryTable[[#This Row],[Current Price]])/1000000000,1)&amp;" B€"</f>
        <v>#VALUE!</v>
      </c>
      <c r="BD65" s="74"/>
    </row>
    <row r="66" spans="1:56" x14ac:dyDescent="0.25">
      <c r="A66" t="s">
        <v>49</v>
      </c>
      <c r="B66" t="s">
        <v>93</v>
      </c>
      <c r="C66" t="s">
        <v>149</v>
      </c>
      <c r="D66" s="23">
        <f>IFERROR(VLOOKUP(DividendHistoryTable[[#This Row],[Symbol]],REQ!$A$5:$B$121,2,0),"")</f>
        <v>123.6999969482422</v>
      </c>
      <c r="E66" s="83" t="str">
        <f>VLOOKUP(DividendHistoryTable[[#This Row],[Symbol]],Request[],6,0)</f>
        <v/>
      </c>
      <c r="F66" s="15" t="s">
        <v>174</v>
      </c>
      <c r="G66" s="3">
        <v>2.85</v>
      </c>
      <c r="H66" s="3">
        <v>3.23</v>
      </c>
      <c r="I66" s="3">
        <v>3.55</v>
      </c>
      <c r="J66" s="56">
        <v>3.7</v>
      </c>
      <c r="K66" s="57">
        <v>2</v>
      </c>
      <c r="L66" s="57"/>
      <c r="M66" s="32"/>
      <c r="N66" s="58">
        <f t="shared" ref="N66:N97" si="5">AVERAGE(G66:K66)</f>
        <v>3.0659999999999998</v>
      </c>
      <c r="O66" s="59">
        <f t="shared" si="4"/>
        <v>0.29824561403508776</v>
      </c>
      <c r="P66" s="57">
        <v>3</v>
      </c>
      <c r="Q66" s="60">
        <v>3.9</v>
      </c>
      <c r="R66" s="55"/>
      <c r="S66" s="4">
        <v>3.2899999999999999E-2</v>
      </c>
      <c r="T66" s="4">
        <v>3.0600000000000002E-2</v>
      </c>
      <c r="U66" s="4">
        <v>2.9600000000000001E-2</v>
      </c>
      <c r="V66" s="50">
        <v>3.4300000000000004E-2</v>
      </c>
      <c r="W66" s="51">
        <v>2.1700000000000001E-2</v>
      </c>
      <c r="X66" s="51"/>
      <c r="Y66" s="32"/>
      <c r="Z66" s="52">
        <f>AVERAGE(DividendHistoryTable[[#This Row],[2015 Yield]:[2019 Yield]])</f>
        <v>2.9820000000000003E-2</v>
      </c>
      <c r="AA66" s="2">
        <f>IFERROR((DividendHistoryTable[[#This Row],[2018 Yield]]-DividendHistoryTable[[#This Row],[2015 Yield]])/DividendHistoryTable[[#This Row],[2015 Yield]],"")</f>
        <v>4.2553191489361868E-2</v>
      </c>
      <c r="AB66" s="19" t="str">
        <f>IF(VLOOKUP(DividendHistoryTable[[#This Row],[Symbol]],Request[[Symbol]:[Current PER]],3,0)&lt;&gt;0,VLOOKUP(DividendHistoryTable[[#This Row],[Symbol]],Request[[Symbol]:[Current PER]],3,0),"")</f>
        <v/>
      </c>
      <c r="AC66" s="19"/>
      <c r="AE66" s="36"/>
      <c r="AF66" s="61"/>
      <c r="AG66" s="63">
        <f>DividendHistoryTable[[#This Row],[ScoreAnalysis/50]]+IFERROR(DividendHistoryTable[[#This Row],[Points]]*5*10/6,0)</f>
        <v>33.333333333333336</v>
      </c>
      <c r="AH66" s="20" t="str">
        <f>VLOOKUP(DividendHistoryTable[[#This Row],[Symbol]],Request[[Symbol]:[Volume Exchanged]],4,0)</f>
        <v/>
      </c>
      <c r="AI66" s="22" t="str">
        <f>VLOOKUP(DividendHistoryTable[[#This Row],[Symbol]],Request[[Symbol]:[Asset Exchanged]],5,0)</f>
        <v/>
      </c>
      <c r="AJ66" s="19" t="e">
        <f>AVERAGEIF(DividendHistoryTable[Sector],DividendHistoryTable[[#This Row],[Sector]],DividendHistoryTable[P/E])</f>
        <v>#DIV/0!</v>
      </c>
      <c r="AK66" s="19">
        <f>AVERAGEIF(DividendHistoryTable[Sector],DividendHistoryTable[[#This Row],[Sector]],DividendHistoryTable[EV/EBITDA])</f>
        <v>5.0111155168039625</v>
      </c>
      <c r="AL66" s="44">
        <f>AVERAGEIF(DividendHistoryTable[Sector],DividendHistoryTable[[#This Row],[Sector]],DividendHistoryTable[ScoreTotal/100])</f>
        <v>35.555555555555557</v>
      </c>
      <c r="AM66" s="44" t="str">
        <f>IF(VLOOKUP(DividendHistoryTable[[#This Row],[Symbol]],Request[],10,0)="","",VLOOKUP(DividendHistoryTable[[#This Row],[Symbol]],Request[],10,0))</f>
        <v/>
      </c>
      <c r="AN66" s="36">
        <f>VLOOKUP(DividendHistoryTable[[#This Row],[Symbol]],Request[[Symbol]:[MA50]],8,0)</f>
        <v>122.90000015258789</v>
      </c>
      <c r="AO66" s="36">
        <f>VLOOKUP(DividendHistoryTable[[#This Row],[Symbol]],Request[[Symbol]:[MA200]],9,0)</f>
        <v>105.1296998977661</v>
      </c>
      <c r="AP66" s="77">
        <f>VLOOKUP(DividendHistoryTable[[#This Row],[Symbol]],Request[],11,0)</f>
        <v>45.687421947893078</v>
      </c>
      <c r="AQ66" s="36">
        <f>VLOOKUP(DividendHistoryTable[[#This Row],[Symbol]],[1]REQ!$A$2:$G$300,7,0)</f>
        <v>122.9499969482422</v>
      </c>
      <c r="AR66" s="36">
        <f>VLOOKUP(DividendHistoryTable[[#This Row],[Symbol]],[1]REQ!$A$2:$G$300,6,0)</f>
        <v>129.3999938964844</v>
      </c>
      <c r="AS66" s="79">
        <f>1-((DividendHistoryTable[[#This Row],[HIGH30]]-DividendHistoryTable[[#This Row],[Current Price]])/(DividendHistoryTable[[#This Row],[HIGH30]]-DividendHistoryTable[[#This Row],[LOW30]]))</f>
        <v>0.11627912478383351</v>
      </c>
      <c r="AT66" s="81" t="str">
        <f>VLOOKUP(DividendHistoryTable[[#This Row],[Symbol]],Request[],7,0)</f>
        <v/>
      </c>
      <c r="AU66" s="8" t="str">
        <f>IFERROR(DividendHistoryTable[[#This Row],[Current Price]]*(1+DividendHistoryTable[[#This Row],[Obj3Months%]]),"")</f>
        <v/>
      </c>
      <c r="AV66" s="8">
        <v>114.12922340011596</v>
      </c>
      <c r="AW66" s="36">
        <v>100</v>
      </c>
      <c r="AX66" s="4">
        <f>DividendHistoryTable[[#This Row],[2021 Prevision]]/DividendHistoryTable[[#This Row],[Current Price]]</f>
        <v>2.4252223718770515E-2</v>
      </c>
      <c r="AY66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66" s="75" t="str">
        <f>IF(DividendHistoryTable[[#This Row],[Current Price]]&lt;DividendHistoryTable[[#This Row],[Goal to buy]],"TARGET","")</f>
        <v/>
      </c>
      <c r="BA66" s="25"/>
      <c r="BB66" s="73" t="e">
        <f>DividendHistoryTable[[#This Row],[VolumeXchToday]]/DividendHistoryTable[[#This Row],[AssetsXchToday]]</f>
        <v>#VALUE!</v>
      </c>
      <c r="BC66" s="74" t="e">
        <f>ROUND((DividendHistoryTable[[#This Row],[NbActions]]*DividendHistoryTable[[#This Row],[Current Price]])/1000000000,1)&amp;" B€"</f>
        <v>#VALUE!</v>
      </c>
      <c r="BD66" s="74"/>
    </row>
    <row r="67" spans="1:56" x14ac:dyDescent="0.25">
      <c r="A67" t="s">
        <v>560</v>
      </c>
      <c r="B67" t="s">
        <v>561</v>
      </c>
      <c r="C67" t="s">
        <v>163</v>
      </c>
      <c r="D67" s="34">
        <f>IFERROR(VLOOKUP(DividendHistoryTable[[#This Row],[Symbol]],REQ!$A$5:$B$187,2,0),"")</f>
        <v>8.4200000762939453</v>
      </c>
      <c r="E67" s="84" t="str">
        <f>VLOOKUP(DividendHistoryTable[[#This Row],[Symbol]],Request[],6,0)</f>
        <v/>
      </c>
      <c r="F67" s="31" t="s">
        <v>182</v>
      </c>
      <c r="G67" s="3">
        <v>0.24</v>
      </c>
      <c r="H67" s="3">
        <v>1.31</v>
      </c>
      <c r="I67" s="3">
        <v>0</v>
      </c>
      <c r="J67" s="56">
        <v>0</v>
      </c>
      <c r="K67" s="3">
        <v>0</v>
      </c>
      <c r="L67" s="3"/>
      <c r="N67" s="23">
        <f t="shared" si="5"/>
        <v>0.31</v>
      </c>
      <c r="O67" s="67">
        <f t="shared" si="4"/>
        <v>-1</v>
      </c>
      <c r="P67" s="3">
        <v>0.4</v>
      </c>
      <c r="Q67" s="60">
        <v>0.45</v>
      </c>
      <c r="R67" s="55"/>
      <c r="S67" s="4">
        <v>5.7099999999999998E-2</v>
      </c>
      <c r="T67" s="4">
        <v>5.8200000000000002E-2</v>
      </c>
      <c r="U67" s="4">
        <v>0</v>
      </c>
      <c r="V67" s="50">
        <v>0</v>
      </c>
      <c r="W67" s="4">
        <v>0</v>
      </c>
      <c r="X67" s="4"/>
      <c r="Z67" s="52">
        <f>AVERAGE(DividendHistoryTable[[#This Row],[2015 Yield]:[2019 Yield]])</f>
        <v>2.3060000000000001E-2</v>
      </c>
      <c r="AA67" s="2">
        <f>IFERROR((DividendHistoryTable[[#This Row],[2018 Yield]]-DividendHistoryTable[[#This Row],[2015 Yield]])/DividendHistoryTable[[#This Row],[2015 Yield]],"")</f>
        <v>-1</v>
      </c>
      <c r="AB67" s="19" t="str">
        <f>IF(VLOOKUP(DividendHistoryTable[[#This Row],[Symbol]],Request[[Symbol]:[Current PER]],3,0)&lt;&gt;0,VLOOKUP(DividendHistoryTable[[#This Row],[Symbol]],Request[[Symbol]:[Current PER]],3,0),"")</f>
        <v/>
      </c>
      <c r="AC67" s="19"/>
      <c r="AE67" s="69"/>
      <c r="AF67" s="61"/>
      <c r="AG67" s="63">
        <f>DividendHistoryTable[[#This Row],[ScoreAnalysis/50]]+IFERROR(DividendHistoryTable[[#This Row],[Points]]*5*10/6,0)</f>
        <v>33.333333333333336</v>
      </c>
      <c r="AH67" s="20" t="str">
        <f>VLOOKUP(DividendHistoryTable[[#This Row],[Symbol]],Request[[Symbol]:[Volume Exchanged]],4,0)</f>
        <v/>
      </c>
      <c r="AI67" s="22" t="str">
        <f>VLOOKUP(DividendHistoryTable[[#This Row],[Symbol]],Request[[Symbol]:[Asset Exchanged]],5,0)</f>
        <v/>
      </c>
      <c r="AJ67" s="19" t="e">
        <f>AVERAGEIF(DividendHistoryTable[Sector],DividendHistoryTable[[#This Row],[Sector]],DividendHistoryTable[P/E])</f>
        <v>#DIV/0!</v>
      </c>
      <c r="AK67" s="19">
        <f>AVERAGEIF(DividendHistoryTable[Sector],DividendHistoryTable[[#This Row],[Sector]],DividendHistoryTable[EV/EBITDA])</f>
        <v>51.695942210028598</v>
      </c>
      <c r="AL67" s="44">
        <f>AVERAGEIF(DividendHistoryTable[Sector],DividendHistoryTable[[#This Row],[Sector]],DividendHistoryTable[ScoreTotal/100])</f>
        <v>24.25</v>
      </c>
      <c r="AM67" s="44" t="str">
        <f>IF(VLOOKUP(DividendHistoryTable[[#This Row],[Symbol]],Request[],10,0)="","",VLOOKUP(DividendHistoryTable[[#This Row],[Symbol]],Request[],10,0))</f>
        <v/>
      </c>
      <c r="AN67" s="36">
        <f>VLOOKUP(DividendHistoryTable[[#This Row],[Symbol]],Request[[Symbol]:[MA50]],8,0)</f>
        <v>8.9476999092102059</v>
      </c>
      <c r="AO67" s="36">
        <f>VLOOKUP(DividendHistoryTable[[#This Row],[Symbol]],Request[[Symbol]:[MA200]],9,0)</f>
        <v>8.4215499758720398</v>
      </c>
      <c r="AP67" s="77">
        <f>VLOOKUP(DividendHistoryTable[[#This Row],[Symbol]],Request[],11,0)</f>
        <v>47.135322108840057</v>
      </c>
      <c r="AQ67" s="36">
        <f>VLOOKUP(DividendHistoryTable[[#This Row],[Symbol]],[1]REQ!$A$2:$G$300,7,0)</f>
        <v>8.0450000762939453</v>
      </c>
      <c r="AR67" s="36">
        <f>VLOOKUP(DividendHistoryTable[[#This Row],[Symbol]],[1]REQ!$A$2:$G$300,6,0)</f>
        <v>8.5799999237060547</v>
      </c>
      <c r="AS67" s="79">
        <f>1-((DividendHistoryTable[[#This Row],[HIGH30]]-DividendHistoryTable[[#This Row],[Current Price]])/(DividendHistoryTable[[#This Row],[HIGH30]]-DividendHistoryTable[[#This Row],[LOW30]]))</f>
        <v>0.70093477935356907</v>
      </c>
      <c r="AT67" s="81" t="str">
        <f>VLOOKUP(DividendHistoryTable[[#This Row],[Symbol]],Request[],7,0)</f>
        <v/>
      </c>
      <c r="AU67" s="8" t="str">
        <f>IFERROR(DividendHistoryTable[[#This Row],[Current Price]]*(1+DividendHistoryTable[[#This Row],[Obj3Months%]]),"")</f>
        <v/>
      </c>
      <c r="AV67" s="8"/>
      <c r="AW67" s="37">
        <v>7</v>
      </c>
      <c r="AX67" s="4">
        <f>DividendHistoryTable[[#This Row],[2021 Prevision]]/DividendHistoryTable[[#This Row],[Current Price]]</f>
        <v>4.7505937811827152E-2</v>
      </c>
      <c r="AY67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67" s="76" t="str">
        <f>IF(DividendHistoryTable[[#This Row],[Current Price]]&lt;DividendHistoryTable[[#This Row],[Goal to buy]],"TARGET","")</f>
        <v/>
      </c>
      <c r="BA67" s="25"/>
      <c r="BB67" s="73" t="e">
        <f>DividendHistoryTable[[#This Row],[VolumeXchToday]]/DividendHistoryTable[[#This Row],[AssetsXchToday]]</f>
        <v>#VALUE!</v>
      </c>
      <c r="BC67" s="74" t="e">
        <f>ROUND((DividendHistoryTable[[#This Row],[NbActions]]*DividendHistoryTable[[#This Row],[Current Price]])/1000000000,1)&amp;" B€"</f>
        <v>#VALUE!</v>
      </c>
      <c r="BD67" s="74"/>
    </row>
    <row r="68" spans="1:56" x14ac:dyDescent="0.25">
      <c r="A68" t="s">
        <v>558</v>
      </c>
      <c r="B68" t="s">
        <v>559</v>
      </c>
      <c r="C68" t="s">
        <v>159</v>
      </c>
      <c r="D68" s="34">
        <f>IFERROR(VLOOKUP(DividendHistoryTable[[#This Row],[Symbol]],REQ!$A$5:$B$187,2,0),"")</f>
        <v>35.349998474121087</v>
      </c>
      <c r="E68" s="84" t="str">
        <f>VLOOKUP(DividendHistoryTable[[#This Row],[Symbol]],Request[],6,0)</f>
        <v/>
      </c>
      <c r="F68" s="31" t="s">
        <v>182</v>
      </c>
      <c r="G68" s="3">
        <v>0</v>
      </c>
      <c r="H68" s="3">
        <v>0</v>
      </c>
      <c r="I68" s="3">
        <v>3.45</v>
      </c>
      <c r="J68" s="56">
        <v>0</v>
      </c>
      <c r="K68" s="3">
        <v>0</v>
      </c>
      <c r="L68" s="3"/>
      <c r="N68" s="23">
        <f t="shared" si="5"/>
        <v>0.69000000000000006</v>
      </c>
      <c r="O68" s="67" t="str">
        <f t="shared" si="4"/>
        <v/>
      </c>
      <c r="P68" s="3">
        <v>2.2400000000000002</v>
      </c>
      <c r="Q68" s="60">
        <v>2.4900000000000002</v>
      </c>
      <c r="R68" s="55"/>
      <c r="S68" s="4">
        <v>0</v>
      </c>
      <c r="T68" s="4">
        <v>0</v>
      </c>
      <c r="U68" s="4">
        <v>6.4000000000000001E-2</v>
      </c>
      <c r="V68" s="50">
        <v>0</v>
      </c>
      <c r="W68" s="4">
        <v>0</v>
      </c>
      <c r="X68" s="4"/>
      <c r="Z68" s="52">
        <f>AVERAGE(DividendHistoryTable[[#This Row],[2015 Yield]:[2019 Yield]])</f>
        <v>1.2800000000000001E-2</v>
      </c>
      <c r="AA68" s="2" t="str">
        <f>IFERROR((DividendHistoryTable[[#This Row],[2018 Yield]]-DividendHistoryTable[[#This Row],[2015 Yield]])/DividendHistoryTable[[#This Row],[2015 Yield]],"")</f>
        <v/>
      </c>
      <c r="AB68" s="19" t="str">
        <f>IF(VLOOKUP(DividendHistoryTable[[#This Row],[Symbol]],Request[[Symbol]:[Current PER]],3,0)&lt;&gt;0,VLOOKUP(DividendHistoryTable[[#This Row],[Symbol]],Request[[Symbol]:[Current PER]],3,0),"")</f>
        <v/>
      </c>
      <c r="AC68" s="19"/>
      <c r="AE68" s="69"/>
      <c r="AF68" s="61"/>
      <c r="AG68" s="63">
        <f>DividendHistoryTable[[#This Row],[ScoreAnalysis/50]]+IFERROR(DividendHistoryTable[[#This Row],[Points]]*5*10/6,0)</f>
        <v>33.333333333333336</v>
      </c>
      <c r="AH68" s="20" t="str">
        <f>VLOOKUP(DividendHistoryTable[[#This Row],[Symbol]],Request[[Symbol]:[Volume Exchanged]],4,0)</f>
        <v/>
      </c>
      <c r="AI68" s="22" t="str">
        <f>VLOOKUP(DividendHistoryTable[[#This Row],[Symbol]],Request[[Symbol]:[Asset Exchanged]],5,0)</f>
        <v/>
      </c>
      <c r="AJ68" s="19" t="e">
        <f>AVERAGEIF(DividendHistoryTable[Sector],DividendHistoryTable[[#This Row],[Sector]],DividendHistoryTable[P/E])</f>
        <v>#DIV/0!</v>
      </c>
      <c r="AK68" s="19">
        <f>AVERAGEIF(DividendHistoryTable[Sector],DividendHistoryTable[[#This Row],[Sector]],DividendHistoryTable[EV/EBITDA])</f>
        <v>9.3291085954213813</v>
      </c>
      <c r="AL68" s="44">
        <f>AVERAGEIF(DividendHistoryTable[Sector],DividendHistoryTable[[#This Row],[Sector]],DividendHistoryTable[ScoreTotal/100])</f>
        <v>71.272727272727266</v>
      </c>
      <c r="AM68" s="44" t="str">
        <f>IF(VLOOKUP(DividendHistoryTable[[#This Row],[Symbol]],Request[],10,0)="","",VLOOKUP(DividendHistoryTable[[#This Row],[Symbol]],Request[],10,0))</f>
        <v/>
      </c>
      <c r="AN68" s="36">
        <f>VLOOKUP(DividendHistoryTable[[#This Row],[Symbol]],Request[[Symbol]:[MA50]],8,0)</f>
        <v>34.426000061035147</v>
      </c>
      <c r="AO68" s="36">
        <f>VLOOKUP(DividendHistoryTable[[#This Row],[Symbol]],Request[[Symbol]:[MA200]],9,0)</f>
        <v>35.354036445617673</v>
      </c>
      <c r="AP68" s="77">
        <f>VLOOKUP(DividendHistoryTable[[#This Row],[Symbol]],Request[],11,0)</f>
        <v>0</v>
      </c>
      <c r="AQ68" s="36">
        <f>VLOOKUP(DividendHistoryTable[[#This Row],[Symbol]],[1]REQ!$A$2:$G$300,7,0)</f>
        <v>33</v>
      </c>
      <c r="AR68" s="36">
        <f>VLOOKUP(DividendHistoryTable[[#This Row],[Symbol]],[1]REQ!$A$2:$G$300,6,0)</f>
        <v>35.599998474121087</v>
      </c>
      <c r="AS68" s="79">
        <f>1-((DividendHistoryTable[[#This Row],[HIGH30]]-DividendHistoryTable[[#This Row],[Current Price]])/(DividendHistoryTable[[#This Row],[HIGH30]]-DividendHistoryTable[[#This Row],[LOW30]]))</f>
        <v>0.90384609741568755</v>
      </c>
      <c r="AT68" s="81" t="str">
        <f>VLOOKUP(DividendHistoryTable[[#This Row],[Symbol]],Request[],7,0)</f>
        <v/>
      </c>
      <c r="AU68" s="8" t="str">
        <f>IFERROR(DividendHistoryTable[[#This Row],[Current Price]]*(1+DividendHistoryTable[[#This Row],[Obj3Months%]]),"")</f>
        <v/>
      </c>
      <c r="AV68" s="8"/>
      <c r="AW68" s="37">
        <v>30</v>
      </c>
      <c r="AX68" s="4">
        <f>DividendHistoryTable[[#This Row],[2021 Prevision]]/DividendHistoryTable[[#This Row],[Current Price]]</f>
        <v>6.336633936886453E-2</v>
      </c>
      <c r="AY68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68" s="76" t="str">
        <f>IF(DividendHistoryTable[[#This Row],[Current Price]]&lt;DividendHistoryTable[[#This Row],[Goal to buy]],"TARGET","")</f>
        <v/>
      </c>
      <c r="BA68" s="25" t="s">
        <v>302</v>
      </c>
      <c r="BB68" s="73" t="e">
        <f>DividendHistoryTable[[#This Row],[VolumeXchToday]]/DividendHistoryTable[[#This Row],[AssetsXchToday]]</f>
        <v>#VALUE!</v>
      </c>
      <c r="BC68" s="74" t="e">
        <f>ROUND((DividendHistoryTable[[#This Row],[NbActions]]*DividendHistoryTable[[#This Row],[Current Price]])/1000000000,1)&amp;" B€"</f>
        <v>#VALUE!</v>
      </c>
      <c r="BD68" s="74"/>
    </row>
    <row r="69" spans="1:56" x14ac:dyDescent="0.25">
      <c r="A69" t="s">
        <v>154</v>
      </c>
      <c r="B69" t="s">
        <v>153</v>
      </c>
      <c r="C69" t="s">
        <v>147</v>
      </c>
      <c r="D69" s="24">
        <f>IFERROR(VLOOKUP(DividendHistoryTable[[#This Row],[Symbol]],REQ!$A$5:$B$121,2,0),"")</f>
        <v>27.29999923706055</v>
      </c>
      <c r="E69" s="83" t="str">
        <f>VLOOKUP(DividendHistoryTable[[#This Row],[Symbol]],Request[],6,0)</f>
        <v/>
      </c>
      <c r="F69" s="15" t="s">
        <v>176</v>
      </c>
      <c r="G69" s="3">
        <v>0.36</v>
      </c>
      <c r="H69" s="3">
        <v>0.43</v>
      </c>
      <c r="I69" s="3">
        <v>0.62</v>
      </c>
      <c r="J69" s="56">
        <v>0.78</v>
      </c>
      <c r="K69" s="57">
        <v>0.5</v>
      </c>
      <c r="L69" s="57"/>
      <c r="M69" s="32"/>
      <c r="N69" s="58">
        <f t="shared" si="5"/>
        <v>0.53800000000000003</v>
      </c>
      <c r="O69" s="59">
        <f t="shared" si="4"/>
        <v>1.1666666666666667</v>
      </c>
      <c r="P69" s="57">
        <v>0.6</v>
      </c>
      <c r="Q69" s="60">
        <v>0.73</v>
      </c>
      <c r="R69" s="55"/>
      <c r="S69" s="4">
        <v>1.24E-2</v>
      </c>
      <c r="T69" s="4">
        <v>1.15E-2</v>
      </c>
      <c r="U69" s="4">
        <v>2.2599999999999999E-2</v>
      </c>
      <c r="V69" s="50">
        <v>5.6099999999999997E-2</v>
      </c>
      <c r="W69" s="51">
        <v>1.3899999999999999E-2</v>
      </c>
      <c r="X69" s="51"/>
      <c r="Y69" s="32"/>
      <c r="Z69" s="52">
        <f>AVERAGE(DividendHistoryTable[[#This Row],[2015 Yield]:[2019 Yield]])</f>
        <v>2.3299999999999998E-2</v>
      </c>
      <c r="AA69" s="2">
        <f>IFERROR((DividendHistoryTable[[#This Row],[2018 Yield]]-DividendHistoryTable[[#This Row],[2015 Yield]])/DividendHistoryTable[[#This Row],[2015 Yield]],"")</f>
        <v>3.5241935483870965</v>
      </c>
      <c r="AB69" s="19" t="str">
        <f>IF(VLOOKUP(DividendHistoryTable[[#This Row],[Symbol]],Request[[Symbol]:[Current PER]],3,0)&lt;&gt;0,VLOOKUP(DividendHistoryTable[[#This Row],[Symbol]],Request[[Symbol]:[Current PER]],3,0),"")</f>
        <v/>
      </c>
      <c r="AC69" s="19"/>
      <c r="AE69" s="36"/>
      <c r="AF69" s="61"/>
      <c r="AG69" s="63">
        <f>DividendHistoryTable[[#This Row],[ScoreAnalysis/50]]+IFERROR(DividendHistoryTable[[#This Row],[Points]]*5*10/6,0)</f>
        <v>33.333333333333336</v>
      </c>
      <c r="AH69" s="20" t="str">
        <f>VLOOKUP(DividendHistoryTable[[#This Row],[Symbol]],Request[[Symbol]:[Volume Exchanged]],4,0)</f>
        <v/>
      </c>
      <c r="AI69" s="22" t="str">
        <f>VLOOKUP(DividendHistoryTable[[#This Row],[Symbol]],Request[[Symbol]:[Asset Exchanged]],5,0)</f>
        <v/>
      </c>
      <c r="AJ69" s="19" t="e">
        <f>AVERAGEIF(DividendHistoryTable[Sector],DividendHistoryTable[[#This Row],[Sector]],DividendHistoryTable[P/E])</f>
        <v>#DIV/0!</v>
      </c>
      <c r="AK69" s="19">
        <f>AVERAGEIF(DividendHistoryTable[Sector],DividendHistoryTable[[#This Row],[Sector]],DividendHistoryTable[EV/EBITDA])</f>
        <v>6.3553779554739691</v>
      </c>
      <c r="AL69" s="44">
        <f>AVERAGEIF(DividendHistoryTable[Sector],DividendHistoryTable[[#This Row],[Sector]],DividendHistoryTable[ScoreTotal/100])</f>
        <v>41.166666666666664</v>
      </c>
      <c r="AM69" s="44" t="str">
        <f>IF(VLOOKUP(DividendHistoryTable[[#This Row],[Symbol]],Request[],10,0)="","",VLOOKUP(DividendHistoryTable[[#This Row],[Symbol]],Request[],10,0))</f>
        <v/>
      </c>
      <c r="AN69" s="36">
        <f>VLOOKUP(DividendHistoryTable[[#This Row],[Symbol]],Request[[Symbol]:[MA50]],8,0)</f>
        <v>27.342999954223629</v>
      </c>
      <c r="AO69" s="36">
        <f>VLOOKUP(DividendHistoryTable[[#This Row],[Symbol]],Request[[Symbol]:[MA200]],9,0)</f>
        <v>21.168260679244991</v>
      </c>
      <c r="AP69" s="77">
        <f>VLOOKUP(DividendHistoryTable[[#This Row],[Symbol]],Request[],11,0)</f>
        <v>46.672057582597141</v>
      </c>
      <c r="AQ69" s="36">
        <f>VLOOKUP(DividendHistoryTable[[#This Row],[Symbol]],[1]REQ!$A$2:$G$300,7,0)</f>
        <v>26.79999923706055</v>
      </c>
      <c r="AR69" s="36">
        <f>VLOOKUP(DividendHistoryTable[[#This Row],[Symbol]],[1]REQ!$A$2:$G$300,6,0)</f>
        <v>29.25</v>
      </c>
      <c r="AS69" s="79">
        <f>1-((DividendHistoryTable[[#This Row],[HIGH30]]-DividendHistoryTable[[#This Row],[Current Price]])/(DividendHistoryTable[[#This Row],[HIGH30]]-DividendHistoryTable[[#This Row],[LOW30]]))</f>
        <v>0.20408156910127351</v>
      </c>
      <c r="AT69" s="81" t="str">
        <f>VLOOKUP(DividendHistoryTable[[#This Row],[Symbol]],Request[],7,0)</f>
        <v/>
      </c>
      <c r="AU69" s="8" t="str">
        <f>IFERROR(DividendHistoryTable[[#This Row],[Current Price]]*(1+DividendHistoryTable[[#This Row],[Obj3Months%]]),"")</f>
        <v/>
      </c>
      <c r="AV69" s="8">
        <v>22.917249999999999</v>
      </c>
      <c r="AW69" s="36">
        <v>20</v>
      </c>
      <c r="AX69" s="4">
        <f>DividendHistoryTable[[#This Row],[2021 Prevision]]/DividendHistoryTable[[#This Row],[Current Price]]</f>
        <v>2.1978022592230785E-2</v>
      </c>
      <c r="AY69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69" s="75" t="str">
        <f>IF(DividendHistoryTable[[#This Row],[Current Price]]&lt;DividendHistoryTable[[#This Row],[Goal to buy]],"TARGET","")</f>
        <v/>
      </c>
      <c r="BA69" s="25"/>
      <c r="BB69" s="73" t="e">
        <f>DividendHistoryTable[[#This Row],[VolumeXchToday]]/DividendHistoryTable[[#This Row],[AssetsXchToday]]</f>
        <v>#VALUE!</v>
      </c>
      <c r="BC69" s="74" t="e">
        <f>ROUND((DividendHistoryTable[[#This Row],[NbActions]]*DividendHistoryTable[[#This Row],[Current Price]])/1000000000,1)&amp;" B€"</f>
        <v>#VALUE!</v>
      </c>
      <c r="BD69" s="74"/>
    </row>
    <row r="70" spans="1:56" x14ac:dyDescent="0.25">
      <c r="A70" t="s">
        <v>533</v>
      </c>
      <c r="B70" t="s">
        <v>534</v>
      </c>
      <c r="C70" t="s">
        <v>172</v>
      </c>
      <c r="D70" s="34">
        <f>IFERROR(VLOOKUP(DividendHistoryTable[[#This Row],[Symbol]],REQ!$A$5:$B$187,2,0),"")</f>
        <v>36.799999237060547</v>
      </c>
      <c r="E70" s="84" t="str">
        <f>VLOOKUP(DividendHistoryTable[[#This Row],[Symbol]],Request[],6,0)</f>
        <v/>
      </c>
      <c r="F70" s="31" t="s">
        <v>175</v>
      </c>
      <c r="G70" s="3">
        <v>4.4000000000000004</v>
      </c>
      <c r="H70" s="3">
        <v>1.5</v>
      </c>
      <c r="I70" s="3">
        <v>1.5</v>
      </c>
      <c r="J70" s="56">
        <v>1.35</v>
      </c>
      <c r="K70" s="3">
        <v>0.95</v>
      </c>
      <c r="L70" s="3"/>
      <c r="N70" s="23">
        <f t="shared" si="5"/>
        <v>1.94</v>
      </c>
      <c r="O70" s="67">
        <f t="shared" si="4"/>
        <v>-0.69318181818181823</v>
      </c>
      <c r="P70" s="3">
        <v>1.44</v>
      </c>
      <c r="Q70" s="60">
        <v>1.46</v>
      </c>
      <c r="R70" s="55"/>
      <c r="S70" s="4">
        <v>4.2700000000000002E-2</v>
      </c>
      <c r="T70" s="4">
        <v>3.2099999999999997E-2</v>
      </c>
      <c r="U70" s="4">
        <v>3.8199999999999998E-2</v>
      </c>
      <c r="V70" s="50">
        <v>4.2900000000000001E-2</v>
      </c>
      <c r="W70" s="4">
        <v>3.56E-2</v>
      </c>
      <c r="X70" s="4"/>
      <c r="Z70" s="52">
        <f>AVERAGE(DividendHistoryTable[[#This Row],[2015 Yield]:[2019 Yield]])</f>
        <v>3.8300000000000001E-2</v>
      </c>
      <c r="AA70" s="2">
        <f>IFERROR((DividendHistoryTable[[#This Row],[2018 Yield]]-DividendHistoryTable[[#This Row],[2015 Yield]])/DividendHistoryTable[[#This Row],[2015 Yield]],"")</f>
        <v>4.6838407494144913E-3</v>
      </c>
      <c r="AB70" s="19" t="str">
        <f>IF(VLOOKUP(DividendHistoryTable[[#This Row],[Symbol]],Request[[Symbol]:[Current PER]],3,0)&lt;&gt;0,VLOOKUP(DividendHistoryTable[[#This Row],[Symbol]],Request[[Symbol]:[Current PER]],3,0),"")</f>
        <v/>
      </c>
      <c r="AC70" s="19"/>
      <c r="AE70" s="69"/>
      <c r="AF70" s="61"/>
      <c r="AG70" s="63">
        <f>DividendHistoryTable[[#This Row],[ScoreAnalysis/50]]+IFERROR(DividendHistoryTable[[#This Row],[Points]]*5*10/6,0)</f>
        <v>33.333333333333336</v>
      </c>
      <c r="AH70" s="20" t="str">
        <f>VLOOKUP(DividendHistoryTable[[#This Row],[Symbol]],Request[[Symbol]:[Volume Exchanged]],4,0)</f>
        <v/>
      </c>
      <c r="AI70" s="22" t="str">
        <f>VLOOKUP(DividendHistoryTable[[#This Row],[Symbol]],Request[[Symbol]:[Asset Exchanged]],5,0)</f>
        <v/>
      </c>
      <c r="AJ70" s="19" t="e">
        <f>AVERAGEIF(DividendHistoryTable[Sector],DividendHistoryTable[[#This Row],[Sector]],DividendHistoryTable[P/E])</f>
        <v>#DIV/0!</v>
      </c>
      <c r="AK70" s="19" t="e">
        <f>AVERAGEIF(DividendHistoryTable[Sector],DividendHistoryTable[[#This Row],[Sector]],DividendHistoryTable[EV/EBITDA])</f>
        <v>#DIV/0!</v>
      </c>
      <c r="AL70" s="44">
        <f>AVERAGEIF(DividendHistoryTable[Sector],DividendHistoryTable[[#This Row],[Sector]],DividendHistoryTable[ScoreTotal/100])</f>
        <v>25</v>
      </c>
      <c r="AM70" s="44" t="str">
        <f>IF(VLOOKUP(DividendHistoryTable[[#This Row],[Symbol]],Request[],10,0)="","",VLOOKUP(DividendHistoryTable[[#This Row],[Symbol]],Request[],10,0))</f>
        <v/>
      </c>
      <c r="AN70" s="36">
        <f>VLOOKUP(DividendHistoryTable[[#This Row],[Symbol]],Request[[Symbol]:[MA50]],8,0)</f>
        <v>35.015999870300291</v>
      </c>
      <c r="AO70" s="36">
        <f>VLOOKUP(DividendHistoryTable[[#This Row],[Symbol]],Request[[Symbol]:[MA200]],9,0)</f>
        <v>28.549000024795529</v>
      </c>
      <c r="AP70" s="77">
        <f>VLOOKUP(DividendHistoryTable[[#This Row],[Symbol]],Request[],11,0)</f>
        <v>65.846583679960176</v>
      </c>
      <c r="AQ70" s="36">
        <f>VLOOKUP(DividendHistoryTable[[#This Row],[Symbol]],[1]REQ!$A$2:$G$300,7,0)</f>
        <v>34.299999237060547</v>
      </c>
      <c r="AR70" s="36">
        <f>VLOOKUP(DividendHistoryTable[[#This Row],[Symbol]],[1]REQ!$A$2:$G$300,6,0)</f>
        <v>37</v>
      </c>
      <c r="AS70" s="79">
        <f>1-((DividendHistoryTable[[#This Row],[HIGH30]]-DividendHistoryTable[[#This Row],[Current Price]])/(DividendHistoryTable[[#This Row],[HIGH30]]-DividendHistoryTable[[#This Row],[LOW30]]))</f>
        <v>0.92592566428695555</v>
      </c>
      <c r="AT70" s="81" t="str">
        <f>VLOOKUP(DividendHistoryTable[[#This Row],[Symbol]],Request[],7,0)</f>
        <v/>
      </c>
      <c r="AU70" s="8" t="str">
        <f>IFERROR(DividendHistoryTable[[#This Row],[Current Price]]*(1+DividendHistoryTable[[#This Row],[Obj3Months%]]),"")</f>
        <v/>
      </c>
      <c r="AV70" s="8"/>
      <c r="AW70" s="37">
        <v>27</v>
      </c>
      <c r="AX70" s="4">
        <f>DividendHistoryTable[[#This Row],[2021 Prevision]]/DividendHistoryTable[[#This Row],[Current Price]]</f>
        <v>3.9130435593862853E-2</v>
      </c>
      <c r="AY70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70" s="76" t="str">
        <f>IF(DividendHistoryTable[[#This Row],[Current Price]]&lt;DividendHistoryTable[[#This Row],[Goal to buy]],"TARGET","")</f>
        <v/>
      </c>
      <c r="BA70" s="25"/>
      <c r="BB70" s="73" t="e">
        <f>DividendHistoryTable[[#This Row],[VolumeXchToday]]/DividendHistoryTable[[#This Row],[AssetsXchToday]]</f>
        <v>#VALUE!</v>
      </c>
      <c r="BC70" s="74" t="e">
        <f>ROUND((DividendHistoryTable[[#This Row],[NbActions]]*DividendHistoryTable[[#This Row],[Current Price]])/1000000000,1)&amp;" B€"</f>
        <v>#VALUE!</v>
      </c>
      <c r="BD70" s="74"/>
    </row>
    <row r="71" spans="1:56" x14ac:dyDescent="0.25">
      <c r="A71" t="s">
        <v>67</v>
      </c>
      <c r="B71" t="s">
        <v>78</v>
      </c>
      <c r="C71" t="s">
        <v>161</v>
      </c>
      <c r="D71" s="23">
        <f>IFERROR(VLOOKUP(DividendHistoryTable[[#This Row],[Symbol]],REQ!$A$5:$B$121,2,0),"")</f>
        <v>103.15000152587891</v>
      </c>
      <c r="E71" s="83" t="str">
        <f>VLOOKUP(DividendHistoryTable[[#This Row],[Symbol]],Request[],6,0)</f>
        <v/>
      </c>
      <c r="F71" s="15" t="s">
        <v>174</v>
      </c>
      <c r="G71" s="3">
        <v>1.9</v>
      </c>
      <c r="H71" s="3">
        <v>2.0499999999999998</v>
      </c>
      <c r="I71" s="3">
        <v>2.2999999999999998</v>
      </c>
      <c r="J71" s="56">
        <v>2.5</v>
      </c>
      <c r="K71" s="57">
        <v>2.2000000000000002</v>
      </c>
      <c r="L71" s="57"/>
      <c r="M71" s="32"/>
      <c r="N71" s="58">
        <f t="shared" si="5"/>
        <v>2.19</v>
      </c>
      <c r="O71" s="59">
        <f t="shared" si="4"/>
        <v>0.31578947368421056</v>
      </c>
      <c r="P71" s="57">
        <v>2.7</v>
      </c>
      <c r="Q71" s="60">
        <v>2.7</v>
      </c>
      <c r="R71" s="55"/>
      <c r="S71" s="4">
        <v>2.9399999999999999E-2</v>
      </c>
      <c r="T71" s="4">
        <v>2.2099999999999998E-2</v>
      </c>
      <c r="U71" s="4">
        <v>2.2599999999999999E-2</v>
      </c>
      <c r="V71" s="50">
        <v>3.3399999999999999E-2</v>
      </c>
      <c r="W71" s="51">
        <v>2.3199999999999998E-2</v>
      </c>
      <c r="X71" s="51"/>
      <c r="Y71" s="32"/>
      <c r="Z71" s="52">
        <f>AVERAGE(DividendHistoryTable[[#This Row],[2015 Yield]:[2019 Yield]])</f>
        <v>2.6139999999999997E-2</v>
      </c>
      <c r="AA71" s="2">
        <f>IFERROR((DividendHistoryTable[[#This Row],[2018 Yield]]-DividendHistoryTable[[#This Row],[2015 Yield]])/DividendHistoryTable[[#This Row],[2015 Yield]],"")</f>
        <v>0.1360544217687075</v>
      </c>
      <c r="AB71" s="19" t="str">
        <f>IF(VLOOKUP(DividendHistoryTable[[#This Row],[Symbol]],Request[[Symbol]:[Current PER]],3,0)&lt;&gt;0,VLOOKUP(DividendHistoryTable[[#This Row],[Symbol]],Request[[Symbol]:[Current PER]],3,0),"")</f>
        <v/>
      </c>
      <c r="AC71" s="19"/>
      <c r="AE71" s="36"/>
      <c r="AF71" s="61"/>
      <c r="AG71" s="63">
        <f>DividendHistoryTable[[#This Row],[ScoreAnalysis/50]]+IFERROR(DividendHistoryTable[[#This Row],[Points]]*5*10/6,0)</f>
        <v>33.333333333333336</v>
      </c>
      <c r="AH71" s="20" t="str">
        <f>VLOOKUP(DividendHistoryTable[[#This Row],[Symbol]],Request[[Symbol]:[Volume Exchanged]],4,0)</f>
        <v/>
      </c>
      <c r="AI71" s="22" t="str">
        <f>VLOOKUP(DividendHistoryTable[[#This Row],[Symbol]],Request[[Symbol]:[Asset Exchanged]],5,0)</f>
        <v/>
      </c>
      <c r="AJ71" s="19" t="e">
        <f>AVERAGEIF(DividendHistoryTable[Sector],DividendHistoryTable[[#This Row],[Sector]],DividendHistoryTable[P/E])</f>
        <v>#DIV/0!</v>
      </c>
      <c r="AK71" s="19" t="e">
        <f>AVERAGEIF(DividendHistoryTable[Sector],DividendHistoryTable[[#This Row],[Sector]],DividendHistoryTable[EV/EBITDA])</f>
        <v>#DIV/0!</v>
      </c>
      <c r="AL71" s="44">
        <f>AVERAGEIF(DividendHistoryTable[Sector],DividendHistoryTable[[#This Row],[Sector]],DividendHistoryTable[ScoreTotal/100])</f>
        <v>29.166666666666668</v>
      </c>
      <c r="AM71" s="44" t="str">
        <f>IF(VLOOKUP(DividendHistoryTable[[#This Row],[Symbol]],Request[],10,0)="","",VLOOKUP(DividendHistoryTable[[#This Row],[Symbol]],Request[],10,0))</f>
        <v/>
      </c>
      <c r="AN71" s="36">
        <f>VLOOKUP(DividendHistoryTable[[#This Row],[Symbol]],Request[[Symbol]:[MA50]],8,0)</f>
        <v>96.491199951171879</v>
      </c>
      <c r="AO71" s="36">
        <f>VLOOKUP(DividendHistoryTable[[#This Row],[Symbol]],Request[[Symbol]:[MA200]],9,0)</f>
        <v>93.295199928283694</v>
      </c>
      <c r="AP71" s="77">
        <f>VLOOKUP(DividendHistoryTable[[#This Row],[Symbol]],Request[],11,0)</f>
        <v>58.355232386149368</v>
      </c>
      <c r="AQ71" s="36">
        <f>VLOOKUP(DividendHistoryTable[[#This Row],[Symbol]],[1]REQ!$A$2:$G$300,7,0)</f>
        <v>98.94000244140625</v>
      </c>
      <c r="AR71" s="36">
        <f>VLOOKUP(DividendHistoryTable[[#This Row],[Symbol]],[1]REQ!$A$2:$G$300,6,0)</f>
        <v>104.75</v>
      </c>
      <c r="AS71" s="79">
        <f>1-((DividendHistoryTable[[#This Row],[HIGH30]]-DividendHistoryTable[[#This Row],[Current Price]])/(DividendHistoryTable[[#This Row],[HIGH30]]-DividendHistoryTable[[#This Row],[LOW30]]))</f>
        <v>0.72461288357092579</v>
      </c>
      <c r="AT71" s="81" t="str">
        <f>VLOOKUP(DividendHistoryTable[[#This Row],[Symbol]],Request[],7,0)</f>
        <v/>
      </c>
      <c r="AU71" s="8" t="str">
        <f>IFERROR(DividendHistoryTable[[#This Row],[Current Price]]*(1+DividendHistoryTable[[#This Row],[Obj3Months%]]),"")</f>
        <v/>
      </c>
      <c r="AV71" s="8">
        <v>99.394239372253409</v>
      </c>
      <c r="AW71" s="36">
        <v>90</v>
      </c>
      <c r="AX71" s="4">
        <f>DividendHistoryTable[[#This Row],[2021 Prevision]]/DividendHistoryTable[[#This Row],[Current Price]]</f>
        <v>2.6175472225491027E-2</v>
      </c>
      <c r="AY71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71" s="75" t="str">
        <f>IF(DividendHistoryTable[[#This Row],[Current Price]]&lt;DividendHistoryTable[[#This Row],[Goal to buy]],"TARGET","")</f>
        <v/>
      </c>
      <c r="BA71" s="25"/>
      <c r="BB71" s="73" t="e">
        <f>DividendHistoryTable[[#This Row],[VolumeXchToday]]/DividendHistoryTable[[#This Row],[AssetsXchToday]]</f>
        <v>#VALUE!</v>
      </c>
      <c r="BC71" s="74" t="e">
        <f>ROUND((DividendHistoryTable[[#This Row],[NbActions]]*DividendHistoryTable[[#This Row],[Current Price]])/1000000000,1)&amp;" B€"</f>
        <v>#VALUE!</v>
      </c>
      <c r="BD71" s="74"/>
    </row>
    <row r="72" spans="1:56" x14ac:dyDescent="0.25">
      <c r="A72" t="s">
        <v>157</v>
      </c>
      <c r="B72" t="s">
        <v>158</v>
      </c>
      <c r="C72" t="s">
        <v>163</v>
      </c>
      <c r="D72" s="24">
        <f>IFERROR(VLOOKUP(DividendHistoryTable[[#This Row],[Symbol]],REQ!$A$5:$B$187,2,0),"")</f>
        <v>9.0120000839233398</v>
      </c>
      <c r="E72" s="83" t="str">
        <f>VLOOKUP(DividendHistoryTable[[#This Row],[Symbol]],Request[],6,0)</f>
        <v/>
      </c>
      <c r="F72" s="15" t="s">
        <v>367</v>
      </c>
      <c r="G72" s="3">
        <v>0</v>
      </c>
      <c r="H72" s="3">
        <v>0</v>
      </c>
      <c r="I72" s="3">
        <v>0</v>
      </c>
      <c r="J72" s="56">
        <v>0</v>
      </c>
      <c r="K72" s="57">
        <v>0</v>
      </c>
      <c r="L72" s="57"/>
      <c r="M72" s="32"/>
      <c r="N72" s="58">
        <f t="shared" si="5"/>
        <v>0</v>
      </c>
      <c r="O72" s="59" t="str">
        <f t="shared" si="4"/>
        <v/>
      </c>
      <c r="P72" s="57"/>
      <c r="Q72" s="60"/>
      <c r="R72" s="55"/>
      <c r="S72" s="4">
        <v>0</v>
      </c>
      <c r="T72" s="4">
        <v>0</v>
      </c>
      <c r="U72" s="4">
        <v>0</v>
      </c>
      <c r="V72" s="50">
        <v>0</v>
      </c>
      <c r="W72" s="51">
        <v>0</v>
      </c>
      <c r="X72" s="51"/>
      <c r="Y72" s="32"/>
      <c r="Z72" s="52">
        <f>AVERAGE(DividendHistoryTable[[#This Row],[2015 Yield]:[2019 Yield]])</f>
        <v>0</v>
      </c>
      <c r="AA72" s="2" t="str">
        <f>IFERROR((DividendHistoryTable[[#This Row],[2018 Yield]]-DividendHistoryTable[[#This Row],[2015 Yield]])/DividendHistoryTable[[#This Row],[2015 Yield]],"")</f>
        <v/>
      </c>
      <c r="AB72" s="19" t="str">
        <f>IF(VLOOKUP(DividendHistoryTable[[#This Row],[Symbol]],Request[[Symbol]:[Current PER]],3,0)&lt;&gt;0,VLOOKUP(DividendHistoryTable[[#This Row],[Symbol]],Request[[Symbol]:[Current PER]],3,0),"")</f>
        <v/>
      </c>
      <c r="AC72" s="19">
        <v>51.695942210028598</v>
      </c>
      <c r="AD72" s="64">
        <v>44211</v>
      </c>
      <c r="AE72" s="36">
        <v>1.434764637273086</v>
      </c>
      <c r="AF72" s="61">
        <v>22</v>
      </c>
      <c r="AG72" s="63">
        <f>DividendHistoryTable[[#This Row],[ScoreAnalysis/50]]+IFERROR(DividendHistoryTable[[#This Row],[Points]]*5*10/6,0)</f>
        <v>30.333333333333336</v>
      </c>
      <c r="AH72" s="20" t="str">
        <f>VLOOKUP(DividendHistoryTable[[#This Row],[Symbol]],Request[[Symbol]:[Volume Exchanged]],4,0)</f>
        <v/>
      </c>
      <c r="AI72" s="22" t="str">
        <f>VLOOKUP(DividendHistoryTable[[#This Row],[Symbol]],Request[[Symbol]:[Asset Exchanged]],5,0)</f>
        <v/>
      </c>
      <c r="AJ72" s="19" t="e">
        <f>AVERAGEIF(DividendHistoryTable[Sector],DividendHistoryTable[[#This Row],[Sector]],DividendHistoryTable[P/E])</f>
        <v>#DIV/0!</v>
      </c>
      <c r="AK72" s="19">
        <f>AVERAGEIF(DividendHistoryTable[Sector],DividendHistoryTable[[#This Row],[Sector]],DividendHistoryTable[EV/EBITDA])</f>
        <v>51.695942210028598</v>
      </c>
      <c r="AL72" s="44">
        <f>AVERAGEIF(DividendHistoryTable[Sector],DividendHistoryTable[[#This Row],[Sector]],DividendHistoryTable[ScoreTotal/100])</f>
        <v>24.25</v>
      </c>
      <c r="AM72" s="44">
        <v>0</v>
      </c>
      <c r="AN72" s="36">
        <f>VLOOKUP(DividendHistoryTable[[#This Row],[Symbol]],Request[[Symbol]:[MA50]],8,0)</f>
        <v>9.653059978485107</v>
      </c>
      <c r="AO72" s="36">
        <f>VLOOKUP(DividendHistoryTable[[#This Row],[Symbol]],Request[[Symbol]:[MA200]],9,0)</f>
        <v>6.9751599758863447</v>
      </c>
      <c r="AP72" s="77">
        <f>VLOOKUP(DividendHistoryTable[[#This Row],[Symbol]],Request[],11,0)</f>
        <v>43.29689060880316</v>
      </c>
      <c r="AQ72" s="36">
        <f>VLOOKUP(DividendHistoryTable[[#This Row],[Symbol]],[1]REQ!$A$2:$G$300,7,0)</f>
        <v>8.5920000076293945</v>
      </c>
      <c r="AR72" s="36">
        <f>VLOOKUP(DividendHistoryTable[[#This Row],[Symbol]],[1]REQ!$A$2:$G$300,6,0)</f>
        <v>11</v>
      </c>
      <c r="AS72" s="79">
        <f>1-((DividendHistoryTable[[#This Row],[HIGH30]]-DividendHistoryTable[[#This Row],[Current Price]])/(DividendHistoryTable[[#This Row],[HIGH30]]-DividendHistoryTable[[#This Row],[LOW30]]))</f>
        <v>0.17441863688731474</v>
      </c>
      <c r="AT72" s="81" t="str">
        <f>VLOOKUP(DividendHistoryTable[[#This Row],[Symbol]],Request[],7,0)</f>
        <v/>
      </c>
      <c r="AU72" s="8" t="str">
        <f>IFERROR(DividendHistoryTable[[#This Row],[Current Price]]*(1+DividendHistoryTable[[#This Row],[Obj3Months%]]),"")</f>
        <v/>
      </c>
      <c r="AV72" s="8" t="s">
        <v>202</v>
      </c>
      <c r="AW72" s="36">
        <v>8</v>
      </c>
      <c r="AX72" s="4">
        <f>DividendHistoryTable[[#This Row],[2021 Prevision]]/DividendHistoryTable[[#This Row],[Current Price]]</f>
        <v>0</v>
      </c>
      <c r="AY72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72" s="75" t="str">
        <f>IF(DividendHistoryTable[[#This Row],[Current Price]]&lt;DividendHistoryTable[[#This Row],[Goal to buy]],"TARGET","")</f>
        <v/>
      </c>
      <c r="BA72" s="25"/>
      <c r="BB72" s="73" t="e">
        <f>DividendHistoryTable[[#This Row],[VolumeXchToday]]/DividendHistoryTable[[#This Row],[AssetsXchToday]]</f>
        <v>#VALUE!</v>
      </c>
      <c r="BC72" s="74" t="e">
        <f>ROUND((DividendHistoryTable[[#This Row],[NbActions]]*DividendHistoryTable[[#This Row],[Current Price]])/1000000000,1)&amp;" B€"</f>
        <v>#VALUE!</v>
      </c>
      <c r="BD72" s="74" t="s">
        <v>302</v>
      </c>
    </row>
    <row r="73" spans="1:56" x14ac:dyDescent="0.25">
      <c r="A73" t="s">
        <v>573</v>
      </c>
      <c r="B73" t="s">
        <v>574</v>
      </c>
      <c r="C73" t="s">
        <v>168</v>
      </c>
      <c r="D73" s="34">
        <f>IFERROR(VLOOKUP(DividendHistoryTable[[#This Row],[Symbol]],REQ!$A$5:$B$187,2,0),"")</f>
        <v>0.89999997615814209</v>
      </c>
      <c r="E73" s="84" t="str">
        <f>VLOOKUP(DividendHistoryTable[[#This Row],[Symbol]],Request[],6,0)</f>
        <v/>
      </c>
      <c r="F73" s="31" t="s">
        <v>367</v>
      </c>
      <c r="G73" s="3"/>
      <c r="H73" s="3"/>
      <c r="I73" s="3"/>
      <c r="J73" s="56">
        <v>0</v>
      </c>
      <c r="K73" s="3">
        <v>0</v>
      </c>
      <c r="L73" s="3"/>
      <c r="M73" s="32"/>
      <c r="N73" s="23">
        <f t="shared" si="5"/>
        <v>0</v>
      </c>
      <c r="O73" s="67" t="str">
        <f t="shared" ref="O73:O104" si="6">IFERROR((J73-G73)/G73,"")</f>
        <v/>
      </c>
      <c r="P73" s="3">
        <v>0</v>
      </c>
      <c r="Q73" s="60">
        <v>0</v>
      </c>
      <c r="R73" s="55"/>
      <c r="S73" s="4"/>
      <c r="T73" s="4"/>
      <c r="U73" s="4"/>
      <c r="V73" s="50">
        <v>0</v>
      </c>
      <c r="W73" s="4">
        <v>0</v>
      </c>
      <c r="X73" s="4"/>
      <c r="Z73" s="52">
        <f>AVERAGE(DividendHistoryTable[[#This Row],[2015 Yield]:[2019 Yield]])</f>
        <v>0</v>
      </c>
      <c r="AA73" s="2" t="str">
        <f>IFERROR((DividendHistoryTable[[#This Row],[2018 Yield]]-DividendHistoryTable[[#This Row],[2015 Yield]])/DividendHistoryTable[[#This Row],[2015 Yield]],"")</f>
        <v/>
      </c>
      <c r="AB73" s="19" t="str">
        <f>IF(VLOOKUP(DividendHistoryTable[[#This Row],[Symbol]],Request[[Symbol]:[Current PER]],3,0)&lt;&gt;0,VLOOKUP(DividendHistoryTable[[#This Row],[Symbol]],Request[[Symbol]:[Current PER]],3,0),"")</f>
        <v/>
      </c>
      <c r="AC73" s="19">
        <v>6.0213805009516559</v>
      </c>
      <c r="AD73" s="64" t="s">
        <v>574</v>
      </c>
      <c r="AE73" s="69">
        <v>73.772867463308032</v>
      </c>
      <c r="AF73" s="61">
        <v>28</v>
      </c>
      <c r="AG73" s="63">
        <f>DividendHistoryTable[[#This Row],[ScoreAnalysis/50]]+IFERROR(DividendHistoryTable[[#This Row],[Points]]*5*10/6,0)</f>
        <v>36.333333333333336</v>
      </c>
      <c r="AH73" s="20" t="str">
        <f>VLOOKUP(DividendHistoryTable[[#This Row],[Symbol]],Request[[Symbol]:[Volume Exchanged]],4,0)</f>
        <v/>
      </c>
      <c r="AI73" s="22" t="str">
        <f>VLOOKUP(DividendHistoryTable[[#This Row],[Symbol]],Request[[Symbol]:[Asset Exchanged]],5,0)</f>
        <v/>
      </c>
      <c r="AJ73" s="19" t="e">
        <f>AVERAGEIF(DividendHistoryTable[Sector],DividendHistoryTable[[#This Row],[Sector]],DividendHistoryTable[P/E])</f>
        <v>#DIV/0!</v>
      </c>
      <c r="AK73" s="19">
        <f>AVERAGEIF(DividendHistoryTable[Sector],DividendHistoryTable[[#This Row],[Sector]],DividendHistoryTable[EV/EBITDA])</f>
        <v>6.0213805009516559</v>
      </c>
      <c r="AL73" s="44">
        <f>AVERAGEIF(DividendHistoryTable[Sector],DividendHistoryTable[[#This Row],[Sector]],DividendHistoryTable[ScoreTotal/100])</f>
        <v>30.666666666666668</v>
      </c>
      <c r="AM73" s="44">
        <v>0</v>
      </c>
      <c r="AN73" s="36">
        <f>VLOOKUP(DividendHistoryTable[[#This Row],[Symbol]],Request[[Symbol]:[MA50]],8,0)</f>
        <v>0.55003999888896937</v>
      </c>
      <c r="AO73" s="36">
        <f>VLOOKUP(DividendHistoryTable[[#This Row],[Symbol]],Request[[Symbol]:[MA200]],9,0)</f>
        <v>0.38585750028491023</v>
      </c>
      <c r="AP73" s="78">
        <f>VLOOKUP(DividendHistoryTable[[#This Row],[Symbol]],Request[],11,0)</f>
        <v>66.325572118779903</v>
      </c>
      <c r="AQ73" s="36">
        <f>VLOOKUP(DividendHistoryTable[[#This Row],[Symbol]],[1]REQ!$A$2:$G$300,7,0)</f>
        <v>0.56599998474121094</v>
      </c>
      <c r="AR73" s="36">
        <f>VLOOKUP(DividendHistoryTable[[#This Row],[Symbol]],[1]REQ!$A$2:$G$300,6,0)</f>
        <v>0.92599999904632568</v>
      </c>
      <c r="AS73" s="80">
        <f>1-((DividendHistoryTable[[#This Row],[HIGH30]]-DividendHistoryTable[[#This Row],[Current Price]])/(DividendHistoryTable[[#This Row],[HIGH30]]-DividendHistoryTable[[#This Row],[LOW30]]))</f>
        <v>0.92777771706934575</v>
      </c>
      <c r="AT73" s="81" t="str">
        <f>VLOOKUP(DividendHistoryTable[[#This Row],[Symbol]],Request[],7,0)</f>
        <v/>
      </c>
      <c r="AU73" s="8" t="str">
        <f>IFERROR(DividendHistoryTable[[#This Row],[Current Price]]*(1+DividendHistoryTable[[#This Row],[Obj3Months%]]),"")</f>
        <v/>
      </c>
      <c r="AV73" s="8"/>
      <c r="AW73" s="37">
        <v>0.45</v>
      </c>
      <c r="AX73" s="4">
        <f>DividendHistoryTable[[#This Row],[2021 Prevision]]/DividendHistoryTable[[#This Row],[Current Price]]</f>
        <v>0</v>
      </c>
      <c r="AY73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73" s="76" t="str">
        <f>IF(DividendHistoryTable[[#This Row],[Current Price]]&lt;DividendHistoryTable[[#This Row],[Goal to buy]],"TARGET","")</f>
        <v/>
      </c>
      <c r="BA73" s="25"/>
      <c r="BB73" s="73" t="e">
        <f>DividendHistoryTable[[#This Row],[VolumeXchToday]]/DividendHistoryTable[[#This Row],[AssetsXchToday]]</f>
        <v>#VALUE!</v>
      </c>
      <c r="BC73" s="74" t="e">
        <f>ROUND((DividendHistoryTable[[#This Row],[NbActions]]*DividendHistoryTable[[#This Row],[Current Price]])/1000000000,1)&amp;" B€"</f>
        <v>#VALUE!</v>
      </c>
      <c r="BD73" s="74" t="s">
        <v>302</v>
      </c>
    </row>
    <row r="74" spans="1:56" x14ac:dyDescent="0.25">
      <c r="A74" t="s">
        <v>510</v>
      </c>
      <c r="B74" t="s">
        <v>507</v>
      </c>
      <c r="C74" t="s">
        <v>166</v>
      </c>
      <c r="D74" s="34">
        <f>IFERROR(VLOOKUP(DividendHistoryTable[[#This Row],[Symbol]],REQ!$A$5:$B$187,2,0),"")</f>
        <v>4.8870000839233398</v>
      </c>
      <c r="E74" s="84" t="str">
        <f>VLOOKUP(DividendHistoryTable[[#This Row],[Symbol]],Request[],6,0)</f>
        <v/>
      </c>
      <c r="F74" s="31" t="s">
        <v>367</v>
      </c>
      <c r="G74" s="3">
        <v>0</v>
      </c>
      <c r="H74" s="3">
        <v>0</v>
      </c>
      <c r="I74" s="3">
        <v>0</v>
      </c>
      <c r="J74" s="56">
        <v>0</v>
      </c>
      <c r="K74" s="3">
        <v>0</v>
      </c>
      <c r="L74" s="3"/>
      <c r="N74" s="23">
        <f t="shared" si="5"/>
        <v>0</v>
      </c>
      <c r="O74" s="67" t="str">
        <f t="shared" si="6"/>
        <v/>
      </c>
      <c r="P74" s="3">
        <v>0</v>
      </c>
      <c r="Q74" s="60">
        <v>0</v>
      </c>
      <c r="R74" s="55"/>
      <c r="S74" s="4"/>
      <c r="T74" s="4"/>
      <c r="U74" s="4"/>
      <c r="V74" s="50">
        <v>0</v>
      </c>
      <c r="W74" s="4">
        <v>0</v>
      </c>
      <c r="X74" s="4"/>
      <c r="Z74" s="52">
        <f>AVERAGE(DividendHistoryTable[[#This Row],[2015 Yield]:[2019 Yield]])</f>
        <v>0</v>
      </c>
      <c r="AA74" s="2" t="str">
        <f>IFERROR((DividendHistoryTable[[#This Row],[2018 Yield]]-DividendHistoryTable[[#This Row],[2015 Yield]])/DividendHistoryTable[[#This Row],[2015 Yield]],"")</f>
        <v/>
      </c>
      <c r="AB74" s="19" t="str">
        <f>IF(VLOOKUP(DividendHistoryTable[[#This Row],[Symbol]],Request[[Symbol]:[Current PER]],3,0)&lt;&gt;0,VLOOKUP(DividendHistoryTable[[#This Row],[Symbol]],Request[[Symbol]:[Current PER]],3,0),"")</f>
        <v/>
      </c>
      <c r="AC74" s="19">
        <v>-65.748013645735298</v>
      </c>
      <c r="AD74" s="64">
        <v>44250</v>
      </c>
      <c r="AE74" s="69">
        <v>58.485251546819342</v>
      </c>
      <c r="AF74" s="61">
        <v>27</v>
      </c>
      <c r="AG74" s="63">
        <f>DividendHistoryTable[[#This Row],[ScoreAnalysis/50]]+IFERROR(DividendHistoryTable[[#This Row],[Points]]*5*10/6,0)</f>
        <v>35.333333333333336</v>
      </c>
      <c r="AH74" s="20" t="str">
        <f>VLOOKUP(DividendHistoryTable[[#This Row],[Symbol]],Request[[Symbol]:[Volume Exchanged]],4,0)</f>
        <v/>
      </c>
      <c r="AI74" s="22" t="str">
        <f>VLOOKUP(DividendHistoryTable[[#This Row],[Symbol]],Request[[Symbol]:[Asset Exchanged]],5,0)</f>
        <v/>
      </c>
      <c r="AJ74" s="19" t="e">
        <f>AVERAGEIF(DividendHistoryTable[Sector],DividendHistoryTable[[#This Row],[Sector]],DividendHistoryTable[P/E])</f>
        <v>#DIV/0!</v>
      </c>
      <c r="AK74" s="19">
        <f>AVERAGEIF(DividendHistoryTable[Sector],DividendHistoryTable[[#This Row],[Sector]],DividendHistoryTable[EV/EBITDA])</f>
        <v>-28.565957014451406</v>
      </c>
      <c r="AL74" s="44">
        <f>AVERAGEIF(DividendHistoryTable[Sector],DividendHistoryTable[[#This Row],[Sector]],DividendHistoryTable[ScoreTotal/100])</f>
        <v>31.416666666666668</v>
      </c>
      <c r="AM74" s="44">
        <v>0</v>
      </c>
      <c r="AN74" s="36">
        <f>VLOOKUP(DividendHistoryTable[[#This Row],[Symbol]],Request[[Symbol]:[MA50]],8,0)</f>
        <v>5.1493400287628166</v>
      </c>
      <c r="AO74" s="36">
        <f>VLOOKUP(DividendHistoryTable[[#This Row],[Symbol]],Request[[Symbol]:[MA200]],9,0)</f>
        <v>4.333184993267059</v>
      </c>
      <c r="AP74" s="77">
        <f>VLOOKUP(DividendHistoryTable[[#This Row],[Symbol]],Request[],11,0)</f>
        <v>40.389217612184822</v>
      </c>
      <c r="AQ74" s="36">
        <f>VLOOKUP(DividendHistoryTable[[#This Row],[Symbol]],[1]REQ!$A$2:$G$300,7,0)</f>
        <v>4.8870000839233398</v>
      </c>
      <c r="AR74" s="36">
        <f>VLOOKUP(DividendHistoryTable[[#This Row],[Symbol]],[1]REQ!$A$2:$G$300,6,0)</f>
        <v>5.4840002059936523</v>
      </c>
      <c r="AS74" s="79">
        <f>1-((DividendHistoryTable[[#This Row],[HIGH30]]-DividendHistoryTable[[#This Row],[Current Price]])/(DividendHistoryTable[[#This Row],[HIGH30]]-DividendHistoryTable[[#This Row],[LOW30]]))</f>
        <v>0</v>
      </c>
      <c r="AT74" s="81" t="str">
        <f>VLOOKUP(DividendHistoryTable[[#This Row],[Symbol]],Request[],7,0)</f>
        <v/>
      </c>
      <c r="AU74" s="8" t="str">
        <f>IFERROR(DividendHistoryTable[[#This Row],[Current Price]]*(1+DividendHistoryTable[[#This Row],[Obj3Months%]]),"")</f>
        <v/>
      </c>
      <c r="AV74" s="8"/>
      <c r="AW74" s="37">
        <v>3.5</v>
      </c>
      <c r="AX74" s="4">
        <f>DividendHistoryTable[[#This Row],[2021 Prevision]]/DividendHistoryTable[[#This Row],[Current Price]]</f>
        <v>0</v>
      </c>
      <c r="AY74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74" s="76" t="str">
        <f>IF(DividendHistoryTable[[#This Row],[Current Price]]&lt;DividendHistoryTable[[#This Row],[Goal to buy]],"TARGET","")</f>
        <v/>
      </c>
      <c r="BA74" s="25"/>
      <c r="BB74" s="73" t="e">
        <f>DividendHistoryTable[[#This Row],[VolumeXchToday]]/DividendHistoryTable[[#This Row],[AssetsXchToday]]</f>
        <v>#VALUE!</v>
      </c>
      <c r="BC74" s="74" t="e">
        <f>ROUND((DividendHistoryTable[[#This Row],[NbActions]]*DividendHistoryTable[[#This Row],[Current Price]])/1000000000,1)&amp;" B€"</f>
        <v>#VALUE!</v>
      </c>
      <c r="BD74" s="74"/>
    </row>
    <row r="75" spans="1:56" x14ac:dyDescent="0.25">
      <c r="A75" t="s">
        <v>66</v>
      </c>
      <c r="B75" t="s">
        <v>101</v>
      </c>
      <c r="C75" t="s">
        <v>165</v>
      </c>
      <c r="D75" s="23">
        <f>IFERROR(VLOOKUP(DividendHistoryTable[[#This Row],[Symbol]],REQ!$A$5:$B$121,2,0),"")</f>
        <v>83.819999694824219</v>
      </c>
      <c r="E75" s="83" t="str">
        <f>VLOOKUP(DividendHistoryTable[[#This Row],[Symbol]],Request[],6,0)</f>
        <v/>
      </c>
      <c r="F75" s="15" t="s">
        <v>173</v>
      </c>
      <c r="G75" s="3">
        <v>2.2000000000000002</v>
      </c>
      <c r="H75" s="3">
        <v>2.4</v>
      </c>
      <c r="I75" s="3">
        <v>2.75</v>
      </c>
      <c r="J75" s="56">
        <v>2.75</v>
      </c>
      <c r="K75" s="57">
        <v>2.9</v>
      </c>
      <c r="L75" s="57">
        <v>0</v>
      </c>
      <c r="M75" s="32"/>
      <c r="N75" s="58">
        <f t="shared" si="5"/>
        <v>2.6</v>
      </c>
      <c r="O75" s="59">
        <f t="shared" si="6"/>
        <v>0.24999999999999989</v>
      </c>
      <c r="P75" s="57">
        <v>0.99</v>
      </c>
      <c r="Q75" s="60">
        <v>2.21</v>
      </c>
      <c r="R75" s="55"/>
      <c r="S75" s="4">
        <v>2.6099999999999998E-2</v>
      </c>
      <c r="T75" s="4">
        <v>2.35E-2</v>
      </c>
      <c r="U75" s="4">
        <v>2.7999999999999997E-2</v>
      </c>
      <c r="V75" s="50">
        <v>0</v>
      </c>
      <c r="W75" s="51">
        <v>0</v>
      </c>
      <c r="X75" s="51"/>
      <c r="Y75" s="32"/>
      <c r="Z75" s="52">
        <f>AVERAGE(DividendHistoryTable[[#This Row],[2015 Yield]:[2019 Yield]])</f>
        <v>1.5520000000000001E-2</v>
      </c>
      <c r="AA75" s="2">
        <f>IFERROR((DividendHistoryTable[[#This Row],[2018 Yield]]-DividendHistoryTable[[#This Row],[2015 Yield]])/DividendHistoryTable[[#This Row],[2015 Yield]],"")</f>
        <v>-1</v>
      </c>
      <c r="AB75" s="19" t="str">
        <f>IF(VLOOKUP(DividendHistoryTable[[#This Row],[Symbol]],Request[[Symbol]:[Current PER]],3,0)&lt;&gt;0,VLOOKUP(DividendHistoryTable[[#This Row],[Symbol]],Request[[Symbol]:[Current PER]],3,0),"")</f>
        <v/>
      </c>
      <c r="AC75" s="19"/>
      <c r="AE75" s="36"/>
      <c r="AF75" s="61"/>
      <c r="AG75" s="63">
        <f>DividendHistoryTable[[#This Row],[ScoreAnalysis/50]]+IFERROR(DividendHistoryTable[[#This Row],[Points]]*5*10/6,0)</f>
        <v>25</v>
      </c>
      <c r="AH75" s="20" t="str">
        <f>VLOOKUP(DividendHistoryTable[[#This Row],[Symbol]],Request[[Symbol]:[Volume Exchanged]],4,0)</f>
        <v/>
      </c>
      <c r="AI75" s="22" t="str">
        <f>VLOOKUP(DividendHistoryTable[[#This Row],[Symbol]],Request[[Symbol]:[Asset Exchanged]],5,0)</f>
        <v/>
      </c>
      <c r="AJ75" s="19" t="e">
        <f>AVERAGEIF(DividendHistoryTable[Sector],DividendHistoryTable[[#This Row],[Sector]],DividendHistoryTable[P/E])</f>
        <v>#DIV/0!</v>
      </c>
      <c r="AK75" s="19" t="e">
        <f>AVERAGEIF(DividendHistoryTable[Sector],DividendHistoryTable[[#This Row],[Sector]],DividendHistoryTable[EV/EBITDA])</f>
        <v>#DIV/0!</v>
      </c>
      <c r="AL75" s="44">
        <f>AVERAGEIF(DividendHistoryTable[Sector],DividendHistoryTable[[#This Row],[Sector]],DividendHistoryTable[ScoreTotal/100])</f>
        <v>22.916666666666668</v>
      </c>
      <c r="AM75" s="44" t="str">
        <f>IF(VLOOKUP(DividendHistoryTable[[#This Row],[Symbol]],Request[],10,0)="","",VLOOKUP(DividendHistoryTable[[#This Row],[Symbol]],Request[],10,0))</f>
        <v/>
      </c>
      <c r="AN75" s="36">
        <f>VLOOKUP(DividendHistoryTable[[#This Row],[Symbol]],Request[[Symbol]:[MA50]],8,0)</f>
        <v>81.080000152587886</v>
      </c>
      <c r="AO75" s="36">
        <f>VLOOKUP(DividendHistoryTable[[#This Row],[Symbol]],Request[[Symbol]:[MA200]],9,0)</f>
        <v>69.704500083923335</v>
      </c>
      <c r="AP75" s="77">
        <f>VLOOKUP(DividendHistoryTable[[#This Row],[Symbol]],Request[],11,0)</f>
        <v>55.667872672783353</v>
      </c>
      <c r="AQ75" s="36">
        <f>VLOOKUP(DividendHistoryTable[[#This Row],[Symbol]],[1]REQ!$A$2:$G$300,7,0)</f>
        <v>80.879997253417969</v>
      </c>
      <c r="AR75" s="36">
        <f>VLOOKUP(DividendHistoryTable[[#This Row],[Symbol]],[1]REQ!$A$2:$G$300,6,0)</f>
        <v>85.300003051757813</v>
      </c>
      <c r="AS75" s="79">
        <f>1-((DividendHistoryTable[[#This Row],[HIGH30]]-DividendHistoryTable[[#This Row],[Current Price]])/(DividendHistoryTable[[#This Row],[HIGH30]]-DividendHistoryTable[[#This Row],[LOW30]]))</f>
        <v>0.66515805081308188</v>
      </c>
      <c r="AT75" s="81" t="str">
        <f>VLOOKUP(DividendHistoryTable[[#This Row],[Symbol]],Request[],7,0)</f>
        <v/>
      </c>
      <c r="AU75" s="8" t="str">
        <f>IFERROR(DividendHistoryTable[[#This Row],[Current Price]]*(1+DividendHistoryTable[[#This Row],[Obj3Months%]]),"")</f>
        <v/>
      </c>
      <c r="AV75" s="8">
        <v>75.316568389892581</v>
      </c>
      <c r="AW75" s="36">
        <v>65</v>
      </c>
      <c r="AX75" s="4">
        <f>DividendHistoryTable[[#This Row],[2021 Prevision]]/DividendHistoryTable[[#This Row],[Current Price]]</f>
        <v>1.1811023665049372E-2</v>
      </c>
      <c r="AY75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75" s="75" t="str">
        <f>IF(DividendHistoryTable[[#This Row],[Current Price]]&lt;DividendHistoryTable[[#This Row],[Goal to buy]],"TARGET","")</f>
        <v/>
      </c>
      <c r="BA75" s="25"/>
      <c r="BB75" s="73" t="e">
        <f>DividendHistoryTable[[#This Row],[VolumeXchToday]]/DividendHistoryTable[[#This Row],[AssetsXchToday]]</f>
        <v>#VALUE!</v>
      </c>
      <c r="BC75" s="74" t="e">
        <f>ROUND((DividendHistoryTable[[#This Row],[NbActions]]*DividendHistoryTable[[#This Row],[Current Price]])/1000000000,1)&amp;" B€"</f>
        <v>#VALUE!</v>
      </c>
      <c r="BD75" s="74"/>
    </row>
    <row r="76" spans="1:56" x14ac:dyDescent="0.25">
      <c r="A76" t="s">
        <v>400</v>
      </c>
      <c r="B76" t="s">
        <v>401</v>
      </c>
      <c r="C76" t="s">
        <v>161</v>
      </c>
      <c r="D76" s="34">
        <f>IFERROR(VLOOKUP(DividendHistoryTable[[#This Row],[Symbol]],REQ!$A$5:$B$187,2,0),"")</f>
        <v>104.75</v>
      </c>
      <c r="E76" s="84" t="str">
        <f>VLOOKUP(DividendHistoryTable[[#This Row],[Symbol]],Request[],6,0)</f>
        <v/>
      </c>
      <c r="F76" s="31" t="s">
        <v>368</v>
      </c>
      <c r="G76" s="3">
        <v>3.3</v>
      </c>
      <c r="H76" s="3">
        <v>3.45</v>
      </c>
      <c r="I76" s="3">
        <v>3.6</v>
      </c>
      <c r="J76" s="56">
        <v>3.75</v>
      </c>
      <c r="K76" s="57">
        <v>0</v>
      </c>
      <c r="L76" s="57">
        <v>0</v>
      </c>
      <c r="M76" s="32"/>
      <c r="N76" s="58">
        <f t="shared" si="5"/>
        <v>2.82</v>
      </c>
      <c r="O76" s="59">
        <f t="shared" si="6"/>
        <v>0.13636363636363644</v>
      </c>
      <c r="P76" s="57">
        <v>3.75</v>
      </c>
      <c r="Q76" s="60">
        <v>3.88</v>
      </c>
      <c r="R76" s="55"/>
      <c r="S76" s="4">
        <v>3.3500000000000002E-2</v>
      </c>
      <c r="T76" s="4">
        <v>3.1E-2</v>
      </c>
      <c r="U76" s="4">
        <v>3.1099999999999999E-2</v>
      </c>
      <c r="V76" s="50">
        <v>4.2900000000000001E-2</v>
      </c>
      <c r="W76" s="51">
        <v>3.6999999999999998E-2</v>
      </c>
      <c r="X76" s="51"/>
      <c r="Y76" s="32"/>
      <c r="Z76" s="52">
        <f>AVERAGE(DividendHistoryTable[[#This Row],[2015 Yield]:[2019 Yield]])</f>
        <v>3.5100000000000006E-2</v>
      </c>
      <c r="AA76" s="2">
        <f>IFERROR((DividendHistoryTable[[#This Row],[2018 Yield]]-DividendHistoryTable[[#This Row],[2015 Yield]])/DividendHistoryTable[[#This Row],[2015 Yield]],"")</f>
        <v>0.28059701492537309</v>
      </c>
      <c r="AB76" s="19" t="str">
        <f>IF(VLOOKUP(DividendHistoryTable[[#This Row],[Symbol]],Request[[Symbol]:[Current PER]],3,0)&lt;&gt;0,VLOOKUP(DividendHistoryTable[[#This Row],[Symbol]],Request[[Symbol]:[Current PER]],3,0),"")</f>
        <v/>
      </c>
      <c r="AC76" s="19"/>
      <c r="AE76" s="36"/>
      <c r="AF76" s="61"/>
      <c r="AG76" s="63">
        <f>DividendHistoryTable[[#This Row],[ScoreAnalysis/50]]+IFERROR(DividendHistoryTable[[#This Row],[Points]]*5*10/6,0)</f>
        <v>25</v>
      </c>
      <c r="AH76" s="20" t="str">
        <f>VLOOKUP(DividendHistoryTable[[#This Row],[Symbol]],Request[[Symbol]:[Volume Exchanged]],4,0)</f>
        <v/>
      </c>
      <c r="AI76" s="22" t="str">
        <f>VLOOKUP(DividendHistoryTable[[#This Row],[Symbol]],Request[[Symbol]:[Asset Exchanged]],5,0)</f>
        <v/>
      </c>
      <c r="AJ76" s="19" t="e">
        <f>AVERAGEIF(DividendHistoryTable[Sector],DividendHistoryTable[[#This Row],[Sector]],DividendHistoryTable[P/E])</f>
        <v>#DIV/0!</v>
      </c>
      <c r="AK76" s="19" t="e">
        <f>AVERAGEIF(DividendHistoryTable[Sector],DividendHistoryTable[[#This Row],[Sector]],DividendHistoryTable[EV/EBITDA])</f>
        <v>#DIV/0!</v>
      </c>
      <c r="AL76" s="44">
        <f>AVERAGEIF(DividendHistoryTable[Sector],DividendHistoryTable[[#This Row],[Sector]],DividendHistoryTable[ScoreTotal/100])</f>
        <v>29.166666666666668</v>
      </c>
      <c r="AM76" s="44" t="str">
        <f>IF(VLOOKUP(DividendHistoryTable[[#This Row],[Symbol]],Request[],10,0)="","",VLOOKUP(DividendHistoryTable[[#This Row],[Symbol]],Request[],10,0))</f>
        <v/>
      </c>
      <c r="AN76" s="36">
        <f>VLOOKUP(DividendHistoryTable[[#This Row],[Symbol]],Request[[Symbol]:[MA50]],8,0)</f>
        <v>102.8095994567871</v>
      </c>
      <c r="AO76" s="36">
        <f>VLOOKUP(DividendHistoryTable[[#This Row],[Symbol]],Request[[Symbol]:[MA200]],9,0)</f>
        <v>86.858218078613277</v>
      </c>
      <c r="AP76" s="77">
        <f>VLOOKUP(DividendHistoryTable[[#This Row],[Symbol]],Request[],11,0)</f>
        <v>48.010704192253769</v>
      </c>
      <c r="AQ76" s="36">
        <f>VLOOKUP(DividendHistoryTable[[#This Row],[Symbol]],[1]REQ!$A$2:$G$300,7,0)</f>
        <v>103</v>
      </c>
      <c r="AR76" s="36">
        <f>VLOOKUP(DividendHistoryTable[[#This Row],[Symbol]],[1]REQ!$A$2:$G$300,6,0)</f>
        <v>108.6999969482422</v>
      </c>
      <c r="AS76" s="79">
        <f>1-((DividendHistoryTable[[#This Row],[HIGH30]]-DividendHistoryTable[[#This Row],[Current Price]])/(DividendHistoryTable[[#This Row],[HIGH30]]-DividendHistoryTable[[#This Row],[LOW30]]))</f>
        <v>0.30701770823573427</v>
      </c>
      <c r="AT76" s="81" t="str">
        <f>VLOOKUP(DividendHistoryTable[[#This Row],[Symbol]],Request[],7,0)</f>
        <v/>
      </c>
      <c r="AU76" s="8" t="str">
        <f>IFERROR(DividendHistoryTable[[#This Row],[Current Price]]*(1+DividendHistoryTable[[#This Row],[Obj3Months%]]),"")</f>
        <v/>
      </c>
      <c r="AV76" s="8"/>
      <c r="AW76" s="37">
        <v>84</v>
      </c>
      <c r="AX76" s="4">
        <f>DividendHistoryTable[[#This Row],[2021 Prevision]]/DividendHistoryTable[[#This Row],[Current Price]]</f>
        <v>3.5799522673031027E-2</v>
      </c>
      <c r="AY76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76" s="76" t="str">
        <f>IF(DividendHistoryTable[[#This Row],[Current Price]]&lt;DividendHistoryTable[[#This Row],[Goal to buy]],"TARGET","")</f>
        <v/>
      </c>
      <c r="BA76" s="25"/>
      <c r="BB76" s="73" t="e">
        <f>DividendHistoryTable[[#This Row],[VolumeXchToday]]/DividendHistoryTable[[#This Row],[AssetsXchToday]]</f>
        <v>#VALUE!</v>
      </c>
      <c r="BC76" s="74" t="e">
        <f>ROUND((DividendHistoryTable[[#This Row],[NbActions]]*DividendHistoryTable[[#This Row],[Current Price]])/1000000000,1)&amp;" B€"</f>
        <v>#VALUE!</v>
      </c>
      <c r="BD76" s="74"/>
    </row>
    <row r="77" spans="1:56" x14ac:dyDescent="0.25">
      <c r="A77" t="s">
        <v>306</v>
      </c>
      <c r="B77" t="s">
        <v>307</v>
      </c>
      <c r="C77" t="s">
        <v>152</v>
      </c>
      <c r="D77" s="34">
        <f>IFERROR(VLOOKUP(DividendHistoryTable[[#This Row],[Symbol]],REQ!$A$5:$B$187,2,0),"")</f>
        <v>628.70001220703125</v>
      </c>
      <c r="E77" s="84" t="str">
        <f>VLOOKUP(DividendHistoryTable[[#This Row],[Symbol]],Request[],6,0)</f>
        <v/>
      </c>
      <c r="F77" s="31" t="s">
        <v>368</v>
      </c>
      <c r="G77" s="3">
        <v>4</v>
      </c>
      <c r="H77" s="3">
        <v>4.5999999999999996</v>
      </c>
      <c r="I77" s="3">
        <v>6</v>
      </c>
      <c r="J77" s="56">
        <v>10.5</v>
      </c>
      <c r="K77" s="57">
        <v>8</v>
      </c>
      <c r="L77" s="57">
        <v>2.5</v>
      </c>
      <c r="M77" s="32"/>
      <c r="N77" s="58">
        <f t="shared" si="5"/>
        <v>6.62</v>
      </c>
      <c r="O77" s="59">
        <f t="shared" si="6"/>
        <v>1.625</v>
      </c>
      <c r="P77" s="57">
        <v>10</v>
      </c>
      <c r="Q77" s="60">
        <v>11.29</v>
      </c>
      <c r="R77" s="55"/>
      <c r="S77" s="4">
        <v>2.52E-2</v>
      </c>
      <c r="T77" s="4">
        <v>2.1600000000000001E-2</v>
      </c>
      <c r="U77" s="4">
        <v>1.5299999999999999E-2</v>
      </c>
      <c r="V77" s="50">
        <v>2.5499999999999998E-2</v>
      </c>
      <c r="W77" s="51">
        <v>1.37E-2</v>
      </c>
      <c r="X77" s="51"/>
      <c r="Y77" s="32"/>
      <c r="Z77" s="52">
        <f>AVERAGE(DividendHistoryTable[[#This Row],[2015 Yield]:[2019 Yield]])</f>
        <v>2.026E-2</v>
      </c>
      <c r="AA77" s="2">
        <f>IFERROR((DividendHistoryTable[[#This Row],[2018 Yield]]-DividendHistoryTable[[#This Row],[2015 Yield]])/DividendHistoryTable[[#This Row],[2015 Yield]],"")</f>
        <v>1.1904761904761833E-2</v>
      </c>
      <c r="AB77" s="19" t="str">
        <f>IF(VLOOKUP(DividendHistoryTable[[#This Row],[Symbol]],Request[[Symbol]:[Current PER]],3,0)&lt;&gt;0,VLOOKUP(DividendHistoryTable[[#This Row],[Symbol]],Request[[Symbol]:[Current PER]],3,0),"")</f>
        <v/>
      </c>
      <c r="AC77" s="19"/>
      <c r="AE77" s="36"/>
      <c r="AF77" s="61"/>
      <c r="AG77" s="63">
        <f>DividendHistoryTable[[#This Row],[ScoreAnalysis/50]]+IFERROR(DividendHistoryTable[[#This Row],[Points]]*5*10/6,0)</f>
        <v>25</v>
      </c>
      <c r="AH77" s="20" t="str">
        <f>VLOOKUP(DividendHistoryTable[[#This Row],[Symbol]],Request[[Symbol]:[Volume Exchanged]],4,0)</f>
        <v/>
      </c>
      <c r="AI77" s="22" t="str">
        <f>VLOOKUP(DividendHistoryTable[[#This Row],[Symbol]],Request[[Symbol]:[Asset Exchanged]],5,0)</f>
        <v/>
      </c>
      <c r="AJ77" s="19" t="e">
        <f>AVERAGEIF(DividendHistoryTable[Sector],DividendHistoryTable[[#This Row],[Sector]],DividendHistoryTable[P/E])</f>
        <v>#DIV/0!</v>
      </c>
      <c r="AK77" s="19">
        <f>AVERAGEIF(DividendHistoryTable[Sector],DividendHistoryTable[[#This Row],[Sector]],DividendHistoryTable[EV/EBITDA])</f>
        <v>5.0002835108854233</v>
      </c>
      <c r="AL77" s="44">
        <f>AVERAGEIF(DividendHistoryTable[Sector],DividendHistoryTable[[#This Row],[Sector]],DividendHistoryTable[ScoreTotal/100])</f>
        <v>37.5</v>
      </c>
      <c r="AM77" s="44" t="str">
        <f>IF(VLOOKUP(DividendHistoryTable[[#This Row],[Symbol]],Request[],10,0)="","",VLOOKUP(DividendHistoryTable[[#This Row],[Symbol]],Request[],10,0))</f>
        <v/>
      </c>
      <c r="AN77" s="36">
        <f>VLOOKUP(DividendHistoryTable[[#This Row],[Symbol]],Request[[Symbol]:[MA50]],8,0)</f>
        <v>569.47600341796874</v>
      </c>
      <c r="AO77" s="36">
        <f>VLOOKUP(DividendHistoryTable[[#This Row],[Symbol]],Request[[Symbol]:[MA200]],9,0)</f>
        <v>556.29312927246099</v>
      </c>
      <c r="AP77" s="77">
        <f>VLOOKUP(DividendHistoryTable[[#This Row],[Symbol]],Request[],11,0)</f>
        <v>69.515462209370298</v>
      </c>
      <c r="AQ77" s="36">
        <f>VLOOKUP(DividendHistoryTable[[#This Row],[Symbol]],[1]REQ!$A$2:$G$300,7,0)</f>
        <v>564.9000244140625</v>
      </c>
      <c r="AR77" s="36">
        <f>VLOOKUP(DividendHistoryTable[[#This Row],[Symbol]],[1]REQ!$A$2:$G$300,6,0)</f>
        <v>632.9000244140625</v>
      </c>
      <c r="AS77" s="79">
        <f>1-((DividendHistoryTable[[#This Row],[HIGH30]]-DividendHistoryTable[[#This Row],[Current Price]])/(DividendHistoryTable[[#This Row],[HIGH30]]-DividendHistoryTable[[#This Row],[LOW30]]))</f>
        <v>0.93823511460248166</v>
      </c>
      <c r="AT77" s="81" t="str">
        <f>VLOOKUP(DividendHistoryTable[[#This Row],[Symbol]],Request[],7,0)</f>
        <v/>
      </c>
      <c r="AU77" s="8" t="str">
        <f>IFERROR(DividendHistoryTable[[#This Row],[Current Price]]*(1+DividendHistoryTable[[#This Row],[Obj3Months%]]),"")</f>
        <v/>
      </c>
      <c r="AV77" s="8">
        <v>632.06370000000004</v>
      </c>
      <c r="AW77" s="36">
        <v>200</v>
      </c>
      <c r="AX77" s="4">
        <f>DividendHistoryTable[[#This Row],[2021 Prevision]]/DividendHistoryTable[[#This Row],[Current Price]]</f>
        <v>1.5905837133508748E-2</v>
      </c>
      <c r="AY77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77" s="76" t="str">
        <f>IF(DividendHistoryTable[[#This Row],[Current Price]]&lt;DividendHistoryTable[[#This Row],[Goal to buy]],"TARGET","")</f>
        <v/>
      </c>
      <c r="BA77" s="25"/>
      <c r="BB77" s="73" t="e">
        <f>DividendHistoryTable[[#This Row],[VolumeXchToday]]/DividendHistoryTable[[#This Row],[AssetsXchToday]]</f>
        <v>#VALUE!</v>
      </c>
      <c r="BC77" s="74" t="e">
        <f>ROUND((DividendHistoryTable[[#This Row],[NbActions]]*DividendHistoryTable[[#This Row],[Current Price]])/1000000000,1)&amp;" B€"</f>
        <v>#VALUE!</v>
      </c>
      <c r="BD77" s="74"/>
    </row>
    <row r="78" spans="1:56" x14ac:dyDescent="0.25">
      <c r="A78" t="s">
        <v>201</v>
      </c>
      <c r="B78" t="s">
        <v>124</v>
      </c>
      <c r="C78" t="s">
        <v>143</v>
      </c>
      <c r="D78" s="23">
        <f>IFERROR(VLOOKUP(DividendHistoryTable[[#This Row],[Symbol]],REQ!$A$5:$B$121,2,0),"")</f>
        <v>16.701999664306641</v>
      </c>
      <c r="E78" s="83" t="str">
        <f>VLOOKUP(DividendHistoryTable[[#This Row],[Symbol]],Request[],6,0)</f>
        <v/>
      </c>
      <c r="F78" s="15" t="s">
        <v>184</v>
      </c>
      <c r="G78" s="3">
        <v>1.73</v>
      </c>
      <c r="H78" s="3">
        <v>1.88</v>
      </c>
      <c r="I78" s="3">
        <v>1.88</v>
      </c>
      <c r="J78" s="56">
        <v>1.88</v>
      </c>
      <c r="K78" s="57">
        <v>1.88</v>
      </c>
      <c r="L78" s="57"/>
      <c r="M78" s="32"/>
      <c r="N78" s="58">
        <f t="shared" si="5"/>
        <v>1.85</v>
      </c>
      <c r="O78" s="59">
        <f t="shared" si="6"/>
        <v>8.6705202312138671E-2</v>
      </c>
      <c r="P78" s="57">
        <v>0.56000000000000005</v>
      </c>
      <c r="Q78" s="60">
        <v>0.57999999999999996</v>
      </c>
      <c r="R78" s="55"/>
      <c r="S78" s="4">
        <v>6.4100000000000004E-2</v>
      </c>
      <c r="T78" s="4">
        <v>8.9499999999999996E-2</v>
      </c>
      <c r="U78" s="4">
        <v>7.5200000000000003E-2</v>
      </c>
      <c r="V78" s="50">
        <v>6.9599999999999995E-2</v>
      </c>
      <c r="W78" s="51">
        <v>0.1275</v>
      </c>
      <c r="X78" s="51"/>
      <c r="Y78" s="32"/>
      <c r="Z78" s="52">
        <f>AVERAGE(DividendHistoryTable[[#This Row],[2015 Yield]:[2019 Yield]])</f>
        <v>8.5180000000000006E-2</v>
      </c>
      <c r="AA78" s="2">
        <f>IFERROR((DividendHistoryTable[[#This Row],[2018 Yield]]-DividendHistoryTable[[#This Row],[2015 Yield]])/DividendHistoryTable[[#This Row],[2015 Yield]],"")</f>
        <v>8.5803432137285349E-2</v>
      </c>
      <c r="AB78" s="19" t="str">
        <f>IF(VLOOKUP(DividendHistoryTable[[#This Row],[Symbol]],Request[[Symbol]:[Current PER]],3,0)&lt;&gt;0,VLOOKUP(DividendHistoryTable[[#This Row],[Symbol]],Request[[Symbol]:[Current PER]],3,0),"")</f>
        <v/>
      </c>
      <c r="AC78" s="19"/>
      <c r="AE78" s="36"/>
      <c r="AF78" s="61"/>
      <c r="AG78" s="63">
        <f>DividendHistoryTable[[#This Row],[ScoreAnalysis/50]]+IFERROR(DividendHistoryTable[[#This Row],[Points]]*5*10/6,0)</f>
        <v>25</v>
      </c>
      <c r="AH78" s="20" t="str">
        <f>VLOOKUP(DividendHistoryTable[[#This Row],[Symbol]],Request[[Symbol]:[Volume Exchanged]],4,0)</f>
        <v/>
      </c>
      <c r="AI78" s="22" t="str">
        <f>VLOOKUP(DividendHistoryTable[[#This Row],[Symbol]],Request[[Symbol]:[Asset Exchanged]],5,0)</f>
        <v/>
      </c>
      <c r="AJ78" s="19" t="e">
        <f>AVERAGEIF(DividendHistoryTable[Sector],DividendHistoryTable[[#This Row],[Sector]],DividendHistoryTable[P/E])</f>
        <v>#DIV/0!</v>
      </c>
      <c r="AK78" s="19">
        <f>AVERAGEIF(DividendHistoryTable[Sector],DividendHistoryTable[[#This Row],[Sector]],DividendHistoryTable[EV/EBITDA])</f>
        <v>3.7158706692437899</v>
      </c>
      <c r="AL78" s="44">
        <f>AVERAGEIF(DividendHistoryTable[Sector],DividendHistoryTable[[#This Row],[Sector]],DividendHistoryTable[ScoreTotal/100])</f>
        <v>58.142857142857132</v>
      </c>
      <c r="AM78" s="44" t="str">
        <f>IF(VLOOKUP(DividendHistoryTable[[#This Row],[Symbol]],Request[],10,0)="","",VLOOKUP(DividendHistoryTable[[#This Row],[Symbol]],Request[],10,0))</f>
        <v/>
      </c>
      <c r="AN78" s="36">
        <f>VLOOKUP(DividendHistoryTable[[#This Row],[Symbol]],Request[[Symbol]:[MA50]],8,0)</f>
        <v>16.919916915893559</v>
      </c>
      <c r="AO78" s="36">
        <f>VLOOKUP(DividendHistoryTable[[#This Row],[Symbol]],Request[[Symbol]:[MA200]],9,0)</f>
        <v>14.155468072891241</v>
      </c>
      <c r="AP78" s="77">
        <f>VLOOKUP(DividendHistoryTable[[#This Row],[Symbol]],Request[],11,0)</f>
        <v>45.751599184553783</v>
      </c>
      <c r="AQ78" s="36">
        <f>VLOOKUP(DividendHistoryTable[[#This Row],[Symbol]],[1]REQ!$A$2:$G$300,7,0)</f>
        <v>16.25200080871582</v>
      </c>
      <c r="AR78" s="36">
        <f>VLOOKUP(DividendHistoryTable[[#This Row],[Symbol]],[1]REQ!$A$2:$G$300,6,0)</f>
        <v>17.982000350952148</v>
      </c>
      <c r="AS78" s="79">
        <f>1-((DividendHistoryTable[[#This Row],[HIGH30]]-DividendHistoryTable[[#This Row],[Current Price]])/(DividendHistoryTable[[#This Row],[HIGH30]]-DividendHistoryTable[[#This Row],[LOW30]]))</f>
        <v>0.26011501425550543</v>
      </c>
      <c r="AT78" s="81" t="str">
        <f>VLOOKUP(DividendHistoryTable[[#This Row],[Symbol]],Request[],7,0)</f>
        <v/>
      </c>
      <c r="AU78" s="8" t="str">
        <f>IFERROR(DividendHistoryTable[[#This Row],[Current Price]]*(1+DividendHistoryTable[[#This Row],[Obj3Months%]]),"")</f>
        <v/>
      </c>
      <c r="AV78" s="8">
        <v>18.739320021820067</v>
      </c>
      <c r="AW78" s="36">
        <v>16.5</v>
      </c>
      <c r="AX78" s="4">
        <f>DividendHistoryTable[[#This Row],[2021 Prevision]]/DividendHistoryTable[[#This Row],[Current Price]]</f>
        <v>3.3528919366269644E-2</v>
      </c>
      <c r="AY78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78" s="75" t="str">
        <f>IF(DividendHistoryTable[[#This Row],[Current Price]]&lt;DividendHistoryTable[[#This Row],[Goal to buy]],"TARGET","")</f>
        <v/>
      </c>
      <c r="BA78" s="25"/>
      <c r="BB78" s="73" t="e">
        <f>DividendHistoryTable[[#This Row],[VolumeXchToday]]/DividendHistoryTable[[#This Row],[AssetsXchToday]]</f>
        <v>#VALUE!</v>
      </c>
      <c r="BC78" s="74" t="e">
        <f>ROUND((DividendHistoryTable[[#This Row],[NbActions]]*DividendHistoryTable[[#This Row],[Current Price]])/1000000000,1)&amp;" B€"</f>
        <v>#VALUE!</v>
      </c>
      <c r="BD78" s="74"/>
    </row>
    <row r="79" spans="1:56" x14ac:dyDescent="0.25">
      <c r="A79" t="s">
        <v>313</v>
      </c>
      <c r="B79" t="s">
        <v>314</v>
      </c>
      <c r="C79" t="s">
        <v>148</v>
      </c>
      <c r="D79" s="34">
        <f>IFERROR(VLOOKUP(DividendHistoryTable[[#This Row],[Symbol]],REQ!$A$5:$B$187,2,0),"")</f>
        <v>139.8399963378906</v>
      </c>
      <c r="E79" s="84" t="str">
        <f>VLOOKUP(DividendHistoryTable[[#This Row],[Symbol]],Request[],6,0)</f>
        <v/>
      </c>
      <c r="F79" s="31" t="s">
        <v>174</v>
      </c>
      <c r="G79" s="3">
        <v>1.1100000000000001</v>
      </c>
      <c r="H79" s="3">
        <v>1.5</v>
      </c>
      <c r="I79" s="3">
        <v>1.53</v>
      </c>
      <c r="J79" s="56">
        <v>2.04</v>
      </c>
      <c r="K79" s="57">
        <v>0</v>
      </c>
      <c r="L79" s="57">
        <v>1.1499999999999999</v>
      </c>
      <c r="M79" s="32"/>
      <c r="N79" s="58">
        <f t="shared" si="5"/>
        <v>1.2360000000000002</v>
      </c>
      <c r="O79" s="59">
        <f t="shared" si="6"/>
        <v>0.83783783783783772</v>
      </c>
      <c r="P79" s="57">
        <v>2.0699999999999998</v>
      </c>
      <c r="Q79" s="60">
        <v>2.35</v>
      </c>
      <c r="R79" s="55"/>
      <c r="S79" s="4">
        <v>9.5999999999999992E-3</v>
      </c>
      <c r="T79" s="4">
        <v>1.4E-2</v>
      </c>
      <c r="U79" s="4">
        <v>1.3299999999999999E-2</v>
      </c>
      <c r="V79" s="50">
        <v>1.8499999999999999E-2</v>
      </c>
      <c r="W79" s="51">
        <v>0</v>
      </c>
      <c r="X79" s="51"/>
      <c r="Y79" s="32"/>
      <c r="Z79" s="52">
        <f>AVERAGE(DividendHistoryTable[[#This Row],[2015 Yield]:[2019 Yield]])</f>
        <v>1.1080000000000001E-2</v>
      </c>
      <c r="AA79" s="2">
        <f>IFERROR((DividendHistoryTable[[#This Row],[2018 Yield]]-DividendHistoryTable[[#This Row],[2015 Yield]])/DividendHistoryTable[[#This Row],[2015 Yield]],"")</f>
        <v>0.92708333333333337</v>
      </c>
      <c r="AB79" s="19" t="str">
        <f>IF(VLOOKUP(DividendHistoryTable[[#This Row],[Symbol]],Request[[Symbol]:[Current PER]],3,0)&lt;&gt;0,VLOOKUP(DividendHistoryTable[[#This Row],[Symbol]],Request[[Symbol]:[Current PER]],3,0),"")</f>
        <v/>
      </c>
      <c r="AC79" s="19"/>
      <c r="AE79" s="36"/>
      <c r="AF79" s="61"/>
      <c r="AG79" s="63">
        <f>DividendHistoryTable[[#This Row],[ScoreAnalysis/50]]+IFERROR(DividendHistoryTable[[#This Row],[Points]]*5*10/6,0)</f>
        <v>25</v>
      </c>
      <c r="AH79" s="20" t="str">
        <f>VLOOKUP(DividendHistoryTable[[#This Row],[Symbol]],Request[[Symbol]:[Volume Exchanged]],4,0)</f>
        <v/>
      </c>
      <c r="AI79" s="22" t="str">
        <f>VLOOKUP(DividendHistoryTable[[#This Row],[Symbol]],Request[[Symbol]:[Asset Exchanged]],5,0)</f>
        <v/>
      </c>
      <c r="AJ79" s="19" t="e">
        <f>AVERAGEIF(DividendHistoryTable[Sector],DividendHistoryTable[[#This Row],[Sector]],DividendHistoryTable[P/E])</f>
        <v>#DIV/0!</v>
      </c>
      <c r="AK79" s="19">
        <f>AVERAGEIF(DividendHistoryTable[Sector],DividendHistoryTable[[#This Row],[Sector]],DividendHistoryTable[EV/EBITDA])</f>
        <v>7.1151497416101117</v>
      </c>
      <c r="AL79" s="44">
        <f>AVERAGEIF(DividendHistoryTable[Sector],DividendHistoryTable[[#This Row],[Sector]],DividendHistoryTable[ScoreTotal/100])</f>
        <v>31.200000000000006</v>
      </c>
      <c r="AM79" s="44" t="str">
        <f>IF(VLOOKUP(DividendHistoryTable[[#This Row],[Symbol]],Request[],10,0)="","",VLOOKUP(DividendHistoryTable[[#This Row],[Symbol]],Request[],10,0))</f>
        <v/>
      </c>
      <c r="AN79" s="36">
        <f>VLOOKUP(DividendHistoryTable[[#This Row],[Symbol]],Request[[Symbol]:[MA50]],8,0)</f>
        <v>135.49659881591799</v>
      </c>
      <c r="AO79" s="36">
        <f>VLOOKUP(DividendHistoryTable[[#This Row],[Symbol]],Request[[Symbol]:[MA200]],9,0)</f>
        <v>121.51213634490971</v>
      </c>
      <c r="AP79" s="77">
        <f>VLOOKUP(DividendHistoryTable[[#This Row],[Symbol]],Request[],11,0)</f>
        <v>60.144968580697679</v>
      </c>
      <c r="AQ79" s="36">
        <f>VLOOKUP(DividendHistoryTable[[#This Row],[Symbol]],[1]REQ!$A$2:$G$300,7,0)</f>
        <v>129.6499938964844</v>
      </c>
      <c r="AR79" s="36">
        <f>VLOOKUP(DividendHistoryTable[[#This Row],[Symbol]],[1]REQ!$A$2:$G$300,6,0)</f>
        <v>139.8399963378906</v>
      </c>
      <c r="AS79" s="79">
        <f>1-((DividendHistoryTable[[#This Row],[HIGH30]]-DividendHistoryTable[[#This Row],[Current Price]])/(DividendHistoryTable[[#This Row],[HIGH30]]-DividendHistoryTable[[#This Row],[LOW30]]))</f>
        <v>1</v>
      </c>
      <c r="AT79" s="81" t="str">
        <f>VLOOKUP(DividendHistoryTable[[#This Row],[Symbol]],Request[],7,0)</f>
        <v/>
      </c>
      <c r="AU79" s="8" t="str">
        <f>IFERROR(DividendHistoryTable[[#This Row],[Current Price]]*(1+DividendHistoryTable[[#This Row],[Obj3Months%]]),"")</f>
        <v/>
      </c>
      <c r="AV79" s="8">
        <v>137.595125</v>
      </c>
      <c r="AW79" s="36">
        <v>100</v>
      </c>
      <c r="AX79" s="4">
        <f>DividendHistoryTable[[#This Row],[2021 Prevision]]/DividendHistoryTable[[#This Row],[Current Price]]</f>
        <v>1.4802631966596522E-2</v>
      </c>
      <c r="AY79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79" s="76" t="str">
        <f>IF(DividendHistoryTable[[#This Row],[Current Price]]&lt;DividendHistoryTable[[#This Row],[Goal to buy]],"TARGET","")</f>
        <v/>
      </c>
      <c r="BA79" s="25"/>
      <c r="BB79" s="73" t="e">
        <f>DividendHistoryTable[[#This Row],[VolumeXchToday]]/DividendHistoryTable[[#This Row],[AssetsXchToday]]</f>
        <v>#VALUE!</v>
      </c>
      <c r="BC79" s="74" t="e">
        <f>ROUND((DividendHistoryTable[[#This Row],[NbActions]]*DividendHistoryTable[[#This Row],[Current Price]])/1000000000,1)&amp;" B€"</f>
        <v>#VALUE!</v>
      </c>
      <c r="BD79" s="74"/>
    </row>
    <row r="80" spans="1:56" x14ac:dyDescent="0.25">
      <c r="A80" t="s">
        <v>337</v>
      </c>
      <c r="B80" t="s">
        <v>338</v>
      </c>
      <c r="C80" t="s">
        <v>166</v>
      </c>
      <c r="D80" s="34">
        <f>IFERROR(VLOOKUP(DividendHistoryTable[[#This Row],[Symbol]],REQ!$A$5:$B$187,2,0),"")</f>
        <v>968.5</v>
      </c>
      <c r="E80" s="84" t="str">
        <f>VLOOKUP(DividendHistoryTable[[#This Row],[Symbol]],Request[],6,0)</f>
        <v/>
      </c>
      <c r="F80" s="31" t="s">
        <v>174</v>
      </c>
      <c r="G80" s="3">
        <v>12.1</v>
      </c>
      <c r="H80" s="3">
        <v>12.1</v>
      </c>
      <c r="I80" s="3">
        <v>15.3</v>
      </c>
      <c r="J80" s="56">
        <v>21.2</v>
      </c>
      <c r="K80" s="57">
        <v>0</v>
      </c>
      <c r="L80" s="57"/>
      <c r="M80" s="32"/>
      <c r="N80" s="58">
        <f t="shared" si="5"/>
        <v>12.14</v>
      </c>
      <c r="O80" s="59">
        <f t="shared" si="6"/>
        <v>0.75206611570247928</v>
      </c>
      <c r="P80" s="57">
        <v>20.82</v>
      </c>
      <c r="Q80" s="60">
        <v>20.77</v>
      </c>
      <c r="R80" s="55"/>
      <c r="S80" s="4">
        <v>1.06E-2</v>
      </c>
      <c r="T80" s="4">
        <v>1.14E-2</v>
      </c>
      <c r="U80" s="4">
        <v>1.18E-2</v>
      </c>
      <c r="V80" s="50">
        <v>1.7500000000000002E-2</v>
      </c>
      <c r="W80" s="51">
        <v>0</v>
      </c>
      <c r="X80" s="51"/>
      <c r="Y80" s="32"/>
      <c r="Z80" s="52">
        <f>AVERAGE(DividendHistoryTable[[#This Row],[2015 Yield]:[2019 Yield]])</f>
        <v>1.026E-2</v>
      </c>
      <c r="AA80" s="2">
        <f>IFERROR((DividendHistoryTable[[#This Row],[2018 Yield]]-DividendHistoryTable[[#This Row],[2015 Yield]])/DividendHistoryTable[[#This Row],[2015 Yield]],"")</f>
        <v>0.65094339622641528</v>
      </c>
      <c r="AB80" s="19" t="str">
        <f>IF(VLOOKUP(DividendHistoryTable[[#This Row],[Symbol]],Request[[Symbol]:[Current PER]],3,0)&lt;&gt;0,VLOOKUP(DividendHistoryTable[[#This Row],[Symbol]],Request[[Symbol]:[Current PER]],3,0),"")</f>
        <v/>
      </c>
      <c r="AC80" s="19"/>
      <c r="AE80" s="36"/>
      <c r="AF80" s="61"/>
      <c r="AG80" s="63">
        <f>DividendHistoryTable[[#This Row],[ScoreAnalysis/50]]+IFERROR(DividendHistoryTable[[#This Row],[Points]]*5*10/6,0)</f>
        <v>25</v>
      </c>
      <c r="AH80" s="20" t="str">
        <f>VLOOKUP(DividendHistoryTable[[#This Row],[Symbol]],Request[[Symbol]:[Volume Exchanged]],4,0)</f>
        <v/>
      </c>
      <c r="AI80" s="22" t="str">
        <f>VLOOKUP(DividendHistoryTable[[#This Row],[Symbol]],Request[[Symbol]:[Asset Exchanged]],5,0)</f>
        <v/>
      </c>
      <c r="AJ80" s="19" t="e">
        <f>AVERAGEIF(DividendHistoryTable[Sector],DividendHistoryTable[[#This Row],[Sector]],DividendHistoryTable[P/E])</f>
        <v>#DIV/0!</v>
      </c>
      <c r="AK80" s="19">
        <f>AVERAGEIF(DividendHistoryTable[Sector],DividendHistoryTable[[#This Row],[Sector]],DividendHistoryTable[EV/EBITDA])</f>
        <v>-28.565957014451406</v>
      </c>
      <c r="AL80" s="44">
        <f>AVERAGEIF(DividendHistoryTable[Sector],DividendHistoryTable[[#This Row],[Sector]],DividendHistoryTable[ScoreTotal/100])</f>
        <v>31.416666666666668</v>
      </c>
      <c r="AM80" s="44" t="str">
        <f>IF(VLOOKUP(DividendHistoryTable[[#This Row],[Symbol]],Request[],10,0)="","",VLOOKUP(DividendHistoryTable[[#This Row],[Symbol]],Request[],10,0))</f>
        <v/>
      </c>
      <c r="AN80" s="36">
        <f>VLOOKUP(DividendHistoryTable[[#This Row],[Symbol]],Request[[Symbol]:[MA50]],8,0)</f>
        <v>933.9</v>
      </c>
      <c r="AO80" s="36">
        <f>VLOOKUP(DividendHistoryTable[[#This Row],[Symbol]],Request[[Symbol]:[MA200]],9,0)</f>
        <v>847.76499999999999</v>
      </c>
      <c r="AP80" s="77">
        <f>VLOOKUP(DividendHistoryTable[[#This Row],[Symbol]],Request[],11,0)</f>
        <v>58.529470028258032</v>
      </c>
      <c r="AQ80" s="36">
        <f>VLOOKUP(DividendHistoryTable[[#This Row],[Symbol]],[1]REQ!$A$2:$G$300,7,0)</f>
        <v>923</v>
      </c>
      <c r="AR80" s="36">
        <f>VLOOKUP(DividendHistoryTable[[#This Row],[Symbol]],[1]REQ!$A$2:$G$300,6,0)</f>
        <v>979.5</v>
      </c>
      <c r="AS80" s="79">
        <f>1-((DividendHistoryTable[[#This Row],[HIGH30]]-DividendHistoryTable[[#This Row],[Current Price]])/(DividendHistoryTable[[#This Row],[HIGH30]]-DividendHistoryTable[[#This Row],[LOW30]]))</f>
        <v>0.80530973451327437</v>
      </c>
      <c r="AT80" s="81" t="str">
        <f>VLOOKUP(DividendHistoryTable[[#This Row],[Symbol]],Request[],7,0)</f>
        <v/>
      </c>
      <c r="AU80" s="8" t="str">
        <f>IFERROR(DividendHistoryTable[[#This Row],[Current Price]]*(1+DividendHistoryTable[[#This Row],[Obj3Months%]]),"")</f>
        <v/>
      </c>
      <c r="AV80" s="8">
        <v>1120.4389999999999</v>
      </c>
      <c r="AW80" s="36">
        <v>200</v>
      </c>
      <c r="AX80" s="4">
        <f>DividendHistoryTable[[#This Row],[2021 Prevision]]/DividendHistoryTable[[#This Row],[Current Price]]</f>
        <v>2.1497160557563243E-2</v>
      </c>
      <c r="AY80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80" s="76" t="str">
        <f>IF(DividendHistoryTable[[#This Row],[Current Price]]&lt;DividendHistoryTable[[#This Row],[Goal to buy]],"TARGET","")</f>
        <v/>
      </c>
      <c r="BA80" s="25"/>
      <c r="BB80" s="73" t="e">
        <f>DividendHistoryTable[[#This Row],[VolumeXchToday]]/DividendHistoryTable[[#This Row],[AssetsXchToday]]</f>
        <v>#VALUE!</v>
      </c>
      <c r="BC80" s="74" t="e">
        <f>ROUND((DividendHistoryTable[[#This Row],[NbActions]]*DividendHistoryTable[[#This Row],[Current Price]])/1000000000,1)&amp;" B€"</f>
        <v>#VALUE!</v>
      </c>
      <c r="BD80" s="74"/>
    </row>
    <row r="81" spans="1:56" x14ac:dyDescent="0.25">
      <c r="A81" t="s">
        <v>62</v>
      </c>
      <c r="B81" t="s">
        <v>79</v>
      </c>
      <c r="C81" t="s">
        <v>165</v>
      </c>
      <c r="D81" s="23">
        <f>IFERROR(VLOOKUP(DividendHistoryTable[[#This Row],[Symbol]],REQ!$A$5:$B$121,2,0),"")</f>
        <v>61</v>
      </c>
      <c r="E81" s="83" t="str">
        <f>VLOOKUP(DividendHistoryTable[[#This Row],[Symbol]],Request[],6,0)</f>
        <v/>
      </c>
      <c r="F81" s="15" t="s">
        <v>174</v>
      </c>
      <c r="G81" s="3">
        <v>1.1000000000000001</v>
      </c>
      <c r="H81" s="3">
        <v>1.6</v>
      </c>
      <c r="I81" s="3">
        <v>1.7</v>
      </c>
      <c r="J81" s="56">
        <v>1.7</v>
      </c>
      <c r="K81" s="57">
        <v>0</v>
      </c>
      <c r="L81" s="57"/>
      <c r="M81" s="32"/>
      <c r="N81" s="58">
        <f t="shared" si="5"/>
        <v>1.2200000000000002</v>
      </c>
      <c r="O81" s="59">
        <f t="shared" si="6"/>
        <v>0.5454545454545453</v>
      </c>
      <c r="P81" s="57">
        <v>1.41</v>
      </c>
      <c r="Q81" s="60">
        <v>1.6</v>
      </c>
      <c r="R81" s="55"/>
      <c r="S81" s="4">
        <v>1.47E-2</v>
      </c>
      <c r="T81" s="4">
        <v>1.3000000000000001E-2</v>
      </c>
      <c r="U81" s="4">
        <v>1.49E-2</v>
      </c>
      <c r="V81" s="50">
        <v>1.83E-2</v>
      </c>
      <c r="W81" s="51">
        <v>0</v>
      </c>
      <c r="X81" s="51"/>
      <c r="Y81" s="32"/>
      <c r="Z81" s="52">
        <f>AVERAGE(DividendHistoryTable[[#This Row],[2015 Yield]:[2019 Yield]])</f>
        <v>1.218E-2</v>
      </c>
      <c r="AA81" s="2">
        <f>IFERROR((DividendHistoryTable[[#This Row],[2018 Yield]]-DividendHistoryTable[[#This Row],[2015 Yield]])/DividendHistoryTable[[#This Row],[2015 Yield]],"")</f>
        <v>0.24489795918367352</v>
      </c>
      <c r="AB81" s="19" t="str">
        <f>IF(VLOOKUP(DividendHistoryTable[[#This Row],[Symbol]],Request[[Symbol]:[Current PER]],3,0)&lt;&gt;0,VLOOKUP(DividendHistoryTable[[#This Row],[Symbol]],Request[[Symbol]:[Current PER]],3,0),"")</f>
        <v/>
      </c>
      <c r="AC81" s="19"/>
      <c r="AE81" s="36"/>
      <c r="AF81" s="61"/>
      <c r="AG81" s="63">
        <f>DividendHistoryTable[[#This Row],[ScoreAnalysis/50]]+IFERROR(DividendHistoryTable[[#This Row],[Points]]*5*10/6,0)</f>
        <v>25</v>
      </c>
      <c r="AH81" s="20" t="str">
        <f>VLOOKUP(DividendHistoryTable[[#This Row],[Symbol]],Request[[Symbol]:[Volume Exchanged]],4,0)</f>
        <v/>
      </c>
      <c r="AI81" s="22" t="str">
        <f>VLOOKUP(DividendHistoryTable[[#This Row],[Symbol]],Request[[Symbol]:[Asset Exchanged]],5,0)</f>
        <v/>
      </c>
      <c r="AJ81" s="19" t="e">
        <f>AVERAGEIF(DividendHistoryTable[Sector],DividendHistoryTable[[#This Row],[Sector]],DividendHistoryTable[P/E])</f>
        <v>#DIV/0!</v>
      </c>
      <c r="AK81" s="19" t="e">
        <f>AVERAGEIF(DividendHistoryTable[Sector],DividendHistoryTable[[#This Row],[Sector]],DividendHistoryTable[EV/EBITDA])</f>
        <v>#DIV/0!</v>
      </c>
      <c r="AL81" s="44">
        <f>AVERAGEIF(DividendHistoryTable[Sector],DividendHistoryTable[[#This Row],[Sector]],DividendHistoryTable[ScoreTotal/100])</f>
        <v>22.916666666666668</v>
      </c>
      <c r="AM81" s="44" t="str">
        <f>IF(VLOOKUP(DividendHistoryTable[[#This Row],[Symbol]],Request[],10,0)="","",VLOOKUP(DividendHistoryTable[[#This Row],[Symbol]],Request[],10,0))</f>
        <v/>
      </c>
      <c r="AN81" s="36">
        <f>VLOOKUP(DividendHistoryTable[[#This Row],[Symbol]],Request[[Symbol]:[MA50]],8,0)</f>
        <v>63.889600067138673</v>
      </c>
      <c r="AO81" s="36">
        <f>VLOOKUP(DividendHistoryTable[[#This Row],[Symbol]],Request[[Symbol]:[MA200]],9,0)</f>
        <v>69.060700187683111</v>
      </c>
      <c r="AP81" s="77">
        <f>VLOOKUP(DividendHistoryTable[[#This Row],[Symbol]],Request[],11,0)</f>
        <v>44.596420611463991</v>
      </c>
      <c r="AQ81" s="36">
        <f>VLOOKUP(DividendHistoryTable[[#This Row],[Symbol]],[1]REQ!$A$2:$G$300,7,0)</f>
        <v>57.200000762939453</v>
      </c>
      <c r="AR81" s="36">
        <f>VLOOKUP(DividendHistoryTable[[#This Row],[Symbol]],[1]REQ!$A$2:$G$300,6,0)</f>
        <v>66.519996643066406</v>
      </c>
      <c r="AS81" s="79">
        <f>1-((DividendHistoryTable[[#This Row],[HIGH30]]-DividendHistoryTable[[#This Row],[Current Price]])/(DividendHistoryTable[[#This Row],[HIGH30]]-DividendHistoryTable[[#This Row],[LOW30]]))</f>
        <v>0.40772542026153613</v>
      </c>
      <c r="AT81" s="81" t="str">
        <f>VLOOKUP(DividendHistoryTable[[#This Row],[Symbol]],Request[],7,0)</f>
        <v/>
      </c>
      <c r="AU81" s="8" t="str">
        <f>IFERROR(DividendHistoryTable[[#This Row],[Current Price]]*(1+DividendHistoryTable[[#This Row],[Obj3Months%]]),"")</f>
        <v/>
      </c>
      <c r="AV81" s="8">
        <v>88.438227561950683</v>
      </c>
      <c r="AW81" s="36">
        <v>53</v>
      </c>
      <c r="AX81" s="4">
        <f>DividendHistoryTable[[#This Row],[2021 Prevision]]/DividendHistoryTable[[#This Row],[Current Price]]</f>
        <v>2.3114754098360654E-2</v>
      </c>
      <c r="AY81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81" s="75" t="str">
        <f>IF(DividendHistoryTable[[#This Row],[Current Price]]&lt;DividendHistoryTable[[#This Row],[Goal to buy]],"TARGET","")</f>
        <v/>
      </c>
      <c r="BA81" s="25"/>
      <c r="BB81" s="73" t="e">
        <f>DividendHistoryTable[[#This Row],[VolumeXchToday]]/DividendHistoryTable[[#This Row],[AssetsXchToday]]</f>
        <v>#VALUE!</v>
      </c>
      <c r="BC81" s="74" t="e">
        <f>ROUND((DividendHistoryTable[[#This Row],[NbActions]]*DividendHistoryTable[[#This Row],[Current Price]])/1000000000,1)&amp;" B€"</f>
        <v>#VALUE!</v>
      </c>
      <c r="BD81" s="74"/>
    </row>
    <row r="82" spans="1:56" x14ac:dyDescent="0.25">
      <c r="A82" t="s">
        <v>126</v>
      </c>
      <c r="B82" t="s">
        <v>125</v>
      </c>
      <c r="C82" t="s">
        <v>167</v>
      </c>
      <c r="D82" s="23">
        <f>IFERROR(VLOOKUP(DividendHistoryTable[[#This Row],[Symbol]],REQ!$A$5:$B$121,2,0),"")</f>
        <v>24.77499961853027</v>
      </c>
      <c r="E82" s="83" t="str">
        <f>VLOOKUP(DividendHistoryTable[[#This Row],[Symbol]],Request[],6,0)</f>
        <v/>
      </c>
      <c r="F82" s="15" t="s">
        <v>174</v>
      </c>
      <c r="G82" s="3">
        <v>0</v>
      </c>
      <c r="H82" s="3">
        <v>0</v>
      </c>
      <c r="I82" s="3">
        <v>0.1</v>
      </c>
      <c r="J82" s="56">
        <v>0.2</v>
      </c>
      <c r="K82" s="57">
        <v>0</v>
      </c>
      <c r="L82" s="57"/>
      <c r="M82" s="32"/>
      <c r="N82" s="58">
        <f t="shared" si="5"/>
        <v>6.0000000000000012E-2</v>
      </c>
      <c r="O82" s="59" t="str">
        <f t="shared" si="6"/>
        <v/>
      </c>
      <c r="P82" s="57">
        <v>0.36</v>
      </c>
      <c r="Q82" s="60">
        <v>0.5</v>
      </c>
      <c r="R82" s="55"/>
      <c r="S82" s="4">
        <v>0</v>
      </c>
      <c r="T82" s="4">
        <v>0</v>
      </c>
      <c r="U82" s="4">
        <v>3.3999999999999998E-3</v>
      </c>
      <c r="V82" s="50">
        <v>1.1299999999999999E-2</v>
      </c>
      <c r="W82" s="51">
        <v>0</v>
      </c>
      <c r="X82" s="51"/>
      <c r="Y82" s="32"/>
      <c r="Z82" s="52">
        <f>AVERAGE(DividendHistoryTable[[#This Row],[2015 Yield]:[2019 Yield]])</f>
        <v>2.9399999999999999E-3</v>
      </c>
      <c r="AA82" s="2" t="str">
        <f>IFERROR((DividendHistoryTable[[#This Row],[2018 Yield]]-DividendHistoryTable[[#This Row],[2015 Yield]])/DividendHistoryTable[[#This Row],[2015 Yield]],"")</f>
        <v/>
      </c>
      <c r="AB82" s="19" t="str">
        <f>IF(VLOOKUP(DividendHistoryTable[[#This Row],[Symbol]],Request[[Symbol]:[Current PER]],3,0)&lt;&gt;0,VLOOKUP(DividendHistoryTable[[#This Row],[Symbol]],Request[[Symbol]:[Current PER]],3,0),"")</f>
        <v/>
      </c>
      <c r="AC82" s="19"/>
      <c r="AE82" s="36"/>
      <c r="AF82" s="61"/>
      <c r="AG82" s="63">
        <f>DividendHistoryTable[[#This Row],[ScoreAnalysis/50]]+IFERROR(DividendHistoryTable[[#This Row],[Points]]*5*10/6,0)</f>
        <v>25</v>
      </c>
      <c r="AH82" s="20" t="str">
        <f>VLOOKUP(DividendHistoryTable[[#This Row],[Symbol]],Request[[Symbol]:[Volume Exchanged]],4,0)</f>
        <v/>
      </c>
      <c r="AI82" s="22" t="str">
        <f>VLOOKUP(DividendHistoryTable[[#This Row],[Symbol]],Request[[Symbol]:[Asset Exchanged]],5,0)</f>
        <v/>
      </c>
      <c r="AJ82" s="19" t="e">
        <f>AVERAGEIF(DividendHistoryTable[Sector],DividendHistoryTable[[#This Row],[Sector]],DividendHistoryTable[P/E])</f>
        <v>#DIV/0!</v>
      </c>
      <c r="AK82" s="19" t="e">
        <f>AVERAGEIF(DividendHistoryTable[Sector],DividendHistoryTable[[#This Row],[Sector]],DividendHistoryTable[EV/EBITDA])</f>
        <v>#DIV/0!</v>
      </c>
      <c r="AL82" s="44">
        <f>AVERAGEIF(DividendHistoryTable[Sector],DividendHistoryTable[[#This Row],[Sector]],DividendHistoryTable[ScoreTotal/100])</f>
        <v>25</v>
      </c>
      <c r="AM82" s="44" t="str">
        <f>IF(VLOOKUP(DividendHistoryTable[[#This Row],[Symbol]],Request[],10,0)="","",VLOOKUP(DividendHistoryTable[[#This Row],[Symbol]],Request[],10,0))</f>
        <v/>
      </c>
      <c r="AN82" s="36">
        <f>VLOOKUP(DividendHistoryTable[[#This Row],[Symbol]],Request[[Symbol]:[MA50]],8,0)</f>
        <v>21.49577987670898</v>
      </c>
      <c r="AO82" s="36">
        <f>VLOOKUP(DividendHistoryTable[[#This Row],[Symbol]],Request[[Symbol]:[MA200]],9,0)</f>
        <v>15.512725000381471</v>
      </c>
      <c r="AP82" s="77">
        <f>VLOOKUP(DividendHistoryTable[[#This Row],[Symbol]],Request[],11,0)</f>
        <v>0</v>
      </c>
      <c r="AQ82" s="36">
        <f>VLOOKUP(DividendHistoryTable[[#This Row],[Symbol]],[1]REQ!$A$2:$G$300,7,0)</f>
        <v>21.764999389648441</v>
      </c>
      <c r="AR82" s="36">
        <f>VLOOKUP(DividendHistoryTable[[#This Row],[Symbol]],[1]REQ!$A$2:$G$300,6,0)</f>
        <v>24.95000076293945</v>
      </c>
      <c r="AS82" s="79">
        <f>1-((DividendHistoryTable[[#This Row],[HIGH30]]-DividendHistoryTable[[#This Row],[Current Price]])/(DividendHistoryTable[[#This Row],[HIGH30]]-DividendHistoryTable[[#This Row],[LOW30]]))</f>
        <v>0.94505460943385589</v>
      </c>
      <c r="AT82" s="81" t="str">
        <f>VLOOKUP(DividendHistoryTable[[#This Row],[Symbol]],Request[],7,0)</f>
        <v/>
      </c>
      <c r="AU82" s="8" t="str">
        <f>IFERROR(DividendHistoryTable[[#This Row],[Current Price]]*(1+DividendHistoryTable[[#This Row],[Obj3Months%]]),"")</f>
        <v/>
      </c>
      <c r="AV82" s="8">
        <v>20.411575789642335</v>
      </c>
      <c r="AW82" s="36">
        <v>15</v>
      </c>
      <c r="AX82" s="4">
        <f>DividendHistoryTable[[#This Row],[2021 Prevision]]/DividendHistoryTable[[#This Row],[Current Price]]</f>
        <v>1.4530777216672114E-2</v>
      </c>
      <c r="AY82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82" s="75" t="str">
        <f>IF(DividendHistoryTable[[#This Row],[Current Price]]&lt;DividendHistoryTable[[#This Row],[Goal to buy]],"TARGET","")</f>
        <v/>
      </c>
      <c r="BA82" s="25"/>
      <c r="BB82" s="73" t="e">
        <f>DividendHistoryTable[[#This Row],[VolumeXchToday]]/DividendHistoryTable[[#This Row],[AssetsXchToday]]</f>
        <v>#VALUE!</v>
      </c>
      <c r="BC82" s="74" t="e">
        <f>ROUND((DividendHistoryTable[[#This Row],[NbActions]]*DividendHistoryTable[[#This Row],[Current Price]])/1000000000,1)&amp;" B€"</f>
        <v>#VALUE!</v>
      </c>
      <c r="BD82" s="74"/>
    </row>
    <row r="83" spans="1:56" x14ac:dyDescent="0.25">
      <c r="A83" t="s">
        <v>130</v>
      </c>
      <c r="B83" t="s">
        <v>134</v>
      </c>
      <c r="C83" t="s">
        <v>165</v>
      </c>
      <c r="D83" s="24">
        <f>IFERROR(VLOOKUP(DividendHistoryTable[[#This Row],[Symbol]],REQ!$A$5:$B$187,2,0),"")</f>
        <v>327.5</v>
      </c>
      <c r="E83" s="83" t="str">
        <f>VLOOKUP(DividendHistoryTable[[#This Row],[Symbol]],Request[],6,0)</f>
        <v/>
      </c>
      <c r="F83" s="15" t="s">
        <v>174</v>
      </c>
      <c r="G83" s="3">
        <v>1.2</v>
      </c>
      <c r="H83" s="3">
        <v>1.3</v>
      </c>
      <c r="I83" s="3">
        <v>1.85</v>
      </c>
      <c r="J83" s="56">
        <v>1.85</v>
      </c>
      <c r="K83" s="57">
        <v>2.4</v>
      </c>
      <c r="L83" s="57"/>
      <c r="M83" s="32"/>
      <c r="N83" s="58">
        <f t="shared" si="5"/>
        <v>1.72</v>
      </c>
      <c r="O83" s="59">
        <f t="shared" si="6"/>
        <v>0.54166666666666685</v>
      </c>
      <c r="P83" s="57">
        <v>2.73</v>
      </c>
      <c r="Q83" s="60">
        <v>3.17</v>
      </c>
      <c r="R83" s="55"/>
      <c r="S83" s="4">
        <v>1.5699999999999999E-2</v>
      </c>
      <c r="T83" s="4">
        <v>1.17E-2</v>
      </c>
      <c r="U83" s="4">
        <v>1.44E-2</v>
      </c>
      <c r="V83" s="50">
        <v>1.1299999999999999E-2</v>
      </c>
      <c r="W83" s="51">
        <v>1.2200000000000001E-2</v>
      </c>
      <c r="X83" s="51"/>
      <c r="Y83" s="32"/>
      <c r="Z83" s="52">
        <f>AVERAGE(DividendHistoryTable[[#This Row],[2015 Yield]:[2019 Yield]])</f>
        <v>1.3059999999999999E-2</v>
      </c>
      <c r="AA83" s="2">
        <f>IFERROR((DividendHistoryTable[[#This Row],[2018 Yield]]-DividendHistoryTable[[#This Row],[2015 Yield]])/DividendHistoryTable[[#This Row],[2015 Yield]],"")</f>
        <v>-0.28025477707006369</v>
      </c>
      <c r="AB83" s="19" t="str">
        <f>IF(VLOOKUP(DividendHistoryTable[[#This Row],[Symbol]],Request[[Symbol]:[Current PER]],3,0)&lt;&gt;0,VLOOKUP(DividendHistoryTable[[#This Row],[Symbol]],Request[[Symbol]:[Current PER]],3,0),"")</f>
        <v/>
      </c>
      <c r="AC83" s="19"/>
      <c r="AE83" s="36"/>
      <c r="AF83" s="61"/>
      <c r="AG83" s="63">
        <f>DividendHistoryTable[[#This Row],[ScoreAnalysis/50]]+IFERROR(DividendHistoryTable[[#This Row],[Points]]*5*10/6,0)</f>
        <v>25</v>
      </c>
      <c r="AH83" s="20" t="str">
        <f>VLOOKUP(DividendHistoryTable[[#This Row],[Symbol]],Request[[Symbol]:[Volume Exchanged]],4,0)</f>
        <v/>
      </c>
      <c r="AI83" s="22" t="str">
        <f>VLOOKUP(DividendHistoryTable[[#This Row],[Symbol]],Request[[Symbol]:[Asset Exchanged]],5,0)</f>
        <v/>
      </c>
      <c r="AJ83" s="19" t="e">
        <f>AVERAGEIF(DividendHistoryTable[Sector],DividendHistoryTable[[#This Row],[Sector]],DividendHistoryTable[P/E])</f>
        <v>#DIV/0!</v>
      </c>
      <c r="AK83" s="19" t="e">
        <f>AVERAGEIF(DividendHistoryTable[Sector],DividendHistoryTable[[#This Row],[Sector]],DividendHistoryTable[EV/EBITDA])</f>
        <v>#DIV/0!</v>
      </c>
      <c r="AL83" s="44">
        <f>AVERAGEIF(DividendHistoryTable[Sector],DividendHistoryTable[[#This Row],[Sector]],DividendHistoryTable[ScoreTotal/100])</f>
        <v>22.916666666666668</v>
      </c>
      <c r="AM83" s="44" t="str">
        <f>IF(VLOOKUP(DividendHistoryTable[[#This Row],[Symbol]],Request[],10,0)="","",VLOOKUP(DividendHistoryTable[[#This Row],[Symbol]],Request[],10,0))</f>
        <v/>
      </c>
      <c r="AN83" s="36">
        <f>VLOOKUP(DividendHistoryTable[[#This Row],[Symbol]],Request[[Symbol]:[MA50]],8,0)</f>
        <v>300.06199951171868</v>
      </c>
      <c r="AO83" s="36">
        <f>VLOOKUP(DividendHistoryTable[[#This Row],[Symbol]],Request[[Symbol]:[MA200]],9,0)</f>
        <v>273.21350036621101</v>
      </c>
      <c r="AP83" s="77">
        <f>VLOOKUP(DividendHistoryTable[[#This Row],[Symbol]],Request[],11,0)</f>
        <v>70.757609798060628</v>
      </c>
      <c r="AQ83" s="36">
        <f>VLOOKUP(DividendHistoryTable[[#This Row],[Symbol]],[1]REQ!$A$2:$G$300,7,0)</f>
        <v>299.39999389648438</v>
      </c>
      <c r="AR83" s="36">
        <f>VLOOKUP(DividendHistoryTable[[#This Row],[Symbol]],[1]REQ!$A$2:$G$300,6,0)</f>
        <v>331.79998779296881</v>
      </c>
      <c r="AS83" s="79">
        <f>1-((DividendHistoryTable[[#This Row],[HIGH30]]-DividendHistoryTable[[#This Row],[Current Price]])/(DividendHistoryTable[[#This Row],[HIGH30]]-DividendHistoryTable[[#This Row],[LOW30]]))</f>
        <v>0.86728430237650822</v>
      </c>
      <c r="AT83" s="81" t="str">
        <f>VLOOKUP(DividendHistoryTable[[#This Row],[Symbol]],Request[],7,0)</f>
        <v/>
      </c>
      <c r="AU83" s="8" t="str">
        <f>IFERROR(DividendHistoryTable[[#This Row],[Current Price]]*(1+DividendHistoryTable[[#This Row],[Obj3Months%]]),"")</f>
        <v/>
      </c>
      <c r="AV83" s="8">
        <v>312.6919465026856</v>
      </c>
      <c r="AW83" s="36">
        <v>210</v>
      </c>
      <c r="AX83" s="4">
        <f>DividendHistoryTable[[#This Row],[2021 Prevision]]/DividendHistoryTable[[#This Row],[Current Price]]</f>
        <v>8.3358778625954207E-3</v>
      </c>
      <c r="AY83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83" s="75" t="str">
        <f>IF(DividendHistoryTable[[#This Row],[Current Price]]&lt;DividendHistoryTable[[#This Row],[Goal to buy]],"TARGET","")</f>
        <v/>
      </c>
      <c r="BA83" s="25"/>
      <c r="BB83" s="73" t="e">
        <f>DividendHistoryTable[[#This Row],[VolumeXchToday]]/DividendHistoryTable[[#This Row],[AssetsXchToday]]</f>
        <v>#VALUE!</v>
      </c>
      <c r="BC83" s="74" t="e">
        <f>ROUND((DividendHistoryTable[[#This Row],[NbActions]]*DividendHistoryTable[[#This Row],[Current Price]])/1000000000,1)&amp;" B€"</f>
        <v>#VALUE!</v>
      </c>
      <c r="BD83" s="74"/>
    </row>
    <row r="84" spans="1:56" x14ac:dyDescent="0.25">
      <c r="A84" t="s">
        <v>58</v>
      </c>
      <c r="B84" t="s">
        <v>88</v>
      </c>
      <c r="C84" t="s">
        <v>149</v>
      </c>
      <c r="D84" s="23">
        <f>IFERROR(VLOOKUP(DividendHistoryTable[[#This Row],[Symbol]],REQ!$A$5:$B$121,2,0),"")</f>
        <v>47.599998474121087</v>
      </c>
      <c r="E84" s="83" t="str">
        <f>VLOOKUP(DividendHistoryTable[[#This Row],[Symbol]],Request[],6,0)</f>
        <v/>
      </c>
      <c r="F84" s="15" t="s">
        <v>174</v>
      </c>
      <c r="G84" s="3">
        <v>0.65</v>
      </c>
      <c r="H84" s="3">
        <v>0.9</v>
      </c>
      <c r="I84" s="3">
        <v>1.1000000000000001</v>
      </c>
      <c r="J84" s="56">
        <v>1.25</v>
      </c>
      <c r="K84" s="57">
        <v>0</v>
      </c>
      <c r="L84" s="57"/>
      <c r="M84" s="32"/>
      <c r="N84" s="58">
        <f t="shared" si="5"/>
        <v>0.78</v>
      </c>
      <c r="O84" s="59">
        <f t="shared" si="6"/>
        <v>0.92307692307692302</v>
      </c>
      <c r="P84" s="57">
        <v>1</v>
      </c>
      <c r="Q84" s="60">
        <v>1.45</v>
      </c>
      <c r="R84" s="55"/>
      <c r="S84" s="4">
        <v>1.5600000000000001E-2</v>
      </c>
      <c r="T84" s="4">
        <v>1.3100000000000001E-2</v>
      </c>
      <c r="U84" s="4">
        <v>2.2799999999999997E-2</v>
      </c>
      <c r="V84" s="50">
        <v>4.2099999999999999E-2</v>
      </c>
      <c r="W84" s="51">
        <v>0</v>
      </c>
      <c r="X84" s="51"/>
      <c r="Y84" s="32"/>
      <c r="Z84" s="52">
        <f>AVERAGE(DividendHistoryTable[[#This Row],[2015 Yield]:[2019 Yield]])</f>
        <v>1.8720000000000001E-2</v>
      </c>
      <c r="AA84" s="2">
        <f>IFERROR((DividendHistoryTable[[#This Row],[2018 Yield]]-DividendHistoryTable[[#This Row],[2015 Yield]])/DividendHistoryTable[[#This Row],[2015 Yield]],"")</f>
        <v>1.6987179487179482</v>
      </c>
      <c r="AB84" s="19" t="str">
        <f>IF(VLOOKUP(DividendHistoryTable[[#This Row],[Symbol]],Request[[Symbol]:[Current PER]],3,0)&lt;&gt;0,VLOOKUP(DividendHistoryTable[[#This Row],[Symbol]],Request[[Symbol]:[Current PER]],3,0),"")</f>
        <v/>
      </c>
      <c r="AC84" s="19"/>
      <c r="AE84" s="36"/>
      <c r="AF84" s="61"/>
      <c r="AG84" s="63">
        <f>DividendHistoryTable[[#This Row],[ScoreAnalysis/50]]+IFERROR(DividendHistoryTable[[#This Row],[Points]]*5*10/6,0)</f>
        <v>25</v>
      </c>
      <c r="AH84" s="20" t="str">
        <f>VLOOKUP(DividendHistoryTable[[#This Row],[Symbol]],Request[[Symbol]:[Volume Exchanged]],4,0)</f>
        <v/>
      </c>
      <c r="AI84" s="22" t="str">
        <f>VLOOKUP(DividendHistoryTable[[#This Row],[Symbol]],Request[[Symbol]:[Asset Exchanged]],5,0)</f>
        <v/>
      </c>
      <c r="AJ84" s="19" t="e">
        <f>AVERAGEIF(DividendHistoryTable[Sector],DividendHistoryTable[[#This Row],[Sector]],DividendHistoryTable[P/E])</f>
        <v>#DIV/0!</v>
      </c>
      <c r="AK84" s="19">
        <f>AVERAGEIF(DividendHistoryTable[Sector],DividendHistoryTable[[#This Row],[Sector]],DividendHistoryTable[EV/EBITDA])</f>
        <v>5.0111155168039625</v>
      </c>
      <c r="AL84" s="44">
        <f>AVERAGEIF(DividendHistoryTable[Sector],DividendHistoryTable[[#This Row],[Sector]],DividendHistoryTable[ScoreTotal/100])</f>
        <v>35.555555555555557</v>
      </c>
      <c r="AM84" s="44" t="str">
        <f>IF(VLOOKUP(DividendHistoryTable[[#This Row],[Symbol]],Request[],10,0)="","",VLOOKUP(DividendHistoryTable[[#This Row],[Symbol]],Request[],10,0))</f>
        <v/>
      </c>
      <c r="AN84" s="36">
        <f>VLOOKUP(DividendHistoryTable[[#This Row],[Symbol]],Request[[Symbol]:[MA50]],8,0)</f>
        <v>45.572399673461923</v>
      </c>
      <c r="AO84" s="36">
        <f>VLOOKUP(DividendHistoryTable[[#This Row],[Symbol]],Request[[Symbol]:[MA200]],9,0)</f>
        <v>40.056550025939941</v>
      </c>
      <c r="AP84" s="77">
        <f>VLOOKUP(DividendHistoryTable[[#This Row],[Symbol]],Request[],11,0)</f>
        <v>55.222354740165187</v>
      </c>
      <c r="AQ84" s="36">
        <f>VLOOKUP(DividendHistoryTable[[#This Row],[Symbol]],[1]REQ!$A$2:$G$300,7,0)</f>
        <v>43.709999084472663</v>
      </c>
      <c r="AR84" s="36">
        <f>VLOOKUP(DividendHistoryTable[[#This Row],[Symbol]],[1]REQ!$A$2:$G$300,6,0)</f>
        <v>49.849998474121087</v>
      </c>
      <c r="AS84" s="79">
        <f>1-((DividendHistoryTable[[#This Row],[HIGH30]]-DividendHistoryTable[[#This Row],[Current Price]])/(DividendHistoryTable[[#This Row],[HIGH30]]-DividendHistoryTable[[#This Row],[LOW30]]))</f>
        <v>0.63355045217214023</v>
      </c>
      <c r="AT84" s="81" t="str">
        <f>VLOOKUP(DividendHistoryTable[[#This Row],[Symbol]],Request[],7,0)</f>
        <v/>
      </c>
      <c r="AU84" s="8" t="str">
        <f>IFERROR(DividendHistoryTable[[#This Row],[Current Price]]*(1+DividendHistoryTable[[#This Row],[Obj3Months%]]),"")</f>
        <v/>
      </c>
      <c r="AV84" s="8">
        <v>45.534017974853519</v>
      </c>
      <c r="AW84" s="36">
        <v>38</v>
      </c>
      <c r="AX84" s="4">
        <f>DividendHistoryTable[[#This Row],[2021 Prevision]]/DividendHistoryTable[[#This Row],[Current Price]]</f>
        <v>2.1008404034795813E-2</v>
      </c>
      <c r="AY84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84" s="75" t="str">
        <f>IF(DividendHistoryTable[[#This Row],[Current Price]]&lt;DividendHistoryTable[[#This Row],[Goal to buy]],"TARGET","")</f>
        <v/>
      </c>
      <c r="BA84" s="25"/>
      <c r="BB84" s="73" t="e">
        <f>DividendHistoryTable[[#This Row],[VolumeXchToday]]/DividendHistoryTable[[#This Row],[AssetsXchToday]]</f>
        <v>#VALUE!</v>
      </c>
      <c r="BC84" s="74" t="e">
        <f>ROUND((DividendHistoryTable[[#This Row],[NbActions]]*DividendHistoryTable[[#This Row],[Current Price]])/1000000000,1)&amp;" B€"</f>
        <v>#VALUE!</v>
      </c>
      <c r="BD84" s="74"/>
    </row>
    <row r="85" spans="1:56" x14ac:dyDescent="0.25">
      <c r="A85" t="s">
        <v>334</v>
      </c>
      <c r="B85" t="s">
        <v>333</v>
      </c>
      <c r="C85" t="s">
        <v>149</v>
      </c>
      <c r="D85" s="34">
        <f>IFERROR(VLOOKUP(DividendHistoryTable[[#This Row],[Symbol]],REQ!$A$5:$B$187,2,0),"")</f>
        <v>30</v>
      </c>
      <c r="E85" s="84" t="str">
        <f>VLOOKUP(DividendHistoryTable[[#This Row],[Symbol]],Request[],6,0)</f>
        <v/>
      </c>
      <c r="F85" s="31" t="s">
        <v>174</v>
      </c>
      <c r="G85" s="3">
        <v>0.41</v>
      </c>
      <c r="H85" s="3">
        <v>0.49</v>
      </c>
      <c r="I85" s="3">
        <v>0.51</v>
      </c>
      <c r="J85" s="56">
        <v>0</v>
      </c>
      <c r="K85" s="57">
        <v>0</v>
      </c>
      <c r="L85" s="57"/>
      <c r="M85" s="32"/>
      <c r="N85" s="58">
        <f t="shared" si="5"/>
        <v>0.28199999999999997</v>
      </c>
      <c r="O85" s="59">
        <f t="shared" si="6"/>
        <v>-1</v>
      </c>
      <c r="P85" s="57">
        <v>0.49</v>
      </c>
      <c r="Q85" s="60">
        <v>0.7</v>
      </c>
      <c r="R85" s="55"/>
      <c r="S85" s="4">
        <v>1.4E-2</v>
      </c>
      <c r="T85" s="4">
        <v>1.6199999999999999E-2</v>
      </c>
      <c r="U85" s="4">
        <v>1.35E-2</v>
      </c>
      <c r="V85" s="50">
        <v>0</v>
      </c>
      <c r="W85" s="51">
        <v>0</v>
      </c>
      <c r="X85" s="51"/>
      <c r="Y85" s="32"/>
      <c r="Z85" s="52">
        <f>AVERAGE(DividendHistoryTable[[#This Row],[2015 Yield]:[2019 Yield]])</f>
        <v>8.7399999999999995E-3</v>
      </c>
      <c r="AA85" s="2">
        <f>IFERROR((DividendHistoryTable[[#This Row],[2018 Yield]]-DividendHistoryTable[[#This Row],[2015 Yield]])/DividendHistoryTable[[#This Row],[2015 Yield]],"")</f>
        <v>-1</v>
      </c>
      <c r="AB85" s="19" t="str">
        <f>IF(VLOOKUP(DividendHistoryTable[[#This Row],[Symbol]],Request[[Symbol]:[Current PER]],3,0)&lt;&gt;0,VLOOKUP(DividendHistoryTable[[#This Row],[Symbol]],Request[[Symbol]:[Current PER]],3,0),"")</f>
        <v/>
      </c>
      <c r="AC85" s="19"/>
      <c r="AE85" s="36"/>
      <c r="AF85" s="61"/>
      <c r="AG85" s="63">
        <f>DividendHistoryTable[[#This Row],[ScoreAnalysis/50]]+IFERROR(DividendHistoryTable[[#This Row],[Points]]*5*10/6,0)</f>
        <v>25</v>
      </c>
      <c r="AH85" s="20" t="str">
        <f>VLOOKUP(DividendHistoryTable[[#This Row],[Symbol]],Request[[Symbol]:[Volume Exchanged]],4,0)</f>
        <v/>
      </c>
      <c r="AI85" s="22" t="str">
        <f>VLOOKUP(DividendHistoryTable[[#This Row],[Symbol]],Request[[Symbol]:[Asset Exchanged]],5,0)</f>
        <v/>
      </c>
      <c r="AJ85" s="19" t="e">
        <f>AVERAGEIF(DividendHistoryTable[Sector],DividendHistoryTable[[#This Row],[Sector]],DividendHistoryTable[P/E])</f>
        <v>#DIV/0!</v>
      </c>
      <c r="AK85" s="19">
        <f>AVERAGEIF(DividendHistoryTable[Sector],DividendHistoryTable[[#This Row],[Sector]],DividendHistoryTable[EV/EBITDA])</f>
        <v>5.0111155168039625</v>
      </c>
      <c r="AL85" s="44">
        <f>AVERAGEIF(DividendHistoryTable[Sector],DividendHistoryTable[[#This Row],[Sector]],DividendHistoryTable[ScoreTotal/100])</f>
        <v>35.555555555555557</v>
      </c>
      <c r="AM85" s="44" t="str">
        <f>IF(VLOOKUP(DividendHistoryTable[[#This Row],[Symbol]],Request[],10,0)="","",VLOOKUP(DividendHistoryTable[[#This Row],[Symbol]],Request[],10,0))</f>
        <v/>
      </c>
      <c r="AN85" s="36">
        <f>VLOOKUP(DividendHistoryTable[[#This Row],[Symbol]],Request[[Symbol]:[MA50]],8,0)</f>
        <v>31.661999893188479</v>
      </c>
      <c r="AO85" s="36">
        <f>VLOOKUP(DividendHistoryTable[[#This Row],[Symbol]],Request[[Symbol]:[MA200]],9,0)</f>
        <v>25.585999994277959</v>
      </c>
      <c r="AP85" s="77">
        <f>VLOOKUP(DividendHistoryTable[[#This Row],[Symbol]],Request[],11,0)</f>
        <v>41.072100529999076</v>
      </c>
      <c r="AQ85" s="36">
        <f>VLOOKUP(DividendHistoryTable[[#This Row],[Symbol]],[1]REQ!$A$2:$G$300,7,0)</f>
        <v>29.95999908447266</v>
      </c>
      <c r="AR85" s="36">
        <f>VLOOKUP(DividendHistoryTable[[#This Row],[Symbol]],[1]REQ!$A$2:$G$300,6,0)</f>
        <v>34.299999237060547</v>
      </c>
      <c r="AS85" s="79">
        <f>1-((DividendHistoryTable[[#This Row],[HIGH30]]-DividendHistoryTable[[#This Row],[Current Price]])/(DividendHistoryTable[[#This Row],[HIGH30]]-DividendHistoryTable[[#This Row],[LOW30]]))</f>
        <v>9.2168004887023258E-3</v>
      </c>
      <c r="AT85" s="81" t="str">
        <f>VLOOKUP(DividendHistoryTable[[#This Row],[Symbol]],Request[],7,0)</f>
        <v/>
      </c>
      <c r="AU85" s="8" t="str">
        <f>IFERROR(DividendHistoryTable[[#This Row],[Current Price]]*(1+DividendHistoryTable[[#This Row],[Obj3Months%]]),"")</f>
        <v/>
      </c>
      <c r="AV85" s="8">
        <v>32.101547027206415</v>
      </c>
      <c r="AW85" s="36">
        <v>22</v>
      </c>
      <c r="AX85" s="4">
        <f>DividendHistoryTable[[#This Row],[2021 Prevision]]/DividendHistoryTable[[#This Row],[Current Price]]</f>
        <v>1.6333333333333332E-2</v>
      </c>
      <c r="AY85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85" s="76" t="str">
        <f>IF(DividendHistoryTable[[#This Row],[Current Price]]&lt;DividendHistoryTable[[#This Row],[Goal to buy]],"TARGET","")</f>
        <v/>
      </c>
      <c r="BA85" s="25"/>
      <c r="BB85" s="73" t="e">
        <f>DividendHistoryTable[[#This Row],[VolumeXchToday]]/DividendHistoryTable[[#This Row],[AssetsXchToday]]</f>
        <v>#VALUE!</v>
      </c>
      <c r="BC85" s="74" t="e">
        <f>ROUND((DividendHistoryTable[[#This Row],[NbActions]]*DividendHistoryTable[[#This Row],[Current Price]])/1000000000,1)&amp;" B€"</f>
        <v>#VALUE!</v>
      </c>
      <c r="BD85" s="74"/>
    </row>
    <row r="86" spans="1:56" x14ac:dyDescent="0.25">
      <c r="A86" t="s">
        <v>71</v>
      </c>
      <c r="B86" t="s">
        <v>89</v>
      </c>
      <c r="C86" t="s">
        <v>163</v>
      </c>
      <c r="D86" s="58">
        <f>IFERROR(VLOOKUP(DividendHistoryTable[[#This Row],[Symbol]],REQ!$A$5:$B$121,2,0),"")</f>
        <v>13.204999923706049</v>
      </c>
      <c r="E86" s="83" t="str">
        <f>VLOOKUP(DividendHistoryTable[[#This Row],[Symbol]],Request[],6,0)</f>
        <v/>
      </c>
      <c r="F86" s="31" t="s">
        <v>174</v>
      </c>
      <c r="G86" s="3">
        <v>0.22</v>
      </c>
      <c r="H86" s="3">
        <v>0.26</v>
      </c>
      <c r="I86" s="3">
        <v>0.3</v>
      </c>
      <c r="J86" s="56">
        <v>0.36</v>
      </c>
      <c r="K86" s="57">
        <v>0</v>
      </c>
      <c r="L86" s="57"/>
      <c r="M86" s="32"/>
      <c r="N86" s="58">
        <f t="shared" si="5"/>
        <v>0.22800000000000004</v>
      </c>
      <c r="O86" s="59">
        <f t="shared" si="6"/>
        <v>0.63636363636363624</v>
      </c>
      <c r="P86" s="57">
        <v>0.35</v>
      </c>
      <c r="Q86" s="60">
        <v>0.42</v>
      </c>
      <c r="R86" s="55"/>
      <c r="S86" s="4">
        <v>1.9199999999999998E-2</v>
      </c>
      <c r="T86" s="4">
        <v>2.8799999999999999E-2</v>
      </c>
      <c r="U86" s="4">
        <v>2.7999999999999997E-2</v>
      </c>
      <c r="V86" s="50">
        <v>3.0699999999999998E-2</v>
      </c>
      <c r="W86" s="51">
        <v>0</v>
      </c>
      <c r="X86" s="51"/>
      <c r="Y86" s="32"/>
      <c r="Z86" s="52">
        <f>AVERAGE(DividendHistoryTable[[#This Row],[2015 Yield]:[2019 Yield]])</f>
        <v>2.1339999999999998E-2</v>
      </c>
      <c r="AA86" s="2">
        <f>IFERROR((DividendHistoryTable[[#This Row],[2018 Yield]]-DividendHistoryTable[[#This Row],[2015 Yield]])/DividendHistoryTable[[#This Row],[2015 Yield]],"")</f>
        <v>0.59895833333333337</v>
      </c>
      <c r="AB86" s="19" t="str">
        <f>IF(VLOOKUP(DividendHistoryTable[[#This Row],[Symbol]],Request[[Symbol]:[Current PER]],3,0)&lt;&gt;0,VLOOKUP(DividendHistoryTable[[#This Row],[Symbol]],Request[[Symbol]:[Current PER]],3,0),"")</f>
        <v/>
      </c>
      <c r="AC86" s="19"/>
      <c r="AE86" s="36"/>
      <c r="AF86" s="61"/>
      <c r="AG86" s="63">
        <f>DividendHistoryTable[[#This Row],[ScoreAnalysis/50]]+IFERROR(DividendHistoryTable[[#This Row],[Points]]*5*10/6,0)</f>
        <v>25</v>
      </c>
      <c r="AH86" s="20" t="str">
        <f>VLOOKUP(DividendHistoryTable[[#This Row],[Symbol]],Request[[Symbol]:[Volume Exchanged]],4,0)</f>
        <v/>
      </c>
      <c r="AI86" s="22" t="str">
        <f>VLOOKUP(DividendHistoryTable[[#This Row],[Symbol]],Request[[Symbol]:[Asset Exchanged]],5,0)</f>
        <v/>
      </c>
      <c r="AJ86" s="19" t="e">
        <f>AVERAGEIF(DividendHistoryTable[Sector],DividendHistoryTable[[#This Row],[Sector]],DividendHistoryTable[P/E])</f>
        <v>#DIV/0!</v>
      </c>
      <c r="AK86" s="19">
        <f>AVERAGEIF(DividendHistoryTable[Sector],DividendHistoryTable[[#This Row],[Sector]],DividendHistoryTable[EV/EBITDA])</f>
        <v>51.695942210028598</v>
      </c>
      <c r="AL86" s="44">
        <f>AVERAGEIF(DividendHistoryTable[Sector],DividendHistoryTable[[#This Row],[Sector]],DividendHistoryTable[ScoreTotal/100])</f>
        <v>24.25</v>
      </c>
      <c r="AM86" s="44" t="str">
        <f>IF(VLOOKUP(DividendHistoryTable[[#This Row],[Symbol]],Request[],10,0)="","",VLOOKUP(DividendHistoryTable[[#This Row],[Symbol]],Request[],10,0))</f>
        <v/>
      </c>
      <c r="AN86" s="36">
        <f>VLOOKUP(DividendHistoryTable[[#This Row],[Symbol]],Request[[Symbol]:[MA50]],8,0)</f>
        <v>13.40519996643066</v>
      </c>
      <c r="AO86" s="36">
        <f>VLOOKUP(DividendHistoryTable[[#This Row],[Symbol]],Request[[Symbol]:[MA200]],9,0)</f>
        <v>13.20874998569488</v>
      </c>
      <c r="AP86" s="77">
        <f>VLOOKUP(DividendHistoryTable[[#This Row],[Symbol]],Request[],11,0)</f>
        <v>48.778613096596153</v>
      </c>
      <c r="AQ86" s="36">
        <f>VLOOKUP(DividendHistoryTable[[#This Row],[Symbol]],[1]REQ!$A$2:$G$300,7,0)</f>
        <v>12.930000305175779</v>
      </c>
      <c r="AR86" s="36">
        <f>VLOOKUP(DividendHistoryTable[[#This Row],[Symbol]],[1]REQ!$A$2:$G$300,6,0)</f>
        <v>13.439999580383301</v>
      </c>
      <c r="AS86" s="79">
        <f>1-((DividendHistoryTable[[#This Row],[HIGH30]]-DividendHistoryTable[[#This Row],[Current Price]])/(DividendHistoryTable[[#This Row],[HIGH30]]-DividendHistoryTable[[#This Row],[LOW30]]))</f>
        <v>0.53921570460736667</v>
      </c>
      <c r="AT86" s="81" t="str">
        <f>VLOOKUP(DividendHistoryTable[[#This Row],[Symbol]],Request[],7,0)</f>
        <v/>
      </c>
      <c r="AU86" s="8" t="str">
        <f>IFERROR(DividendHistoryTable[[#This Row],[Current Price]]*(1+DividendHistoryTable[[#This Row],[Obj3Months%]]),"")</f>
        <v/>
      </c>
      <c r="AV86" s="8">
        <v>13.827906038475033</v>
      </c>
      <c r="AW86" s="36">
        <v>10</v>
      </c>
      <c r="AX86" s="4">
        <f>DividendHistoryTable[[#This Row],[2021 Prevision]]/DividendHistoryTable[[#This Row],[Current Price]]</f>
        <v>2.6505111853251016E-2</v>
      </c>
      <c r="AY86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86" s="75" t="str">
        <f>IF(DividendHistoryTable[[#This Row],[Current Price]]&lt;DividendHistoryTable[[#This Row],[Goal to buy]],"TARGET","")</f>
        <v/>
      </c>
      <c r="BA86" s="25"/>
      <c r="BB86" s="73" t="e">
        <f>DividendHistoryTable[[#This Row],[VolumeXchToday]]/DividendHistoryTable[[#This Row],[AssetsXchToday]]</f>
        <v>#VALUE!</v>
      </c>
      <c r="BC86" s="74" t="e">
        <f>ROUND((DividendHistoryTable[[#This Row],[NbActions]]*DividendHistoryTable[[#This Row],[Current Price]])/1000000000,1)&amp;" B€"</f>
        <v>#VALUE!</v>
      </c>
      <c r="BD86" s="74"/>
    </row>
    <row r="87" spans="1:56" x14ac:dyDescent="0.25">
      <c r="A87" t="s">
        <v>393</v>
      </c>
      <c r="B87" t="s">
        <v>575</v>
      </c>
      <c r="C87" t="s">
        <v>289</v>
      </c>
      <c r="D87" s="34">
        <f>IFERROR(VLOOKUP(DividendHistoryTable[[#This Row],[Symbol]],REQ!$A$5:$B$187,2,0),"")</f>
        <v>1.315000057220459</v>
      </c>
      <c r="E87" s="84" t="str">
        <f>VLOOKUP(DividendHistoryTable[[#This Row],[Symbol]],Request[],6,0)</f>
        <v/>
      </c>
      <c r="F87" s="31" t="s">
        <v>174</v>
      </c>
      <c r="G87" s="3">
        <v>0.15</v>
      </c>
      <c r="H87" s="3">
        <v>0.15</v>
      </c>
      <c r="I87" s="3">
        <v>0.1</v>
      </c>
      <c r="J87" s="56">
        <v>0.1</v>
      </c>
      <c r="K87" s="57"/>
      <c r="L87" s="57"/>
      <c r="M87" s="32"/>
      <c r="N87" s="58">
        <f t="shared" si="5"/>
        <v>0.125</v>
      </c>
      <c r="O87" s="59">
        <f t="shared" si="6"/>
        <v>-0.33333333333333326</v>
      </c>
      <c r="P87" s="57">
        <v>0.05</v>
      </c>
      <c r="Q87" s="60">
        <v>0.05</v>
      </c>
      <c r="R87" s="55"/>
      <c r="S87" s="4">
        <v>6.8500000000000005E-2</v>
      </c>
      <c r="T87" s="4">
        <v>8.1500000000000003E-2</v>
      </c>
      <c r="U87" s="4">
        <v>0.04</v>
      </c>
      <c r="V87" s="50">
        <v>0.10199999999999999</v>
      </c>
      <c r="W87" s="51"/>
      <c r="X87" s="51"/>
      <c r="Y87" s="32"/>
      <c r="Z87" s="52">
        <f>AVERAGE(DividendHistoryTable[[#This Row],[2015 Yield]:[2019 Yield]])</f>
        <v>7.3000000000000009E-2</v>
      </c>
      <c r="AA87" s="2">
        <f>IFERROR((DividendHistoryTable[[#This Row],[2018 Yield]]-DividendHistoryTable[[#This Row],[2015 Yield]])/DividendHistoryTable[[#This Row],[2015 Yield]],"")</f>
        <v>0.48905109489051074</v>
      </c>
      <c r="AB87" s="19" t="str">
        <f>IF(VLOOKUP(DividendHistoryTable[[#This Row],[Symbol]],Request[[Symbol]:[Current PER]],3,0)&lt;&gt;0,VLOOKUP(DividendHistoryTable[[#This Row],[Symbol]],Request[[Symbol]:[Current PER]],3,0),"")</f>
        <v/>
      </c>
      <c r="AC87" s="19"/>
      <c r="AE87" s="36"/>
      <c r="AF87" s="61"/>
      <c r="AG87" s="63">
        <f>DividendHistoryTable[[#This Row],[ScoreAnalysis/50]]+IFERROR(DividendHistoryTable[[#This Row],[Points]]*5*10/6,0)</f>
        <v>25</v>
      </c>
      <c r="AH87" s="20" t="str">
        <f>VLOOKUP(DividendHistoryTable[[#This Row],[Symbol]],Request[[Symbol]:[Volume Exchanged]],4,0)</f>
        <v/>
      </c>
      <c r="AI87" s="22" t="str">
        <f>VLOOKUP(DividendHistoryTable[[#This Row],[Symbol]],Request[[Symbol]:[Asset Exchanged]],5,0)</f>
        <v/>
      </c>
      <c r="AJ87" s="19" t="e">
        <f>AVERAGEIF(DividendHistoryTable[Sector],DividendHistoryTable[[#This Row],[Sector]],DividendHistoryTable[P/E])</f>
        <v>#DIV/0!</v>
      </c>
      <c r="AK87" s="19">
        <f>AVERAGEIF(DividendHistoryTable[Sector],DividendHistoryTable[[#This Row],[Sector]],DividendHistoryTable[EV/EBITDA])</f>
        <v>5.4924677180928594</v>
      </c>
      <c r="AL87" s="44">
        <f>AVERAGEIF(DividendHistoryTable[Sector],DividendHistoryTable[[#This Row],[Sector]],DividendHistoryTable[ScoreTotal/100])</f>
        <v>53.533333333333339</v>
      </c>
      <c r="AM87" s="44" t="str">
        <f>IF(VLOOKUP(DividendHistoryTable[[#This Row],[Symbol]],Request[],10,0)="","",VLOOKUP(DividendHistoryTable[[#This Row],[Symbol]],Request[],10,0))</f>
        <v/>
      </c>
      <c r="AN87" s="36">
        <f>VLOOKUP(DividendHistoryTable[[#This Row],[Symbol]],Request[[Symbol]:[MA50]],8,0)</f>
        <v>0</v>
      </c>
      <c r="AO87" s="36">
        <f>VLOOKUP(DividendHistoryTable[[#This Row],[Symbol]],Request[[Symbol]:[MA200]],9,0)</f>
        <v>0</v>
      </c>
      <c r="AP87" s="77">
        <f>VLOOKUP(DividendHistoryTable[[#This Row],[Symbol]],Request[],11,0)</f>
        <v>0</v>
      </c>
      <c r="AQ87" s="36">
        <f>VLOOKUP(DividendHistoryTable[[#This Row],[Symbol]],[1]REQ!$A$2:$G$300,7,0)</f>
        <v>1.315000057220459</v>
      </c>
      <c r="AR87" s="36">
        <f>VLOOKUP(DividendHistoryTable[[#This Row],[Symbol]],[1]REQ!$A$2:$G$300,6,0)</f>
        <v>1.315000057220459</v>
      </c>
      <c r="AS87" s="79" t="e">
        <f>1-((DividendHistoryTable[[#This Row],[HIGH30]]-DividendHistoryTable[[#This Row],[Current Price]])/(DividendHistoryTable[[#This Row],[HIGH30]]-DividendHistoryTable[[#This Row],[LOW30]]))</f>
        <v>#DIV/0!</v>
      </c>
      <c r="AT87" s="81" t="str">
        <f>VLOOKUP(DividendHistoryTable[[#This Row],[Symbol]],Request[],7,0)</f>
        <v/>
      </c>
      <c r="AU87" s="8" t="str">
        <f>IFERROR(DividendHistoryTable[[#This Row],[Current Price]]*(1+DividendHistoryTable[[#This Row],[Obj3Months%]]),"")</f>
        <v/>
      </c>
      <c r="AV87" s="8"/>
      <c r="AW87" s="37">
        <v>25</v>
      </c>
      <c r="AX87" s="4">
        <f>DividendHistoryTable[[#This Row],[2021 Prevision]]/DividendHistoryTable[[#This Row],[Current Price]]</f>
        <v>3.802281203370133E-2</v>
      </c>
      <c r="AY87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87" s="76" t="str">
        <f>IF(DividendHistoryTable[[#This Row],[Current Price]]&lt;DividendHistoryTable[[#This Row],[Goal to buy]],"TARGET","")</f>
        <v>TARGET</v>
      </c>
      <c r="BA87" s="25"/>
      <c r="BB87" s="73" t="e">
        <f>DividendHistoryTable[[#This Row],[VolumeXchToday]]/DividendHistoryTable[[#This Row],[AssetsXchToday]]</f>
        <v>#VALUE!</v>
      </c>
      <c r="BC87" s="74" t="e">
        <f>ROUND((DividendHistoryTable[[#This Row],[NbActions]]*DividendHistoryTable[[#This Row],[Current Price]])/1000000000,1)&amp;" B€"</f>
        <v>#VALUE!</v>
      </c>
      <c r="BD87" s="74"/>
    </row>
    <row r="88" spans="1:56" x14ac:dyDescent="0.25">
      <c r="A88" t="s">
        <v>52</v>
      </c>
      <c r="B88" t="s">
        <v>80</v>
      </c>
      <c r="C88" t="s">
        <v>503</v>
      </c>
      <c r="D88" s="58">
        <f>IFERROR(VLOOKUP(DividendHistoryTable[[#This Row],[Symbol]],REQ!$A$5:$B$121,2,0),"")</f>
        <v>118.7200012207031</v>
      </c>
      <c r="E88" s="83" t="str">
        <f>VLOOKUP(DividendHistoryTable[[#This Row],[Symbol]],Request[],6,0)</f>
        <v/>
      </c>
      <c r="F88" s="31" t="s">
        <v>174</v>
      </c>
      <c r="G88" s="3">
        <v>1.38</v>
      </c>
      <c r="H88" s="3">
        <v>1.52</v>
      </c>
      <c r="I88" s="3">
        <v>1.6</v>
      </c>
      <c r="J88" s="56">
        <v>1.82</v>
      </c>
      <c r="K88" s="57">
        <v>0</v>
      </c>
      <c r="L88" s="57"/>
      <c r="M88" s="32"/>
      <c r="N88" s="58">
        <f t="shared" si="5"/>
        <v>1.264</v>
      </c>
      <c r="O88" s="59">
        <f t="shared" si="6"/>
        <v>0.31884057971014507</v>
      </c>
      <c r="P88" s="57">
        <v>1.41</v>
      </c>
      <c r="Q88" s="60">
        <v>2</v>
      </c>
      <c r="R88" s="55"/>
      <c r="S88" s="4">
        <v>2.23E-2</v>
      </c>
      <c r="T88" s="4">
        <v>1.8799999999999997E-2</v>
      </c>
      <c r="U88" s="4">
        <v>1.5800000000000002E-2</v>
      </c>
      <c r="V88" s="50">
        <v>1.49E-2</v>
      </c>
      <c r="W88" s="51">
        <v>0</v>
      </c>
      <c r="X88" s="51"/>
      <c r="Y88" s="32"/>
      <c r="Z88" s="52">
        <f>AVERAGE(DividendHistoryTable[[#This Row],[2015 Yield]:[2019 Yield]])</f>
        <v>1.4360000000000001E-2</v>
      </c>
      <c r="AA88" s="2">
        <f>IFERROR((DividendHistoryTable[[#This Row],[2018 Yield]]-DividendHistoryTable[[#This Row],[2015 Yield]])/DividendHistoryTable[[#This Row],[2015 Yield]],"")</f>
        <v>-0.33183856502242154</v>
      </c>
      <c r="AB88" s="19" t="str">
        <f>IF(VLOOKUP(DividendHistoryTable[[#This Row],[Symbol]],Request[[Symbol]:[Current PER]],3,0)&lt;&gt;0,VLOOKUP(DividendHistoryTable[[#This Row],[Symbol]],Request[[Symbol]:[Current PER]],3,0),"")</f>
        <v/>
      </c>
      <c r="AC88" s="19"/>
      <c r="AE88" s="36"/>
      <c r="AF88" s="61"/>
      <c r="AG88" s="63">
        <f>DividendHistoryTable[[#This Row],[ScoreAnalysis/50]]+IFERROR(DividendHistoryTable[[#This Row],[Points]]*5*10/6,0)</f>
        <v>25</v>
      </c>
      <c r="AH88" s="20" t="str">
        <f>VLOOKUP(DividendHistoryTable[[#This Row],[Symbol]],Request[[Symbol]:[Volume Exchanged]],4,0)</f>
        <v/>
      </c>
      <c r="AI88" s="22" t="str">
        <f>VLOOKUP(DividendHistoryTable[[#This Row],[Symbol]],Request[[Symbol]:[Asset Exchanged]],5,0)</f>
        <v/>
      </c>
      <c r="AJ88" s="19" t="e">
        <f>AVERAGEIF(DividendHistoryTable[Sector],DividendHistoryTable[[#This Row],[Sector]],DividendHistoryTable[P/E])</f>
        <v>#DIV/0!</v>
      </c>
      <c r="AK88" s="19" t="e">
        <f>AVERAGEIF(DividendHistoryTable[Sector],DividendHistoryTable[[#This Row],[Sector]],DividendHistoryTable[EV/EBITDA])</f>
        <v>#DIV/0!</v>
      </c>
      <c r="AL88" s="44">
        <f>AVERAGEIF(DividendHistoryTable[Sector],DividendHistoryTable[[#This Row],[Sector]],DividendHistoryTable[ScoreTotal/100])</f>
        <v>25</v>
      </c>
      <c r="AM88" s="44" t="str">
        <f>IF(VLOOKUP(DividendHistoryTable[[#This Row],[Symbol]],Request[],10,0)="","",VLOOKUP(DividendHistoryTable[[#This Row],[Symbol]],Request[],10,0))</f>
        <v/>
      </c>
      <c r="AN88" s="36">
        <f>VLOOKUP(DividendHistoryTable[[#This Row],[Symbol]],Request[[Symbol]:[MA50]],8,0)</f>
        <v>116.02920043945311</v>
      </c>
      <c r="AO88" s="36">
        <f>VLOOKUP(DividendHistoryTable[[#This Row],[Symbol]],Request[[Symbol]:[MA200]],9,0)</f>
        <v>105.835350227356</v>
      </c>
      <c r="AP88" s="77">
        <f>VLOOKUP(DividendHistoryTable[[#This Row],[Symbol]],Request[],11,0)</f>
        <v>51.296386214467617</v>
      </c>
      <c r="AQ88" s="36">
        <f>VLOOKUP(DividendHistoryTable[[#This Row],[Symbol]],[1]REQ!$A$2:$G$300,7,0)</f>
        <v>115.25</v>
      </c>
      <c r="AR88" s="36">
        <f>VLOOKUP(DividendHistoryTable[[#This Row],[Symbol]],[1]REQ!$A$2:$G$300,6,0)</f>
        <v>125.09999847412109</v>
      </c>
      <c r="AS88" s="79">
        <f>1-((DividendHistoryTable[[#This Row],[HIGH30]]-DividendHistoryTable[[#This Row],[Current Price]])/(DividendHistoryTable[[#This Row],[HIGH30]]-DividendHistoryTable[[#This Row],[LOW30]]))</f>
        <v>0.3522844424615732</v>
      </c>
      <c r="AT88" s="81" t="str">
        <f>VLOOKUP(DividendHistoryTable[[#This Row],[Symbol]],Request[],7,0)</f>
        <v/>
      </c>
      <c r="AU88" s="8" t="str">
        <f>IFERROR(DividendHistoryTable[[#This Row],[Current Price]]*(1+DividendHistoryTable[[#This Row],[Obj3Months%]]),"")</f>
        <v/>
      </c>
      <c r="AV88" s="8">
        <v>114.27952500000001</v>
      </c>
      <c r="AW88" s="36">
        <v>98</v>
      </c>
      <c r="AX88" s="4">
        <f>DividendHistoryTable[[#This Row],[2021 Prevision]]/DividendHistoryTable[[#This Row],[Current Price]]</f>
        <v>1.187668451400012E-2</v>
      </c>
      <c r="AY88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88" s="75" t="str">
        <f>IF(DividendHistoryTable[[#This Row],[Current Price]]&lt;DividendHistoryTable[[#This Row],[Goal to buy]],"TARGET","")</f>
        <v/>
      </c>
      <c r="BA88" s="25"/>
      <c r="BB88" s="73" t="e">
        <f>DividendHistoryTable[[#This Row],[VolumeXchToday]]/DividendHistoryTable[[#This Row],[AssetsXchToday]]</f>
        <v>#VALUE!</v>
      </c>
      <c r="BC88" s="74" t="e">
        <f>ROUND((DividendHistoryTable[[#This Row],[NbActions]]*DividendHistoryTable[[#This Row],[Current Price]])/1000000000,1)&amp;" B€"</f>
        <v>#VALUE!</v>
      </c>
      <c r="BD88" s="74"/>
    </row>
    <row r="89" spans="1:56" x14ac:dyDescent="0.25">
      <c r="A89" t="s">
        <v>55</v>
      </c>
      <c r="B89" t="s">
        <v>102</v>
      </c>
      <c r="C89" t="s">
        <v>503</v>
      </c>
      <c r="D89" s="23">
        <f>IFERROR(VLOOKUP(DividendHistoryTable[[#This Row],[Symbol]],REQ!$A$5:$B$121,2,0),"")</f>
        <v>87.239997863769531</v>
      </c>
      <c r="E89" s="83" t="str">
        <f>VLOOKUP(DividendHistoryTable[[#This Row],[Symbol]],Request[],6,0)</f>
        <v/>
      </c>
      <c r="F89" s="15" t="s">
        <v>182</v>
      </c>
      <c r="G89" s="3">
        <v>1.36</v>
      </c>
      <c r="H89" s="3">
        <v>1.6</v>
      </c>
      <c r="I89" s="3">
        <v>1.75</v>
      </c>
      <c r="J89" s="56">
        <v>2.08</v>
      </c>
      <c r="K89" s="57">
        <v>2.65</v>
      </c>
      <c r="L89" s="57"/>
      <c r="M89" s="32"/>
      <c r="N89" s="58">
        <f t="shared" si="5"/>
        <v>1.8879999999999999</v>
      </c>
      <c r="O89" s="59">
        <f t="shared" si="6"/>
        <v>0.52941176470588225</v>
      </c>
      <c r="P89" s="57">
        <v>2.2999999999999998</v>
      </c>
      <c r="Q89" s="60">
        <v>2.61</v>
      </c>
      <c r="R89" s="55"/>
      <c r="S89" s="4">
        <v>1.7500000000000002E-2</v>
      </c>
      <c r="T89" s="4">
        <v>1.6200000000000003E-2</v>
      </c>
      <c r="U89" s="4">
        <v>1.6200000000000003E-2</v>
      </c>
      <c r="V89" s="50">
        <v>2.06E-2</v>
      </c>
      <c r="W89" s="51">
        <v>3.8100000000000002E-2</v>
      </c>
      <c r="X89" s="51"/>
      <c r="Y89" s="32"/>
      <c r="Z89" s="52">
        <f>AVERAGE(DividendHistoryTable[[#This Row],[2015 Yield]:[2019 Yield]])</f>
        <v>2.172E-2</v>
      </c>
      <c r="AA89" s="2">
        <f>IFERROR((DividendHistoryTable[[#This Row],[2018 Yield]]-DividendHistoryTable[[#This Row],[2015 Yield]])/DividendHistoryTable[[#This Row],[2015 Yield]],"")</f>
        <v>0.17714285714285705</v>
      </c>
      <c r="AB89" s="19" t="str">
        <f>IF(VLOOKUP(DividendHistoryTable[[#This Row],[Symbol]],Request[[Symbol]:[Current PER]],3,0)&lt;&gt;0,VLOOKUP(DividendHistoryTable[[#This Row],[Symbol]],Request[[Symbol]:[Current PER]],3,0),"")</f>
        <v/>
      </c>
      <c r="AC89" s="19"/>
      <c r="AE89" s="36"/>
      <c r="AF89" s="61"/>
      <c r="AG89" s="63">
        <f>DividendHistoryTable[[#This Row],[ScoreAnalysis/50]]+IFERROR(DividendHistoryTable[[#This Row],[Points]]*5*10/6,0)</f>
        <v>25</v>
      </c>
      <c r="AH89" s="20" t="str">
        <f>VLOOKUP(DividendHistoryTable[[#This Row],[Symbol]],Request[[Symbol]:[Volume Exchanged]],4,0)</f>
        <v/>
      </c>
      <c r="AI89" s="22" t="str">
        <f>VLOOKUP(DividendHistoryTable[[#This Row],[Symbol]],Request[[Symbol]:[Asset Exchanged]],5,0)</f>
        <v/>
      </c>
      <c r="AJ89" s="19" t="e">
        <f>AVERAGEIF(DividendHistoryTable[Sector],DividendHistoryTable[[#This Row],[Sector]],DividendHistoryTable[P/E])</f>
        <v>#DIV/0!</v>
      </c>
      <c r="AK89" s="19" t="e">
        <f>AVERAGEIF(DividendHistoryTable[Sector],DividendHistoryTable[[#This Row],[Sector]],DividendHistoryTable[EV/EBITDA])</f>
        <v>#DIV/0!</v>
      </c>
      <c r="AL89" s="44">
        <f>AVERAGEIF(DividendHistoryTable[Sector],DividendHistoryTable[[#This Row],[Sector]],DividendHistoryTable[ScoreTotal/100])</f>
        <v>25</v>
      </c>
      <c r="AM89" s="44" t="str">
        <f>IF(VLOOKUP(DividendHistoryTable[[#This Row],[Symbol]],Request[],10,0)="","",VLOOKUP(DividendHistoryTable[[#This Row],[Symbol]],Request[],10,0))</f>
        <v/>
      </c>
      <c r="AN89" s="36">
        <f>VLOOKUP(DividendHistoryTable[[#This Row],[Symbol]],Request[[Symbol]:[MA50]],8,0)</f>
        <v>81.066399993896482</v>
      </c>
      <c r="AO89" s="36">
        <f>VLOOKUP(DividendHistoryTable[[#This Row],[Symbol]],Request[[Symbol]:[MA200]],9,0)</f>
        <v>72.766985683441163</v>
      </c>
      <c r="AP89" s="77">
        <f>VLOOKUP(DividendHistoryTable[[#This Row],[Symbol]],Request[],11,0)</f>
        <v>65.937898583681076</v>
      </c>
      <c r="AQ89" s="36">
        <f>VLOOKUP(DividendHistoryTable[[#This Row],[Symbol]],[1]REQ!$A$2:$G$300,7,0)</f>
        <v>81.980003356933594</v>
      </c>
      <c r="AR89" s="36">
        <f>VLOOKUP(DividendHistoryTable[[#This Row],[Symbol]],[1]REQ!$A$2:$G$300,6,0)</f>
        <v>87.279998779296875</v>
      </c>
      <c r="AS89" s="79">
        <f>1-((DividendHistoryTable[[#This Row],[HIGH30]]-DividendHistoryTable[[#This Row],[Current Price]])/(DividendHistoryTable[[#This Row],[HIGH30]]-DividendHistoryTable[[#This Row],[LOW30]]))</f>
        <v>0.9924526509289876</v>
      </c>
      <c r="AT89" s="81" t="str">
        <f>VLOOKUP(DividendHistoryTable[[#This Row],[Symbol]],Request[],7,0)</f>
        <v/>
      </c>
      <c r="AU89" s="8" t="str">
        <f>IFERROR(DividendHistoryTable[[#This Row],[Current Price]]*(1+DividendHistoryTable[[#This Row],[Obj3Months%]]),"")</f>
        <v/>
      </c>
      <c r="AV89" s="8">
        <v>86.614166766357428</v>
      </c>
      <c r="AW89" s="36">
        <v>70</v>
      </c>
      <c r="AX89" s="4">
        <f>DividendHistoryTable[[#This Row],[2021 Prevision]]/DividendHistoryTable[[#This Row],[Current Price]]</f>
        <v>2.6364053832183574E-2</v>
      </c>
      <c r="AY89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89" s="75" t="str">
        <f>IF(DividendHistoryTable[[#This Row],[Current Price]]&lt;DividendHistoryTable[[#This Row],[Goal to buy]],"TARGET","")</f>
        <v/>
      </c>
      <c r="BA89" s="25"/>
      <c r="BB89" s="73" t="e">
        <f>DividendHistoryTable[[#This Row],[VolumeXchToday]]/DividendHistoryTable[[#This Row],[AssetsXchToday]]</f>
        <v>#VALUE!</v>
      </c>
      <c r="BC89" s="74" t="e">
        <f>ROUND((DividendHistoryTable[[#This Row],[NbActions]]*DividendHistoryTable[[#This Row],[Current Price]])/1000000000,1)&amp;" B€"</f>
        <v>#VALUE!</v>
      </c>
      <c r="BD89" s="74"/>
    </row>
    <row r="90" spans="1:56" x14ac:dyDescent="0.25">
      <c r="A90" t="s">
        <v>317</v>
      </c>
      <c r="B90" t="s">
        <v>318</v>
      </c>
      <c r="C90" t="s">
        <v>172</v>
      </c>
      <c r="D90" s="34">
        <f>IFERROR(VLOOKUP(DividendHistoryTable[[#This Row],[Symbol]],REQ!$A$5:$B$187,2,0),"")</f>
        <v>151.69999694824219</v>
      </c>
      <c r="E90" s="84" t="str">
        <f>VLOOKUP(DividendHistoryTable[[#This Row],[Symbol]],Request[],6,0)</f>
        <v/>
      </c>
      <c r="F90" s="31" t="s">
        <v>176</v>
      </c>
      <c r="G90" s="3">
        <v>1.35</v>
      </c>
      <c r="H90" s="3">
        <v>1.55</v>
      </c>
      <c r="I90" s="3">
        <v>1.7</v>
      </c>
      <c r="J90" s="56">
        <v>1.7</v>
      </c>
      <c r="K90" s="57">
        <v>1.35</v>
      </c>
      <c r="L90" s="57"/>
      <c r="M90" s="32"/>
      <c r="N90" s="58">
        <f t="shared" si="5"/>
        <v>1.53</v>
      </c>
      <c r="O90" s="59">
        <f t="shared" si="6"/>
        <v>0.25925925925925913</v>
      </c>
      <c r="P90" s="57">
        <v>1.99</v>
      </c>
      <c r="Q90" s="60">
        <v>2.16</v>
      </c>
      <c r="R90" s="55"/>
      <c r="S90" s="4">
        <v>1.5699999999999999E-2</v>
      </c>
      <c r="T90" s="4">
        <v>1.9300000000000001E-2</v>
      </c>
      <c r="U90" s="4">
        <v>1.72E-2</v>
      </c>
      <c r="V90" s="50">
        <v>1.9599999999999999E-2</v>
      </c>
      <c r="W90" s="51">
        <v>1.24E-2</v>
      </c>
      <c r="X90" s="51"/>
      <c r="Y90" s="32"/>
      <c r="Z90" s="52">
        <f>AVERAGE(DividendHistoryTable[[#This Row],[2015 Yield]:[2019 Yield]])</f>
        <v>1.6840000000000001E-2</v>
      </c>
      <c r="AA90" s="2">
        <f>IFERROR((DividendHistoryTable[[#This Row],[2018 Yield]]-DividendHistoryTable[[#This Row],[2015 Yield]])/DividendHistoryTable[[#This Row],[2015 Yield]],"")</f>
        <v>0.24840764331210197</v>
      </c>
      <c r="AB90" s="19" t="str">
        <f>IF(VLOOKUP(DividendHistoryTable[[#This Row],[Symbol]],Request[[Symbol]:[Current PER]],3,0)&lt;&gt;0,VLOOKUP(DividendHistoryTable[[#This Row],[Symbol]],Request[[Symbol]:[Current PER]],3,0),"")</f>
        <v/>
      </c>
      <c r="AC90" s="19"/>
      <c r="AE90" s="36"/>
      <c r="AF90" s="61"/>
      <c r="AG90" s="63">
        <f>DividendHistoryTable[[#This Row],[ScoreAnalysis/50]]+IFERROR(DividendHistoryTable[[#This Row],[Points]]*5*10/6,0)</f>
        <v>25</v>
      </c>
      <c r="AH90" s="20" t="str">
        <f>VLOOKUP(DividendHistoryTable[[#This Row],[Symbol]],Request[[Symbol]:[Volume Exchanged]],4,0)</f>
        <v/>
      </c>
      <c r="AI90" s="22" t="str">
        <f>VLOOKUP(DividendHistoryTable[[#This Row],[Symbol]],Request[[Symbol]:[Asset Exchanged]],5,0)</f>
        <v/>
      </c>
      <c r="AJ90" s="19" t="e">
        <f>AVERAGEIF(DividendHistoryTable[Sector],DividendHistoryTable[[#This Row],[Sector]],DividendHistoryTable[P/E])</f>
        <v>#DIV/0!</v>
      </c>
      <c r="AK90" s="19" t="e">
        <f>AVERAGEIF(DividendHistoryTable[Sector],DividendHistoryTable[[#This Row],[Sector]],DividendHistoryTable[EV/EBITDA])</f>
        <v>#DIV/0!</v>
      </c>
      <c r="AL90" s="44">
        <f>AVERAGEIF(DividendHistoryTable[Sector],DividendHistoryTable[[#This Row],[Sector]],DividendHistoryTable[ScoreTotal/100])</f>
        <v>25</v>
      </c>
      <c r="AM90" s="44" t="str">
        <f>IF(VLOOKUP(DividendHistoryTable[[#This Row],[Symbol]],Request[],10,0)="","",VLOOKUP(DividendHistoryTable[[#This Row],[Symbol]],Request[],10,0))</f>
        <v/>
      </c>
      <c r="AN90" s="36">
        <f>VLOOKUP(DividendHistoryTable[[#This Row],[Symbol]],Request[[Symbol]:[MA50]],8,0)</f>
        <v>138.95600006103521</v>
      </c>
      <c r="AO90" s="36">
        <f>VLOOKUP(DividendHistoryTable[[#This Row],[Symbol]],Request[[Symbol]:[MA200]],9,0)</f>
        <v>120.0069501113892</v>
      </c>
      <c r="AP90" s="77">
        <f>VLOOKUP(DividendHistoryTable[[#This Row],[Symbol]],Request[],11,0)</f>
        <v>73.753997270291904</v>
      </c>
      <c r="AQ90" s="36">
        <f>VLOOKUP(DividendHistoryTable[[#This Row],[Symbol]],[1]REQ!$A$2:$G$300,7,0)</f>
        <v>141.94999694824219</v>
      </c>
      <c r="AR90" s="36">
        <f>VLOOKUP(DividendHistoryTable[[#This Row],[Symbol]],[1]REQ!$A$2:$G$300,6,0)</f>
        <v>151.69999694824219</v>
      </c>
      <c r="AS90" s="79">
        <f>1-((DividendHistoryTable[[#This Row],[HIGH30]]-DividendHistoryTable[[#This Row],[Current Price]])/(DividendHistoryTable[[#This Row],[HIGH30]]-DividendHistoryTable[[#This Row],[LOW30]]))</f>
        <v>1</v>
      </c>
      <c r="AT90" s="81" t="str">
        <f>VLOOKUP(DividendHistoryTable[[#This Row],[Symbol]],Request[],7,0)</f>
        <v/>
      </c>
      <c r="AU90" s="8" t="str">
        <f>IFERROR(DividendHistoryTable[[#This Row],[Current Price]]*(1+DividendHistoryTable[[#This Row],[Obj3Months%]]),"")</f>
        <v/>
      </c>
      <c r="AV90" s="8">
        <v>141.9984</v>
      </c>
      <c r="AW90" s="36">
        <v>100</v>
      </c>
      <c r="AX90" s="4">
        <f>DividendHistoryTable[[#This Row],[2021 Prevision]]/DividendHistoryTable[[#This Row],[Current Price]]</f>
        <v>1.3117996308720816E-2</v>
      </c>
      <c r="AY90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90" s="76" t="str">
        <f>IF(DividendHistoryTable[[#This Row],[Current Price]]&lt;DividendHistoryTable[[#This Row],[Goal to buy]],"TARGET","")</f>
        <v/>
      </c>
      <c r="BA90" s="25"/>
      <c r="BB90" s="73" t="e">
        <f>DividendHistoryTable[[#This Row],[VolumeXchToday]]/DividendHistoryTable[[#This Row],[AssetsXchToday]]</f>
        <v>#VALUE!</v>
      </c>
      <c r="BC90" s="74" t="e">
        <f>ROUND((DividendHistoryTable[[#This Row],[NbActions]]*DividendHistoryTable[[#This Row],[Current Price]])/1000000000,1)&amp;" B€"</f>
        <v>#VALUE!</v>
      </c>
      <c r="BD90" s="74"/>
    </row>
    <row r="91" spans="1:56" x14ac:dyDescent="0.25">
      <c r="A91" t="s">
        <v>332</v>
      </c>
      <c r="B91" t="s">
        <v>331</v>
      </c>
      <c r="C91" t="s">
        <v>152</v>
      </c>
      <c r="D91" s="34">
        <f>IFERROR(VLOOKUP(DividendHistoryTable[[#This Row],[Symbol]],REQ!$A$5:$B$187,2,0),"")</f>
        <v>54.349998474121087</v>
      </c>
      <c r="E91" s="84" t="str">
        <f>VLOOKUP(DividendHistoryTable[[#This Row],[Symbol]],Request[],6,0)</f>
        <v/>
      </c>
      <c r="F91" s="31" t="s">
        <v>176</v>
      </c>
      <c r="G91" s="3">
        <v>0</v>
      </c>
      <c r="H91" s="3">
        <v>0</v>
      </c>
      <c r="I91" s="3">
        <v>0</v>
      </c>
      <c r="J91" s="56">
        <v>0</v>
      </c>
      <c r="K91" s="57">
        <v>0</v>
      </c>
      <c r="L91" s="57"/>
      <c r="M91" s="32"/>
      <c r="N91" s="58">
        <f t="shared" si="5"/>
        <v>0</v>
      </c>
      <c r="O91" s="59" t="str">
        <f t="shared" si="6"/>
        <v/>
      </c>
      <c r="P91" s="57">
        <v>1.29</v>
      </c>
      <c r="Q91" s="60">
        <v>1.51</v>
      </c>
      <c r="R91" s="55"/>
      <c r="S91" s="4">
        <v>0</v>
      </c>
      <c r="T91" s="4">
        <v>0</v>
      </c>
      <c r="U91" s="4">
        <v>0</v>
      </c>
      <c r="V91" s="50">
        <v>0</v>
      </c>
      <c r="W91" s="51">
        <v>0</v>
      </c>
      <c r="X91" s="51"/>
      <c r="Y91" s="32"/>
      <c r="Z91" s="52">
        <f>AVERAGE(DividendHistoryTable[[#This Row],[2015 Yield]:[2019 Yield]])</f>
        <v>0</v>
      </c>
      <c r="AA91" s="2" t="str">
        <f>IFERROR((DividendHistoryTable[[#This Row],[2018 Yield]]-DividendHistoryTable[[#This Row],[2015 Yield]])/DividendHistoryTable[[#This Row],[2015 Yield]],"")</f>
        <v/>
      </c>
      <c r="AB91" s="19" t="str">
        <f>IF(VLOOKUP(DividendHistoryTable[[#This Row],[Symbol]],Request[[Symbol]:[Current PER]],3,0)&lt;&gt;0,VLOOKUP(DividendHistoryTable[[#This Row],[Symbol]],Request[[Symbol]:[Current PER]],3,0),"")</f>
        <v/>
      </c>
      <c r="AC91" s="19"/>
      <c r="AE91" s="36"/>
      <c r="AF91" s="61"/>
      <c r="AG91" s="63">
        <f>DividendHistoryTable[[#This Row],[ScoreAnalysis/50]]+IFERROR(DividendHistoryTable[[#This Row],[Points]]*5*10/6,0)</f>
        <v>25</v>
      </c>
      <c r="AH91" s="20" t="str">
        <f>VLOOKUP(DividendHistoryTable[[#This Row],[Symbol]],Request[[Symbol]:[Volume Exchanged]],4,0)</f>
        <v/>
      </c>
      <c r="AI91" s="22" t="str">
        <f>VLOOKUP(DividendHistoryTable[[#This Row],[Symbol]],Request[[Symbol]:[Asset Exchanged]],5,0)</f>
        <v/>
      </c>
      <c r="AJ91" s="19" t="e">
        <f>AVERAGEIF(DividendHistoryTable[Sector],DividendHistoryTable[[#This Row],[Sector]],DividendHistoryTable[P/E])</f>
        <v>#DIV/0!</v>
      </c>
      <c r="AK91" s="19">
        <f>AVERAGEIF(DividendHistoryTable[Sector],DividendHistoryTable[[#This Row],[Sector]],DividendHistoryTable[EV/EBITDA])</f>
        <v>5.0002835108854233</v>
      </c>
      <c r="AL91" s="44">
        <f>AVERAGEIF(DividendHistoryTable[Sector],DividendHistoryTable[[#This Row],[Sector]],DividendHistoryTable[ScoreTotal/100])</f>
        <v>37.5</v>
      </c>
      <c r="AM91" s="44" t="str">
        <f>IF(VLOOKUP(DividendHistoryTable[[#This Row],[Symbol]],Request[],10,0)="","",VLOOKUP(DividendHistoryTable[[#This Row],[Symbol]],Request[],10,0))</f>
        <v/>
      </c>
      <c r="AN91" s="36">
        <f>VLOOKUP(DividendHistoryTable[[#This Row],[Symbol]],Request[[Symbol]:[MA50]],8,0)</f>
        <v>51.01719985961914</v>
      </c>
      <c r="AO91" s="36">
        <f>VLOOKUP(DividendHistoryTable[[#This Row],[Symbol]],Request[[Symbol]:[MA200]],9,0)</f>
        <v>43.751150074005118</v>
      </c>
      <c r="AP91" s="77">
        <f>VLOOKUP(DividendHistoryTable[[#This Row],[Symbol]],Request[],11,0)</f>
        <v>59.1084350482584</v>
      </c>
      <c r="AQ91" s="36">
        <f>VLOOKUP(DividendHistoryTable[[#This Row],[Symbol]],[1]REQ!$A$2:$G$300,7,0)</f>
        <v>52</v>
      </c>
      <c r="AR91" s="36">
        <f>VLOOKUP(DividendHistoryTable[[#This Row],[Symbol]],[1]REQ!$A$2:$G$300,6,0)</f>
        <v>55.700000762939453</v>
      </c>
      <c r="AS91" s="79">
        <f>1-((DividendHistoryTable[[#This Row],[HIGH30]]-DividendHistoryTable[[#This Row],[Current Price]])/(DividendHistoryTable[[#This Row],[HIGH30]]-DividendHistoryTable[[#This Row],[LOW30]]))</f>
        <v>0.63513459177076981</v>
      </c>
      <c r="AT91" s="81" t="str">
        <f>VLOOKUP(DividendHistoryTable[[#This Row],[Symbol]],Request[],7,0)</f>
        <v/>
      </c>
      <c r="AU91" s="8" t="str">
        <f>IFERROR(DividendHistoryTable[[#This Row],[Current Price]]*(1+DividendHistoryTable[[#This Row],[Obj3Months%]]),"")</f>
        <v/>
      </c>
      <c r="AV91" s="8">
        <v>56.799522959136972</v>
      </c>
      <c r="AW91" s="36">
        <v>25</v>
      </c>
      <c r="AX91" s="4">
        <f>DividendHistoryTable[[#This Row],[2021 Prevision]]/DividendHistoryTable[[#This Row],[Current Price]]</f>
        <v>2.3735051264338808E-2</v>
      </c>
      <c r="AY91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91" s="76" t="str">
        <f>IF(DividendHistoryTable[[#This Row],[Current Price]]&lt;DividendHistoryTable[[#This Row],[Goal to buy]],"TARGET","")</f>
        <v/>
      </c>
      <c r="BA91" s="25"/>
      <c r="BB91" s="73" t="e">
        <f>DividendHistoryTable[[#This Row],[VolumeXchToday]]/DividendHistoryTable[[#This Row],[AssetsXchToday]]</f>
        <v>#VALUE!</v>
      </c>
      <c r="BC91" s="74" t="e">
        <f>ROUND((DividendHistoryTable[[#This Row],[NbActions]]*DividendHistoryTable[[#This Row],[Current Price]])/1000000000,1)&amp;" B€"</f>
        <v>#VALUE!</v>
      </c>
      <c r="BD91" s="74"/>
    </row>
    <row r="92" spans="1:56" x14ac:dyDescent="0.25">
      <c r="A92" t="s">
        <v>53</v>
      </c>
      <c r="B92" t="s">
        <v>99</v>
      </c>
      <c r="C92" t="s">
        <v>147</v>
      </c>
      <c r="D92" s="23">
        <f>IFERROR(VLOOKUP(DividendHistoryTable[[#This Row],[Symbol]],REQ!$A$5:$B$121,2,0),"")</f>
        <v>52.610000610351563</v>
      </c>
      <c r="E92" s="83" t="str">
        <f>VLOOKUP(DividendHistoryTable[[#This Row],[Symbol]],Request[],6,0)</f>
        <v/>
      </c>
      <c r="F92" s="15" t="s">
        <v>176</v>
      </c>
      <c r="G92" s="3">
        <v>1.24</v>
      </c>
      <c r="H92" s="3">
        <v>1.26</v>
      </c>
      <c r="I92" s="3">
        <v>1.3</v>
      </c>
      <c r="J92" s="56">
        <v>1.33</v>
      </c>
      <c r="K92" s="57">
        <v>0</v>
      </c>
      <c r="L92" s="57"/>
      <c r="M92" s="32"/>
      <c r="N92" s="58">
        <f t="shared" si="5"/>
        <v>1.026</v>
      </c>
      <c r="O92" s="59">
        <f t="shared" si="6"/>
        <v>7.2580645161290383E-2</v>
      </c>
      <c r="P92" s="57">
        <v>1.35</v>
      </c>
      <c r="Q92" s="60">
        <v>1.45</v>
      </c>
      <c r="R92" s="55"/>
      <c r="S92" s="4">
        <v>3.2000000000000001E-2</v>
      </c>
      <c r="T92" s="4">
        <v>2.5699999999999997E-2</v>
      </c>
      <c r="U92" s="4">
        <v>3.0600000000000002E-2</v>
      </c>
      <c r="V92" s="50">
        <v>3.9599999999999996E-2</v>
      </c>
      <c r="W92" s="51">
        <v>0</v>
      </c>
      <c r="X92" s="51"/>
      <c r="Y92" s="32"/>
      <c r="Z92" s="52">
        <f>AVERAGE(DividendHistoryTable[[#This Row],[2015 Yield]:[2019 Yield]])</f>
        <v>2.5580000000000002E-2</v>
      </c>
      <c r="AA92" s="2">
        <f>IFERROR((DividendHistoryTable[[#This Row],[2018 Yield]]-DividendHistoryTable[[#This Row],[2015 Yield]])/DividendHistoryTable[[#This Row],[2015 Yield]],"")</f>
        <v>0.23749999999999985</v>
      </c>
      <c r="AB92" s="19" t="str">
        <f>IF(VLOOKUP(DividendHistoryTable[[#This Row],[Symbol]],Request[[Symbol]:[Current PER]],3,0)&lt;&gt;0,VLOOKUP(DividendHistoryTable[[#This Row],[Symbol]],Request[[Symbol]:[Current PER]],3,0),"")</f>
        <v/>
      </c>
      <c r="AC92" s="19"/>
      <c r="AE92" s="36"/>
      <c r="AF92" s="61"/>
      <c r="AG92" s="63">
        <f>DividendHistoryTable[[#This Row],[ScoreAnalysis/50]]+IFERROR(DividendHistoryTable[[#This Row],[Points]]*5*10/6,0)</f>
        <v>25</v>
      </c>
      <c r="AH92" s="20" t="str">
        <f>VLOOKUP(DividendHistoryTable[[#This Row],[Symbol]],Request[[Symbol]:[Volume Exchanged]],4,0)</f>
        <v/>
      </c>
      <c r="AI92" s="22" t="str">
        <f>VLOOKUP(DividendHistoryTable[[#This Row],[Symbol]],Request[[Symbol]:[Asset Exchanged]],5,0)</f>
        <v/>
      </c>
      <c r="AJ92" s="19" t="e">
        <f>AVERAGEIF(DividendHistoryTable[Sector],DividendHistoryTable[[#This Row],[Sector]],DividendHistoryTable[P/E])</f>
        <v>#DIV/0!</v>
      </c>
      <c r="AK92" s="19">
        <f>AVERAGEIF(DividendHistoryTable[Sector],DividendHistoryTable[[#This Row],[Sector]],DividendHistoryTable[EV/EBITDA])</f>
        <v>6.3553779554739691</v>
      </c>
      <c r="AL92" s="44">
        <f>AVERAGEIF(DividendHistoryTable[Sector],DividendHistoryTable[[#This Row],[Sector]],DividendHistoryTable[ScoreTotal/100])</f>
        <v>41.166666666666664</v>
      </c>
      <c r="AM92" s="44" t="str">
        <f>IF(VLOOKUP(DividendHistoryTable[[#This Row],[Symbol]],Request[],10,0)="","",VLOOKUP(DividendHistoryTable[[#This Row],[Symbol]],Request[],10,0))</f>
        <v/>
      </c>
      <c r="AN92" s="36">
        <f>VLOOKUP(DividendHistoryTable[[#This Row],[Symbol]],Request[[Symbol]:[MA50]],8,0)</f>
        <v>46.312000122070323</v>
      </c>
      <c r="AO92" s="36">
        <f>VLOOKUP(DividendHistoryTable[[#This Row],[Symbol]],Request[[Symbol]:[MA200]],9,0)</f>
        <v>39.010250062942497</v>
      </c>
      <c r="AP92" s="77">
        <f>VLOOKUP(DividendHistoryTable[[#This Row],[Symbol]],Request[],11,0)</f>
        <v>74.191567433899479</v>
      </c>
      <c r="AQ92" s="36">
        <f>VLOOKUP(DividendHistoryTable[[#This Row],[Symbol]],[1]REQ!$A$2:$G$300,7,0)</f>
        <v>48.090000152587891</v>
      </c>
      <c r="AR92" s="36">
        <f>VLOOKUP(DividendHistoryTable[[#This Row],[Symbol]],[1]REQ!$A$2:$G$300,6,0)</f>
        <v>52.610000610351563</v>
      </c>
      <c r="AS92" s="79">
        <f>1-((DividendHistoryTable[[#This Row],[HIGH30]]-DividendHistoryTable[[#This Row],[Current Price]])/(DividendHistoryTable[[#This Row],[HIGH30]]-DividendHistoryTable[[#This Row],[LOW30]]))</f>
        <v>1</v>
      </c>
      <c r="AT92" s="81" t="str">
        <f>VLOOKUP(DividendHistoryTable[[#This Row],[Symbol]],Request[],7,0)</f>
        <v/>
      </c>
      <c r="AU92" s="8" t="str">
        <f>IFERROR(DividendHistoryTable[[#This Row],[Current Price]]*(1+DividendHistoryTable[[#This Row],[Obj3Months%]]),"")</f>
        <v/>
      </c>
      <c r="AV92" s="8">
        <v>45.017278884887702</v>
      </c>
      <c r="AW92" s="36">
        <v>35</v>
      </c>
      <c r="AX92" s="4">
        <f>DividendHistoryTable[[#This Row],[2021 Prevision]]/DividendHistoryTable[[#This Row],[Current Price]]</f>
        <v>2.5660520515834655E-2</v>
      </c>
      <c r="AY92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92" s="75" t="str">
        <f>IF(DividendHistoryTable[[#This Row],[Current Price]]&lt;DividendHistoryTable[[#This Row],[Goal to buy]],"TARGET","")</f>
        <v/>
      </c>
      <c r="BA92" s="25"/>
      <c r="BB92" s="73" t="e">
        <f>DividendHistoryTable[[#This Row],[VolumeXchToday]]/DividendHistoryTable[[#This Row],[AssetsXchToday]]</f>
        <v>#VALUE!</v>
      </c>
      <c r="BC92" s="74" t="e">
        <f>ROUND((DividendHistoryTable[[#This Row],[NbActions]]*DividendHistoryTable[[#This Row],[Current Price]])/1000000000,1)&amp;" B€"</f>
        <v>#VALUE!</v>
      </c>
      <c r="BD92" s="74"/>
    </row>
    <row r="93" spans="1:56" x14ac:dyDescent="0.25">
      <c r="A93" t="s">
        <v>550</v>
      </c>
      <c r="B93" t="s">
        <v>551</v>
      </c>
      <c r="C93" t="s">
        <v>147</v>
      </c>
      <c r="D93" s="34">
        <f>IFERROR(VLOOKUP(DividendHistoryTable[[#This Row],[Symbol]],REQ!$A$5:$B$187,2,0),"")</f>
        <v>15.80000019073486</v>
      </c>
      <c r="E93" s="84" t="str">
        <f>VLOOKUP(DividendHistoryTable[[#This Row],[Symbol]],Request[],6,0)</f>
        <v/>
      </c>
      <c r="F93" s="31" t="s">
        <v>176</v>
      </c>
      <c r="G93" s="3">
        <v>0.52</v>
      </c>
      <c r="H93" s="3">
        <v>0.6</v>
      </c>
      <c r="I93" s="3">
        <v>0.6</v>
      </c>
      <c r="J93" s="56">
        <v>0.6</v>
      </c>
      <c r="K93" s="3">
        <v>0</v>
      </c>
      <c r="L93" s="3"/>
      <c r="N93" s="23">
        <f t="shared" si="5"/>
        <v>0.46400000000000008</v>
      </c>
      <c r="O93" s="67">
        <f t="shared" si="6"/>
        <v>0.15384615384615377</v>
      </c>
      <c r="P93" s="3">
        <v>0.38</v>
      </c>
      <c r="Q93" s="60">
        <v>0.49</v>
      </c>
      <c r="R93" s="55"/>
      <c r="S93" s="4">
        <v>1.8100000000000002E-2</v>
      </c>
      <c r="T93" s="4">
        <v>1.7600000000000001E-2</v>
      </c>
      <c r="U93" s="4">
        <v>1.72E-2</v>
      </c>
      <c r="V93" s="50">
        <v>3.4200000000000001E-2</v>
      </c>
      <c r="W93" s="4">
        <v>0</v>
      </c>
      <c r="X93" s="4"/>
      <c r="Z93" s="52">
        <f>AVERAGE(DividendHistoryTable[[#This Row],[2015 Yield]:[2019 Yield]])</f>
        <v>1.7420000000000001E-2</v>
      </c>
      <c r="AA93" s="2">
        <f>IFERROR((DividendHistoryTable[[#This Row],[2018 Yield]]-DividendHistoryTable[[#This Row],[2015 Yield]])/DividendHistoryTable[[#This Row],[2015 Yield]],"")</f>
        <v>0.88950276243093918</v>
      </c>
      <c r="AB93" s="19" t="str">
        <f>IF(VLOOKUP(DividendHistoryTable[[#This Row],[Symbol]],Request[[Symbol]:[Current PER]],3,0)&lt;&gt;0,VLOOKUP(DividendHistoryTable[[#This Row],[Symbol]],Request[[Symbol]:[Current PER]],3,0),"")</f>
        <v/>
      </c>
      <c r="AC93" s="19"/>
      <c r="AE93" s="69"/>
      <c r="AF93" s="61"/>
      <c r="AG93" s="63">
        <f>DividendHistoryTable[[#This Row],[ScoreAnalysis/50]]+IFERROR(DividendHistoryTable[[#This Row],[Points]]*5*10/6,0)</f>
        <v>25</v>
      </c>
      <c r="AH93" s="20" t="str">
        <f>VLOOKUP(DividendHistoryTable[[#This Row],[Symbol]],Request[[Symbol]:[Volume Exchanged]],4,0)</f>
        <v/>
      </c>
      <c r="AI93" s="22" t="str">
        <f>VLOOKUP(DividendHistoryTable[[#This Row],[Symbol]],Request[[Symbol]:[Asset Exchanged]],5,0)</f>
        <v/>
      </c>
      <c r="AJ93" s="19" t="e">
        <f>AVERAGEIF(DividendHistoryTable[Sector],DividendHistoryTable[[#This Row],[Sector]],DividendHistoryTable[P/E])</f>
        <v>#DIV/0!</v>
      </c>
      <c r="AK93" s="19">
        <f>AVERAGEIF(DividendHistoryTable[Sector],DividendHistoryTable[[#This Row],[Sector]],DividendHistoryTable[EV/EBITDA])</f>
        <v>6.3553779554739691</v>
      </c>
      <c r="AL93" s="44">
        <f>AVERAGEIF(DividendHistoryTable[Sector],DividendHistoryTable[[#This Row],[Sector]],DividendHistoryTable[ScoreTotal/100])</f>
        <v>41.166666666666664</v>
      </c>
      <c r="AM93" s="44" t="str">
        <f>IF(VLOOKUP(DividendHistoryTable[[#This Row],[Symbol]],Request[],10,0)="","",VLOOKUP(DividendHistoryTable[[#This Row],[Symbol]],Request[],10,0))</f>
        <v/>
      </c>
      <c r="AN93" s="36">
        <f>VLOOKUP(DividendHistoryTable[[#This Row],[Symbol]],Request[[Symbol]:[MA50]],8,0)</f>
        <v>13.867399940490721</v>
      </c>
      <c r="AO93" s="36">
        <f>VLOOKUP(DividendHistoryTable[[#This Row],[Symbol]],Request[[Symbol]:[MA200]],9,0)</f>
        <v>12.49094994068146</v>
      </c>
      <c r="AP93" s="77">
        <f>VLOOKUP(DividendHistoryTable[[#This Row],[Symbol]],Request[],11,0)</f>
        <v>76.711017547508817</v>
      </c>
      <c r="AQ93" s="36">
        <f>VLOOKUP(DividendHistoryTable[[#This Row],[Symbol]],[1]REQ!$A$2:$G$300,7,0)</f>
        <v>13</v>
      </c>
      <c r="AR93" s="36">
        <f>VLOOKUP(DividendHistoryTable[[#This Row],[Symbol]],[1]REQ!$A$2:$G$300,6,0)</f>
        <v>15.80000019073486</v>
      </c>
      <c r="AS93" s="79">
        <f>1-((DividendHistoryTable[[#This Row],[HIGH30]]-DividendHistoryTable[[#This Row],[Current Price]])/(DividendHistoryTable[[#This Row],[HIGH30]]-DividendHistoryTable[[#This Row],[LOW30]]))</f>
        <v>1</v>
      </c>
      <c r="AT93" s="81" t="str">
        <f>VLOOKUP(DividendHistoryTable[[#This Row],[Symbol]],Request[],7,0)</f>
        <v/>
      </c>
      <c r="AU93" s="8" t="str">
        <f>IFERROR(DividendHistoryTable[[#This Row],[Current Price]]*(1+DividendHistoryTable[[#This Row],[Obj3Months%]]),"")</f>
        <v/>
      </c>
      <c r="AV93" s="8"/>
      <c r="AW93" s="37">
        <v>11</v>
      </c>
      <c r="AX93" s="4">
        <f>DividendHistoryTable[[#This Row],[2021 Prevision]]/DividendHistoryTable[[#This Row],[Current Price]]</f>
        <v>2.405063262105734E-2</v>
      </c>
      <c r="AY93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93" s="76" t="str">
        <f>IF(DividendHistoryTable[[#This Row],[Current Price]]&lt;DividendHistoryTable[[#This Row],[Goal to buy]],"TARGET","")</f>
        <v/>
      </c>
      <c r="BA93" s="25"/>
      <c r="BB93" s="73" t="e">
        <f>DividendHistoryTable[[#This Row],[VolumeXchToday]]/DividendHistoryTable[[#This Row],[AssetsXchToday]]</f>
        <v>#VALUE!</v>
      </c>
      <c r="BC93" s="74" t="e">
        <f>ROUND((DividendHistoryTable[[#This Row],[NbActions]]*DividendHistoryTable[[#This Row],[Current Price]])/1000000000,1)&amp;" B€"</f>
        <v>#VALUE!</v>
      </c>
      <c r="BD93" s="74"/>
    </row>
    <row r="94" spans="1:56" x14ac:dyDescent="0.25">
      <c r="A94" t="s">
        <v>361</v>
      </c>
      <c r="B94" t="s">
        <v>362</v>
      </c>
      <c r="C94" t="s">
        <v>289</v>
      </c>
      <c r="D94" s="34">
        <f>IFERROR(VLOOKUP(DividendHistoryTable[[#This Row],[Symbol]],REQ!$A$5:$B$187,2,0),"")</f>
        <v>6.5999999046325684</v>
      </c>
      <c r="E94" s="84" t="str">
        <f>VLOOKUP(DividendHistoryTable[[#This Row],[Symbol]],Request[],6,0)</f>
        <v/>
      </c>
      <c r="F94" s="31" t="s">
        <v>175</v>
      </c>
      <c r="G94" s="3">
        <v>0.5</v>
      </c>
      <c r="H94" s="3">
        <v>0.5</v>
      </c>
      <c r="I94" s="3">
        <v>0.5</v>
      </c>
      <c r="J94" s="56">
        <v>0</v>
      </c>
      <c r="K94" s="57">
        <v>0</v>
      </c>
      <c r="L94" s="57"/>
      <c r="M94" s="32"/>
      <c r="N94" s="58">
        <f t="shared" si="5"/>
        <v>0.3</v>
      </c>
      <c r="O94" s="59">
        <f t="shared" si="6"/>
        <v>-1</v>
      </c>
      <c r="P94" s="57">
        <v>0.5</v>
      </c>
      <c r="Q94" s="60">
        <v>0.5</v>
      </c>
      <c r="R94" s="55"/>
      <c r="S94" s="4">
        <v>3.8899999999999997E-2</v>
      </c>
      <c r="T94" s="4">
        <v>5.5199999999999999E-2</v>
      </c>
      <c r="U94" s="4">
        <v>5.7099999999999998E-2</v>
      </c>
      <c r="V94" s="50">
        <v>0</v>
      </c>
      <c r="W94" s="51">
        <v>0</v>
      </c>
      <c r="X94" s="51"/>
      <c r="Y94" s="32"/>
      <c r="Z94" s="52">
        <f>AVERAGE(DividendHistoryTable[[#This Row],[2015 Yield]:[2019 Yield]])</f>
        <v>3.024E-2</v>
      </c>
      <c r="AA94" s="2">
        <f>IFERROR((DividendHistoryTable[[#This Row],[2018 Yield]]-DividendHistoryTable[[#This Row],[2015 Yield]])/DividendHistoryTable[[#This Row],[2015 Yield]],"")</f>
        <v>-1</v>
      </c>
      <c r="AB94" s="19" t="str">
        <f>IF(VLOOKUP(DividendHistoryTable[[#This Row],[Symbol]],Request[[Symbol]:[Current PER]],3,0)&lt;&gt;0,VLOOKUP(DividendHistoryTable[[#This Row],[Symbol]],Request[[Symbol]:[Current PER]],3,0),"")</f>
        <v/>
      </c>
      <c r="AC94" s="19"/>
      <c r="AE94" s="36"/>
      <c r="AF94" s="61"/>
      <c r="AG94" s="63">
        <f>DividendHistoryTable[[#This Row],[ScoreAnalysis/50]]+IFERROR(DividendHistoryTable[[#This Row],[Points]]*5*10/6,0)</f>
        <v>33.333333333333336</v>
      </c>
      <c r="AH94" s="20" t="str">
        <f>VLOOKUP(DividendHistoryTable[[#This Row],[Symbol]],Request[[Symbol]:[Volume Exchanged]],4,0)</f>
        <v/>
      </c>
      <c r="AI94" s="22" t="str">
        <f>VLOOKUP(DividendHistoryTable[[#This Row],[Symbol]],Request[[Symbol]:[Asset Exchanged]],5,0)</f>
        <v/>
      </c>
      <c r="AJ94" s="19" t="e">
        <f>AVERAGEIF(DividendHistoryTable[Sector],DividendHistoryTable[[#This Row],[Sector]],DividendHistoryTable[P/E])</f>
        <v>#DIV/0!</v>
      </c>
      <c r="AK94" s="19">
        <f>AVERAGEIF(DividendHistoryTable[Sector],DividendHistoryTable[[#This Row],[Sector]],DividendHistoryTable[EV/EBITDA])</f>
        <v>5.4924677180928594</v>
      </c>
      <c r="AL94" s="44">
        <f>AVERAGEIF(DividendHistoryTable[Sector],DividendHistoryTable[[#This Row],[Sector]],DividendHistoryTable[ScoreTotal/100])</f>
        <v>53.533333333333339</v>
      </c>
      <c r="AM94" s="44" t="str">
        <f>IF(VLOOKUP(DividendHistoryTable[[#This Row],[Symbol]],Request[],10,0)="","",VLOOKUP(DividendHistoryTable[[#This Row],[Symbol]],Request[],10,0))</f>
        <v/>
      </c>
      <c r="AN94" s="36">
        <f>VLOOKUP(DividendHistoryTable[[#This Row],[Symbol]],Request[[Symbol]:[MA50]],8,0)</f>
        <v>6.2300000095367434</v>
      </c>
      <c r="AO94" s="36">
        <f>VLOOKUP(DividendHistoryTable[[#This Row],[Symbol]],Request[[Symbol]:[MA200]],9,0)</f>
        <v>4.811999999284744</v>
      </c>
      <c r="AP94" s="77">
        <f>VLOOKUP(DividendHistoryTable[[#This Row],[Symbol]],Request[],11,0)</f>
        <v>0</v>
      </c>
      <c r="AQ94" s="36">
        <f>VLOOKUP(DividendHistoryTable[[#This Row],[Symbol]],[1]REQ!$A$2:$G$300,7,0)</f>
        <v>6.320000171661377</v>
      </c>
      <c r="AR94" s="36">
        <f>VLOOKUP(DividendHistoryTable[[#This Row],[Symbol]],[1]REQ!$A$2:$G$300,6,0)</f>
        <v>6.7600002288818359</v>
      </c>
      <c r="AS94" s="79">
        <f>1-((DividendHistoryTable[[#This Row],[HIGH30]]-DividendHistoryTable[[#This Row],[Current Price]])/(DividendHistoryTable[[#This Row],[HIGH30]]-DividendHistoryTable[[#This Row],[LOW30]]))</f>
        <v>0.63636294672320792</v>
      </c>
      <c r="AT94" s="81" t="str">
        <f>VLOOKUP(DividendHistoryTable[[#This Row],[Symbol]],Request[],7,0)</f>
        <v/>
      </c>
      <c r="AU94" s="8" t="str">
        <f>IFERROR(DividendHistoryTable[[#This Row],[Current Price]]*(1+DividendHistoryTable[[#This Row],[Obj3Months%]]),"")</f>
        <v/>
      </c>
      <c r="AV94" s="8">
        <v>6.1599998474121094</v>
      </c>
      <c r="AW94" s="36">
        <v>5.95</v>
      </c>
      <c r="AX94" s="4">
        <f>DividendHistoryTable[[#This Row],[2021 Prevision]]/DividendHistoryTable[[#This Row],[Current Price]]</f>
        <v>7.5757576852243269E-2</v>
      </c>
      <c r="AY94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4</v>
      </c>
      <c r="AZ94" s="76" t="str">
        <f>IF(DividendHistoryTable[[#This Row],[Current Price]]&lt;DividendHistoryTable[[#This Row],[Goal to buy]],"TARGET","")</f>
        <v/>
      </c>
      <c r="BA94" s="25" t="s">
        <v>302</v>
      </c>
      <c r="BB94" s="73" t="e">
        <f>DividendHistoryTable[[#This Row],[VolumeXchToday]]/DividendHistoryTable[[#This Row],[AssetsXchToday]]</f>
        <v>#VALUE!</v>
      </c>
      <c r="BC94" s="74" t="e">
        <f>ROUND((DividendHistoryTable[[#This Row],[NbActions]]*DividendHistoryTable[[#This Row],[Current Price]])/1000000000,1)&amp;" B€"</f>
        <v>#VALUE!</v>
      </c>
      <c r="BD94" s="74"/>
    </row>
    <row r="95" spans="1:56" x14ac:dyDescent="0.25">
      <c r="A95" t="s">
        <v>308</v>
      </c>
      <c r="B95" t="s">
        <v>309</v>
      </c>
      <c r="C95" s="7" t="s">
        <v>310</v>
      </c>
      <c r="D95" s="34">
        <f>IFERROR(VLOOKUP(DividendHistoryTable[[#This Row],[Symbol]],REQ!$A$5:$B$187,2,0),"")</f>
        <v>170.25</v>
      </c>
      <c r="E95" s="84" t="str">
        <f>VLOOKUP(DividendHistoryTable[[#This Row],[Symbol]],Request[],6,0)</f>
        <v/>
      </c>
      <c r="F95" s="31" t="s">
        <v>369</v>
      </c>
      <c r="G95" s="3">
        <v>1.88</v>
      </c>
      <c r="H95" s="3">
        <v>2.02</v>
      </c>
      <c r="I95" s="3">
        <v>2.36</v>
      </c>
      <c r="J95" s="56">
        <v>3.12</v>
      </c>
      <c r="K95" s="57">
        <v>2.66</v>
      </c>
      <c r="L95" s="57"/>
      <c r="M95" s="32"/>
      <c r="N95" s="58">
        <f t="shared" si="5"/>
        <v>2.4079999999999999</v>
      </c>
      <c r="O95" s="59">
        <f t="shared" si="6"/>
        <v>0.65957446808510656</v>
      </c>
      <c r="P95" s="57">
        <v>2.74</v>
      </c>
      <c r="Q95" s="60">
        <v>3.17</v>
      </c>
      <c r="R95" s="55"/>
      <c r="S95" s="4">
        <v>1.78E-2</v>
      </c>
      <c r="T95" s="4">
        <v>1.9599999999999999E-2</v>
      </c>
      <c r="U95" s="4">
        <v>1.7899999999999999E-2</v>
      </c>
      <c r="V95" s="50">
        <v>2.18E-2</v>
      </c>
      <c r="W95" s="51">
        <v>1.67E-2</v>
      </c>
      <c r="X95" s="51"/>
      <c r="Y95" s="32"/>
      <c r="Z95" s="52">
        <f>AVERAGE(DividendHistoryTable[[#This Row],[2015 Yield]:[2019 Yield]])</f>
        <v>1.8759999999999999E-2</v>
      </c>
      <c r="AA95" s="2">
        <f>IFERROR((DividendHistoryTable[[#This Row],[2018 Yield]]-DividendHistoryTable[[#This Row],[2015 Yield]])/DividendHistoryTable[[#This Row],[2015 Yield]],"")</f>
        <v>0.2247191011235955</v>
      </c>
      <c r="AB95" s="19" t="str">
        <f>IF(VLOOKUP(DividendHistoryTable[[#This Row],[Symbol]],Request[[Symbol]:[Current PER]],3,0)&lt;&gt;0,VLOOKUP(DividendHistoryTable[[#This Row],[Symbol]],Request[[Symbol]:[Current PER]],3,0),"")</f>
        <v/>
      </c>
      <c r="AC95" s="19"/>
      <c r="AE95" s="36"/>
      <c r="AF95" s="61"/>
      <c r="AG95" s="63">
        <f>DividendHistoryTable[[#This Row],[ScoreAnalysis/50]]+IFERROR(DividendHistoryTable[[#This Row],[Points]]*5*10/6,0)</f>
        <v>25</v>
      </c>
      <c r="AH95" s="20" t="str">
        <f>VLOOKUP(DividendHistoryTable[[#This Row],[Symbol]],Request[[Symbol]:[Volume Exchanged]],4,0)</f>
        <v/>
      </c>
      <c r="AI95" s="22" t="str">
        <f>VLOOKUP(DividendHistoryTable[[#This Row],[Symbol]],Request[[Symbol]:[Asset Exchanged]],5,0)</f>
        <v/>
      </c>
      <c r="AJ95" s="19" t="e">
        <f>AVERAGEIF(DividendHistoryTable[Sector],DividendHistoryTable[[#This Row],[Sector]],DividendHistoryTable[P/E])</f>
        <v>#DIV/0!</v>
      </c>
      <c r="AK95" s="19" t="e">
        <f>AVERAGEIF(DividendHistoryTable[Sector],DividendHistoryTable[[#This Row],[Sector]],DividendHistoryTable[EV/EBITDA])</f>
        <v>#DIV/0!</v>
      </c>
      <c r="AL95" s="44">
        <f>AVERAGEIF(DividendHistoryTable[Sector],DividendHistoryTable[[#This Row],[Sector]],DividendHistoryTable[ScoreTotal/100])</f>
        <v>25</v>
      </c>
      <c r="AM95" s="44" t="str">
        <f>IF(VLOOKUP(DividendHistoryTable[[#This Row],[Symbol]],Request[],10,0)="","",VLOOKUP(DividendHistoryTable[[#This Row],[Symbol]],Request[],10,0))</f>
        <v/>
      </c>
      <c r="AN95" s="36">
        <f>VLOOKUP(DividendHistoryTable[[#This Row],[Symbol]],Request[[Symbol]:[MA50]],8,0)</f>
        <v>160.94800018310551</v>
      </c>
      <c r="AO95" s="36">
        <f>VLOOKUP(DividendHistoryTable[[#This Row],[Symbol]],Request[[Symbol]:[MA200]],9,0)</f>
        <v>150.40125526428221</v>
      </c>
      <c r="AP95" s="77">
        <f>VLOOKUP(DividendHistoryTable[[#This Row],[Symbol]],Request[],11,0)</f>
        <v>72.122423712221178</v>
      </c>
      <c r="AQ95" s="36">
        <f>VLOOKUP(DividendHistoryTable[[#This Row],[Symbol]],[1]REQ!$A$2:$G$300,7,0)</f>
        <v>157.75</v>
      </c>
      <c r="AR95" s="36">
        <f>VLOOKUP(DividendHistoryTable[[#This Row],[Symbol]],[1]REQ!$A$2:$G$300,6,0)</f>
        <v>170.25</v>
      </c>
      <c r="AS95" s="79">
        <f>1-((DividendHistoryTable[[#This Row],[HIGH30]]-DividendHistoryTable[[#This Row],[Current Price]])/(DividendHistoryTable[[#This Row],[HIGH30]]-DividendHistoryTable[[#This Row],[LOW30]]))</f>
        <v>1</v>
      </c>
      <c r="AT95" s="81" t="str">
        <f>VLOOKUP(DividendHistoryTable[[#This Row],[Symbol]],Request[],7,0)</f>
        <v/>
      </c>
      <c r="AU95" s="8" t="str">
        <f>IFERROR(DividendHistoryTable[[#This Row],[Current Price]]*(1+DividendHistoryTable[[#This Row],[Obj3Months%]]),"")</f>
        <v/>
      </c>
      <c r="AV95" s="8">
        <v>166.15391689300537</v>
      </c>
      <c r="AW95" s="36">
        <v>105</v>
      </c>
      <c r="AX95" s="4">
        <f>DividendHistoryTable[[#This Row],[2021 Prevision]]/DividendHistoryTable[[#This Row],[Current Price]]</f>
        <v>1.6093979441997065E-2</v>
      </c>
      <c r="AY95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95" s="76" t="str">
        <f>IF(DividendHistoryTable[[#This Row],[Current Price]]&lt;DividendHistoryTable[[#This Row],[Goal to buy]],"TARGET","")</f>
        <v/>
      </c>
      <c r="BA95" s="25"/>
      <c r="BB95" s="73" t="e">
        <f>DividendHistoryTable[[#This Row],[VolumeXchToday]]/DividendHistoryTable[[#This Row],[AssetsXchToday]]</f>
        <v>#VALUE!</v>
      </c>
      <c r="BC95" s="74" t="e">
        <f>ROUND((DividendHistoryTable[[#This Row],[NbActions]]*DividendHistoryTable[[#This Row],[Current Price]])/1000000000,1)&amp;" B€"</f>
        <v>#VALUE!</v>
      </c>
      <c r="BD95" s="74"/>
    </row>
    <row r="96" spans="1:56" x14ac:dyDescent="0.25">
      <c r="A96" t="s">
        <v>38</v>
      </c>
      <c r="B96" t="s">
        <v>39</v>
      </c>
      <c r="C96" t="s">
        <v>166</v>
      </c>
      <c r="D96" s="58">
        <f>IFERROR(VLOOKUP(DividendHistoryTable[[#This Row],[Symbol]],REQ!$A$5:$B$121,2,0),"")</f>
        <v>100.48000335693359</v>
      </c>
      <c r="E96" s="83" t="str">
        <f>VLOOKUP(DividendHistoryTable[[#This Row],[Symbol]],Request[],6,0)</f>
        <v/>
      </c>
      <c r="F96" s="31" t="s">
        <v>177</v>
      </c>
      <c r="G96" s="3">
        <v>1.3</v>
      </c>
      <c r="H96" s="3">
        <v>1.35</v>
      </c>
      <c r="I96" s="3">
        <v>1.5</v>
      </c>
      <c r="J96" s="56">
        <v>1.65</v>
      </c>
      <c r="K96" s="57">
        <v>0</v>
      </c>
      <c r="L96" s="57"/>
      <c r="M96" s="32"/>
      <c r="N96" s="58">
        <f t="shared" si="5"/>
        <v>1.1600000000000001</v>
      </c>
      <c r="O96" s="59">
        <f t="shared" si="6"/>
        <v>0.26923076923076911</v>
      </c>
      <c r="P96" s="57">
        <v>0.7</v>
      </c>
      <c r="Q96" s="60">
        <v>1.45</v>
      </c>
      <c r="R96" s="68"/>
      <c r="S96" s="4">
        <v>2.4300000000000002E-2</v>
      </c>
      <c r="T96" s="4">
        <v>1.9400000000000001E-2</v>
      </c>
      <c r="U96" s="4">
        <v>1.6399999999999998E-2</v>
      </c>
      <c r="V96" s="50">
        <v>1.3899999999999999E-2</v>
      </c>
      <c r="W96" s="51">
        <v>0</v>
      </c>
      <c r="X96" s="51"/>
      <c r="Y96" s="32"/>
      <c r="Z96" s="52">
        <f>AVERAGE(DividendHistoryTable[[#This Row],[2015 Yield]:[2019 Yield]])</f>
        <v>1.4799999999999999E-2</v>
      </c>
      <c r="AA96" s="2">
        <f>IFERROR((DividendHistoryTable[[#This Row],[2018 Yield]]-DividendHistoryTable[[#This Row],[2015 Yield]])/DividendHistoryTable[[#This Row],[2015 Yield]],"")</f>
        <v>-0.42798353909465031</v>
      </c>
      <c r="AB96" s="19" t="str">
        <f>IF(VLOOKUP(DividendHistoryTable[[#This Row],[Symbol]],Request[[Symbol]:[Current PER]],3,0)&lt;&gt;0,VLOOKUP(DividendHistoryTable[[#This Row],[Symbol]],Request[[Symbol]:[Current PER]],3,0),"")</f>
        <v/>
      </c>
      <c r="AC96" s="19"/>
      <c r="AE96" s="36"/>
      <c r="AF96" s="61"/>
      <c r="AG96" s="63">
        <f>DividendHistoryTable[[#This Row],[ScoreAnalysis/50]]+IFERROR(DividendHistoryTable[[#This Row],[Points]]*5*10/6,0)</f>
        <v>16.666666666666668</v>
      </c>
      <c r="AH96" s="20" t="str">
        <f>VLOOKUP(DividendHistoryTable[[#This Row],[Symbol]],Request[[Symbol]:[Volume Exchanged]],4,0)</f>
        <v/>
      </c>
      <c r="AI96" s="22" t="str">
        <f>VLOOKUP(DividendHistoryTable[[#This Row],[Symbol]],Request[[Symbol]:[Asset Exchanged]],5,0)</f>
        <v/>
      </c>
      <c r="AJ96" s="19" t="e">
        <f>AVERAGEIF(DividendHistoryTable[Sector],DividendHistoryTable[[#This Row],[Sector]],DividendHistoryTable[P/E])</f>
        <v>#DIV/0!</v>
      </c>
      <c r="AK96" s="19">
        <f>AVERAGEIF(DividendHistoryTable[Sector],DividendHistoryTable[[#This Row],[Sector]],DividendHistoryTable[EV/EBITDA])</f>
        <v>-28.565957014451406</v>
      </c>
      <c r="AL96" s="44">
        <f>AVERAGEIF(DividendHistoryTable[Sector],DividendHistoryTable[[#This Row],[Sector]],DividendHistoryTable[ScoreTotal/100])</f>
        <v>31.416666666666668</v>
      </c>
      <c r="AM96" s="44" t="str">
        <f>IF(VLOOKUP(DividendHistoryTable[[#This Row],[Symbol]],Request[],10,0)="","",VLOOKUP(DividendHistoryTable[[#This Row],[Symbol]],Request[],10,0))</f>
        <v/>
      </c>
      <c r="AN96" s="36">
        <f>VLOOKUP(DividendHistoryTable[[#This Row],[Symbol]],Request[[Symbol]:[MA50]],8,0)</f>
        <v>96.471799621582036</v>
      </c>
      <c r="AO96" s="36">
        <f>VLOOKUP(DividendHistoryTable[[#This Row],[Symbol]],Request[[Symbol]:[MA200]],9,0)</f>
        <v>80.908800067901609</v>
      </c>
      <c r="AP96" s="77">
        <f>VLOOKUP(DividendHistoryTable[[#This Row],[Symbol]],Request[],11,0)</f>
        <v>56.685589633920323</v>
      </c>
      <c r="AQ96" s="36">
        <f>VLOOKUP(DividendHistoryTable[[#This Row],[Symbol]],[1]REQ!$A$2:$G$300,7,0)</f>
        <v>95.209999084472656</v>
      </c>
      <c r="AR96" s="36">
        <f>VLOOKUP(DividendHistoryTable[[#This Row],[Symbol]],[1]REQ!$A$2:$G$300,6,0)</f>
        <v>101.7799987792969</v>
      </c>
      <c r="AS96" s="79">
        <f>1-((DividendHistoryTable[[#This Row],[HIGH30]]-DividendHistoryTable[[#This Row],[Current Price]])/(DividendHistoryTable[[#This Row],[HIGH30]]-DividendHistoryTable[[#This Row],[LOW30]]))</f>
        <v>0.80213158557869835</v>
      </c>
      <c r="AT96" s="81" t="str">
        <f>VLOOKUP(DividendHistoryTable[[#This Row],[Symbol]],Request[],7,0)</f>
        <v/>
      </c>
      <c r="AU96" s="8" t="str">
        <f>IFERROR(DividendHistoryTable[[#This Row],[Current Price]]*(1+DividendHistoryTable[[#This Row],[Obj3Months%]]),"")</f>
        <v/>
      </c>
      <c r="AV96" s="8">
        <v>97.705038221740736</v>
      </c>
      <c r="AW96" s="36">
        <v>80</v>
      </c>
      <c r="AX96" s="4">
        <f>DividendHistoryTable[[#This Row],[2021 Prevision]]/DividendHistoryTable[[#This Row],[Current Price]]</f>
        <v>6.9665602768085163E-3</v>
      </c>
      <c r="AY96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2</v>
      </c>
      <c r="AZ96" s="75" t="str">
        <f>IF(DividendHistoryTable[[#This Row],[Current Price]]&lt;DividendHistoryTable[[#This Row],[Goal to buy]],"TARGET","")</f>
        <v/>
      </c>
      <c r="BA96" s="25"/>
      <c r="BB96" s="73" t="e">
        <f>DividendHistoryTable[[#This Row],[VolumeXchToday]]/DividendHistoryTable[[#This Row],[AssetsXchToday]]</f>
        <v>#VALUE!</v>
      </c>
      <c r="BC96" s="74" t="e">
        <f>ROUND((DividendHistoryTable[[#This Row],[NbActions]]*DividendHistoryTable[[#This Row],[Current Price]])/1000000000,1)&amp;" B€"</f>
        <v>#VALUE!</v>
      </c>
      <c r="BD96" s="74"/>
    </row>
    <row r="97" spans="1:56" x14ac:dyDescent="0.25">
      <c r="A97" t="s">
        <v>304</v>
      </c>
      <c r="B97" t="s">
        <v>305</v>
      </c>
      <c r="C97" t="s">
        <v>152</v>
      </c>
      <c r="D97" s="34">
        <f>IFERROR(VLOOKUP(DividendHistoryTable[[#This Row],[Symbol]],REQ!$A$5:$B$187,2,0),"")</f>
        <v>341.20001220703119</v>
      </c>
      <c r="E97" s="84" t="str">
        <f>VLOOKUP(DividendHistoryTable[[#This Row],[Symbol]],Request[],6,0)</f>
        <v/>
      </c>
      <c r="F97" s="31" t="s">
        <v>177</v>
      </c>
      <c r="G97" s="3">
        <v>3.1</v>
      </c>
      <c r="H97" s="3">
        <v>3.3</v>
      </c>
      <c r="I97" s="3">
        <v>3.55</v>
      </c>
      <c r="J97" s="56">
        <v>3.85</v>
      </c>
      <c r="K97" s="57">
        <v>3.85</v>
      </c>
      <c r="L97" s="57"/>
      <c r="M97" s="32"/>
      <c r="N97" s="58">
        <f t="shared" si="5"/>
        <v>3.53</v>
      </c>
      <c r="O97" s="59">
        <f t="shared" si="6"/>
        <v>0.24193548387096772</v>
      </c>
      <c r="P97" s="57">
        <v>4.47</v>
      </c>
      <c r="Q97" s="60">
        <v>4.8499999999999996</v>
      </c>
      <c r="R97" s="68"/>
      <c r="S97" s="4">
        <v>1.9900000000000001E-2</v>
      </c>
      <c r="T97" s="4">
        <v>1.9E-2</v>
      </c>
      <c r="U97" s="4">
        <v>1.9199999999999998E-2</v>
      </c>
      <c r="V97" s="50">
        <v>1.9099999999999999E-2</v>
      </c>
      <c r="W97" s="51">
        <v>1.46E-2</v>
      </c>
      <c r="X97" s="51"/>
      <c r="Y97" s="32"/>
      <c r="Z97" s="52">
        <f>AVERAGE(DividendHistoryTable[[#This Row],[2015 Yield]:[2019 Yield]])</f>
        <v>1.8359999999999998E-2</v>
      </c>
      <c r="AA97" s="2">
        <f>IFERROR((DividendHistoryTable[[#This Row],[2018 Yield]]-DividendHistoryTable[[#This Row],[2015 Yield]])/DividendHistoryTable[[#This Row],[2015 Yield]],"")</f>
        <v>-4.0201005025125733E-2</v>
      </c>
      <c r="AB97" s="19" t="str">
        <f>IF(VLOOKUP(DividendHistoryTable[[#This Row],[Symbol]],Request[[Symbol]:[Current PER]],3,0)&lt;&gt;0,VLOOKUP(DividendHistoryTable[[#This Row],[Symbol]],Request[[Symbol]:[Current PER]],3,0),"")</f>
        <v/>
      </c>
      <c r="AC97" s="19"/>
      <c r="AE97" s="36"/>
      <c r="AF97" s="61"/>
      <c r="AG97" s="63">
        <f>DividendHistoryTable[[#This Row],[ScoreAnalysis/50]]+IFERROR(DividendHistoryTable[[#This Row],[Points]]*5*10/6,0)</f>
        <v>25</v>
      </c>
      <c r="AH97" s="20" t="str">
        <f>VLOOKUP(DividendHistoryTable[[#This Row],[Symbol]],Request[[Symbol]:[Volume Exchanged]],4,0)</f>
        <v/>
      </c>
      <c r="AI97" s="22" t="str">
        <f>VLOOKUP(DividendHistoryTable[[#This Row],[Symbol]],Request[[Symbol]:[Asset Exchanged]],5,0)</f>
        <v/>
      </c>
      <c r="AJ97" s="19" t="e">
        <f>AVERAGEIF(DividendHistoryTable[Sector],DividendHistoryTable[[#This Row],[Sector]],DividendHistoryTable[P/E])</f>
        <v>#DIV/0!</v>
      </c>
      <c r="AK97" s="19">
        <f>AVERAGEIF(DividendHistoryTable[Sector],DividendHistoryTable[[#This Row],[Sector]],DividendHistoryTable[EV/EBITDA])</f>
        <v>5.0002835108854233</v>
      </c>
      <c r="AL97" s="44">
        <f>AVERAGEIF(DividendHistoryTable[Sector],DividendHistoryTable[[#This Row],[Sector]],DividendHistoryTable[ScoreTotal/100])</f>
        <v>37.5</v>
      </c>
      <c r="AM97" s="44" t="str">
        <f>IF(VLOOKUP(DividendHistoryTable[[#This Row],[Symbol]],Request[],10,0)="","",VLOOKUP(DividendHistoryTable[[#This Row],[Symbol]],Request[],10,0))</f>
        <v/>
      </c>
      <c r="AN97" s="36">
        <f>VLOOKUP(DividendHistoryTable[[#This Row],[Symbol]],Request[[Symbol]:[MA50]],8,0)</f>
        <v>315.85100036621088</v>
      </c>
      <c r="AO97" s="36">
        <f>VLOOKUP(DividendHistoryTable[[#This Row],[Symbol]],Request[[Symbol]:[MA200]],9,0)</f>
        <v>297.60535247802733</v>
      </c>
      <c r="AP97" s="77">
        <f>VLOOKUP(DividendHistoryTable[[#This Row],[Symbol]],Request[],11,0)</f>
        <v>72.478092694438303</v>
      </c>
      <c r="AQ97" s="36">
        <f>VLOOKUP(DividendHistoryTable[[#This Row],[Symbol]],[1]REQ!$A$2:$G$300,7,0)</f>
        <v>318.20001220703119</v>
      </c>
      <c r="AR97" s="36">
        <f>VLOOKUP(DividendHistoryTable[[#This Row],[Symbol]],[1]REQ!$A$2:$G$300,6,0)</f>
        <v>341.20001220703119</v>
      </c>
      <c r="AS97" s="79">
        <f>1-((DividendHistoryTable[[#This Row],[HIGH30]]-DividendHistoryTable[[#This Row],[Current Price]])/(DividendHistoryTable[[#This Row],[HIGH30]]-DividendHistoryTable[[#This Row],[LOW30]]))</f>
        <v>1</v>
      </c>
      <c r="AT97" s="81" t="str">
        <f>VLOOKUP(DividendHistoryTable[[#This Row],[Symbol]],Request[],7,0)</f>
        <v/>
      </c>
      <c r="AU97" s="8" t="str">
        <f>IFERROR(DividendHistoryTable[[#This Row],[Current Price]]*(1+DividendHistoryTable[[#This Row],[Obj3Months%]]),"")</f>
        <v/>
      </c>
      <c r="AV97" s="8">
        <v>304.80544608764649</v>
      </c>
      <c r="AW97" s="36">
        <v>200</v>
      </c>
      <c r="AX97" s="4">
        <f>DividendHistoryTable[[#This Row],[2021 Prevision]]/DividendHistoryTable[[#This Row],[Current Price]]</f>
        <v>1.3100820164354864E-2</v>
      </c>
      <c r="AY97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97" s="76" t="str">
        <f>IF(DividendHistoryTable[[#This Row],[Current Price]]&lt;DividendHistoryTable[[#This Row],[Goal to buy]],"TARGET","")</f>
        <v/>
      </c>
      <c r="BA97" s="25"/>
      <c r="BB97" s="73" t="e">
        <f>DividendHistoryTable[[#This Row],[VolumeXchToday]]/DividendHistoryTable[[#This Row],[AssetsXchToday]]</f>
        <v>#VALUE!</v>
      </c>
      <c r="BC97" s="74" t="e">
        <f>ROUND((DividendHistoryTable[[#This Row],[NbActions]]*DividendHistoryTable[[#This Row],[Current Price]])/1000000000,1)&amp;" B€"</f>
        <v>#VALUE!</v>
      </c>
      <c r="BD97" s="74"/>
    </row>
    <row r="98" spans="1:56" x14ac:dyDescent="0.25">
      <c r="A98" t="s">
        <v>129</v>
      </c>
      <c r="B98" t="s">
        <v>133</v>
      </c>
      <c r="C98" t="s">
        <v>168</v>
      </c>
      <c r="D98" s="24">
        <f>IFERROR(VLOOKUP(DividendHistoryTable[[#This Row],[Symbol]],REQ!$A$5:$B$187,2,0),"")</f>
        <v>41.439998626708977</v>
      </c>
      <c r="E98" s="83" t="str">
        <f>VLOOKUP(DividendHistoryTable[[#This Row],[Symbol]],Request[],6,0)</f>
        <v/>
      </c>
      <c r="F98" s="15" t="s">
        <v>174</v>
      </c>
      <c r="G98" s="3">
        <v>0</v>
      </c>
      <c r="H98" s="3">
        <v>0</v>
      </c>
      <c r="I98" s="3">
        <v>0</v>
      </c>
      <c r="J98" s="56">
        <v>0</v>
      </c>
      <c r="K98" s="57">
        <v>0.72</v>
      </c>
      <c r="L98" s="57"/>
      <c r="M98" s="32"/>
      <c r="N98" s="58">
        <f t="shared" ref="N98:N125" si="7">AVERAGE(G98:K98)</f>
        <v>0.14399999999999999</v>
      </c>
      <c r="O98" s="59" t="str">
        <f t="shared" si="6"/>
        <v/>
      </c>
      <c r="P98" s="57">
        <v>1.03</v>
      </c>
      <c r="Q98" s="60">
        <v>1.1599999999999999</v>
      </c>
      <c r="R98" s="68"/>
      <c r="S98" s="4">
        <v>0</v>
      </c>
      <c r="T98" s="4">
        <v>0</v>
      </c>
      <c r="U98" s="4">
        <v>0</v>
      </c>
      <c r="V98" s="50">
        <v>0</v>
      </c>
      <c r="W98" s="51">
        <v>1.89E-2</v>
      </c>
      <c r="X98" s="51"/>
      <c r="Y98" s="32"/>
      <c r="Z98" s="52">
        <f>AVERAGE(DividendHistoryTable[[#This Row],[2015 Yield]:[2019 Yield]])</f>
        <v>3.7799999999999999E-3</v>
      </c>
      <c r="AA98" s="2" t="str">
        <f>IFERROR((DividendHistoryTable[[#This Row],[2018 Yield]]-DividendHistoryTable[[#This Row],[2015 Yield]])/DividendHistoryTable[[#This Row],[2015 Yield]],"")</f>
        <v/>
      </c>
      <c r="AB98" s="19" t="str">
        <f>IF(VLOOKUP(DividendHistoryTable[[#This Row],[Symbol]],Request[[Symbol]:[Current PER]],3,0)&lt;&gt;0,VLOOKUP(DividendHistoryTable[[#This Row],[Symbol]],Request[[Symbol]:[Current PER]],3,0),"")</f>
        <v/>
      </c>
      <c r="AC98" s="19"/>
      <c r="AE98" s="36"/>
      <c r="AF98" s="61"/>
      <c r="AG98" s="63">
        <f>DividendHistoryTable[[#This Row],[ScoreAnalysis/50]]+IFERROR(DividendHistoryTable[[#This Row],[Points]]*5*10/6,0)</f>
        <v>25</v>
      </c>
      <c r="AH98" s="20" t="str">
        <f>VLOOKUP(DividendHistoryTable[[#This Row],[Symbol]],Request[[Symbol]:[Volume Exchanged]],4,0)</f>
        <v/>
      </c>
      <c r="AI98" s="22" t="str">
        <f>VLOOKUP(DividendHistoryTable[[#This Row],[Symbol]],Request[[Symbol]:[Asset Exchanged]],5,0)</f>
        <v/>
      </c>
      <c r="AJ98" s="19" t="e">
        <f>AVERAGEIF(DividendHistoryTable[Sector],DividendHistoryTable[[#This Row],[Sector]],DividendHistoryTable[P/E])</f>
        <v>#DIV/0!</v>
      </c>
      <c r="AK98" s="19">
        <f>AVERAGEIF(DividendHistoryTable[Sector],DividendHistoryTable[[#This Row],[Sector]],DividendHistoryTable[EV/EBITDA])</f>
        <v>6.0213805009516559</v>
      </c>
      <c r="AL98" s="44">
        <f>AVERAGEIF(DividendHistoryTable[Sector],DividendHistoryTable[[#This Row],[Sector]],DividendHistoryTable[ScoreTotal/100])</f>
        <v>30.666666666666668</v>
      </c>
      <c r="AM98" s="44" t="str">
        <f>IF(VLOOKUP(DividendHistoryTable[[#This Row],[Symbol]],Request[],10,0)="","",VLOOKUP(DividendHistoryTable[[#This Row],[Symbol]],Request[],10,0))</f>
        <v/>
      </c>
      <c r="AN98" s="36">
        <f>VLOOKUP(DividendHistoryTable[[#This Row],[Symbol]],Request[[Symbol]:[MA50]],8,0)</f>
        <v>38.186399612426747</v>
      </c>
      <c r="AO98" s="36">
        <f>VLOOKUP(DividendHistoryTable[[#This Row],[Symbol]],Request[[Symbol]:[MA200]],9,0)</f>
        <v>34.060249881744383</v>
      </c>
      <c r="AP98" s="77">
        <f>VLOOKUP(DividendHistoryTable[[#This Row],[Symbol]],Request[],11,0)</f>
        <v>73.401774075492796</v>
      </c>
      <c r="AQ98" s="36">
        <f>VLOOKUP(DividendHistoryTable[[#This Row],[Symbol]],[1]REQ!$A$2:$G$300,7,0)</f>
        <v>38.529998779296882</v>
      </c>
      <c r="AR98" s="36">
        <f>VLOOKUP(DividendHistoryTable[[#This Row],[Symbol]],[1]REQ!$A$2:$G$300,6,0)</f>
        <v>41.439998626708977</v>
      </c>
      <c r="AS98" s="79">
        <f>1-((DividendHistoryTable[[#This Row],[HIGH30]]-DividendHistoryTable[[#This Row],[Current Price]])/(DividendHistoryTable[[#This Row],[HIGH30]]-DividendHistoryTable[[#This Row],[LOW30]]))</f>
        <v>1</v>
      </c>
      <c r="AT98" s="81" t="str">
        <f>VLOOKUP(DividendHistoryTable[[#This Row],[Symbol]],Request[],7,0)</f>
        <v/>
      </c>
      <c r="AU98" s="8" t="str">
        <f>IFERROR(DividendHistoryTable[[#This Row],[Current Price]]*(1+DividendHistoryTable[[#This Row],[Obj3Months%]]),"")</f>
        <v/>
      </c>
      <c r="AV98" s="8">
        <v>35.174644277572639</v>
      </c>
      <c r="AW98" s="36">
        <v>32</v>
      </c>
      <c r="AX98" s="4">
        <f>DividendHistoryTable[[#This Row],[2021 Prevision]]/DividendHistoryTable[[#This Row],[Current Price]]</f>
        <v>2.4855213178895781E-2</v>
      </c>
      <c r="AY98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98" s="75" t="str">
        <f>IF(DividendHistoryTable[[#This Row],[Current Price]]&lt;DividendHistoryTable[[#This Row],[Goal to buy]],"TARGET","")</f>
        <v/>
      </c>
      <c r="BA98" s="25"/>
      <c r="BB98" s="73" t="e">
        <f>DividendHistoryTable[[#This Row],[VolumeXchToday]]/DividendHistoryTable[[#This Row],[AssetsXchToday]]</f>
        <v>#VALUE!</v>
      </c>
      <c r="BC98" s="74" t="e">
        <f>ROUND((DividendHistoryTable[[#This Row],[NbActions]]*DividendHistoryTable[[#This Row],[Current Price]])/1000000000,1)&amp;" B€"</f>
        <v>#VALUE!</v>
      </c>
      <c r="BD98" s="74"/>
    </row>
    <row r="99" spans="1:56" x14ac:dyDescent="0.25">
      <c r="A99" t="s">
        <v>68</v>
      </c>
      <c r="B99" t="s">
        <v>83</v>
      </c>
      <c r="C99" t="s">
        <v>165</v>
      </c>
      <c r="D99" s="23">
        <f>IFERROR(VLOOKUP(DividendHistoryTable[[#This Row],[Symbol]],REQ!$A$5:$B$121,2,0),"")</f>
        <v>24.770000457763668</v>
      </c>
      <c r="E99" s="83" t="str">
        <f>VLOOKUP(DividendHistoryTable[[#This Row],[Symbol]],Request[],6,0)</f>
        <v/>
      </c>
      <c r="F99" s="15" t="s">
        <v>174</v>
      </c>
      <c r="G99" s="3">
        <v>0.51</v>
      </c>
      <c r="H99" s="3">
        <v>0.55000000000000004</v>
      </c>
      <c r="I99" s="3">
        <v>0.56000000000000005</v>
      </c>
      <c r="J99" s="56">
        <v>0.56000000000000005</v>
      </c>
      <c r="K99" s="57">
        <v>0</v>
      </c>
      <c r="L99" s="57"/>
      <c r="M99" s="32"/>
      <c r="N99" s="58">
        <f t="shared" si="7"/>
        <v>0.43600000000000005</v>
      </c>
      <c r="O99" s="59">
        <f t="shared" si="6"/>
        <v>9.8039215686274592E-2</v>
      </c>
      <c r="P99" s="57">
        <v>0.56000000000000005</v>
      </c>
      <c r="Q99" s="60">
        <v>0.56000000000000005</v>
      </c>
      <c r="R99" s="68"/>
      <c r="S99" s="4">
        <v>2.7699999999999999E-2</v>
      </c>
      <c r="T99" s="4">
        <v>2.9900000000000003E-2</v>
      </c>
      <c r="U99" s="4">
        <v>2.46E-2</v>
      </c>
      <c r="V99" s="50">
        <v>3.15E-2</v>
      </c>
      <c r="W99" s="51">
        <v>0</v>
      </c>
      <c r="X99" s="51"/>
      <c r="Y99" s="32"/>
      <c r="Z99" s="52">
        <f>AVERAGE(DividendHistoryTable[[#This Row],[2015 Yield]:[2019 Yield]])</f>
        <v>2.274E-2</v>
      </c>
      <c r="AA99" s="2">
        <f>IFERROR((DividendHistoryTable[[#This Row],[2018 Yield]]-DividendHistoryTable[[#This Row],[2015 Yield]])/DividendHistoryTable[[#This Row],[2015 Yield]],"")</f>
        <v>0.13718411552346577</v>
      </c>
      <c r="AB99" s="19" t="str">
        <f>IF(VLOOKUP(DividendHistoryTable[[#This Row],[Symbol]],Request[[Symbol]:[Current PER]],3,0)&lt;&gt;0,VLOOKUP(DividendHistoryTable[[#This Row],[Symbol]],Request[[Symbol]:[Current PER]],3,0),"")</f>
        <v/>
      </c>
      <c r="AC99" s="19"/>
      <c r="AE99" s="36"/>
      <c r="AF99" s="61"/>
      <c r="AG99" s="63">
        <f>DividendHistoryTable[[#This Row],[ScoreAnalysis/50]]+IFERROR(DividendHistoryTable[[#This Row],[Points]]*5*10/6,0)</f>
        <v>16.666666666666668</v>
      </c>
      <c r="AH99" s="20" t="str">
        <f>VLOOKUP(DividendHistoryTable[[#This Row],[Symbol]],Request[[Symbol]:[Volume Exchanged]],4,0)</f>
        <v/>
      </c>
      <c r="AI99" s="22" t="str">
        <f>VLOOKUP(DividendHistoryTable[[#This Row],[Symbol]],Request[[Symbol]:[Asset Exchanged]],5,0)</f>
        <v/>
      </c>
      <c r="AJ99" s="19" t="e">
        <f>AVERAGEIF(DividendHistoryTable[Sector],DividendHistoryTable[[#This Row],[Sector]],DividendHistoryTable[P/E])</f>
        <v>#DIV/0!</v>
      </c>
      <c r="AK99" s="19" t="e">
        <f>AVERAGEIF(DividendHistoryTable[Sector],DividendHistoryTable[[#This Row],[Sector]],DividendHistoryTable[EV/EBITDA])</f>
        <v>#DIV/0!</v>
      </c>
      <c r="AL99" s="44">
        <f>AVERAGEIF(DividendHistoryTable[Sector],DividendHistoryTable[[#This Row],[Sector]],DividendHistoryTable[ScoreTotal/100])</f>
        <v>22.916666666666668</v>
      </c>
      <c r="AM99" s="44" t="str">
        <f>IF(VLOOKUP(DividendHistoryTable[[#This Row],[Symbol]],Request[],10,0)="","",VLOOKUP(DividendHistoryTable[[#This Row],[Symbol]],Request[],10,0))</f>
        <v/>
      </c>
      <c r="AN99" s="36">
        <f>VLOOKUP(DividendHistoryTable[[#This Row],[Symbol]],Request[[Symbol]:[MA50]],8,0)</f>
        <v>23.156600036621089</v>
      </c>
      <c r="AO99" s="36">
        <f>VLOOKUP(DividendHistoryTable[[#This Row],[Symbol]],Request[[Symbol]:[MA200]],9,0)</f>
        <v>21.16087502479553</v>
      </c>
      <c r="AP99" s="77">
        <f>VLOOKUP(DividendHistoryTable[[#This Row],[Symbol]],Request[],11,0)</f>
        <v>72.399758650540022</v>
      </c>
      <c r="AQ99" s="36">
        <f>VLOOKUP(DividendHistoryTable[[#This Row],[Symbol]],[1]REQ!$A$2:$G$300,7,0)</f>
        <v>23.5</v>
      </c>
      <c r="AR99" s="36">
        <f>VLOOKUP(DividendHistoryTable[[#This Row],[Symbol]],[1]REQ!$A$2:$G$300,6,0)</f>
        <v>24.920000076293949</v>
      </c>
      <c r="AS99" s="79">
        <f>1-((DividendHistoryTable[[#This Row],[HIGH30]]-DividendHistoryTable[[#This Row],[Current Price]])/(DividendHistoryTable[[#This Row],[HIGH30]]-DividendHistoryTable[[#This Row],[LOW30]]))</f>
        <v>0.89436647149923831</v>
      </c>
      <c r="AT99" s="81" t="str">
        <f>VLOOKUP(DividendHistoryTable[[#This Row],[Symbol]],Request[],7,0)</f>
        <v/>
      </c>
      <c r="AU99" s="8" t="str">
        <f>IFERROR(DividendHistoryTable[[#This Row],[Current Price]]*(1+DividendHistoryTable[[#This Row],[Obj3Months%]]),"")</f>
        <v/>
      </c>
      <c r="AV99" s="8">
        <v>24.103169357299809</v>
      </c>
      <c r="AW99" s="36">
        <v>20</v>
      </c>
      <c r="AX99" s="4">
        <f>DividendHistoryTable[[#This Row],[2021 Prevision]]/DividendHistoryTable[[#This Row],[Current Price]]</f>
        <v>2.2607993122764722E-2</v>
      </c>
      <c r="AY99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2</v>
      </c>
      <c r="AZ99" s="75" t="str">
        <f>IF(DividendHistoryTable[[#This Row],[Current Price]]&lt;DividendHistoryTable[[#This Row],[Goal to buy]],"TARGET","")</f>
        <v/>
      </c>
      <c r="BA99" s="25"/>
      <c r="BB99" s="73" t="e">
        <f>DividendHistoryTable[[#This Row],[VolumeXchToday]]/DividendHistoryTable[[#This Row],[AssetsXchToday]]</f>
        <v>#VALUE!</v>
      </c>
      <c r="BC99" s="74" t="e">
        <f>ROUND((DividendHistoryTable[[#This Row],[NbActions]]*DividendHistoryTable[[#This Row],[Current Price]])/1000000000,1)&amp;" B€"</f>
        <v>#VALUE!</v>
      </c>
      <c r="BD99" s="74"/>
    </row>
    <row r="100" spans="1:56" x14ac:dyDescent="0.25">
      <c r="A100" t="s">
        <v>545</v>
      </c>
      <c r="B100" t="s">
        <v>546</v>
      </c>
      <c r="C100" t="s">
        <v>547</v>
      </c>
      <c r="D100" s="34">
        <f>IFERROR(VLOOKUP(DividendHistoryTable[[#This Row],[Symbol]],REQ!$A$5:$B$187,2,0),"")</f>
        <v>19.829999923706051</v>
      </c>
      <c r="E100" s="84" t="str">
        <f>VLOOKUP(DividendHistoryTable[[#This Row],[Symbol]],Request[],6,0)</f>
        <v/>
      </c>
      <c r="F100" s="31" t="s">
        <v>174</v>
      </c>
      <c r="G100" s="3">
        <v>0.65</v>
      </c>
      <c r="H100" s="3">
        <v>0.65</v>
      </c>
      <c r="I100" s="3">
        <v>0</v>
      </c>
      <c r="J100" s="56">
        <v>0</v>
      </c>
      <c r="K100" s="3">
        <v>0</v>
      </c>
      <c r="L100" s="3"/>
      <c r="N100" s="23">
        <f t="shared" si="7"/>
        <v>0.26</v>
      </c>
      <c r="O100" s="67">
        <f t="shared" si="6"/>
        <v>-1</v>
      </c>
      <c r="P100" s="3">
        <v>0.65</v>
      </c>
      <c r="Q100" s="60">
        <v>0.7</v>
      </c>
      <c r="R100" s="68"/>
      <c r="S100" s="4">
        <v>3.7699999999999997E-2</v>
      </c>
      <c r="T100" s="4">
        <v>4.6399999999999997E-2</v>
      </c>
      <c r="U100" s="4">
        <v>4.7699999999999999E-2</v>
      </c>
      <c r="V100" s="50">
        <v>0</v>
      </c>
      <c r="W100" s="4">
        <v>0</v>
      </c>
      <c r="X100" s="4"/>
      <c r="Z100" s="52">
        <f>AVERAGE(DividendHistoryTable[[#This Row],[2015 Yield]:[2019 Yield]])</f>
        <v>2.6360000000000001E-2</v>
      </c>
      <c r="AA100" s="2">
        <f>IFERROR((DividendHistoryTable[[#This Row],[2018 Yield]]-DividendHistoryTable[[#This Row],[2015 Yield]])/DividendHistoryTable[[#This Row],[2015 Yield]],"")</f>
        <v>-1</v>
      </c>
      <c r="AB100" s="19" t="str">
        <f>IF(VLOOKUP(DividendHistoryTable[[#This Row],[Symbol]],Request[[Symbol]:[Current PER]],3,0)&lt;&gt;0,VLOOKUP(DividendHistoryTable[[#This Row],[Symbol]],Request[[Symbol]:[Current PER]],3,0),"")</f>
        <v/>
      </c>
      <c r="AC100" s="19"/>
      <c r="AE100" s="69"/>
      <c r="AF100" s="61"/>
      <c r="AG100" s="63">
        <f>DividendHistoryTable[[#This Row],[ScoreAnalysis/50]]+IFERROR(DividendHistoryTable[[#This Row],[Points]]*5*10/6,0)</f>
        <v>25</v>
      </c>
      <c r="AH100" s="20" t="str">
        <f>VLOOKUP(DividendHistoryTable[[#This Row],[Symbol]],Request[[Symbol]:[Volume Exchanged]],4,0)</f>
        <v/>
      </c>
      <c r="AI100" s="22" t="str">
        <f>VLOOKUP(DividendHistoryTable[[#This Row],[Symbol]],Request[[Symbol]:[Asset Exchanged]],5,0)</f>
        <v/>
      </c>
      <c r="AJ100" s="19" t="e">
        <f>AVERAGEIF(DividendHistoryTable[Sector],DividendHistoryTable[[#This Row],[Sector]],DividendHistoryTable[P/E])</f>
        <v>#DIV/0!</v>
      </c>
      <c r="AK100" s="19" t="e">
        <f>AVERAGEIF(DividendHistoryTable[Sector],DividendHistoryTable[[#This Row],[Sector]],DividendHistoryTable[EV/EBITDA])</f>
        <v>#DIV/0!</v>
      </c>
      <c r="AL100" s="44">
        <f>AVERAGEIF(DividendHistoryTable[Sector],DividendHistoryTable[[#This Row],[Sector]],DividendHistoryTable[ScoreTotal/100])</f>
        <v>25</v>
      </c>
      <c r="AM100" s="44" t="str">
        <f>IF(VLOOKUP(DividendHistoryTable[[#This Row],[Symbol]],Request[],10,0)="","",VLOOKUP(DividendHistoryTable[[#This Row],[Symbol]],Request[],10,0))</f>
        <v/>
      </c>
      <c r="AN100" s="36">
        <f>VLOOKUP(DividendHistoryTable[[#This Row],[Symbol]],Request[[Symbol]:[MA50]],8,0)</f>
        <v>17.678999977111811</v>
      </c>
      <c r="AO100" s="36">
        <f>VLOOKUP(DividendHistoryTable[[#This Row],[Symbol]],Request[[Symbol]:[MA200]],9,0)</f>
        <v>15.29777497768402</v>
      </c>
      <c r="AP100" s="77">
        <f>VLOOKUP(DividendHistoryTable[[#This Row],[Symbol]],Request[],11,0)</f>
        <v>83.959185349115756</v>
      </c>
      <c r="AQ100" s="36">
        <f>VLOOKUP(DividendHistoryTable[[#This Row],[Symbol]],[1]REQ!$A$2:$G$300,7,0)</f>
        <v>17.89999961853027</v>
      </c>
      <c r="AR100" s="36">
        <f>VLOOKUP(DividendHistoryTable[[#This Row],[Symbol]],[1]REQ!$A$2:$G$300,6,0)</f>
        <v>19.829999923706051</v>
      </c>
      <c r="AS100" s="79">
        <f>1-((DividendHistoryTable[[#This Row],[HIGH30]]-DividendHistoryTable[[#This Row],[Current Price]])/(DividendHistoryTable[[#This Row],[HIGH30]]-DividendHistoryTable[[#This Row],[LOW30]]))</f>
        <v>1</v>
      </c>
      <c r="AT100" s="81" t="str">
        <f>VLOOKUP(DividendHistoryTable[[#This Row],[Symbol]],Request[],7,0)</f>
        <v/>
      </c>
      <c r="AU100" s="8" t="str">
        <f>IFERROR(DividendHistoryTable[[#This Row],[Current Price]]*(1+DividendHistoryTable[[#This Row],[Obj3Months%]]),"")</f>
        <v/>
      </c>
      <c r="AV100" s="8"/>
      <c r="AW100" s="37">
        <v>15</v>
      </c>
      <c r="AX100" s="4">
        <f>DividendHistoryTable[[#This Row],[2021 Prevision]]/DividendHistoryTable[[#This Row],[Current Price]]</f>
        <v>3.2778618381281405E-2</v>
      </c>
      <c r="AY100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100" s="76" t="str">
        <f>IF(DividendHistoryTable[[#This Row],[Current Price]]&lt;DividendHistoryTable[[#This Row],[Goal to buy]],"TARGET","")</f>
        <v/>
      </c>
      <c r="BA100" s="25"/>
      <c r="BB100" s="73" t="e">
        <f>DividendHistoryTable[[#This Row],[VolumeXchToday]]/DividendHistoryTable[[#This Row],[AssetsXchToday]]</f>
        <v>#VALUE!</v>
      </c>
      <c r="BC100" s="74" t="e">
        <f>ROUND((DividendHistoryTable[[#This Row],[NbActions]]*DividendHistoryTable[[#This Row],[Current Price]])/1000000000,1)&amp;" B€"</f>
        <v>#VALUE!</v>
      </c>
      <c r="BD100" s="74"/>
    </row>
    <row r="101" spans="1:56" x14ac:dyDescent="0.25">
      <c r="A101" t="s">
        <v>315</v>
      </c>
      <c r="B101" t="s">
        <v>316</v>
      </c>
      <c r="C101" t="s">
        <v>172</v>
      </c>
      <c r="D101" s="34">
        <f>IFERROR(VLOOKUP(DividendHistoryTable[[#This Row],[Symbol]],REQ!$A$5:$B$187,2,0),"")</f>
        <v>192.6499938964844</v>
      </c>
      <c r="E101" s="84" t="str">
        <f>VLOOKUP(DividendHistoryTable[[#This Row],[Symbol]],Request[],6,0)</f>
        <v/>
      </c>
      <c r="F101" s="31" t="s">
        <v>176</v>
      </c>
      <c r="G101" s="3">
        <v>0.47</v>
      </c>
      <c r="H101" s="3">
        <v>0.53</v>
      </c>
      <c r="I101" s="3">
        <v>0.57999999999999996</v>
      </c>
      <c r="J101" s="56">
        <v>0.65</v>
      </c>
      <c r="K101" s="57">
        <v>0.7</v>
      </c>
      <c r="L101" s="57"/>
      <c r="M101" s="32"/>
      <c r="N101" s="58">
        <f t="shared" si="7"/>
        <v>0.58599999999999997</v>
      </c>
      <c r="O101" s="59">
        <f t="shared" si="6"/>
        <v>0.38297872340425543</v>
      </c>
      <c r="P101" s="57">
        <v>0.77</v>
      </c>
      <c r="Q101" s="60">
        <v>0.85</v>
      </c>
      <c r="R101" s="68"/>
      <c r="S101" s="4">
        <v>6.4000000000000003E-3</v>
      </c>
      <c r="T101" s="4">
        <v>7.3000000000000001E-3</v>
      </c>
      <c r="U101" s="4">
        <v>6.4999999999999997E-3</v>
      </c>
      <c r="V101" s="50">
        <v>6.3E-3</v>
      </c>
      <c r="W101" s="51">
        <v>4.7999999999999996E-3</v>
      </c>
      <c r="X101" s="51"/>
      <c r="Y101" s="32"/>
      <c r="Z101" s="52">
        <f>AVERAGE(DividendHistoryTable[[#This Row],[2015 Yield]:[2019 Yield]])</f>
        <v>6.2599999999999999E-3</v>
      </c>
      <c r="AA101" s="2">
        <f>IFERROR((DividendHistoryTable[[#This Row],[2018 Yield]]-DividendHistoryTable[[#This Row],[2015 Yield]])/DividendHistoryTable[[#This Row],[2015 Yield]],"")</f>
        <v>-1.5625000000000042E-2</v>
      </c>
      <c r="AB101" s="19" t="str">
        <f>IF(VLOOKUP(DividendHistoryTable[[#This Row],[Symbol]],Request[[Symbol]:[Current PER]],3,0)&lt;&gt;0,VLOOKUP(DividendHistoryTable[[#This Row],[Symbol]],Request[[Symbol]:[Current PER]],3,0),"")</f>
        <v/>
      </c>
      <c r="AC101" s="19"/>
      <c r="AE101" s="36"/>
      <c r="AF101" s="61"/>
      <c r="AG101" s="63">
        <f>DividendHistoryTable[[#This Row],[ScoreAnalysis/50]]+IFERROR(DividendHistoryTable[[#This Row],[Points]]*5*10/6,0)</f>
        <v>25</v>
      </c>
      <c r="AH101" s="20" t="str">
        <f>VLOOKUP(DividendHistoryTable[[#This Row],[Symbol]],Request[[Symbol]:[Volume Exchanged]],4,0)</f>
        <v/>
      </c>
      <c r="AI101" s="22" t="str">
        <f>VLOOKUP(DividendHistoryTable[[#This Row],[Symbol]],Request[[Symbol]:[Asset Exchanged]],5,0)</f>
        <v/>
      </c>
      <c r="AJ101" s="19" t="e">
        <f>AVERAGEIF(DividendHistoryTable[Sector],DividendHistoryTable[[#This Row],[Sector]],DividendHistoryTable[P/E])</f>
        <v>#DIV/0!</v>
      </c>
      <c r="AK101" s="19" t="e">
        <f>AVERAGEIF(DividendHistoryTable[Sector],DividendHistoryTable[[#This Row],[Sector]],DividendHistoryTable[EV/EBITDA])</f>
        <v>#DIV/0!</v>
      </c>
      <c r="AL101" s="44">
        <f>AVERAGEIF(DividendHistoryTable[Sector],DividendHistoryTable[[#This Row],[Sector]],DividendHistoryTable[ScoreTotal/100])</f>
        <v>25</v>
      </c>
      <c r="AM101" s="44" t="str">
        <f>IF(VLOOKUP(DividendHistoryTable[[#This Row],[Symbol]],Request[],10,0)="","",VLOOKUP(DividendHistoryTable[[#This Row],[Symbol]],Request[],10,0))</f>
        <v/>
      </c>
      <c r="AN101" s="36">
        <f>VLOOKUP(DividendHistoryTable[[#This Row],[Symbol]],Request[[Symbol]:[MA50]],8,0)</f>
        <v>179.77199859619139</v>
      </c>
      <c r="AO101" s="36">
        <f>VLOOKUP(DividendHistoryTable[[#This Row],[Symbol]],Request[[Symbol]:[MA200]],9,0)</f>
        <v>162.40874946594241</v>
      </c>
      <c r="AP101" s="77">
        <f>VLOOKUP(DividendHistoryTable[[#This Row],[Symbol]],Request[],11,0)</f>
        <v>71.644848476393591</v>
      </c>
      <c r="AQ101" s="36">
        <f>VLOOKUP(DividendHistoryTable[[#This Row],[Symbol]],[1]REQ!$A$2:$G$300,7,0)</f>
        <v>175.94999694824219</v>
      </c>
      <c r="AR101" s="36">
        <f>VLOOKUP(DividendHistoryTable[[#This Row],[Symbol]],[1]REQ!$A$2:$G$300,6,0)</f>
        <v>192.6499938964844</v>
      </c>
      <c r="AS101" s="79">
        <f>1-((DividendHistoryTable[[#This Row],[HIGH30]]-DividendHistoryTable[[#This Row],[Current Price]])/(DividendHistoryTable[[#This Row],[HIGH30]]-DividendHistoryTable[[#This Row],[LOW30]]))</f>
        <v>1</v>
      </c>
      <c r="AT101" s="81" t="str">
        <f>VLOOKUP(DividendHistoryTable[[#This Row],[Symbol]],Request[],7,0)</f>
        <v/>
      </c>
      <c r="AU101" s="8" t="str">
        <f>IFERROR(DividendHistoryTable[[#This Row],[Current Price]]*(1+DividendHistoryTable[[#This Row],[Obj3Months%]]),"")</f>
        <v/>
      </c>
      <c r="AV101" s="8">
        <v>163.0962872756958</v>
      </c>
      <c r="AW101" s="36">
        <v>100</v>
      </c>
      <c r="AX101" s="4">
        <f>DividendHistoryTable[[#This Row],[2021 Prevision]]/DividendHistoryTable[[#This Row],[Current Price]]</f>
        <v>3.9968856703610387E-3</v>
      </c>
      <c r="AY101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101" s="76" t="str">
        <f>IF(DividendHistoryTable[[#This Row],[Current Price]]&lt;DividendHistoryTable[[#This Row],[Goal to buy]],"TARGET","")</f>
        <v/>
      </c>
      <c r="BA101" s="25"/>
      <c r="BB101" s="73" t="e">
        <f>DividendHistoryTable[[#This Row],[VolumeXchToday]]/DividendHistoryTable[[#This Row],[AssetsXchToday]]</f>
        <v>#VALUE!</v>
      </c>
      <c r="BC101" s="74" t="e">
        <f>ROUND((DividendHistoryTable[[#This Row],[NbActions]]*DividendHistoryTable[[#This Row],[Current Price]])/1000000000,1)&amp;" B€"</f>
        <v>#VALUE!</v>
      </c>
      <c r="BD101" s="74"/>
    </row>
    <row r="102" spans="1:56" x14ac:dyDescent="0.25">
      <c r="A102" t="s">
        <v>48</v>
      </c>
      <c r="B102" t="s">
        <v>92</v>
      </c>
      <c r="C102" t="s">
        <v>150</v>
      </c>
      <c r="D102" s="23">
        <f>IFERROR(VLOOKUP(DividendHistoryTable[[#This Row],[Symbol]],REQ!$A$5:$B$121,2,0),"")</f>
        <v>82.980003356933594</v>
      </c>
      <c r="E102" s="83" t="str">
        <f>VLOOKUP(DividendHistoryTable[[#This Row],[Symbol]],Request[],6,0)</f>
        <v/>
      </c>
      <c r="F102" s="15" t="s">
        <v>176</v>
      </c>
      <c r="G102" s="3">
        <v>1.1499999999999999</v>
      </c>
      <c r="H102" s="3">
        <v>1.19</v>
      </c>
      <c r="I102" s="3">
        <v>1.26</v>
      </c>
      <c r="J102" s="56">
        <v>1.34</v>
      </c>
      <c r="K102" s="57">
        <v>1.4</v>
      </c>
      <c r="L102" s="57"/>
      <c r="M102" s="32"/>
      <c r="N102" s="58">
        <f t="shared" si="7"/>
        <v>1.268</v>
      </c>
      <c r="O102" s="59">
        <f t="shared" si="6"/>
        <v>0.16521739130434798</v>
      </c>
      <c r="P102" s="57">
        <v>1.45</v>
      </c>
      <c r="Q102" s="60">
        <v>1.5</v>
      </c>
      <c r="R102" s="68"/>
      <c r="S102" s="4">
        <v>2.29E-2</v>
      </c>
      <c r="T102" s="4">
        <v>1.9799999999999998E-2</v>
      </c>
      <c r="U102" s="4">
        <v>1.95E-2</v>
      </c>
      <c r="V102" s="50">
        <v>2.23E-2</v>
      </c>
      <c r="W102" s="51">
        <v>2.1899999999999999E-2</v>
      </c>
      <c r="X102" s="51"/>
      <c r="Y102" s="32"/>
      <c r="Z102" s="52">
        <f>AVERAGE(DividendHistoryTable[[#This Row],[2015 Yield]:[2019 Yield]])</f>
        <v>2.128E-2</v>
      </c>
      <c r="AA102" s="2">
        <f>IFERROR((DividendHistoryTable[[#This Row],[2018 Yield]]-DividendHistoryTable[[#This Row],[2015 Yield]])/DividendHistoryTable[[#This Row],[2015 Yield]],"")</f>
        <v>-2.6200873362445407E-2</v>
      </c>
      <c r="AB102" s="19" t="str">
        <f>IF(VLOOKUP(DividendHistoryTable[[#This Row],[Symbol]],Request[[Symbol]:[Current PER]],3,0)&lt;&gt;0,VLOOKUP(DividendHistoryTable[[#This Row],[Symbol]],Request[[Symbol]:[Current PER]],3,0),"")</f>
        <v/>
      </c>
      <c r="AC102" s="19"/>
      <c r="AE102" s="36"/>
      <c r="AF102" s="61"/>
      <c r="AG102" s="63">
        <f>DividendHistoryTable[[#This Row],[ScoreAnalysis/50]]+IFERROR(DividendHistoryTable[[#This Row],[Points]]*5*10/6,0)</f>
        <v>25</v>
      </c>
      <c r="AH102" s="20" t="str">
        <f>VLOOKUP(DividendHistoryTable[[#This Row],[Symbol]],Request[[Symbol]:[Volume Exchanged]],4,0)</f>
        <v/>
      </c>
      <c r="AI102" s="22" t="str">
        <f>VLOOKUP(DividendHistoryTable[[#This Row],[Symbol]],Request[[Symbol]:[Asset Exchanged]],5,0)</f>
        <v/>
      </c>
      <c r="AJ102" s="19" t="e">
        <f>AVERAGEIF(DividendHistoryTable[Sector],DividendHistoryTable[[#This Row],[Sector]],DividendHistoryTable[P/E])</f>
        <v>#DIV/0!</v>
      </c>
      <c r="AK102" s="19">
        <f>AVERAGEIF(DividendHistoryTable[Sector],DividendHistoryTable[[#This Row],[Sector]],DividendHistoryTable[EV/EBITDA])</f>
        <v>15</v>
      </c>
      <c r="AL102" s="44">
        <f>AVERAGEIF(DividendHistoryTable[Sector],DividendHistoryTable[[#This Row],[Sector]],DividendHistoryTable[ScoreTotal/100])</f>
        <v>27.75</v>
      </c>
      <c r="AM102" s="44" t="str">
        <f>IF(VLOOKUP(DividendHistoryTable[[#This Row],[Symbol]],Request[],10,0)="","",VLOOKUP(DividendHistoryTable[[#This Row],[Symbol]],Request[],10,0))</f>
        <v/>
      </c>
      <c r="AN102" s="36">
        <f>VLOOKUP(DividendHistoryTable[[#This Row],[Symbol]],Request[[Symbol]:[MA50]],8,0)</f>
        <v>76.076400146484374</v>
      </c>
      <c r="AO102" s="36">
        <f>VLOOKUP(DividendHistoryTable[[#This Row],[Symbol]],Request[[Symbol]:[MA200]],9,0)</f>
        <v>72.236800060272216</v>
      </c>
      <c r="AP102" s="77">
        <f>VLOOKUP(DividendHistoryTable[[#This Row],[Symbol]],Request[],11,0)</f>
        <v>75.66875531684984</v>
      </c>
      <c r="AQ102" s="36">
        <f>VLOOKUP(DividendHistoryTable[[#This Row],[Symbol]],[1]REQ!$A$2:$G$300,7,0)</f>
        <v>74</v>
      </c>
      <c r="AR102" s="36">
        <f>VLOOKUP(DividendHistoryTable[[#This Row],[Symbol]],[1]REQ!$A$2:$G$300,6,0)</f>
        <v>82.980003356933594</v>
      </c>
      <c r="AS102" s="79">
        <f>1-((DividendHistoryTable[[#This Row],[HIGH30]]-DividendHistoryTable[[#This Row],[Current Price]])/(DividendHistoryTable[[#This Row],[HIGH30]]-DividendHistoryTable[[#This Row],[LOW30]]))</f>
        <v>1</v>
      </c>
      <c r="AT102" s="81" t="str">
        <f>VLOOKUP(DividendHistoryTable[[#This Row],[Symbol]],Request[],7,0)</f>
        <v/>
      </c>
      <c r="AU102" s="8" t="str">
        <f>IFERROR(DividendHistoryTable[[#This Row],[Current Price]]*(1+DividendHistoryTable[[#This Row],[Obj3Months%]]),"")</f>
        <v/>
      </c>
      <c r="AV102" s="8">
        <v>73.063999999999993</v>
      </c>
      <c r="AW102" s="36">
        <v>65</v>
      </c>
      <c r="AX102" s="4">
        <f>DividendHistoryTable[[#This Row],[2021 Prevision]]/DividendHistoryTable[[#This Row],[Current Price]]</f>
        <v>1.7474089435293348E-2</v>
      </c>
      <c r="AY102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102" s="75" t="str">
        <f>IF(DividendHistoryTable[[#This Row],[Current Price]]&lt;DividendHistoryTable[[#This Row],[Goal to buy]],"TARGET","")</f>
        <v/>
      </c>
      <c r="BA102" s="25"/>
      <c r="BB102" s="73" t="e">
        <f>DividendHistoryTable[[#This Row],[VolumeXchToday]]/DividendHistoryTable[[#This Row],[AssetsXchToday]]</f>
        <v>#VALUE!</v>
      </c>
      <c r="BC102" s="74" t="e">
        <f>ROUND((DividendHistoryTable[[#This Row],[NbActions]]*DividendHistoryTable[[#This Row],[Current Price]])/1000000000,1)&amp;" B€"</f>
        <v>#VALUE!</v>
      </c>
      <c r="BD102" s="74"/>
    </row>
    <row r="103" spans="1:56" x14ac:dyDescent="0.25">
      <c r="A103" t="s">
        <v>70</v>
      </c>
      <c r="B103" t="s">
        <v>87</v>
      </c>
      <c r="C103" t="s">
        <v>148</v>
      </c>
      <c r="D103" s="23">
        <f>IFERROR(VLOOKUP(DividendHistoryTable[[#This Row],[Symbol]],REQ!$A$5:$B$121,2,0),"")</f>
        <v>88.010002136230469</v>
      </c>
      <c r="E103" s="83" t="str">
        <f>VLOOKUP(DividendHistoryTable[[#This Row],[Symbol]],Request[],6,0)</f>
        <v/>
      </c>
      <c r="F103" s="15" t="s">
        <v>175</v>
      </c>
      <c r="G103" s="3">
        <v>1.45</v>
      </c>
      <c r="H103" s="3">
        <v>2</v>
      </c>
      <c r="I103" s="3">
        <v>2.4</v>
      </c>
      <c r="J103" s="56">
        <v>2.88</v>
      </c>
      <c r="K103" s="57">
        <v>0</v>
      </c>
      <c r="L103" s="57"/>
      <c r="M103" s="32"/>
      <c r="N103" s="58">
        <f t="shared" si="7"/>
        <v>1.746</v>
      </c>
      <c r="O103" s="59">
        <f t="shared" si="6"/>
        <v>0.98620689655172411</v>
      </c>
      <c r="P103" s="57">
        <v>0.48</v>
      </c>
      <c r="Q103" s="60">
        <v>0.56999999999999995</v>
      </c>
      <c r="R103" s="68"/>
      <c r="S103" s="4">
        <v>3.0000000000000001E-3</v>
      </c>
      <c r="T103" s="4">
        <v>4.8999999999999998E-3</v>
      </c>
      <c r="U103" s="4">
        <v>6.4000000000000003E-3</v>
      </c>
      <c r="V103" s="50">
        <v>4.5000000000000005E-3</v>
      </c>
      <c r="W103" s="51">
        <v>0</v>
      </c>
      <c r="X103" s="51"/>
      <c r="Y103" s="32"/>
      <c r="Z103" s="52">
        <f>AVERAGE(DividendHistoryTable[[#This Row],[2015 Yield]:[2019 Yield]])</f>
        <v>3.7600000000000003E-3</v>
      </c>
      <c r="AA103" s="2">
        <f>IFERROR((DividendHistoryTable[[#This Row],[2018 Yield]]-DividendHistoryTable[[#This Row],[2015 Yield]])/DividendHistoryTable[[#This Row],[2015 Yield]],"")</f>
        <v>0.50000000000000011</v>
      </c>
      <c r="AB103" s="19" t="str">
        <f>IF(VLOOKUP(DividendHistoryTable[[#This Row],[Symbol]],Request[[Symbol]:[Current PER]],3,0)&lt;&gt;0,VLOOKUP(DividendHistoryTable[[#This Row],[Symbol]],Request[[Symbol]:[Current PER]],3,0),"")</f>
        <v/>
      </c>
      <c r="AC103" s="19"/>
      <c r="AE103" s="36"/>
      <c r="AF103" s="61"/>
      <c r="AG103" s="63">
        <f>DividendHistoryTable[[#This Row],[ScoreAnalysis/50]]+IFERROR(DividendHistoryTable[[#This Row],[Points]]*5*10/6,0)</f>
        <v>25</v>
      </c>
      <c r="AH103" s="20" t="str">
        <f>VLOOKUP(DividendHistoryTable[[#This Row],[Symbol]],Request[[Symbol]:[Volume Exchanged]],4,0)</f>
        <v/>
      </c>
      <c r="AI103" s="22" t="str">
        <f>VLOOKUP(DividendHistoryTable[[#This Row],[Symbol]],Request[[Symbol]:[Asset Exchanged]],5,0)</f>
        <v/>
      </c>
      <c r="AJ103" s="19" t="e">
        <f>AVERAGEIF(DividendHistoryTable[Sector],DividendHistoryTable[[#This Row],[Sector]],DividendHistoryTable[P/E])</f>
        <v>#DIV/0!</v>
      </c>
      <c r="AK103" s="19">
        <f>AVERAGEIF(DividendHistoryTable[Sector],DividendHistoryTable[[#This Row],[Sector]],DividendHistoryTable[EV/EBITDA])</f>
        <v>7.1151497416101117</v>
      </c>
      <c r="AL103" s="44">
        <f>AVERAGEIF(DividendHistoryTable[Sector],DividendHistoryTable[[#This Row],[Sector]],DividendHistoryTable[ScoreTotal/100])</f>
        <v>31.200000000000006</v>
      </c>
      <c r="AM103" s="44" t="str">
        <f>IF(VLOOKUP(DividendHistoryTable[[#This Row],[Symbol]],Request[],10,0)="","",VLOOKUP(DividendHistoryTable[[#This Row],[Symbol]],Request[],10,0))</f>
        <v/>
      </c>
      <c r="AN103" s="36">
        <f>VLOOKUP(DividendHistoryTable[[#This Row],[Symbol]],Request[[Symbol]:[MA50]],8,0)</f>
        <v>79.543600006103517</v>
      </c>
      <c r="AO103" s="36">
        <f>VLOOKUP(DividendHistoryTable[[#This Row],[Symbol]],Request[[Symbol]:[MA200]],9,0)</f>
        <v>70.227600059509271</v>
      </c>
      <c r="AP103" s="77">
        <f>VLOOKUP(DividendHistoryTable[[#This Row],[Symbol]],Request[],11,0)</f>
        <v>73.732197936306036</v>
      </c>
      <c r="AQ103" s="36">
        <f>VLOOKUP(DividendHistoryTable[[#This Row],[Symbol]],[1]REQ!$A$2:$G$300,7,0)</f>
        <v>79.099998474121094</v>
      </c>
      <c r="AR103" s="36">
        <f>VLOOKUP(DividendHistoryTable[[#This Row],[Symbol]],[1]REQ!$A$2:$G$300,6,0)</f>
        <v>88.010002136230469</v>
      </c>
      <c r="AS103" s="79">
        <f>1-((DividendHistoryTable[[#This Row],[HIGH30]]-DividendHistoryTable[[#This Row],[Current Price]])/(DividendHistoryTable[[#This Row],[HIGH30]]-DividendHistoryTable[[#This Row],[LOW30]]))</f>
        <v>1</v>
      </c>
      <c r="AT103" s="81" t="str">
        <f>VLOOKUP(DividendHistoryTable[[#This Row],[Symbol]],Request[],7,0)</f>
        <v/>
      </c>
      <c r="AU103" s="8" t="str">
        <f>IFERROR(DividendHistoryTable[[#This Row],[Current Price]]*(1+DividendHistoryTable[[#This Row],[Obj3Months%]]),"")</f>
        <v/>
      </c>
      <c r="AV103" s="8">
        <v>74.757474999999999</v>
      </c>
      <c r="AW103" s="36">
        <v>65</v>
      </c>
      <c r="AX103" s="4">
        <f>DividendHistoryTable[[#This Row],[2021 Prevision]]/DividendHistoryTable[[#This Row],[Current Price]]</f>
        <v>5.4539255578815822E-3</v>
      </c>
      <c r="AY103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103" s="75" t="str">
        <f>IF(DividendHistoryTable[[#This Row],[Current Price]]&lt;DividendHistoryTable[[#This Row],[Goal to buy]],"TARGET","")</f>
        <v/>
      </c>
      <c r="BA103" s="25"/>
      <c r="BB103" s="73" t="e">
        <f>DividendHistoryTable[[#This Row],[VolumeXchToday]]/DividendHistoryTable[[#This Row],[AssetsXchToday]]</f>
        <v>#VALUE!</v>
      </c>
      <c r="BC103" s="74" t="e">
        <f>ROUND((DividendHistoryTable[[#This Row],[NbActions]]*DividendHistoryTable[[#This Row],[Current Price]])/1000000000,1)&amp;" B€"</f>
        <v>#VALUE!</v>
      </c>
      <c r="BD103" s="74"/>
    </row>
    <row r="104" spans="1:56" x14ac:dyDescent="0.25">
      <c r="A104" t="s">
        <v>325</v>
      </c>
      <c r="B104" t="s">
        <v>323</v>
      </c>
      <c r="C104" t="s">
        <v>150</v>
      </c>
      <c r="D104" s="34">
        <f>IFERROR(VLOOKUP(DividendHistoryTable[[#This Row],[Symbol]],REQ!$A$5:$B$187,2,0),"")</f>
        <v>17.409999847412109</v>
      </c>
      <c r="E104" s="84" t="str">
        <f>VLOOKUP(DividendHistoryTable[[#This Row],[Symbol]],Request[],6,0)</f>
        <v/>
      </c>
      <c r="F104" s="31" t="s">
        <v>175</v>
      </c>
      <c r="G104" s="3">
        <v>0.4</v>
      </c>
      <c r="H104" s="3">
        <v>0.4</v>
      </c>
      <c r="I104" s="3">
        <v>0.42</v>
      </c>
      <c r="J104" s="56">
        <v>0.44</v>
      </c>
      <c r="K104" s="57">
        <v>0.48</v>
      </c>
      <c r="L104" s="57"/>
      <c r="M104" s="32"/>
      <c r="N104" s="58">
        <f t="shared" si="7"/>
        <v>0.42799999999999994</v>
      </c>
      <c r="O104" s="59">
        <f t="shared" si="6"/>
        <v>9.999999999999995E-2</v>
      </c>
      <c r="P104" s="57">
        <v>0.45</v>
      </c>
      <c r="Q104" s="60">
        <v>0.5</v>
      </c>
      <c r="R104" s="68"/>
      <c r="S104" s="4">
        <v>3.2599999999999997E-2</v>
      </c>
      <c r="T104" s="4">
        <v>2.5600000000000001E-2</v>
      </c>
      <c r="U104" s="4">
        <v>2.7799999999999998E-2</v>
      </c>
      <c r="V104" s="50">
        <v>4.7300000000000002E-2</v>
      </c>
      <c r="W104" s="51">
        <v>4.0500000000000001E-2</v>
      </c>
      <c r="X104" s="51"/>
      <c r="Y104" s="32"/>
      <c r="Z104" s="52">
        <f>AVERAGE(DividendHistoryTable[[#This Row],[2015 Yield]:[2019 Yield]])</f>
        <v>3.4759999999999999E-2</v>
      </c>
      <c r="AA104" s="2">
        <f>IFERROR((DividendHistoryTable[[#This Row],[2018 Yield]]-DividendHistoryTable[[#This Row],[2015 Yield]])/DividendHistoryTable[[#This Row],[2015 Yield]],"")</f>
        <v>0.45092024539877318</v>
      </c>
      <c r="AB104" s="19" t="str">
        <f>IF(VLOOKUP(DividendHistoryTable[[#This Row],[Symbol]],Request[[Symbol]:[Current PER]],3,0)&lt;&gt;0,VLOOKUP(DividendHistoryTable[[#This Row],[Symbol]],Request[[Symbol]:[Current PER]],3,0),"")</f>
        <v/>
      </c>
      <c r="AC104" s="19"/>
      <c r="AE104" s="36"/>
      <c r="AF104" s="61"/>
      <c r="AG104" s="63">
        <f>DividendHistoryTable[[#This Row],[ScoreAnalysis/50]]+IFERROR(DividendHistoryTable[[#This Row],[Points]]*5*10/6,0)</f>
        <v>25</v>
      </c>
      <c r="AH104" s="20" t="str">
        <f>VLOOKUP(DividendHistoryTable[[#This Row],[Symbol]],Request[[Symbol]:[Volume Exchanged]],4,0)</f>
        <v/>
      </c>
      <c r="AI104" s="22" t="str">
        <f>VLOOKUP(DividendHistoryTable[[#This Row],[Symbol]],Request[[Symbol]:[Asset Exchanged]],5,0)</f>
        <v/>
      </c>
      <c r="AJ104" s="19" t="e">
        <f>AVERAGEIF(DividendHistoryTable[Sector],DividendHistoryTable[[#This Row],[Sector]],DividendHistoryTable[P/E])</f>
        <v>#DIV/0!</v>
      </c>
      <c r="AK104" s="19">
        <f>AVERAGEIF(DividendHistoryTable[Sector],DividendHistoryTable[[#This Row],[Sector]],DividendHistoryTable[EV/EBITDA])</f>
        <v>15</v>
      </c>
      <c r="AL104" s="44">
        <f>AVERAGEIF(DividendHistoryTable[Sector],DividendHistoryTable[[#This Row],[Sector]],DividendHistoryTable[ScoreTotal/100])</f>
        <v>27.75</v>
      </c>
      <c r="AM104" s="44" t="str">
        <f>IF(VLOOKUP(DividendHistoryTable[[#This Row],[Symbol]],Request[],10,0)="","",VLOOKUP(DividendHistoryTable[[#This Row],[Symbol]],Request[],10,0))</f>
        <v/>
      </c>
      <c r="AN104" s="36">
        <f>VLOOKUP(DividendHistoryTable[[#This Row],[Symbol]],Request[[Symbol]:[MA50]],8,0)</f>
        <v>15.60740001678467</v>
      </c>
      <c r="AO104" s="36">
        <f>VLOOKUP(DividendHistoryTable[[#This Row],[Symbol]],Request[[Symbol]:[MA200]],9,0)</f>
        <v>12.386323695182799</v>
      </c>
      <c r="AP104" s="77">
        <f>VLOOKUP(DividendHistoryTable[[#This Row],[Symbol]],Request[],11,0)</f>
        <v>68.75623698474709</v>
      </c>
      <c r="AQ104" s="36">
        <f>VLOOKUP(DividendHistoryTable[[#This Row],[Symbol]],[1]REQ!$A$2:$G$300,7,0)</f>
        <v>16.20000076293945</v>
      </c>
      <c r="AR104" s="36">
        <f>VLOOKUP(DividendHistoryTable[[#This Row],[Symbol]],[1]REQ!$A$2:$G$300,6,0)</f>
        <v>17.514999389648441</v>
      </c>
      <c r="AS104" s="79">
        <f>1-((DividendHistoryTable[[#This Row],[HIGH30]]-DividendHistoryTable[[#This Row],[Current Price]])/(DividendHistoryTable[[#This Row],[HIGH30]]-DividendHistoryTable[[#This Row],[LOW30]]))</f>
        <v>0.92015235597689482</v>
      </c>
      <c r="AT104" s="81" t="str">
        <f>VLOOKUP(DividendHistoryTable[[#This Row],[Symbol]],Request[],7,0)</f>
        <v/>
      </c>
      <c r="AU104" s="8" t="str">
        <f>IFERROR(DividendHistoryTable[[#This Row],[Current Price]]*(1+DividendHistoryTable[[#This Row],[Obj3Months%]]),"")</f>
        <v/>
      </c>
      <c r="AV104" s="8">
        <v>13.512919961929324</v>
      </c>
      <c r="AW104" s="36">
        <v>12</v>
      </c>
      <c r="AX104" s="4">
        <f>DividendHistoryTable[[#This Row],[2021 Prevision]]/DividendHistoryTable[[#This Row],[Current Price]]</f>
        <v>2.5847214471221822E-2</v>
      </c>
      <c r="AY104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3</v>
      </c>
      <c r="AZ104" s="76" t="str">
        <f>IF(DividendHistoryTable[[#This Row],[Current Price]]&lt;DividendHistoryTable[[#This Row],[Goal to buy]],"TARGET","")</f>
        <v/>
      </c>
      <c r="BA104" s="25"/>
      <c r="BB104" s="73" t="e">
        <f>DividendHistoryTable[[#This Row],[VolumeXchToday]]/DividendHistoryTable[[#This Row],[AssetsXchToday]]</f>
        <v>#VALUE!</v>
      </c>
      <c r="BC104" s="74" t="e">
        <f>ROUND((DividendHistoryTable[[#This Row],[NbActions]]*DividendHistoryTable[[#This Row],[Current Price]])/1000000000,1)&amp;" B€"</f>
        <v>#VALUE!</v>
      </c>
      <c r="BD104" s="74"/>
    </row>
    <row r="105" spans="1:56" x14ac:dyDescent="0.25">
      <c r="A105" t="s">
        <v>311</v>
      </c>
      <c r="B105" t="s">
        <v>312</v>
      </c>
      <c r="C105" t="s">
        <v>142</v>
      </c>
      <c r="D105" s="34">
        <f>IFERROR(VLOOKUP(DividendHistoryTable[[#This Row],[Symbol]],REQ!$A$5:$B$187,2,0),"")</f>
        <v>44.520000457763672</v>
      </c>
      <c r="E105" s="84" t="str">
        <f>VLOOKUP(DividendHistoryTable[[#This Row],[Symbol]],Request[],6,0)</f>
        <v/>
      </c>
      <c r="F105" s="31" t="s">
        <v>175</v>
      </c>
      <c r="G105" s="3">
        <v>0</v>
      </c>
      <c r="H105" s="3">
        <v>0.25</v>
      </c>
      <c r="I105" s="3">
        <v>0.35</v>
      </c>
      <c r="J105" s="56">
        <v>5.5</v>
      </c>
      <c r="K105" s="57">
        <v>0</v>
      </c>
      <c r="L105" s="57"/>
      <c r="M105" s="32"/>
      <c r="N105" s="58">
        <f t="shared" si="7"/>
        <v>1.22</v>
      </c>
      <c r="O105" s="59" t="str">
        <f t="shared" ref="O105:O121" si="8">IFERROR((J105-G105)/G105,"")</f>
        <v/>
      </c>
      <c r="P105" s="57">
        <v>0.52</v>
      </c>
      <c r="Q105" s="60">
        <v>0.63</v>
      </c>
      <c r="R105" s="68"/>
      <c r="S105" s="4">
        <v>0</v>
      </c>
      <c r="T105" s="4">
        <v>9.5999999999999992E-3</v>
      </c>
      <c r="U105" s="4">
        <v>1.01E-2</v>
      </c>
      <c r="V105" s="50">
        <v>0.15590000000000001</v>
      </c>
      <c r="W105" s="51">
        <v>0</v>
      </c>
      <c r="X105" s="51"/>
      <c r="Y105" s="32"/>
      <c r="Z105" s="52">
        <f>AVERAGE(DividendHistoryTable[[#This Row],[2015 Yield]:[2019 Yield]])</f>
        <v>3.5119999999999998E-2</v>
      </c>
      <c r="AA105" s="2" t="str">
        <f>IFERROR((DividendHistoryTable[[#This Row],[2018 Yield]]-DividendHistoryTable[[#This Row],[2015 Yield]])/DividendHistoryTable[[#This Row],[2015 Yield]],"")</f>
        <v/>
      </c>
      <c r="AB105" s="19" t="str">
        <f>IF(VLOOKUP(DividendHistoryTable[[#This Row],[Symbol]],Request[[Symbol]:[Current PER]],3,0)&lt;&gt;0,VLOOKUP(DividendHistoryTable[[#This Row],[Symbol]],Request[[Symbol]:[Current PER]],3,0),"")</f>
        <v/>
      </c>
      <c r="AC105" s="19"/>
      <c r="AE105" s="36"/>
      <c r="AF105" s="61"/>
      <c r="AG105" s="63">
        <f>DividendHistoryTable[[#This Row],[ScoreAnalysis/50]]+IFERROR(DividendHistoryTable[[#This Row],[Points]]*5*10/6,0)</f>
        <v>16.666666666666668</v>
      </c>
      <c r="AH105" s="20" t="str">
        <f>VLOOKUP(DividendHistoryTable[[#This Row],[Symbol]],Request[[Symbol]:[Volume Exchanged]],4,0)</f>
        <v/>
      </c>
      <c r="AI105" s="22" t="str">
        <f>VLOOKUP(DividendHistoryTable[[#This Row],[Symbol]],Request[[Symbol]:[Asset Exchanged]],5,0)</f>
        <v/>
      </c>
      <c r="AJ105" s="19" t="e">
        <f>AVERAGEIF(DividendHistoryTable[Sector],DividendHistoryTable[[#This Row],[Sector]],DividendHistoryTable[P/E])</f>
        <v>#DIV/0!</v>
      </c>
      <c r="AK105" s="19">
        <f>AVERAGEIF(DividendHistoryTable[Sector],DividendHistoryTable[[#This Row],[Sector]],DividendHistoryTable[EV/EBITDA])</f>
        <v>9.9111018577841481</v>
      </c>
      <c r="AL105" s="44">
        <f>AVERAGEIF(DividendHistoryTable[Sector],DividendHistoryTable[[#This Row],[Sector]],DividendHistoryTable[ScoreTotal/100])</f>
        <v>56.333333333333329</v>
      </c>
      <c r="AM105" s="44" t="str">
        <f>IF(VLOOKUP(DividendHistoryTable[[#This Row],[Symbol]],Request[],10,0)="","",VLOOKUP(DividendHistoryTable[[#This Row],[Symbol]],Request[],10,0))</f>
        <v/>
      </c>
      <c r="AN105" s="36">
        <f>VLOOKUP(DividendHistoryTable[[#This Row],[Symbol]],Request[[Symbol]:[MA50]],8,0)</f>
        <v>42.682999725341787</v>
      </c>
      <c r="AO105" s="36">
        <f>VLOOKUP(DividendHistoryTable[[#This Row],[Symbol]],Request[[Symbol]:[MA200]],9,0)</f>
        <v>44.279480400085447</v>
      </c>
      <c r="AP105" s="77">
        <f>VLOOKUP(DividendHistoryTable[[#This Row],[Symbol]],Request[],11,0)</f>
        <v>63.793900799915207</v>
      </c>
      <c r="AQ105" s="36">
        <f>VLOOKUP(DividendHistoryTable[[#This Row],[Symbol]],[1]REQ!$A$2:$G$300,7,0)</f>
        <v>40.200000762939453</v>
      </c>
      <c r="AR105" s="36">
        <f>VLOOKUP(DividendHistoryTable[[#This Row],[Symbol]],[1]REQ!$A$2:$G$300,6,0)</f>
        <v>44.669998168945313</v>
      </c>
      <c r="AS105" s="79">
        <f>1-((DividendHistoryTable[[#This Row],[HIGH30]]-DividendHistoryTable[[#This Row],[Current Price]])/(DividendHistoryTable[[#This Row],[HIGH30]]-DividendHistoryTable[[#This Row],[LOW30]]))</f>
        <v>0.9664434455867682</v>
      </c>
      <c r="AT105" s="81" t="str">
        <f>VLOOKUP(DividendHistoryTable[[#This Row],[Symbol]],Request[],7,0)</f>
        <v/>
      </c>
      <c r="AU105" s="8" t="str">
        <f>IFERROR(DividendHistoryTable[[#This Row],[Current Price]]*(1+DividendHistoryTable[[#This Row],[Obj3Months%]]),"")</f>
        <v/>
      </c>
      <c r="AV105" s="8">
        <v>52.360912679672253</v>
      </c>
      <c r="AW105" s="36">
        <v>35</v>
      </c>
      <c r="AX105" s="4">
        <f>DividendHistoryTable[[#This Row],[2021 Prevision]]/DividendHistoryTable[[#This Row],[Current Price]]</f>
        <v>1.1680143635517847E-2</v>
      </c>
      <c r="AY105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2</v>
      </c>
      <c r="AZ105" s="76" t="str">
        <f>IF(DividendHistoryTable[[#This Row],[Current Price]]&lt;DividendHistoryTable[[#This Row],[Goal to buy]],"TARGET","")</f>
        <v/>
      </c>
      <c r="BA105" s="25"/>
      <c r="BB105" s="73" t="e">
        <f>DividendHistoryTable[[#This Row],[VolumeXchToday]]/DividendHistoryTable[[#This Row],[AssetsXchToday]]</f>
        <v>#VALUE!</v>
      </c>
      <c r="BC105" s="74" t="e">
        <f>ROUND((DividendHistoryTable[[#This Row],[NbActions]]*DividendHistoryTable[[#This Row],[Current Price]])/1000000000,1)&amp;" B€"</f>
        <v>#VALUE!</v>
      </c>
      <c r="BD105" s="74"/>
    </row>
    <row r="106" spans="1:56" x14ac:dyDescent="0.25">
      <c r="A106" t="s">
        <v>156</v>
      </c>
      <c r="B106" t="s">
        <v>155</v>
      </c>
      <c r="C106" t="s">
        <v>170</v>
      </c>
      <c r="D106" s="34">
        <f>IFERROR(VLOOKUP(DividendHistoryTable[[#This Row],[Symbol]],REQ!$A$5:$B$187,2,0),"")</f>
        <v>6.2699999809265137</v>
      </c>
      <c r="E106" s="83" t="str">
        <f>VLOOKUP(DividendHistoryTable[[#This Row],[Symbol]],Request[],6,0)</f>
        <v/>
      </c>
      <c r="F106" s="31" t="s">
        <v>175</v>
      </c>
      <c r="G106" s="3">
        <v>0.22</v>
      </c>
      <c r="H106" s="3">
        <v>0.22</v>
      </c>
      <c r="I106" s="3">
        <v>0.22</v>
      </c>
      <c r="J106" s="56">
        <v>0.22</v>
      </c>
      <c r="K106" s="57">
        <v>0.22</v>
      </c>
      <c r="L106" s="57"/>
      <c r="M106" s="32"/>
      <c r="N106" s="58">
        <f t="shared" si="7"/>
        <v>0.22000000000000003</v>
      </c>
      <c r="O106" s="59">
        <f t="shared" si="8"/>
        <v>0</v>
      </c>
      <c r="P106" s="57">
        <v>0.02</v>
      </c>
      <c r="Q106" s="60">
        <v>0.11</v>
      </c>
      <c r="R106" s="68"/>
      <c r="S106" s="4">
        <v>1.5599999999999999E-2</v>
      </c>
      <c r="T106" s="4">
        <v>1.5599999999999999E-2</v>
      </c>
      <c r="U106" s="4">
        <v>1.3599999999999999E-2</v>
      </c>
      <c r="V106" s="50">
        <v>2.4899999999999999E-2</v>
      </c>
      <c r="W106" s="51">
        <v>4.1500000000000002E-2</v>
      </c>
      <c r="X106" s="51"/>
      <c r="Y106" s="32"/>
      <c r="Z106" s="52">
        <f>AVERAGE(DividendHistoryTable[[#This Row],[2015 Yield]:[2019 Yield]])</f>
        <v>2.2239999999999999E-2</v>
      </c>
      <c r="AA106" s="2">
        <f>IFERROR((DividendHistoryTable[[#This Row],[2018 Yield]]-DividendHistoryTable[[#This Row],[2015 Yield]])/DividendHistoryTable[[#This Row],[2015 Yield]],"")</f>
        <v>0.59615384615384615</v>
      </c>
      <c r="AB106" s="19" t="str">
        <f>IF(VLOOKUP(DividendHistoryTable[[#This Row],[Symbol]],Request[[Symbol]:[Current PER]],3,0)&lt;&gt;0,VLOOKUP(DividendHistoryTable[[#This Row],[Symbol]],Request[[Symbol]:[Current PER]],3,0),"")</f>
        <v/>
      </c>
      <c r="AC106" s="19"/>
      <c r="AE106" s="36"/>
      <c r="AF106" s="61"/>
      <c r="AG106" s="63">
        <f>DividendHistoryTable[[#This Row],[ScoreAnalysis/50]]+IFERROR(DividendHistoryTable[[#This Row],[Points]]*5*10/6,0)</f>
        <v>16.666666666666668</v>
      </c>
      <c r="AH106" s="20" t="str">
        <f>VLOOKUP(DividendHistoryTable[[#This Row],[Symbol]],Request[[Symbol]:[Volume Exchanged]],4,0)</f>
        <v/>
      </c>
      <c r="AI106" s="22" t="str">
        <f>VLOOKUP(DividendHistoryTable[[#This Row],[Symbol]],Request[[Symbol]:[Asset Exchanged]],5,0)</f>
        <v/>
      </c>
      <c r="AJ106" s="19" t="e">
        <f>AVERAGEIF(DividendHistoryTable[Sector],DividendHistoryTable[[#This Row],[Sector]],DividendHistoryTable[P/E])</f>
        <v>#DIV/0!</v>
      </c>
      <c r="AK106" s="19" t="e">
        <f>AVERAGEIF(DividendHistoryTable[Sector],DividendHistoryTable[[#This Row],[Sector]],DividendHistoryTable[EV/EBITDA])</f>
        <v>#DIV/0!</v>
      </c>
      <c r="AL106" s="44">
        <f>AVERAGEIF(DividendHistoryTable[Sector],DividendHistoryTable[[#This Row],[Sector]],DividendHistoryTable[ScoreTotal/100])</f>
        <v>16.666666666666668</v>
      </c>
      <c r="AM106" s="44" t="str">
        <f>IF(VLOOKUP(DividendHistoryTable[[#This Row],[Symbol]],Request[],10,0)="","",VLOOKUP(DividendHistoryTable[[#This Row],[Symbol]],Request[],10,0))</f>
        <v/>
      </c>
      <c r="AN106" s="36">
        <f>VLOOKUP(DividendHistoryTable[[#This Row],[Symbol]],Request[[Symbol]:[MA50]],8,0)</f>
        <v>6.4890000057220458</v>
      </c>
      <c r="AO106" s="36">
        <f>VLOOKUP(DividendHistoryTable[[#This Row],[Symbol]],Request[[Symbol]:[MA200]],9,0)</f>
        <v>5.2924097883701329</v>
      </c>
      <c r="AP106" s="77">
        <f>VLOOKUP(DividendHistoryTable[[#This Row],[Symbol]],Request[],11,0)</f>
        <v>46.866455966008033</v>
      </c>
      <c r="AQ106" s="36">
        <f>VLOOKUP(DividendHistoryTable[[#This Row],[Symbol]],[1]REQ!$A$2:$G$300,7,0)</f>
        <v>6.059999942779541</v>
      </c>
      <c r="AR106" s="36">
        <f>VLOOKUP(DividendHistoryTable[[#This Row],[Symbol]],[1]REQ!$A$2:$G$300,6,0)</f>
        <v>6.690000057220459</v>
      </c>
      <c r="AS106" s="79">
        <f>1-((DividendHistoryTable[[#This Row],[HIGH30]]-DividendHistoryTable[[#This Row],[Current Price]])/(DividendHistoryTable[[#This Row],[HIGH30]]-DividendHistoryTable[[#This Row],[LOW30]]))</f>
        <v>0.33333333333333337</v>
      </c>
      <c r="AT106" s="81" t="str">
        <f>VLOOKUP(DividendHistoryTable[[#This Row],[Symbol]],Request[],7,0)</f>
        <v/>
      </c>
      <c r="AU106" s="8" t="str">
        <f>IFERROR(DividendHistoryTable[[#This Row],[Current Price]]*(1+DividendHistoryTable[[#This Row],[Obj3Months%]]),"")</f>
        <v/>
      </c>
      <c r="AV106" s="8">
        <v>4.843025152683258</v>
      </c>
      <c r="AW106" s="36">
        <v>4.7</v>
      </c>
      <c r="AX106" s="4">
        <f>DividendHistoryTable[[#This Row],[2021 Prevision]]/DividendHistoryTable[[#This Row],[Current Price]]</f>
        <v>3.1897926731802979E-3</v>
      </c>
      <c r="AY106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2</v>
      </c>
      <c r="AZ106" s="75" t="str">
        <f>IF(DividendHistoryTable[[#This Row],[Current Price]]&lt;DividendHistoryTable[[#This Row],[Goal to buy]],"TARGET","")</f>
        <v/>
      </c>
      <c r="BA106" s="25"/>
      <c r="BB106" s="73" t="e">
        <f>DividendHistoryTable[[#This Row],[VolumeXchToday]]/DividendHistoryTable[[#This Row],[AssetsXchToday]]</f>
        <v>#VALUE!</v>
      </c>
      <c r="BC106" s="74" t="e">
        <f>ROUND((DividendHistoryTable[[#This Row],[NbActions]]*DividendHistoryTable[[#This Row],[Current Price]])/1000000000,1)&amp;" B€"</f>
        <v>#VALUE!</v>
      </c>
      <c r="BD106" s="74"/>
    </row>
    <row r="107" spans="1:56" x14ac:dyDescent="0.25">
      <c r="A107" t="s">
        <v>63</v>
      </c>
      <c r="B107" t="s">
        <v>73</v>
      </c>
      <c r="C107" t="s">
        <v>164</v>
      </c>
      <c r="D107" s="58">
        <f>IFERROR(VLOOKUP(DividendHistoryTable[[#This Row],[Symbol]],REQ!$A$5:$B$121,2,0),"")</f>
        <v>33.709999084472663</v>
      </c>
      <c r="E107" s="83" t="str">
        <f>VLOOKUP(DividendHistoryTable[[#This Row],[Symbol]],Request[],6,0)</f>
        <v/>
      </c>
      <c r="F107" s="31" t="s">
        <v>174</v>
      </c>
      <c r="G107" s="3">
        <v>1</v>
      </c>
      <c r="H107" s="3">
        <v>1.05</v>
      </c>
      <c r="I107" s="3">
        <v>1.05</v>
      </c>
      <c r="J107" s="56">
        <v>1.05</v>
      </c>
      <c r="K107" s="57">
        <v>0</v>
      </c>
      <c r="L107" s="57"/>
      <c r="M107" s="32"/>
      <c r="N107" s="58">
        <f t="shared" si="7"/>
        <v>0.82999999999999985</v>
      </c>
      <c r="O107" s="59">
        <f t="shared" si="8"/>
        <v>5.0000000000000044E-2</v>
      </c>
      <c r="P107" s="57">
        <v>0</v>
      </c>
      <c r="Q107" s="60">
        <v>0.48</v>
      </c>
      <c r="R107" s="132"/>
      <c r="S107" s="51">
        <v>2.6600000000000002E-2</v>
      </c>
      <c r="T107" s="51">
        <v>2.4500000000000001E-2</v>
      </c>
      <c r="U107" s="4">
        <v>2.2200000000000001E-2</v>
      </c>
      <c r="V107" s="50">
        <v>2.92E-2</v>
      </c>
      <c r="W107" s="51">
        <v>0</v>
      </c>
      <c r="X107" s="51"/>
      <c r="Y107" s="32"/>
      <c r="Z107" s="52">
        <f>AVERAGE(DividendHistoryTable[[#This Row],[2015 Yield]:[2019 Yield]])</f>
        <v>2.0500000000000001E-2</v>
      </c>
      <c r="AA107" s="2">
        <f>IFERROR((DividendHistoryTable[[#This Row],[2018 Yield]]-DividendHistoryTable[[#This Row],[2015 Yield]])/DividendHistoryTable[[#This Row],[2015 Yield]],"")</f>
        <v>9.7744360902255564E-2</v>
      </c>
      <c r="AB107" s="19" t="str">
        <f>IF(VLOOKUP(DividendHistoryTable[[#This Row],[Symbol]],Request[[Symbol]:[Current PER]],3,0)&lt;&gt;0,VLOOKUP(DividendHistoryTable[[#This Row],[Symbol]],Request[[Symbol]:[Current PER]],3,0),"")</f>
        <v/>
      </c>
      <c r="AC107" s="19"/>
      <c r="AE107" s="36"/>
      <c r="AF107" s="61"/>
      <c r="AG107" s="63">
        <f>DividendHistoryTable[[#This Row],[ScoreAnalysis/50]]+IFERROR(DividendHistoryTable[[#This Row],[Points]]*5*10/6,0)</f>
        <v>16.666666666666668</v>
      </c>
      <c r="AH107" s="20" t="str">
        <f>VLOOKUP(DividendHistoryTable[[#This Row],[Symbol]],Request[[Symbol]:[Volume Exchanged]],4,0)</f>
        <v/>
      </c>
      <c r="AI107" s="22" t="str">
        <f>VLOOKUP(DividendHistoryTable[[#This Row],[Symbol]],Request[[Symbol]:[Asset Exchanged]],5,0)</f>
        <v/>
      </c>
      <c r="AJ107" s="19" t="e">
        <f>AVERAGEIF(DividendHistoryTable[Sector],DividendHistoryTable[[#This Row],[Sector]],DividendHistoryTable[P/E])</f>
        <v>#DIV/0!</v>
      </c>
      <c r="AK107" s="19" t="e">
        <f>AVERAGEIF(DividendHistoryTable[Sector],DividendHistoryTable[[#This Row],[Sector]],DividendHistoryTable[EV/EBITDA])</f>
        <v>#DIV/0!</v>
      </c>
      <c r="AL107" s="44">
        <f>AVERAGEIF(DividendHistoryTable[Sector],DividendHistoryTable[[#This Row],[Sector]],DividendHistoryTable[ScoreTotal/100])</f>
        <v>16.666666666666668</v>
      </c>
      <c r="AM107" s="44" t="str">
        <f>IF(VLOOKUP(DividendHistoryTable[[#This Row],[Symbol]],Request[],10,0)="","",VLOOKUP(DividendHistoryTable[[#This Row],[Symbol]],Request[],10,0))</f>
        <v/>
      </c>
      <c r="AN107" s="36">
        <f>VLOOKUP(DividendHistoryTable[[#This Row],[Symbol]],Request[[Symbol]:[MA50]],8,0)</f>
        <v>32.681200065612792</v>
      </c>
      <c r="AO107" s="36">
        <f>VLOOKUP(DividendHistoryTable[[#This Row],[Symbol]],Request[[Symbol]:[MA200]],9,0)</f>
        <v>27.763049974441529</v>
      </c>
      <c r="AP107" s="77">
        <f>VLOOKUP(DividendHistoryTable[[#This Row],[Symbol]],Request[],11,0)</f>
        <v>55.052173192850333</v>
      </c>
      <c r="AQ107" s="36">
        <f>VLOOKUP(DividendHistoryTable[[#This Row],[Symbol]],[1]REQ!$A$2:$G$300,7,0)</f>
        <v>31.989999771118161</v>
      </c>
      <c r="AR107" s="36">
        <f>VLOOKUP(DividendHistoryTable[[#This Row],[Symbol]],[1]REQ!$A$2:$G$300,6,0)</f>
        <v>34.790000915527337</v>
      </c>
      <c r="AS107" s="79">
        <f>1-((DividendHistoryTable[[#This Row],[HIGH30]]-DividendHistoryTable[[#This Row],[Current Price]])/(DividendHistoryTable[[#This Row],[HIGH30]]-DividendHistoryTable[[#This Row],[LOW30]]))</f>
        <v>0.61428521798602231</v>
      </c>
      <c r="AT107" s="81" t="str">
        <f>VLOOKUP(DividendHistoryTable[[#This Row],[Symbol]],Request[],7,0)</f>
        <v/>
      </c>
      <c r="AU107" s="8" t="str">
        <f>IFERROR(DividendHistoryTable[[#This Row],[Current Price]]*(1+DividendHistoryTable[[#This Row],[Obj3Months%]]),"")</f>
        <v/>
      </c>
      <c r="AV107" s="8">
        <v>29.650932174110412</v>
      </c>
      <c r="AW107" s="36">
        <v>15</v>
      </c>
      <c r="AX107" s="4">
        <f>DividendHistoryTable[[#This Row],[2021 Prevision]]/DividendHistoryTable[[#This Row],[Current Price]]</f>
        <v>0</v>
      </c>
      <c r="AY107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2</v>
      </c>
      <c r="AZ107" s="75" t="str">
        <f>IF(DividendHistoryTable[[#This Row],[Current Price]]&lt;DividendHistoryTable[[#This Row],[Goal to buy]],"TARGET","")</f>
        <v/>
      </c>
      <c r="BA107" s="25"/>
      <c r="BB107" s="73" t="e">
        <f>DividendHistoryTable[[#This Row],[VolumeXchToday]]/DividendHistoryTable[[#This Row],[AssetsXchToday]]</f>
        <v>#VALUE!</v>
      </c>
      <c r="BC107" s="74" t="e">
        <f>ROUND((DividendHistoryTable[[#This Row],[NbActions]]*DividendHistoryTable[[#This Row],[Current Price]])/1000000000,1)&amp;" B€"</f>
        <v>#VALUE!</v>
      </c>
      <c r="BD107" s="74"/>
    </row>
    <row r="108" spans="1:56" x14ac:dyDescent="0.25">
      <c r="A108" t="s">
        <v>355</v>
      </c>
      <c r="B108" t="s">
        <v>356</v>
      </c>
      <c r="C108" t="s">
        <v>354</v>
      </c>
      <c r="D108" s="34">
        <f>IFERROR(VLOOKUP(DividendHistoryTable[[#This Row],[Symbol]],REQ!$A$5:$B$187,2,0),"")</f>
        <v>3.7320001125335689</v>
      </c>
      <c r="E108" s="84" t="str">
        <f>VLOOKUP(DividendHistoryTable[[#This Row],[Symbol]],Request[],6,0)</f>
        <v/>
      </c>
      <c r="F108" s="31" t="s">
        <v>367</v>
      </c>
      <c r="G108" s="3">
        <v>0</v>
      </c>
      <c r="H108" s="3">
        <v>0</v>
      </c>
      <c r="I108" s="3">
        <v>0</v>
      </c>
      <c r="J108" s="56">
        <v>0</v>
      </c>
      <c r="K108" s="57">
        <v>0</v>
      </c>
      <c r="L108" s="57"/>
      <c r="M108" s="32"/>
      <c r="N108" s="58">
        <f t="shared" si="7"/>
        <v>0</v>
      </c>
      <c r="O108" s="59" t="str">
        <f t="shared" si="8"/>
        <v/>
      </c>
      <c r="P108" s="57">
        <v>0</v>
      </c>
      <c r="Q108" s="60">
        <v>0</v>
      </c>
      <c r="R108" s="132"/>
      <c r="S108" s="51">
        <v>0</v>
      </c>
      <c r="T108" s="51">
        <v>0</v>
      </c>
      <c r="U108" s="4">
        <v>0</v>
      </c>
      <c r="V108" s="50">
        <v>0</v>
      </c>
      <c r="W108" s="51">
        <v>0</v>
      </c>
      <c r="X108" s="51"/>
      <c r="Y108" s="32"/>
      <c r="Z108" s="52">
        <f>AVERAGE(DividendHistoryTable[[#This Row],[2015 Yield]:[2019 Yield]])</f>
        <v>0</v>
      </c>
      <c r="AA108" s="2" t="str">
        <f>IFERROR((DividendHistoryTable[[#This Row],[2018 Yield]]-DividendHistoryTable[[#This Row],[2015 Yield]])/DividendHistoryTable[[#This Row],[2015 Yield]],"")</f>
        <v/>
      </c>
      <c r="AB108" s="19" t="str">
        <f>IF(VLOOKUP(DividendHistoryTable[[#This Row],[Symbol]],Request[[Symbol]:[Current PER]],3,0)&lt;&gt;0,VLOOKUP(DividendHistoryTable[[#This Row],[Symbol]],Request[[Symbol]:[Current PER]],3,0),"")</f>
        <v/>
      </c>
      <c r="AC108" s="19"/>
      <c r="AE108" s="36"/>
      <c r="AF108" s="61"/>
      <c r="AG108" s="63">
        <f>DividendHistoryTable[[#This Row],[ScoreAnalysis/50]]+IFERROR(DividendHistoryTable[[#This Row],[Points]]*5*10/6,0)</f>
        <v>8.3333333333333339</v>
      </c>
      <c r="AH108" s="20" t="str">
        <f>VLOOKUP(DividendHistoryTable[[#This Row],[Symbol]],Request[[Symbol]:[Volume Exchanged]],4,0)</f>
        <v/>
      </c>
      <c r="AI108" s="22" t="str">
        <f>VLOOKUP(DividendHistoryTable[[#This Row],[Symbol]],Request[[Symbol]:[Asset Exchanged]],5,0)</f>
        <v/>
      </c>
      <c r="AJ108" s="19" t="e">
        <f>AVERAGEIF(DividendHistoryTable[Sector],DividendHistoryTable[[#This Row],[Sector]],DividendHistoryTable[P/E])</f>
        <v>#DIV/0!</v>
      </c>
      <c r="AK108" s="19">
        <f>AVERAGEIF(DividendHistoryTable[Sector],DividendHistoryTable[[#This Row],[Sector]],DividendHistoryTable[EV/EBITDA])</f>
        <v>70.570340997838102</v>
      </c>
      <c r="AL108" s="44">
        <f>AVERAGEIF(DividendHistoryTable[Sector],DividendHistoryTable[[#This Row],[Sector]],DividendHistoryTable[ScoreTotal/100])</f>
        <v>17.599999999999998</v>
      </c>
      <c r="AM108" s="44" t="str">
        <f>IF(VLOOKUP(DividendHistoryTable[[#This Row],[Symbol]],Request[],10,0)="","",VLOOKUP(DividendHistoryTable[[#This Row],[Symbol]],Request[],10,0))</f>
        <v/>
      </c>
      <c r="AN108" s="36">
        <f>VLOOKUP(DividendHistoryTable[[#This Row],[Symbol]],Request[[Symbol]:[MA50]],8,0)</f>
        <v>3.7801199960708618</v>
      </c>
      <c r="AO108" s="36">
        <f>VLOOKUP(DividendHistoryTable[[#This Row],[Symbol]],Request[[Symbol]:[MA200]],9,0)</f>
        <v>4.1140800106525424</v>
      </c>
      <c r="AP108" s="77">
        <f>VLOOKUP(DividendHistoryTable[[#This Row],[Symbol]],Request[],11,0)</f>
        <v>46.825252857133087</v>
      </c>
      <c r="AQ108" s="36">
        <f>VLOOKUP(DividendHistoryTable[[#This Row],[Symbol]],[1]REQ!$A$2:$G$300,7,0)</f>
        <v>3.6819999217987061</v>
      </c>
      <c r="AR108" s="36">
        <f>VLOOKUP(DividendHistoryTable[[#This Row],[Symbol]],[1]REQ!$A$2:$G$300,6,0)</f>
        <v>4.0240001678466797</v>
      </c>
      <c r="AS108" s="79">
        <f>1-((DividendHistoryTable[[#This Row],[HIGH30]]-DividendHistoryTable[[#This Row],[Current Price]])/(DividendHistoryTable[[#This Row],[HIGH30]]-DividendHistoryTable[[#This Row],[LOW30]]))</f>
        <v>0.14619928293223838</v>
      </c>
      <c r="AT108" s="81" t="str">
        <f>VLOOKUP(DividendHistoryTable[[#This Row],[Symbol]],Request[],7,0)</f>
        <v/>
      </c>
      <c r="AU108" s="8" t="str">
        <f>IFERROR(DividendHistoryTable[[#This Row],[Current Price]]*(1+DividendHistoryTable[[#This Row],[Obj3Months%]]),"")</f>
        <v/>
      </c>
      <c r="AV108" s="8">
        <v>5.8131019414901726</v>
      </c>
      <c r="AW108" s="36">
        <v>1.8</v>
      </c>
      <c r="AX108" s="4">
        <f>DividendHistoryTable[[#This Row],[2021 Prevision]]/DividendHistoryTable[[#This Row],[Current Price]]</f>
        <v>0</v>
      </c>
      <c r="AY108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108" s="76" t="str">
        <f>IF(DividendHistoryTable[[#This Row],[Current Price]]&lt;DividendHistoryTable[[#This Row],[Goal to buy]],"TARGET","")</f>
        <v/>
      </c>
      <c r="BA108" s="25"/>
      <c r="BB108" s="73" t="e">
        <f>DividendHistoryTable[[#This Row],[VolumeXchToday]]/DividendHistoryTable[[#This Row],[AssetsXchToday]]</f>
        <v>#VALUE!</v>
      </c>
      <c r="BC108" s="74" t="e">
        <f>ROUND((DividendHistoryTable[[#This Row],[NbActions]]*DividendHistoryTable[[#This Row],[Current Price]])/1000000000,1)&amp;" B€"</f>
        <v>#VALUE!</v>
      </c>
      <c r="BD108" s="74"/>
    </row>
    <row r="109" spans="1:56" x14ac:dyDescent="0.25">
      <c r="A109" t="s">
        <v>564</v>
      </c>
      <c r="B109" t="s">
        <v>563</v>
      </c>
      <c r="C109" t="s">
        <v>577</v>
      </c>
      <c r="D109" s="34">
        <f>IFERROR(VLOOKUP(DividendHistoryTable[[#This Row],[Symbol]],REQ!$A$5:$B$187,2,0),"")</f>
        <v>31.860000610351559</v>
      </c>
      <c r="E109" s="84" t="str">
        <f>VLOOKUP(DividendHistoryTable[[#This Row],[Symbol]],Request[],6,0)</f>
        <v/>
      </c>
      <c r="F109" s="31" t="s">
        <v>367</v>
      </c>
      <c r="G109" s="3">
        <v>0</v>
      </c>
      <c r="H109" s="3">
        <v>0</v>
      </c>
      <c r="I109" s="3">
        <v>0</v>
      </c>
      <c r="J109" s="56">
        <v>0</v>
      </c>
      <c r="K109" s="3">
        <v>0</v>
      </c>
      <c r="L109" s="3"/>
      <c r="M109" s="32"/>
      <c r="N109" s="23">
        <f t="shared" si="7"/>
        <v>0</v>
      </c>
      <c r="O109" s="67" t="str">
        <f t="shared" si="8"/>
        <v/>
      </c>
      <c r="P109" s="57">
        <v>0</v>
      </c>
      <c r="Q109" s="60">
        <v>0</v>
      </c>
      <c r="R109" s="132"/>
      <c r="S109" s="51">
        <v>0</v>
      </c>
      <c r="T109" s="51">
        <v>0</v>
      </c>
      <c r="U109" s="51">
        <v>0</v>
      </c>
      <c r="V109" s="50">
        <v>0</v>
      </c>
      <c r="W109" s="4">
        <v>0</v>
      </c>
      <c r="X109" s="4"/>
      <c r="Z109" s="52">
        <f>AVERAGE(DividendHistoryTable[[#This Row],[2015 Yield]:[2019 Yield]])</f>
        <v>0</v>
      </c>
      <c r="AA109" s="2" t="str">
        <f>IFERROR((DividendHistoryTable[[#This Row],[2018 Yield]]-DividendHistoryTable[[#This Row],[2015 Yield]])/DividendHistoryTable[[#This Row],[2015 Yield]],"")</f>
        <v/>
      </c>
      <c r="AB109" s="19" t="str">
        <f>IF(VLOOKUP(DividendHistoryTable[[#This Row],[Symbol]],Request[[Symbol]:[Current PER]],3,0)&lt;&gt;0,VLOOKUP(DividendHistoryTable[[#This Row],[Symbol]],Request[[Symbol]:[Current PER]],3,0),"")</f>
        <v/>
      </c>
      <c r="AC109" s="19"/>
      <c r="AE109" s="69"/>
      <c r="AF109" s="61"/>
      <c r="AG109" s="63">
        <f>DividendHistoryTable[[#This Row],[ScoreAnalysis/50]]+IFERROR(DividendHistoryTable[[#This Row],[Points]]*5*10/6,0)</f>
        <v>8.3333333333333339</v>
      </c>
      <c r="AH109" s="20" t="str">
        <f>VLOOKUP(DividendHistoryTable[[#This Row],[Symbol]],Request[[Symbol]:[Volume Exchanged]],4,0)</f>
        <v/>
      </c>
      <c r="AI109" s="22" t="str">
        <f>VLOOKUP(DividendHistoryTable[[#This Row],[Symbol]],Request[[Symbol]:[Asset Exchanged]],5,0)</f>
        <v/>
      </c>
      <c r="AJ109" s="19" t="e">
        <f>AVERAGEIF(DividendHistoryTable[Sector],DividendHistoryTable[[#This Row],[Sector]],DividendHistoryTable[P/E])</f>
        <v>#DIV/0!</v>
      </c>
      <c r="AK109" s="19">
        <f>AVERAGEIF(DividendHistoryTable[Sector],DividendHistoryTable[[#This Row],[Sector]],DividendHistoryTable[EV/EBITDA])</f>
        <v>4.0008505326562691</v>
      </c>
      <c r="AL109" s="44">
        <f>AVERAGEIF(DividendHistoryTable[Sector],DividendHistoryTable[[#This Row],[Sector]],DividendHistoryTable[ScoreTotal/100])</f>
        <v>24.333333333333336</v>
      </c>
      <c r="AM109" s="44" t="str">
        <f>IF(VLOOKUP(DividendHistoryTable[[#This Row],[Symbol]],Request[],10,0)="","",VLOOKUP(DividendHistoryTable[[#This Row],[Symbol]],Request[],10,0))</f>
        <v/>
      </c>
      <c r="AN109" s="36">
        <f>VLOOKUP(DividendHistoryTable[[#This Row],[Symbol]],Request[[Symbol]:[MA50]],8,0)</f>
        <v>30.734199829101559</v>
      </c>
      <c r="AO109" s="36">
        <f>VLOOKUP(DividendHistoryTable[[#This Row],[Symbol]],Request[[Symbol]:[MA200]],9,0)</f>
        <v>27.498349938392639</v>
      </c>
      <c r="AP109" s="77">
        <f>VLOOKUP(DividendHistoryTable[[#This Row],[Symbol]],Request[],11,0)</f>
        <v>52.354467265591587</v>
      </c>
      <c r="AQ109" s="36">
        <f>VLOOKUP(DividendHistoryTable[[#This Row],[Symbol]],[1]REQ!$A$2:$G$300,7,0)</f>
        <v>28</v>
      </c>
      <c r="AR109" s="36">
        <f>VLOOKUP(DividendHistoryTable[[#This Row],[Symbol]],[1]REQ!$A$2:$G$300,6,0)</f>
        <v>34.259998321533203</v>
      </c>
      <c r="AS109" s="79">
        <f>1-((DividendHistoryTable[[#This Row],[HIGH30]]-DividendHistoryTable[[#This Row],[Current Price]])/(DividendHistoryTable[[#This Row],[HIGH30]]-DividendHistoryTable[[#This Row],[LOW30]]))</f>
        <v>0.61661368136056705</v>
      </c>
      <c r="AT109" s="81" t="str">
        <f>VLOOKUP(DividendHistoryTable[[#This Row],[Symbol]],Request[],7,0)</f>
        <v/>
      </c>
      <c r="AU109" s="8" t="str">
        <f>IFERROR(DividendHistoryTable[[#This Row],[Current Price]]*(1+DividendHistoryTable[[#This Row],[Obj3Months%]]),"")</f>
        <v/>
      </c>
      <c r="AV109" s="8"/>
      <c r="AW109" s="37">
        <v>24</v>
      </c>
      <c r="AX109" s="4">
        <f>DividendHistoryTable[[#This Row],[2021 Prevision]]/DividendHistoryTable[[#This Row],[Current Price]]</f>
        <v>0</v>
      </c>
      <c r="AY109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109" s="76" t="str">
        <f>IF(DividendHistoryTable[[#This Row],[Current Price]]&lt;DividendHistoryTable[[#This Row],[Goal to buy]],"TARGET","")</f>
        <v/>
      </c>
      <c r="BA109" s="25"/>
      <c r="BB109" s="73" t="e">
        <f>DividendHistoryTable[[#This Row],[VolumeXchToday]]/DividendHistoryTable[[#This Row],[AssetsXchToday]]</f>
        <v>#VALUE!</v>
      </c>
      <c r="BC109" s="74" t="e">
        <f>ROUND((DividendHistoryTable[[#This Row],[NbActions]]*DividendHistoryTable[[#This Row],[Current Price]])/1000000000,1)&amp;" B€"</f>
        <v>#VALUE!</v>
      </c>
      <c r="BD109" s="74"/>
    </row>
    <row r="110" spans="1:56" x14ac:dyDescent="0.25">
      <c r="A110" t="s">
        <v>339</v>
      </c>
      <c r="B110" t="s">
        <v>340</v>
      </c>
      <c r="C110" t="s">
        <v>148</v>
      </c>
      <c r="D110" s="34">
        <f>IFERROR(VLOOKUP(DividendHistoryTable[[#This Row],[Symbol]],REQ!$A$5:$B$187,2,0),"")</f>
        <v>16.54999923706055</v>
      </c>
      <c r="E110" s="84" t="str">
        <f>VLOOKUP(DividendHistoryTable[[#This Row],[Symbol]],Request[],6,0)</f>
        <v/>
      </c>
      <c r="F110" s="31" t="s">
        <v>367</v>
      </c>
      <c r="G110" s="3">
        <v>0</v>
      </c>
      <c r="H110" s="3">
        <v>0</v>
      </c>
      <c r="I110" s="3">
        <v>0</v>
      </c>
      <c r="J110" s="56">
        <v>0</v>
      </c>
      <c r="K110" s="57">
        <v>0</v>
      </c>
      <c r="L110" s="57"/>
      <c r="M110" s="32"/>
      <c r="N110" s="58">
        <f t="shared" si="7"/>
        <v>0</v>
      </c>
      <c r="O110" s="59" t="str">
        <f t="shared" si="8"/>
        <v/>
      </c>
      <c r="P110" s="57">
        <v>0</v>
      </c>
      <c r="Q110" s="60">
        <v>0</v>
      </c>
      <c r="R110" s="132"/>
      <c r="S110" s="51">
        <v>0</v>
      </c>
      <c r="T110" s="51">
        <v>0</v>
      </c>
      <c r="U110" s="4">
        <v>0</v>
      </c>
      <c r="V110" s="50">
        <v>0</v>
      </c>
      <c r="W110" s="51">
        <v>0</v>
      </c>
      <c r="X110" s="51"/>
      <c r="Y110" s="32"/>
      <c r="Z110" s="52">
        <f>AVERAGE(DividendHistoryTable[[#This Row],[2015 Yield]:[2019 Yield]])</f>
        <v>0</v>
      </c>
      <c r="AA110" s="2" t="str">
        <f>IFERROR((DividendHistoryTable[[#This Row],[2018 Yield]]-DividendHistoryTable[[#This Row],[2015 Yield]])/DividendHistoryTable[[#This Row],[2015 Yield]],"")</f>
        <v/>
      </c>
      <c r="AB110" s="19" t="str">
        <f>IF(VLOOKUP(DividendHistoryTable[[#This Row],[Symbol]],Request[[Symbol]:[Current PER]],3,0)&lt;&gt;0,VLOOKUP(DividendHistoryTable[[#This Row],[Symbol]],Request[[Symbol]:[Current PER]],3,0),"")</f>
        <v/>
      </c>
      <c r="AC110" s="19"/>
      <c r="AE110" s="36"/>
      <c r="AF110" s="61"/>
      <c r="AG110" s="63">
        <f>DividendHistoryTable[[#This Row],[ScoreAnalysis/50]]+IFERROR(DividendHistoryTable[[#This Row],[Points]]*5*10/6,0)</f>
        <v>8.3333333333333339</v>
      </c>
      <c r="AH110" s="20" t="str">
        <f>VLOOKUP(DividendHistoryTable[[#This Row],[Symbol]],Request[[Symbol]:[Volume Exchanged]],4,0)</f>
        <v/>
      </c>
      <c r="AI110" s="22" t="str">
        <f>VLOOKUP(DividendHistoryTable[[#This Row],[Symbol]],Request[[Symbol]:[Asset Exchanged]],5,0)</f>
        <v/>
      </c>
      <c r="AJ110" s="19" t="e">
        <f>AVERAGEIF(DividendHistoryTable[Sector],DividendHistoryTable[[#This Row],[Sector]],DividendHistoryTable[P/E])</f>
        <v>#DIV/0!</v>
      </c>
      <c r="AK110" s="19">
        <f>AVERAGEIF(DividendHistoryTable[Sector],DividendHistoryTable[[#This Row],[Sector]],DividendHistoryTable[EV/EBITDA])</f>
        <v>7.1151497416101117</v>
      </c>
      <c r="AL110" s="44">
        <f>AVERAGEIF(DividendHistoryTable[Sector],DividendHistoryTable[[#This Row],[Sector]],DividendHistoryTable[ScoreTotal/100])</f>
        <v>31.200000000000006</v>
      </c>
      <c r="AM110" s="44" t="str">
        <f>IF(VLOOKUP(DividendHistoryTable[[#This Row],[Symbol]],Request[],10,0)="","",VLOOKUP(DividendHistoryTable[[#This Row],[Symbol]],Request[],10,0))</f>
        <v/>
      </c>
      <c r="AN110" s="36">
        <f>VLOOKUP(DividendHistoryTable[[#This Row],[Symbol]],Request[[Symbol]:[MA50]],8,0)</f>
        <v>15.791200084686279</v>
      </c>
      <c r="AO110" s="36">
        <f>VLOOKUP(DividendHistoryTable[[#This Row],[Symbol]],Request[[Symbol]:[MA200]],9,0)</f>
        <v>12.49420001983643</v>
      </c>
      <c r="AP110" s="77">
        <f>VLOOKUP(DividendHistoryTable[[#This Row],[Symbol]],Request[],11,0)</f>
        <v>60.094385763718307</v>
      </c>
      <c r="AQ110" s="36">
        <f>VLOOKUP(DividendHistoryTable[[#This Row],[Symbol]],[1]REQ!$A$2:$G$300,7,0)</f>
        <v>14.5</v>
      </c>
      <c r="AR110" s="36">
        <f>VLOOKUP(DividendHistoryTable[[#This Row],[Symbol]],[1]REQ!$A$2:$G$300,6,0)</f>
        <v>16.54999923706055</v>
      </c>
      <c r="AS110" s="79">
        <f>1-((DividendHistoryTable[[#This Row],[HIGH30]]-DividendHistoryTable[[#This Row],[Current Price]])/(DividendHistoryTable[[#This Row],[HIGH30]]-DividendHistoryTable[[#This Row],[LOW30]]))</f>
        <v>1</v>
      </c>
      <c r="AT110" s="81" t="str">
        <f>VLOOKUP(DividendHistoryTable[[#This Row],[Symbol]],Request[],7,0)</f>
        <v/>
      </c>
      <c r="AU110" s="8" t="str">
        <f>IFERROR(DividendHistoryTable[[#This Row],[Current Price]]*(1+DividendHistoryTable[[#This Row],[Obj3Months%]]),"")</f>
        <v/>
      </c>
      <c r="AV110" s="8">
        <v>17</v>
      </c>
      <c r="AW110" s="36">
        <v>3</v>
      </c>
      <c r="AX110" s="4">
        <f>DividendHistoryTable[[#This Row],[2021 Prevision]]/DividendHistoryTable[[#This Row],[Current Price]]</f>
        <v>0</v>
      </c>
      <c r="AY110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110" s="76" t="str">
        <f>IF(DividendHistoryTable[[#This Row],[Current Price]]&lt;DividendHistoryTable[[#This Row],[Goal to buy]],"TARGET","")</f>
        <v/>
      </c>
      <c r="BA110" s="25"/>
      <c r="BB110" s="73" t="e">
        <f>DividendHistoryTable[[#This Row],[VolumeXchToday]]/DividendHistoryTable[[#This Row],[AssetsXchToday]]</f>
        <v>#VALUE!</v>
      </c>
      <c r="BC110" s="74" t="e">
        <f>ROUND((DividendHistoryTable[[#This Row],[NbActions]]*DividendHistoryTable[[#This Row],[Current Price]])/1000000000,1)&amp;" B€"</f>
        <v>#VALUE!</v>
      </c>
      <c r="BD110" s="74"/>
    </row>
    <row r="111" spans="1:56" x14ac:dyDescent="0.25">
      <c r="A111" t="s">
        <v>581</v>
      </c>
      <c r="B111" t="s">
        <v>584</v>
      </c>
      <c r="C111" t="s">
        <v>172</v>
      </c>
      <c r="D111" s="34">
        <f>IFERROR(VLOOKUP(DividendHistoryTable[[#This Row],[Symbol]],REQ!$A$5:$B$187,2,0),"")</f>
        <v>8.0100002288818359</v>
      </c>
      <c r="E111" s="84" t="str">
        <f>VLOOKUP(DividendHistoryTable[[#This Row],[Symbol]],Request[],6,0)</f>
        <v/>
      </c>
      <c r="F111" s="31" t="s">
        <v>367</v>
      </c>
      <c r="G111" s="3">
        <v>0</v>
      </c>
      <c r="H111" s="3">
        <v>0</v>
      </c>
      <c r="I111" s="3">
        <v>0</v>
      </c>
      <c r="J111" s="56">
        <v>0</v>
      </c>
      <c r="K111" s="3">
        <v>0</v>
      </c>
      <c r="L111" s="3"/>
      <c r="N111" s="23">
        <f t="shared" si="7"/>
        <v>0</v>
      </c>
      <c r="O111" s="67" t="str">
        <f t="shared" si="8"/>
        <v/>
      </c>
      <c r="P111" s="57">
        <v>0</v>
      </c>
      <c r="Q111" s="60">
        <v>0</v>
      </c>
      <c r="R111" s="132"/>
      <c r="S111" s="51">
        <v>0</v>
      </c>
      <c r="T111" s="51">
        <v>0</v>
      </c>
      <c r="U111" s="51">
        <v>0</v>
      </c>
      <c r="V111" s="50">
        <v>0</v>
      </c>
      <c r="W111" s="4">
        <v>0</v>
      </c>
      <c r="X111" s="4"/>
      <c r="Z111" s="52">
        <f>AVERAGE(DividendHistoryTable[[#This Row],[2015 Yield]:[2019 Yield]])</f>
        <v>0</v>
      </c>
      <c r="AA111" s="2" t="str">
        <f>IFERROR((DividendHistoryTable[[#This Row],[2018 Yield]]-DividendHistoryTable[[#This Row],[2015 Yield]])/DividendHistoryTable[[#This Row],[2015 Yield]],"")</f>
        <v/>
      </c>
      <c r="AB111" s="19" t="str">
        <f>IF(VLOOKUP(DividendHistoryTable[[#This Row],[Symbol]],Request[[Symbol]:[Current PER]],3,0)&lt;&gt;0,VLOOKUP(DividendHistoryTable[[#This Row],[Symbol]],Request[[Symbol]:[Current PER]],3,0),"")</f>
        <v/>
      </c>
      <c r="AC111" s="19"/>
      <c r="AE111" s="69"/>
      <c r="AF111" s="61"/>
      <c r="AG111" s="63">
        <f>DividendHistoryTable[[#This Row],[ScoreAnalysis/50]]+IFERROR(DividendHistoryTable[[#This Row],[Points]]*5*10/6,0)</f>
        <v>8.3333333333333339</v>
      </c>
      <c r="AH111" s="20" t="str">
        <f>VLOOKUP(DividendHistoryTable[[#This Row],[Symbol]],Request[[Symbol]:[Volume Exchanged]],4,0)</f>
        <v/>
      </c>
      <c r="AI111" s="22" t="str">
        <f>VLOOKUP(DividendHistoryTable[[#This Row],[Symbol]],Request[[Symbol]:[Asset Exchanged]],5,0)</f>
        <v/>
      </c>
      <c r="AJ111" s="19" t="e">
        <f>AVERAGEIF(DividendHistoryTable[Sector],DividendHistoryTable[[#This Row],[Sector]],DividendHistoryTable[P/E])</f>
        <v>#DIV/0!</v>
      </c>
      <c r="AK111" s="19" t="e">
        <f>AVERAGEIF(DividendHistoryTable[Sector],DividendHistoryTable[[#This Row],[Sector]],DividendHistoryTable[EV/EBITDA])</f>
        <v>#DIV/0!</v>
      </c>
      <c r="AL111" s="44">
        <f>AVERAGEIF(DividendHistoryTable[Sector],DividendHistoryTable[[#This Row],[Sector]],DividendHistoryTable[ScoreTotal/100])</f>
        <v>25</v>
      </c>
      <c r="AM111" s="44" t="str">
        <f>IF(VLOOKUP(DividendHistoryTable[[#This Row],[Symbol]],Request[],10,0)="","",VLOOKUP(DividendHistoryTable[[#This Row],[Symbol]],Request[],10,0))</f>
        <v/>
      </c>
      <c r="AN111" s="36">
        <f>VLOOKUP(DividendHistoryTable[[#This Row],[Symbol]],Request[[Symbol]:[MA50]],8,0)</f>
        <v>6.8733999729156494</v>
      </c>
      <c r="AO111" s="36">
        <f>VLOOKUP(DividendHistoryTable[[#This Row],[Symbol]],Request[[Symbol]:[MA200]],9,0)</f>
        <v>6.4847499990463264</v>
      </c>
      <c r="AP111" s="78">
        <f>VLOOKUP(DividendHistoryTable[[#This Row],[Symbol]],Request[],11,0)</f>
        <v>63.15398727909718</v>
      </c>
      <c r="AQ111" s="36">
        <f>VLOOKUP(DividendHistoryTable[[#This Row],[Symbol]],[1]REQ!$A$2:$G$300,7,0)</f>
        <v>6.6050000190734863</v>
      </c>
      <c r="AR111" s="36">
        <f>VLOOKUP(DividendHistoryTable[[#This Row],[Symbol]],[1]REQ!$A$2:$G$300,6,0)</f>
        <v>8.8050003051757813</v>
      </c>
      <c r="AS111" s="80">
        <f>1-((DividendHistoryTable[[#This Row],[HIGH30]]-DividendHistoryTable[[#This Row],[Current Price]])/(DividendHistoryTable[[#This Row],[HIGH30]]-DividendHistoryTable[[#This Row],[LOW30]]))</f>
        <v>0.63863637595137135</v>
      </c>
      <c r="AT111" s="82" t="str">
        <f>VLOOKUP(DividendHistoryTable[[#This Row],[Symbol]],Request[],7,0)</f>
        <v/>
      </c>
      <c r="AU111" s="8" t="str">
        <f>IFERROR(DividendHistoryTable[[#This Row],[Current Price]]*(1+DividendHistoryTable[[#This Row],[Obj3Months%]]),"")</f>
        <v/>
      </c>
      <c r="AV111" s="8"/>
      <c r="AW111" s="37">
        <v>7.5</v>
      </c>
      <c r="AX111" s="4">
        <f>DividendHistoryTable[[#This Row],[2021 Prevision]]/DividendHistoryTable[[#This Row],[Current Price]]</f>
        <v>0</v>
      </c>
      <c r="AY111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111" s="76" t="str">
        <f>IF(DividendHistoryTable[[#This Row],[Current Price]]&lt;DividendHistoryTable[[#This Row],[Goal to buy]],"TARGET","")</f>
        <v/>
      </c>
      <c r="BA111" s="25"/>
      <c r="BB111" s="73" t="e">
        <f>DividendHistoryTable[[#This Row],[VolumeXchToday]]/DividendHistoryTable[[#This Row],[AssetsXchToday]]</f>
        <v>#VALUE!</v>
      </c>
      <c r="BC111" s="74" t="e">
        <f>ROUND((DividendHistoryTable[[#This Row],[NbActions]]*DividendHistoryTable[[#This Row],[Current Price]])/1000000000,1)&amp;" B€"</f>
        <v>#VALUE!</v>
      </c>
      <c r="BD111" s="74"/>
    </row>
    <row r="112" spans="1:56" x14ac:dyDescent="0.25">
      <c r="A112" t="s">
        <v>582</v>
      </c>
      <c r="B112" t="s">
        <v>583</v>
      </c>
      <c r="C112" t="s">
        <v>392</v>
      </c>
      <c r="D112" s="34">
        <f>IFERROR(VLOOKUP(DividendHistoryTable[[#This Row],[Symbol]],REQ!$A$5:$B$187,2,0),"")</f>
        <v>0.2720000147819519</v>
      </c>
      <c r="E112" s="84" t="str">
        <f>VLOOKUP(DividendHistoryTable[[#This Row],[Symbol]],Request[],6,0)</f>
        <v/>
      </c>
      <c r="F112" s="31" t="s">
        <v>367</v>
      </c>
      <c r="G112" s="3">
        <v>0</v>
      </c>
      <c r="H112" s="3">
        <v>0</v>
      </c>
      <c r="I112" s="3">
        <v>0</v>
      </c>
      <c r="J112" s="56">
        <v>0</v>
      </c>
      <c r="K112" s="3">
        <v>0</v>
      </c>
      <c r="L112" s="3"/>
      <c r="N112" s="23">
        <f t="shared" si="7"/>
        <v>0</v>
      </c>
      <c r="O112" s="67" t="str">
        <f t="shared" si="8"/>
        <v/>
      </c>
      <c r="P112" s="57">
        <v>0</v>
      </c>
      <c r="Q112" s="60">
        <v>0</v>
      </c>
      <c r="R112" s="132"/>
      <c r="S112" s="51">
        <v>0</v>
      </c>
      <c r="T112" s="51">
        <v>0</v>
      </c>
      <c r="U112" s="51">
        <v>0</v>
      </c>
      <c r="V112" s="50">
        <v>0</v>
      </c>
      <c r="W112" s="4">
        <v>0</v>
      </c>
      <c r="X112" s="4"/>
      <c r="Z112" s="52">
        <f>AVERAGE(DividendHistoryTable[[#This Row],[2015 Yield]:[2019 Yield]])</f>
        <v>0</v>
      </c>
      <c r="AA112" s="2" t="str">
        <f>IFERROR((DividendHistoryTable[[#This Row],[2018 Yield]]-DividendHistoryTable[[#This Row],[2015 Yield]])/DividendHistoryTable[[#This Row],[2015 Yield]],"")</f>
        <v/>
      </c>
      <c r="AB112" s="19" t="str">
        <f>IF(VLOOKUP(DividendHistoryTable[[#This Row],[Symbol]],Request[[Symbol]:[Current PER]],3,0)&lt;&gt;0,VLOOKUP(DividendHistoryTable[[#This Row],[Symbol]],Request[[Symbol]:[Current PER]],3,0),"")</f>
        <v/>
      </c>
      <c r="AC112" s="19"/>
      <c r="AE112" s="69"/>
      <c r="AF112" s="61"/>
      <c r="AG112" s="63">
        <f>DividendHistoryTable[[#This Row],[ScoreAnalysis/50]]+IFERROR(DividendHistoryTable[[#This Row],[Points]]*5*10/6,0)</f>
        <v>8.3333333333333339</v>
      </c>
      <c r="AH112" s="20" t="str">
        <f>VLOOKUP(DividendHistoryTable[[#This Row],[Symbol]],Request[[Symbol]:[Volume Exchanged]],4,0)</f>
        <v/>
      </c>
      <c r="AI112" s="22" t="str">
        <f>VLOOKUP(DividendHistoryTable[[#This Row],[Symbol]],Request[[Symbol]:[Asset Exchanged]],5,0)</f>
        <v/>
      </c>
      <c r="AJ112" s="19" t="e">
        <f>AVERAGEIF(DividendHistoryTable[Sector],DividendHistoryTable[[#This Row],[Sector]],DividendHistoryTable[P/E])</f>
        <v>#DIV/0!</v>
      </c>
      <c r="AK112" s="19" t="e">
        <f>AVERAGEIF(DividendHistoryTable[Sector],DividendHistoryTable[[#This Row],[Sector]],DividendHistoryTable[EV/EBITDA])</f>
        <v>#DIV/0!</v>
      </c>
      <c r="AL112" s="44">
        <f>AVERAGEIF(DividendHistoryTable[Sector],DividendHistoryTable[[#This Row],[Sector]],DividendHistoryTable[ScoreTotal/100])</f>
        <v>8.3333333333333339</v>
      </c>
      <c r="AM112" s="44" t="str">
        <f>IF(VLOOKUP(DividendHistoryTable[[#This Row],[Symbol]],Request[],10,0)="","",VLOOKUP(DividendHistoryTable[[#This Row],[Symbol]],Request[],10,0))</f>
        <v/>
      </c>
      <c r="AN112" s="36">
        <f>VLOOKUP(DividendHistoryTable[[#This Row],[Symbol]],Request[[Symbol]:[MA50]],8,0)</f>
        <v>0.23007000088691709</v>
      </c>
      <c r="AO112" s="36">
        <f>VLOOKUP(DividendHistoryTable[[#This Row],[Symbol]],Request[[Symbol]:[MA200]],9,0)</f>
        <v>0.2088050000369549</v>
      </c>
      <c r="AP112" s="78">
        <f>VLOOKUP(DividendHistoryTable[[#This Row],[Symbol]],Request[],11,0)</f>
        <v>62.674068936014933</v>
      </c>
      <c r="AQ112" s="36">
        <f>VLOOKUP(DividendHistoryTable[[#This Row],[Symbol]],[1]REQ!$A$2:$G$300,7,0)</f>
        <v>0.20000000298023221</v>
      </c>
      <c r="AR112" s="36">
        <f>VLOOKUP(DividendHistoryTable[[#This Row],[Symbol]],[1]REQ!$A$2:$G$300,6,0)</f>
        <v>0.28749999403953552</v>
      </c>
      <c r="AS112" s="80">
        <f>1-((DividendHistoryTable[[#This Row],[HIGH30]]-DividendHistoryTable[[#This Row],[Current Price]])/(DividendHistoryTable[[#This Row],[HIGH30]]-DividendHistoryTable[[#This Row],[LOW30]]))</f>
        <v>0.82285736181300329</v>
      </c>
      <c r="AT112" s="82" t="str">
        <f>VLOOKUP(DividendHistoryTable[[#This Row],[Symbol]],Request[],7,0)</f>
        <v/>
      </c>
      <c r="AU112" s="8" t="str">
        <f>IFERROR(DividendHistoryTable[[#This Row],[Current Price]]*(1+DividendHistoryTable[[#This Row],[Obj3Months%]]),"")</f>
        <v/>
      </c>
      <c r="AV112" s="8"/>
      <c r="AW112" s="37">
        <v>0.19</v>
      </c>
      <c r="AX112" s="4">
        <f>DividendHistoryTable[[#This Row],[2021 Prevision]]/DividendHistoryTable[[#This Row],[Current Price]]</f>
        <v>0</v>
      </c>
      <c r="AY112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112" s="76" t="str">
        <f>IF(DividendHistoryTable[[#This Row],[Current Price]]&lt;DividendHistoryTable[[#This Row],[Goal to buy]],"TARGET","")</f>
        <v/>
      </c>
      <c r="BA112" s="25"/>
      <c r="BB112" s="73" t="e">
        <f>DividendHistoryTable[[#This Row],[VolumeXchToday]]/DividendHistoryTable[[#This Row],[AssetsXchToday]]</f>
        <v>#VALUE!</v>
      </c>
      <c r="BC112" s="74" t="e">
        <f>ROUND((DividendHistoryTable[[#This Row],[NbActions]]*DividendHistoryTable[[#This Row],[Current Price]])/1000000000,1)&amp;" B€"</f>
        <v>#VALUE!</v>
      </c>
      <c r="BD112" s="74"/>
    </row>
    <row r="113" spans="1:56" x14ac:dyDescent="0.25">
      <c r="A113" t="s">
        <v>363</v>
      </c>
      <c r="B113" t="s">
        <v>364</v>
      </c>
      <c r="C113" t="s">
        <v>147</v>
      </c>
      <c r="D113" s="34">
        <f>IFERROR(VLOOKUP(DividendHistoryTable[[#This Row],[Symbol]],REQ!$A$5:$B$187,2,0),"")</f>
        <v>121</v>
      </c>
      <c r="E113" s="84" t="str">
        <f>VLOOKUP(DividendHistoryTable[[#This Row],[Symbol]],Request[],6,0)</f>
        <v/>
      </c>
      <c r="F113" s="31" t="s">
        <v>177</v>
      </c>
      <c r="G113" s="3">
        <v>5.45</v>
      </c>
      <c r="H113" s="3">
        <v>5.45</v>
      </c>
      <c r="I113" s="3">
        <v>0</v>
      </c>
      <c r="J113" s="56">
        <v>0</v>
      </c>
      <c r="K113" s="57">
        <v>0</v>
      </c>
      <c r="L113" s="57"/>
      <c r="M113" s="32"/>
      <c r="N113" s="58">
        <f t="shared" si="7"/>
        <v>2.1800000000000002</v>
      </c>
      <c r="O113" s="59">
        <f t="shared" si="8"/>
        <v>-1</v>
      </c>
      <c r="P113" s="57">
        <v>0</v>
      </c>
      <c r="Q113" s="60">
        <v>0</v>
      </c>
      <c r="R113" s="132"/>
      <c r="S113" s="51">
        <v>3.8699999999999998E-2</v>
      </c>
      <c r="T113" s="51">
        <v>5.8200000000000002E-2</v>
      </c>
      <c r="U113" s="4">
        <v>0</v>
      </c>
      <c r="V113" s="50">
        <v>0</v>
      </c>
      <c r="W113" s="51">
        <v>0</v>
      </c>
      <c r="X113" s="51"/>
      <c r="Y113" s="32"/>
      <c r="Z113" s="52">
        <f>AVERAGE(DividendHistoryTable[[#This Row],[2015 Yield]:[2019 Yield]])</f>
        <v>1.9380000000000001E-2</v>
      </c>
      <c r="AA113" s="2">
        <f>IFERROR((DividendHistoryTable[[#This Row],[2018 Yield]]-DividendHistoryTable[[#This Row],[2015 Yield]])/DividendHistoryTable[[#This Row],[2015 Yield]],"")</f>
        <v>-1</v>
      </c>
      <c r="AB113" s="19" t="str">
        <f>IF(VLOOKUP(DividendHistoryTable[[#This Row],[Symbol]],Request[[Symbol]:[Current PER]],3,0)&lt;&gt;0,VLOOKUP(DividendHistoryTable[[#This Row],[Symbol]],Request[[Symbol]:[Current PER]],3,0),"")</f>
        <v/>
      </c>
      <c r="AC113" s="19"/>
      <c r="AE113" s="36"/>
      <c r="AF113" s="61"/>
      <c r="AG113" s="63">
        <f>DividendHistoryTable[[#This Row],[ScoreAnalysis/50]]+IFERROR(DividendHistoryTable[[#This Row],[Points]]*5*10/6,0)</f>
        <v>8.3333333333333339</v>
      </c>
      <c r="AH113" s="20" t="str">
        <f>VLOOKUP(DividendHistoryTable[[#This Row],[Symbol]],Request[[Symbol]:[Volume Exchanged]],4,0)</f>
        <v/>
      </c>
      <c r="AI113" s="22" t="str">
        <f>VLOOKUP(DividendHistoryTable[[#This Row],[Symbol]],Request[[Symbol]:[Asset Exchanged]],5,0)</f>
        <v/>
      </c>
      <c r="AJ113" s="19" t="e">
        <f>AVERAGEIF(DividendHistoryTable[Sector],DividendHistoryTable[[#This Row],[Sector]],DividendHistoryTable[P/E])</f>
        <v>#DIV/0!</v>
      </c>
      <c r="AK113" s="19">
        <f>AVERAGEIF(DividendHistoryTable[Sector],DividendHistoryTable[[#This Row],[Sector]],DividendHistoryTable[EV/EBITDA])</f>
        <v>6.3553779554739691</v>
      </c>
      <c r="AL113" s="44">
        <f>AVERAGEIF(DividendHistoryTable[Sector],DividendHistoryTable[[#This Row],[Sector]],DividendHistoryTable[ScoreTotal/100])</f>
        <v>41.166666666666664</v>
      </c>
      <c r="AM113" s="44" t="str">
        <f>IF(VLOOKUP(DividendHistoryTable[[#This Row],[Symbol]],Request[],10,0)="","",VLOOKUP(DividendHistoryTable[[#This Row],[Symbol]],Request[],10,0))</f>
        <v/>
      </c>
      <c r="AN113" s="36">
        <f>VLOOKUP(DividendHistoryTable[[#This Row],[Symbol]],Request[[Symbol]:[MA50]],8,0)</f>
        <v>120.18</v>
      </c>
      <c r="AO113" s="36">
        <f>VLOOKUP(DividendHistoryTable[[#This Row],[Symbol]],Request[[Symbol]:[MA200]],9,0)</f>
        <v>114.797532043457</v>
      </c>
      <c r="AP113" s="77">
        <f>VLOOKUP(DividendHistoryTable[[#This Row],[Symbol]],Request[],11,0)</f>
        <v>52.205236659783658</v>
      </c>
      <c r="AQ113" s="36">
        <f>VLOOKUP(DividendHistoryTable[[#This Row],[Symbol]],[1]REQ!$A$2:$G$300,7,0)</f>
        <v>118</v>
      </c>
      <c r="AR113" s="36">
        <f>VLOOKUP(DividendHistoryTable[[#This Row],[Symbol]],[1]REQ!$A$2:$G$300,6,0)</f>
        <v>123</v>
      </c>
      <c r="AS113" s="79">
        <f>1-((DividendHistoryTable[[#This Row],[HIGH30]]-DividendHistoryTable[[#This Row],[Current Price]])/(DividendHistoryTable[[#This Row],[HIGH30]]-DividendHistoryTable[[#This Row],[LOW30]]))</f>
        <v>0.6</v>
      </c>
      <c r="AT113" s="81" t="str">
        <f>VLOOKUP(DividendHistoryTable[[#This Row],[Symbol]],Request[],7,0)</f>
        <v/>
      </c>
      <c r="AU113" s="8" t="str">
        <f>IFERROR(DividendHistoryTable[[#This Row],[Current Price]]*(1+DividendHistoryTable[[#This Row],[Obj3Months%]]),"")</f>
        <v/>
      </c>
      <c r="AV113" s="8" t="s">
        <v>202</v>
      </c>
      <c r="AW113" s="36">
        <v>65</v>
      </c>
      <c r="AX113" s="4">
        <f>DividendHistoryTable[[#This Row],[2021 Prevision]]/DividendHistoryTable[[#This Row],[Current Price]]</f>
        <v>0</v>
      </c>
      <c r="AY113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113" s="76" t="str">
        <f>IF(DividendHistoryTable[[#This Row],[Current Price]]&lt;DividendHistoryTable[[#This Row],[Goal to buy]],"TARGET","")</f>
        <v/>
      </c>
      <c r="BA113" s="25"/>
      <c r="BB113" s="73" t="e">
        <f>DividendHistoryTable[[#This Row],[VolumeXchToday]]/DividendHistoryTable[[#This Row],[AssetsXchToday]]</f>
        <v>#VALUE!</v>
      </c>
      <c r="BC113" s="74" t="e">
        <f>ROUND((DividendHistoryTable[[#This Row],[NbActions]]*DividendHistoryTable[[#This Row],[Current Price]])/1000000000,1)&amp;" B€"</f>
        <v>#VALUE!</v>
      </c>
      <c r="BD113" s="74"/>
    </row>
    <row r="114" spans="1:56" x14ac:dyDescent="0.25">
      <c r="A114" t="s">
        <v>383</v>
      </c>
      <c r="B114" t="s">
        <v>384</v>
      </c>
      <c r="C114" t="s">
        <v>152</v>
      </c>
      <c r="D114" s="34">
        <f>IFERROR(VLOOKUP(DividendHistoryTable[[#This Row],[Symbol]],REQ!$A$5:$B$187,2,0),"")</f>
        <v>7.2199997901916504</v>
      </c>
      <c r="E114" s="84" t="str">
        <f>VLOOKUP(DividendHistoryTable[[#This Row],[Symbol]],Request[],6,0)</f>
        <v/>
      </c>
      <c r="F114" s="31" t="s">
        <v>174</v>
      </c>
      <c r="G114" s="3">
        <v>1.83</v>
      </c>
      <c r="H114" s="3">
        <v>1.4</v>
      </c>
      <c r="I114" s="3">
        <v>1</v>
      </c>
      <c r="J114" s="56">
        <v>1</v>
      </c>
      <c r="K114" s="57">
        <v>0</v>
      </c>
      <c r="L114" s="57"/>
      <c r="M114" s="32"/>
      <c r="N114" s="58">
        <f t="shared" si="7"/>
        <v>1.046</v>
      </c>
      <c r="O114" s="59">
        <f t="shared" si="8"/>
        <v>-0.45355191256830601</v>
      </c>
      <c r="P114" s="57">
        <v>0</v>
      </c>
      <c r="Q114" s="60">
        <v>0</v>
      </c>
      <c r="R114" s="132"/>
      <c r="S114" s="51">
        <v>0.12839999999999999</v>
      </c>
      <c r="T114" s="51">
        <v>7.5999999999999998E-2</v>
      </c>
      <c r="U114" s="4">
        <v>6.7400000000000002E-2</v>
      </c>
      <c r="V114" s="50">
        <v>0.111</v>
      </c>
      <c r="W114" s="51">
        <v>0</v>
      </c>
      <c r="X114" s="51"/>
      <c r="Y114" s="32"/>
      <c r="Z114" s="52">
        <f>AVERAGE(DividendHistoryTable[[#This Row],[2015 Yield]:[2019 Yield]])</f>
        <v>7.6559999999999989E-2</v>
      </c>
      <c r="AA114" s="2">
        <f>IFERROR((DividendHistoryTable[[#This Row],[2018 Yield]]-DividendHistoryTable[[#This Row],[2015 Yield]])/DividendHistoryTable[[#This Row],[2015 Yield]],"")</f>
        <v>-0.13551401869158869</v>
      </c>
      <c r="AB114" s="19" t="str">
        <f>IF(VLOOKUP(DividendHistoryTable[[#This Row],[Symbol]],Request[[Symbol]:[Current PER]],3,0)&lt;&gt;0,VLOOKUP(DividendHistoryTable[[#This Row],[Symbol]],Request[[Symbol]:[Current PER]],3,0),"")</f>
        <v/>
      </c>
      <c r="AC114" s="19"/>
      <c r="AE114" s="36"/>
      <c r="AF114" s="61"/>
      <c r="AG114" s="63">
        <f>DividendHistoryTable[[#This Row],[ScoreAnalysis/50]]+IFERROR(DividendHistoryTable[[#This Row],[Points]]*5*10/6,0)</f>
        <v>16.666666666666668</v>
      </c>
      <c r="AH114" s="20" t="str">
        <f>VLOOKUP(DividendHistoryTable[[#This Row],[Symbol]],Request[[Symbol]:[Volume Exchanged]],4,0)</f>
        <v/>
      </c>
      <c r="AI114" s="22" t="str">
        <f>VLOOKUP(DividendHistoryTable[[#This Row],[Symbol]],Request[[Symbol]:[Asset Exchanged]],5,0)</f>
        <v/>
      </c>
      <c r="AJ114" s="19" t="e">
        <f>AVERAGEIF(DividendHistoryTable[Sector],DividendHistoryTable[[#This Row],[Sector]],DividendHistoryTable[P/E])</f>
        <v>#DIV/0!</v>
      </c>
      <c r="AK114" s="19">
        <f>AVERAGEIF(DividendHistoryTable[Sector],DividendHistoryTable[[#This Row],[Sector]],DividendHistoryTable[EV/EBITDA])</f>
        <v>5.0002835108854233</v>
      </c>
      <c r="AL114" s="44">
        <f>AVERAGEIF(DividendHistoryTable[Sector],DividendHistoryTable[[#This Row],[Sector]],DividendHistoryTable[ScoreTotal/100])</f>
        <v>37.5</v>
      </c>
      <c r="AM114" s="44" t="str">
        <f>IF(VLOOKUP(DividendHistoryTable[[#This Row],[Symbol]],Request[],10,0)="","",VLOOKUP(DividendHistoryTable[[#This Row],[Symbol]],Request[],10,0))</f>
        <v/>
      </c>
      <c r="AN114" s="36">
        <f>VLOOKUP(DividendHistoryTable[[#This Row],[Symbol]],Request[[Symbol]:[MA50]],8,0)</f>
        <v>7.0238000106811516</v>
      </c>
      <c r="AO114" s="36">
        <f>VLOOKUP(DividendHistoryTable[[#This Row],[Symbol]],Request[[Symbol]:[MA200]],9,0)</f>
        <v>5.6525249898433687</v>
      </c>
      <c r="AP114" s="77">
        <f>VLOOKUP(DividendHistoryTable[[#This Row],[Symbol]],Request[],11,0)</f>
        <v>51.193711988286509</v>
      </c>
      <c r="AQ114" s="36">
        <f>VLOOKUP(DividendHistoryTable[[#This Row],[Symbol]],[1]REQ!$A$2:$G$300,7,0)</f>
        <v>6.820000171661377</v>
      </c>
      <c r="AR114" s="36">
        <f>VLOOKUP(DividendHistoryTable[[#This Row],[Symbol]],[1]REQ!$A$2:$G$300,6,0)</f>
        <v>7.5500001907348633</v>
      </c>
      <c r="AS114" s="79">
        <f>1-((DividendHistoryTable[[#This Row],[HIGH30]]-DividendHistoryTable[[#This Row],[Current Price]])/(DividendHistoryTable[[#This Row],[HIGH30]]-DividendHistoryTable[[#This Row],[LOW30]]))</f>
        <v>0.54794466860144975</v>
      </c>
      <c r="AT114" s="81" t="str">
        <f>VLOOKUP(DividendHistoryTable[[#This Row],[Symbol]],Request[],7,0)</f>
        <v/>
      </c>
      <c r="AU114" s="8" t="str">
        <f>IFERROR(DividendHistoryTable[[#This Row],[Current Price]]*(1+DividendHistoryTable[[#This Row],[Obj3Months%]]),"")</f>
        <v/>
      </c>
      <c r="AV114" s="8"/>
      <c r="AW114" s="37">
        <v>6.3</v>
      </c>
      <c r="AX114" s="4">
        <f>DividendHistoryTable[[#This Row],[2021 Prevision]]/DividendHistoryTable[[#This Row],[Current Price]]</f>
        <v>0</v>
      </c>
      <c r="AY114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2</v>
      </c>
      <c r="AZ114" s="76" t="str">
        <f>IF(DividendHistoryTable[[#This Row],[Current Price]]&lt;DividendHistoryTable[[#This Row],[Goal to buy]],"TARGET","")</f>
        <v/>
      </c>
      <c r="BA114" s="25"/>
      <c r="BB114" s="73" t="e">
        <f>DividendHistoryTable[[#This Row],[VolumeXchToday]]/DividendHistoryTable[[#This Row],[AssetsXchToday]]</f>
        <v>#VALUE!</v>
      </c>
      <c r="BC114" s="74" t="e">
        <f>ROUND((DividendHistoryTable[[#This Row],[NbActions]]*DividendHistoryTable[[#This Row],[Current Price]])/1000000000,1)&amp;" B€"</f>
        <v>#VALUE!</v>
      </c>
      <c r="BD114" s="74"/>
    </row>
    <row r="115" spans="1:56" x14ac:dyDescent="0.25">
      <c r="A115" t="s">
        <v>578</v>
      </c>
      <c r="B115" t="s">
        <v>579</v>
      </c>
      <c r="C115" t="s">
        <v>529</v>
      </c>
      <c r="D115" s="34">
        <f>IFERROR(VLOOKUP(DividendHistoryTable[[#This Row],[Symbol]],REQ!$A$5:$B$187,2,0),"")</f>
        <v>40.599998474121087</v>
      </c>
      <c r="E115" s="84" t="str">
        <f>VLOOKUP(DividendHistoryTable[[#This Row],[Symbol]],Request[],6,0)</f>
        <v/>
      </c>
      <c r="F115" s="31" t="s">
        <v>367</v>
      </c>
      <c r="G115" s="3">
        <v>0</v>
      </c>
      <c r="H115" s="3">
        <v>0</v>
      </c>
      <c r="I115" s="3">
        <v>0</v>
      </c>
      <c r="J115" s="56">
        <v>0</v>
      </c>
      <c r="K115" s="3">
        <v>0</v>
      </c>
      <c r="L115" s="3"/>
      <c r="N115" s="23">
        <f t="shared" si="7"/>
        <v>0</v>
      </c>
      <c r="O115" s="67" t="str">
        <f t="shared" si="8"/>
        <v/>
      </c>
      <c r="P115" s="57">
        <v>0</v>
      </c>
      <c r="Q115" s="60">
        <v>0</v>
      </c>
      <c r="R115" s="132"/>
      <c r="S115" s="51">
        <v>0</v>
      </c>
      <c r="T115" s="51">
        <v>0</v>
      </c>
      <c r="U115" s="51">
        <v>0</v>
      </c>
      <c r="V115" s="50">
        <v>0</v>
      </c>
      <c r="W115" s="4">
        <v>0</v>
      </c>
      <c r="X115" s="4"/>
      <c r="Z115" s="52">
        <f>AVERAGE(DividendHistoryTable[[#This Row],[2015 Yield]:[2019 Yield]])</f>
        <v>0</v>
      </c>
      <c r="AA115" s="2" t="str">
        <f>IFERROR((DividendHistoryTable[[#This Row],[2018 Yield]]-DividendHistoryTable[[#This Row],[2015 Yield]])/DividendHistoryTable[[#This Row],[2015 Yield]],"")</f>
        <v/>
      </c>
      <c r="AB115" s="19" t="str">
        <f>IF(VLOOKUP(DividendHistoryTable[[#This Row],[Symbol]],Request[[Symbol]:[Current PER]],3,0)&lt;&gt;0,VLOOKUP(DividendHistoryTable[[#This Row],[Symbol]],Request[[Symbol]:[Current PER]],3,0),"")</f>
        <v/>
      </c>
      <c r="AC115" s="19"/>
      <c r="AE115" s="69"/>
      <c r="AF115" s="61"/>
      <c r="AG115" s="63">
        <f>DividendHistoryTable[[#This Row],[ScoreAnalysis/50]]+IFERROR(DividendHistoryTable[[#This Row],[Points]]*5*10/6,0)</f>
        <v>8.3333333333333339</v>
      </c>
      <c r="AH115" s="20" t="str">
        <f>VLOOKUP(DividendHistoryTable[[#This Row],[Symbol]],Request[[Symbol]:[Volume Exchanged]],4,0)</f>
        <v/>
      </c>
      <c r="AI115" s="22" t="str">
        <f>VLOOKUP(DividendHistoryTable[[#This Row],[Symbol]],Request[[Symbol]:[Asset Exchanged]],5,0)</f>
        <v/>
      </c>
      <c r="AJ115" s="19" t="e">
        <f>AVERAGEIF(DividendHistoryTable[Sector],DividendHistoryTable[[#This Row],[Sector]],DividendHistoryTable[P/E])</f>
        <v>#DIV/0!</v>
      </c>
      <c r="AK115" s="19">
        <f>AVERAGEIF(DividendHistoryTable[Sector],DividendHistoryTable[[#This Row],[Sector]],DividendHistoryTable[EV/EBITDA])</f>
        <v>10.309221096594269</v>
      </c>
      <c r="AL115" s="44">
        <f>AVERAGEIF(DividendHistoryTable[Sector],DividendHistoryTable[[#This Row],[Sector]],DividendHistoryTable[ScoreTotal/100])</f>
        <v>35.666666666666664</v>
      </c>
      <c r="AM115" s="44" t="str">
        <f>IF(VLOOKUP(DividendHistoryTable[[#This Row],[Symbol]],Request[],10,0)="","",VLOOKUP(DividendHistoryTable[[#This Row],[Symbol]],Request[],10,0))</f>
        <v/>
      </c>
      <c r="AN115" s="36">
        <f>VLOOKUP(DividendHistoryTable[[#This Row],[Symbol]],Request[[Symbol]:[MA50]],8,0)</f>
        <v>46.87906997680664</v>
      </c>
      <c r="AO115" s="36">
        <f>VLOOKUP(DividendHistoryTable[[#This Row],[Symbol]],Request[[Symbol]:[MA200]],9,0)</f>
        <v>47.700767555236823</v>
      </c>
      <c r="AP115" s="78">
        <f>VLOOKUP(DividendHistoryTable[[#This Row],[Symbol]],Request[],11,0)</f>
        <v>42.395847444856599</v>
      </c>
      <c r="AQ115" s="36">
        <f>VLOOKUP(DividendHistoryTable[[#This Row],[Symbol]],[1]REQ!$A$2:$G$300,7,0)</f>
        <v>37.599998474121087</v>
      </c>
      <c r="AR115" s="36">
        <f>VLOOKUP(DividendHistoryTable[[#This Row],[Symbol]],[1]REQ!$A$2:$G$300,6,0)</f>
        <v>42.959999084472663</v>
      </c>
      <c r="AS115" s="80">
        <f>1-((DividendHistoryTable[[#This Row],[HIGH30]]-DividendHistoryTable[[#This Row],[Current Price]])/(DividendHistoryTable[[#This Row],[HIGH30]]-DividendHistoryTable[[#This Row],[LOW30]]))</f>
        <v>0.55970142880323703</v>
      </c>
      <c r="AT115" s="82" t="str">
        <f>VLOOKUP(DividendHistoryTable[[#This Row],[Symbol]],Request[],7,0)</f>
        <v/>
      </c>
      <c r="AU115" s="8" t="str">
        <f>IFERROR(DividendHistoryTable[[#This Row],[Current Price]]*(1+DividendHistoryTable[[#This Row],[Obj3Months%]]),"")</f>
        <v/>
      </c>
      <c r="AV115" s="8"/>
      <c r="AW115" s="37">
        <v>22</v>
      </c>
      <c r="AX115" s="4">
        <f>DividendHistoryTable[[#This Row],[2021 Prevision]]/DividendHistoryTable[[#This Row],[Current Price]]</f>
        <v>0</v>
      </c>
      <c r="AY115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115" s="76" t="str">
        <f>IF(DividendHistoryTable[[#This Row],[Current Price]]&lt;DividendHistoryTable[[#This Row],[Goal to buy]],"TARGET","")</f>
        <v/>
      </c>
      <c r="BA115" s="25"/>
      <c r="BB115" s="73" t="e">
        <f>DividendHistoryTable[[#This Row],[VolumeXchToday]]/DividendHistoryTable[[#This Row],[AssetsXchToday]]</f>
        <v>#VALUE!</v>
      </c>
      <c r="BC115" s="74" t="e">
        <f>ROUND((DividendHistoryTable[[#This Row],[NbActions]]*DividendHistoryTable[[#This Row],[Current Price]])/1000000000,1)&amp;" B€"</f>
        <v>#VALUE!</v>
      </c>
      <c r="BD115" s="74"/>
    </row>
    <row r="116" spans="1:56" x14ac:dyDescent="0.25">
      <c r="A116" t="s">
        <v>352</v>
      </c>
      <c r="B116" t="s">
        <v>353</v>
      </c>
      <c r="C116" t="s">
        <v>354</v>
      </c>
      <c r="D116" s="34">
        <f>IFERROR(VLOOKUP(DividendHistoryTable[[#This Row],[Symbol]],REQ!$A$5:$B$187,2,0),"")</f>
        <v>2.880000114440918</v>
      </c>
      <c r="E116" s="84" t="str">
        <f>VLOOKUP(DividendHistoryTable[[#This Row],[Symbol]],Request[],6,0)</f>
        <v/>
      </c>
      <c r="F116" s="31" t="s">
        <v>367</v>
      </c>
      <c r="G116" s="3">
        <v>0</v>
      </c>
      <c r="H116" s="3">
        <v>0</v>
      </c>
      <c r="I116" s="3">
        <v>0</v>
      </c>
      <c r="J116" s="56">
        <v>0</v>
      </c>
      <c r="K116" s="57">
        <v>0</v>
      </c>
      <c r="L116" s="57"/>
      <c r="M116" s="32"/>
      <c r="N116" s="58">
        <f t="shared" si="7"/>
        <v>0</v>
      </c>
      <c r="O116" s="59" t="str">
        <f t="shared" si="8"/>
        <v/>
      </c>
      <c r="P116" s="57">
        <v>0</v>
      </c>
      <c r="Q116" s="60">
        <v>0</v>
      </c>
      <c r="R116" s="132"/>
      <c r="S116" s="51">
        <v>0</v>
      </c>
      <c r="T116" s="51">
        <v>0</v>
      </c>
      <c r="U116" s="4">
        <v>0</v>
      </c>
      <c r="V116" s="50">
        <v>0</v>
      </c>
      <c r="W116" s="51">
        <v>0</v>
      </c>
      <c r="X116" s="51"/>
      <c r="Y116" s="32"/>
      <c r="Z116" s="52">
        <f>AVERAGE(DividendHistoryTable[[#This Row],[2015 Yield]:[2019 Yield]])</f>
        <v>0</v>
      </c>
      <c r="AA116" s="2" t="str">
        <f>IFERROR((DividendHistoryTable[[#This Row],[2018 Yield]]-DividendHistoryTable[[#This Row],[2015 Yield]])/DividendHistoryTable[[#This Row],[2015 Yield]],"")</f>
        <v/>
      </c>
      <c r="AB116" s="19" t="str">
        <f>IF(VLOOKUP(DividendHistoryTable[[#This Row],[Symbol]],Request[[Symbol]:[Current PER]],3,0)&lt;&gt;0,VLOOKUP(DividendHistoryTable[[#This Row],[Symbol]],Request[[Symbol]:[Current PER]],3,0),"")</f>
        <v/>
      </c>
      <c r="AC116" s="19"/>
      <c r="AE116" s="36"/>
      <c r="AF116" s="61"/>
      <c r="AG116" s="63">
        <f>DividendHistoryTable[[#This Row],[ScoreAnalysis/50]]+IFERROR(DividendHistoryTable[[#This Row],[Points]]*5*10/6,0)</f>
        <v>8.3333333333333339</v>
      </c>
      <c r="AH116" s="20" t="str">
        <f>VLOOKUP(DividendHistoryTable[[#This Row],[Symbol]],Request[[Symbol]:[Volume Exchanged]],4,0)</f>
        <v/>
      </c>
      <c r="AI116" s="22" t="str">
        <f>VLOOKUP(DividendHistoryTable[[#This Row],[Symbol]],Request[[Symbol]:[Asset Exchanged]],5,0)</f>
        <v/>
      </c>
      <c r="AJ116" s="19" t="e">
        <f>AVERAGEIF(DividendHistoryTable[Sector],DividendHistoryTable[[#This Row],[Sector]],DividendHistoryTable[P/E])</f>
        <v>#DIV/0!</v>
      </c>
      <c r="AK116" s="19">
        <f>AVERAGEIF(DividendHistoryTable[Sector],DividendHistoryTable[[#This Row],[Sector]],DividendHistoryTable[EV/EBITDA])</f>
        <v>70.570340997838102</v>
      </c>
      <c r="AL116" s="44">
        <f>AVERAGEIF(DividendHistoryTable[Sector],DividendHistoryTable[[#This Row],[Sector]],DividendHistoryTable[ScoreTotal/100])</f>
        <v>17.599999999999998</v>
      </c>
      <c r="AM116" s="44" t="str">
        <f>IF(VLOOKUP(DividendHistoryTable[[#This Row],[Symbol]],Request[],10,0)="","",VLOOKUP(DividendHistoryTable[[#This Row],[Symbol]],Request[],10,0))</f>
        <v/>
      </c>
      <c r="AN116" s="36">
        <f>VLOOKUP(DividendHistoryTable[[#This Row],[Symbol]],Request[[Symbol]:[MA50]],8,0)</f>
        <v>3.0328999996185302</v>
      </c>
      <c r="AO116" s="36">
        <f>VLOOKUP(DividendHistoryTable[[#This Row],[Symbol]],Request[[Symbol]:[MA200]],9,0)</f>
        <v>2.503875007033348</v>
      </c>
      <c r="AP116" s="77">
        <f>VLOOKUP(DividendHistoryTable[[#This Row],[Symbol]],Request[],11,0)</f>
        <v>48.581907822950477</v>
      </c>
      <c r="AQ116" s="36">
        <f>VLOOKUP(DividendHistoryTable[[#This Row],[Symbol]],[1]REQ!$A$2:$G$300,7,0)</f>
        <v>2.720000028610229</v>
      </c>
      <c r="AR116" s="36">
        <f>VLOOKUP(DividendHistoryTable[[#This Row],[Symbol]],[1]REQ!$A$2:$G$300,6,0)</f>
        <v>2.9900000095367432</v>
      </c>
      <c r="AS116" s="79">
        <f>1-((DividendHistoryTable[[#This Row],[HIGH30]]-DividendHistoryTable[[#This Row],[Current Price]])/(DividendHistoryTable[[#This Row],[HIGH30]]-DividendHistoryTable[[#This Row],[LOW30]]))</f>
        <v>0.59259295234630449</v>
      </c>
      <c r="AT116" s="81" t="str">
        <f>VLOOKUP(DividendHistoryTable[[#This Row],[Symbol]],Request[],7,0)</f>
        <v/>
      </c>
      <c r="AU116" s="8" t="str">
        <f>IFERROR(DividendHistoryTable[[#This Row],[Current Price]]*(1+DividendHistoryTable[[#This Row],[Obj3Months%]]),"")</f>
        <v/>
      </c>
      <c r="AV116" s="8" t="s">
        <v>202</v>
      </c>
      <c r="AW116" s="36">
        <v>2</v>
      </c>
      <c r="AX116" s="4">
        <f>DividendHistoryTable[[#This Row],[2021 Prevision]]/DividendHistoryTable[[#This Row],[Current Price]]</f>
        <v>0</v>
      </c>
      <c r="AY116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116" s="76" t="str">
        <f>IF(DividendHistoryTable[[#This Row],[Current Price]]&lt;DividendHistoryTable[[#This Row],[Goal to buy]],"TARGET","")</f>
        <v/>
      </c>
      <c r="BA116" s="25" t="s">
        <v>302</v>
      </c>
      <c r="BB116" s="73" t="e">
        <f>DividendHistoryTable[[#This Row],[VolumeXchToday]]/DividendHistoryTable[[#This Row],[AssetsXchToday]]</f>
        <v>#VALUE!</v>
      </c>
      <c r="BC116" s="74" t="e">
        <f>ROUND((DividendHistoryTable[[#This Row],[NbActions]]*DividendHistoryTable[[#This Row],[Current Price]])/1000000000,1)&amp;" B€"</f>
        <v>#VALUE!</v>
      </c>
      <c r="BD116" s="74"/>
    </row>
    <row r="117" spans="1:56" x14ac:dyDescent="0.25">
      <c r="A117" t="s">
        <v>390</v>
      </c>
      <c r="B117" t="s">
        <v>391</v>
      </c>
      <c r="C117" t="s">
        <v>392</v>
      </c>
      <c r="D117" s="34">
        <f>IFERROR(VLOOKUP(DividendHistoryTable[[#This Row],[Symbol]],REQ!$A$5:$B$187,2,0),"")</f>
        <v>2.2299999371171001E-2</v>
      </c>
      <c r="E117" s="84" t="str">
        <f>VLOOKUP(DividendHistoryTable[[#This Row],[Symbol]],Request[],6,0)</f>
        <v/>
      </c>
      <c r="F117" s="31" t="s">
        <v>367</v>
      </c>
      <c r="G117" s="3">
        <v>0</v>
      </c>
      <c r="H117" s="3">
        <v>0</v>
      </c>
      <c r="I117" s="3">
        <v>0</v>
      </c>
      <c r="J117" s="56">
        <v>0</v>
      </c>
      <c r="K117" s="57">
        <v>0</v>
      </c>
      <c r="L117" s="57"/>
      <c r="M117" s="32"/>
      <c r="N117" s="58">
        <f t="shared" si="7"/>
        <v>0</v>
      </c>
      <c r="O117" s="59" t="str">
        <f t="shared" si="8"/>
        <v/>
      </c>
      <c r="P117" s="57">
        <v>0</v>
      </c>
      <c r="Q117" s="60">
        <v>0</v>
      </c>
      <c r="R117" s="132"/>
      <c r="S117" s="51">
        <v>0</v>
      </c>
      <c r="T117" s="51">
        <v>0</v>
      </c>
      <c r="U117" s="4">
        <v>0</v>
      </c>
      <c r="V117" s="50">
        <v>0</v>
      </c>
      <c r="W117" s="51">
        <v>0</v>
      </c>
      <c r="X117" s="51"/>
      <c r="Y117" s="32"/>
      <c r="Z117" s="52">
        <f>AVERAGE(DividendHistoryTable[[#This Row],[2015 Yield]:[2019 Yield]])</f>
        <v>0</v>
      </c>
      <c r="AA117" s="2" t="str">
        <f>IFERROR((DividendHistoryTable[[#This Row],[2018 Yield]]-DividendHistoryTable[[#This Row],[2015 Yield]])/DividendHistoryTable[[#This Row],[2015 Yield]],"")</f>
        <v/>
      </c>
      <c r="AB117" s="19" t="str">
        <f>IF(VLOOKUP(DividendHistoryTable[[#This Row],[Symbol]],Request[[Symbol]:[Current PER]],3,0)&lt;&gt;0,VLOOKUP(DividendHistoryTable[[#This Row],[Symbol]],Request[[Symbol]:[Current PER]],3,0),"")</f>
        <v/>
      </c>
      <c r="AC117" s="19"/>
      <c r="AE117" s="36"/>
      <c r="AF117" s="61"/>
      <c r="AG117" s="63">
        <f>DividendHistoryTable[[#This Row],[ScoreAnalysis/50]]+IFERROR(DividendHistoryTable[[#This Row],[Points]]*5*10/6,0)</f>
        <v>8.3333333333333339</v>
      </c>
      <c r="AH117" s="20" t="str">
        <f>VLOOKUP(DividendHistoryTable[[#This Row],[Symbol]],Request[[Symbol]:[Volume Exchanged]],4,0)</f>
        <v/>
      </c>
      <c r="AI117" s="22" t="str">
        <f>VLOOKUP(DividendHistoryTable[[#This Row],[Symbol]],Request[[Symbol]:[Asset Exchanged]],5,0)</f>
        <v/>
      </c>
      <c r="AJ117" s="19" t="e">
        <f>AVERAGEIF(DividendHistoryTable[Sector],DividendHistoryTable[[#This Row],[Sector]],DividendHistoryTable[P/E])</f>
        <v>#DIV/0!</v>
      </c>
      <c r="AK117" s="19" t="e">
        <f>AVERAGEIF(DividendHistoryTable[Sector],DividendHistoryTable[[#This Row],[Sector]],DividendHistoryTable[EV/EBITDA])</f>
        <v>#DIV/0!</v>
      </c>
      <c r="AL117" s="44">
        <f>AVERAGEIF(DividendHistoryTable[Sector],DividendHistoryTable[[#This Row],[Sector]],DividendHistoryTable[ScoreTotal/100])</f>
        <v>8.3333333333333339</v>
      </c>
      <c r="AM117" s="44" t="str">
        <f>IF(VLOOKUP(DividendHistoryTable[[#This Row],[Symbol]],Request[],10,0)="","",VLOOKUP(DividendHistoryTable[[#This Row],[Symbol]],Request[],10,0))</f>
        <v/>
      </c>
      <c r="AN117" s="36">
        <f>VLOOKUP(DividendHistoryTable[[#This Row],[Symbol]],Request[[Symbol]:[MA50]],8,0)</f>
        <v>2.810999993234873E-2</v>
      </c>
      <c r="AO117" s="36">
        <f>VLOOKUP(DividendHistoryTable[[#This Row],[Symbol]],Request[[Symbol]:[MA200]],9,0)</f>
        <v>6.1405499801039702E-2</v>
      </c>
      <c r="AP117" s="77">
        <f>VLOOKUP(DividendHistoryTable[[#This Row],[Symbol]],Request[],11,0)</f>
        <v>24.98290640623026</v>
      </c>
      <c r="AQ117" s="36">
        <f>VLOOKUP(DividendHistoryTable[[#This Row],[Symbol]],[1]REQ!$A$2:$G$300,7,0)</f>
        <v>2.2299999371171001E-2</v>
      </c>
      <c r="AR117" s="36">
        <f>VLOOKUP(DividendHistoryTable[[#This Row],[Symbol]],[1]REQ!$A$2:$G$300,6,0)</f>
        <v>2.7799999341368679E-2</v>
      </c>
      <c r="AS117" s="79">
        <f>1-((DividendHistoryTable[[#This Row],[HIGH30]]-DividendHistoryTable[[#This Row],[Current Price]])/(DividendHistoryTable[[#This Row],[HIGH30]]-DividendHistoryTable[[#This Row],[LOW30]]))</f>
        <v>0</v>
      </c>
      <c r="AT117" s="81" t="str">
        <f>VLOOKUP(DividendHistoryTable[[#This Row],[Symbol]],Request[],7,0)</f>
        <v/>
      </c>
      <c r="AU117" s="8" t="str">
        <f>IFERROR(DividendHistoryTable[[#This Row],[Current Price]]*(1+DividendHistoryTable[[#This Row],[Obj3Months%]]),"")</f>
        <v/>
      </c>
      <c r="AV117" s="8"/>
      <c r="AW117" s="37">
        <v>2.8000000000000001E-2</v>
      </c>
      <c r="AX117" s="4">
        <f>DividendHistoryTable[[#This Row],[2021 Prevision]]/DividendHistoryTable[[#This Row],[Current Price]]</f>
        <v>0</v>
      </c>
      <c r="AY117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117" s="76" t="str">
        <f>IF(DividendHistoryTable[[#This Row],[Current Price]]&lt;DividendHistoryTable[[#This Row],[Goal to buy]],"TARGET","")</f>
        <v>TARGET</v>
      </c>
      <c r="BA117" s="25" t="s">
        <v>302</v>
      </c>
      <c r="BB117" s="73" t="e">
        <f>DividendHistoryTable[[#This Row],[VolumeXchToday]]/DividendHistoryTable[[#This Row],[AssetsXchToday]]</f>
        <v>#VALUE!</v>
      </c>
      <c r="BC117" s="74" t="e">
        <f>ROUND((DividendHistoryTable[[#This Row],[NbActions]]*DividendHistoryTable[[#This Row],[Current Price]])/1000000000,1)&amp;" B€"</f>
        <v>#VALUE!</v>
      </c>
      <c r="BD117" s="74"/>
    </row>
    <row r="118" spans="1:56" x14ac:dyDescent="0.25">
      <c r="A118" t="s">
        <v>341</v>
      </c>
      <c r="B118" t="s">
        <v>342</v>
      </c>
      <c r="C118" t="s">
        <v>152</v>
      </c>
      <c r="D118" s="34">
        <f>IFERROR(VLOOKUP(DividendHistoryTable[[#This Row],[Symbol]],REQ!$A$5:$B$187,2,0),"")</f>
        <v>3.160000085830688</v>
      </c>
      <c r="E118" s="84" t="str">
        <f>VLOOKUP(DividendHistoryTable[[#This Row],[Symbol]],Request[],6,0)</f>
        <v/>
      </c>
      <c r="F118" s="31" t="s">
        <v>367</v>
      </c>
      <c r="G118" s="3">
        <v>0</v>
      </c>
      <c r="H118" s="3">
        <v>0</v>
      </c>
      <c r="I118" s="3">
        <v>0</v>
      </c>
      <c r="J118" s="56">
        <v>0</v>
      </c>
      <c r="K118" s="57">
        <v>0</v>
      </c>
      <c r="L118" s="57"/>
      <c r="M118" s="32"/>
      <c r="N118" s="58">
        <f t="shared" si="7"/>
        <v>0</v>
      </c>
      <c r="O118" s="59" t="str">
        <f t="shared" si="8"/>
        <v/>
      </c>
      <c r="P118" s="57">
        <v>0</v>
      </c>
      <c r="Q118" s="60">
        <v>0</v>
      </c>
      <c r="R118" s="132"/>
      <c r="S118" s="51">
        <v>0</v>
      </c>
      <c r="T118" s="51">
        <v>0</v>
      </c>
      <c r="U118" s="4">
        <v>0</v>
      </c>
      <c r="V118" s="50">
        <v>0</v>
      </c>
      <c r="W118" s="51">
        <v>0</v>
      </c>
      <c r="X118" s="51"/>
      <c r="Y118" s="32"/>
      <c r="Z118" s="52">
        <f>AVERAGE(DividendHistoryTable[[#This Row],[2015 Yield]:[2019 Yield]])</f>
        <v>0</v>
      </c>
      <c r="AA118" s="2" t="str">
        <f>IFERROR((DividendHistoryTable[[#This Row],[2018 Yield]]-DividendHistoryTable[[#This Row],[2015 Yield]])/DividendHistoryTable[[#This Row],[2015 Yield]],"")</f>
        <v/>
      </c>
      <c r="AB118" s="19" t="str">
        <f>IF(VLOOKUP(DividendHistoryTable[[#This Row],[Symbol]],Request[[Symbol]:[Current PER]],3,0)&lt;&gt;0,VLOOKUP(DividendHistoryTable[[#This Row],[Symbol]],Request[[Symbol]:[Current PER]],3,0),"")</f>
        <v/>
      </c>
      <c r="AC118" s="19"/>
      <c r="AE118" s="36"/>
      <c r="AF118" s="61"/>
      <c r="AG118" s="63">
        <f>DividendHistoryTable[[#This Row],[ScoreAnalysis/50]]+IFERROR(DividendHistoryTable[[#This Row],[Points]]*5*10/6,0)</f>
        <v>8.3333333333333339</v>
      </c>
      <c r="AH118" s="20" t="str">
        <f>VLOOKUP(DividendHistoryTable[[#This Row],[Symbol]],Request[[Symbol]:[Volume Exchanged]],4,0)</f>
        <v/>
      </c>
      <c r="AI118" s="22" t="str">
        <f>VLOOKUP(DividendHistoryTable[[#This Row],[Symbol]],Request[[Symbol]:[Asset Exchanged]],5,0)</f>
        <v/>
      </c>
      <c r="AJ118" s="19" t="e">
        <f>AVERAGEIF(DividendHistoryTable[Sector],DividendHistoryTable[[#This Row],[Sector]],DividendHistoryTable[P/E])</f>
        <v>#DIV/0!</v>
      </c>
      <c r="AK118" s="19">
        <f>AVERAGEIF(DividendHistoryTable[Sector],DividendHistoryTable[[#This Row],[Sector]],DividendHistoryTable[EV/EBITDA])</f>
        <v>5.0002835108854233</v>
      </c>
      <c r="AL118" s="44">
        <f>AVERAGEIF(DividendHistoryTable[Sector],DividendHistoryTable[[#This Row],[Sector]],DividendHistoryTable[ScoreTotal/100])</f>
        <v>37.5</v>
      </c>
      <c r="AM118" s="44" t="str">
        <f>IF(VLOOKUP(DividendHistoryTable[[#This Row],[Symbol]],Request[],10,0)="","",VLOOKUP(DividendHistoryTable[[#This Row],[Symbol]],Request[],10,0))</f>
        <v/>
      </c>
      <c r="AN118" s="36">
        <f>VLOOKUP(DividendHistoryTable[[#This Row],[Symbol]],Request[[Symbol]:[MA50]],8,0)</f>
        <v>3.1053000116348271</v>
      </c>
      <c r="AO118" s="36">
        <f>VLOOKUP(DividendHistoryTable[[#This Row],[Symbol]],Request[[Symbol]:[MA200]],9,0)</f>
        <v>1.769701925516129</v>
      </c>
      <c r="AP118" s="77">
        <f>VLOOKUP(DividendHistoryTable[[#This Row],[Symbol]],Request[],11,0)</f>
        <v>57.81278347901052</v>
      </c>
      <c r="AQ118" s="36">
        <f>VLOOKUP(DividendHistoryTable[[#This Row],[Symbol]],[1]REQ!$A$2:$G$300,7,0)</f>
        <v>2.7000000476837158</v>
      </c>
      <c r="AR118" s="36">
        <f>VLOOKUP(DividendHistoryTable[[#This Row],[Symbol]],[1]REQ!$A$2:$G$300,6,0)</f>
        <v>3.1700000762939449</v>
      </c>
      <c r="AS118" s="79">
        <f>1-((DividendHistoryTable[[#This Row],[HIGH30]]-DividendHistoryTable[[#This Row],[Current Price]])/(DividendHistoryTable[[#This Row],[HIGH30]]-DividendHistoryTable[[#This Row],[LOW30]]))</f>
        <v>0.97872342584142724</v>
      </c>
      <c r="AT118" s="81" t="str">
        <f>VLOOKUP(DividendHistoryTable[[#This Row],[Symbol]],Request[],7,0)</f>
        <v/>
      </c>
      <c r="AU118" s="8" t="str">
        <f>IFERROR(DividendHistoryTable[[#This Row],[Current Price]]*(1+DividendHistoryTable[[#This Row],[Obj3Months%]]),"")</f>
        <v/>
      </c>
      <c r="AV118" s="8">
        <v>3.3350000381469731</v>
      </c>
      <c r="AW118" s="36">
        <v>2.5</v>
      </c>
      <c r="AX118" s="4">
        <f>DividendHistoryTable[[#This Row],[2021 Prevision]]/DividendHistoryTable[[#This Row],[Current Price]]</f>
        <v>0</v>
      </c>
      <c r="AY118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118" s="76" t="str">
        <f>IF(DividendHistoryTable[[#This Row],[Current Price]]&lt;DividendHistoryTable[[#This Row],[Goal to buy]],"TARGET","")</f>
        <v/>
      </c>
      <c r="BA118" s="25"/>
      <c r="BB118" s="73" t="e">
        <f>DividendHistoryTable[[#This Row],[VolumeXchToday]]/DividendHistoryTable[[#This Row],[AssetsXchToday]]</f>
        <v>#VALUE!</v>
      </c>
      <c r="BC118" s="74" t="e">
        <f>ROUND((DividendHistoryTable[[#This Row],[NbActions]]*DividendHistoryTable[[#This Row],[Current Price]])/1000000000,1)&amp;" B€"</f>
        <v>#VALUE!</v>
      </c>
      <c r="BD118" s="74"/>
    </row>
    <row r="119" spans="1:56" x14ac:dyDescent="0.25">
      <c r="A119" t="s">
        <v>555</v>
      </c>
      <c r="B119" t="s">
        <v>562</v>
      </c>
      <c r="C119" t="s">
        <v>289</v>
      </c>
      <c r="D119" s="34">
        <f>IFERROR(VLOOKUP(DividendHistoryTable[[#This Row],[Symbol]],REQ!$A$5:$B$187,2,0),"")</f>
        <v>4.9549999237060547</v>
      </c>
      <c r="E119" s="84" t="str">
        <f>VLOOKUP(DividendHistoryTable[[#This Row],[Symbol]],Request[],6,0)</f>
        <v/>
      </c>
      <c r="F119" s="31" t="s">
        <v>367</v>
      </c>
      <c r="G119" s="3">
        <v>0</v>
      </c>
      <c r="H119" s="3">
        <v>0</v>
      </c>
      <c r="I119" s="3">
        <v>0</v>
      </c>
      <c r="J119" s="56">
        <v>0</v>
      </c>
      <c r="K119" s="3">
        <v>0</v>
      </c>
      <c r="L119" s="3"/>
      <c r="M119" s="32"/>
      <c r="N119" s="23">
        <f t="shared" si="7"/>
        <v>0</v>
      </c>
      <c r="O119" s="67" t="str">
        <f t="shared" si="8"/>
        <v/>
      </c>
      <c r="P119" s="57">
        <v>0</v>
      </c>
      <c r="Q119" s="60">
        <v>0</v>
      </c>
      <c r="R119" s="132"/>
      <c r="S119" s="51">
        <v>0</v>
      </c>
      <c r="T119" s="51">
        <v>0</v>
      </c>
      <c r="U119" s="51">
        <v>0</v>
      </c>
      <c r="V119" s="50">
        <v>0</v>
      </c>
      <c r="W119" s="4">
        <v>0</v>
      </c>
      <c r="X119" s="4"/>
      <c r="Z119" s="52">
        <f>AVERAGE(DividendHistoryTable[[#This Row],[2015 Yield]:[2019 Yield]])</f>
        <v>0</v>
      </c>
      <c r="AA119" s="2" t="str">
        <f>IFERROR((DividendHistoryTable[[#This Row],[2018 Yield]]-DividendHistoryTable[[#This Row],[2015 Yield]])/DividendHistoryTable[[#This Row],[2015 Yield]],"")</f>
        <v/>
      </c>
      <c r="AB119" s="19" t="str">
        <f>IF(VLOOKUP(DividendHistoryTable[[#This Row],[Symbol]],Request[[Symbol]:[Current PER]],3,0)&lt;&gt;0,VLOOKUP(DividendHistoryTable[[#This Row],[Symbol]],Request[[Symbol]:[Current PER]],3,0),"")</f>
        <v/>
      </c>
      <c r="AC119" s="19"/>
      <c r="AE119" s="69"/>
      <c r="AF119" s="61"/>
      <c r="AG119" s="63">
        <f>DividendHistoryTable[[#This Row],[ScoreAnalysis/50]]+IFERROR(DividendHistoryTable[[#This Row],[Points]]*5*10/6,0)</f>
        <v>8.3333333333333339</v>
      </c>
      <c r="AH119" s="20" t="str">
        <f>VLOOKUP(DividendHistoryTable[[#This Row],[Symbol]],Request[[Symbol]:[Volume Exchanged]],4,0)</f>
        <v/>
      </c>
      <c r="AI119" s="22" t="str">
        <f>VLOOKUP(DividendHistoryTable[[#This Row],[Symbol]],Request[[Symbol]:[Asset Exchanged]],5,0)</f>
        <v/>
      </c>
      <c r="AJ119" s="19" t="e">
        <f>AVERAGEIF(DividendHistoryTable[Sector],DividendHistoryTable[[#This Row],[Sector]],DividendHistoryTable[P/E])</f>
        <v>#DIV/0!</v>
      </c>
      <c r="AK119" s="19">
        <f>AVERAGEIF(DividendHistoryTable[Sector],DividendHistoryTable[[#This Row],[Sector]],DividendHistoryTable[EV/EBITDA])</f>
        <v>5.4924677180928594</v>
      </c>
      <c r="AL119" s="44">
        <f>AVERAGEIF(DividendHistoryTable[Sector],DividendHistoryTable[[#This Row],[Sector]],DividendHistoryTable[ScoreTotal/100])</f>
        <v>53.533333333333339</v>
      </c>
      <c r="AM119" s="44" t="str">
        <f>IF(VLOOKUP(DividendHistoryTable[[#This Row],[Symbol]],Request[],10,0)="","",VLOOKUP(DividendHistoryTable[[#This Row],[Symbol]],Request[],10,0))</f>
        <v/>
      </c>
      <c r="AN119" s="36">
        <f>VLOOKUP(DividendHistoryTable[[#This Row],[Symbol]],Request[[Symbol]:[MA50]],8,0)</f>
        <v>4.5467999839782713</v>
      </c>
      <c r="AO119" s="36">
        <f>VLOOKUP(DividendHistoryTable[[#This Row],[Symbol]],Request[[Symbol]:[MA200]],9,0)</f>
        <v>3.9557750046253211</v>
      </c>
      <c r="AP119" s="77">
        <f>VLOOKUP(DividendHistoryTable[[#This Row],[Symbol]],Request[],11,0)</f>
        <v>63.746125145150373</v>
      </c>
      <c r="AQ119" s="36">
        <f>VLOOKUP(DividendHistoryTable[[#This Row],[Symbol]],[1]REQ!$A$2:$G$300,7,0)</f>
        <v>4.309999942779541</v>
      </c>
      <c r="AR119" s="36">
        <f>VLOOKUP(DividendHistoryTable[[#This Row],[Symbol]],[1]REQ!$A$2:$G$300,6,0)</f>
        <v>5.059999942779541</v>
      </c>
      <c r="AS119" s="79">
        <f>1-((DividendHistoryTable[[#This Row],[HIGH30]]-DividendHistoryTable[[#This Row],[Current Price]])/(DividendHistoryTable[[#This Row],[HIGH30]]-DividendHistoryTable[[#This Row],[LOW30]]))</f>
        <v>0.85999997456868493</v>
      </c>
      <c r="AT119" s="81" t="str">
        <f>VLOOKUP(DividendHistoryTable[[#This Row],[Symbol]],Request[],7,0)</f>
        <v/>
      </c>
      <c r="AU119" s="8" t="str">
        <f>IFERROR(DividendHistoryTable[[#This Row],[Current Price]]*(1+DividendHistoryTable[[#This Row],[Obj3Months%]]),"")</f>
        <v/>
      </c>
      <c r="AV119" s="8"/>
      <c r="AW119" s="37">
        <v>4</v>
      </c>
      <c r="AX119" s="4">
        <f>DividendHistoryTable[[#This Row],[2021 Prevision]]/DividendHistoryTable[[#This Row],[Current Price]]</f>
        <v>0</v>
      </c>
      <c r="AY119" s="38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119" s="76" t="str">
        <f>IF(DividendHistoryTable[[#This Row],[Current Price]]&lt;DividendHistoryTable[[#This Row],[Goal to buy]],"TARGET","")</f>
        <v/>
      </c>
      <c r="BA119" s="25" t="s">
        <v>302</v>
      </c>
      <c r="BB119" s="73" t="e">
        <f>DividendHistoryTable[[#This Row],[VolumeXchToday]]/DividendHistoryTable[[#This Row],[AssetsXchToday]]</f>
        <v>#VALUE!</v>
      </c>
      <c r="BC119" s="74" t="e">
        <f>ROUND((DividendHistoryTable[[#This Row],[NbActions]]*DividendHistoryTable[[#This Row],[Current Price]])/1000000000,1)&amp;" B€"</f>
        <v>#VALUE!</v>
      </c>
      <c r="BD119" s="74"/>
    </row>
    <row r="120" spans="1:56" x14ac:dyDescent="0.25">
      <c r="A120" t="s">
        <v>557</v>
      </c>
      <c r="B120" t="s">
        <v>556</v>
      </c>
      <c r="C120" t="s">
        <v>354</v>
      </c>
      <c r="D120" s="85">
        <f>IFERROR(VLOOKUP(DividendHistoryTable[[#This Row],[Symbol]],REQ!$A$5:$B$187,2,0),"")</f>
        <v>3.2599999904632568</v>
      </c>
      <c r="E120" s="84" t="str">
        <f>VLOOKUP(DividendHistoryTable[[#This Row],[Symbol]],Request[],6,0)</f>
        <v/>
      </c>
      <c r="F120" s="86" t="s">
        <v>367</v>
      </c>
      <c r="G120" s="3">
        <v>0</v>
      </c>
      <c r="H120" s="3">
        <v>0</v>
      </c>
      <c r="I120" s="3">
        <v>0</v>
      </c>
      <c r="J120" s="56">
        <v>0</v>
      </c>
      <c r="K120" s="3">
        <v>0</v>
      </c>
      <c r="L120" s="3"/>
      <c r="M120" s="32"/>
      <c r="N120" s="23">
        <f t="shared" si="7"/>
        <v>0</v>
      </c>
      <c r="O120" s="67" t="str">
        <f t="shared" si="8"/>
        <v/>
      </c>
      <c r="P120" s="57">
        <v>0</v>
      </c>
      <c r="Q120" s="60">
        <v>0</v>
      </c>
      <c r="R120" s="132"/>
      <c r="S120" s="51">
        <v>0</v>
      </c>
      <c r="T120" s="51">
        <v>0</v>
      </c>
      <c r="U120" s="51">
        <v>0</v>
      </c>
      <c r="V120" s="50">
        <v>0</v>
      </c>
      <c r="W120" s="4">
        <v>0</v>
      </c>
      <c r="X120" s="4"/>
      <c r="Z120" s="52">
        <f>AVERAGE(DividendHistoryTable[[#This Row],[2015 Yield]:[2019 Yield]])</f>
        <v>0</v>
      </c>
      <c r="AA120" s="2" t="str">
        <f>IFERROR((DividendHistoryTable[[#This Row],[2018 Yield]]-DividendHistoryTable[[#This Row],[2015 Yield]])/DividendHistoryTable[[#This Row],[2015 Yield]],"")</f>
        <v/>
      </c>
      <c r="AB120" s="19" t="str">
        <f>IF(VLOOKUP(DividendHistoryTable[[#This Row],[Symbol]],Request[[Symbol]:[Current PER]],3,0)&lt;&gt;0,VLOOKUP(DividendHistoryTable[[#This Row],[Symbol]],Request[[Symbol]:[Current PER]],3,0),"")</f>
        <v/>
      </c>
      <c r="AC120" s="19"/>
      <c r="AE120" s="69"/>
      <c r="AF120" s="61"/>
      <c r="AG120" s="63">
        <f>DividendHistoryTable[[#This Row],[ScoreAnalysis/50]]+IFERROR(DividendHistoryTable[[#This Row],[Points]]*5*10/6,0)</f>
        <v>8.3333333333333339</v>
      </c>
      <c r="AH120" s="20" t="str">
        <f>VLOOKUP(DividendHistoryTable[[#This Row],[Symbol]],Request[[Symbol]:[Volume Exchanged]],4,0)</f>
        <v/>
      </c>
      <c r="AI120" s="22" t="str">
        <f>VLOOKUP(DividendHistoryTable[[#This Row],[Symbol]],Request[[Symbol]:[Asset Exchanged]],5,0)</f>
        <v/>
      </c>
      <c r="AJ120" s="19" t="e">
        <f>AVERAGEIF(DividendHistoryTable[Sector],DividendHistoryTable[[#This Row],[Sector]],DividendHistoryTable[P/E])</f>
        <v>#DIV/0!</v>
      </c>
      <c r="AK120" s="19">
        <f>AVERAGEIF(DividendHistoryTable[Sector],DividendHistoryTable[[#This Row],[Sector]],DividendHistoryTable[EV/EBITDA])</f>
        <v>70.570340997838102</v>
      </c>
      <c r="AL120" s="44">
        <f>AVERAGEIF(DividendHistoryTable[Sector],DividendHistoryTable[[#This Row],[Sector]],DividendHistoryTable[ScoreTotal/100])</f>
        <v>17.599999999999998</v>
      </c>
      <c r="AM120" s="44" t="str">
        <f>IF(VLOOKUP(DividendHistoryTable[[#This Row],[Symbol]],Request[],10,0)="","",VLOOKUP(DividendHistoryTable[[#This Row],[Symbol]],Request[],10,0))</f>
        <v/>
      </c>
      <c r="AN120" s="36">
        <f>VLOOKUP(DividendHistoryTable[[#This Row],[Symbol]],Request[[Symbol]:[MA50]],8,0)</f>
        <v>3.5273999929428101</v>
      </c>
      <c r="AO120" s="36">
        <f>VLOOKUP(DividendHistoryTable[[#This Row],[Symbol]],Request[[Symbol]:[MA200]],9,0)</f>
        <v>3.404425003528595</v>
      </c>
      <c r="AP120" s="77">
        <f>VLOOKUP(DividendHistoryTable[[#This Row],[Symbol]],Request[],11,0)</f>
        <v>38.048335364067647</v>
      </c>
      <c r="AQ120" s="36">
        <f>VLOOKUP(DividendHistoryTable[[#This Row],[Symbol]],[1]REQ!$A$2:$G$300,7,0)</f>
        <v>3.2599999904632568</v>
      </c>
      <c r="AR120" s="36">
        <f>VLOOKUP(DividendHistoryTable[[#This Row],[Symbol]],[1]REQ!$A$2:$G$300,6,0)</f>
        <v>3.7599999904632568</v>
      </c>
      <c r="AS120" s="79">
        <f>1-((DividendHistoryTable[[#This Row],[HIGH30]]-DividendHistoryTable[[#This Row],[Current Price]])/(DividendHistoryTable[[#This Row],[HIGH30]]-DividendHistoryTable[[#This Row],[LOW30]]))</f>
        <v>0</v>
      </c>
      <c r="AT120" s="81" t="str">
        <f>VLOOKUP(DividendHistoryTable[[#This Row],[Symbol]],Request[],7,0)</f>
        <v/>
      </c>
      <c r="AU120" s="8" t="str">
        <f>IFERROR(DividendHistoryTable[[#This Row],[Current Price]]*(1+DividendHistoryTable[[#This Row],[Obj3Months%]]),"")</f>
        <v/>
      </c>
      <c r="AV120" s="8"/>
      <c r="AW120" s="37">
        <v>2</v>
      </c>
      <c r="AX120" s="4">
        <f>DividendHistoryTable[[#This Row],[2021 Prevision]]/DividendHistoryTable[[#This Row],[Current Price]]</f>
        <v>0</v>
      </c>
      <c r="AY120" s="87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120" s="76" t="str">
        <f>IF(DividendHistoryTable[[#This Row],[Current Price]]&lt;DividendHistoryTable[[#This Row],[Goal to buy]],"TARGET","")</f>
        <v/>
      </c>
      <c r="BA120" s="25"/>
      <c r="BB120" s="73" t="e">
        <f>DividendHistoryTable[[#This Row],[VolumeXchToday]]/DividendHistoryTable[[#This Row],[AssetsXchToday]]</f>
        <v>#VALUE!</v>
      </c>
      <c r="BC120" s="74" t="e">
        <f>ROUND((DividendHistoryTable[[#This Row],[NbActions]]*DividendHistoryTable[[#This Row],[Current Price]])/1000000000,1)&amp;" B€"</f>
        <v>#VALUE!</v>
      </c>
      <c r="BD120" s="74"/>
    </row>
    <row r="121" spans="1:56" x14ac:dyDescent="0.25">
      <c r="A121" t="s">
        <v>576</v>
      </c>
      <c r="B121" t="s">
        <v>580</v>
      </c>
      <c r="C121" t="s">
        <v>163</v>
      </c>
      <c r="D121" s="85">
        <f>IFERROR(VLOOKUP(DividendHistoryTable[[#This Row],[Symbol]],REQ!$A$5:$B$187,2,0),"")</f>
        <v>3.434999942779541</v>
      </c>
      <c r="E121" s="84" t="str">
        <f>VLOOKUP(DividendHistoryTable[[#This Row],[Symbol]],Request[],6,0)</f>
        <v/>
      </c>
      <c r="F121" s="86" t="s">
        <v>367</v>
      </c>
      <c r="G121" s="3">
        <v>0</v>
      </c>
      <c r="H121" s="3">
        <v>0</v>
      </c>
      <c r="I121" s="3">
        <v>0</v>
      </c>
      <c r="J121" s="56">
        <v>0</v>
      </c>
      <c r="K121" s="3">
        <v>0</v>
      </c>
      <c r="L121" s="3"/>
      <c r="N121" s="23">
        <f t="shared" si="7"/>
        <v>0</v>
      </c>
      <c r="O121" s="67" t="str">
        <f t="shared" si="8"/>
        <v/>
      </c>
      <c r="P121" s="57">
        <v>0</v>
      </c>
      <c r="Q121" s="60">
        <v>0</v>
      </c>
      <c r="R121" s="132"/>
      <c r="S121" s="51">
        <v>0</v>
      </c>
      <c r="T121" s="51">
        <v>0</v>
      </c>
      <c r="U121" s="51">
        <v>0</v>
      </c>
      <c r="V121" s="50">
        <v>0</v>
      </c>
      <c r="W121" s="4">
        <v>0</v>
      </c>
      <c r="X121" s="4"/>
      <c r="Z121" s="52">
        <f>AVERAGE(DividendHistoryTable[[#This Row],[2015 Yield]:[2019 Yield]])</f>
        <v>0</v>
      </c>
      <c r="AA121" s="2" t="str">
        <f>IFERROR((DividendHistoryTable[[#This Row],[2018 Yield]]-DividendHistoryTable[[#This Row],[2015 Yield]])/DividendHistoryTable[[#This Row],[2015 Yield]],"")</f>
        <v/>
      </c>
      <c r="AB121" s="19" t="str">
        <f>IF(VLOOKUP(DividendHistoryTable[[#This Row],[Symbol]],Request[[Symbol]:[Current PER]],3,0)&lt;&gt;0,VLOOKUP(DividendHistoryTable[[#This Row],[Symbol]],Request[[Symbol]:[Current PER]],3,0),"")</f>
        <v/>
      </c>
      <c r="AC121" s="19"/>
      <c r="AE121" s="69"/>
      <c r="AF121" s="61"/>
      <c r="AG121" s="63">
        <f>DividendHistoryTable[[#This Row],[ScoreAnalysis/50]]+IFERROR(DividendHistoryTable[[#This Row],[Points]]*5*10/6,0)</f>
        <v>8.3333333333333339</v>
      </c>
      <c r="AH121" s="20" t="str">
        <f>VLOOKUP(DividendHistoryTable[[#This Row],[Symbol]],Request[[Symbol]:[Volume Exchanged]],4,0)</f>
        <v/>
      </c>
      <c r="AI121" s="22" t="str">
        <f>VLOOKUP(DividendHistoryTable[[#This Row],[Symbol]],Request[[Symbol]:[Asset Exchanged]],5,0)</f>
        <v/>
      </c>
      <c r="AJ121" s="19" t="e">
        <f>AVERAGEIF(DividendHistoryTable[Sector],DividendHistoryTable[[#This Row],[Sector]],DividendHistoryTable[P/E])</f>
        <v>#DIV/0!</v>
      </c>
      <c r="AK121" s="19">
        <f>AVERAGEIF(DividendHistoryTable[Sector],DividendHistoryTable[[#This Row],[Sector]],DividendHistoryTable[EV/EBITDA])</f>
        <v>51.695942210028598</v>
      </c>
      <c r="AL121" s="44">
        <f>AVERAGEIF(DividendHistoryTable[Sector],DividendHistoryTable[[#This Row],[Sector]],DividendHistoryTable[ScoreTotal/100])</f>
        <v>24.25</v>
      </c>
      <c r="AM121" s="44" t="str">
        <f>IF(VLOOKUP(DividendHistoryTable[[#This Row],[Symbol]],Request[],10,0)="","",VLOOKUP(DividendHistoryTable[[#This Row],[Symbol]],Request[],10,0))</f>
        <v/>
      </c>
      <c r="AN121" s="36">
        <f>VLOOKUP(DividendHistoryTable[[#This Row],[Symbol]],Request[[Symbol]:[MA50]],8,0)</f>
        <v>3.2230999946594241</v>
      </c>
      <c r="AO121" s="36">
        <f>VLOOKUP(DividendHistoryTable[[#This Row],[Symbol]],Request[[Symbol]:[MA200]],9,0)</f>
        <v>2.598694993257523</v>
      </c>
      <c r="AP121" s="78">
        <f>VLOOKUP(DividendHistoryTable[[#This Row],[Symbol]],Request[],11,0)</f>
        <v>56.383315080399747</v>
      </c>
      <c r="AQ121" s="36">
        <f>VLOOKUP(DividendHistoryTable[[#This Row],[Symbol]],[1]REQ!$A$2:$G$300,7,0)</f>
        <v>3.2100000381469731</v>
      </c>
      <c r="AR121" s="36">
        <f>VLOOKUP(DividendHistoryTable[[#This Row],[Symbol]],[1]REQ!$A$2:$G$300,6,0)</f>
        <v>3.559999942779541</v>
      </c>
      <c r="AS121" s="80">
        <f>1-((DividendHistoryTable[[#This Row],[HIGH30]]-DividendHistoryTable[[#This Row],[Current Price]])/(DividendHistoryTable[[#This Row],[HIGH30]]-DividendHistoryTable[[#This Row],[LOW30]]))</f>
        <v>0.64285704554341017</v>
      </c>
      <c r="AT121" s="82" t="str">
        <f>VLOOKUP(DividendHistoryTable[[#This Row],[Symbol]],Request[],7,0)</f>
        <v/>
      </c>
      <c r="AU121" s="8" t="str">
        <f>IFERROR(DividendHistoryTable[[#This Row],[Current Price]]*(1+DividendHistoryTable[[#This Row],[Obj3Months%]]),"")</f>
        <v/>
      </c>
      <c r="AV121" s="8"/>
      <c r="AW121" s="37">
        <v>2.35</v>
      </c>
      <c r="AX121" s="4">
        <f>DividendHistoryTable[[#This Row],[2021 Prevision]]/DividendHistoryTable[[#This Row],[Current Price]]</f>
        <v>0</v>
      </c>
      <c r="AY121" s="87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1</v>
      </c>
      <c r="AZ121" s="76" t="str">
        <f>IF(DividendHistoryTable[[#This Row],[Current Price]]&lt;DividendHistoryTable[[#This Row],[Goal to buy]],"TARGET","")</f>
        <v/>
      </c>
      <c r="BA121" s="25"/>
      <c r="BB121" s="73" t="e">
        <f>DividendHistoryTable[[#This Row],[VolumeXchToday]]/DividendHistoryTable[[#This Row],[AssetsXchToday]]</f>
        <v>#VALUE!</v>
      </c>
      <c r="BC121" s="74" t="e">
        <f>ROUND((DividendHistoryTable[[#This Row],[NbActions]]*DividendHistoryTable[[#This Row],[Current Price]])/1000000000,1)&amp;" B€"</f>
        <v>#VALUE!</v>
      </c>
      <c r="BD121" s="74"/>
    </row>
    <row r="122" spans="1:56" x14ac:dyDescent="0.25">
      <c r="A122" t="s">
        <v>586</v>
      </c>
      <c r="B122" t="s">
        <v>590</v>
      </c>
      <c r="C122" t="s">
        <v>354</v>
      </c>
      <c r="D122" s="85" t="str">
        <f>IFERROR(VLOOKUP(DividendHistoryTable[[#This Row],[Symbol]],REQ!$A$5:$B$187,2,0),"")</f>
        <v/>
      </c>
      <c r="E122" s="84" t="str">
        <f>VLOOKUP(DividendHistoryTable[[#This Row],[Symbol]],Request[],6,0)</f>
        <v/>
      </c>
      <c r="F122" s="86" t="s">
        <v>367</v>
      </c>
      <c r="G122" s="3">
        <v>0</v>
      </c>
      <c r="H122" s="3">
        <v>0</v>
      </c>
      <c r="I122" s="3">
        <v>0</v>
      </c>
      <c r="J122" s="56">
        <v>0</v>
      </c>
      <c r="K122" s="3">
        <v>0</v>
      </c>
      <c r="L122" s="3"/>
      <c r="N122" s="23">
        <f t="shared" si="7"/>
        <v>0</v>
      </c>
      <c r="O122" s="67" t="str">
        <f>IFERROR((J122-G122)/G122,"")</f>
        <v/>
      </c>
      <c r="P122" s="3">
        <v>0</v>
      </c>
      <c r="Q122" s="60">
        <v>0</v>
      </c>
      <c r="R122" s="132"/>
      <c r="S122" s="51">
        <v>0</v>
      </c>
      <c r="T122" s="51">
        <v>0</v>
      </c>
      <c r="U122" s="51">
        <v>0</v>
      </c>
      <c r="V122" s="50">
        <v>0</v>
      </c>
      <c r="W122" s="4">
        <v>0</v>
      </c>
      <c r="X122" s="4"/>
      <c r="Z122" s="52">
        <f>AVERAGE(DividendHistoryTable[[#This Row],[2015 Yield]:[2019 Yield]])</f>
        <v>0</v>
      </c>
      <c r="AA122" s="2" t="str">
        <f>IFERROR((DividendHistoryTable[[#This Row],[2018 Yield]]-DividendHistoryTable[[#This Row],[2015 Yield]])/DividendHistoryTable[[#This Row],[2015 Yield]],"")</f>
        <v/>
      </c>
      <c r="AB122" s="19" t="str">
        <f>IF(VLOOKUP(DividendHistoryTable[[#This Row],[Symbol]],Request[[Symbol]:[Current PER]],3,0)&lt;&gt;0,VLOOKUP(DividendHistoryTable[[#This Row],[Symbol]],Request[[Symbol]:[Current PER]],3,0),"")</f>
        <v/>
      </c>
      <c r="AC122" s="19"/>
      <c r="AE122" s="69"/>
      <c r="AF122" s="61"/>
      <c r="AG122" s="63">
        <f>DividendHistoryTable[[#This Row],[ScoreAnalysis/50]]+IFERROR(DividendHistoryTable[[#This Row],[Points]]*5*10/6,0)</f>
        <v>0</v>
      </c>
      <c r="AH122" s="20" t="str">
        <f>VLOOKUP(DividendHistoryTable[[#This Row],[Symbol]],Request[[Symbol]:[Volume Exchanged]],4,0)</f>
        <v/>
      </c>
      <c r="AI122" s="22" t="str">
        <f>VLOOKUP(DividendHistoryTable[[#This Row],[Symbol]],Request[[Symbol]:[Asset Exchanged]],5,0)</f>
        <v/>
      </c>
      <c r="AJ122" s="19" t="e">
        <f>AVERAGEIF(DividendHistoryTable[Sector],DividendHistoryTable[[#This Row],[Sector]],DividendHistoryTable[P/E])</f>
        <v>#DIV/0!</v>
      </c>
      <c r="AK122" s="19">
        <f>AVERAGEIF(DividendHistoryTable[Sector],DividendHistoryTable[[#This Row],[Sector]],DividendHistoryTable[EV/EBITDA])</f>
        <v>70.570340997838102</v>
      </c>
      <c r="AL122" s="44">
        <f>AVERAGEIF(DividendHistoryTable[Sector],DividendHistoryTable[[#This Row],[Sector]],DividendHistoryTable[ScoreTotal/100])</f>
        <v>17.599999999999998</v>
      </c>
      <c r="AM122" s="44" t="str">
        <f>IF(VLOOKUP(DividendHistoryTable[[#This Row],[Symbol]],Request[],10,0)="","",VLOOKUP(DividendHistoryTable[[#This Row],[Symbol]],Request[],10,0))</f>
        <v/>
      </c>
      <c r="AN122" s="36" t="e">
        <f>VLOOKUP(DividendHistoryTable[[#This Row],[Symbol]],Request[[Symbol]:[MA50]],8,0)</f>
        <v>#N/A</v>
      </c>
      <c r="AO122" s="36" t="e">
        <f>VLOOKUP(DividendHistoryTable[[#This Row],[Symbol]],Request[[Symbol]:[MA200]],9,0)</f>
        <v>#N/A</v>
      </c>
      <c r="AP122" s="78" t="e">
        <f>VLOOKUP(DividendHistoryTable[[#This Row],[Symbol]],Request[],11,0)</f>
        <v>#N/A</v>
      </c>
      <c r="AQ122" s="36" t="e">
        <f>VLOOKUP(DividendHistoryTable[[#This Row],[Symbol]],[1]REQ!$A$2:$G$300,7,0)</f>
        <v>#N/A</v>
      </c>
      <c r="AR122" s="36" t="e">
        <f>VLOOKUP(DividendHistoryTable[[#This Row],[Symbol]],[1]REQ!$A$2:$G$300,6,0)</f>
        <v>#N/A</v>
      </c>
      <c r="AS122" s="80" t="e">
        <f>1-((DividendHistoryTable[[#This Row],[HIGH30]]-DividendHistoryTable[[#This Row],[Current Price]])/(DividendHistoryTable[[#This Row],[HIGH30]]-DividendHistoryTable[[#This Row],[LOW30]]))</f>
        <v>#N/A</v>
      </c>
      <c r="AT122" s="82" t="str">
        <f>VLOOKUP(DividendHistoryTable[[#This Row],[Symbol]],Request[],7,0)</f>
        <v/>
      </c>
      <c r="AU122" s="8" t="str">
        <f>IFERROR(DividendHistoryTable[[#This Row],[Current Price]]*(1+DividendHistoryTable[[#This Row],[Obj3Months%]]),"")</f>
        <v/>
      </c>
      <c r="AV122" s="8"/>
      <c r="AW122" s="37">
        <v>11.5</v>
      </c>
      <c r="AX122" s="4" t="e">
        <f>DividendHistoryTable[[#This Row],[2021 Prevision]]/DividendHistoryTable[[#This Row],[Current Price]]</f>
        <v>#VALUE!</v>
      </c>
      <c r="AY122" s="87" t="e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#VALUE!</v>
      </c>
      <c r="AZ122" s="76" t="str">
        <f>IF(DividendHistoryTable[[#This Row],[Current Price]]&lt;DividendHistoryTable[[#This Row],[Goal to buy]],"TARGET","")</f>
        <v/>
      </c>
      <c r="BA122" s="25"/>
      <c r="BB122" s="73" t="e">
        <f>DividendHistoryTable[[#This Row],[VolumeXchToday]]/DividendHistoryTable[[#This Row],[AssetsXchToday]]</f>
        <v>#VALUE!</v>
      </c>
      <c r="BC122" s="74" t="e">
        <f>ROUND((DividendHistoryTable[[#This Row],[NbActions]]*DividendHistoryTable[[#This Row],[Current Price]])/1000000000,1)&amp;" B€"</f>
        <v>#VALUE!</v>
      </c>
      <c r="BD122" s="74"/>
    </row>
    <row r="123" spans="1:56" x14ac:dyDescent="0.25">
      <c r="A123" t="s">
        <v>587</v>
      </c>
      <c r="B123" t="s">
        <v>591</v>
      </c>
      <c r="C123" t="s">
        <v>522</v>
      </c>
      <c r="D123" s="85" t="str">
        <f>IFERROR(VLOOKUP(DividendHistoryTable[[#This Row],[Symbol]],REQ!$A$5:$B$187,2,0),"")</f>
        <v/>
      </c>
      <c r="E123" s="84" t="str">
        <f>VLOOKUP(DividendHistoryTable[[#This Row],[Symbol]],Request[],6,0)</f>
        <v/>
      </c>
      <c r="F123" s="86" t="s">
        <v>367</v>
      </c>
      <c r="G123" s="3">
        <v>0</v>
      </c>
      <c r="H123" s="3">
        <v>0</v>
      </c>
      <c r="I123" s="3">
        <v>0</v>
      </c>
      <c r="J123" s="56">
        <v>0</v>
      </c>
      <c r="K123" s="3">
        <v>0</v>
      </c>
      <c r="L123" s="3"/>
      <c r="N123" s="23">
        <f t="shared" si="7"/>
        <v>0</v>
      </c>
      <c r="O123" s="67">
        <f>IFERROR((J124-G124)/G124,"")</f>
        <v>0</v>
      </c>
      <c r="P123" s="3">
        <v>0</v>
      </c>
      <c r="Q123" s="60">
        <v>0</v>
      </c>
      <c r="R123" s="132"/>
      <c r="S123" s="51">
        <v>0</v>
      </c>
      <c r="T123" s="51">
        <v>0</v>
      </c>
      <c r="U123" s="4">
        <v>0</v>
      </c>
      <c r="V123" s="50">
        <v>0</v>
      </c>
      <c r="W123" s="4">
        <v>0</v>
      </c>
      <c r="X123" s="4"/>
      <c r="Z123" s="52">
        <f>AVERAGE(DividendHistoryTable[[#This Row],[2015 Yield]:[2019 Yield]])</f>
        <v>0</v>
      </c>
      <c r="AA123" s="2" t="str">
        <f>IFERROR((DividendHistoryTable[[#This Row],[2018 Yield]]-DividendHistoryTable[[#This Row],[2015 Yield]])/DividendHistoryTable[[#This Row],[2015 Yield]],"")</f>
        <v/>
      </c>
      <c r="AB123" s="19" t="str">
        <f>IF(VLOOKUP(DividendHistoryTable[[#This Row],[Symbol]],Request[[Symbol]:[Current PER]],3,0)&lt;&gt;0,VLOOKUP(DividendHistoryTable[[#This Row],[Symbol]],Request[[Symbol]:[Current PER]],3,0),"")</f>
        <v/>
      </c>
      <c r="AC123" s="19"/>
      <c r="AE123" s="69"/>
      <c r="AF123" s="61"/>
      <c r="AG123" s="63">
        <f>DividendHistoryTable[[#This Row],[ScoreAnalysis/50]]+IFERROR(DividendHistoryTable[[#This Row],[Points]]*5*10/6,0)</f>
        <v>0</v>
      </c>
      <c r="AH123" s="20" t="str">
        <f>VLOOKUP(DividendHistoryTable[[#This Row],[Symbol]],Request[[Symbol]:[Volume Exchanged]],4,0)</f>
        <v/>
      </c>
      <c r="AI123" s="22" t="str">
        <f>VLOOKUP(DividendHistoryTable[[#This Row],[Symbol]],Request[[Symbol]:[Asset Exchanged]],5,0)</f>
        <v/>
      </c>
      <c r="AJ123" s="19" t="e">
        <f>AVERAGEIF(DividendHistoryTable[Sector],DividendHistoryTable[[#This Row],[Sector]],DividendHistoryTable[P/E])</f>
        <v>#DIV/0!</v>
      </c>
      <c r="AK123" s="19">
        <f>AVERAGEIF(DividendHistoryTable[Sector],DividendHistoryTable[[#This Row],[Sector]],DividendHistoryTable[EV/EBITDA])</f>
        <v>5.2917921846407516</v>
      </c>
      <c r="AL123" s="44">
        <f>AVERAGEIF(DividendHistoryTable[Sector],DividendHistoryTable[[#This Row],[Sector]],DividendHistoryTable[ScoreTotal/100])</f>
        <v>44.555555555555564</v>
      </c>
      <c r="AM123" s="44" t="str">
        <f>IF(VLOOKUP(DividendHistoryTable[[#This Row],[Symbol]],Request[],10,0)="","",VLOOKUP(DividendHistoryTable[[#This Row],[Symbol]],Request[],10,0))</f>
        <v/>
      </c>
      <c r="AN123" s="36" t="e">
        <f>VLOOKUP(DividendHistoryTable[[#This Row],[Symbol]],Request[[Symbol]:[MA50]],8,0)</f>
        <v>#N/A</v>
      </c>
      <c r="AO123" s="36" t="e">
        <f>VLOOKUP(DividendHistoryTable[[#This Row],[Symbol]],Request[[Symbol]:[MA200]],9,0)</f>
        <v>#N/A</v>
      </c>
      <c r="AP123" s="78" t="e">
        <f>VLOOKUP(DividendHistoryTable[[#This Row],[Symbol]],Request[],11,0)</f>
        <v>#N/A</v>
      </c>
      <c r="AQ123" s="36" t="e">
        <f>VLOOKUP(DividendHistoryTable[[#This Row],[Symbol]],[1]REQ!$A$2:$G$300,7,0)</f>
        <v>#N/A</v>
      </c>
      <c r="AR123" s="36" t="e">
        <f>VLOOKUP(DividendHistoryTable[[#This Row],[Symbol]],[1]REQ!$A$2:$G$300,6,0)</f>
        <v>#N/A</v>
      </c>
      <c r="AS123" s="80" t="e">
        <f>1-((DividendHistoryTable[[#This Row],[HIGH30]]-DividendHistoryTable[[#This Row],[Current Price]])/(DividendHistoryTable[[#This Row],[HIGH30]]-DividendHistoryTable[[#This Row],[LOW30]]))</f>
        <v>#N/A</v>
      </c>
      <c r="AT123" s="82" t="str">
        <f>VLOOKUP(DividendHistoryTable[[#This Row],[Symbol]],Request[],7,0)</f>
        <v/>
      </c>
      <c r="AU123" s="8" t="str">
        <f>IFERROR(DividendHistoryTable[[#This Row],[Current Price]]*(1+DividendHistoryTable[[#This Row],[Obj3Months%]]),"")</f>
        <v/>
      </c>
      <c r="AV123" s="8"/>
      <c r="AW123" s="37">
        <v>75</v>
      </c>
      <c r="AX123" s="4" t="e">
        <f>DividendHistoryTable[[#This Row],[2021 Prevision]]/DividendHistoryTable[[#This Row],[Current Price]]</f>
        <v>#VALUE!</v>
      </c>
      <c r="AY123" s="87" t="e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#VALUE!</v>
      </c>
      <c r="AZ123" s="76" t="str">
        <f>IF(DividendHistoryTable[[#This Row],[Current Price]]&lt;DividendHistoryTable[[#This Row],[Goal to buy]],"TARGET","")</f>
        <v/>
      </c>
      <c r="BA123" s="25"/>
      <c r="BB123" s="73" t="e">
        <f>DividendHistoryTable[[#This Row],[VolumeXchToday]]/DividendHistoryTable[[#This Row],[AssetsXchToday]]</f>
        <v>#VALUE!</v>
      </c>
      <c r="BC123" s="74" t="e">
        <f>ROUND((DividendHistoryTable[[#This Row],[NbActions]]*DividendHistoryTable[[#This Row],[Current Price]])/1000000000,1)&amp;" B€"</f>
        <v>#VALUE!</v>
      </c>
      <c r="BD123" s="74"/>
    </row>
    <row r="124" spans="1:56" x14ac:dyDescent="0.25">
      <c r="A124" t="s">
        <v>588</v>
      </c>
      <c r="B124" t="s">
        <v>592</v>
      </c>
      <c r="C124" t="s">
        <v>593</v>
      </c>
      <c r="D124" s="85" t="str">
        <f>IFERROR(VLOOKUP(DividendHistoryTable[[#This Row],[Symbol]],REQ!$A$5:$B$187,2,0),"")</f>
        <v/>
      </c>
      <c r="E124" s="84" t="str">
        <f>VLOOKUP(DividendHistoryTable[[#This Row],[Symbol]],Request[],6,0)</f>
        <v/>
      </c>
      <c r="F124" s="86" t="s">
        <v>176</v>
      </c>
      <c r="G124" s="3">
        <v>0.6</v>
      </c>
      <c r="H124" s="3">
        <v>0.6</v>
      </c>
      <c r="I124" s="3">
        <v>0.6</v>
      </c>
      <c r="J124" s="56">
        <v>0.6</v>
      </c>
      <c r="K124" s="3">
        <v>0</v>
      </c>
      <c r="L124" s="3"/>
      <c r="N124" s="23">
        <f t="shared" si="7"/>
        <v>0.48</v>
      </c>
      <c r="O124" s="67" t="str">
        <f>IFERROR((#REF!-#REF!)/#REF!,"")</f>
        <v/>
      </c>
      <c r="P124" s="3"/>
      <c r="Q124" s="60"/>
      <c r="R124" s="68"/>
      <c r="S124" s="4">
        <v>1.78E-2</v>
      </c>
      <c r="T124" s="4">
        <v>2.1600000000000001E-2</v>
      </c>
      <c r="U124" s="4">
        <v>2.0400000000000001E-2</v>
      </c>
      <c r="V124" s="50">
        <v>1.9300000000000001E-2</v>
      </c>
      <c r="W124" s="4">
        <v>0</v>
      </c>
      <c r="X124" s="4"/>
      <c r="Z124" s="52">
        <f>AVERAGE(DividendHistoryTable[[#This Row],[2015 Yield]:[2019 Yield]])</f>
        <v>1.5820000000000001E-2</v>
      </c>
      <c r="AA124" s="2">
        <f>IFERROR((DividendHistoryTable[[#This Row],[2018 Yield]]-DividendHistoryTable[[#This Row],[2015 Yield]])/DividendHistoryTable[[#This Row],[2015 Yield]],"")</f>
        <v>8.4269662921348396E-2</v>
      </c>
      <c r="AB124" s="19" t="str">
        <f>IF(VLOOKUP(DividendHistoryTable[[#This Row],[Symbol]],Request[[Symbol]:[Current PER]],3,0)&lt;&gt;0,VLOOKUP(DividendHistoryTable[[#This Row],[Symbol]],Request[[Symbol]:[Current PER]],3,0),"")</f>
        <v/>
      </c>
      <c r="AC124" s="19"/>
      <c r="AE124" s="69"/>
      <c r="AF124" s="61"/>
      <c r="AG124" s="63">
        <f>DividendHistoryTable[[#This Row],[ScoreAnalysis/50]]+IFERROR(DividendHistoryTable[[#This Row],[Points]]*5*10/6,0)</f>
        <v>0</v>
      </c>
      <c r="AH124" s="20" t="str">
        <f>VLOOKUP(DividendHistoryTable[[#This Row],[Symbol]],Request[[Symbol]:[Volume Exchanged]],4,0)</f>
        <v/>
      </c>
      <c r="AI124" s="22" t="str">
        <f>VLOOKUP(DividendHistoryTable[[#This Row],[Symbol]],Request[[Symbol]:[Asset Exchanged]],5,0)</f>
        <v/>
      </c>
      <c r="AJ124" s="19" t="e">
        <f>AVERAGEIF(DividendHistoryTable[Sector],DividendHistoryTable[[#This Row],[Sector]],DividendHistoryTable[P/E])</f>
        <v>#DIV/0!</v>
      </c>
      <c r="AK124" s="19" t="e">
        <f>AVERAGEIF(DividendHistoryTable[Sector],DividendHistoryTable[[#This Row],[Sector]],DividendHistoryTable[EV/EBITDA])</f>
        <v>#DIV/0!</v>
      </c>
      <c r="AL124" s="44">
        <f>AVERAGEIF(DividendHistoryTable[Sector],DividendHistoryTable[[#This Row],[Sector]],DividendHistoryTable[ScoreTotal/100])</f>
        <v>0</v>
      </c>
      <c r="AM124" s="44" t="str">
        <f>IF(VLOOKUP(DividendHistoryTable[[#This Row],[Symbol]],Request[],10,0)="","",VLOOKUP(DividendHistoryTable[[#This Row],[Symbol]],Request[],10,0))</f>
        <v/>
      </c>
      <c r="AN124" s="36" t="e">
        <f>VLOOKUP(DividendHistoryTable[[#This Row],[Symbol]],Request[[Symbol]:[MA50]],8,0)</f>
        <v>#N/A</v>
      </c>
      <c r="AO124" s="36" t="e">
        <f>VLOOKUP(DividendHistoryTable[[#This Row],[Symbol]],Request[[Symbol]:[MA200]],9,0)</f>
        <v>#N/A</v>
      </c>
      <c r="AP124" s="78" t="e">
        <f>VLOOKUP(DividendHistoryTable[[#This Row],[Symbol]],Request[],11,0)</f>
        <v>#N/A</v>
      </c>
      <c r="AQ124" s="36" t="e">
        <f>VLOOKUP(DividendHistoryTable[[#This Row],[Symbol]],[1]REQ!$A$2:$G$300,7,0)</f>
        <v>#N/A</v>
      </c>
      <c r="AR124" s="36" t="e">
        <f>VLOOKUP(DividendHistoryTable[[#This Row],[Symbol]],[1]REQ!$A$2:$G$300,6,0)</f>
        <v>#N/A</v>
      </c>
      <c r="AS124" s="80" t="e">
        <f>1-((DividendHistoryTable[[#This Row],[HIGH30]]-DividendHistoryTable[[#This Row],[Current Price]])/(DividendHistoryTable[[#This Row],[HIGH30]]-DividendHistoryTable[[#This Row],[LOW30]]))</f>
        <v>#N/A</v>
      </c>
      <c r="AT124" s="82" t="str">
        <f>VLOOKUP(DividendHistoryTable[[#This Row],[Symbol]],Request[],7,0)</f>
        <v/>
      </c>
      <c r="AU124" s="8" t="str">
        <f>IFERROR(DividendHistoryTable[[#This Row],[Current Price]]*(1+DividendHistoryTable[[#This Row],[Obj3Months%]]),"")</f>
        <v/>
      </c>
      <c r="AV124" s="8"/>
      <c r="AW124" s="37">
        <v>31.5</v>
      </c>
      <c r="AX124" s="4" t="e">
        <f>DividendHistoryTable[[#This Row],[2021 Prevision]]/DividendHistoryTable[[#This Row],[Current Price]]</f>
        <v>#VALUE!</v>
      </c>
      <c r="AY124" s="87" t="e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#VALUE!</v>
      </c>
      <c r="AZ124" s="76" t="str">
        <f>IF(DividendHistoryTable[[#This Row],[Current Price]]&lt;DividendHistoryTable[[#This Row],[Goal to buy]],"TARGET","")</f>
        <v/>
      </c>
      <c r="BA124" s="25"/>
      <c r="BB124" s="73" t="e">
        <f>DividendHistoryTable[[#This Row],[VolumeXchToday]]/DividendHistoryTable[[#This Row],[AssetsXchToday]]</f>
        <v>#VALUE!</v>
      </c>
      <c r="BC124" s="74" t="e">
        <f>ROUND((DividendHistoryTable[[#This Row],[NbActions]]*DividendHistoryTable[[#This Row],[Current Price]])/1000000000,1)&amp;" B€"</f>
        <v>#VALUE!</v>
      </c>
      <c r="BD124" s="74"/>
    </row>
    <row r="125" spans="1:56" x14ac:dyDescent="0.25">
      <c r="A125" t="s">
        <v>589</v>
      </c>
      <c r="B125" t="s">
        <v>594</v>
      </c>
      <c r="C125" t="s">
        <v>150</v>
      </c>
      <c r="D125" s="85" t="str">
        <f>IFERROR(VLOOKUP(DividendHistoryTable[[#This Row],[Symbol]],REQ!$A$5:$B$187,2,0),"")</f>
        <v/>
      </c>
      <c r="E125" s="84" t="str">
        <f>VLOOKUP(DividendHistoryTable[[#This Row],[Symbol]],Request[],6,0)</f>
        <v/>
      </c>
      <c r="F125" s="86" t="s">
        <v>367</v>
      </c>
      <c r="G125" s="3">
        <v>0</v>
      </c>
      <c r="H125" s="3">
        <v>0</v>
      </c>
      <c r="I125" s="3">
        <v>0</v>
      </c>
      <c r="J125" s="56">
        <v>0</v>
      </c>
      <c r="K125" s="3">
        <v>0</v>
      </c>
      <c r="L125" s="3"/>
      <c r="N125" s="23">
        <f t="shared" si="7"/>
        <v>0</v>
      </c>
      <c r="O125" s="67" t="str">
        <f>IFERROR((J125-G125)/G125,"")</f>
        <v/>
      </c>
      <c r="P125" s="3"/>
      <c r="Q125" s="60"/>
      <c r="R125" s="68"/>
      <c r="S125" s="51">
        <v>0</v>
      </c>
      <c r="T125" s="51">
        <v>0</v>
      </c>
      <c r="U125" s="4">
        <v>0</v>
      </c>
      <c r="V125" s="50">
        <v>0</v>
      </c>
      <c r="W125" s="4">
        <v>0</v>
      </c>
      <c r="X125" s="4"/>
      <c r="Z125" s="52">
        <f>AVERAGE(DividendHistoryTable[[#This Row],[2015 Yield]:[2019 Yield]])</f>
        <v>0</v>
      </c>
      <c r="AA125" s="2" t="str">
        <f>IFERROR((DividendHistoryTable[[#This Row],[2018 Yield]]-DividendHistoryTable[[#This Row],[2015 Yield]])/DividendHistoryTable[[#This Row],[2015 Yield]],"")</f>
        <v/>
      </c>
      <c r="AB125" s="19" t="str">
        <f>IF(VLOOKUP(DividendHistoryTable[[#This Row],[Symbol]],Request[[Symbol]:[Current PER]],3,0)&lt;&gt;0,VLOOKUP(DividendHistoryTable[[#This Row],[Symbol]],Request[[Symbol]:[Current PER]],3,0),"")</f>
        <v/>
      </c>
      <c r="AC125" s="19"/>
      <c r="AE125" s="69"/>
      <c r="AF125" s="61"/>
      <c r="AG125" s="63">
        <f>DividendHistoryTable[[#This Row],[ScoreAnalysis/50]]+IFERROR(DividendHistoryTable[[#This Row],[Points]]*5*10/6,0)</f>
        <v>0</v>
      </c>
      <c r="AH125" s="20" t="str">
        <f>VLOOKUP(DividendHistoryTable[[#This Row],[Symbol]],Request[[Symbol]:[Volume Exchanged]],4,0)</f>
        <v/>
      </c>
      <c r="AI125" s="22" t="str">
        <f>VLOOKUP(DividendHistoryTable[[#This Row],[Symbol]],Request[[Symbol]:[Asset Exchanged]],5,0)</f>
        <v/>
      </c>
      <c r="AJ125" s="19" t="e">
        <f>AVERAGEIF(DividendHistoryTable[Sector],DividendHistoryTable[[#This Row],[Sector]],DividendHistoryTable[P/E])</f>
        <v>#DIV/0!</v>
      </c>
      <c r="AK125" s="19">
        <f>AVERAGEIF(DividendHistoryTable[Sector],DividendHistoryTable[[#This Row],[Sector]],DividendHistoryTable[EV/EBITDA])</f>
        <v>15</v>
      </c>
      <c r="AL125" s="44">
        <f>AVERAGEIF(DividendHistoryTable[Sector],DividendHistoryTable[[#This Row],[Sector]],DividendHistoryTable[ScoreTotal/100])</f>
        <v>27.75</v>
      </c>
      <c r="AM125" s="44" t="str">
        <f>IF(VLOOKUP(DividendHistoryTable[[#This Row],[Symbol]],Request[],10,0)="","",VLOOKUP(DividendHistoryTable[[#This Row],[Symbol]],Request[],10,0))</f>
        <v/>
      </c>
      <c r="AN125" s="36" t="e">
        <f>VLOOKUP(DividendHistoryTable[[#This Row],[Symbol]],Request[[Symbol]:[MA50]],8,0)</f>
        <v>#N/A</v>
      </c>
      <c r="AO125" s="36" t="e">
        <f>VLOOKUP(DividendHistoryTable[[#This Row],[Symbol]],Request[[Symbol]:[MA200]],9,0)</f>
        <v>#N/A</v>
      </c>
      <c r="AP125" s="78" t="e">
        <f>VLOOKUP(DividendHistoryTable[[#This Row],[Symbol]],Request[],11,0)</f>
        <v>#N/A</v>
      </c>
      <c r="AQ125" s="36" t="e">
        <f>VLOOKUP(DividendHistoryTable[[#This Row],[Symbol]],[1]REQ!$A$2:$G$300,7,0)</f>
        <v>#N/A</v>
      </c>
      <c r="AR125" s="36" t="e">
        <f>VLOOKUP(DividendHistoryTable[[#This Row],[Symbol]],[1]REQ!$A$2:$G$300,6,0)</f>
        <v>#N/A</v>
      </c>
      <c r="AS125" s="80" t="e">
        <f>1-((DividendHistoryTable[[#This Row],[HIGH30]]-DividendHistoryTable[[#This Row],[Current Price]])/(DividendHistoryTable[[#This Row],[HIGH30]]-DividendHistoryTable[[#This Row],[LOW30]]))</f>
        <v>#N/A</v>
      </c>
      <c r="AT125" s="82" t="str">
        <f>VLOOKUP(DividendHistoryTable[[#This Row],[Symbol]],Request[],7,0)</f>
        <v/>
      </c>
      <c r="AU125" s="8" t="str">
        <f>IFERROR(DividendHistoryTable[[#This Row],[Current Price]]*(1+DividendHistoryTable[[#This Row],[Obj3Months%]]),"")</f>
        <v/>
      </c>
      <c r="AV125" s="8"/>
      <c r="AW125" s="37">
        <v>1.26</v>
      </c>
      <c r="AX125" s="4" t="e">
        <f>DividendHistoryTable[[#This Row],[2021 Prevision]]/DividendHistoryTable[[#This Row],[Current Price]]</f>
        <v>#VALUE!</v>
      </c>
      <c r="AY125" s="87" t="e">
        <f>IF(DividendHistoryTable[[#This Row],[Current Price]]&lt;DividendHistoryTable[[#This Row],[Obj3Mois]],1,0)+IF(DividendHistoryTable[[#This Row],[2022 Prevision]]/DividendHistoryTable[[#This Row],[Current Price]]&gt;DividendHistoryTable[[#This Row],[5 Years Average Yield]],1,0)+IF(DividendHistoryTable[[#This Row],[5 Years Average Yield]]&gt;0.04,1,0)+IF(DividendHistoryTable[[#This Row],[Yield 2021 if buy now]]&gt;0.04,1,0)+IF(DividendHistoryTable[[#This Row],[2022 Prevision]]&gt;DividendHistoryTable[[#This Row],[2019 Dividend]],1,0)+IF(IF(DividendHistoryTable[[#This Row],[2019 Dividend]]=0,0,1)+IF(DividendHistoryTable[[#This Row],[2018 Dividend]]=0,0,1)+IF(DividendHistoryTable[[#This Row],[2017 Dividend]]=0,0,1)+IF(DividendHistoryTable[[#This Row],[2016 Dividend]]=0,0,1)+IF(DividendHistoryTable[[#This Row],[2015 Dividend]]=0,0,1)=5,1,0)</f>
        <v>#VALUE!</v>
      </c>
      <c r="AZ125" s="76" t="str">
        <f>IF(DividendHistoryTable[[#This Row],[Current Price]]&lt;DividendHistoryTable[[#This Row],[Goal to buy]],"TARGET","")</f>
        <v/>
      </c>
      <c r="BA125" s="25"/>
      <c r="BB125" s="73" t="e">
        <f>DividendHistoryTable[[#This Row],[VolumeXchToday]]/DividendHistoryTable[[#This Row],[AssetsXchToday]]</f>
        <v>#VALUE!</v>
      </c>
      <c r="BC125" s="74" t="e">
        <f>ROUND((DividendHistoryTable[[#This Row],[NbActions]]*DividendHistoryTable[[#This Row],[Current Price]])/1000000000,1)&amp;" B€"</f>
        <v>#VALUE!</v>
      </c>
      <c r="BD125" s="74"/>
    </row>
  </sheetData>
  <phoneticPr fontId="2" type="noConversion"/>
  <conditionalFormatting sqref="O2:O125 AA2:AA125">
    <cfRule type="cellIs" dxfId="23" priority="33" operator="lessThan">
      <formula>0</formula>
    </cfRule>
    <cfRule type="cellIs" dxfId="22" priority="34" operator="greaterThan">
      <formula>0</formula>
    </cfRule>
  </conditionalFormatting>
  <conditionalFormatting sqref="AT2:AV125">
    <cfRule type="expression" dxfId="21" priority="26">
      <formula>IF($AT2&lt;=0,1,0)</formula>
    </cfRule>
    <cfRule type="expression" dxfId="20" priority="27">
      <formula>IF($AT2&gt;0,1,0)</formula>
    </cfRule>
  </conditionalFormatting>
  <conditionalFormatting sqref="E2:E125">
    <cfRule type="expression" dxfId="19" priority="20">
      <formula>IF($E2&lt;0,1,0)</formula>
    </cfRule>
    <cfRule type="expression" dxfId="18" priority="21">
      <formula>IF($E2&gt;0,1,0)</formula>
    </cfRule>
  </conditionalFormatting>
  <conditionalFormatting sqref="AF2:AF125">
    <cfRule type="colorScale" priority="19">
      <colorScale>
        <cfvo type="num" val="0"/>
        <cfvo type="percentile" val="35"/>
        <cfvo type="num" val="50"/>
        <color rgb="FFF8696B"/>
        <color rgb="FFFFEB84"/>
        <color rgb="FF63BE7B"/>
      </colorScale>
    </cfRule>
  </conditionalFormatting>
  <conditionalFormatting sqref="AG2:AG125">
    <cfRule type="expression" dxfId="17" priority="14">
      <formula>IF($AG2&gt;$AL2,1,0)</formula>
    </cfRule>
    <cfRule type="expression" dxfId="16" priority="15">
      <formula>IF($AG2&lt;=$AL2,1,0)</formula>
    </cfRule>
    <cfRule type="colorScale" priority="18">
      <colorScale>
        <cfvo type="num" val="0"/>
        <cfvo type="percentile" val="75"/>
        <cfvo type="num" val="100"/>
        <color rgb="FFF8696B"/>
        <color rgb="FFFFEB84"/>
        <color rgb="FF63BE7B"/>
      </colorScale>
    </cfRule>
  </conditionalFormatting>
  <conditionalFormatting sqref="AB2:AC125">
    <cfRule type="expression" dxfId="15" priority="16">
      <formula>IF(AB2&gt;=AJ2,1,0)</formula>
    </cfRule>
    <cfRule type="expression" dxfId="14" priority="17">
      <formula>IF(AB2&lt;AJ2,1,0)</formula>
    </cfRule>
  </conditionalFormatting>
  <conditionalFormatting sqref="AN2:AN125">
    <cfRule type="expression" dxfId="13" priority="12">
      <formula>IF($AN2&lt;$D2,1,0)</formula>
    </cfRule>
    <cfRule type="expression" dxfId="12" priority="13">
      <formula>IF($AN2&gt;$D2,1,0)</formula>
    </cfRule>
  </conditionalFormatting>
  <conditionalFormatting sqref="AP2:AP125">
    <cfRule type="cellIs" dxfId="11" priority="1" operator="between">
      <formula>0</formula>
      <formula>30</formula>
    </cfRule>
    <cfRule type="expression" dxfId="10" priority="668">
      <formula>IF(#REF!&lt;30,1,0)</formula>
    </cfRule>
    <cfRule type="expression" dxfId="9" priority="669">
      <formula>IF(#REF!&gt;70,1,0)</formula>
    </cfRule>
  </conditionalFormatting>
  <conditionalFormatting sqref="AO2:AO125">
    <cfRule type="expression" dxfId="8" priority="10">
      <formula>IF($AO2&lt;$D2,1,0)</formula>
    </cfRule>
    <cfRule type="expression" dxfId="7" priority="11">
      <formula>IF($AO2&gt;$D2,1,0)</formula>
    </cfRule>
  </conditionalFormatting>
  <conditionalFormatting sqref="AS2:AS125">
    <cfRule type="colorScale" priority="3">
      <colorScale>
        <cfvo type="num" val="0"/>
        <cfvo type="num" val="1"/>
        <color rgb="FF63BE7B"/>
        <color rgb="FFFCFCFF"/>
      </colorScale>
    </cfRule>
  </conditionalFormatting>
  <conditionalFormatting sqref="AP1:AP1048576">
    <cfRule type="cellIs" dxfId="6" priority="2" operator="between">
      <formula>70</formula>
      <formula>100</formula>
    </cfRule>
  </conditionalFormatting>
  <conditionalFormatting sqref="AY2:AY125">
    <cfRule type="colorScale" priority="6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hisWorkbook.OpenCurrentPrices">
                <anchor moveWithCells="1" sizeWithCells="1">
                  <from>
                    <xdr:col>56</xdr:col>
                    <xdr:colOff>0</xdr:colOff>
                    <xdr:row>0</xdr:row>
                    <xdr:rowOff>19050</xdr:rowOff>
                  </from>
                  <to>
                    <xdr:col>58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F2EF7B17-5783-42DA-9C9F-6EB81422584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'Dividend History'!G2:L2</xm:f>
              <xm:sqref>M2</xm:sqref>
            </x14:sparkline>
            <x14:sparkline>
              <xm:f>'Dividend History'!G3:L3</xm:f>
              <xm:sqref>M3</xm:sqref>
            </x14:sparkline>
            <x14:sparkline>
              <xm:f>'Dividend History'!G4:L4</xm:f>
              <xm:sqref>M4</xm:sqref>
            </x14:sparkline>
            <x14:sparkline>
              <xm:f>'Dividend History'!G5:L5</xm:f>
              <xm:sqref>M5</xm:sqref>
            </x14:sparkline>
            <x14:sparkline>
              <xm:f>'Dividend History'!G6:L6</xm:f>
              <xm:sqref>M6</xm:sqref>
            </x14:sparkline>
            <x14:sparkline>
              <xm:f>'Dividend History'!G7:L7</xm:f>
              <xm:sqref>M7</xm:sqref>
            </x14:sparkline>
            <x14:sparkline>
              <xm:f>'Dividend History'!G8:L8</xm:f>
              <xm:sqref>M8</xm:sqref>
            </x14:sparkline>
            <x14:sparkline>
              <xm:f>'Dividend History'!G9:L9</xm:f>
              <xm:sqref>M9</xm:sqref>
            </x14:sparkline>
            <x14:sparkline>
              <xm:f>'Dividend History'!G10:L10</xm:f>
              <xm:sqref>M10</xm:sqref>
            </x14:sparkline>
            <x14:sparkline>
              <xm:f>'Dividend History'!G11:L11</xm:f>
              <xm:sqref>M11</xm:sqref>
            </x14:sparkline>
            <x14:sparkline>
              <xm:f>'Dividend History'!G12:L12</xm:f>
              <xm:sqref>M12</xm:sqref>
            </x14:sparkline>
            <x14:sparkline>
              <xm:f>'Dividend History'!G13:L13</xm:f>
              <xm:sqref>M13</xm:sqref>
            </x14:sparkline>
            <x14:sparkline>
              <xm:f>'Dividend History'!G14:L14</xm:f>
              <xm:sqref>M14</xm:sqref>
            </x14:sparkline>
            <x14:sparkline>
              <xm:f>'Dividend History'!G15:L15</xm:f>
              <xm:sqref>M15</xm:sqref>
            </x14:sparkline>
            <x14:sparkline>
              <xm:f>'Dividend History'!G16:L16</xm:f>
              <xm:sqref>M16</xm:sqref>
            </x14:sparkline>
            <x14:sparkline>
              <xm:f>'Dividend History'!G17:L17</xm:f>
              <xm:sqref>M17</xm:sqref>
            </x14:sparkline>
            <x14:sparkline>
              <xm:f>'Dividend History'!G18:L18</xm:f>
              <xm:sqref>M18</xm:sqref>
            </x14:sparkline>
            <x14:sparkline>
              <xm:f>'Dividend History'!G19:L19</xm:f>
              <xm:sqref>M19</xm:sqref>
            </x14:sparkline>
            <x14:sparkline>
              <xm:f>'Dividend History'!G20:L20</xm:f>
              <xm:sqref>M20</xm:sqref>
            </x14:sparkline>
            <x14:sparkline>
              <xm:f>'Dividend History'!G21:L21</xm:f>
              <xm:sqref>M21</xm:sqref>
            </x14:sparkline>
            <x14:sparkline>
              <xm:f>'Dividend History'!G22:L22</xm:f>
              <xm:sqref>M22</xm:sqref>
            </x14:sparkline>
            <x14:sparkline>
              <xm:f>'Dividend History'!G23:L23</xm:f>
              <xm:sqref>M23</xm:sqref>
            </x14:sparkline>
            <x14:sparkline>
              <xm:f>'Dividend History'!G24:L24</xm:f>
              <xm:sqref>M24</xm:sqref>
            </x14:sparkline>
            <x14:sparkline>
              <xm:f>'Dividend History'!G25:L25</xm:f>
              <xm:sqref>M25</xm:sqref>
            </x14:sparkline>
            <x14:sparkline>
              <xm:f>'Dividend History'!G26:L26</xm:f>
              <xm:sqref>M26</xm:sqref>
            </x14:sparkline>
            <x14:sparkline>
              <xm:f>'Dividend History'!G27:L27</xm:f>
              <xm:sqref>M27</xm:sqref>
            </x14:sparkline>
            <x14:sparkline>
              <xm:f>'Dividend History'!G28:L28</xm:f>
              <xm:sqref>M28</xm:sqref>
            </x14:sparkline>
            <x14:sparkline>
              <xm:f>'Dividend History'!G29:L29</xm:f>
              <xm:sqref>M29</xm:sqref>
            </x14:sparkline>
            <x14:sparkline>
              <xm:f>'Dividend History'!G30:L30</xm:f>
              <xm:sqref>M30</xm:sqref>
            </x14:sparkline>
            <x14:sparkline>
              <xm:f>'Dividend History'!G31:L31</xm:f>
              <xm:sqref>M31</xm:sqref>
            </x14:sparkline>
            <x14:sparkline>
              <xm:f>'Dividend History'!G32:L32</xm:f>
              <xm:sqref>M32</xm:sqref>
            </x14:sparkline>
            <x14:sparkline>
              <xm:f>'Dividend History'!G33:L33</xm:f>
              <xm:sqref>M33</xm:sqref>
            </x14:sparkline>
            <x14:sparkline>
              <xm:f>'Dividend History'!G34:L34</xm:f>
              <xm:sqref>M34</xm:sqref>
            </x14:sparkline>
            <x14:sparkline>
              <xm:f>'Dividend History'!G35:L35</xm:f>
              <xm:sqref>M35</xm:sqref>
            </x14:sparkline>
            <x14:sparkline>
              <xm:f>'Dividend History'!G36:L36</xm:f>
              <xm:sqref>M36</xm:sqref>
            </x14:sparkline>
            <x14:sparkline>
              <xm:f>'Dividend History'!G37:L37</xm:f>
              <xm:sqref>M37</xm:sqref>
            </x14:sparkline>
            <x14:sparkline>
              <xm:f>'Dividend History'!G38:L38</xm:f>
              <xm:sqref>M38</xm:sqref>
            </x14:sparkline>
            <x14:sparkline>
              <xm:f>'Dividend History'!G39:L39</xm:f>
              <xm:sqref>M39</xm:sqref>
            </x14:sparkline>
            <x14:sparkline>
              <xm:f>'Dividend History'!G40:L40</xm:f>
              <xm:sqref>M40</xm:sqref>
            </x14:sparkline>
            <x14:sparkline>
              <xm:f>'Dividend History'!G41:L41</xm:f>
              <xm:sqref>M41</xm:sqref>
            </x14:sparkline>
            <x14:sparkline>
              <xm:f>'Dividend History'!G42:L42</xm:f>
              <xm:sqref>M42</xm:sqref>
            </x14:sparkline>
            <x14:sparkline>
              <xm:f>'Dividend History'!G43:L43</xm:f>
              <xm:sqref>M43</xm:sqref>
            </x14:sparkline>
            <x14:sparkline>
              <xm:f>'Dividend History'!G44:L44</xm:f>
              <xm:sqref>M44</xm:sqref>
            </x14:sparkline>
            <x14:sparkline>
              <xm:f>'Dividend History'!G45:L45</xm:f>
              <xm:sqref>M45</xm:sqref>
            </x14:sparkline>
            <x14:sparkline>
              <xm:f>'Dividend History'!G46:L46</xm:f>
              <xm:sqref>M46</xm:sqref>
            </x14:sparkline>
            <x14:sparkline>
              <xm:f>'Dividend History'!G47:L47</xm:f>
              <xm:sqref>M47</xm:sqref>
            </x14:sparkline>
            <x14:sparkline>
              <xm:f>'Dividend History'!G48:L48</xm:f>
              <xm:sqref>M48</xm:sqref>
            </x14:sparkline>
            <x14:sparkline>
              <xm:f>'Dividend History'!G49:L49</xm:f>
              <xm:sqref>M49</xm:sqref>
            </x14:sparkline>
            <x14:sparkline>
              <xm:f>'Dividend History'!G50:L50</xm:f>
              <xm:sqref>M50</xm:sqref>
            </x14:sparkline>
            <x14:sparkline>
              <xm:f>'Dividend History'!G51:L51</xm:f>
              <xm:sqref>M51</xm:sqref>
            </x14:sparkline>
            <x14:sparkline>
              <xm:f>'Dividend History'!G52:L52</xm:f>
              <xm:sqref>M52</xm:sqref>
            </x14:sparkline>
            <x14:sparkline>
              <xm:f>'Dividend History'!G53:L53</xm:f>
              <xm:sqref>M53</xm:sqref>
            </x14:sparkline>
            <x14:sparkline>
              <xm:f>'Dividend History'!G54:L54</xm:f>
              <xm:sqref>M54</xm:sqref>
            </x14:sparkline>
            <x14:sparkline>
              <xm:f>'Dividend History'!G55:L55</xm:f>
              <xm:sqref>M55</xm:sqref>
            </x14:sparkline>
            <x14:sparkline>
              <xm:f>'Dividend History'!G56:L56</xm:f>
              <xm:sqref>M56</xm:sqref>
            </x14:sparkline>
            <x14:sparkline>
              <xm:f>'Dividend History'!G57:L57</xm:f>
              <xm:sqref>M57</xm:sqref>
            </x14:sparkline>
            <x14:sparkline>
              <xm:f>'Dividend History'!G58:L58</xm:f>
              <xm:sqref>M58</xm:sqref>
            </x14:sparkline>
            <x14:sparkline>
              <xm:f>'Dividend History'!G59:L59</xm:f>
              <xm:sqref>M59</xm:sqref>
            </x14:sparkline>
            <x14:sparkline>
              <xm:f>'Dividend History'!G60:L60</xm:f>
              <xm:sqref>M60</xm:sqref>
            </x14:sparkline>
            <x14:sparkline>
              <xm:f>'Dividend History'!G61:L61</xm:f>
              <xm:sqref>M61</xm:sqref>
            </x14:sparkline>
            <x14:sparkline>
              <xm:f>'Dividend History'!G62:L62</xm:f>
              <xm:sqref>M62</xm:sqref>
            </x14:sparkline>
            <x14:sparkline>
              <xm:f>'Dividend History'!G63:L63</xm:f>
              <xm:sqref>M63</xm:sqref>
            </x14:sparkline>
            <x14:sparkline>
              <xm:f>'Dividend History'!G64:L64</xm:f>
              <xm:sqref>M64</xm:sqref>
            </x14:sparkline>
            <x14:sparkline>
              <xm:f>'Dividend History'!G65:L65</xm:f>
              <xm:sqref>M65</xm:sqref>
            </x14:sparkline>
            <x14:sparkline>
              <xm:f>'Dividend History'!G66:L66</xm:f>
              <xm:sqref>M66</xm:sqref>
            </x14:sparkline>
            <x14:sparkline>
              <xm:f>'Dividend History'!G67:L67</xm:f>
              <xm:sqref>M67</xm:sqref>
            </x14:sparkline>
            <x14:sparkline>
              <xm:f>'Dividend History'!G68:L68</xm:f>
              <xm:sqref>M68</xm:sqref>
            </x14:sparkline>
            <x14:sparkline>
              <xm:f>'Dividend History'!G69:L69</xm:f>
              <xm:sqref>M69</xm:sqref>
            </x14:sparkline>
            <x14:sparkline>
              <xm:f>'Dividend History'!G70:L70</xm:f>
              <xm:sqref>M70</xm:sqref>
            </x14:sparkline>
            <x14:sparkline>
              <xm:f>'Dividend History'!G71:L71</xm:f>
              <xm:sqref>M71</xm:sqref>
            </x14:sparkline>
            <x14:sparkline>
              <xm:f>'Dividend History'!G72:L72</xm:f>
              <xm:sqref>M72</xm:sqref>
            </x14:sparkline>
            <x14:sparkline>
              <xm:f>'Dividend History'!G73:L73</xm:f>
              <xm:sqref>M73</xm:sqref>
            </x14:sparkline>
            <x14:sparkline>
              <xm:f>'Dividend History'!G74:L74</xm:f>
              <xm:sqref>M74</xm:sqref>
            </x14:sparkline>
            <x14:sparkline>
              <xm:f>'Dividend History'!G75:L75</xm:f>
              <xm:sqref>M75</xm:sqref>
            </x14:sparkline>
            <x14:sparkline>
              <xm:f>'Dividend History'!G76:L76</xm:f>
              <xm:sqref>M76</xm:sqref>
            </x14:sparkline>
            <x14:sparkline>
              <xm:f>'Dividend History'!G77:L77</xm:f>
              <xm:sqref>M77</xm:sqref>
            </x14:sparkline>
            <x14:sparkline>
              <xm:f>'Dividend History'!G78:L78</xm:f>
              <xm:sqref>M78</xm:sqref>
            </x14:sparkline>
            <x14:sparkline>
              <xm:f>'Dividend History'!G79:L79</xm:f>
              <xm:sqref>M79</xm:sqref>
            </x14:sparkline>
            <x14:sparkline>
              <xm:f>'Dividend History'!G80:L80</xm:f>
              <xm:sqref>M80</xm:sqref>
            </x14:sparkline>
            <x14:sparkline>
              <xm:f>'Dividend History'!G81:L81</xm:f>
              <xm:sqref>M81</xm:sqref>
            </x14:sparkline>
            <x14:sparkline>
              <xm:f>'Dividend History'!G82:L82</xm:f>
              <xm:sqref>M82</xm:sqref>
            </x14:sparkline>
            <x14:sparkline>
              <xm:f>'Dividend History'!G83:L83</xm:f>
              <xm:sqref>M83</xm:sqref>
            </x14:sparkline>
            <x14:sparkline>
              <xm:f>'Dividend History'!G84:L84</xm:f>
              <xm:sqref>M84</xm:sqref>
            </x14:sparkline>
            <x14:sparkline>
              <xm:f>'Dividend History'!G85:L85</xm:f>
              <xm:sqref>M85</xm:sqref>
            </x14:sparkline>
            <x14:sparkline>
              <xm:f>'Dividend History'!G86:L86</xm:f>
              <xm:sqref>M86</xm:sqref>
            </x14:sparkline>
            <x14:sparkline>
              <xm:f>'Dividend History'!G87:L87</xm:f>
              <xm:sqref>M87</xm:sqref>
            </x14:sparkline>
            <x14:sparkline>
              <xm:f>'Dividend History'!G88:L88</xm:f>
              <xm:sqref>M88</xm:sqref>
            </x14:sparkline>
            <x14:sparkline>
              <xm:f>'Dividend History'!G89:L89</xm:f>
              <xm:sqref>M89</xm:sqref>
            </x14:sparkline>
            <x14:sparkline>
              <xm:f>'Dividend History'!G90:L90</xm:f>
              <xm:sqref>M90</xm:sqref>
            </x14:sparkline>
            <x14:sparkline>
              <xm:f>'Dividend History'!G91:L91</xm:f>
              <xm:sqref>M91</xm:sqref>
            </x14:sparkline>
            <x14:sparkline>
              <xm:f>'Dividend History'!G92:L92</xm:f>
              <xm:sqref>M92</xm:sqref>
            </x14:sparkline>
            <x14:sparkline>
              <xm:f>'Dividend History'!G93:L93</xm:f>
              <xm:sqref>M93</xm:sqref>
            </x14:sparkline>
            <x14:sparkline>
              <xm:f>'Dividend History'!G94:L94</xm:f>
              <xm:sqref>M94</xm:sqref>
            </x14:sparkline>
            <x14:sparkline>
              <xm:f>'Dividend History'!G95:L95</xm:f>
              <xm:sqref>M95</xm:sqref>
            </x14:sparkline>
            <x14:sparkline>
              <xm:f>'Dividend History'!G96:L96</xm:f>
              <xm:sqref>M96</xm:sqref>
            </x14:sparkline>
            <x14:sparkline>
              <xm:f>'Dividend History'!G97:L97</xm:f>
              <xm:sqref>M97</xm:sqref>
            </x14:sparkline>
            <x14:sparkline>
              <xm:f>'Dividend History'!G98:L98</xm:f>
              <xm:sqref>M98</xm:sqref>
            </x14:sparkline>
            <x14:sparkline>
              <xm:f>'Dividend History'!G99:L99</xm:f>
              <xm:sqref>M99</xm:sqref>
            </x14:sparkline>
            <x14:sparkline>
              <xm:f>'Dividend History'!G100:L100</xm:f>
              <xm:sqref>M100</xm:sqref>
            </x14:sparkline>
            <x14:sparkline>
              <xm:f>'Dividend History'!G101:L101</xm:f>
              <xm:sqref>M101</xm:sqref>
            </x14:sparkline>
            <x14:sparkline>
              <xm:f>'Dividend History'!G102:L102</xm:f>
              <xm:sqref>M102</xm:sqref>
            </x14:sparkline>
            <x14:sparkline>
              <xm:f>'Dividend History'!G103:L103</xm:f>
              <xm:sqref>M103</xm:sqref>
            </x14:sparkline>
            <x14:sparkline>
              <xm:f>'Dividend History'!G104:L104</xm:f>
              <xm:sqref>M104</xm:sqref>
            </x14:sparkline>
            <x14:sparkline>
              <xm:f>'Dividend History'!G105:L105</xm:f>
              <xm:sqref>M105</xm:sqref>
            </x14:sparkline>
            <x14:sparkline>
              <xm:f>'Dividend History'!G106:L106</xm:f>
              <xm:sqref>M106</xm:sqref>
            </x14:sparkline>
            <x14:sparkline>
              <xm:f>'Dividend History'!G107:L107</xm:f>
              <xm:sqref>M107</xm:sqref>
            </x14:sparkline>
            <x14:sparkline>
              <xm:f>'Dividend History'!G108:L108</xm:f>
              <xm:sqref>M108</xm:sqref>
            </x14:sparkline>
            <x14:sparkline>
              <xm:f>'Dividend History'!G109:L109</xm:f>
              <xm:sqref>M109</xm:sqref>
            </x14:sparkline>
            <x14:sparkline>
              <xm:f>'Dividend History'!G110:L110</xm:f>
              <xm:sqref>M110</xm:sqref>
            </x14:sparkline>
            <x14:sparkline>
              <xm:f>'Dividend History'!G111:L111</xm:f>
              <xm:sqref>M111</xm:sqref>
            </x14:sparkline>
            <x14:sparkline>
              <xm:f>'Dividend History'!G112:L112</xm:f>
              <xm:sqref>M112</xm:sqref>
            </x14:sparkline>
            <x14:sparkline>
              <xm:f>'Dividend History'!G113:L113</xm:f>
              <xm:sqref>M113</xm:sqref>
            </x14:sparkline>
            <x14:sparkline>
              <xm:f>'Dividend History'!G114:L114</xm:f>
              <xm:sqref>M114</xm:sqref>
            </x14:sparkline>
            <x14:sparkline>
              <xm:f>'Dividend History'!G115:L115</xm:f>
              <xm:sqref>M115</xm:sqref>
            </x14:sparkline>
            <x14:sparkline>
              <xm:f>'Dividend History'!G116:L116</xm:f>
              <xm:sqref>M116</xm:sqref>
            </x14:sparkline>
            <x14:sparkline>
              <xm:f>'Dividend History'!G117:L117</xm:f>
              <xm:sqref>M117</xm:sqref>
            </x14:sparkline>
            <x14:sparkline>
              <xm:f>'Dividend History'!G118:L118</xm:f>
              <xm:sqref>M118</xm:sqref>
            </x14:sparkline>
            <x14:sparkline>
              <xm:f>'Dividend History'!G119:L119</xm:f>
              <xm:sqref>M119</xm:sqref>
            </x14:sparkline>
            <x14:sparkline>
              <xm:f>'Dividend History'!G120:L120</xm:f>
              <xm:sqref>M120</xm:sqref>
            </x14:sparkline>
            <x14:sparkline>
              <xm:f>'Dividend History'!G121:L121</xm:f>
              <xm:sqref>M121</xm:sqref>
            </x14:sparkline>
            <x14:sparkline>
              <xm:f>'Dividend History'!G122:L122</xm:f>
              <xm:sqref>M122</xm:sqref>
            </x14:sparkline>
            <x14:sparkline>
              <xm:f>'Dividend History'!G123:L123</xm:f>
              <xm:sqref>M123</xm:sqref>
            </x14:sparkline>
            <x14:sparkline>
              <xm:f>'Dividend History'!G124:L124</xm:f>
              <xm:sqref>M124</xm:sqref>
            </x14:sparkline>
            <x14:sparkline>
              <xm:f>'Dividend History'!G125:L125</xm:f>
              <xm:sqref>M125</xm:sqref>
            </x14:sparkline>
          </x14:sparklines>
        </x14:sparklineGroup>
        <x14:sparklineGroup displayEmptyCellsAs="gap" xr2:uid="{AC93C8D3-F239-4F5A-B41B-24C8CAE6532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'Dividend History'!S2:X2</xm:f>
              <xm:sqref>Y2</xm:sqref>
            </x14:sparkline>
            <x14:sparkline>
              <xm:f>'Dividend History'!S3:X3</xm:f>
              <xm:sqref>Y3</xm:sqref>
            </x14:sparkline>
            <x14:sparkline>
              <xm:f>'Dividend History'!S4:X4</xm:f>
              <xm:sqref>Y4</xm:sqref>
            </x14:sparkline>
            <x14:sparkline>
              <xm:f>'Dividend History'!S5:X5</xm:f>
              <xm:sqref>Y5</xm:sqref>
            </x14:sparkline>
            <x14:sparkline>
              <xm:f>'Dividend History'!S6:X6</xm:f>
              <xm:sqref>Y6</xm:sqref>
            </x14:sparkline>
            <x14:sparkline>
              <xm:f>'Dividend History'!S7:X7</xm:f>
              <xm:sqref>Y7</xm:sqref>
            </x14:sparkline>
            <x14:sparkline>
              <xm:f>'Dividend History'!S8:X8</xm:f>
              <xm:sqref>Y8</xm:sqref>
            </x14:sparkline>
            <x14:sparkline>
              <xm:f>'Dividend History'!S9:X9</xm:f>
              <xm:sqref>Y9</xm:sqref>
            </x14:sparkline>
            <x14:sparkline>
              <xm:f>'Dividend History'!S10:X10</xm:f>
              <xm:sqref>Y10</xm:sqref>
            </x14:sparkline>
            <x14:sparkline>
              <xm:f>'Dividend History'!S11:X11</xm:f>
              <xm:sqref>Y11</xm:sqref>
            </x14:sparkline>
            <x14:sparkline>
              <xm:f>'Dividend History'!S12:X12</xm:f>
              <xm:sqref>Y12</xm:sqref>
            </x14:sparkline>
            <x14:sparkline>
              <xm:f>'Dividend History'!S13:X13</xm:f>
              <xm:sqref>Y13</xm:sqref>
            </x14:sparkline>
            <x14:sparkline>
              <xm:f>'Dividend History'!S14:X14</xm:f>
              <xm:sqref>Y14</xm:sqref>
            </x14:sparkline>
            <x14:sparkline>
              <xm:f>'Dividend History'!S15:X15</xm:f>
              <xm:sqref>Y15</xm:sqref>
            </x14:sparkline>
            <x14:sparkline>
              <xm:f>'Dividend History'!S16:X16</xm:f>
              <xm:sqref>Y16</xm:sqref>
            </x14:sparkline>
            <x14:sparkline>
              <xm:f>'Dividend History'!S17:X17</xm:f>
              <xm:sqref>Y17</xm:sqref>
            </x14:sparkline>
            <x14:sparkline>
              <xm:f>'Dividend History'!S18:X18</xm:f>
              <xm:sqref>Y18</xm:sqref>
            </x14:sparkline>
            <x14:sparkline>
              <xm:f>'Dividend History'!S19:X19</xm:f>
              <xm:sqref>Y19</xm:sqref>
            </x14:sparkline>
            <x14:sparkline>
              <xm:f>'Dividend History'!S20:X20</xm:f>
              <xm:sqref>Y20</xm:sqref>
            </x14:sparkline>
            <x14:sparkline>
              <xm:f>'Dividend History'!S21:X21</xm:f>
              <xm:sqref>Y21</xm:sqref>
            </x14:sparkline>
            <x14:sparkline>
              <xm:f>'Dividend History'!S22:X22</xm:f>
              <xm:sqref>Y22</xm:sqref>
            </x14:sparkline>
            <x14:sparkline>
              <xm:f>'Dividend History'!S23:X23</xm:f>
              <xm:sqref>Y23</xm:sqref>
            </x14:sparkline>
            <x14:sparkline>
              <xm:f>'Dividend History'!S24:X24</xm:f>
              <xm:sqref>Y24</xm:sqref>
            </x14:sparkline>
            <x14:sparkline>
              <xm:f>'Dividend History'!S25:X25</xm:f>
              <xm:sqref>Y25</xm:sqref>
            </x14:sparkline>
            <x14:sparkline>
              <xm:f>'Dividend History'!S26:X26</xm:f>
              <xm:sqref>Y26</xm:sqref>
            </x14:sparkline>
            <x14:sparkline>
              <xm:f>'Dividend History'!S27:X27</xm:f>
              <xm:sqref>Y27</xm:sqref>
            </x14:sparkline>
            <x14:sparkline>
              <xm:f>'Dividend History'!S28:X28</xm:f>
              <xm:sqref>Y28</xm:sqref>
            </x14:sparkline>
            <x14:sparkline>
              <xm:f>'Dividend History'!S29:X29</xm:f>
              <xm:sqref>Y29</xm:sqref>
            </x14:sparkline>
            <x14:sparkline>
              <xm:f>'Dividend History'!S30:X30</xm:f>
              <xm:sqref>Y30</xm:sqref>
            </x14:sparkline>
            <x14:sparkline>
              <xm:f>'Dividend History'!S31:X31</xm:f>
              <xm:sqref>Y31</xm:sqref>
            </x14:sparkline>
            <x14:sparkline>
              <xm:f>'Dividend History'!S32:X32</xm:f>
              <xm:sqref>Y32</xm:sqref>
            </x14:sparkline>
            <x14:sparkline>
              <xm:f>'Dividend History'!S33:X33</xm:f>
              <xm:sqref>Y33</xm:sqref>
            </x14:sparkline>
            <x14:sparkline>
              <xm:f>'Dividend History'!S34:X34</xm:f>
              <xm:sqref>Y34</xm:sqref>
            </x14:sparkline>
            <x14:sparkline>
              <xm:f>'Dividend History'!S35:X35</xm:f>
              <xm:sqref>Y35</xm:sqref>
            </x14:sparkline>
            <x14:sparkline>
              <xm:f>'Dividend History'!S36:X36</xm:f>
              <xm:sqref>Y36</xm:sqref>
            </x14:sparkline>
            <x14:sparkline>
              <xm:f>'Dividend History'!S37:X37</xm:f>
              <xm:sqref>Y37</xm:sqref>
            </x14:sparkline>
            <x14:sparkline>
              <xm:f>'Dividend History'!S38:X38</xm:f>
              <xm:sqref>Y38</xm:sqref>
            </x14:sparkline>
            <x14:sparkline>
              <xm:f>'Dividend History'!S39:X39</xm:f>
              <xm:sqref>Y39</xm:sqref>
            </x14:sparkline>
            <x14:sparkline>
              <xm:f>'Dividend History'!S40:X40</xm:f>
              <xm:sqref>Y40</xm:sqref>
            </x14:sparkline>
            <x14:sparkline>
              <xm:f>'Dividend History'!S41:X41</xm:f>
              <xm:sqref>Y41</xm:sqref>
            </x14:sparkline>
            <x14:sparkline>
              <xm:f>'Dividend History'!S42:X42</xm:f>
              <xm:sqref>Y42</xm:sqref>
            </x14:sparkline>
            <x14:sparkline>
              <xm:f>'Dividend History'!S43:X43</xm:f>
              <xm:sqref>Y43</xm:sqref>
            </x14:sparkline>
            <x14:sparkline>
              <xm:f>'Dividend History'!S44:X44</xm:f>
              <xm:sqref>Y44</xm:sqref>
            </x14:sparkline>
            <x14:sparkline>
              <xm:f>'Dividend History'!S45:X45</xm:f>
              <xm:sqref>Y45</xm:sqref>
            </x14:sparkline>
            <x14:sparkline>
              <xm:f>'Dividend History'!S46:X46</xm:f>
              <xm:sqref>Y46</xm:sqref>
            </x14:sparkline>
            <x14:sparkline>
              <xm:f>'Dividend History'!S47:X47</xm:f>
              <xm:sqref>Y47</xm:sqref>
            </x14:sparkline>
            <x14:sparkline>
              <xm:f>'Dividend History'!S48:X48</xm:f>
              <xm:sqref>Y48</xm:sqref>
            </x14:sparkline>
            <x14:sparkline>
              <xm:f>'Dividend History'!S49:X49</xm:f>
              <xm:sqref>Y49</xm:sqref>
            </x14:sparkline>
            <x14:sparkline>
              <xm:f>'Dividend History'!S50:X50</xm:f>
              <xm:sqref>Y50</xm:sqref>
            </x14:sparkline>
            <x14:sparkline>
              <xm:f>'Dividend History'!S51:X51</xm:f>
              <xm:sqref>Y51</xm:sqref>
            </x14:sparkline>
            <x14:sparkline>
              <xm:f>'Dividend History'!S52:X52</xm:f>
              <xm:sqref>Y52</xm:sqref>
            </x14:sparkline>
            <x14:sparkline>
              <xm:f>'Dividend History'!S53:X53</xm:f>
              <xm:sqref>Y53</xm:sqref>
            </x14:sparkline>
            <x14:sparkline>
              <xm:f>'Dividend History'!S54:X54</xm:f>
              <xm:sqref>Y54</xm:sqref>
            </x14:sparkline>
            <x14:sparkline>
              <xm:f>'Dividend History'!S55:X55</xm:f>
              <xm:sqref>Y55</xm:sqref>
            </x14:sparkline>
            <x14:sparkline>
              <xm:f>'Dividend History'!S56:X56</xm:f>
              <xm:sqref>Y56</xm:sqref>
            </x14:sparkline>
            <x14:sparkline>
              <xm:f>'Dividend History'!S57:X57</xm:f>
              <xm:sqref>Y57</xm:sqref>
            </x14:sparkline>
            <x14:sparkline>
              <xm:f>'Dividend History'!S58:X58</xm:f>
              <xm:sqref>Y58</xm:sqref>
            </x14:sparkline>
            <x14:sparkline>
              <xm:f>'Dividend History'!S59:X59</xm:f>
              <xm:sqref>Y59</xm:sqref>
            </x14:sparkline>
            <x14:sparkline>
              <xm:f>'Dividend History'!S60:X60</xm:f>
              <xm:sqref>Y60</xm:sqref>
            </x14:sparkline>
            <x14:sparkline>
              <xm:f>'Dividend History'!S61:X61</xm:f>
              <xm:sqref>Y61</xm:sqref>
            </x14:sparkline>
            <x14:sparkline>
              <xm:f>'Dividend History'!S62:X62</xm:f>
              <xm:sqref>Y62</xm:sqref>
            </x14:sparkline>
            <x14:sparkline>
              <xm:f>'Dividend History'!S63:X63</xm:f>
              <xm:sqref>Y63</xm:sqref>
            </x14:sparkline>
            <x14:sparkline>
              <xm:f>'Dividend History'!S64:X64</xm:f>
              <xm:sqref>Y64</xm:sqref>
            </x14:sparkline>
            <x14:sparkline>
              <xm:f>'Dividend History'!S65:X65</xm:f>
              <xm:sqref>Y65</xm:sqref>
            </x14:sparkline>
            <x14:sparkline>
              <xm:f>'Dividend History'!S66:X66</xm:f>
              <xm:sqref>Y66</xm:sqref>
            </x14:sparkline>
            <x14:sparkline>
              <xm:f>'Dividend History'!S67:X67</xm:f>
              <xm:sqref>Y67</xm:sqref>
            </x14:sparkline>
            <x14:sparkline>
              <xm:f>'Dividend History'!S68:X68</xm:f>
              <xm:sqref>Y68</xm:sqref>
            </x14:sparkline>
            <x14:sparkline>
              <xm:f>'Dividend History'!S69:X69</xm:f>
              <xm:sqref>Y69</xm:sqref>
            </x14:sparkline>
            <x14:sparkline>
              <xm:f>'Dividend History'!S70:X70</xm:f>
              <xm:sqref>Y70</xm:sqref>
            </x14:sparkline>
            <x14:sparkline>
              <xm:f>'Dividend History'!S71:X71</xm:f>
              <xm:sqref>Y71</xm:sqref>
            </x14:sparkline>
            <x14:sparkline>
              <xm:f>'Dividend History'!S72:X72</xm:f>
              <xm:sqref>Y72</xm:sqref>
            </x14:sparkline>
            <x14:sparkline>
              <xm:f>'Dividend History'!S73:X73</xm:f>
              <xm:sqref>Y73</xm:sqref>
            </x14:sparkline>
            <x14:sparkline>
              <xm:f>'Dividend History'!S74:X74</xm:f>
              <xm:sqref>Y74</xm:sqref>
            </x14:sparkline>
            <x14:sparkline>
              <xm:f>'Dividend History'!S75:X75</xm:f>
              <xm:sqref>Y75</xm:sqref>
            </x14:sparkline>
            <x14:sparkline>
              <xm:f>'Dividend History'!S76:X76</xm:f>
              <xm:sqref>Y76</xm:sqref>
            </x14:sparkline>
            <x14:sparkline>
              <xm:f>'Dividend History'!S77:X77</xm:f>
              <xm:sqref>Y77</xm:sqref>
            </x14:sparkline>
            <x14:sparkline>
              <xm:f>'Dividend History'!S78:X78</xm:f>
              <xm:sqref>Y78</xm:sqref>
            </x14:sparkline>
            <x14:sparkline>
              <xm:f>'Dividend History'!S79:X79</xm:f>
              <xm:sqref>Y79</xm:sqref>
            </x14:sparkline>
            <x14:sparkline>
              <xm:f>'Dividend History'!S80:X80</xm:f>
              <xm:sqref>Y80</xm:sqref>
            </x14:sparkline>
            <x14:sparkline>
              <xm:f>'Dividend History'!S81:X81</xm:f>
              <xm:sqref>Y81</xm:sqref>
            </x14:sparkline>
            <x14:sparkline>
              <xm:f>'Dividend History'!S82:X82</xm:f>
              <xm:sqref>Y82</xm:sqref>
            </x14:sparkline>
            <x14:sparkline>
              <xm:f>'Dividend History'!S83:X83</xm:f>
              <xm:sqref>Y83</xm:sqref>
            </x14:sparkline>
            <x14:sparkline>
              <xm:f>'Dividend History'!S84:X84</xm:f>
              <xm:sqref>Y84</xm:sqref>
            </x14:sparkline>
            <x14:sparkline>
              <xm:f>'Dividend History'!S85:X85</xm:f>
              <xm:sqref>Y85</xm:sqref>
            </x14:sparkline>
            <x14:sparkline>
              <xm:f>'Dividend History'!S86:X86</xm:f>
              <xm:sqref>Y86</xm:sqref>
            </x14:sparkline>
            <x14:sparkline>
              <xm:f>'Dividend History'!S87:X87</xm:f>
              <xm:sqref>Y87</xm:sqref>
            </x14:sparkline>
            <x14:sparkline>
              <xm:f>'Dividend History'!S88:X88</xm:f>
              <xm:sqref>Y88</xm:sqref>
            </x14:sparkline>
            <x14:sparkline>
              <xm:f>'Dividend History'!S89:X89</xm:f>
              <xm:sqref>Y89</xm:sqref>
            </x14:sparkline>
            <x14:sparkline>
              <xm:f>'Dividend History'!S90:X90</xm:f>
              <xm:sqref>Y90</xm:sqref>
            </x14:sparkline>
            <x14:sparkline>
              <xm:f>'Dividend History'!S91:X91</xm:f>
              <xm:sqref>Y91</xm:sqref>
            </x14:sparkline>
            <x14:sparkline>
              <xm:f>'Dividend History'!S92:X92</xm:f>
              <xm:sqref>Y92</xm:sqref>
            </x14:sparkline>
            <x14:sparkline>
              <xm:f>'Dividend History'!S93:X93</xm:f>
              <xm:sqref>Y93</xm:sqref>
            </x14:sparkline>
            <x14:sparkline>
              <xm:f>'Dividend History'!S94:X94</xm:f>
              <xm:sqref>Y94</xm:sqref>
            </x14:sparkline>
            <x14:sparkline>
              <xm:f>'Dividend History'!S95:X95</xm:f>
              <xm:sqref>Y95</xm:sqref>
            </x14:sparkline>
            <x14:sparkline>
              <xm:f>'Dividend History'!S96:X96</xm:f>
              <xm:sqref>Y96</xm:sqref>
            </x14:sparkline>
            <x14:sparkline>
              <xm:f>'Dividend History'!S97:X97</xm:f>
              <xm:sqref>Y97</xm:sqref>
            </x14:sparkline>
            <x14:sparkline>
              <xm:f>'Dividend History'!S98:X98</xm:f>
              <xm:sqref>Y98</xm:sqref>
            </x14:sparkline>
            <x14:sparkline>
              <xm:f>'Dividend History'!S99:X99</xm:f>
              <xm:sqref>Y99</xm:sqref>
            </x14:sparkline>
            <x14:sparkline>
              <xm:f>'Dividend History'!S100:X100</xm:f>
              <xm:sqref>Y100</xm:sqref>
            </x14:sparkline>
            <x14:sparkline>
              <xm:f>'Dividend History'!S101:X101</xm:f>
              <xm:sqref>Y101</xm:sqref>
            </x14:sparkline>
            <x14:sparkline>
              <xm:f>'Dividend History'!S102:X102</xm:f>
              <xm:sqref>Y102</xm:sqref>
            </x14:sparkline>
            <x14:sparkline>
              <xm:f>'Dividend History'!S103:X103</xm:f>
              <xm:sqref>Y103</xm:sqref>
            </x14:sparkline>
            <x14:sparkline>
              <xm:f>'Dividend History'!S104:X104</xm:f>
              <xm:sqref>Y104</xm:sqref>
            </x14:sparkline>
            <x14:sparkline>
              <xm:f>'Dividend History'!S105:X105</xm:f>
              <xm:sqref>Y105</xm:sqref>
            </x14:sparkline>
            <x14:sparkline>
              <xm:f>'Dividend History'!S106:X106</xm:f>
              <xm:sqref>Y106</xm:sqref>
            </x14:sparkline>
            <x14:sparkline>
              <xm:f>'Dividend History'!S107:X107</xm:f>
              <xm:sqref>Y107</xm:sqref>
            </x14:sparkline>
            <x14:sparkline>
              <xm:f>'Dividend History'!S108:X108</xm:f>
              <xm:sqref>Y108</xm:sqref>
            </x14:sparkline>
            <x14:sparkline>
              <xm:f>'Dividend History'!S109:X109</xm:f>
              <xm:sqref>Y109</xm:sqref>
            </x14:sparkline>
            <x14:sparkline>
              <xm:f>'Dividend History'!S110:X110</xm:f>
              <xm:sqref>Y110</xm:sqref>
            </x14:sparkline>
            <x14:sparkline>
              <xm:f>'Dividend History'!S111:X111</xm:f>
              <xm:sqref>Y111</xm:sqref>
            </x14:sparkline>
            <x14:sparkline>
              <xm:f>'Dividend History'!S112:X112</xm:f>
              <xm:sqref>Y112</xm:sqref>
            </x14:sparkline>
            <x14:sparkline>
              <xm:f>'Dividend History'!S113:X113</xm:f>
              <xm:sqref>Y113</xm:sqref>
            </x14:sparkline>
            <x14:sparkline>
              <xm:f>'Dividend History'!S114:X114</xm:f>
              <xm:sqref>Y114</xm:sqref>
            </x14:sparkline>
            <x14:sparkline>
              <xm:f>'Dividend History'!S115:X115</xm:f>
              <xm:sqref>Y115</xm:sqref>
            </x14:sparkline>
            <x14:sparkline>
              <xm:f>'Dividend History'!S116:X116</xm:f>
              <xm:sqref>Y116</xm:sqref>
            </x14:sparkline>
            <x14:sparkline>
              <xm:f>'Dividend History'!S117:X117</xm:f>
              <xm:sqref>Y117</xm:sqref>
            </x14:sparkline>
            <x14:sparkline>
              <xm:f>'Dividend History'!S118:X118</xm:f>
              <xm:sqref>Y118</xm:sqref>
            </x14:sparkline>
            <x14:sparkline>
              <xm:f>'Dividend History'!S119:X119</xm:f>
              <xm:sqref>Y119</xm:sqref>
            </x14:sparkline>
            <x14:sparkline>
              <xm:f>'Dividend History'!S120:X120</xm:f>
              <xm:sqref>Y120</xm:sqref>
            </x14:sparkline>
            <x14:sparkline>
              <xm:f>'Dividend History'!S121:X121</xm:f>
              <xm:sqref>Y121</xm:sqref>
            </x14:sparkline>
            <x14:sparkline>
              <xm:f>'Dividend History'!S122:X122</xm:f>
              <xm:sqref>Y122</xm:sqref>
            </x14:sparkline>
            <x14:sparkline>
              <xm:f>'Dividend History'!S123:X123</xm:f>
              <xm:sqref>Y123</xm:sqref>
            </x14:sparkline>
            <x14:sparkline>
              <xm:f>'Dividend History'!S124:X124</xm:f>
              <xm:sqref>Y124</xm:sqref>
            </x14:sparkline>
            <x14:sparkline>
              <xm:f>'Dividend History'!S125:X125</xm:f>
              <xm:sqref>Y125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14FBE-75BB-4AE7-8DA5-69B3F4F237A1}">
  <sheetPr codeName="Sheet1"/>
  <dimension ref="A1:O146"/>
  <sheetViews>
    <sheetView zoomScale="90" zoomScaleNormal="90" workbookViewId="0">
      <selection activeCell="F73" sqref="F73"/>
    </sheetView>
  </sheetViews>
  <sheetFormatPr defaultRowHeight="15" x14ac:dyDescent="0.25"/>
  <cols>
    <col min="1" max="1" width="11.28515625" customWidth="1"/>
    <col min="2" max="2" width="9.5703125" customWidth="1"/>
    <col min="3" max="3" width="8.7109375" customWidth="1"/>
    <col min="4" max="4" width="10" customWidth="1"/>
    <col min="5" max="5" width="14.7109375" customWidth="1"/>
    <col min="6" max="6" width="11.5703125" customWidth="1"/>
    <col min="7" max="7" width="15.42578125" customWidth="1"/>
    <col min="8" max="8" width="12.5703125" customWidth="1"/>
    <col min="9" max="9" width="11" customWidth="1"/>
    <col min="10" max="10" width="13.28515625" hidden="1" customWidth="1"/>
    <col min="11" max="11" width="12" hidden="1" customWidth="1"/>
    <col min="12" max="12" width="16.7109375" customWidth="1"/>
    <col min="13" max="13" width="7.42578125" customWidth="1"/>
    <col min="14" max="14" width="15.42578125" customWidth="1"/>
    <col min="15" max="15" width="18.42578125" bestFit="1" customWidth="1"/>
  </cols>
  <sheetData>
    <row r="1" spans="1:15" s="6" customFormat="1" x14ac:dyDescent="0.25">
      <c r="A1" s="6" t="s">
        <v>1</v>
      </c>
      <c r="B1" s="6" t="s">
        <v>0</v>
      </c>
      <c r="C1" s="6" t="s">
        <v>56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115</v>
      </c>
      <c r="J1" s="6" t="s">
        <v>7</v>
      </c>
      <c r="K1" s="6" t="s">
        <v>8</v>
      </c>
      <c r="L1" s="6" t="s">
        <v>18</v>
      </c>
      <c r="M1" s="6" t="s">
        <v>9</v>
      </c>
      <c r="N1" s="6" t="s">
        <v>10</v>
      </c>
      <c r="O1" s="6" t="s">
        <v>22</v>
      </c>
    </row>
    <row r="2" spans="1:15" x14ac:dyDescent="0.25">
      <c r="A2" t="str">
        <f>IFERROR(INDEX(DividendHistoryTable[[#All],[Company]:[Symbol]],MATCH(Table4[[#This Row],[Symbol]],DividendHistoryTable[[#All],[Symbol]],0),1),"")</f>
        <v>Nexity</v>
      </c>
      <c r="B2" s="6" t="str">
        <f>IFERROR(DividendHistoryTable[[#This Row],[Symbol]],"")</f>
        <v>NXI.PA</v>
      </c>
      <c r="C2" t="str">
        <f>IFERROR(VLOOKUP(Table4[[#This Row],[Symbol]],DividendHistoryTable[[Symbol]:[Sector]],2,0),"")</f>
        <v>Real Estate</v>
      </c>
      <c r="D2" t="str">
        <f>IFERROR(VLOOKUP(Table4[[#This Row],[Symbol]],Transactions!$H$2:$I$80,2,0),"")</f>
        <v/>
      </c>
      <c r="E2" s="3">
        <f>IFERROR(VLOOKUP(Table4[[#This Row],[Symbol]],REQ!$A$5:$B$100,2,0),"")</f>
        <v>43.959999084472663</v>
      </c>
      <c r="F2" s="3" t="str">
        <f>IFERROR(VLOOKUP(Table4[[#This Row],[Symbol]],Transactions!$H$2:$J$80,3,0),"")</f>
        <v/>
      </c>
      <c r="G2" s="3" t="str">
        <f>IFERROR(Table4[[#This Row],[Current Price]]*Table4[[#This Row],['# Stocks]],"")</f>
        <v/>
      </c>
      <c r="H2" s="3" t="str">
        <f>IFERROR(Table4[[#This Row],[Current Value]]-Table4[[#This Row],[Total Paid]],"")</f>
        <v/>
      </c>
      <c r="L2" s="3">
        <f>IFERROR(VLOOKUP(Table4[[#This Row],[Symbol]],DividendHistoryTable[[Symbol]:[2018 Dividend]],6,0),"")</f>
        <v>2.2000000000000002</v>
      </c>
      <c r="M2" s="4">
        <f>IFERROR(Table4[[#This Row],[2018 Dividend]]/Table4[[#This Row],[Current Price]],"")</f>
        <v>5.0045496947634681E-2</v>
      </c>
      <c r="N2" s="8" t="str">
        <f>IFERROR(Table4[[#This Row],[2018 Dividend]]*Table4[[#This Row],['# Stocks]],"")</f>
        <v/>
      </c>
      <c r="O2" t="str">
        <f>IFERROR(VLOOKUP(Table4[[#This Row],[Symbol]],DividendHistoryTable[[Symbol]:[DividendMonth]],5,0),"")</f>
        <v>5</v>
      </c>
    </row>
    <row r="3" spans="1:15" x14ac:dyDescent="0.25">
      <c r="A3" t="str">
        <f>IFERROR(INDEX(DividendHistoryTable[[#All],[Company]:[Symbol]],MATCH(Table4[[#This Row],[Symbol]],DividendHistoryTable[[#All],[Symbol]],0),1),"")</f>
        <v>GECINA</v>
      </c>
      <c r="B3" s="6" t="str">
        <f>IFERROR(DividendHistoryTable[[#This Row],[Symbol]],"")</f>
        <v>GFC.PA</v>
      </c>
      <c r="C3" t="str">
        <f>IFERROR(VLOOKUP(Table4[[#This Row],[Symbol]],DividendHistoryTable[[Symbol]:[Sector]],2,0),"")</f>
        <v>Real Estate</v>
      </c>
      <c r="D3" t="str">
        <f>IFERROR(VLOOKUP(Table4[[#This Row],[Symbol]],Transactions!$H$2:$I$80,2,0),"")</f>
        <v/>
      </c>
      <c r="E3" s="3">
        <f>IFERROR(VLOOKUP(Table4[[#This Row],[Symbol]],REQ!$A$5:$B$100,2,0),"")</f>
        <v>121.1999969482422</v>
      </c>
      <c r="F3" s="3" t="str">
        <f>IFERROR(VLOOKUP(Table4[[#This Row],[Symbol]],Transactions!$H$2:$J$80,3,0),"")</f>
        <v/>
      </c>
      <c r="G3" s="3" t="str">
        <f>IFERROR(Table4[[#This Row],[Current Price]]*Table4[[#This Row],['# Stocks]],"")</f>
        <v/>
      </c>
      <c r="H3" s="3" t="str">
        <f>IFERROR(Table4[[#This Row],[Current Value]]-Table4[[#This Row],[Total Paid]],"")</f>
        <v/>
      </c>
      <c r="L3" s="3">
        <f>IFERROR(VLOOKUP(Table4[[#This Row],[Symbol]],DividendHistoryTable[[Symbol]:[2018 Dividend]],6,0),"")</f>
        <v>5</v>
      </c>
      <c r="M3" s="4">
        <f>IFERROR(Table4[[#This Row],[2018 Dividend]]/Table4[[#This Row],[Current Price]],"")</f>
        <v>4.1254126451300346E-2</v>
      </c>
      <c r="N3" s="8" t="str">
        <f>IFERROR(Table4[[#This Row],[2018 Dividend]]*Table4[[#This Row],['# Stocks]],"")</f>
        <v/>
      </c>
      <c r="O3" t="str">
        <f>IFERROR(VLOOKUP(Table4[[#This Row],[Symbol]],DividendHistoryTable[[Symbol]:[DividendMonth]],5,0),"")</f>
        <v>3-7</v>
      </c>
    </row>
    <row r="4" spans="1:15" x14ac:dyDescent="0.25">
      <c r="A4" t="str">
        <f>IFERROR(INDEX(DividendHistoryTable[[#All],[Company]:[Symbol]],MATCH(Table4[[#This Row],[Symbol]],DividendHistoryTable[[#All],[Symbol]],0),1),"")</f>
        <v>EUTELSAT</v>
      </c>
      <c r="B4" s="6" t="str">
        <f>IFERROR(DividendHistoryTable[[#This Row],[Symbol]],"")</f>
        <v>ETL.PA</v>
      </c>
      <c r="C4" t="str">
        <f>IFERROR(VLOOKUP(Table4[[#This Row],[Symbol]],DividendHistoryTable[[Symbol]:[Sector]],2,0),"")</f>
        <v>Telcom</v>
      </c>
      <c r="D4">
        <f>IFERROR(VLOOKUP(Table4[[#This Row],[Symbol]],Transactions!$H$2:$I$80,2,0),"")</f>
        <v>10</v>
      </c>
      <c r="E4" s="3">
        <f>IFERROR(VLOOKUP(Table4[[#This Row],[Symbol]],REQ!$A$5:$B$100,2,0),"")</f>
        <v>10.23499965667725</v>
      </c>
      <c r="F4" s="3">
        <f>IFERROR(VLOOKUP(Table4[[#This Row],[Symbol]],Transactions!$H$2:$J$80,3,0),"")</f>
        <v>102</v>
      </c>
      <c r="G4" s="3">
        <f>IFERROR(Table4[[#This Row],[Current Price]]*Table4[[#This Row],['# Stocks]],"")</f>
        <v>102.34999656677249</v>
      </c>
      <c r="H4" s="3">
        <f>IFERROR(Table4[[#This Row],[Current Value]]-Table4[[#This Row],[Total Paid]],"")</f>
        <v>0.34999656677248936</v>
      </c>
      <c r="L4" s="3">
        <f>IFERROR(VLOOKUP(Table4[[#This Row],[Symbol]],DividendHistoryTable[[Symbol]:[2018 Dividend]],6,0),"")</f>
        <v>1.1000000000000001</v>
      </c>
      <c r="M4" s="4">
        <f>IFERROR(Table4[[#This Row],[2018 Dividend]]/Table4[[#This Row],[Current Price]],"")</f>
        <v>0.10747435631640369</v>
      </c>
      <c r="N4" s="8">
        <f>IFERROR(Table4[[#This Row],[2018 Dividend]]*Table4[[#This Row],['# Stocks]],"")</f>
        <v>11</v>
      </c>
      <c r="O4" t="str">
        <f>IFERROR(VLOOKUP(Table4[[#This Row],[Symbol]],DividendHistoryTable[[Symbol]:[DividendMonth]],5,0),"")</f>
        <v>11</v>
      </c>
    </row>
    <row r="5" spans="1:15" x14ac:dyDescent="0.25">
      <c r="A5" t="str">
        <f>IFERROR(INDEX(DividendHistoryTable[[#All],[Company]:[Symbol]],MATCH(Table4[[#This Row],[Symbol]],DividendHistoryTable[[#All],[Symbol]],0),1),"")</f>
        <v>ICADE</v>
      </c>
      <c r="B5" s="6" t="str">
        <f>IFERROR(DividendHistoryTable[[#This Row],[Symbol]],"")</f>
        <v>ICAD.PA</v>
      </c>
      <c r="C5" t="str">
        <f>IFERROR(VLOOKUP(Table4[[#This Row],[Symbol]],DividendHistoryTable[[Symbol]:[Sector]],2,0),"")</f>
        <v>Real Estate</v>
      </c>
      <c r="D5" t="str">
        <f>IFERROR(VLOOKUP(Table4[[#This Row],[Symbol]],Transactions!$H$2:$I$80,2,0),"")</f>
        <v/>
      </c>
      <c r="E5" s="3">
        <f>IFERROR(VLOOKUP(Table4[[#This Row],[Symbol]],REQ!$A$5:$B$100,2,0),"")</f>
        <v>64.449996948242188</v>
      </c>
      <c r="F5" s="3" t="str">
        <f>IFERROR(VLOOKUP(Table4[[#This Row],[Symbol]],Transactions!$H$2:$J$80,3,0),"")</f>
        <v/>
      </c>
      <c r="G5" s="3" t="str">
        <f>IFERROR(Table4[[#This Row],[Current Price]]*Table4[[#This Row],['# Stocks]],"")</f>
        <v/>
      </c>
      <c r="H5" s="3" t="str">
        <f>IFERROR(Table4[[#This Row],[Current Value]]-Table4[[#This Row],[Total Paid]],"")</f>
        <v/>
      </c>
      <c r="L5" s="3">
        <f>IFERROR(VLOOKUP(Table4[[#This Row],[Symbol]],DividendHistoryTable[[Symbol]:[2018 Dividend]],6,0),"")</f>
        <v>3.73</v>
      </c>
      <c r="M5" s="4">
        <f>IFERROR(Table4[[#This Row],[2018 Dividend]]/Table4[[#This Row],[Current Price]],"")</f>
        <v>5.7874323919603107E-2</v>
      </c>
      <c r="N5" s="8" t="str">
        <f>IFERROR(Table4[[#This Row],[2018 Dividend]]*Table4[[#This Row],['# Stocks]],"")</f>
        <v/>
      </c>
      <c r="O5" t="str">
        <f>IFERROR(VLOOKUP(Table4[[#This Row],[Symbol]],DividendHistoryTable[[Symbol]:[DividendMonth]],5,0),"")</f>
        <v>3-7</v>
      </c>
    </row>
    <row r="6" spans="1:15" x14ac:dyDescent="0.25">
      <c r="A6" t="str">
        <f>IFERROR(INDEX(DividendHistoryTable[[#All],[Company]:[Symbol]],MATCH(Table4[[#This Row],[Symbol]],DividendHistoryTable[[#All],[Symbol]],0),1),"")</f>
        <v>AXA</v>
      </c>
      <c r="B6" s="6" t="str">
        <f>IFERROR(DividendHistoryTable[[#This Row],[Symbol]],"")</f>
        <v>CS.PA</v>
      </c>
      <c r="C6" t="str">
        <f>IFERROR(VLOOKUP(Table4[[#This Row],[Symbol]],DividendHistoryTable[[Symbol]:[Sector]],2,0),"")</f>
        <v>Insurance</v>
      </c>
      <c r="D6" t="str">
        <f>IFERROR(VLOOKUP(Table4[[#This Row],[Symbol]],Transactions!$H$2:$I$80,2,0),"")</f>
        <v/>
      </c>
      <c r="E6" s="3">
        <f>IFERROR(VLOOKUP(Table4[[#This Row],[Symbol]],REQ!$A$5:$B$100,2,0),"")</f>
        <v>23.45999908447266</v>
      </c>
      <c r="F6" s="3" t="str">
        <f>IFERROR(VLOOKUP(Table4[[#This Row],[Symbol]],Transactions!$H$2:$J$80,3,0),"")</f>
        <v/>
      </c>
      <c r="G6" s="3" t="str">
        <f>IFERROR(Table4[[#This Row],[Current Price]]*Table4[[#This Row],['# Stocks]],"")</f>
        <v/>
      </c>
      <c r="H6" s="3" t="str">
        <f>IFERROR(Table4[[#This Row],[Current Value]]-Table4[[#This Row],[Total Paid]],"")</f>
        <v/>
      </c>
      <c r="L6" s="3">
        <f>IFERROR(VLOOKUP(Table4[[#This Row],[Symbol]],DividendHistoryTable[[Symbol]:[2018 Dividend]],6,0),"")</f>
        <v>1.1000000000000001</v>
      </c>
      <c r="M6" s="4">
        <f>IFERROR(Table4[[#This Row],[2018 Dividend]]/Table4[[#This Row],[Current Price]],"")</f>
        <v>4.6888322375428011E-2</v>
      </c>
      <c r="N6" s="8" t="str">
        <f>IFERROR(Table4[[#This Row],[2018 Dividend]]*Table4[[#This Row],['# Stocks]],"")</f>
        <v/>
      </c>
      <c r="O6" t="str">
        <f>IFERROR(VLOOKUP(Table4[[#This Row],[Symbol]],DividendHistoryTable[[Symbol]:[DividendMonth]],5,0),"")</f>
        <v>5</v>
      </c>
    </row>
    <row r="7" spans="1:15" x14ac:dyDescent="0.25">
      <c r="A7" t="str">
        <f>IFERROR(INDEX(DividendHistoryTable[[#All],[Company]:[Symbol]],MATCH(Table4[[#This Row],[Symbol]],DividendHistoryTable[[#All],[Symbol]],0),1),"")</f>
        <v>Orange</v>
      </c>
      <c r="B7" s="6" t="str">
        <f>IFERROR(DividendHistoryTable[[#This Row],[Symbol]],"")</f>
        <v>ORA.PA</v>
      </c>
      <c r="C7" t="str">
        <f>IFERROR(VLOOKUP(Table4[[#This Row],[Symbol]],DividendHistoryTable[[Symbol]:[Sector]],2,0),"")</f>
        <v>Telcom</v>
      </c>
      <c r="D7">
        <f>IFERROR(VLOOKUP(Table4[[#This Row],[Symbol]],Transactions!$H$2:$I$80,2,0),"")</f>
        <v>15</v>
      </c>
      <c r="E7" s="3">
        <f>IFERROR(VLOOKUP(Table4[[#This Row],[Symbol]],REQ!$A$5:$B$100,2,0),"")</f>
        <v>10.25800037384033</v>
      </c>
      <c r="F7" s="3">
        <f>IFERROR(VLOOKUP(Table4[[#This Row],[Symbol]],Transactions!$H$2:$J$80,3,0),"")</f>
        <v>152.60999999999999</v>
      </c>
      <c r="G7" s="3">
        <f>IFERROR(Table4[[#This Row],[Current Price]]*Table4[[#This Row],['# Stocks]],"")</f>
        <v>153.87000560760495</v>
      </c>
      <c r="H7" s="3">
        <f>IFERROR(Table4[[#This Row],[Current Value]]-Table4[[#This Row],[Total Paid]],"")</f>
        <v>1.2600056076049668</v>
      </c>
      <c r="L7" s="3">
        <f>IFERROR(VLOOKUP(Table4[[#This Row],[Symbol]],DividendHistoryTable[[Symbol]:[2018 Dividend]],6,0),"")</f>
        <v>0.6</v>
      </c>
      <c r="M7" s="4">
        <f>IFERROR(Table4[[#This Row],[2018 Dividend]]/Table4[[#This Row],[Current Price]],"")</f>
        <v>5.8490931773613836E-2</v>
      </c>
      <c r="N7" s="8">
        <f>IFERROR(Table4[[#This Row],[2018 Dividend]]*Table4[[#This Row],['# Stocks]],"")</f>
        <v>9</v>
      </c>
      <c r="O7" t="str">
        <f>IFERROR(VLOOKUP(Table4[[#This Row],[Symbol]],DividendHistoryTable[[Symbol]:[DividendMonth]],5,0),"")</f>
        <v>6-12</v>
      </c>
    </row>
    <row r="8" spans="1:15" x14ac:dyDescent="0.25">
      <c r="A8" t="str">
        <f>IFERROR(INDEX(DividendHistoryTable[[#All],[Company]:[Symbol]],MATCH(Table4[[#This Row],[Symbol]],DividendHistoryTable[[#All],[Symbol]],0),1),"")</f>
        <v>RUBIS</v>
      </c>
      <c r="B8" s="6" t="str">
        <f>IFERROR(DividendHistoryTable[[#This Row],[Symbol]],"")</f>
        <v>RUI.PA</v>
      </c>
      <c r="C8" t="str">
        <f>IFERROR(VLOOKUP(Table4[[#This Row],[Symbol]],DividendHistoryTable[[Symbol]:[Sector]],2,0),"")</f>
        <v>Gas &amp; Oil</v>
      </c>
      <c r="D8" t="str">
        <f>IFERROR(VLOOKUP(Table4[[#This Row],[Symbol]],Transactions!$H$2:$I$80,2,0),"")</f>
        <v/>
      </c>
      <c r="E8" s="3">
        <f>IFERROR(VLOOKUP(Table4[[#This Row],[Symbol]],REQ!$A$5:$B$100,2,0),"")</f>
        <v>39.290000915527337</v>
      </c>
      <c r="F8" s="3" t="str">
        <f>IFERROR(VLOOKUP(Table4[[#This Row],[Symbol]],Transactions!$H$2:$J$80,3,0),"")</f>
        <v/>
      </c>
      <c r="G8" s="3" t="str">
        <f>IFERROR(Table4[[#This Row],[Current Price]]*Table4[[#This Row],['# Stocks]],"")</f>
        <v/>
      </c>
      <c r="H8" s="3" t="str">
        <f>IFERROR(Table4[[#This Row],[Current Value]]-Table4[[#This Row],[Total Paid]],"")</f>
        <v/>
      </c>
      <c r="L8" s="3">
        <f>IFERROR(VLOOKUP(Table4[[#This Row],[Symbol]],DividendHistoryTable[[Symbol]:[2018 Dividend]],6,0),"")</f>
        <v>1.21</v>
      </c>
      <c r="M8" s="4">
        <f>IFERROR(Table4[[#This Row],[2018 Dividend]]/Table4[[#This Row],[Current Price]],"")</f>
        <v>3.0796639648888634E-2</v>
      </c>
      <c r="N8" s="8" t="str">
        <f>IFERROR(Table4[[#This Row],[2018 Dividend]]*Table4[[#This Row],['# Stocks]],"")</f>
        <v/>
      </c>
      <c r="O8" t="str">
        <f>IFERROR(VLOOKUP(Table4[[#This Row],[Symbol]],DividendHistoryTable[[Symbol]:[DividendMonth]],5,0),"")</f>
        <v>6</v>
      </c>
    </row>
    <row r="9" spans="1:15" x14ac:dyDescent="0.25">
      <c r="A9" t="str">
        <f>IFERROR(INDEX(DividendHistoryTable[[#All],[Company]:[Symbol]],MATCH(Table4[[#This Row],[Symbol]],DividendHistoryTable[[#All],[Symbol]],0),1),"")</f>
        <v>BIC</v>
      </c>
      <c r="B9" s="6" t="str">
        <f>IFERROR(DividendHistoryTable[[#This Row],[Symbol]],"")</f>
        <v>BB.PA</v>
      </c>
      <c r="C9" t="str">
        <f>IFERROR(VLOOKUP(Table4[[#This Row],[Symbol]],DividendHistoryTable[[Symbol]:[Sector]],2,0),"")</f>
        <v>Retail</v>
      </c>
      <c r="D9" t="str">
        <f>IFERROR(VLOOKUP(Table4[[#This Row],[Symbol]],Transactions!$H$2:$I$80,2,0),"")</f>
        <v/>
      </c>
      <c r="E9" s="3">
        <f>IFERROR(VLOOKUP(Table4[[#This Row],[Symbol]],REQ!$A$5:$B$100,2,0),"")</f>
        <v>52.75</v>
      </c>
      <c r="F9" s="3" t="str">
        <f>IFERROR(VLOOKUP(Table4[[#This Row],[Symbol]],Transactions!$H$2:$J$80,3,0),"")</f>
        <v/>
      </c>
      <c r="G9" s="3" t="str">
        <f>IFERROR(Table4[[#This Row],[Current Price]]*Table4[[#This Row],['# Stocks]],"")</f>
        <v/>
      </c>
      <c r="H9" s="3" t="str">
        <f>IFERROR(Table4[[#This Row],[Current Value]]-Table4[[#This Row],[Total Paid]],"")</f>
        <v/>
      </c>
      <c r="L9" s="3">
        <f>IFERROR(VLOOKUP(Table4[[#This Row],[Symbol]],DividendHistoryTable[[Symbol]:[2018 Dividend]],6,0),"")</f>
        <v>5.9</v>
      </c>
      <c r="M9" s="4">
        <f>IFERROR(Table4[[#This Row],[2018 Dividend]]/Table4[[#This Row],[Current Price]],"")</f>
        <v>0.11184834123222749</v>
      </c>
      <c r="N9" s="8" t="str">
        <f>IFERROR(Table4[[#This Row],[2018 Dividend]]*Table4[[#This Row],['# Stocks]],"")</f>
        <v/>
      </c>
      <c r="O9" t="str">
        <f>IFERROR(VLOOKUP(Table4[[#This Row],[Symbol]],DividendHistoryTable[[Symbol]:[DividendMonth]],5,0),"")</f>
        <v>6</v>
      </c>
    </row>
    <row r="10" spans="1:15" x14ac:dyDescent="0.25">
      <c r="A10" t="str">
        <f>IFERROR(INDEX(DividendHistoryTable[[#All],[Company]:[Symbol]],MATCH(Table4[[#This Row],[Symbol]],DividendHistoryTable[[#All],[Symbol]],0),1),"")</f>
        <v>SCOR SE</v>
      </c>
      <c r="B10" s="6" t="str">
        <f>IFERROR(DividendHistoryTable[[#This Row],[Symbol]],"")</f>
        <v>SCR.PA</v>
      </c>
      <c r="C10" t="str">
        <f>IFERROR(VLOOKUP(Table4[[#This Row],[Symbol]],DividendHistoryTable[[Symbol]:[Sector]],2,0),"")</f>
        <v>Insurance</v>
      </c>
      <c r="D10" t="str">
        <f>IFERROR(VLOOKUP(Table4[[#This Row],[Symbol]],Transactions!$H$2:$I$80,2,0),"")</f>
        <v/>
      </c>
      <c r="E10" s="3">
        <f>IFERROR(VLOOKUP(Table4[[#This Row],[Symbol]],REQ!$A$5:$B$100,2,0),"")</f>
        <v>29.379999160766602</v>
      </c>
      <c r="F10" s="3" t="str">
        <f>IFERROR(VLOOKUP(Table4[[#This Row],[Symbol]],Transactions!$H$2:$J$80,3,0),"")</f>
        <v/>
      </c>
      <c r="G10" s="3" t="str">
        <f>IFERROR(Table4[[#This Row],[Current Price]]*Table4[[#This Row],['# Stocks]],"")</f>
        <v/>
      </c>
      <c r="H10" s="3" t="str">
        <f>IFERROR(Table4[[#This Row],[Current Value]]-Table4[[#This Row],[Total Paid]],"")</f>
        <v/>
      </c>
      <c r="L10" s="3">
        <f>IFERROR(VLOOKUP(Table4[[#This Row],[Symbol]],DividendHistoryTable[[Symbol]:[2018 Dividend]],6,0),"")</f>
        <v>1.5</v>
      </c>
      <c r="M10" s="4">
        <f>IFERROR(Table4[[#This Row],[2018 Dividend]]/Table4[[#This Row],[Current Price]],"")</f>
        <v>5.1055141009093925E-2</v>
      </c>
      <c r="N10" s="8" t="str">
        <f>IFERROR(Table4[[#This Row],[2018 Dividend]]*Table4[[#This Row],['# Stocks]],"")</f>
        <v/>
      </c>
      <c r="O10" t="str">
        <f>IFERROR(VLOOKUP(Table4[[#This Row],[Symbol]],DividendHistoryTable[[Symbol]:[DividendMonth]],5,0),"")</f>
        <v>4</v>
      </c>
    </row>
    <row r="11" spans="1:15" x14ac:dyDescent="0.25">
      <c r="A11" t="str">
        <f>IFERROR(INDEX(DividendHistoryTable[[#All],[Company]:[Symbol]],MATCH(Table4[[#This Row],[Symbol]],DividendHistoryTable[[#All],[Symbol]],0),1),"")</f>
        <v>BNP Paribas</v>
      </c>
      <c r="B11" s="6" t="str">
        <f>IFERROR(DividendHistoryTable[[#This Row],[Symbol]],"")</f>
        <v>BNP.PA</v>
      </c>
      <c r="C11" t="str">
        <f>IFERROR(VLOOKUP(Table4[[#This Row],[Symbol]],DividendHistoryTable[[Symbol]:[Sector]],2,0),"")</f>
        <v>Bank</v>
      </c>
      <c r="D11" t="str">
        <f>IFERROR(VLOOKUP(Table4[[#This Row],[Symbol]],Transactions!$H$2:$I$80,2,0),"")</f>
        <v/>
      </c>
      <c r="E11" s="3">
        <f>IFERROR(VLOOKUP(Table4[[#This Row],[Symbol]],REQ!$A$5:$B$100,2,0),"")</f>
        <v>52.090000152587891</v>
      </c>
      <c r="F11" s="3" t="str">
        <f>IFERROR(VLOOKUP(Table4[[#This Row],[Symbol]],Transactions!$H$2:$J$80,3,0),"")</f>
        <v/>
      </c>
      <c r="G11" s="3" t="str">
        <f>IFERROR(Table4[[#This Row],[Current Price]]*Table4[[#This Row],['# Stocks]],"")</f>
        <v/>
      </c>
      <c r="H11" s="3" t="str">
        <f>IFERROR(Table4[[#This Row],[Current Value]]-Table4[[#This Row],[Total Paid]],"")</f>
        <v/>
      </c>
      <c r="L11" s="3">
        <f>IFERROR(VLOOKUP(Table4[[#This Row],[Symbol]],DividendHistoryTable[[Symbol]:[2018 Dividend]],6,0),"")</f>
        <v>2.31</v>
      </c>
      <c r="M11" s="4">
        <f>IFERROR(Table4[[#This Row],[2018 Dividend]]/Table4[[#This Row],[Current Price]],"")</f>
        <v>4.4346323540665929E-2</v>
      </c>
      <c r="N11" s="8" t="str">
        <f>IFERROR(Table4[[#This Row],[2018 Dividend]]*Table4[[#This Row],['# Stocks]],"")</f>
        <v/>
      </c>
      <c r="O11" t="str">
        <f>IFERROR(VLOOKUP(Table4[[#This Row],[Symbol]],DividendHistoryTable[[Symbol]:[DividendMonth]],5,0),"")</f>
        <v>5</v>
      </c>
    </row>
    <row r="12" spans="1:15" x14ac:dyDescent="0.25">
      <c r="A12" t="str">
        <f>IFERROR(INDEX(DividendHistoryTable[[#All],[Company]:[Symbol]],MATCH(Table4[[#This Row],[Symbol]],DividendHistoryTable[[#All],[Symbol]],0),1),"")</f>
        <v>Engie</v>
      </c>
      <c r="B12" s="6" t="str">
        <f>IFERROR(DividendHistoryTable[[#This Row],[Symbol]],"")</f>
        <v>ENGI.PA</v>
      </c>
      <c r="C12" t="str">
        <f>IFERROR(VLOOKUP(Table4[[#This Row],[Symbol]],DividendHistoryTable[[Symbol]:[Sector]],2,0),"")</f>
        <v>Energy</v>
      </c>
      <c r="D12" t="str">
        <f>IFERROR(VLOOKUP(Table4[[#This Row],[Symbol]],Transactions!$H$2:$I$80,2,0),"")</f>
        <v/>
      </c>
      <c r="E12" s="3">
        <f>IFERROR(VLOOKUP(Table4[[#This Row],[Symbol]],REQ!$A$5:$B$100,2,0),"")</f>
        <v>12.218000411987299</v>
      </c>
      <c r="F12" s="3" t="str">
        <f>IFERROR(VLOOKUP(Table4[[#This Row],[Symbol]],Transactions!$H$2:$J$80,3,0),"")</f>
        <v/>
      </c>
      <c r="G12" s="3" t="str">
        <f>IFERROR(Table4[[#This Row],[Current Price]]*Table4[[#This Row],['# Stocks]],"")</f>
        <v/>
      </c>
      <c r="H12" s="3" t="str">
        <f>IFERROR(Table4[[#This Row],[Current Value]]-Table4[[#This Row],[Total Paid]],"")</f>
        <v/>
      </c>
      <c r="L12" s="3">
        <f>IFERROR(VLOOKUP(Table4[[#This Row],[Symbol]],DividendHistoryTable[[Symbol]:[2018 Dividend]],6,0),"")</f>
        <v>1</v>
      </c>
      <c r="M12" s="4">
        <f>IFERROR(Table4[[#This Row],[2018 Dividend]]/Table4[[#This Row],[Current Price]],"")</f>
        <v>8.1846453288615215E-2</v>
      </c>
      <c r="N12" s="8" t="str">
        <f>IFERROR(Table4[[#This Row],[2018 Dividend]]*Table4[[#This Row],['# Stocks]],"")</f>
        <v/>
      </c>
      <c r="O12" t="str">
        <f>IFERROR(VLOOKUP(Table4[[#This Row],[Symbol]],DividendHistoryTable[[Symbol]:[DividendMonth]],5,0),"")</f>
        <v>5</v>
      </c>
    </row>
    <row r="13" spans="1:15" x14ac:dyDescent="0.25">
      <c r="A13" t="str">
        <f>IFERROR(INDEX(DividendHistoryTable[[#All],[Company]:[Symbol]],MATCH(Table4[[#This Row],[Symbol]],DividendHistoryTable[[#All],[Symbol]],0),1),"")</f>
        <v>KAUFMAN ET BROAD</v>
      </c>
      <c r="B13" s="6" t="str">
        <f>IFERROR(DividendHistoryTable[[#This Row],[Symbol]],"")</f>
        <v>KOF.PA</v>
      </c>
      <c r="C13" t="str">
        <f>IFERROR(VLOOKUP(Table4[[#This Row],[Symbol]],DividendHistoryTable[[Symbol]:[Sector]],2,0),"")</f>
        <v>Real Estate</v>
      </c>
      <c r="D13">
        <f>IFERROR(VLOOKUP(Table4[[#This Row],[Symbol]],Transactions!$H$2:$I$80,2,0),"")</f>
        <v>4</v>
      </c>
      <c r="E13" s="3">
        <f>IFERROR(VLOOKUP(Table4[[#This Row],[Symbol]],REQ!$A$5:$B$100,2,0),"")</f>
        <v>41.349998474121087</v>
      </c>
      <c r="F13" s="3">
        <f>IFERROR(VLOOKUP(Table4[[#This Row],[Symbol]],Transactions!$H$2:$J$80,3,0),"")</f>
        <v>149.76</v>
      </c>
      <c r="G13" s="3">
        <f>IFERROR(Table4[[#This Row],[Current Price]]*Table4[[#This Row],['# Stocks]],"")</f>
        <v>165.39999389648435</v>
      </c>
      <c r="H13" s="3">
        <f>IFERROR(Table4[[#This Row],[Current Value]]-Table4[[#This Row],[Total Paid]],"")</f>
        <v>15.639993896484356</v>
      </c>
      <c r="L13" s="3">
        <f>IFERROR(VLOOKUP(Table4[[#This Row],[Symbol]],DividendHistoryTable[[Symbol]:[2018 Dividend]],6,0),"")</f>
        <v>3.85</v>
      </c>
      <c r="M13" s="4">
        <f>IFERROR(Table4[[#This Row],[2018 Dividend]]/Table4[[#This Row],[Current Price]],"")</f>
        <v>9.3107621331824819E-2</v>
      </c>
      <c r="N13" s="8">
        <f>IFERROR(Table4[[#This Row],[2018 Dividend]]*Table4[[#This Row],['# Stocks]],"")</f>
        <v>15.4</v>
      </c>
      <c r="O13" t="str">
        <f>IFERROR(VLOOKUP(Table4[[#This Row],[Symbol]],DividendHistoryTable[[Symbol]:[DividendMonth]],5,0),"")</f>
        <v>5</v>
      </c>
    </row>
    <row r="14" spans="1:15" x14ac:dyDescent="0.25">
      <c r="A14" t="str">
        <f>IFERROR(INDEX(DividendHistoryTable[[#All],[Company]:[Symbol]],MATCH(Table4[[#This Row],[Symbol]],DividendHistoryTable[[#All],[Symbol]],0),1),"")</f>
        <v>Bouygues</v>
      </c>
      <c r="B14" s="6" t="str">
        <f>IFERROR(DividendHistoryTable[[#This Row],[Symbol]],"")</f>
        <v>EN.PA</v>
      </c>
      <c r="C14" t="str">
        <f>IFERROR(VLOOKUP(Table4[[#This Row],[Symbol]],DividendHistoryTable[[Symbol]:[Sector]],2,0),"")</f>
        <v>Construction</v>
      </c>
      <c r="D14" t="str">
        <f>IFERROR(VLOOKUP(Table4[[#This Row],[Symbol]],Transactions!$H$2:$I$80,2,0),"")</f>
        <v/>
      </c>
      <c r="E14" s="3">
        <f>IFERROR(VLOOKUP(Table4[[#This Row],[Symbol]],REQ!$A$5:$B$100,2,0),"")</f>
        <v>34.389999389648438</v>
      </c>
      <c r="F14" s="3" t="str">
        <f>IFERROR(VLOOKUP(Table4[[#This Row],[Symbol]],Transactions!$H$2:$J$80,3,0),"")</f>
        <v/>
      </c>
      <c r="G14" s="3" t="str">
        <f>IFERROR(Table4[[#This Row],[Current Price]]*Table4[[#This Row],['# Stocks]],"")</f>
        <v/>
      </c>
      <c r="H14" s="3" t="str">
        <f>IFERROR(Table4[[#This Row],[Current Value]]-Table4[[#This Row],[Total Paid]],"")</f>
        <v/>
      </c>
      <c r="L14" s="3">
        <f>IFERROR(VLOOKUP(Table4[[#This Row],[Symbol]],DividendHistoryTable[[Symbol]:[2018 Dividend]],6,0),"")</f>
        <v>1.6</v>
      </c>
      <c r="M14" s="4">
        <f>IFERROR(Table4[[#This Row],[2018 Dividend]]/Table4[[#This Row],[Current Price]],"")</f>
        <v>4.6525153486382677E-2</v>
      </c>
      <c r="N14" s="8" t="str">
        <f>IFERROR(Table4[[#This Row],[2018 Dividend]]*Table4[[#This Row],['# Stocks]],"")</f>
        <v/>
      </c>
      <c r="O14" t="str">
        <f>IFERROR(VLOOKUP(Table4[[#This Row],[Symbol]],DividendHistoryTable[[Symbol]:[DividendMonth]],5,0),"")</f>
        <v>4</v>
      </c>
    </row>
    <row r="15" spans="1:15" x14ac:dyDescent="0.25">
      <c r="A15" t="str">
        <f>IFERROR(INDEX(DividendHistoryTable[[#All],[Company]:[Symbol]],MATCH(Table4[[#This Row],[Symbol]],DividendHistoryTable[[#All],[Symbol]],0),1),"")</f>
        <v>COFACE</v>
      </c>
      <c r="B15" s="6" t="str">
        <f>IFERROR(DividendHistoryTable[[#This Row],[Symbol]],"")</f>
        <v>COFA.PA</v>
      </c>
      <c r="C15" t="str">
        <f>IFERROR(VLOOKUP(Table4[[#This Row],[Symbol]],DividendHistoryTable[[Symbol]:[Sector]],2,0),"")</f>
        <v>Insurance</v>
      </c>
      <c r="D15" t="str">
        <f>IFERROR(VLOOKUP(Table4[[#This Row],[Symbol]],Transactions!$H$2:$I$80,2,0),"")</f>
        <v/>
      </c>
      <c r="E15" s="3">
        <f>IFERROR(VLOOKUP(Table4[[#This Row],[Symbol]],REQ!$A$5:$B$100,2,0),"")</f>
        <v>9.75</v>
      </c>
      <c r="F15" s="3" t="str">
        <f>IFERROR(VLOOKUP(Table4[[#This Row],[Symbol]],Transactions!$H$2:$J$80,3,0),"")</f>
        <v/>
      </c>
      <c r="G15" s="3" t="str">
        <f>IFERROR(Table4[[#This Row],[Current Price]]*Table4[[#This Row],['# Stocks]],"")</f>
        <v/>
      </c>
      <c r="H15" s="3" t="str">
        <f>IFERROR(Table4[[#This Row],[Current Value]]-Table4[[#This Row],[Total Paid]],"")</f>
        <v/>
      </c>
      <c r="L15" s="3">
        <f>IFERROR(VLOOKUP(Table4[[#This Row],[Symbol]],DividendHistoryTable[[Symbol]:[2018 Dividend]],6,0),"")</f>
        <v>0.48</v>
      </c>
      <c r="M15" s="4">
        <f>IFERROR(Table4[[#This Row],[2018 Dividend]]/Table4[[#This Row],[Current Price]],"")</f>
        <v>4.9230769230769231E-2</v>
      </c>
      <c r="N15" s="8" t="str">
        <f>IFERROR(Table4[[#This Row],[2018 Dividend]]*Table4[[#This Row],['# Stocks]],"")</f>
        <v/>
      </c>
      <c r="O15" t="str">
        <f>IFERROR(VLOOKUP(Table4[[#This Row],[Symbol]],DividendHistoryTable[[Symbol]:[DividendMonth]],5,0),"")</f>
        <v>5</v>
      </c>
    </row>
    <row r="16" spans="1:15" x14ac:dyDescent="0.25">
      <c r="A16" t="str">
        <f>IFERROR(INDEX(DividendHistoryTable[[#All],[Company]:[Symbol]],MATCH(Table4[[#This Row],[Symbol]],DividendHistoryTable[[#All],[Symbol]],0),1),"")</f>
        <v>ALTAREA</v>
      </c>
      <c r="B16" s="6" t="str">
        <f>IFERROR(DividendHistoryTable[[#This Row],[Symbol]],"")</f>
        <v>ALTA.PA</v>
      </c>
      <c r="C16" t="str">
        <f>IFERROR(VLOOKUP(Table4[[#This Row],[Symbol]],DividendHistoryTable[[Symbol]:[Sector]],2,0),"")</f>
        <v>Real Estate</v>
      </c>
      <c r="D16" t="str">
        <f>IFERROR(VLOOKUP(Table4[[#This Row],[Symbol]],Transactions!$H$2:$I$80,2,0),"")</f>
        <v/>
      </c>
      <c r="E16" s="3">
        <f>IFERROR(VLOOKUP(Table4[[#This Row],[Symbol]],REQ!$A$5:$B$100,2,0),"")</f>
        <v>160</v>
      </c>
      <c r="F16" s="3" t="str">
        <f>IFERROR(VLOOKUP(Table4[[#This Row],[Symbol]],Transactions!$H$2:$J$80,3,0),"")</f>
        <v/>
      </c>
      <c r="G16" s="3" t="str">
        <f>IFERROR(Table4[[#This Row],[Current Price]]*Table4[[#This Row],['# Stocks]],"")</f>
        <v/>
      </c>
      <c r="H16" s="3" t="str">
        <f>IFERROR(Table4[[#This Row],[Current Value]]-Table4[[#This Row],[Total Paid]],"")</f>
        <v/>
      </c>
      <c r="L16" s="3">
        <f>IFERROR(VLOOKUP(Table4[[#This Row],[Symbol]],DividendHistoryTable[[Symbol]:[2018 Dividend]],6,0),"")</f>
        <v>11</v>
      </c>
      <c r="M16" s="4">
        <f>IFERROR(Table4[[#This Row],[2018 Dividend]]/Table4[[#This Row],[Current Price]],"")</f>
        <v>6.8750000000000006E-2</v>
      </c>
      <c r="N16" s="8" t="str">
        <f>IFERROR(Table4[[#This Row],[2018 Dividend]]*Table4[[#This Row],['# Stocks]],"")</f>
        <v/>
      </c>
      <c r="O16" t="str">
        <f>IFERROR(VLOOKUP(Table4[[#This Row],[Symbol]],DividendHistoryTable[[Symbol]:[DividendMonth]],5,0),"")</f>
        <v>5</v>
      </c>
    </row>
    <row r="17" spans="1:15" x14ac:dyDescent="0.25">
      <c r="A17" t="str">
        <f>IFERROR(INDEX(DividendHistoryTable[[#All],[Company]:[Symbol]],MATCH(Table4[[#This Row],[Symbol]],DividendHistoryTable[[#All],[Symbol]],0),1),"")</f>
        <v>Crédit Agricole</v>
      </c>
      <c r="B17" s="6" t="str">
        <f>IFERROR(DividendHistoryTable[[#This Row],[Symbol]],"")</f>
        <v>ACA.PA</v>
      </c>
      <c r="C17" t="str">
        <f>IFERROR(VLOOKUP(Table4[[#This Row],[Symbol]],DividendHistoryTable[[Symbol]:[Sector]],2,0),"")</f>
        <v>Bank</v>
      </c>
      <c r="D17" t="str">
        <f>IFERROR(VLOOKUP(Table4[[#This Row],[Symbol]],Transactions!$H$2:$I$80,2,0),"")</f>
        <v/>
      </c>
      <c r="E17" s="3">
        <f>IFERROR(VLOOKUP(Table4[[#This Row],[Symbol]],REQ!$A$5:$B$100,2,0),"")</f>
        <v>12.531999588012701</v>
      </c>
      <c r="F17" s="3" t="str">
        <f>IFERROR(VLOOKUP(Table4[[#This Row],[Symbol]],Transactions!$H$2:$J$80,3,0),"")</f>
        <v/>
      </c>
      <c r="G17" s="3" t="str">
        <f>IFERROR(Table4[[#This Row],[Current Price]]*Table4[[#This Row],['# Stocks]],"")</f>
        <v/>
      </c>
      <c r="H17" s="3" t="str">
        <f>IFERROR(Table4[[#This Row],[Current Value]]-Table4[[#This Row],[Total Paid]],"")</f>
        <v/>
      </c>
      <c r="L17" s="3">
        <f>IFERROR(VLOOKUP(Table4[[#This Row],[Symbol]],DividendHistoryTable[[Symbol]:[2018 Dividend]],6,0),"")</f>
        <v>0.6</v>
      </c>
      <c r="M17" s="4">
        <f>IFERROR(Table4[[#This Row],[2018 Dividend]]/Table4[[#This Row],[Current Price]],"")</f>
        <v>4.7877435343512229E-2</v>
      </c>
      <c r="N17" s="8" t="str">
        <f>IFERROR(Table4[[#This Row],[2018 Dividend]]*Table4[[#This Row],['# Stocks]],"")</f>
        <v/>
      </c>
      <c r="O17" t="str">
        <f>IFERROR(VLOOKUP(Table4[[#This Row],[Symbol]],DividendHistoryTable[[Symbol]:[DividendMonth]],5,0),"")</f>
        <v>5</v>
      </c>
    </row>
    <row r="18" spans="1:15" x14ac:dyDescent="0.25">
      <c r="A18" t="str">
        <f>IFERROR(INDEX(DividendHistoryTable[[#All],[Company]:[Symbol]],MATCH(Table4[[#This Row],[Symbol]],DividendHistoryTable[[#All],[Symbol]],0),1),"")</f>
        <v>Total</v>
      </c>
      <c r="B18" s="6" t="str">
        <f>IFERROR(DividendHistoryTable[[#This Row],[Symbol]],"")</f>
        <v>FP.PA</v>
      </c>
      <c r="C18" t="str">
        <f>IFERROR(VLOOKUP(Table4[[#This Row],[Symbol]],DividendHistoryTable[[Symbol]:[Sector]],2,0),"")</f>
        <v>Gas &amp; Oil</v>
      </c>
      <c r="D18" t="str">
        <f>IFERROR(VLOOKUP(Table4[[#This Row],[Symbol]],Transactions!$H$2:$I$80,2,0),"")</f>
        <v/>
      </c>
      <c r="E18" s="3">
        <f>IFERROR(VLOOKUP(Table4[[#This Row],[Symbol]],REQ!$A$5:$B$100,2,0),"")</f>
        <v>38.314998626708977</v>
      </c>
      <c r="F18" s="3" t="str">
        <f>IFERROR(VLOOKUP(Table4[[#This Row],[Symbol]],Transactions!$H$2:$J$80,3,0),"")</f>
        <v/>
      </c>
      <c r="G18" s="3" t="str">
        <f>IFERROR(Table4[[#This Row],[Current Price]]*Table4[[#This Row],['# Stocks]],"")</f>
        <v/>
      </c>
      <c r="H18" s="3" t="str">
        <f>IFERROR(Table4[[#This Row],[Current Value]]-Table4[[#This Row],[Total Paid]],"")</f>
        <v/>
      </c>
      <c r="L18" s="3">
        <f>IFERROR(VLOOKUP(Table4[[#This Row],[Symbol]],DividendHistoryTable[[Symbol]:[2018 Dividend]],6,0),"")</f>
        <v>2.44</v>
      </c>
      <c r="M18" s="4">
        <f>IFERROR(Table4[[#This Row],[2018 Dividend]]/Table4[[#This Row],[Current Price]],"")</f>
        <v>6.3682633105958203E-2</v>
      </c>
      <c r="N18" s="8" t="str">
        <f>IFERROR(Table4[[#This Row],[2018 Dividend]]*Table4[[#This Row],['# Stocks]],"")</f>
        <v/>
      </c>
      <c r="O18" t="str">
        <f>IFERROR(VLOOKUP(Table4[[#This Row],[Symbol]],DividendHistoryTable[[Symbol]:[DividendMonth]],5,0),"")</f>
        <v>1-3-6-9</v>
      </c>
    </row>
    <row r="19" spans="1:15" x14ac:dyDescent="0.25">
      <c r="A19" t="str">
        <f>IFERROR(INDEX(DividendHistoryTable[[#All],[Company]:[Symbol]],MATCH(Table4[[#This Row],[Symbol]],DividendHistoryTable[[#All],[Symbol]],0),1),"")</f>
        <v>MERCIALYS</v>
      </c>
      <c r="B19" s="6" t="str">
        <f>IFERROR(DividendHistoryTable[[#This Row],[Symbol]],"")</f>
        <v>MERY.PA</v>
      </c>
      <c r="C19" t="str">
        <f>IFERROR(VLOOKUP(Table4[[#This Row],[Symbol]],DividendHistoryTable[[Symbol]:[Sector]],2,0),"")</f>
        <v>Real Estate</v>
      </c>
      <c r="D19" t="str">
        <f>IFERROR(VLOOKUP(Table4[[#This Row],[Symbol]],Transactions!$H$2:$I$80,2,0),"")</f>
        <v/>
      </c>
      <c r="E19" s="3">
        <f>IFERROR(VLOOKUP(Table4[[#This Row],[Symbol]],REQ!$A$5:$B$100,2,0),"")</f>
        <v>10.060000419616699</v>
      </c>
      <c r="F19" s="3" t="str">
        <f>IFERROR(VLOOKUP(Table4[[#This Row],[Symbol]],Transactions!$H$2:$J$80,3,0),"")</f>
        <v/>
      </c>
      <c r="G19" s="3" t="str">
        <f>IFERROR(Table4[[#This Row],[Current Price]]*Table4[[#This Row],['# Stocks]],"")</f>
        <v/>
      </c>
      <c r="H19" s="3" t="str">
        <f>IFERROR(Table4[[#This Row],[Current Value]]-Table4[[#This Row],[Total Paid]],"")</f>
        <v/>
      </c>
      <c r="L19" s="3">
        <f>IFERROR(VLOOKUP(Table4[[#This Row],[Symbol]],DividendHistoryTable[[Symbol]:[2018 Dividend]],6,0),"")</f>
        <v>1.33</v>
      </c>
      <c r="M19" s="4">
        <f>IFERROR(Table4[[#This Row],[2018 Dividend]]/Table4[[#This Row],[Current Price]],"")</f>
        <v>0.13220675392881098</v>
      </c>
      <c r="N19" s="8" t="str">
        <f>IFERROR(Table4[[#This Row],[2018 Dividend]]*Table4[[#This Row],['# Stocks]],"")</f>
        <v/>
      </c>
      <c r="O19" t="str">
        <f>IFERROR(VLOOKUP(Table4[[#This Row],[Symbol]],DividendHistoryTable[[Symbol]:[DividendMonth]],5,0),"")</f>
        <v>4-10</v>
      </c>
    </row>
    <row r="20" spans="1:15" x14ac:dyDescent="0.25">
      <c r="A20" t="str">
        <f>IFERROR(INDEX(DividendHistoryTable[[#All],[Company]:[Symbol]],MATCH(Table4[[#This Row],[Symbol]],DividendHistoryTable[[#All],[Symbol]],0),1),"")</f>
        <v>AMUNDI</v>
      </c>
      <c r="B20" s="6" t="str">
        <f>IFERROR(DividendHistoryTable[[#This Row],[Symbol]],"")</f>
        <v>AMUN.PA</v>
      </c>
      <c r="C20" t="str">
        <f>IFERROR(VLOOKUP(Table4[[#This Row],[Symbol]],DividendHistoryTable[[Symbol]:[Sector]],2,0),"")</f>
        <v>Finance</v>
      </c>
      <c r="D20" t="str">
        <f>IFERROR(VLOOKUP(Table4[[#This Row],[Symbol]],Transactions!$H$2:$I$80,2,0),"")</f>
        <v/>
      </c>
      <c r="E20" s="3">
        <f>IFERROR(VLOOKUP(Table4[[#This Row],[Symbol]],REQ!$A$5:$B$100,2,0),"")</f>
        <v>73.849998474121094</v>
      </c>
      <c r="F20" s="3" t="str">
        <f>IFERROR(VLOOKUP(Table4[[#This Row],[Symbol]],Transactions!$H$2:$J$80,3,0),"")</f>
        <v/>
      </c>
      <c r="G20" s="3" t="str">
        <f>IFERROR(Table4[[#This Row],[Current Price]]*Table4[[#This Row],['# Stocks]],"")</f>
        <v/>
      </c>
      <c r="H20" s="3" t="str">
        <f>IFERROR(Table4[[#This Row],[Current Value]]-Table4[[#This Row],[Total Paid]],"")</f>
        <v/>
      </c>
      <c r="L20" s="3">
        <f>IFERROR(VLOOKUP(Table4[[#This Row],[Symbol]],DividendHistoryTable[[Symbol]:[2018 Dividend]],6,0),"")</f>
        <v>2.0499999999999998</v>
      </c>
      <c r="M20" s="4">
        <f>IFERROR(Table4[[#This Row],[2018 Dividend]]/Table4[[#This Row],[Current Price]],"")</f>
        <v>2.7758971460485157E-2</v>
      </c>
      <c r="N20" s="8" t="str">
        <f>IFERROR(Table4[[#This Row],[2018 Dividend]]*Table4[[#This Row],['# Stocks]],"")</f>
        <v/>
      </c>
      <c r="O20" t="str">
        <f>IFERROR(VLOOKUP(Table4[[#This Row],[Symbol]],DividendHistoryTable[[Symbol]:[DividendMonth]],5,0),"")</f>
        <v>5</v>
      </c>
    </row>
    <row r="21" spans="1:15" x14ac:dyDescent="0.25">
      <c r="A21" t="str">
        <f>IFERROR(INDEX(DividendHistoryTable[[#All],[Company]:[Symbol]],MATCH(Table4[[#This Row],[Symbol]],DividendHistoryTable[[#All],[Symbol]],0),1),"")</f>
        <v>Veolia</v>
      </c>
      <c r="B21" s="6" t="str">
        <f>IFERROR(DividendHistoryTable[[#This Row],[Symbol]],"")</f>
        <v>VIE.PA</v>
      </c>
      <c r="C21" t="str">
        <f>IFERROR(VLOOKUP(Table4[[#This Row],[Symbol]],DividendHistoryTable[[Symbol]:[Sector]],2,0),"")</f>
        <v>Energy</v>
      </c>
      <c r="D21" t="str">
        <f>IFERROR(VLOOKUP(Table4[[#This Row],[Symbol]],Transactions!$H$2:$I$80,2,0),"")</f>
        <v/>
      </c>
      <c r="E21" s="3">
        <f>IFERROR(VLOOKUP(Table4[[#This Row],[Symbol]],REQ!$A$5:$B$100,2,0),"")</f>
        <v>24.260000228881839</v>
      </c>
      <c r="F21" s="3" t="str">
        <f>IFERROR(VLOOKUP(Table4[[#This Row],[Symbol]],Transactions!$H$2:$J$80,3,0),"")</f>
        <v/>
      </c>
      <c r="G21" s="3" t="str">
        <f>IFERROR(Table4[[#This Row],[Current Price]]*Table4[[#This Row],['# Stocks]],"")</f>
        <v/>
      </c>
      <c r="H21" s="3" t="str">
        <f>IFERROR(Table4[[#This Row],[Current Value]]-Table4[[#This Row],[Total Paid]],"")</f>
        <v/>
      </c>
      <c r="L21" s="3">
        <f>IFERROR(VLOOKUP(Table4[[#This Row],[Symbol]],DividendHistoryTable[[Symbol]:[2018 Dividend]],6,0),"")</f>
        <v>0.73</v>
      </c>
      <c r="M21" s="4">
        <f>IFERROR(Table4[[#This Row],[2018 Dividend]]/Table4[[#This Row],[Current Price]],"")</f>
        <v>3.0090683970024273E-2</v>
      </c>
      <c r="N21" s="8" t="str">
        <f>IFERROR(Table4[[#This Row],[2018 Dividend]]*Table4[[#This Row],['# Stocks]],"")</f>
        <v/>
      </c>
      <c r="O21" t="str">
        <f>IFERROR(VLOOKUP(Table4[[#This Row],[Symbol]],DividendHistoryTable[[Symbol]:[DividendMonth]],5,0),"")</f>
        <v>5</v>
      </c>
    </row>
    <row r="22" spans="1:15" x14ac:dyDescent="0.25">
      <c r="A22" t="str">
        <f>IFERROR(INDEX(DividendHistoryTable[[#All],[Company]:[Symbol]],MATCH(Table4[[#This Row],[Symbol]],DividendHistoryTable[[#All],[Symbol]],0),1),"")</f>
        <v>Natixis</v>
      </c>
      <c r="B22" s="6" t="str">
        <f>IFERROR(DividendHistoryTable[[#This Row],[Symbol]],"")</f>
        <v>KN.PA</v>
      </c>
      <c r="C22" t="str">
        <f>IFERROR(VLOOKUP(Table4[[#This Row],[Symbol]],DividendHistoryTable[[Symbol]:[Sector]],2,0),"")</f>
        <v>Bank</v>
      </c>
      <c r="D22" t="str">
        <f>IFERROR(VLOOKUP(Table4[[#This Row],[Symbol]],Transactions!$H$2:$I$80,2,0),"")</f>
        <v/>
      </c>
      <c r="E22" s="3">
        <f>IFERROR(VLOOKUP(Table4[[#This Row],[Symbol]],REQ!$A$5:$B$100,2,0),"")</f>
        <v>4.0710000991821289</v>
      </c>
      <c r="F22" s="3" t="str">
        <f>IFERROR(VLOOKUP(Table4[[#This Row],[Symbol]],Transactions!$H$2:$J$80,3,0),"")</f>
        <v/>
      </c>
      <c r="G22" s="3" t="str">
        <f>IFERROR(Table4[[#This Row],[Current Price]]*Table4[[#This Row],['# Stocks]],"")</f>
        <v/>
      </c>
      <c r="H22" s="3" t="str">
        <f>IFERROR(Table4[[#This Row],[Current Value]]-Table4[[#This Row],[Total Paid]],"")</f>
        <v/>
      </c>
      <c r="L22" s="3">
        <f>IFERROR(VLOOKUP(Table4[[#This Row],[Symbol]],DividendHistoryTable[[Symbol]:[2018 Dividend]],6,0),"")</f>
        <v>0.25</v>
      </c>
      <c r="M22" s="4">
        <f>IFERROR(Table4[[#This Row],[2018 Dividend]]/Table4[[#This Row],[Current Price]],"")</f>
        <v>6.1409971483475385E-2</v>
      </c>
      <c r="N22" s="8" t="str">
        <f>IFERROR(Table4[[#This Row],[2018 Dividend]]*Table4[[#This Row],['# Stocks]],"")</f>
        <v/>
      </c>
      <c r="O22" t="str">
        <f>IFERROR(VLOOKUP(Table4[[#This Row],[Symbol]],DividendHistoryTable[[Symbol]:[DividendMonth]],5,0),"")</f>
        <v>5</v>
      </c>
    </row>
    <row r="23" spans="1:15" x14ac:dyDescent="0.25">
      <c r="A23" t="str">
        <f>IFERROR(INDEX(DividendHistoryTable[[#All],[Company]:[Symbol]],MATCH(Table4[[#This Row],[Symbol]],DividendHistoryTable[[#All],[Symbol]],0),1),"")</f>
        <v>MAROC TELECOM</v>
      </c>
      <c r="B23" s="6" t="str">
        <f>IFERROR(DividendHistoryTable[[#This Row],[Symbol]],"")</f>
        <v>IAM.PA</v>
      </c>
      <c r="C23" s="7" t="str">
        <f>IFERROR(VLOOKUP(Table4[[#This Row],[Symbol]],DividendHistoryTable[[Symbol]:[Sector]],2,0),"")</f>
        <v>Telcom</v>
      </c>
      <c r="D23" s="7" t="str">
        <f>IFERROR(VLOOKUP(Table4[[#This Row],[Symbol]],Transactions!$H$2:$I$80,2,0),"")</f>
        <v/>
      </c>
      <c r="E23" s="8">
        <f>IFERROR(VLOOKUP(Table4[[#This Row],[Symbol]],REQ!$A$5:$B$100,2,0),"")</f>
        <v>13</v>
      </c>
      <c r="F23" s="8" t="str">
        <f>IFERROR(VLOOKUP(Table4[[#This Row],[Symbol]],Transactions!$H$2:$J$80,3,0),"")</f>
        <v/>
      </c>
      <c r="G23" s="3" t="str">
        <f>IFERROR(Table4[[#This Row],[Current Price]]*Table4[[#This Row],['# Stocks]],"")</f>
        <v/>
      </c>
      <c r="H23" s="3" t="str">
        <f>IFERROR(Table4[[#This Row],[Current Value]]-Table4[[#This Row],[Total Paid]],"")</f>
        <v/>
      </c>
      <c r="L23" s="3">
        <f>IFERROR(VLOOKUP(Table4[[#This Row],[Symbol]],DividendHistoryTable[[Symbol]:[2018 Dividend]],6,0),"")</f>
        <v>0.59</v>
      </c>
      <c r="M23" s="4">
        <f>IFERROR(Table4[[#This Row],[2018 Dividend]]/Table4[[#This Row],[Current Price]],"")</f>
        <v>4.5384615384615384E-2</v>
      </c>
      <c r="N23" s="8" t="str">
        <f>IFERROR(Table4[[#This Row],[2018 Dividend]]*Table4[[#This Row],['# Stocks]],"")</f>
        <v/>
      </c>
      <c r="O23" s="7" t="str">
        <f>IFERROR(VLOOKUP(Table4[[#This Row],[Symbol]],DividendHistoryTable[[Symbol]:[DividendMonth]],5,0),"")</f>
        <v>5</v>
      </c>
    </row>
    <row r="24" spans="1:15" x14ac:dyDescent="0.25">
      <c r="A24" t="str">
        <f>IFERROR(INDEX(DividendHistoryTable[[#All],[Company]:[Symbol]],MATCH(Table4[[#This Row],[Symbol]],DividendHistoryTable[[#All],[Symbol]],0),1),"")</f>
        <v>GAZTRANSPORT</v>
      </c>
      <c r="B24" s="6" t="str">
        <f>IFERROR(DividendHistoryTable[[#This Row],[Symbol]],"")</f>
        <v>GTT.PA</v>
      </c>
      <c r="C24" t="str">
        <f>IFERROR(VLOOKUP(Table4[[#This Row],[Symbol]],DividendHistoryTable[[Symbol]:[Sector]],2,0),"")</f>
        <v>Gas &amp; Oil</v>
      </c>
      <c r="D24">
        <f>IFERROR(VLOOKUP(Table4[[#This Row],[Symbol]],Transactions!$H$2:$I$80,2,0),"")</f>
        <v>1</v>
      </c>
      <c r="E24" s="3">
        <f>IFERROR(VLOOKUP(Table4[[#This Row],[Symbol]],REQ!$A$5:$B$100,2,0),"")</f>
        <v>70.099998474121094</v>
      </c>
      <c r="F24" s="3">
        <f>IFERROR(VLOOKUP(Table4[[#This Row],[Symbol]],Transactions!$H$2:$J$80,3,0),"")</f>
        <v>69.05</v>
      </c>
      <c r="G24" s="3">
        <f>IFERROR(Table4[[#This Row],[Current Price]]*Table4[[#This Row],['# Stocks]],"")</f>
        <v>70.099998474121094</v>
      </c>
      <c r="H24" s="3">
        <f>IFERROR(Table4[[#This Row],[Current Value]]-Table4[[#This Row],[Total Paid]],"")</f>
        <v>1.0499984741210966</v>
      </c>
      <c r="L24" s="3">
        <f>IFERROR(VLOOKUP(Table4[[#This Row],[Symbol]],DividendHistoryTable[[Symbol]:[2018 Dividend]],6,0),"")</f>
        <v>2.66</v>
      </c>
      <c r="M24" s="4">
        <f>IFERROR(Table4[[#This Row],[2018 Dividend]]/Table4[[#This Row],[Current Price]],"")</f>
        <v>3.7945792552078236E-2</v>
      </c>
      <c r="N24" s="8">
        <f>IFERROR(Table4[[#This Row],[2018 Dividend]]*Table4[[#This Row],['# Stocks]],"")</f>
        <v>2.66</v>
      </c>
      <c r="O24" t="str">
        <f>IFERROR(VLOOKUP(Table4[[#This Row],[Symbol]],DividendHistoryTable[[Symbol]:[DividendMonth]],5,0),"")</f>
        <v>5-9</v>
      </c>
    </row>
    <row r="25" spans="1:15" x14ac:dyDescent="0.25">
      <c r="A25" t="str">
        <f>IFERROR(INDEX(DividendHistoryTable[[#All],[Company]:[Symbol]],MATCH(Table4[[#This Row],[Symbol]],DividendHistoryTable[[#All],[Symbol]],0),1),"")</f>
        <v>SES</v>
      </c>
      <c r="B25" s="6" t="str">
        <f>IFERROR(DividendHistoryTable[[#This Row],[Symbol]],"")</f>
        <v>SESG.PA</v>
      </c>
      <c r="C25" t="str">
        <f>IFERROR(VLOOKUP(Table4[[#This Row],[Symbol]],DividendHistoryTable[[Symbol]:[Sector]],2,0),"")</f>
        <v>Telcom</v>
      </c>
      <c r="D25" t="str">
        <f>IFERROR(VLOOKUP(Table4[[#This Row],[Symbol]],Transactions!$H$2:$I$80,2,0),"")</f>
        <v/>
      </c>
      <c r="E25" s="3">
        <f>IFERROR(VLOOKUP(Table4[[#This Row],[Symbol]],REQ!$A$5:$B$100,2,0),"")</f>
        <v>6.8600001335144043</v>
      </c>
      <c r="F25" s="3" t="str">
        <f>IFERROR(VLOOKUP(Table4[[#This Row],[Symbol]],Transactions!$H$2:$J$80,3,0),"")</f>
        <v/>
      </c>
      <c r="G25" s="3" t="str">
        <f>IFERROR(Table4[[#This Row],[Current Price]]*Table4[[#This Row],['# Stocks]],"")</f>
        <v/>
      </c>
      <c r="H25" s="3" t="str">
        <f>IFERROR(Table4[[#This Row],[Current Value]]-Table4[[#This Row],[Total Paid]],"")</f>
        <v/>
      </c>
      <c r="L25" s="3">
        <f>IFERROR(VLOOKUP(Table4[[#This Row],[Symbol]],DividendHistoryTable[[Symbol]:[2018 Dividend]],6,0),"")</f>
        <v>1.3</v>
      </c>
      <c r="M25" s="4">
        <f>IFERROR(Table4[[#This Row],[2018 Dividend]]/Table4[[#This Row],[Current Price]],"")</f>
        <v>0.18950436948956809</v>
      </c>
      <c r="N25" s="8" t="str">
        <f>IFERROR(Table4[[#This Row],[2018 Dividend]]*Table4[[#This Row],['# Stocks]],"")</f>
        <v/>
      </c>
      <c r="O25" t="str">
        <f>IFERROR(VLOOKUP(Table4[[#This Row],[Symbol]],DividendHistoryTable[[Symbol]:[DividendMonth]],5,0),"")</f>
        <v>4</v>
      </c>
    </row>
    <row r="26" spans="1:15" x14ac:dyDescent="0.25">
      <c r="A26" t="str">
        <f>IFERROR(INDEX(DividendHistoryTable[[#All],[Company]:[Symbol]],MATCH(Table4[[#This Row],[Symbol]],DividendHistoryTable[[#All],[Symbol]],0),1),"")</f>
        <v>Vinci</v>
      </c>
      <c r="B26" s="6" t="str">
        <f>IFERROR(DividendHistoryTable[[#This Row],[Symbol]],"")</f>
        <v>DG.PA</v>
      </c>
      <c r="C26" t="str">
        <f>IFERROR(VLOOKUP(Table4[[#This Row],[Symbol]],DividendHistoryTable[[Symbol]:[Sector]],2,0),"")</f>
        <v>Construction</v>
      </c>
      <c r="D26">
        <f>IFERROR(VLOOKUP(Table4[[#This Row],[Symbol]],Transactions!$H$2:$I$80,2,0),"")</f>
        <v>2</v>
      </c>
      <c r="E26" s="3">
        <f>IFERROR(VLOOKUP(Table4[[#This Row],[Symbol]],REQ!$A$5:$B$100,2,0),"")</f>
        <v>89.860000610351563</v>
      </c>
      <c r="F26" s="3">
        <f>IFERROR(VLOOKUP(Table4[[#This Row],[Symbol]],Transactions!$H$2:$J$80,3,0),"")</f>
        <v>182</v>
      </c>
      <c r="G26" s="3">
        <f>IFERROR(Table4[[#This Row],[Current Price]]*Table4[[#This Row],['# Stocks]],"")</f>
        <v>179.72000122070313</v>
      </c>
      <c r="H26" s="3">
        <f>IFERROR(Table4[[#This Row],[Current Value]]-Table4[[#This Row],[Total Paid]],"")</f>
        <v>-2.279998779296875</v>
      </c>
      <c r="L26" s="3">
        <f>IFERROR(VLOOKUP(Table4[[#This Row],[Symbol]],DividendHistoryTable[[Symbol]:[2018 Dividend]],6,0),"")</f>
        <v>1.84</v>
      </c>
      <c r="M26" s="4">
        <f>IFERROR(Table4[[#This Row],[2018 Dividend]]/Table4[[#This Row],[Current Price]],"")</f>
        <v>2.0476296322081689E-2</v>
      </c>
      <c r="N26" s="8">
        <f>IFERROR(Table4[[#This Row],[2018 Dividend]]*Table4[[#This Row],['# Stocks]],"")</f>
        <v>3.68</v>
      </c>
      <c r="O26" t="str">
        <f>IFERROR(VLOOKUP(Table4[[#This Row],[Symbol]],DividendHistoryTable[[Symbol]:[DividendMonth]],5,0),"")</f>
        <v>4-11</v>
      </c>
    </row>
    <row r="27" spans="1:15" x14ac:dyDescent="0.25">
      <c r="A27" t="str">
        <f>IFERROR(INDEX(DividendHistoryTable[[#All],[Company]:[Symbol]],MATCH(Table4[[#This Row],[Symbol]],DividendHistoryTable[[#All],[Symbol]],0),1),"")</f>
        <v>Carrefour</v>
      </c>
      <c r="B27" s="6" t="str">
        <f>IFERROR(DividendHistoryTable[[#This Row],[Symbol]],"")</f>
        <v>CA.PA</v>
      </c>
      <c r="C27" s="7" t="str">
        <f>IFERROR(VLOOKUP(Table4[[#This Row],[Symbol]],DividendHistoryTable[[Symbol]:[Sector]],2,0),"")</f>
        <v>Retail</v>
      </c>
      <c r="D27" s="7" t="str">
        <f>IFERROR(VLOOKUP(Table4[[#This Row],[Symbol]],Transactions!$H$2:$I$80,2,0),"")</f>
        <v/>
      </c>
      <c r="E27" s="8">
        <f>IFERROR(VLOOKUP(Table4[[#This Row],[Symbol]],REQ!$A$5:$B$100,2,0),"")</f>
        <v>15.039999961853029</v>
      </c>
      <c r="F27" s="12" t="str">
        <f>IFERROR(VLOOKUP(Table4[[#This Row],[Symbol]],Transactions!$H$2:$J$80,3,0),"")</f>
        <v/>
      </c>
      <c r="G27" s="3" t="str">
        <f>IFERROR(Table4[[#This Row],[Current Price]]*Table4[[#This Row],['# Stocks]],"")</f>
        <v/>
      </c>
      <c r="H27" s="3" t="str">
        <f>IFERROR(Table4[[#This Row],[Current Value]]-Table4[[#This Row],[Total Paid]],"")</f>
        <v/>
      </c>
      <c r="L27" s="3">
        <f>IFERROR(VLOOKUP(Table4[[#This Row],[Symbol]],DividendHistoryTable[[Symbol]:[2018 Dividend]],6,0),"")</f>
        <v>0.7</v>
      </c>
      <c r="M27" s="4">
        <f>IFERROR(Table4[[#This Row],[2018 Dividend]]/Table4[[#This Row],[Current Price]],"")</f>
        <v>4.6542553309538388E-2</v>
      </c>
      <c r="N27" s="8" t="str">
        <f>IFERROR(Table4[[#This Row],[2018 Dividend]]*Table4[[#This Row],['# Stocks]],"")</f>
        <v/>
      </c>
      <c r="O27" s="7" t="str">
        <f>IFERROR(VLOOKUP(Table4[[#This Row],[Symbol]],DividendHistoryTable[[Symbol]:[DividendMonth]],5,0),"")</f>
        <v>6</v>
      </c>
    </row>
    <row r="28" spans="1:15" x14ac:dyDescent="0.25">
      <c r="A28" t="str">
        <f>IFERROR(INDEX(DividendHistoryTable[[#All],[Company]:[Symbol]],MATCH(Table4[[#This Row],[Symbol]],DividendHistoryTable[[#All],[Symbol]],0),1),"")</f>
        <v>EURONAV</v>
      </c>
      <c r="B28" s="6" t="str">
        <f>IFERROR(DividendHistoryTable[[#This Row],[Symbol]],"")</f>
        <v>EURN.BR</v>
      </c>
      <c r="C28" s="7" t="str">
        <f>IFERROR(VLOOKUP(Table4[[#This Row],[Symbol]],DividendHistoryTable[[Symbol]:[Sector]],2,0),"")</f>
        <v>Gas &amp; Oil</v>
      </c>
      <c r="D28" s="7" t="str">
        <f>IFERROR(VLOOKUP(Table4[[#This Row],[Symbol]],Transactions!$H$2:$I$80,2,0),"")</f>
        <v/>
      </c>
      <c r="E28" s="8">
        <f>IFERROR(VLOOKUP(Table4[[#This Row],[Symbol]],REQ!$A$5:$B$100,2,0),"")</f>
        <v>7.0900001525878906</v>
      </c>
      <c r="F28" s="12" t="str">
        <f>IFERROR(VLOOKUP(Table4[[#This Row],[Symbol]],Transactions!$H$2:$J$80,3,0),"")</f>
        <v/>
      </c>
      <c r="G28" s="3" t="str">
        <f>IFERROR(Table4[[#This Row],[Current Price]]*Table4[[#This Row],['# Stocks]],"")</f>
        <v/>
      </c>
      <c r="H28" s="3" t="str">
        <f>IFERROR(Table4[[#This Row],[Current Value]]-Table4[[#This Row],[Total Paid]],"")</f>
        <v/>
      </c>
      <c r="L28" s="3">
        <f>IFERROR(VLOOKUP(Table4[[#This Row],[Symbol]],DividendHistoryTable[[Symbol]:[2018 Dividend]],6,0),"")</f>
        <v>2.15</v>
      </c>
      <c r="M28" s="4">
        <f>IFERROR(Table4[[#This Row],[2018 Dividend]]/Table4[[#This Row],[Current Price]],"")</f>
        <v>0.30324399911546374</v>
      </c>
      <c r="N28" s="8" t="str">
        <f>IFERROR(Table4[[#This Row],[2018 Dividend]]*Table4[[#This Row],['# Stocks]],"")</f>
        <v/>
      </c>
      <c r="O28" s="7" t="str">
        <f>IFERROR(VLOOKUP(Table4[[#This Row],[Symbol]],DividendHistoryTable[[Symbol]:[DividendMonth]],5,0),"")</f>
        <v>5-9</v>
      </c>
    </row>
    <row r="29" spans="1:15" x14ac:dyDescent="0.25">
      <c r="A29" t="str">
        <f>IFERROR(INDEX(DividendHistoryTable[[#All],[Company]:[Symbol]],MATCH(Table4[[#This Row],[Symbol]],DividendHistoryTable[[#All],[Symbol]],0),1),"")</f>
        <v>TF1</v>
      </c>
      <c r="B29" s="6" t="str">
        <f>IFERROR(DividendHistoryTable[[#This Row],[Symbol]],"")</f>
        <v>TFI.PA</v>
      </c>
      <c r="C29" s="7" t="str">
        <f>IFERROR(VLOOKUP(Table4[[#This Row],[Symbol]],DividendHistoryTable[[Symbol]:[Sector]],2,0),"")</f>
        <v>Medias</v>
      </c>
      <c r="D29" s="7" t="str">
        <f>IFERROR(VLOOKUP(Table4[[#This Row],[Symbol]],Transactions!$H$2:$I$80,2,0),"")</f>
        <v/>
      </c>
      <c r="E29" s="8">
        <f>IFERROR(VLOOKUP(Table4[[#This Row],[Symbol]],REQ!$A$5:$B$100,2,0),"")</f>
        <v>8.25</v>
      </c>
      <c r="F29" s="8" t="str">
        <f>IFERROR(VLOOKUP(Table4[[#This Row],[Symbol]],Transactions!$H$2:$J$80,3,0),"")</f>
        <v/>
      </c>
      <c r="G29" s="3" t="str">
        <f>IFERROR(Table4[[#This Row],[Current Price]]*Table4[[#This Row],['# Stocks]],"")</f>
        <v/>
      </c>
      <c r="H29" s="3" t="str">
        <f>IFERROR(Table4[[#This Row],[Current Value]]-Table4[[#This Row],[Total Paid]],"")</f>
        <v/>
      </c>
      <c r="L29" s="3">
        <f>IFERROR(VLOOKUP(Table4[[#This Row],[Symbol]],DividendHistoryTable[[Symbol]:[2018 Dividend]],6,0),"")</f>
        <v>0.8</v>
      </c>
      <c r="M29" s="4">
        <f>IFERROR(Table4[[#This Row],[2018 Dividend]]/Table4[[#This Row],[Current Price]],"")</f>
        <v>9.696969696969697E-2</v>
      </c>
      <c r="N29" s="8" t="str">
        <f>IFERROR(Table4[[#This Row],[2018 Dividend]]*Table4[[#This Row],['# Stocks]],"")</f>
        <v/>
      </c>
      <c r="O29" s="7" t="str">
        <f>IFERROR(VLOOKUP(Table4[[#This Row],[Symbol]],DividendHistoryTable[[Symbol]:[DividendMonth]],5,0),"")</f>
        <v>4</v>
      </c>
    </row>
    <row r="30" spans="1:15" x14ac:dyDescent="0.25">
      <c r="A30" t="str">
        <f>IFERROR(INDEX(DividendHistoryTable[[#All],[Company]:[Symbol]],MATCH(Table4[[#This Row],[Symbol]],DividendHistoryTable[[#All],[Symbol]],0),1),"")</f>
        <v>COVIVIO</v>
      </c>
      <c r="B30" s="6" t="str">
        <f>IFERROR(DividendHistoryTable[[#This Row],[Symbol]],"")</f>
        <v>COV.PA</v>
      </c>
      <c r="C30" s="7" t="str">
        <f>IFERROR(VLOOKUP(Table4[[#This Row],[Symbol]],DividendHistoryTable[[Symbol]:[Sector]],2,0),"")</f>
        <v>Real Estate</v>
      </c>
      <c r="D30" s="7" t="str">
        <f>IFERROR(VLOOKUP(Table4[[#This Row],[Symbol]],Transactions!$H$2:$I$80,2,0),"")</f>
        <v/>
      </c>
      <c r="E30" s="8">
        <f>IFERROR(VLOOKUP(Table4[[#This Row],[Symbol]],REQ!$A$5:$B$100,2,0),"")</f>
        <v>76.599998474121094</v>
      </c>
      <c r="F30" s="8" t="str">
        <f>IFERROR(VLOOKUP(Table4[[#This Row],[Symbol]],Transactions!$H$2:$J$80,3,0),"")</f>
        <v/>
      </c>
      <c r="G30" s="3" t="str">
        <f>IFERROR(Table4[[#This Row],[Current Price]]*Table4[[#This Row],['# Stocks]],"")</f>
        <v/>
      </c>
      <c r="H30" s="3" t="str">
        <f>IFERROR(Table4[[#This Row],[Current Value]]-Table4[[#This Row],[Total Paid]],"")</f>
        <v/>
      </c>
      <c r="L30" s="3">
        <f>IFERROR(VLOOKUP(Table4[[#This Row],[Symbol]],DividendHistoryTable[[Symbol]:[2018 Dividend]],6,0),"")</f>
        <v>4.3</v>
      </c>
      <c r="M30" s="4">
        <f>IFERROR(Table4[[#This Row],[2018 Dividend]]/Table4[[#This Row],[Current Price]],"")</f>
        <v>5.6135771353216568E-2</v>
      </c>
      <c r="N30" s="8" t="str">
        <f>IFERROR(Table4[[#This Row],[2018 Dividend]]*Table4[[#This Row],['# Stocks]],"")</f>
        <v/>
      </c>
      <c r="O30" s="7" t="str">
        <f>IFERROR(VLOOKUP(Table4[[#This Row],[Symbol]],DividendHistoryTable[[Symbol]:[DividendMonth]],5,0),"")</f>
        <v>5</v>
      </c>
    </row>
    <row r="31" spans="1:15" x14ac:dyDescent="0.25">
      <c r="A31" t="str">
        <f>IFERROR(INDEX(DividendHistoryTable[[#All],[Company]:[Symbol]],MATCH(Table4[[#This Row],[Symbol]],DividendHistoryTable[[#All],[Symbol]],0),1),"")</f>
        <v>Sanofi</v>
      </c>
      <c r="B31" s="6" t="str">
        <f>IFERROR(DividendHistoryTable[[#This Row],[Symbol]],"")</f>
        <v>SAN.PA</v>
      </c>
      <c r="C31" s="7" t="str">
        <f>IFERROR(VLOOKUP(Table4[[#This Row],[Symbol]],DividendHistoryTable[[Symbol]:[Sector]],2,0),"")</f>
        <v>Pharma</v>
      </c>
      <c r="D31" s="7" t="str">
        <f>IFERROR(VLOOKUP(Table4[[#This Row],[Symbol]],Transactions!$H$2:$I$80,2,0),"")</f>
        <v/>
      </c>
      <c r="E31" s="8">
        <f>IFERROR(VLOOKUP(Table4[[#This Row],[Symbol]],REQ!$A$5:$B$100,2,0),"")</f>
        <v>84.459999084472656</v>
      </c>
      <c r="F31" s="12" t="str">
        <f>IFERROR(VLOOKUP(Table4[[#This Row],[Symbol]],Transactions!$H$2:$J$80,3,0),"")</f>
        <v/>
      </c>
      <c r="G31" s="3" t="str">
        <f>IFERROR(Table4[[#This Row],[Current Price]]*Table4[[#This Row],['# Stocks]],"")</f>
        <v/>
      </c>
      <c r="H31" s="3" t="str">
        <f>IFERROR(Table4[[#This Row],[Current Value]]-Table4[[#This Row],[Total Paid]],"")</f>
        <v/>
      </c>
      <c r="L31" s="3">
        <f>IFERROR(VLOOKUP(Table4[[#This Row],[Symbol]],DividendHistoryTable[[Symbol]:[2018 Dividend]],6,0),"")</f>
        <v>2.93</v>
      </c>
      <c r="M31" s="4">
        <f>IFERROR(Table4[[#This Row],[2018 Dividend]]/Table4[[#This Row],[Current Price]],"")</f>
        <v>3.4690978353783319E-2</v>
      </c>
      <c r="N31" s="8" t="str">
        <f>IFERROR(Table4[[#This Row],[2018 Dividend]]*Table4[[#This Row],['# Stocks]],"")</f>
        <v/>
      </c>
      <c r="O31" s="7" t="str">
        <f>IFERROR(VLOOKUP(Table4[[#This Row],[Symbol]],DividendHistoryTable[[Symbol]:[DividendMonth]],5,0),"")</f>
        <v>5</v>
      </c>
    </row>
    <row r="32" spans="1:15" x14ac:dyDescent="0.25">
      <c r="A32" t="str">
        <f>IFERROR(INDEX(DividendHistoryTable[[#All],[Company]:[Symbol]],MATCH(Table4[[#This Row],[Symbol]],DividendHistoryTable[[#All],[Symbol]],0),1),"")</f>
        <v>Danone</v>
      </c>
      <c r="B32" s="6" t="str">
        <f>IFERROR(DividendHistoryTable[[#This Row],[Symbol]],"")</f>
        <v>BN.PA</v>
      </c>
      <c r="C32" s="7" t="str">
        <f>IFERROR(VLOOKUP(Table4[[#This Row],[Symbol]],DividendHistoryTable[[Symbol]:[Sector]],2,0),"")</f>
        <v>Food Processing</v>
      </c>
      <c r="D32" s="7" t="str">
        <f>IFERROR(VLOOKUP(Table4[[#This Row],[Symbol]],Transactions!$H$2:$I$80,2,0),"")</f>
        <v/>
      </c>
      <c r="E32" s="8">
        <f>IFERROR(VLOOKUP(Table4[[#This Row],[Symbol]],REQ!$A$5:$B$100,2,0),"")</f>
        <v>58.930000305175781</v>
      </c>
      <c r="F32" s="12" t="str">
        <f>IFERROR(VLOOKUP(Table4[[#This Row],[Symbol]],Transactions!$H$2:$J$80,3,0),"")</f>
        <v/>
      </c>
      <c r="G32" s="3" t="str">
        <f>IFERROR(Table4[[#This Row],[Current Price]]*Table4[[#This Row],['# Stocks]],"")</f>
        <v/>
      </c>
      <c r="H32" s="3" t="str">
        <f>IFERROR(Table4[[#This Row],[Current Value]]-Table4[[#This Row],[Total Paid]],"")</f>
        <v/>
      </c>
      <c r="L32" s="3">
        <f>IFERROR(VLOOKUP(Table4[[#This Row],[Symbol]],DividendHistoryTable[[Symbol]:[2018 Dividend]],6,0),"")</f>
        <v>1.6</v>
      </c>
      <c r="M32" s="4">
        <f>IFERROR(Table4[[#This Row],[2018 Dividend]]/Table4[[#This Row],[Current Price]],"")</f>
        <v>2.7150856808318618E-2</v>
      </c>
      <c r="N32" s="8" t="str">
        <f>IFERROR(Table4[[#This Row],[2018 Dividend]]*Table4[[#This Row],['# Stocks]],"")</f>
        <v/>
      </c>
      <c r="O32" s="7" t="str">
        <f>IFERROR(VLOOKUP(Table4[[#This Row],[Symbol]],DividendHistoryTable[[Symbol]:[DividendMonth]],5,0),"")</f>
        <v>5</v>
      </c>
    </row>
    <row r="33" spans="1:15" x14ac:dyDescent="0.25">
      <c r="A33" s="7" t="str">
        <f>IFERROR(INDEX(DividendHistoryTable[[#All],[Company]:[Symbol]],MATCH(Table4[[#This Row],[Symbol]],DividendHistoryTable[[#All],[Symbol]],0),1),"")</f>
        <v>Wendel</v>
      </c>
      <c r="B33" s="6" t="str">
        <f>IFERROR(DividendHistoryTable[[#This Row],[Symbol]],"")</f>
        <v>MF.PA</v>
      </c>
      <c r="C33" s="7" t="str">
        <f>IFERROR(VLOOKUP(Table4[[#This Row],[Symbol]],DividendHistoryTable[[Symbol]:[Sector]],2,0),"")</f>
        <v>Finance</v>
      </c>
      <c r="D33" s="7" t="str">
        <f>IFERROR(VLOOKUP(Table4[[#This Row],[Symbol]],Transactions!$H$2:$I$80,2,0),"")</f>
        <v/>
      </c>
      <c r="E33" s="8">
        <f>IFERROR(VLOOKUP(Table4[[#This Row],[Symbol]],REQ!$A$5:$B$100,2,0),"")</f>
        <v>110.59999847412109</v>
      </c>
      <c r="F33" s="8" t="str">
        <f>IFERROR(VLOOKUP(Table4[[#This Row],[Symbol]],Transactions!$H$2:$J$80,3,0),"")</f>
        <v/>
      </c>
      <c r="G33" s="3" t="str">
        <f>IFERROR(Table4[[#This Row],[Current Price]]*Table4[[#This Row],['# Stocks]],"")</f>
        <v/>
      </c>
      <c r="H33" s="3" t="str">
        <f>IFERROR(Table4[[#This Row],[Current Value]]-Table4[[#This Row],[Total Paid]],"")</f>
        <v/>
      </c>
      <c r="L33" s="3">
        <f>IFERROR(VLOOKUP(Table4[[#This Row],[Symbol]],DividendHistoryTable[[Symbol]:[2018 Dividend]],6,0),"")</f>
        <v>2.15</v>
      </c>
      <c r="M33" s="4">
        <f>IFERROR(Table4[[#This Row],[2018 Dividend]]/Table4[[#This Row],[Current Price]],"")</f>
        <v>1.9439421606349035E-2</v>
      </c>
      <c r="N33" s="8" t="str">
        <f>IFERROR(Table4[[#This Row],[2018 Dividend]]*Table4[[#This Row],['# Stocks]],"")</f>
        <v/>
      </c>
      <c r="O33" s="7" t="str">
        <f>IFERROR(VLOOKUP(Table4[[#This Row],[Symbol]],DividendHistoryTable[[Symbol]:[DividendMonth]],5,0),"")</f>
        <v>5</v>
      </c>
    </row>
    <row r="34" spans="1:15" x14ac:dyDescent="0.25">
      <c r="A34" s="7" t="str">
        <f>IFERROR(INDEX(DividendHistoryTable[[#All],[Company]:[Symbol]],MATCH(Table4[[#This Row],[Symbol]],DividendHistoryTable[[#All],[Symbol]],0),1),"")</f>
        <v>Société Générale</v>
      </c>
      <c r="B34" s="6" t="str">
        <f>IFERROR(DividendHistoryTable[[#This Row],[Symbol]],"")</f>
        <v>GLE.PA</v>
      </c>
      <c r="C34" s="7" t="str">
        <f>IFERROR(VLOOKUP(Table4[[#This Row],[Symbol]],DividendHistoryTable[[Symbol]:[Sector]],2,0),"")</f>
        <v>Bank</v>
      </c>
      <c r="D34" s="7" t="str">
        <f>IFERROR(VLOOKUP(Table4[[#This Row],[Symbol]],Transactions!$H$2:$I$80,2,0),"")</f>
        <v/>
      </c>
      <c r="E34" s="8">
        <f>IFERROR(VLOOKUP(Table4[[#This Row],[Symbol]],REQ!$A$5:$B$100,2,0),"")</f>
        <v>22.32500076293945</v>
      </c>
      <c r="F34" s="12" t="str">
        <f>IFERROR(VLOOKUP(Table4[[#This Row],[Symbol]],Transactions!$H$2:$J$80,3,0),"")</f>
        <v/>
      </c>
      <c r="G34" s="3" t="str">
        <f>IFERROR(Table4[[#This Row],[Current Price]]*Table4[[#This Row],['# Stocks]],"")</f>
        <v/>
      </c>
      <c r="H34" s="3" t="str">
        <f>IFERROR(Table4[[#This Row],[Current Value]]-Table4[[#This Row],[Total Paid]],"")</f>
        <v/>
      </c>
      <c r="L34" s="3">
        <f>IFERROR(VLOOKUP(Table4[[#This Row],[Symbol]],DividendHistoryTable[[Symbol]:[2018 Dividend]],6,0),"")</f>
        <v>1.2</v>
      </c>
      <c r="M34" s="4">
        <f>IFERROR(Table4[[#This Row],[2018 Dividend]]/Table4[[#This Row],[Current Price]],"")</f>
        <v>5.3751397939123764E-2</v>
      </c>
      <c r="N34" s="8" t="str">
        <f>IFERROR(Table4[[#This Row],[2018 Dividend]]*Table4[[#This Row],['# Stocks]],"")</f>
        <v/>
      </c>
      <c r="O34" s="7" t="str">
        <f>IFERROR(VLOOKUP(Table4[[#This Row],[Symbol]],DividendHistoryTable[[Symbol]:[DividendMonth]],5,0),"")</f>
        <v>5</v>
      </c>
    </row>
    <row r="35" spans="1:15" x14ac:dyDescent="0.25">
      <c r="A35" s="7" t="str">
        <f>IFERROR(INDEX(DividendHistoryTable[[#All],[Company]:[Symbol]],MATCH(Table4[[#This Row],[Symbol]],DividendHistoryTable[[#All],[Symbol]],0),1),"")</f>
        <v>SARTORIUS STED BIO</v>
      </c>
      <c r="B35" s="6" t="str">
        <f>IFERROR(DividendHistoryTable[[#This Row],[Symbol]],"")</f>
        <v>DIM.PA</v>
      </c>
      <c r="C35" s="7" t="str">
        <f>IFERROR(VLOOKUP(Table4[[#This Row],[Symbol]],DividendHistoryTable[[Symbol]:[Sector]],2,0),"")</f>
        <v>Biotech</v>
      </c>
      <c r="D35" s="7" t="str">
        <f>IFERROR(VLOOKUP(Table4[[#This Row],[Symbol]],Transactions!$H$2:$I$80,2,0),"")</f>
        <v/>
      </c>
      <c r="E35" s="8">
        <f>IFERROR(VLOOKUP(Table4[[#This Row],[Symbol]],REQ!$A$5:$B$100,2,0),"")</f>
        <v>379.29998779296881</v>
      </c>
      <c r="F35" s="12" t="str">
        <f>IFERROR(VLOOKUP(Table4[[#This Row],[Symbol]],Transactions!$H$2:$J$80,3,0),"")</f>
        <v/>
      </c>
      <c r="G35" s="3" t="str">
        <f>IFERROR(Table4[[#This Row],[Current Price]]*Table4[[#This Row],['# Stocks]],"")</f>
        <v/>
      </c>
      <c r="H35" s="3" t="str">
        <f>IFERROR(Table4[[#This Row],[Current Value]]-Table4[[#This Row],[Total Paid]],"")</f>
        <v/>
      </c>
      <c r="L35" s="3">
        <f>IFERROR(VLOOKUP(Table4[[#This Row],[Symbol]],DividendHistoryTable[[Symbol]:[2018 Dividend]],6,0),"")</f>
        <v>0.33</v>
      </c>
      <c r="M35" s="4">
        <f>IFERROR(Table4[[#This Row],[2018 Dividend]]/Table4[[#This Row],[Current Price]],"")</f>
        <v>8.7002375591987123E-4</v>
      </c>
      <c r="N35" s="8" t="str">
        <f>IFERROR(Table4[[#This Row],[2018 Dividend]]*Table4[[#This Row],['# Stocks]],"")</f>
        <v/>
      </c>
      <c r="O35" s="7" t="str">
        <f>IFERROR(VLOOKUP(Table4[[#This Row],[Symbol]],DividendHistoryTable[[Symbol]:[DividendMonth]],5,0),"")</f>
        <v>3</v>
      </c>
    </row>
    <row r="36" spans="1:15" x14ac:dyDescent="0.25">
      <c r="A36" s="7" t="str">
        <f>IFERROR(INDEX(DividendHistoryTable[[#All],[Company]:[Symbol]],MATCH(Table4[[#This Row],[Symbol]],DividendHistoryTable[[#All],[Symbol]],0),1),"")</f>
        <v>ALBIOMA</v>
      </c>
      <c r="B36" s="6" t="str">
        <f>IFERROR(DividendHistoryTable[[#This Row],[Symbol]],"")</f>
        <v>ABIO.PA</v>
      </c>
      <c r="C36" s="7" t="str">
        <f>IFERROR(VLOOKUP(Table4[[#This Row],[Symbol]],DividendHistoryTable[[Symbol]:[Sector]],2,0),"")</f>
        <v>Alt. Energy</v>
      </c>
      <c r="D36" s="7" t="str">
        <f>IFERROR(VLOOKUP(Table4[[#This Row],[Symbol]],Transactions!$H$2:$I$80,2,0),"")</f>
        <v/>
      </c>
      <c r="E36" s="8">
        <f>IFERROR(VLOOKUP(Table4[[#This Row],[Symbol]],REQ!$A$5:$B$100,2,0),"")</f>
        <v>42.240001678466797</v>
      </c>
      <c r="F36" s="12" t="str">
        <f>IFERROR(VLOOKUP(Table4[[#This Row],[Symbol]],Transactions!$H$2:$J$80,3,0),"")</f>
        <v/>
      </c>
      <c r="G36" s="3" t="str">
        <f>IFERROR(Table4[[#This Row],[Current Price]]*Table4[[#This Row],['# Stocks]],"")</f>
        <v/>
      </c>
      <c r="H36" s="3" t="str">
        <f>IFERROR(Table4[[#This Row],[Current Value]]-Table4[[#This Row],[Total Paid]],"")</f>
        <v/>
      </c>
      <c r="L36" s="3">
        <f>IFERROR(VLOOKUP(Table4[[#This Row],[Symbol]],DividendHistoryTable[[Symbol]:[2018 Dividend]],6,0),"")</f>
        <v>0.56999999999999995</v>
      </c>
      <c r="M36" s="4">
        <f>IFERROR(Table4[[#This Row],[2018 Dividend]]/Table4[[#This Row],[Current Price]],"")</f>
        <v>1.3494317645602175E-2</v>
      </c>
      <c r="N36" s="8" t="str">
        <f>IFERROR(Table4[[#This Row],[2018 Dividend]]*Table4[[#This Row],['# Stocks]],"")</f>
        <v/>
      </c>
      <c r="O36" s="7" t="str">
        <f>IFERROR(VLOOKUP(Table4[[#This Row],[Symbol]],DividendHistoryTable[[Symbol]:[DividendMonth]],5,0),"")</f>
        <v>6</v>
      </c>
    </row>
    <row r="37" spans="1:15" x14ac:dyDescent="0.25">
      <c r="A37" s="7" t="str">
        <f>IFERROR(INDEX(DividendHistoryTable[[#All],[Company]:[Symbol]],MATCH(Table4[[#This Row],[Symbol]],DividendHistoryTable[[#All],[Symbol]],0),1),"")</f>
        <v>Lafarge</v>
      </c>
      <c r="B37" s="6" t="str">
        <f>IFERROR(DividendHistoryTable[[#This Row],[Symbol]],"")</f>
        <v>LHN.PA</v>
      </c>
      <c r="C37" s="7" t="str">
        <f>IFERROR(VLOOKUP(Table4[[#This Row],[Symbol]],DividendHistoryTable[[Symbol]:[Sector]],2,0),"")</f>
        <v>Construction</v>
      </c>
      <c r="D37" s="7" t="str">
        <f>IFERROR(VLOOKUP(Table4[[#This Row],[Symbol]],Transactions!$H$2:$I$80,2,0),"")</f>
        <v/>
      </c>
      <c r="E37" s="8">
        <f>IFERROR(VLOOKUP(Table4[[#This Row],[Symbol]],REQ!$A$5:$B$100,2,0),"")</f>
        <v>51.759998321533203</v>
      </c>
      <c r="F37" s="12" t="str">
        <f>IFERROR(VLOOKUP(Table4[[#This Row],[Symbol]],Transactions!$H$2:$J$80,3,0),"")</f>
        <v/>
      </c>
      <c r="G37" s="3" t="str">
        <f>IFERROR(Table4[[#This Row],[Current Price]]*Table4[[#This Row],['# Stocks]],"")</f>
        <v/>
      </c>
      <c r="H37" s="3" t="str">
        <f>IFERROR(Table4[[#This Row],[Current Value]]-Table4[[#This Row],[Total Paid]],"")</f>
        <v/>
      </c>
      <c r="L37" s="3">
        <f>IFERROR(VLOOKUP(Table4[[#This Row],[Symbol]],DividendHistoryTable[[Symbol]:[2018 Dividend]],6,0),"")</f>
        <v>1.37</v>
      </c>
      <c r="M37" s="4">
        <f>IFERROR(Table4[[#This Row],[2018 Dividend]]/Table4[[#This Row],[Current Price]],"")</f>
        <v>2.6468316159702278E-2</v>
      </c>
      <c r="N37" s="8" t="str">
        <f>IFERROR(Table4[[#This Row],[2018 Dividend]]*Table4[[#This Row],['# Stocks]],"")</f>
        <v/>
      </c>
      <c r="O37" s="7" t="str">
        <f>IFERROR(VLOOKUP(Table4[[#This Row],[Symbol]],DividendHistoryTable[[Symbol]:[DividendMonth]],5,0),"")</f>
        <v>5</v>
      </c>
    </row>
    <row r="38" spans="1:15" x14ac:dyDescent="0.25">
      <c r="A38" s="7" t="str">
        <f>IFERROR(INDEX(DividendHistoryTable[[#All],[Company]:[Symbol]],MATCH(Table4[[#This Row],[Symbol]],DividendHistoryTable[[#All],[Symbol]],0),1),"")</f>
        <v>EDF</v>
      </c>
      <c r="B38" s="6" t="str">
        <f>IFERROR(DividendHistoryTable[[#This Row],[Symbol]],"")</f>
        <v>EDF.PA</v>
      </c>
      <c r="C38" s="7" t="str">
        <f>IFERROR(VLOOKUP(Table4[[#This Row],[Symbol]],DividendHistoryTable[[Symbol]:[Sector]],2,0),"")</f>
        <v>Energy</v>
      </c>
      <c r="D38" s="7" t="str">
        <f>IFERROR(VLOOKUP(Table4[[#This Row],[Symbol]],Transactions!$H$2:$I$80,2,0),"")</f>
        <v/>
      </c>
      <c r="E38" s="8">
        <f>IFERROR(VLOOKUP(Table4[[#This Row],[Symbol]],REQ!$A$5:$B$100,2,0),"")</f>
        <v>12.135000228881839</v>
      </c>
      <c r="F38" s="12" t="str">
        <f>IFERROR(VLOOKUP(Table4[[#This Row],[Symbol]],Transactions!$H$2:$J$80,3,0),"")</f>
        <v/>
      </c>
      <c r="G38" s="3" t="str">
        <f>IFERROR(Table4[[#This Row],[Current Price]]*Table4[[#This Row],['# Stocks]],"")</f>
        <v/>
      </c>
      <c r="H38" s="3" t="str">
        <f>IFERROR(Table4[[#This Row],[Current Value]]-Table4[[#This Row],[Total Paid]],"")</f>
        <v/>
      </c>
      <c r="L38" s="3">
        <f>IFERROR(VLOOKUP(Table4[[#This Row],[Symbol]],DividendHistoryTable[[Symbol]:[2018 Dividend]],6,0),"")</f>
        <v>1.1000000000000001</v>
      </c>
      <c r="M38" s="4">
        <f>IFERROR(Table4[[#This Row],[2018 Dividend]]/Table4[[#This Row],[Current Price]],"")</f>
        <v>9.0646887453858571E-2</v>
      </c>
      <c r="N38" s="8" t="str">
        <f>IFERROR(Table4[[#This Row],[2018 Dividend]]*Table4[[#This Row],['# Stocks]],"")</f>
        <v/>
      </c>
      <c r="O38" s="7" t="str">
        <f>IFERROR(VLOOKUP(Table4[[#This Row],[Symbol]],DividendHistoryTable[[Symbol]:[DividendMonth]],5,0),"")</f>
        <v>5-12</v>
      </c>
    </row>
    <row r="39" spans="1:15" x14ac:dyDescent="0.25">
      <c r="A39" s="7" t="str">
        <f>IFERROR(INDEX(DividendHistoryTable[[#All],[Company]:[Symbol]],MATCH(Table4[[#This Row],[Symbol]],DividendHistoryTable[[#All],[Symbol]],0),1),"")</f>
        <v>Schneider Electric</v>
      </c>
      <c r="B39" s="6" t="str">
        <f>IFERROR(DividendHistoryTable[[#This Row],[Symbol]],"")</f>
        <v>SU.PA</v>
      </c>
      <c r="C39" s="7" t="str">
        <f>IFERROR(VLOOKUP(Table4[[#This Row],[Symbol]],DividendHistoryTable[[Symbol]:[Sector]],2,0),"")</f>
        <v>Electronics</v>
      </c>
      <c r="D39" s="7" t="str">
        <f>IFERROR(VLOOKUP(Table4[[#This Row],[Symbol]],Transactions!$H$2:$I$80,2,0),"")</f>
        <v/>
      </c>
      <c r="E39" s="8">
        <f>IFERROR(VLOOKUP(Table4[[#This Row],[Symbol]],REQ!$A$5:$B$100,2,0),"")</f>
        <v>134.52000427246091</v>
      </c>
      <c r="F39" s="12" t="str">
        <f>IFERROR(VLOOKUP(Table4[[#This Row],[Symbol]],Transactions!$H$2:$J$80,3,0),"")</f>
        <v/>
      </c>
      <c r="G39" s="3" t="str">
        <f>IFERROR(Table4[[#This Row],[Current Price]]*Table4[[#This Row],['# Stocks]],"")</f>
        <v/>
      </c>
      <c r="H39" s="3" t="str">
        <f>IFERROR(Table4[[#This Row],[Current Value]]-Table4[[#This Row],[Total Paid]],"")</f>
        <v/>
      </c>
      <c r="L39" s="3">
        <f>IFERROR(VLOOKUP(Table4[[#This Row],[Symbol]],DividendHistoryTable[[Symbol]:[2018 Dividend]],6,0),"")</f>
        <v>2</v>
      </c>
      <c r="M39" s="4">
        <f>IFERROR(Table4[[#This Row],[2018 Dividend]]/Table4[[#This Row],[Current Price]],"")</f>
        <v>1.4867677196539031E-2</v>
      </c>
      <c r="N39" s="8" t="str">
        <f>IFERROR(Table4[[#This Row],[2018 Dividend]]*Table4[[#This Row],['# Stocks]],"")</f>
        <v/>
      </c>
      <c r="O39" s="7" t="str">
        <f>IFERROR(VLOOKUP(Table4[[#This Row],[Symbol]],DividendHistoryTable[[Symbol]:[DividendMonth]],5,0),"")</f>
        <v>4</v>
      </c>
    </row>
    <row r="40" spans="1:15" x14ac:dyDescent="0.25">
      <c r="A40" s="7" t="str">
        <f>IFERROR(INDEX(DividendHistoryTable[[#All],[Company]:[Symbol]],MATCH(Table4[[#This Row],[Symbol]],DividendHistoryTable[[#All],[Symbol]],0),1),"")</f>
        <v>ILIAD</v>
      </c>
      <c r="B40" s="6" t="str">
        <f>IFERROR(DividendHistoryTable[[#This Row],[Symbol]],"")</f>
        <v>ILD.PA</v>
      </c>
      <c r="C40" s="7" t="str">
        <f>IFERROR(VLOOKUP(Table4[[#This Row],[Symbol]],DividendHistoryTable[[Symbol]:[Sector]],2,0),"")</f>
        <v>Telcom</v>
      </c>
      <c r="D40" s="7" t="str">
        <f>IFERROR(VLOOKUP(Table4[[#This Row],[Symbol]],Transactions!$H$2:$I$80,2,0),"")</f>
        <v/>
      </c>
      <c r="E40" s="8">
        <f>IFERROR(VLOOKUP(Table4[[#This Row],[Symbol]],REQ!$A$5:$B$100,2,0),"")</f>
        <v>158.5</v>
      </c>
      <c r="F40" s="12" t="str">
        <f>IFERROR(VLOOKUP(Table4[[#This Row],[Symbol]],Transactions!$H$2:$J$80,3,0),"")</f>
        <v/>
      </c>
      <c r="G40" s="3" t="str">
        <f>IFERROR(Table4[[#This Row],[Current Price]]*Table4[[#This Row],['# Stocks]],"")</f>
        <v/>
      </c>
      <c r="H40" s="3" t="str">
        <f>IFERROR(Table4[[#This Row],[Current Value]]-Table4[[#This Row],[Total Paid]],"")</f>
        <v/>
      </c>
      <c r="L40" s="3">
        <f>IFERROR(VLOOKUP(Table4[[#This Row],[Symbol]],DividendHistoryTable[[Symbol]:[2018 Dividend]],6,0),"")</f>
        <v>0.41</v>
      </c>
      <c r="M40" s="4">
        <f>IFERROR(Table4[[#This Row],[2018 Dividend]]/Table4[[#This Row],[Current Price]],"")</f>
        <v>2.5867507886435329E-3</v>
      </c>
      <c r="N40" s="8" t="str">
        <f>IFERROR(Table4[[#This Row],[2018 Dividend]]*Table4[[#This Row],['# Stocks]],"")</f>
        <v/>
      </c>
      <c r="O40" s="7" t="str">
        <f>IFERROR(VLOOKUP(Table4[[#This Row],[Symbol]],DividendHistoryTable[[Symbol]:[DividendMonth]],5,0),"")</f>
        <v>6</v>
      </c>
    </row>
    <row r="41" spans="1:15" x14ac:dyDescent="0.25">
      <c r="A41" s="7" t="str">
        <f>IFERROR(INDEX(DividendHistoryTable[[#All],[Company]:[Symbol]],MATCH(Table4[[#This Row],[Symbol]],DividendHistoryTable[[#All],[Symbol]],0),1),"")</f>
        <v>Klépierre</v>
      </c>
      <c r="B41" s="6" t="str">
        <f>IFERROR(DividendHistoryTable[[#This Row],[Symbol]],"")</f>
        <v>LI.PA</v>
      </c>
      <c r="C41" s="7" t="str">
        <f>IFERROR(VLOOKUP(Table4[[#This Row],[Symbol]],DividendHistoryTable[[Symbol]:[Sector]],2,0),"")</f>
        <v>Real Estate</v>
      </c>
      <c r="D41" s="7" t="str">
        <f>IFERROR(VLOOKUP(Table4[[#This Row],[Symbol]],Transactions!$H$2:$I$80,2,0),"")</f>
        <v/>
      </c>
      <c r="E41" s="8">
        <f>IFERROR(VLOOKUP(Table4[[#This Row],[Symbol]],REQ!$A$5:$B$100,2,0),"")</f>
        <v>20.989999771118161</v>
      </c>
      <c r="F41" s="12" t="str">
        <f>IFERROR(VLOOKUP(Table4[[#This Row],[Symbol]],Transactions!$H$2:$J$80,3,0),"")</f>
        <v/>
      </c>
      <c r="G41" s="3" t="str">
        <f>IFERROR(Table4[[#This Row],[Current Price]]*Table4[[#This Row],['# Stocks]],"")</f>
        <v/>
      </c>
      <c r="H41" s="3" t="str">
        <f>IFERROR(Table4[[#This Row],[Current Value]]-Table4[[#This Row],[Total Paid]],"")</f>
        <v/>
      </c>
      <c r="L41" s="3">
        <f>IFERROR(VLOOKUP(Table4[[#This Row],[Symbol]],DividendHistoryTable[[Symbol]:[2018 Dividend]],6,0),"")</f>
        <v>1.7</v>
      </c>
      <c r="M41" s="4">
        <f>IFERROR(Table4[[#This Row],[2018 Dividend]]/Table4[[#This Row],[Current Price]],"")</f>
        <v>8.0990948953661615E-2</v>
      </c>
      <c r="N41" s="8" t="str">
        <f>IFERROR(Table4[[#This Row],[2018 Dividend]]*Table4[[#This Row],['# Stocks]],"")</f>
        <v/>
      </c>
      <c r="O41" s="7" t="str">
        <f>IFERROR(VLOOKUP(Table4[[#This Row],[Symbol]],DividendHistoryTable[[Symbol]:[DividendMonth]],5,0),"")</f>
        <v>3-7</v>
      </c>
    </row>
    <row r="42" spans="1:15" x14ac:dyDescent="0.25">
      <c r="A42" s="7" t="str">
        <f>IFERROR(INDEX(DividendHistoryTable[[#All],[Company]:[Symbol]],MATCH(Table4[[#This Row],[Symbol]],DividendHistoryTable[[#All],[Symbol]],0),1),"")</f>
        <v>CARMILA</v>
      </c>
      <c r="B42" s="6" t="str">
        <f>IFERROR(DividendHistoryTable[[#This Row],[Symbol]],"")</f>
        <v>CARM.PA</v>
      </c>
      <c r="C42" s="7" t="str">
        <f>IFERROR(VLOOKUP(Table4[[#This Row],[Symbol]],DividendHistoryTable[[Symbol]:[Sector]],2,0),"")</f>
        <v>Real Estate</v>
      </c>
      <c r="D42" s="7" t="str">
        <f>IFERROR(VLOOKUP(Table4[[#This Row],[Symbol]],Transactions!$H$2:$I$80,2,0),"")</f>
        <v/>
      </c>
      <c r="E42" s="8">
        <f>IFERROR(VLOOKUP(Table4[[#This Row],[Symbol]],REQ!$A$5:$B$100,2,0),"")</f>
        <v>13.5</v>
      </c>
      <c r="F42" s="12" t="str">
        <f>IFERROR(VLOOKUP(Table4[[#This Row],[Symbol]],Transactions!$H$2:$J$80,3,0),"")</f>
        <v/>
      </c>
      <c r="G42" s="3" t="str">
        <f>IFERROR(Table4[[#This Row],[Current Price]]*Table4[[#This Row],['# Stocks]],"")</f>
        <v/>
      </c>
      <c r="H42" s="3" t="str">
        <f>IFERROR(Table4[[#This Row],[Current Value]]-Table4[[#This Row],[Total Paid]],"")</f>
        <v/>
      </c>
      <c r="L42" s="3">
        <f>IFERROR(VLOOKUP(Table4[[#This Row],[Symbol]],DividendHistoryTable[[Symbol]:[2018 Dividend]],6,0),"")</f>
        <v>1.52</v>
      </c>
      <c r="M42" s="4">
        <f>IFERROR(Table4[[#This Row],[2018 Dividend]]/Table4[[#This Row],[Current Price]],"")</f>
        <v>0.11259259259259259</v>
      </c>
      <c r="N42" s="8" t="str">
        <f>IFERROR(Table4[[#This Row],[2018 Dividend]]*Table4[[#This Row],['# Stocks]],"")</f>
        <v/>
      </c>
      <c r="O42" s="7" t="str">
        <f>IFERROR(VLOOKUP(Table4[[#This Row],[Symbol]],DividendHistoryTable[[Symbol]:[DividendMonth]],5,0),"")</f>
        <v>5</v>
      </c>
    </row>
    <row r="43" spans="1:15" x14ac:dyDescent="0.25">
      <c r="A43" s="7" t="str">
        <f>IFERROR(INDEX(DividendHistoryTable[[#All],[Company]:[Symbol]],MATCH(Table4[[#This Row],[Symbol]],DividendHistoryTable[[#All],[Symbol]],0),1),"")</f>
        <v>Air Liquide</v>
      </c>
      <c r="B43" s="6" t="str">
        <f>IFERROR(DividendHistoryTable[[#This Row],[Symbol]],"")</f>
        <v>AI.PA</v>
      </c>
      <c r="C43" s="7" t="str">
        <f>IFERROR(VLOOKUP(Table4[[#This Row],[Symbol]],DividendHistoryTable[[Symbol]:[Sector]],2,0),"")</f>
        <v>Gas &amp; Oil</v>
      </c>
      <c r="D43" s="7" t="str">
        <f>IFERROR(VLOOKUP(Table4[[#This Row],[Symbol]],Transactions!$H$2:$I$80,2,0),"")</f>
        <v/>
      </c>
      <c r="E43" s="8">
        <f>IFERROR(VLOOKUP(Table4[[#This Row],[Symbol]],REQ!$A$5:$B$100,2,0),"")</f>
        <v>140.47999572753909</v>
      </c>
      <c r="F43" s="12" t="str">
        <f>IFERROR(VLOOKUP(Table4[[#This Row],[Symbol]],Transactions!$H$2:$J$80,3,0),"")</f>
        <v/>
      </c>
      <c r="G43" s="3" t="str">
        <f>IFERROR(Table4[[#This Row],[Current Price]]*Table4[[#This Row],['# Stocks]],"")</f>
        <v/>
      </c>
      <c r="H43" s="3" t="str">
        <f>IFERROR(Table4[[#This Row],[Current Value]]-Table4[[#This Row],[Total Paid]],"")</f>
        <v/>
      </c>
      <c r="L43" s="3">
        <f>IFERROR(VLOOKUP(Table4[[#This Row],[Symbol]],DividendHistoryTable[[Symbol]:[2018 Dividend]],6,0),"")</f>
        <v>2.6339999999999999</v>
      </c>
      <c r="M43" s="4">
        <f>IFERROR(Table4[[#This Row],[2018 Dividend]]/Table4[[#This Row],[Current Price]],"")</f>
        <v>1.8750000570249462E-2</v>
      </c>
      <c r="N43" s="8" t="str">
        <f>IFERROR(Table4[[#This Row],[2018 Dividend]]*Table4[[#This Row],['# Stocks]],"")</f>
        <v/>
      </c>
      <c r="O43" s="7" t="str">
        <f>IFERROR(VLOOKUP(Table4[[#This Row],[Symbol]],DividendHistoryTable[[Symbol]:[DividendMonth]],5,0),"")</f>
        <v>5</v>
      </c>
    </row>
    <row r="44" spans="1:15" x14ac:dyDescent="0.25">
      <c r="A44" s="7" t="str">
        <f>IFERROR(INDEX(DividendHistoryTable[[#All],[Company]:[Symbol]],MATCH(Table4[[#This Row],[Symbol]],DividendHistoryTable[[#All],[Symbol]],0),1),"")</f>
        <v>Stellantis</v>
      </c>
      <c r="B44" s="6" t="str">
        <f>IFERROR(DividendHistoryTable[[#This Row],[Symbol]],"")</f>
        <v>STLA.PA</v>
      </c>
      <c r="C44" s="7" t="str">
        <f>IFERROR(VLOOKUP(Table4[[#This Row],[Symbol]],DividendHistoryTable[[Symbol]:[Sector]],2,0),"")</f>
        <v>Automotive</v>
      </c>
      <c r="D44" s="7">
        <f>IFERROR(VLOOKUP(Table4[[#This Row],[Symbol]],Transactions!$H$2:$I$80,2,0),"")</f>
        <v>2</v>
      </c>
      <c r="E44" s="8">
        <f>IFERROR(VLOOKUP(Table4[[#This Row],[Symbol]],REQ!$A$5:$B$100,2,0),"")</f>
        <v>15.060000419616699</v>
      </c>
      <c r="F44" s="12">
        <f>IFERROR(VLOOKUP(Table4[[#This Row],[Symbol]],Transactions!$H$2:$J$80,3,0),"")</f>
        <v>26.72</v>
      </c>
      <c r="G44" s="3">
        <f>IFERROR(Table4[[#This Row],[Current Price]]*Table4[[#This Row],['# Stocks]],"")</f>
        <v>30.120000839233398</v>
      </c>
      <c r="H44" s="3">
        <f>IFERROR(Table4[[#This Row],[Current Value]]-Table4[[#This Row],[Total Paid]],"")</f>
        <v>3.4000008392333996</v>
      </c>
      <c r="L44" s="3">
        <f>IFERROR(VLOOKUP(Table4[[#This Row],[Symbol]],DividendHistoryTable[[Symbol]:[2018 Dividend]],6,0),"")</f>
        <v>0</v>
      </c>
      <c r="M44" s="4">
        <f>IFERROR(Table4[[#This Row],[2018 Dividend]]/Table4[[#This Row],[Current Price]],"")</f>
        <v>0</v>
      </c>
      <c r="N44" s="8">
        <f>IFERROR(Table4[[#This Row],[2018 Dividend]]*Table4[[#This Row],['# Stocks]],"")</f>
        <v>0</v>
      </c>
      <c r="O44" s="7" t="str">
        <f>IFERROR(VLOOKUP(Table4[[#This Row],[Symbol]],DividendHistoryTable[[Symbol]:[DividendMonth]],5,0),"")</f>
        <v>5</v>
      </c>
    </row>
    <row r="45" spans="1:15" x14ac:dyDescent="0.25">
      <c r="A45" s="7" t="str">
        <f>IFERROR(INDEX(DividendHistoryTable[[#All],[Company]:[Symbol]],MATCH(Table4[[#This Row],[Symbol]],DividendHistoryTable[[#All],[Symbol]],0),1),"")</f>
        <v>Publicis</v>
      </c>
      <c r="B45" s="6" t="str">
        <f>IFERROR(DividendHistoryTable[[#This Row],[Symbol]],"")</f>
        <v>PUB.PA</v>
      </c>
      <c r="C45" s="7" t="str">
        <f>IFERROR(VLOOKUP(Table4[[#This Row],[Symbol]],DividendHistoryTable[[Symbol]:[Sector]],2,0),"")</f>
        <v>Communications</v>
      </c>
      <c r="D45" s="7" t="str">
        <f>IFERROR(VLOOKUP(Table4[[#This Row],[Symbol]],Transactions!$H$2:$I$80,2,0),"")</f>
        <v/>
      </c>
      <c r="E45" s="8">
        <f>IFERROR(VLOOKUP(Table4[[#This Row],[Symbol]],REQ!$A$5:$B$100,2,0),"")</f>
        <v>54.459999084472663</v>
      </c>
      <c r="F45" s="12" t="str">
        <f>IFERROR(VLOOKUP(Table4[[#This Row],[Symbol]],Transactions!$H$2:$J$80,3,0),"")</f>
        <v/>
      </c>
      <c r="G45" s="3" t="str">
        <f>IFERROR(Table4[[#This Row],[Current Price]]*Table4[[#This Row],['# Stocks]],"")</f>
        <v/>
      </c>
      <c r="H45" s="3" t="str">
        <f>IFERROR(Table4[[#This Row],[Current Value]]-Table4[[#This Row],[Total Paid]],"")</f>
        <v/>
      </c>
      <c r="L45" s="3">
        <f>IFERROR(VLOOKUP(Table4[[#This Row],[Symbol]],DividendHistoryTable[[Symbol]:[2018 Dividend]],6,0),"")</f>
        <v>1.6</v>
      </c>
      <c r="M45" s="4">
        <f>IFERROR(Table4[[#This Row],[2018 Dividend]]/Table4[[#This Row],[Current Price]],"")</f>
        <v>2.9379361492794871E-2</v>
      </c>
      <c r="N45" s="8" t="str">
        <f>IFERROR(Table4[[#This Row],[2018 Dividend]]*Table4[[#This Row],['# Stocks]],"")</f>
        <v/>
      </c>
      <c r="O45" s="7" t="str">
        <f>IFERROR(VLOOKUP(Table4[[#This Row],[Symbol]],DividendHistoryTable[[Symbol]:[DividendMonth]],5,0),"")</f>
        <v>6</v>
      </c>
    </row>
    <row r="46" spans="1:15" x14ac:dyDescent="0.25">
      <c r="A46" s="7" t="str">
        <f>IFERROR(INDEX(DividendHistoryTable[[#All],[Company]:[Symbol]],MATCH(Table4[[#This Row],[Symbol]],DividendHistoryTable[[#All],[Symbol]],0),1),"")</f>
        <v>TELENET</v>
      </c>
      <c r="B46" s="6" t="str">
        <f>IFERROR(DividendHistoryTable[[#This Row],[Symbol]],"")</f>
        <v>TNET.BR</v>
      </c>
      <c r="C46" s="7" t="str">
        <f>IFERROR(VLOOKUP(Table4[[#This Row],[Symbol]],DividendHistoryTable[[Symbol]:[Sector]],2,0),"")</f>
        <v>Telcom</v>
      </c>
      <c r="D46" s="7" t="str">
        <f>IFERROR(VLOOKUP(Table4[[#This Row],[Symbol]],Transactions!$H$2:$I$80,2,0),"")</f>
        <v/>
      </c>
      <c r="E46" s="8">
        <f>IFERROR(VLOOKUP(Table4[[#This Row],[Symbol]],REQ!$A$5:$B$100,2,0),"")</f>
        <v>35.340000152587891</v>
      </c>
      <c r="F46" s="12" t="str">
        <f>IFERROR(VLOOKUP(Table4[[#This Row],[Symbol]],Transactions!$H$2:$J$80,3,0),"")</f>
        <v/>
      </c>
      <c r="G46" s="3" t="str">
        <f>IFERROR(Table4[[#This Row],[Current Price]]*Table4[[#This Row],['# Stocks]],"")</f>
        <v/>
      </c>
      <c r="H46" s="3" t="str">
        <f>IFERROR(Table4[[#This Row],[Current Value]]-Table4[[#This Row],[Total Paid]],"")</f>
        <v/>
      </c>
      <c r="L46" s="3">
        <f>IFERROR(VLOOKUP(Table4[[#This Row],[Symbol]],DividendHistoryTable[[Symbol]:[2018 Dividend]],6,0),"")</f>
        <v>0</v>
      </c>
      <c r="M46" s="4">
        <f>IFERROR(Table4[[#This Row],[2018 Dividend]]/Table4[[#This Row],[Current Price]],"")</f>
        <v>0</v>
      </c>
      <c r="N46" s="8" t="str">
        <f>IFERROR(Table4[[#This Row],[2018 Dividend]]*Table4[[#This Row],['# Stocks]],"")</f>
        <v/>
      </c>
      <c r="O46" s="7" t="str">
        <f>IFERROR(VLOOKUP(Table4[[#This Row],[Symbol]],DividendHistoryTable[[Symbol]:[DividendMonth]],5,0),"")</f>
        <v>5-12</v>
      </c>
    </row>
    <row r="47" spans="1:15" x14ac:dyDescent="0.25">
      <c r="A47" s="7" t="str">
        <f>IFERROR(INDEX(DividendHistoryTable[[#All],[Company]:[Symbol]],MATCH(Table4[[#This Row],[Symbol]],DividendHistoryTable[[#All],[Symbol]],0),1),"")</f>
        <v>IMERYS</v>
      </c>
      <c r="B47" s="6" t="str">
        <f>IFERROR(DividendHistoryTable[[#This Row],[Symbol]],"")</f>
        <v>NK.PA</v>
      </c>
      <c r="C47" s="7" t="str">
        <f>IFERROR(VLOOKUP(Table4[[#This Row],[Symbol]],DividendHistoryTable[[Symbol]:[Sector]],2,0),"")</f>
        <v>Mining</v>
      </c>
      <c r="D47" s="7" t="str">
        <f>IFERROR(VLOOKUP(Table4[[#This Row],[Symbol]],Transactions!$H$2:$I$80,2,0),"")</f>
        <v/>
      </c>
      <c r="E47" s="8">
        <f>IFERROR(VLOOKUP(Table4[[#This Row],[Symbol]],REQ!$A$5:$B$100,2,0),"")</f>
        <v>42.740001678466797</v>
      </c>
      <c r="F47" s="12" t="str">
        <f>IFERROR(VLOOKUP(Table4[[#This Row],[Symbol]],Transactions!$H$2:$J$80,3,0),"")</f>
        <v/>
      </c>
      <c r="G47" s="3" t="str">
        <f>IFERROR(Table4[[#This Row],[Current Price]]*Table4[[#This Row],['# Stocks]],"")</f>
        <v/>
      </c>
      <c r="H47" s="3" t="str">
        <f>IFERROR(Table4[[#This Row],[Current Value]]-Table4[[#This Row],[Total Paid]],"")</f>
        <v/>
      </c>
      <c r="L47" s="3">
        <f>IFERROR(VLOOKUP(Table4[[#This Row],[Symbol]],DividendHistoryTable[[Symbol]:[2018 Dividend]],6,0),"")</f>
        <v>1.75</v>
      </c>
      <c r="M47" s="4">
        <f>IFERROR(Table4[[#This Row],[2018 Dividend]]/Table4[[#This Row],[Current Price]],"")</f>
        <v>4.0945248742975185E-2</v>
      </c>
      <c r="N47" s="8" t="str">
        <f>IFERROR(Table4[[#This Row],[2018 Dividend]]*Table4[[#This Row],['# Stocks]],"")</f>
        <v/>
      </c>
      <c r="O47" s="7" t="str">
        <f>IFERROR(VLOOKUP(Table4[[#This Row],[Symbol]],DividendHistoryTable[[Symbol]:[DividendMonth]],5,0),"")</f>
        <v>5</v>
      </c>
    </row>
    <row r="48" spans="1:15" x14ac:dyDescent="0.25">
      <c r="A48" s="7" t="str">
        <f>IFERROR(INDEX(DividendHistoryTable[[#All],[Company]:[Symbol]],MATCH(Table4[[#This Row],[Symbol]],DividendHistoryTable[[#All],[Symbol]],0),1),"")</f>
        <v>CASINO RICHARD</v>
      </c>
      <c r="B48" s="6" t="str">
        <f>IFERROR(DividendHistoryTable[[#This Row],[Symbol]],"")</f>
        <v>CO.PA</v>
      </c>
      <c r="C48" s="7" t="str">
        <f>IFERROR(VLOOKUP(Table4[[#This Row],[Symbol]],DividendHistoryTable[[Symbol]:[Sector]],2,0),"")</f>
        <v>Retail</v>
      </c>
      <c r="D48" s="7" t="str">
        <f>IFERROR(VLOOKUP(Table4[[#This Row],[Symbol]],Transactions!$H$2:$I$80,2,0),"")</f>
        <v/>
      </c>
      <c r="E48" s="8">
        <f>IFERROR(VLOOKUP(Table4[[#This Row],[Symbol]],REQ!$A$5:$B$100,2,0),"")</f>
        <v>27.219999313354489</v>
      </c>
      <c r="F48" s="12" t="str">
        <f>IFERROR(VLOOKUP(Table4[[#This Row],[Symbol]],Transactions!$H$2:$J$80,3,0),"")</f>
        <v/>
      </c>
      <c r="G48" s="3" t="str">
        <f>IFERROR(Table4[[#This Row],[Current Price]]*Table4[[#This Row],['# Stocks]],"")</f>
        <v/>
      </c>
      <c r="H48" s="3" t="str">
        <f>IFERROR(Table4[[#This Row],[Current Value]]-Table4[[#This Row],[Total Paid]],"")</f>
        <v/>
      </c>
      <c r="L48" s="3">
        <f>IFERROR(VLOOKUP(Table4[[#This Row],[Symbol]],DividendHistoryTable[[Symbol]:[2018 Dividend]],6,0),"")</f>
        <v>3.12</v>
      </c>
      <c r="M48" s="4">
        <f>IFERROR(Table4[[#This Row],[2018 Dividend]]/Table4[[#This Row],[Current Price]],"")</f>
        <v>0.11462160465482772</v>
      </c>
      <c r="N48" s="8" t="str">
        <f>IFERROR(Table4[[#This Row],[2018 Dividend]]*Table4[[#This Row],['# Stocks]],"")</f>
        <v/>
      </c>
      <c r="O48" s="7" t="str">
        <f>IFERROR(VLOOKUP(Table4[[#This Row],[Symbol]],DividendHistoryTable[[Symbol]:[DividendMonth]],5,0),"")</f>
        <v>5-12</v>
      </c>
    </row>
    <row r="49" spans="1:15" x14ac:dyDescent="0.25">
      <c r="A49" s="7" t="str">
        <f>IFERROR(INDEX(DividendHistoryTable[[#All],[Company]:[Symbol]],MATCH(Table4[[#This Row],[Symbol]],DividendHistoryTable[[#All],[Symbol]],0),1),"")</f>
        <v>NOKIA</v>
      </c>
      <c r="B49" s="6" t="str">
        <f>IFERROR(DividendHistoryTable[[#This Row],[Symbol]],"")</f>
        <v>NOKIA.PA</v>
      </c>
      <c r="C49" s="7" t="str">
        <f>IFERROR(VLOOKUP(Table4[[#This Row],[Symbol]],DividendHistoryTable[[Symbol]:[Sector]],2,0),"")</f>
        <v>Telcom</v>
      </c>
      <c r="D49" s="7">
        <f>IFERROR(VLOOKUP(Table4[[#This Row],[Symbol]],Transactions!$H$2:$I$80,2,0),"")</f>
        <v>90</v>
      </c>
      <c r="E49" s="8">
        <f>IFERROR(VLOOKUP(Table4[[#This Row],[Symbol]],REQ!$A$5:$B$100,2,0),"")</f>
        <v>3.4900000095367432</v>
      </c>
      <c r="F49" s="8">
        <f>IFERROR(VLOOKUP(Table4[[#This Row],[Symbol]],Transactions!$H$2:$J$80,3,0),"")</f>
        <v>407.70000000000005</v>
      </c>
      <c r="G49" s="3">
        <f>IFERROR(Table4[[#This Row],[Current Price]]*Table4[[#This Row],['# Stocks]],"")</f>
        <v>314.10000085830688</v>
      </c>
      <c r="H49" s="3">
        <f>IFERROR(Table4[[#This Row],[Current Value]]-Table4[[#This Row],[Total Paid]],"")</f>
        <v>-93.599999141693161</v>
      </c>
      <c r="L49" s="3">
        <f>IFERROR(VLOOKUP(Table4[[#This Row],[Symbol]],DividendHistoryTable[[Symbol]:[2018 Dividend]],6,0),"")</f>
        <v>0.14000000000000001</v>
      </c>
      <c r="M49" s="4">
        <f>IFERROR(Table4[[#This Row],[2018 Dividend]]/Table4[[#This Row],[Current Price]],"")</f>
        <v>4.0114613070898926E-2</v>
      </c>
      <c r="N49" s="8">
        <f>IFERROR(Table4[[#This Row],[2018 Dividend]]*Table4[[#This Row],['# Stocks]],"")</f>
        <v>12.600000000000001</v>
      </c>
      <c r="O49" s="7" t="str">
        <f>IFERROR(VLOOKUP(Table4[[#This Row],[Symbol]],DividendHistoryTable[[Symbol]:[DividendMonth]],5,0),"")</f>
        <v>5</v>
      </c>
    </row>
    <row r="50" spans="1:15" x14ac:dyDescent="0.25">
      <c r="A50" s="7" t="str">
        <f>IFERROR(INDEX(DividendHistoryTable[[#All],[Company]:[Symbol]],MATCH(Table4[[#This Row],[Symbol]],DividendHistoryTable[[#All],[Symbol]],0),1),"")</f>
        <v>Hydrogen Refueling Solution</v>
      </c>
      <c r="B50" s="6" t="str">
        <f>IFERROR(DividendHistoryTable[[#This Row],[Symbol]],"")</f>
        <v>ALHRS.PA</v>
      </c>
      <c r="C50" s="7" t="str">
        <f>IFERROR(VLOOKUP(Table4[[#This Row],[Symbol]],DividendHistoryTable[[Symbol]:[Sector]],2,0),"")</f>
        <v>Hydrogen</v>
      </c>
      <c r="D50" s="7" t="str">
        <f>IFERROR(VLOOKUP(Table4[[#This Row],[Symbol]],Transactions!$H$2:$I$80,2,0),"")</f>
        <v/>
      </c>
      <c r="E50" s="8">
        <f>IFERROR(VLOOKUP(Table4[[#This Row],[Symbol]],REQ!$A$5:$B$100,2,0),"")</f>
        <v>36.549999237060547</v>
      </c>
      <c r="F50" s="8" t="str">
        <f>IFERROR(VLOOKUP(Table4[[#This Row],[Symbol]],Transactions!$H$2:$J$80,3,0),"")</f>
        <v/>
      </c>
      <c r="G50" s="3" t="str">
        <f>IFERROR(Table4[[#This Row],[Current Price]]*Table4[[#This Row],['# Stocks]],"")</f>
        <v/>
      </c>
      <c r="H50" s="3" t="str">
        <f>IFERROR(Table4[[#This Row],[Current Value]]-Table4[[#This Row],[Total Paid]],"")</f>
        <v/>
      </c>
      <c r="L50" s="3">
        <f>IFERROR(VLOOKUP(Table4[[#This Row],[Symbol]],DividendHistoryTable[[Symbol]:[2018 Dividend]],6,0),"")</f>
        <v>0</v>
      </c>
      <c r="M50" s="4">
        <f>IFERROR(Table4[[#This Row],[2018 Dividend]]/Table4[[#This Row],[Current Price]],"")</f>
        <v>0</v>
      </c>
      <c r="N50" s="8" t="str">
        <f>IFERROR(Table4[[#This Row],[2018 Dividend]]*Table4[[#This Row],['# Stocks]],"")</f>
        <v/>
      </c>
      <c r="O50" s="7" t="str">
        <f>IFERROR(VLOOKUP(Table4[[#This Row],[Symbol]],DividendHistoryTable[[Symbol]:[DividendMonth]],5,0),"")</f>
        <v>0</v>
      </c>
    </row>
    <row r="51" spans="1:15" x14ac:dyDescent="0.25">
      <c r="A51" s="7" t="str">
        <f>IFERROR(INDEX(DividendHistoryTable[[#All],[Company]:[Symbol]],MATCH(Table4[[#This Row],[Symbol]],DividendHistoryTable[[#All],[Symbol]],0),1),"")</f>
        <v>AEROPORT DE PARIS</v>
      </c>
      <c r="B51" s="6" t="str">
        <f>IFERROR(DividendHistoryTable[[#This Row],[Symbol]],"")</f>
        <v>ADP.PA</v>
      </c>
      <c r="C51" s="7" t="str">
        <f>IFERROR(VLOOKUP(Table4[[#This Row],[Symbol]],DividendHistoryTable[[Symbol]:[Sector]],2,0),"")</f>
        <v>Aviation</v>
      </c>
      <c r="D51" s="7" t="str">
        <f>IFERROR(VLOOKUP(Table4[[#This Row],[Symbol]],Transactions!$H$2:$I$80,2,0),"")</f>
        <v/>
      </c>
      <c r="E51" s="8">
        <f>IFERROR(VLOOKUP(Table4[[#This Row],[Symbol]],REQ!$A$5:$B$100,2,0),"")</f>
        <v>104.0500030517578</v>
      </c>
      <c r="F51" s="8" t="str">
        <f>IFERROR(VLOOKUP(Table4[[#This Row],[Symbol]],Transactions!$H$2:$J$80,3,0),"")</f>
        <v/>
      </c>
      <c r="G51" s="3" t="str">
        <f>IFERROR(Table4[[#This Row],[Current Price]]*Table4[[#This Row],['# Stocks]],"")</f>
        <v/>
      </c>
      <c r="H51" s="3" t="str">
        <f>IFERROR(Table4[[#This Row],[Current Value]]-Table4[[#This Row],[Total Paid]],"")</f>
        <v/>
      </c>
      <c r="L51" s="3">
        <f>IFERROR(VLOOKUP(Table4[[#This Row],[Symbol]],DividendHistoryTable[[Symbol]:[2018 Dividend]],6,0),"")</f>
        <v>2.61</v>
      </c>
      <c r="M51" s="4">
        <f>IFERROR(Table4[[#This Row],[2018 Dividend]]/Table4[[#This Row],[Current Price]],"")</f>
        <v>2.5084093449778203E-2</v>
      </c>
      <c r="N51" s="8" t="str">
        <f>IFERROR(Table4[[#This Row],[2018 Dividend]]*Table4[[#This Row],['# Stocks]],"")</f>
        <v/>
      </c>
      <c r="O51" s="7" t="str">
        <f>IFERROR(VLOOKUP(Table4[[#This Row],[Symbol]],DividendHistoryTable[[Symbol]:[DividendMonth]],5,0),"")</f>
        <v>6-12</v>
      </c>
    </row>
    <row r="52" spans="1:15" x14ac:dyDescent="0.25">
      <c r="A52" s="7" t="str">
        <f>IFERROR(INDEX(DividendHistoryTable[[#All],[Company]:[Symbol]],MATCH(Table4[[#This Row],[Symbol]],DividendHistoryTable[[#All],[Symbol]],0),1),"")</f>
        <v>Renault</v>
      </c>
      <c r="B52" s="6" t="str">
        <f>IFERROR(DividendHistoryTable[[#This Row],[Symbol]],"")</f>
        <v>RNO.PA</v>
      </c>
      <c r="C52" s="7" t="str">
        <f>IFERROR(VLOOKUP(Table4[[#This Row],[Symbol]],DividendHistoryTable[[Symbol]:[Sector]],2,0),"")</f>
        <v>Automotive</v>
      </c>
      <c r="D52" s="7" t="str">
        <f>IFERROR(VLOOKUP(Table4[[#This Row],[Symbol]],Transactions!$H$2:$I$80,2,0),"")</f>
        <v/>
      </c>
      <c r="E52" s="8">
        <f>IFERROR(VLOOKUP(Table4[[#This Row],[Symbol]],REQ!$A$5:$B$100,2,0),"")</f>
        <v>35.654998779296882</v>
      </c>
      <c r="F52" s="8" t="str">
        <f>IFERROR(VLOOKUP(Table4[[#This Row],[Symbol]],Transactions!$H$2:$J$80,3,0),"")</f>
        <v/>
      </c>
      <c r="G52" s="3" t="str">
        <f>IFERROR(Table4[[#This Row],[Current Price]]*Table4[[#This Row],['# Stocks]],"")</f>
        <v/>
      </c>
      <c r="H52" s="3" t="str">
        <f>IFERROR(Table4[[#This Row],[Current Value]]-Table4[[#This Row],[Total Paid]],"")</f>
        <v/>
      </c>
      <c r="L52" s="3">
        <f>IFERROR(VLOOKUP(Table4[[#This Row],[Symbol]],DividendHistoryTable[[Symbol]:[2018 Dividend]],6,0),"")</f>
        <v>2.4</v>
      </c>
      <c r="M52" s="4">
        <f>IFERROR(Table4[[#This Row],[2018 Dividend]]/Table4[[#This Row],[Current Price]],"")</f>
        <v>6.7311739788743524E-2</v>
      </c>
      <c r="N52" s="8" t="str">
        <f>IFERROR(Table4[[#This Row],[2018 Dividend]]*Table4[[#This Row],['# Stocks]],"")</f>
        <v/>
      </c>
      <c r="O52" s="7" t="str">
        <f>IFERROR(VLOOKUP(Table4[[#This Row],[Symbol]],DividendHistoryTable[[Symbol]:[DividendMonth]],5,0),"")</f>
        <v>6</v>
      </c>
    </row>
    <row r="53" spans="1:15" x14ac:dyDescent="0.25">
      <c r="A53" s="7" t="str">
        <f>IFERROR(INDEX(DividendHistoryTable[[#All],[Company]:[Symbol]],MATCH(Table4[[#This Row],[Symbol]],DividendHistoryTable[[#All],[Symbol]],0),1),"")</f>
        <v>LVMH</v>
      </c>
      <c r="B53" s="6" t="str">
        <f>IFERROR(DividendHistoryTable[[#This Row],[Symbol]],"")</f>
        <v>MC.PA</v>
      </c>
      <c r="C53" s="7" t="str">
        <f>IFERROR(VLOOKUP(Table4[[#This Row],[Symbol]],DividendHistoryTable[[Symbol]:[Sector]],2,0),"")</f>
        <v>Luxury</v>
      </c>
      <c r="D53" s="7" t="str">
        <f>IFERROR(VLOOKUP(Table4[[#This Row],[Symbol]],Transactions!$H$2:$I$80,2,0),"")</f>
        <v/>
      </c>
      <c r="E53" s="8">
        <f>IFERROR(VLOOKUP(Table4[[#This Row],[Symbol]],REQ!$A$5:$B$100,2,0),"")</f>
        <v>609.5999755859375</v>
      </c>
      <c r="F53" s="8" t="str">
        <f>IFERROR(VLOOKUP(Table4[[#This Row],[Symbol]],Transactions!$H$2:$J$80,3,0),"")</f>
        <v/>
      </c>
      <c r="G53" s="3" t="str">
        <f>IFERROR(Table4[[#This Row],[Current Price]]*Table4[[#This Row],['# Stocks]],"")</f>
        <v/>
      </c>
      <c r="H53" s="3" t="str">
        <f>IFERROR(Table4[[#This Row],[Current Value]]-Table4[[#This Row],[Total Paid]],"")</f>
        <v/>
      </c>
      <c r="L53" s="3">
        <f>IFERROR(VLOOKUP(Table4[[#This Row],[Symbol]],DividendHistoryTable[[Symbol]:[2018 Dividend]],6,0),"")</f>
        <v>3.6</v>
      </c>
      <c r="M53" s="4">
        <f>IFERROR(Table4[[#This Row],[2018 Dividend]]/Table4[[#This Row],[Current Price]],"")</f>
        <v>5.905512047535335E-3</v>
      </c>
      <c r="N53" s="8" t="str">
        <f>IFERROR(Table4[[#This Row],[2018 Dividend]]*Table4[[#This Row],['# Stocks]],"")</f>
        <v/>
      </c>
      <c r="O53" s="7" t="str">
        <f>IFERROR(VLOOKUP(Table4[[#This Row],[Symbol]],DividendHistoryTable[[Symbol]:[DividendMonth]],5,0),"")</f>
        <v>4-12</v>
      </c>
    </row>
    <row r="54" spans="1:15" x14ac:dyDescent="0.25">
      <c r="A54" s="7" t="str">
        <f>IFERROR(INDEX(DividendHistoryTable[[#All],[Company]:[Symbol]],MATCH(Table4[[#This Row],[Symbol]],DividendHistoryTable[[#All],[Symbol]],0),1),"")</f>
        <v>TECHNIP FMP</v>
      </c>
      <c r="B54" s="6" t="str">
        <f>IFERROR(DividendHistoryTable[[#This Row],[Symbol]],"")</f>
        <v>FTI.PA</v>
      </c>
      <c r="C54" s="7" t="str">
        <f>IFERROR(VLOOKUP(Table4[[#This Row],[Symbol]],DividendHistoryTable[[Symbol]:[Sector]],2,0),"")</f>
        <v>Gas &amp; Oil</v>
      </c>
      <c r="D54" s="7" t="str">
        <f>IFERROR(VLOOKUP(Table4[[#This Row],[Symbol]],Transactions!$H$2:$I$80,2,0),"")</f>
        <v/>
      </c>
      <c r="E54" s="8">
        <f>IFERROR(VLOOKUP(Table4[[#This Row],[Symbol]],REQ!$A$5:$B$100,2,0),"")</f>
        <v>6.2199997901916504</v>
      </c>
      <c r="F54" s="8" t="str">
        <f>IFERROR(VLOOKUP(Table4[[#This Row],[Symbol]],Transactions!$H$2:$J$80,3,0),"")</f>
        <v/>
      </c>
      <c r="G54" s="3" t="str">
        <f>IFERROR(Table4[[#This Row],[Current Price]]*Table4[[#This Row],['# Stocks]],"")</f>
        <v/>
      </c>
      <c r="H54" s="3" t="str">
        <f>IFERROR(Table4[[#This Row],[Current Value]]-Table4[[#This Row],[Total Paid]],"")</f>
        <v/>
      </c>
      <c r="L54" s="3">
        <f>IFERROR(VLOOKUP(Table4[[#This Row],[Symbol]],DividendHistoryTable[[Symbol]:[2018 Dividend]],6,0),"")</f>
        <v>2</v>
      </c>
      <c r="M54" s="4">
        <f>IFERROR(Table4[[#This Row],[2018 Dividend]]/Table4[[#This Row],[Current Price]],"")</f>
        <v>0.32154341920618879</v>
      </c>
      <c r="N54" s="8" t="str">
        <f>IFERROR(Table4[[#This Row],[2018 Dividend]]*Table4[[#This Row],['# Stocks]],"")</f>
        <v/>
      </c>
      <c r="O54" s="7" t="str">
        <f>IFERROR(VLOOKUP(Table4[[#This Row],[Symbol]],DividendHistoryTable[[Symbol]:[DividendMonth]],5,0),"")</f>
        <v>4-6-9-12</v>
      </c>
    </row>
    <row r="55" spans="1:15" x14ac:dyDescent="0.25">
      <c r="A55" s="7" t="str">
        <f>IFERROR(INDEX(DividendHistoryTable[[#All],[Company]:[Symbol]],MATCH(Table4[[#This Row],[Symbol]],DividendHistoryTable[[#All],[Symbol]],0),1),"")</f>
        <v>QUADIENT</v>
      </c>
      <c r="B55" s="6" t="str">
        <f>IFERROR(DividendHistoryTable[[#This Row],[Symbol]],"")</f>
        <v>QDT.PA</v>
      </c>
      <c r="C55" s="7" t="str">
        <f>IFERROR(VLOOKUP(Table4[[#This Row],[Symbol]],DividendHistoryTable[[Symbol]:[Sector]],2,0),"")</f>
        <v>Software</v>
      </c>
      <c r="D55" s="7" t="str">
        <f>IFERROR(VLOOKUP(Table4[[#This Row],[Symbol]],Transactions!$H$2:$I$80,2,0),"")</f>
        <v/>
      </c>
      <c r="E55" s="8">
        <f>IFERROR(VLOOKUP(Table4[[#This Row],[Symbol]],REQ!$A$5:$B$100,2,0),"")</f>
        <v>21.319999694824219</v>
      </c>
      <c r="F55" s="8" t="str">
        <f>IFERROR(VLOOKUP(Table4[[#This Row],[Symbol]],Transactions!$H$2:$J$80,3,0),"")</f>
        <v/>
      </c>
      <c r="G55" s="3" t="str">
        <f>IFERROR(Table4[[#This Row],[Current Price]]*Table4[[#This Row],['# Stocks]],"")</f>
        <v/>
      </c>
      <c r="H55" s="3" t="str">
        <f>IFERROR(Table4[[#This Row],[Current Value]]-Table4[[#This Row],[Total Paid]],"")</f>
        <v/>
      </c>
      <c r="L55" s="3">
        <f>IFERROR(VLOOKUP(Table4[[#This Row],[Symbol]],DividendHistoryTable[[Symbol]:[2018 Dividend]],6,0),"")</f>
        <v>1.7</v>
      </c>
      <c r="M55" s="4">
        <f>IFERROR(Table4[[#This Row],[2018 Dividend]]/Table4[[#This Row],[Current Price]],"")</f>
        <v>7.9737336976261911E-2</v>
      </c>
      <c r="N55" s="8" t="str">
        <f>IFERROR(Table4[[#This Row],[2018 Dividend]]*Table4[[#This Row],['# Stocks]],"")</f>
        <v/>
      </c>
      <c r="O55" s="7" t="str">
        <f>IFERROR(VLOOKUP(Table4[[#This Row],[Symbol]],DividendHistoryTable[[Symbol]:[DividendMonth]],5,0),"")</f>
        <v>2-8</v>
      </c>
    </row>
    <row r="56" spans="1:15" x14ac:dyDescent="0.25">
      <c r="A56" s="7" t="str">
        <f>IFERROR(INDEX(DividendHistoryTable[[#All],[Company]:[Symbol]],MATCH(Table4[[#This Row],[Symbol]],DividendHistoryTable[[#All],[Symbol]],0),1),"")</f>
        <v>Unibail Rodamco Westfield</v>
      </c>
      <c r="B56" s="6" t="str">
        <f>IFERROR(DividendHistoryTable[[#This Row],[Symbol]],"")</f>
        <v>URW.AS</v>
      </c>
      <c r="C56" s="7" t="str">
        <f>IFERROR(VLOOKUP(Table4[[#This Row],[Symbol]],DividendHistoryTable[[Symbol]:[Sector]],2,0),"")</f>
        <v>Real Estate</v>
      </c>
      <c r="D56" s="7" t="str">
        <f>IFERROR(VLOOKUP(Table4[[#This Row],[Symbol]],Transactions!$H$2:$I$80,2,0),"")</f>
        <v/>
      </c>
      <c r="E56" s="8">
        <f>IFERROR(VLOOKUP(Table4[[#This Row],[Symbol]],REQ!$A$5:$B$100,2,0),"")</f>
        <v>69.480003356933594</v>
      </c>
      <c r="F56" s="8" t="str">
        <f>IFERROR(VLOOKUP(Table4[[#This Row],[Symbol]],Transactions!$H$2:$J$80,3,0),"")</f>
        <v/>
      </c>
      <c r="G56" s="3" t="str">
        <f>IFERROR(Table4[[#This Row],[Current Price]]*Table4[[#This Row],['# Stocks]],"")</f>
        <v/>
      </c>
      <c r="H56" s="3" t="str">
        <f>IFERROR(Table4[[#This Row],[Current Value]]-Table4[[#This Row],[Total Paid]],"")</f>
        <v/>
      </c>
      <c r="L56" s="3">
        <f>IFERROR(VLOOKUP(Table4[[#This Row],[Symbol]],DividendHistoryTable[[Symbol]:[2018 Dividend]],6,0),"")</f>
        <v>9.6999999999999993</v>
      </c>
      <c r="M56" s="4">
        <f>IFERROR(Table4[[#This Row],[2018 Dividend]]/Table4[[#This Row],[Current Price]],"")</f>
        <v>0.13960851369233579</v>
      </c>
      <c r="N56" s="8" t="str">
        <f>IFERROR(Table4[[#This Row],[2018 Dividend]]*Table4[[#This Row],['# Stocks]],"")</f>
        <v/>
      </c>
      <c r="O56" s="7" t="str">
        <f>IFERROR(VLOOKUP(Table4[[#This Row],[Symbol]],DividendHistoryTable[[Symbol]:[DividendMonth]],5,0),"")</f>
        <v>3-7</v>
      </c>
    </row>
    <row r="57" spans="1:15" x14ac:dyDescent="0.25">
      <c r="A57" s="7" t="str">
        <f>IFERROR(INDEX(DividendHistoryTable[[#All],[Company]:[Symbol]],MATCH(Table4[[#This Row],[Symbol]],DividendHistoryTable[[#All],[Symbol]],0),1),"")</f>
        <v>CNP ASSURANCES</v>
      </c>
      <c r="B57" s="6" t="str">
        <f>IFERROR(DividendHistoryTable[[#This Row],[Symbol]],"")</f>
        <v>CNP.PA</v>
      </c>
      <c r="C57" s="7" t="str">
        <f>IFERROR(VLOOKUP(Table4[[#This Row],[Symbol]],DividendHistoryTable[[Symbol]:[Sector]],2,0),"")</f>
        <v>Insurance</v>
      </c>
      <c r="D57" s="7" t="str">
        <f>IFERROR(VLOOKUP(Table4[[#This Row],[Symbol]],Transactions!$H$2:$I$80,2,0),"")</f>
        <v/>
      </c>
      <c r="E57" s="8">
        <f>IFERROR(VLOOKUP(Table4[[#This Row],[Symbol]],REQ!$A$5:$B$100,2,0),"")</f>
        <v>16.495000839233398</v>
      </c>
      <c r="F57" s="8" t="str">
        <f>IFERROR(VLOOKUP(Table4[[#This Row],[Symbol]],Transactions!$H$2:$J$80,3,0),"")</f>
        <v/>
      </c>
      <c r="G57" s="3" t="str">
        <f>IFERROR(Table4[[#This Row],[Current Price]]*Table4[[#This Row],['# Stocks]],"")</f>
        <v/>
      </c>
      <c r="H57" s="3" t="str">
        <f>IFERROR(Table4[[#This Row],[Current Value]]-Table4[[#This Row],[Total Paid]],"")</f>
        <v/>
      </c>
      <c r="L57" s="3">
        <f>IFERROR(VLOOKUP(Table4[[#This Row],[Symbol]],DividendHistoryTable[[Symbol]:[2018 Dividend]],6,0),"")</f>
        <v>0.77</v>
      </c>
      <c r="M57" s="4">
        <f>IFERROR(Table4[[#This Row],[2018 Dividend]]/Table4[[#This Row],[Current Price]],"")</f>
        <v>4.6680809992355576E-2</v>
      </c>
      <c r="N57" s="8" t="str">
        <f>IFERROR(Table4[[#This Row],[2018 Dividend]]*Table4[[#This Row],['# Stocks]],"")</f>
        <v/>
      </c>
      <c r="O57" s="7" t="str">
        <f>IFERROR(VLOOKUP(Table4[[#This Row],[Symbol]],DividendHistoryTable[[Symbol]:[DividendMonth]],5,0),"")</f>
        <v>4</v>
      </c>
    </row>
    <row r="58" spans="1:15" x14ac:dyDescent="0.25">
      <c r="A58" s="7" t="str">
        <f>IFERROR(INDEX(DividendHistoryTable[[#All],[Company]:[Symbol]],MATCH(Table4[[#This Row],[Symbol]],DividendHistoryTable[[#All],[Symbol]],0),1),"")</f>
        <v>Vivendi</v>
      </c>
      <c r="B58" s="6" t="str">
        <f>IFERROR(DividendHistoryTable[[#This Row],[Symbol]],"")</f>
        <v>VIV.PA</v>
      </c>
      <c r="C58" s="7" t="str">
        <f>IFERROR(VLOOKUP(Table4[[#This Row],[Symbol]],DividendHistoryTable[[Symbol]:[Sector]],2,0),"")</f>
        <v>Medias</v>
      </c>
      <c r="D58" s="7" t="str">
        <f>IFERROR(VLOOKUP(Table4[[#This Row],[Symbol]],Transactions!$H$2:$I$80,2,0),"")</f>
        <v/>
      </c>
      <c r="E58" s="8">
        <f>IFERROR(VLOOKUP(Table4[[#This Row],[Symbol]],REQ!$A$5:$B$100,2,0),"")</f>
        <v>28.639999389648441</v>
      </c>
      <c r="F58" s="8" t="str">
        <f>IFERROR(VLOOKUP(Table4[[#This Row],[Symbol]],Transactions!$H$2:$J$80,3,0),"")</f>
        <v/>
      </c>
      <c r="G58" s="3" t="str">
        <f>IFERROR(Table4[[#This Row],[Current Price]]*Table4[[#This Row],['# Stocks]],"")</f>
        <v/>
      </c>
      <c r="H58" s="3" t="str">
        <f>IFERROR(Table4[[#This Row],[Current Value]]-Table4[[#This Row],[Total Paid]],"")</f>
        <v/>
      </c>
      <c r="L58" s="3">
        <f>IFERROR(VLOOKUP(Table4[[#This Row],[Symbol]],DividendHistoryTable[[Symbol]:[2018 Dividend]],6,0),"")</f>
        <v>1</v>
      </c>
      <c r="M58" s="4">
        <f>IFERROR(Table4[[#This Row],[2018 Dividend]]/Table4[[#This Row],[Current Price]],"")</f>
        <v>3.4916201861423121E-2</v>
      </c>
      <c r="N58" s="8" t="str">
        <f>IFERROR(Table4[[#This Row],[2018 Dividend]]*Table4[[#This Row],['# Stocks]],"")</f>
        <v/>
      </c>
      <c r="O58" s="7" t="str">
        <f>IFERROR(VLOOKUP(Table4[[#This Row],[Symbol]],DividendHistoryTable[[Symbol]:[DividendMonth]],5,0),"")</f>
        <v>4</v>
      </c>
    </row>
    <row r="59" spans="1:15" x14ac:dyDescent="0.25">
      <c r="A59" s="7" t="str">
        <f>IFERROR(INDEX(DividendHistoryTable[[#All],[Company]:[Symbol]],MATCH(Table4[[#This Row],[Symbol]],DividendHistoryTable[[#All],[Symbol]],0),1),"")</f>
        <v>AGEAS</v>
      </c>
      <c r="B59" s="6" t="str">
        <f>IFERROR(DividendHistoryTable[[#This Row],[Symbol]],"")</f>
        <v>AGS.BR</v>
      </c>
      <c r="C59" s="7" t="str">
        <f>IFERROR(VLOOKUP(Table4[[#This Row],[Symbol]],DividendHistoryTable[[Symbol]:[Sector]],2,0),"")</f>
        <v>Insurance</v>
      </c>
      <c r="D59" s="7" t="str">
        <f>IFERROR(VLOOKUP(Table4[[#This Row],[Symbol]],Transactions!$H$2:$I$80,2,0),"")</f>
        <v/>
      </c>
      <c r="E59" s="8">
        <f>IFERROR(VLOOKUP(Table4[[#This Row],[Symbol]],REQ!$A$5:$B$100,2,0),"")</f>
        <v>50.340000152587891</v>
      </c>
      <c r="F59" s="8" t="str">
        <f>IFERROR(VLOOKUP(Table4[[#This Row],[Symbol]],Transactions!$H$2:$J$80,3,0),"")</f>
        <v/>
      </c>
      <c r="G59" s="3" t="str">
        <f>IFERROR(Table4[[#This Row],[Current Price]]*Table4[[#This Row],['# Stocks]],"")</f>
        <v/>
      </c>
      <c r="H59" s="3" t="str">
        <f>IFERROR(Table4[[#This Row],[Current Value]]-Table4[[#This Row],[Total Paid]],"")</f>
        <v/>
      </c>
      <c r="L59" s="3">
        <f>IFERROR(VLOOKUP(Table4[[#This Row],[Symbol]],DividendHistoryTable[[Symbol]:[2018 Dividend]],6,0),"")</f>
        <v>1.65</v>
      </c>
      <c r="M59" s="4">
        <f>IFERROR(Table4[[#This Row],[2018 Dividend]]/Table4[[#This Row],[Current Price]],"")</f>
        <v>3.2777115514473758E-2</v>
      </c>
      <c r="N59" s="8" t="str">
        <f>IFERROR(Table4[[#This Row],[2018 Dividend]]*Table4[[#This Row],['# Stocks]],"")</f>
        <v/>
      </c>
      <c r="O59" s="7" t="str">
        <f>IFERROR(VLOOKUP(Table4[[#This Row],[Symbol]],DividendHistoryTable[[Symbol]:[DividendMonth]],5,0),"")</f>
        <v>5</v>
      </c>
    </row>
    <row r="60" spans="1:15" x14ac:dyDescent="0.25">
      <c r="A60" s="7" t="str">
        <f>IFERROR(INDEX(DividendHistoryTable[[#All],[Company]:[Symbol]],MATCH(Table4[[#This Row],[Symbol]],DividendHistoryTable[[#All],[Symbol]],0),1),"")</f>
        <v>M6 METROPOLE TELE</v>
      </c>
      <c r="B60" s="6" t="str">
        <f>IFERROR(DividendHistoryTable[[#This Row],[Symbol]],"")</f>
        <v>MMT.PA</v>
      </c>
      <c r="C60" s="7" t="str">
        <f>IFERROR(VLOOKUP(Table4[[#This Row],[Symbol]],DividendHistoryTable[[Symbol]:[Sector]],2,0),"")</f>
        <v>Medias</v>
      </c>
      <c r="D60" s="7" t="str">
        <f>IFERROR(VLOOKUP(Table4[[#This Row],[Symbol]],Transactions!$H$2:$I$80,2,0),"")</f>
        <v/>
      </c>
      <c r="E60" s="8">
        <f>IFERROR(VLOOKUP(Table4[[#This Row],[Symbol]],REQ!$A$5:$B$100,2,0),"")</f>
        <v>18.79999923706055</v>
      </c>
      <c r="F60" s="8" t="str">
        <f>IFERROR(VLOOKUP(Table4[[#This Row],[Symbol]],Transactions!$H$2:$J$80,3,0),"")</f>
        <v/>
      </c>
      <c r="G60" s="3" t="str">
        <f>IFERROR(Table4[[#This Row],[Current Price]]*Table4[[#This Row],['# Stocks]],"")</f>
        <v/>
      </c>
      <c r="H60" s="3" t="str">
        <f>IFERROR(Table4[[#This Row],[Current Value]]-Table4[[#This Row],[Total Paid]],"")</f>
        <v/>
      </c>
      <c r="L60" s="3">
        <f>IFERROR(VLOOKUP(Table4[[#This Row],[Symbol]],DividendHistoryTable[[Symbol]:[2018 Dividend]],6,0),"")</f>
        <v>0.85</v>
      </c>
      <c r="M60" s="4">
        <f>IFERROR(Table4[[#This Row],[2018 Dividend]]/Table4[[#This Row],[Current Price]],"")</f>
        <v>4.5212767792266177E-2</v>
      </c>
      <c r="N60" s="8" t="str">
        <f>IFERROR(Table4[[#This Row],[2018 Dividend]]*Table4[[#This Row],['# Stocks]],"")</f>
        <v/>
      </c>
      <c r="O60" s="7" t="str">
        <f>IFERROR(VLOOKUP(Table4[[#This Row],[Symbol]],DividendHistoryTable[[Symbol]:[DividendMonth]],5,0),"")</f>
        <v>5</v>
      </c>
    </row>
    <row r="61" spans="1:15" x14ac:dyDescent="0.25">
      <c r="A61" s="7" t="str">
        <f>IFERROR(INDEX(DividendHistoryTable[[#All],[Company]:[Symbol]],MATCH(Table4[[#This Row],[Symbol]],DividendHistoryTable[[#All],[Symbol]],0),1),"")</f>
        <v>ALD</v>
      </c>
      <c r="B61" s="6" t="str">
        <f>IFERROR(DividendHistoryTable[[#This Row],[Symbol]],"")</f>
        <v>ALD.PA</v>
      </c>
      <c r="C61" s="7" t="str">
        <f>IFERROR(VLOOKUP(Table4[[#This Row],[Symbol]],DividendHistoryTable[[Symbol]:[Sector]],2,0),"")</f>
        <v>Leasing</v>
      </c>
      <c r="D61" s="7" t="str">
        <f>IFERROR(VLOOKUP(Table4[[#This Row],[Symbol]],Transactions!$H$2:$I$80,2,0),"")</f>
        <v/>
      </c>
      <c r="E61" s="8">
        <f>IFERROR(VLOOKUP(Table4[[#This Row],[Symbol]],REQ!$A$5:$B$100,2,0),"")</f>
        <v>13.159999847412109</v>
      </c>
      <c r="F61" s="8" t="str">
        <f>IFERROR(VLOOKUP(Table4[[#This Row],[Symbol]],Transactions!$H$2:$J$80,3,0),"")</f>
        <v/>
      </c>
      <c r="G61" s="3" t="str">
        <f>IFERROR(Table4[[#This Row],[Current Price]]*Table4[[#This Row],['# Stocks]],"")</f>
        <v/>
      </c>
      <c r="H61" s="3" t="str">
        <f>IFERROR(Table4[[#This Row],[Current Value]]-Table4[[#This Row],[Total Paid]],"")</f>
        <v/>
      </c>
      <c r="L61" s="3">
        <f>IFERROR(VLOOKUP(Table4[[#This Row],[Symbol]],DividendHistoryTable[[Symbol]:[2018 Dividend]],6,0),"")</f>
        <v>0</v>
      </c>
      <c r="M61" s="4">
        <f>IFERROR(Table4[[#This Row],[2018 Dividend]]/Table4[[#This Row],[Current Price]],"")</f>
        <v>0</v>
      </c>
      <c r="N61" s="8" t="str">
        <f>IFERROR(Table4[[#This Row],[2018 Dividend]]*Table4[[#This Row],['# Stocks]],"")</f>
        <v/>
      </c>
      <c r="O61" s="7" t="str">
        <f>IFERROR(VLOOKUP(Table4[[#This Row],[Symbol]],DividendHistoryTable[[Symbol]:[DividendMonth]],5,0),"")</f>
        <v>5</v>
      </c>
    </row>
    <row r="62" spans="1:15" x14ac:dyDescent="0.25">
      <c r="A62" s="7" t="str">
        <f>IFERROR(INDEX(DividendHistoryTable[[#All],[Company]:[Symbol]],MATCH(Table4[[#This Row],[Symbol]],DividendHistoryTable[[#All],[Symbol]],0),1),"")</f>
        <v>Eiffage</v>
      </c>
      <c r="B62" s="6" t="str">
        <f>IFERROR(DividendHistoryTable[[#This Row],[Symbol]],"")</f>
        <v>FGR.PA</v>
      </c>
      <c r="C62" s="7" t="str">
        <f>IFERROR(VLOOKUP(Table4[[#This Row],[Symbol]],DividendHistoryTable[[Symbol]:[Sector]],2,0),"")</f>
        <v>Construction</v>
      </c>
      <c r="D62" s="7" t="str">
        <f>IFERROR(VLOOKUP(Table4[[#This Row],[Symbol]],Transactions!$H$2:$I$80,2,0),"")</f>
        <v/>
      </c>
      <c r="E62" s="8">
        <f>IFERROR(VLOOKUP(Table4[[#This Row],[Symbol]],REQ!$A$5:$B$100,2,0),"")</f>
        <v>87.819999694824219</v>
      </c>
      <c r="F62" s="8" t="str">
        <f>IFERROR(VLOOKUP(Table4[[#This Row],[Symbol]],Transactions!$H$2:$J$80,3,0),"")</f>
        <v/>
      </c>
      <c r="G62" s="3" t="str">
        <f>IFERROR(Table4[[#This Row],[Current Price]]*Table4[[#This Row],['# Stocks]],"")</f>
        <v/>
      </c>
      <c r="H62" s="3" t="str">
        <f>IFERROR(Table4[[#This Row],[Current Value]]-Table4[[#This Row],[Total Paid]],"")</f>
        <v/>
      </c>
      <c r="L62" s="3">
        <f>IFERROR(VLOOKUP(Table4[[#This Row],[Symbol]],DividendHistoryTable[[Symbol]:[2018 Dividend]],6,0),"")</f>
        <v>1.5</v>
      </c>
      <c r="M62" s="4">
        <f>IFERROR(Table4[[#This Row],[2018 Dividend]]/Table4[[#This Row],[Current Price]],"")</f>
        <v>1.7080391769671167E-2</v>
      </c>
      <c r="N62" s="8" t="str">
        <f>IFERROR(Table4[[#This Row],[2018 Dividend]]*Table4[[#This Row],['# Stocks]],"")</f>
        <v/>
      </c>
      <c r="O62" s="7" t="str">
        <f>IFERROR(VLOOKUP(Table4[[#This Row],[Symbol]],DividendHistoryTable[[Symbol]:[DividendMonth]],5,0),"")</f>
        <v>5</v>
      </c>
    </row>
    <row r="63" spans="1:15" x14ac:dyDescent="0.25">
      <c r="A63" s="7" t="str">
        <f>IFERROR(INDEX(DividendHistoryTable[[#All],[Company]:[Symbol]],MATCH(Table4[[#This Row],[Symbol]],DividendHistoryTable[[#All],[Symbol]],0),1),"")</f>
        <v>Ipsen</v>
      </c>
      <c r="B63" s="6" t="str">
        <f>IFERROR(DividendHistoryTable[[#This Row],[Symbol]],"")</f>
        <v>IPN.PA</v>
      </c>
      <c r="C63" s="7" t="str">
        <f>IFERROR(VLOOKUP(Table4[[#This Row],[Symbol]],DividendHistoryTable[[Symbol]:[Sector]],2,0),"")</f>
        <v>Pharma</v>
      </c>
      <c r="D63" s="7" t="str">
        <f>IFERROR(VLOOKUP(Table4[[#This Row],[Symbol]],Transactions!$H$2:$I$80,2,0),"")</f>
        <v/>
      </c>
      <c r="E63" s="8">
        <f>IFERROR(VLOOKUP(Table4[[#This Row],[Symbol]],REQ!$A$5:$B$100,2,0),"")</f>
        <v>75.699996948242188</v>
      </c>
      <c r="F63" s="8" t="str">
        <f>IFERROR(VLOOKUP(Table4[[#This Row],[Symbol]],Transactions!$H$2:$J$80,3,0),"")</f>
        <v/>
      </c>
      <c r="G63" s="3" t="str">
        <f>IFERROR(Table4[[#This Row],[Current Price]]*Table4[[#This Row],['# Stocks]],"")</f>
        <v/>
      </c>
      <c r="H63" s="3" t="str">
        <f>IFERROR(Table4[[#This Row],[Current Value]]-Table4[[#This Row],[Total Paid]],"")</f>
        <v/>
      </c>
      <c r="L63" s="3">
        <f>IFERROR(VLOOKUP(Table4[[#This Row],[Symbol]],DividendHistoryTable[[Symbol]:[2018 Dividend]],6,0),"")</f>
        <v>0.85</v>
      </c>
      <c r="M63" s="4">
        <f>IFERROR(Table4[[#This Row],[2018 Dividend]]/Table4[[#This Row],[Current Price]],"")</f>
        <v>1.1228534138266404E-2</v>
      </c>
      <c r="N63" s="8" t="str">
        <f>IFERROR(Table4[[#This Row],[2018 Dividend]]*Table4[[#This Row],['# Stocks]],"")</f>
        <v/>
      </c>
      <c r="O63" s="7" t="str">
        <f>IFERROR(VLOOKUP(Table4[[#This Row],[Symbol]],DividendHistoryTable[[Symbol]:[DividendMonth]],5,0),"")</f>
        <v>5</v>
      </c>
    </row>
    <row r="64" spans="1:15" x14ac:dyDescent="0.25">
      <c r="A64" s="7" t="str">
        <f>IFERROR(INDEX(DividendHistoryTable[[#All],[Company]:[Symbol]],MATCH(Table4[[#This Row],[Symbol]],DividendHistoryTable[[#All],[Symbol]],0),1),"")</f>
        <v>KBC GR</v>
      </c>
      <c r="B64" s="6" t="str">
        <f>IFERROR(DividendHistoryTable[[#This Row],[Symbol]],"")</f>
        <v>KBC.BR</v>
      </c>
      <c r="C64" s="7" t="str">
        <f>IFERROR(VLOOKUP(Table4[[#This Row],[Symbol]],DividendHistoryTable[[Symbol]:[Sector]],2,0),"")</f>
        <v>Bank</v>
      </c>
      <c r="D64" s="7" t="str">
        <f>IFERROR(VLOOKUP(Table4[[#This Row],[Symbol]],Transactions!$H$2:$I$80,2,0),"")</f>
        <v/>
      </c>
      <c r="E64" s="8">
        <f>IFERROR(VLOOKUP(Table4[[#This Row],[Symbol]],REQ!$A$5:$B$100,2,0),"")</f>
        <v>61.560001373291023</v>
      </c>
      <c r="F64" s="8" t="str">
        <f>IFERROR(VLOOKUP(Table4[[#This Row],[Symbol]],Transactions!$H$2:$J$80,3,0),"")</f>
        <v/>
      </c>
      <c r="G64" s="3" t="str">
        <f>IFERROR(Table4[[#This Row],[Current Price]]*Table4[[#This Row],['# Stocks]],"")</f>
        <v/>
      </c>
      <c r="H64" s="3" t="str">
        <f>IFERROR(Table4[[#This Row],[Current Value]]-Table4[[#This Row],[Total Paid]],"")</f>
        <v/>
      </c>
      <c r="L64" s="3">
        <f>IFERROR(VLOOKUP(Table4[[#This Row],[Symbol]],DividendHistoryTable[[Symbol]:[2018 Dividend]],6,0),"")</f>
        <v>0</v>
      </c>
      <c r="M64" s="4">
        <f>IFERROR(Table4[[#This Row],[2018 Dividend]]/Table4[[#This Row],[Current Price]],"")</f>
        <v>0</v>
      </c>
      <c r="N64" s="8" t="str">
        <f>IFERROR(Table4[[#This Row],[2018 Dividend]]*Table4[[#This Row],['# Stocks]],"")</f>
        <v/>
      </c>
      <c r="O64" s="7" t="str">
        <f>IFERROR(VLOOKUP(Table4[[#This Row],[Symbol]],DividendHistoryTable[[Symbol]:[DividendMonth]],5,0),"")</f>
        <v>5</v>
      </c>
    </row>
    <row r="65" spans="1:15" x14ac:dyDescent="0.25">
      <c r="A65" s="7" t="str">
        <f>IFERROR(INDEX(DividendHistoryTable[[#All],[Company]:[Symbol]],MATCH(Table4[[#This Row],[Symbol]],DividendHistoryTable[[#All],[Symbol]],0),1),"")</f>
        <v>Valeo</v>
      </c>
      <c r="B65" s="6" t="str">
        <f>IFERROR(DividendHistoryTable[[#This Row],[Symbol]],"")</f>
        <v>FR.PA</v>
      </c>
      <c r="C65" s="7" t="str">
        <f>IFERROR(VLOOKUP(Table4[[#This Row],[Symbol]],DividendHistoryTable[[Symbol]:[Sector]],2,0),"")</f>
        <v>Automotive</v>
      </c>
      <c r="D65" s="7" t="str">
        <f>IFERROR(VLOOKUP(Table4[[#This Row],[Symbol]],Transactions!$H$2:$I$80,2,0),"")</f>
        <v/>
      </c>
      <c r="E65" s="8">
        <f>IFERROR(VLOOKUP(Table4[[#This Row],[Symbol]],REQ!$A$5:$B$100,2,0),"")</f>
        <v>27.309999465942379</v>
      </c>
      <c r="F65" s="8" t="str">
        <f>IFERROR(VLOOKUP(Table4[[#This Row],[Symbol]],Transactions!$H$2:$J$80,3,0),"")</f>
        <v/>
      </c>
      <c r="G65" s="3" t="str">
        <f>IFERROR(Table4[[#This Row],[Current Price]]*Table4[[#This Row],['# Stocks]],"")</f>
        <v/>
      </c>
      <c r="H65" s="3" t="str">
        <f>IFERROR(Table4[[#This Row],[Current Value]]-Table4[[#This Row],[Total Paid]],"")</f>
        <v/>
      </c>
      <c r="L65" s="3">
        <f>IFERROR(VLOOKUP(Table4[[#This Row],[Symbol]],DividendHistoryTable[[Symbol]:[2018 Dividend]],6,0),"")</f>
        <v>1</v>
      </c>
      <c r="M65" s="4">
        <f>IFERROR(Table4[[#This Row],[2018 Dividend]]/Table4[[#This Row],[Current Price]],"")</f>
        <v>3.6616624663324326E-2</v>
      </c>
      <c r="N65" s="8" t="str">
        <f>IFERROR(Table4[[#This Row],[2018 Dividend]]*Table4[[#This Row],['# Stocks]],"")</f>
        <v/>
      </c>
      <c r="O65" s="7" t="str">
        <f>IFERROR(VLOOKUP(Table4[[#This Row],[Symbol]],DividendHistoryTable[[Symbol]:[DividendMonth]],5,0),"")</f>
        <v>5</v>
      </c>
    </row>
    <row r="66" spans="1:15" x14ac:dyDescent="0.25">
      <c r="A66" s="7" t="str">
        <f>IFERROR(INDEX(DividendHistoryTable[[#All],[Company]:[Symbol]],MATCH(Table4[[#This Row],[Symbol]],DividendHistoryTable[[#All],[Symbol]],0),1),"")</f>
        <v>Michelin</v>
      </c>
      <c r="B66" s="6" t="str">
        <f>IFERROR(DividendHistoryTable[[#This Row],[Symbol]],"")</f>
        <v>ML.PA</v>
      </c>
      <c r="C66" s="7" t="str">
        <f>IFERROR(VLOOKUP(Table4[[#This Row],[Symbol]],DividendHistoryTable[[Symbol]:[Sector]],2,0),"")</f>
        <v>Automotive</v>
      </c>
      <c r="D66" s="7" t="str">
        <f>IFERROR(VLOOKUP(Table4[[#This Row],[Symbol]],Transactions!$H$2:$I$80,2,0),"")</f>
        <v/>
      </c>
      <c r="E66" s="8">
        <f>IFERROR(VLOOKUP(Table4[[#This Row],[Symbol]],REQ!$A$5:$B$100,2,0),"")</f>
        <v>123.6999969482422</v>
      </c>
      <c r="F66" s="8" t="str">
        <f>IFERROR(VLOOKUP(Table4[[#This Row],[Symbol]],Transactions!$H$2:$J$80,3,0),"")</f>
        <v/>
      </c>
      <c r="G66" s="3" t="str">
        <f>IFERROR(Table4[[#This Row],[Current Price]]*Table4[[#This Row],['# Stocks]],"")</f>
        <v/>
      </c>
      <c r="H66" s="3" t="str">
        <f>IFERROR(Table4[[#This Row],[Current Value]]-Table4[[#This Row],[Total Paid]],"")</f>
        <v/>
      </c>
      <c r="L66" s="3">
        <f>IFERROR(VLOOKUP(Table4[[#This Row],[Symbol]],DividendHistoryTable[[Symbol]:[2018 Dividend]],6,0),"")</f>
        <v>2.85</v>
      </c>
      <c r="M66" s="4">
        <f>IFERROR(Table4[[#This Row],[2018 Dividend]]/Table4[[#This Row],[Current Price]],"")</f>
        <v>2.3039612532831991E-2</v>
      </c>
      <c r="N66" s="8" t="str">
        <f>IFERROR(Table4[[#This Row],[2018 Dividend]]*Table4[[#This Row],['# Stocks]],"")</f>
        <v/>
      </c>
      <c r="O66" s="7" t="str">
        <f>IFERROR(VLOOKUP(Table4[[#This Row],[Symbol]],DividendHistoryTable[[Symbol]:[DividendMonth]],5,0),"")</f>
        <v>5</v>
      </c>
    </row>
    <row r="67" spans="1:15" x14ac:dyDescent="0.25">
      <c r="A67" s="7" t="str">
        <f>IFERROR(INDEX(DividendHistoryTable[[#All],[Company]:[Symbol]],MATCH(Table4[[#This Row],[Symbol]],DividendHistoryTable[[#All],[Symbol]],0),1),"")</f>
        <v>BPOST</v>
      </c>
      <c r="B67" s="6" t="str">
        <f>IFERROR(DividendHistoryTable[[#This Row],[Symbol]],"")</f>
        <v>BPOST.BR</v>
      </c>
      <c r="C67" s="7" t="str">
        <f>IFERROR(VLOOKUP(Table4[[#This Row],[Symbol]],DividendHistoryTable[[Symbol]:[Sector]],2,0),"")</f>
        <v>Transports</v>
      </c>
      <c r="D67" s="7" t="str">
        <f>IFERROR(VLOOKUP(Table4[[#This Row],[Symbol]],Transactions!$H$2:$I$80,2,0),"")</f>
        <v/>
      </c>
      <c r="E67" s="8">
        <f>IFERROR(VLOOKUP(Table4[[#This Row],[Symbol]],REQ!$A$5:$B$100,2,0),"")</f>
        <v>8.4200000762939453</v>
      </c>
      <c r="F67" s="8" t="str">
        <f>IFERROR(VLOOKUP(Table4[[#This Row],[Symbol]],Transactions!$H$2:$J$80,3,0),"")</f>
        <v/>
      </c>
      <c r="G67" s="3" t="str">
        <f>IFERROR(Table4[[#This Row],[Current Price]]*Table4[[#This Row],['# Stocks]],"")</f>
        <v/>
      </c>
      <c r="H67" s="3" t="str">
        <f>IFERROR(Table4[[#This Row],[Current Value]]-Table4[[#This Row],[Total Paid]],"")</f>
        <v/>
      </c>
      <c r="L67" s="3">
        <f>IFERROR(VLOOKUP(Table4[[#This Row],[Symbol]],DividendHistoryTable[[Symbol]:[2018 Dividend]],6,0),"")</f>
        <v>0.24</v>
      </c>
      <c r="M67" s="4">
        <f>IFERROR(Table4[[#This Row],[2018 Dividend]]/Table4[[#This Row],[Current Price]],"")</f>
        <v>2.8503562687096286E-2</v>
      </c>
      <c r="N67" s="8" t="str">
        <f>IFERROR(Table4[[#This Row],[2018 Dividend]]*Table4[[#This Row],['# Stocks]],"")</f>
        <v/>
      </c>
      <c r="O67" s="7" t="str">
        <f>IFERROR(VLOOKUP(Table4[[#This Row],[Symbol]],DividendHistoryTable[[Symbol]:[DividendMonth]],5,0),"")</f>
        <v>5-12</v>
      </c>
    </row>
    <row r="68" spans="1:15" x14ac:dyDescent="0.25">
      <c r="A68" s="7" t="str">
        <f>IFERROR(INDEX(DividendHistoryTable[[#All],[Company]:[Symbol]],MATCH(Table4[[#This Row],[Symbol]],DividendHistoryTable[[#All],[Symbol]],0),1),"")</f>
        <v>BEFIMMO</v>
      </c>
      <c r="B68" s="6" t="str">
        <f>IFERROR(DividendHistoryTable[[#This Row],[Symbol]],"")</f>
        <v>BEFB.BR</v>
      </c>
      <c r="C68" s="7" t="str">
        <f>IFERROR(VLOOKUP(Table4[[#This Row],[Symbol]],DividendHistoryTable[[Symbol]:[Sector]],2,0),"")</f>
        <v>Real Estate</v>
      </c>
      <c r="D68" s="7" t="str">
        <f>IFERROR(VLOOKUP(Table4[[#This Row],[Symbol]],Transactions!$H$2:$I$80,2,0),"")</f>
        <v/>
      </c>
      <c r="E68" s="8">
        <f>IFERROR(VLOOKUP(Table4[[#This Row],[Symbol]],REQ!$A$5:$B$100,2,0),"")</f>
        <v>35.349998474121087</v>
      </c>
      <c r="F68" s="8" t="str">
        <f>IFERROR(VLOOKUP(Table4[[#This Row],[Symbol]],Transactions!$H$2:$J$80,3,0),"")</f>
        <v/>
      </c>
      <c r="G68" s="3" t="str">
        <f>IFERROR(Table4[[#This Row],[Current Price]]*Table4[[#This Row],['# Stocks]],"")</f>
        <v/>
      </c>
      <c r="H68" s="3" t="str">
        <f>IFERROR(Table4[[#This Row],[Current Value]]-Table4[[#This Row],[Total Paid]],"")</f>
        <v/>
      </c>
      <c r="L68" s="3">
        <f>IFERROR(VLOOKUP(Table4[[#This Row],[Symbol]],DividendHistoryTable[[Symbol]:[2018 Dividend]],6,0),"")</f>
        <v>0</v>
      </c>
      <c r="M68" s="4">
        <f>IFERROR(Table4[[#This Row],[2018 Dividend]]/Table4[[#This Row],[Current Price]],"")</f>
        <v>0</v>
      </c>
      <c r="N68" s="8" t="str">
        <f>IFERROR(Table4[[#This Row],[2018 Dividend]]*Table4[[#This Row],['# Stocks]],"")</f>
        <v/>
      </c>
      <c r="O68" s="7" t="str">
        <f>IFERROR(VLOOKUP(Table4[[#This Row],[Symbol]],DividendHistoryTable[[Symbol]:[DividendMonth]],5,0),"")</f>
        <v>5-12</v>
      </c>
    </row>
    <row r="69" spans="1:15" x14ac:dyDescent="0.25">
      <c r="A69" s="7" t="str">
        <f>IFERROR(INDEX(DividendHistoryTable[[#All],[Company]:[Symbol]],MATCH(Table4[[#This Row],[Symbol]],DividendHistoryTable[[#All],[Symbol]],0),1),"")</f>
        <v>Manitou</v>
      </c>
      <c r="B69" s="6" t="str">
        <f>IFERROR(DividendHistoryTable[[#This Row],[Symbol]],"")</f>
        <v>MTU.PA</v>
      </c>
      <c r="C69" s="7" t="str">
        <f>IFERROR(VLOOKUP(Table4[[#This Row],[Symbol]],DividendHistoryTable[[Symbol]:[Sector]],2,0),"")</f>
        <v>Construction</v>
      </c>
      <c r="D69" s="7" t="str">
        <f>IFERROR(VLOOKUP(Table4[[#This Row],[Symbol]],Transactions!$H$2:$I$80,2,0),"")</f>
        <v/>
      </c>
      <c r="E69" s="8">
        <f>IFERROR(VLOOKUP(Table4[[#This Row],[Symbol]],REQ!$A$5:$B$100,2,0),"")</f>
        <v>27.29999923706055</v>
      </c>
      <c r="F69" s="8" t="str">
        <f>IFERROR(VLOOKUP(Table4[[#This Row],[Symbol]],Transactions!$H$2:$J$80,3,0),"")</f>
        <v/>
      </c>
      <c r="G69" s="3" t="str">
        <f>IFERROR(Table4[[#This Row],[Current Price]]*Table4[[#This Row],['# Stocks]],"")</f>
        <v/>
      </c>
      <c r="H69" s="3" t="str">
        <f>IFERROR(Table4[[#This Row],[Current Value]]-Table4[[#This Row],[Total Paid]],"")</f>
        <v/>
      </c>
      <c r="L69" s="3">
        <f>IFERROR(VLOOKUP(Table4[[#This Row],[Symbol]],DividendHistoryTable[[Symbol]:[2018 Dividend]],6,0),"")</f>
        <v>0.36</v>
      </c>
      <c r="M69" s="4">
        <f>IFERROR(Table4[[#This Row],[2018 Dividend]]/Table4[[#This Row],[Current Price]],"")</f>
        <v>1.3186813555338472E-2</v>
      </c>
      <c r="N69" s="8" t="str">
        <f>IFERROR(Table4[[#This Row],[2018 Dividend]]*Table4[[#This Row],['# Stocks]],"")</f>
        <v/>
      </c>
      <c r="O69" s="7" t="str">
        <f>IFERROR(VLOOKUP(Table4[[#This Row],[Symbol]],DividendHistoryTable[[Symbol]:[DividendMonth]],5,0),"")</f>
        <v>6</v>
      </c>
    </row>
    <row r="70" spans="1:15" x14ac:dyDescent="0.25">
      <c r="A70" s="7" t="str">
        <f>IFERROR(INDEX(DividendHistoryTable[[#All],[Company]:[Symbol]],MATCH(Table4[[#This Row],[Symbol]],DividendHistoryTable[[#All],[Symbol]],0),1),"")</f>
        <v>LINEDATA</v>
      </c>
      <c r="B70" s="6" t="str">
        <f>IFERROR(DividendHistoryTable[[#This Row],[Symbol]],"")</f>
        <v>LIN.PA</v>
      </c>
      <c r="C70" s="7" t="str">
        <f>IFERROR(VLOOKUP(Table4[[#This Row],[Symbol]],DividendHistoryTable[[Symbol]:[Sector]],2,0),"")</f>
        <v>Software</v>
      </c>
      <c r="D70" s="7" t="str">
        <f>IFERROR(VLOOKUP(Table4[[#This Row],[Symbol]],Transactions!$H$2:$I$80,2,0),"")</f>
        <v/>
      </c>
      <c r="E70" s="8">
        <f>IFERROR(VLOOKUP(Table4[[#This Row],[Symbol]],REQ!$A$5:$B$100,2,0),"")</f>
        <v>36.799999237060547</v>
      </c>
      <c r="F70" s="8" t="str">
        <f>IFERROR(VLOOKUP(Table4[[#This Row],[Symbol]],Transactions!$H$2:$J$80,3,0),"")</f>
        <v/>
      </c>
      <c r="G70" s="3" t="str">
        <f>IFERROR(Table4[[#This Row],[Current Price]]*Table4[[#This Row],['# Stocks]],"")</f>
        <v/>
      </c>
      <c r="H70" s="3" t="str">
        <f>IFERROR(Table4[[#This Row],[Current Value]]-Table4[[#This Row],[Total Paid]],"")</f>
        <v/>
      </c>
      <c r="L70" s="3">
        <f>IFERROR(VLOOKUP(Table4[[#This Row],[Symbol]],DividendHistoryTable[[Symbol]:[2018 Dividend]],6,0),"")</f>
        <v>4.4000000000000004</v>
      </c>
      <c r="M70" s="4">
        <f>IFERROR(Table4[[#This Row],[2018 Dividend]]/Table4[[#This Row],[Current Price]],"")</f>
        <v>0.11956521987013652</v>
      </c>
      <c r="N70" s="8" t="str">
        <f>IFERROR(Table4[[#This Row],[2018 Dividend]]*Table4[[#This Row],['# Stocks]],"")</f>
        <v/>
      </c>
      <c r="O70" s="7" t="str">
        <f>IFERROR(VLOOKUP(Table4[[#This Row],[Symbol]],DividendHistoryTable[[Symbol]:[DividendMonth]],5,0),"")</f>
        <v>7</v>
      </c>
    </row>
    <row r="71" spans="1:15" x14ac:dyDescent="0.25">
      <c r="A71" s="7" t="str">
        <f>IFERROR(INDEX(DividendHistoryTable[[#All],[Company]:[Symbol]],MATCH(Table4[[#This Row],[Symbol]],DividendHistoryTable[[#All],[Symbol]],0),1),"")</f>
        <v>Arkema</v>
      </c>
      <c r="B71" s="6" t="str">
        <f>IFERROR(DividendHistoryTable[[#This Row],[Symbol]],"")</f>
        <v>AKE.PA</v>
      </c>
      <c r="C71" s="7" t="str">
        <f>IFERROR(VLOOKUP(Table4[[#This Row],[Symbol]],DividendHistoryTable[[Symbol]:[Sector]],2,0),"")</f>
        <v>Chemicals</v>
      </c>
      <c r="D71" s="7" t="str">
        <f>IFERROR(VLOOKUP(Table4[[#This Row],[Symbol]],Transactions!$H$2:$I$80,2,0),"")</f>
        <v/>
      </c>
      <c r="E71" s="8">
        <f>IFERROR(VLOOKUP(Table4[[#This Row],[Symbol]],REQ!$A$5:$B$100,2,0),"")</f>
        <v>103.15000152587891</v>
      </c>
      <c r="F71" s="8" t="str">
        <f>IFERROR(VLOOKUP(Table4[[#This Row],[Symbol]],Transactions!$H$2:$J$80,3,0),"")</f>
        <v/>
      </c>
      <c r="G71" s="3" t="str">
        <f>IFERROR(Table4[[#This Row],[Current Price]]*Table4[[#This Row],['# Stocks]],"")</f>
        <v/>
      </c>
      <c r="H71" s="3" t="str">
        <f>IFERROR(Table4[[#This Row],[Current Value]]-Table4[[#This Row],[Total Paid]],"")</f>
        <v/>
      </c>
      <c r="L71" s="3">
        <f>IFERROR(VLOOKUP(Table4[[#This Row],[Symbol]],DividendHistoryTable[[Symbol]:[2018 Dividend]],6,0),"")</f>
        <v>1.9</v>
      </c>
      <c r="M71" s="4">
        <f>IFERROR(Table4[[#This Row],[2018 Dividend]]/Table4[[#This Row],[Current Price]],"")</f>
        <v>1.8419776751271461E-2</v>
      </c>
      <c r="N71" s="8" t="str">
        <f>IFERROR(Table4[[#This Row],[2018 Dividend]]*Table4[[#This Row],['# Stocks]],"")</f>
        <v/>
      </c>
      <c r="O71" s="7" t="str">
        <f>IFERROR(VLOOKUP(Table4[[#This Row],[Symbol]],DividendHistoryTable[[Symbol]:[DividendMonth]],5,0),"")</f>
        <v>5</v>
      </c>
    </row>
    <row r="72" spans="1:15" x14ac:dyDescent="0.25">
      <c r="A72" s="7" t="str">
        <f>IFERROR(INDEX(DividendHistoryTable[[#All],[Company]:[Symbol]],MATCH(Table4[[#This Row],[Symbol]],DividendHistoryTable[[#All],[Symbol]],0),1),"")</f>
        <v>Gaussin</v>
      </c>
      <c r="B72" s="6" t="str">
        <f>IFERROR(DividendHistoryTable[[#This Row],[Symbol]],"")</f>
        <v>ALGAU.PA</v>
      </c>
      <c r="C72" s="7" t="str">
        <f>IFERROR(VLOOKUP(Table4[[#This Row],[Symbol]],DividendHistoryTable[[Symbol]:[Sector]],2,0),"")</f>
        <v>Transports</v>
      </c>
      <c r="D72" s="7">
        <f>IFERROR(VLOOKUP(Table4[[#This Row],[Symbol]],Transactions!$H$2:$I$80,2,0),"")</f>
        <v>10</v>
      </c>
      <c r="E72" s="8">
        <f>IFERROR(VLOOKUP(Table4[[#This Row],[Symbol]],REQ!$A$5:$B$100,2,0),"")</f>
        <v>9.0120000839233398</v>
      </c>
      <c r="F72" s="8">
        <f>IFERROR(VLOOKUP(Table4[[#This Row],[Symbol]],Transactions!$H$2:$J$80,3,0),"")</f>
        <v>99.179300000000012</v>
      </c>
      <c r="G72" s="3">
        <f>IFERROR(Table4[[#This Row],[Current Price]]*Table4[[#This Row],['# Stocks]],"")</f>
        <v>90.120000839233398</v>
      </c>
      <c r="H72" s="3">
        <f>IFERROR(Table4[[#This Row],[Current Value]]-Table4[[#This Row],[Total Paid]],"")</f>
        <v>-9.0592991607666136</v>
      </c>
      <c r="L72" s="3">
        <f>IFERROR(VLOOKUP(Table4[[#This Row],[Symbol]],DividendHistoryTable[[Symbol]:[2018 Dividend]],6,0),"")</f>
        <v>0</v>
      </c>
      <c r="M72" s="4">
        <f>IFERROR(Table4[[#This Row],[2018 Dividend]]/Table4[[#This Row],[Current Price]],"")</f>
        <v>0</v>
      </c>
      <c r="N72" s="8">
        <f>IFERROR(Table4[[#This Row],[2018 Dividend]]*Table4[[#This Row],['# Stocks]],"")</f>
        <v>0</v>
      </c>
      <c r="O72" s="7" t="str">
        <f>IFERROR(VLOOKUP(Table4[[#This Row],[Symbol]],DividendHistoryTable[[Symbol]:[DividendMonth]],5,0),"")</f>
        <v>0</v>
      </c>
    </row>
    <row r="73" spans="1:15" x14ac:dyDescent="0.25">
      <c r="A73" s="7" t="str">
        <f>IFERROR(INDEX(DividendHistoryTable[[#All],[Company]:[Symbol]],MATCH(Table4[[#This Row],[Symbol]],DividendHistoryTable[[#All],[Symbol]],0),1),"")</f>
        <v>ATARI</v>
      </c>
      <c r="B73" s="6" t="str">
        <f>IFERROR(DividendHistoryTable[[#This Row],[Symbol]],"")</f>
        <v>ATA.PA</v>
      </c>
      <c r="C73" s="7" t="str">
        <f>IFERROR(VLOOKUP(Table4[[#This Row],[Symbol]],DividendHistoryTable[[Symbol]:[Sector]],2,0),"")</f>
        <v>Games</v>
      </c>
      <c r="D73" s="7">
        <f>IFERROR(VLOOKUP(Table4[[#This Row],[Symbol]],Transactions!$H$2:$I$80,2,0),"")</f>
        <v>60</v>
      </c>
      <c r="E73" s="8">
        <f>IFERROR(VLOOKUP(Table4[[#This Row],[Symbol]],REQ!$A$5:$B$100,2,0),"")</f>
        <v>0.89999997615814209</v>
      </c>
      <c r="F73" s="8">
        <f>IFERROR(VLOOKUP(Table4[[#This Row],[Symbol]],Transactions!$H$2:$J$80,3,0),"")</f>
        <v>54.96</v>
      </c>
      <c r="G73" s="3">
        <f>IFERROR(Table4[[#This Row],[Current Price]]*Table4[[#This Row],['# Stocks]],"")</f>
        <v>53.999998569488525</v>
      </c>
      <c r="H73" s="3">
        <f>IFERROR(Table4[[#This Row],[Current Value]]-Table4[[#This Row],[Total Paid]],"")</f>
        <v>-0.96000143051147546</v>
      </c>
      <c r="L73" s="3">
        <f>IFERROR(VLOOKUP(Table4[[#This Row],[Symbol]],DividendHistoryTable[[Symbol]:[2018 Dividend]],6,0),"")</f>
        <v>0</v>
      </c>
      <c r="M73" s="4">
        <f>IFERROR(Table4[[#This Row],[2018 Dividend]]/Table4[[#This Row],[Current Price]],"")</f>
        <v>0</v>
      </c>
      <c r="N73" s="8">
        <f>IFERROR(Table4[[#This Row],[2018 Dividend]]*Table4[[#This Row],['# Stocks]],"")</f>
        <v>0</v>
      </c>
      <c r="O73" s="7" t="str">
        <f>IFERROR(VLOOKUP(Table4[[#This Row],[Symbol]],DividendHistoryTable[[Symbol]:[DividendMonth]],5,0),"")</f>
        <v>0</v>
      </c>
    </row>
    <row r="74" spans="1:15" x14ac:dyDescent="0.25">
      <c r="A74" s="7" t="str">
        <f>IFERROR(INDEX(DividendHistoryTable[[#All],[Company]:[Symbol]],MATCH(Table4[[#This Row],[Symbol]],DividendHistoryTable[[#All],[Symbol]],0),1),"")</f>
        <v>AIR FRANCE</v>
      </c>
      <c r="B74" s="6" t="str">
        <f>IFERROR(DividendHistoryTable[[#This Row],[Symbol]],"")</f>
        <v>AF.PA</v>
      </c>
      <c r="C74" s="7" t="str">
        <f>IFERROR(VLOOKUP(Table4[[#This Row],[Symbol]],DividendHistoryTable[[Symbol]:[Sector]],2,0),"")</f>
        <v>Aviation</v>
      </c>
      <c r="D74" s="7" t="str">
        <f>IFERROR(VLOOKUP(Table4[[#This Row],[Symbol]],Transactions!$H$2:$I$80,2,0),"")</f>
        <v/>
      </c>
      <c r="E74" s="8">
        <f>IFERROR(VLOOKUP(Table4[[#This Row],[Symbol]],REQ!$A$5:$B$100,2,0),"")</f>
        <v>4.8870000839233398</v>
      </c>
      <c r="F74" s="8" t="str">
        <f>IFERROR(VLOOKUP(Table4[[#This Row],[Symbol]],Transactions!$H$2:$J$80,3,0),"")</f>
        <v/>
      </c>
      <c r="G74" s="3" t="str">
        <f>IFERROR(Table4[[#This Row],[Current Price]]*Table4[[#This Row],['# Stocks]],"")</f>
        <v/>
      </c>
      <c r="H74" s="3" t="str">
        <f>IFERROR(Table4[[#This Row],[Current Value]]-Table4[[#This Row],[Total Paid]],"")</f>
        <v/>
      </c>
      <c r="L74" s="3">
        <f>IFERROR(VLOOKUP(Table4[[#This Row],[Symbol]],DividendHistoryTable[[Symbol]:[2018 Dividend]],6,0),"")</f>
        <v>0</v>
      </c>
      <c r="M74" s="4">
        <f>IFERROR(Table4[[#This Row],[2018 Dividend]]/Table4[[#This Row],[Current Price]],"")</f>
        <v>0</v>
      </c>
      <c r="N74" s="8" t="str">
        <f>IFERROR(Table4[[#This Row],[2018 Dividend]]*Table4[[#This Row],['# Stocks]],"")</f>
        <v/>
      </c>
      <c r="O74" s="7" t="str">
        <f>IFERROR(VLOOKUP(Table4[[#This Row],[Symbol]],DividendHistoryTable[[Symbol]:[DividendMonth]],5,0),"")</f>
        <v>0</v>
      </c>
    </row>
    <row r="75" spans="1:15" x14ac:dyDescent="0.25">
      <c r="A75" s="7" t="str">
        <f>IFERROR(INDEX(DividendHistoryTable[[#All],[Company]:[Symbol]],MATCH(Table4[[#This Row],[Symbol]],DividendHistoryTable[[#All],[Symbol]],0),1),"")</f>
        <v>Sodexo</v>
      </c>
      <c r="B75" s="6" t="str">
        <f>IFERROR(DividendHistoryTable[[#This Row],[Symbol]],"")</f>
        <v>SW.PA</v>
      </c>
      <c r="C75" s="7" t="str">
        <f>IFERROR(VLOOKUP(Table4[[#This Row],[Symbol]],DividendHistoryTable[[Symbol]:[Sector]],2,0),"")</f>
        <v>Services</v>
      </c>
      <c r="D75" s="7" t="str">
        <f>IFERROR(VLOOKUP(Table4[[#This Row],[Symbol]],Transactions!$H$2:$I$80,2,0),"")</f>
        <v/>
      </c>
      <c r="E75" s="8">
        <f>IFERROR(VLOOKUP(Table4[[#This Row],[Symbol]],REQ!$A$5:$B$100,2,0),"")</f>
        <v>83.819999694824219</v>
      </c>
      <c r="F75" s="8" t="str">
        <f>IFERROR(VLOOKUP(Table4[[#This Row],[Symbol]],Transactions!$H$2:$J$80,3,0),"")</f>
        <v/>
      </c>
      <c r="G75" s="3" t="str">
        <f>IFERROR(Table4[[#This Row],[Current Price]]*Table4[[#This Row],['# Stocks]],"")</f>
        <v/>
      </c>
      <c r="H75" s="3" t="str">
        <f>IFERROR(Table4[[#This Row],[Current Value]]-Table4[[#This Row],[Total Paid]],"")</f>
        <v/>
      </c>
      <c r="L75" s="3">
        <f>IFERROR(VLOOKUP(Table4[[#This Row],[Symbol]],DividendHistoryTable[[Symbol]:[2018 Dividend]],6,0),"")</f>
        <v>2.2000000000000002</v>
      </c>
      <c r="M75" s="4">
        <f>IFERROR(Table4[[#This Row],[2018 Dividend]]/Table4[[#This Row],[Current Price]],"")</f>
        <v>2.6246719255665272E-2</v>
      </c>
      <c r="N75" s="8" t="str">
        <f>IFERROR(Table4[[#This Row],[2018 Dividend]]*Table4[[#This Row],['# Stocks]],"")</f>
        <v/>
      </c>
      <c r="O75" s="7" t="str">
        <f>IFERROR(VLOOKUP(Table4[[#This Row],[Symbol]],DividendHistoryTable[[Symbol]:[DividendMonth]],5,0),"")</f>
        <v>1</v>
      </c>
    </row>
    <row r="76" spans="1:15" x14ac:dyDescent="0.25">
      <c r="A76" s="7" t="str">
        <f>IFERROR(INDEX(DividendHistoryTable[[#All],[Company]:[Symbol]],MATCH(Table4[[#This Row],[Symbol]],DividendHistoryTable[[#All],[Symbol]],0),1),"")</f>
        <v>Solvay</v>
      </c>
      <c r="B76" s="6" t="str">
        <f>IFERROR(DividendHistoryTable[[#This Row],[Symbol]],"")</f>
        <v>SOLB.BR</v>
      </c>
      <c r="C76" s="7" t="str">
        <f>IFERROR(VLOOKUP(Table4[[#This Row],[Symbol]],DividendHistoryTable[[Symbol]:[Sector]],2,0),"")</f>
        <v>Chemicals</v>
      </c>
      <c r="D76" s="7" t="str">
        <f>IFERROR(VLOOKUP(Table4[[#This Row],[Symbol]],Transactions!$H$2:$I$80,2,0),"")</f>
        <v/>
      </c>
      <c r="E76" s="8">
        <f>IFERROR(VLOOKUP(Table4[[#This Row],[Symbol]],REQ!$A$5:$B$100,2,0),"")</f>
        <v>104.75</v>
      </c>
      <c r="F76" s="8" t="str">
        <f>IFERROR(VLOOKUP(Table4[[#This Row],[Symbol]],Transactions!$H$2:$J$80,3,0),"")</f>
        <v/>
      </c>
      <c r="G76" s="3" t="str">
        <f>IFERROR(Table4[[#This Row],[Current Price]]*Table4[[#This Row],['# Stocks]],"")</f>
        <v/>
      </c>
      <c r="H76" s="3" t="str">
        <f>IFERROR(Table4[[#This Row],[Current Value]]-Table4[[#This Row],[Total Paid]],"")</f>
        <v/>
      </c>
      <c r="L76" s="3">
        <f>IFERROR(VLOOKUP(Table4[[#This Row],[Symbol]],DividendHistoryTable[[Symbol]:[2018 Dividend]],6,0),"")</f>
        <v>3.3</v>
      </c>
      <c r="M76" s="4">
        <f>IFERROR(Table4[[#This Row],[2018 Dividend]]/Table4[[#This Row],[Current Price]],"")</f>
        <v>3.1503579952267304E-2</v>
      </c>
      <c r="N76" s="8" t="str">
        <f>IFERROR(Table4[[#This Row],[2018 Dividend]]*Table4[[#This Row],['# Stocks]],"")</f>
        <v/>
      </c>
      <c r="O76" s="7" t="str">
        <f>IFERROR(VLOOKUP(Table4[[#This Row],[Symbol]],DividendHistoryTable[[Symbol]:[DividendMonth]],5,0),"")</f>
        <v>1-5</v>
      </c>
    </row>
    <row r="77" spans="1:15" x14ac:dyDescent="0.25">
      <c r="A77" s="7" t="str">
        <f>IFERROR(INDEX(DividendHistoryTable[[#All],[Company]:[Symbol]],MATCH(Table4[[#This Row],[Symbol]],DividendHistoryTable[[#All],[Symbol]],0),1),"")</f>
        <v>KERING</v>
      </c>
      <c r="B77" s="6" t="str">
        <f>IFERROR(DividendHistoryTable[[#This Row],[Symbol]],"")</f>
        <v>KER.PA</v>
      </c>
      <c r="C77" s="7" t="str">
        <f>IFERROR(VLOOKUP(Table4[[#This Row],[Symbol]],DividendHistoryTable[[Symbol]:[Sector]],2,0),"")</f>
        <v>Retail</v>
      </c>
      <c r="D77" s="7" t="str">
        <f>IFERROR(VLOOKUP(Table4[[#This Row],[Symbol]],Transactions!$H$2:$I$80,2,0),"")</f>
        <v/>
      </c>
      <c r="E77" s="8">
        <f>IFERROR(VLOOKUP(Table4[[#This Row],[Symbol]],REQ!$A$5:$B$100,2,0),"")</f>
        <v>628.70001220703125</v>
      </c>
      <c r="F77" s="8" t="str">
        <f>IFERROR(VLOOKUP(Table4[[#This Row],[Symbol]],Transactions!$H$2:$J$80,3,0),"")</f>
        <v/>
      </c>
      <c r="G77" s="3" t="str">
        <f>IFERROR(Table4[[#This Row],[Current Price]]*Table4[[#This Row],['# Stocks]],"")</f>
        <v/>
      </c>
      <c r="H77" s="3" t="str">
        <f>IFERROR(Table4[[#This Row],[Current Value]]-Table4[[#This Row],[Total Paid]],"")</f>
        <v/>
      </c>
      <c r="L77" s="3">
        <f>IFERROR(VLOOKUP(Table4[[#This Row],[Symbol]],DividendHistoryTable[[Symbol]:[2018 Dividend]],6,0),"")</f>
        <v>4</v>
      </c>
      <c r="M77" s="4">
        <f>IFERROR(Table4[[#This Row],[2018 Dividend]]/Table4[[#This Row],[Current Price]],"")</f>
        <v>6.3623348534034988E-3</v>
      </c>
      <c r="N77" s="8" t="str">
        <f>IFERROR(Table4[[#This Row],[2018 Dividend]]*Table4[[#This Row],['# Stocks]],"")</f>
        <v/>
      </c>
      <c r="O77" s="7" t="str">
        <f>IFERROR(VLOOKUP(Table4[[#This Row],[Symbol]],DividendHistoryTable[[Symbol]:[DividendMonth]],5,0),"")</f>
        <v>1-5</v>
      </c>
    </row>
    <row r="78" spans="1:15" x14ac:dyDescent="0.25">
      <c r="A78" s="7" t="str">
        <f>IFERROR(INDEX(DividendHistoryTable[[#All],[Company]:[Symbol]],MATCH(Table4[[#This Row],[Symbol]],DividendHistoryTable[[#All],[Symbol]],0),1),"")</f>
        <v>Royal Dutch Shell A</v>
      </c>
      <c r="B78" s="6" t="str">
        <f>IFERROR(DividendHistoryTable[[#This Row],[Symbol]],"")</f>
        <v>RDSA.AS</v>
      </c>
      <c r="C78" s="7" t="str">
        <f>IFERROR(VLOOKUP(Table4[[#This Row],[Symbol]],DividendHistoryTable[[Symbol]:[Sector]],2,0),"")</f>
        <v>Gas &amp; Oil</v>
      </c>
      <c r="D78" s="7" t="str">
        <f>IFERROR(VLOOKUP(Table4[[#This Row],[Symbol]],Transactions!$H$2:$I$80,2,0),"")</f>
        <v/>
      </c>
      <c r="E78" s="8">
        <f>IFERROR(VLOOKUP(Table4[[#This Row],[Symbol]],REQ!$A$5:$B$100,2,0),"")</f>
        <v>16.701999664306641</v>
      </c>
      <c r="F78" s="8" t="str">
        <f>IFERROR(VLOOKUP(Table4[[#This Row],[Symbol]],Transactions!$H$2:$J$80,3,0),"")</f>
        <v/>
      </c>
      <c r="G78" s="3" t="str">
        <f>IFERROR(Table4[[#This Row],[Current Price]]*Table4[[#This Row],['# Stocks]],"")</f>
        <v/>
      </c>
      <c r="H78" s="3" t="str">
        <f>IFERROR(Table4[[#This Row],[Current Value]]-Table4[[#This Row],[Total Paid]],"")</f>
        <v/>
      </c>
      <c r="L78" s="3">
        <f>IFERROR(VLOOKUP(Table4[[#This Row],[Symbol]],DividendHistoryTable[[Symbol]:[2018 Dividend]],6,0),"")</f>
        <v>1.73</v>
      </c>
      <c r="M78" s="4">
        <f>IFERROR(Table4[[#This Row],[2018 Dividend]]/Table4[[#This Row],[Current Price]],"")</f>
        <v>0.10358041161365443</v>
      </c>
      <c r="N78" s="8" t="str">
        <f>IFERROR(Table4[[#This Row],[2018 Dividend]]*Table4[[#This Row],['# Stocks]],"")</f>
        <v/>
      </c>
      <c r="O78" s="7" t="str">
        <f>IFERROR(VLOOKUP(Table4[[#This Row],[Symbol]],DividendHistoryTable[[Symbol]:[DividendMonth]],5,0),"")</f>
        <v>2-5-8-11</v>
      </c>
    </row>
    <row r="79" spans="1:15" x14ac:dyDescent="0.25">
      <c r="A79" s="7" t="str">
        <f>IFERROR(INDEX(DividendHistoryTable[[#All],[Company]:[Symbol]],MATCH(Table4[[#This Row],[Symbol]],DividendHistoryTable[[#All],[Symbol]],0),1),"")</f>
        <v>ESSILOR</v>
      </c>
      <c r="B79" s="6" t="str">
        <f>IFERROR(DividendHistoryTable[[#This Row],[Symbol]],"")</f>
        <v>EL.PA</v>
      </c>
      <c r="C79" s="7" t="str">
        <f>IFERROR(VLOOKUP(Table4[[#This Row],[Symbol]],DividendHistoryTable[[Symbol]:[Sector]],2,0),"")</f>
        <v>Pharma</v>
      </c>
      <c r="D79" s="7" t="str">
        <f>IFERROR(VLOOKUP(Table4[[#This Row],[Symbol]],Transactions!$H$2:$I$80,2,0),"")</f>
        <v/>
      </c>
      <c r="E79" s="8">
        <f>IFERROR(VLOOKUP(Table4[[#This Row],[Symbol]],REQ!$A$5:$B$100,2,0),"")</f>
        <v>139.8399963378906</v>
      </c>
      <c r="F79" s="8" t="str">
        <f>IFERROR(VLOOKUP(Table4[[#This Row],[Symbol]],Transactions!$H$2:$J$80,3,0),"")</f>
        <v/>
      </c>
      <c r="G79" s="3" t="str">
        <f>IFERROR(Table4[[#This Row],[Current Price]]*Table4[[#This Row],['# Stocks]],"")</f>
        <v/>
      </c>
      <c r="H79" s="3" t="str">
        <f>IFERROR(Table4[[#This Row],[Current Value]]-Table4[[#This Row],[Total Paid]],"")</f>
        <v/>
      </c>
      <c r="L79" s="3">
        <f>IFERROR(VLOOKUP(Table4[[#This Row],[Symbol]],DividendHistoryTable[[Symbol]:[2018 Dividend]],6,0),"")</f>
        <v>1.1100000000000001</v>
      </c>
      <c r="M79" s="4">
        <f>IFERROR(Table4[[#This Row],[2018 Dividend]]/Table4[[#This Row],[Current Price]],"")</f>
        <v>7.9376432284648021E-3</v>
      </c>
      <c r="N79" s="8" t="str">
        <f>IFERROR(Table4[[#This Row],[2018 Dividend]]*Table4[[#This Row],['# Stocks]],"")</f>
        <v/>
      </c>
      <c r="O79" s="7" t="str">
        <f>IFERROR(VLOOKUP(Table4[[#This Row],[Symbol]],DividendHistoryTable[[Symbol]:[DividendMonth]],5,0),"")</f>
        <v>5</v>
      </c>
    </row>
    <row r="80" spans="1:15" x14ac:dyDescent="0.25">
      <c r="A80" s="7" t="str">
        <f>IFERROR(INDEX(DividendHistoryTable[[#All],[Company]:[Symbol]],MATCH(Table4[[#This Row],[Symbol]],DividendHistoryTable[[#All],[Symbol]],0),1),"")</f>
        <v>DASSAULT AVIATION</v>
      </c>
      <c r="B80" s="6" t="str">
        <f>IFERROR(DividendHistoryTable[[#This Row],[Symbol]],"")</f>
        <v>AM.PA</v>
      </c>
      <c r="C80" s="7" t="str">
        <f>IFERROR(VLOOKUP(Table4[[#This Row],[Symbol]],DividendHistoryTable[[Symbol]:[Sector]],2,0),"")</f>
        <v>Aviation</v>
      </c>
      <c r="D80" s="7" t="str">
        <f>IFERROR(VLOOKUP(Table4[[#This Row],[Symbol]],Transactions!$H$2:$I$80,2,0),"")</f>
        <v/>
      </c>
      <c r="E80" s="8">
        <f>IFERROR(VLOOKUP(Table4[[#This Row],[Symbol]],REQ!$A$5:$B$100,2,0),"")</f>
        <v>968.5</v>
      </c>
      <c r="F80" s="8" t="str">
        <f>IFERROR(VLOOKUP(Table4[[#This Row],[Symbol]],Transactions!$H$2:$J$80,3,0),"")</f>
        <v/>
      </c>
      <c r="G80" s="3" t="str">
        <f>IFERROR(Table4[[#This Row],[Current Price]]*Table4[[#This Row],['# Stocks]],"")</f>
        <v/>
      </c>
      <c r="H80" s="3" t="str">
        <f>IFERROR(Table4[[#This Row],[Current Value]]-Table4[[#This Row],[Total Paid]],"")</f>
        <v/>
      </c>
      <c r="L80" s="3">
        <f>IFERROR(VLOOKUP(Table4[[#This Row],[Symbol]],DividendHistoryTable[[Symbol]:[2018 Dividend]],6,0),"")</f>
        <v>12.1</v>
      </c>
      <c r="M80" s="4">
        <f>IFERROR(Table4[[#This Row],[2018 Dividend]]/Table4[[#This Row],[Current Price]],"")</f>
        <v>1.249354672173464E-2</v>
      </c>
      <c r="N80" s="8" t="str">
        <f>IFERROR(Table4[[#This Row],[2018 Dividend]]*Table4[[#This Row],['# Stocks]],"")</f>
        <v/>
      </c>
      <c r="O80" s="7" t="str">
        <f>IFERROR(VLOOKUP(Table4[[#This Row],[Symbol]],DividendHistoryTable[[Symbol]:[DividendMonth]],5,0),"")</f>
        <v>5</v>
      </c>
    </row>
    <row r="81" spans="1:15" x14ac:dyDescent="0.25">
      <c r="A81" s="7" t="str">
        <f>IFERROR(INDEX(DividendHistoryTable[[#All],[Company]:[Symbol]],MATCH(Table4[[#This Row],[Symbol]],DividendHistoryTable[[#All],[Symbol]],0),1),"")</f>
        <v>Atos</v>
      </c>
      <c r="B81" s="6" t="str">
        <f>IFERROR(DividendHistoryTable[[#This Row],[Symbol]],"")</f>
        <v>ATO.PA</v>
      </c>
      <c r="C81" s="7" t="str">
        <f>IFERROR(VLOOKUP(Table4[[#This Row],[Symbol]],DividendHistoryTable[[Symbol]:[Sector]],2,0),"")</f>
        <v>Services</v>
      </c>
      <c r="D81" s="7" t="str">
        <f>IFERROR(VLOOKUP(Table4[[#This Row],[Symbol]],Transactions!$H$2:$I$80,2,0),"")</f>
        <v/>
      </c>
      <c r="E81" s="8">
        <f>IFERROR(VLOOKUP(Table4[[#This Row],[Symbol]],REQ!$A$5:$B$100,2,0),"")</f>
        <v>61</v>
      </c>
      <c r="F81" s="8" t="str">
        <f>IFERROR(VLOOKUP(Table4[[#This Row],[Symbol]],Transactions!$H$2:$J$80,3,0),"")</f>
        <v/>
      </c>
      <c r="G81" s="3" t="str">
        <f>IFERROR(Table4[[#This Row],[Current Price]]*Table4[[#This Row],['# Stocks]],"")</f>
        <v/>
      </c>
      <c r="H81" s="3" t="str">
        <f>IFERROR(Table4[[#This Row],[Current Value]]-Table4[[#This Row],[Total Paid]],"")</f>
        <v/>
      </c>
      <c r="L81" s="3">
        <f>IFERROR(VLOOKUP(Table4[[#This Row],[Symbol]],DividendHistoryTable[[Symbol]:[2018 Dividend]],6,0),"")</f>
        <v>1.1000000000000001</v>
      </c>
      <c r="M81" s="4">
        <f>IFERROR(Table4[[#This Row],[2018 Dividend]]/Table4[[#This Row],[Current Price]],"")</f>
        <v>1.8032786885245903E-2</v>
      </c>
      <c r="N81" s="8" t="str">
        <f>IFERROR(Table4[[#This Row],[2018 Dividend]]*Table4[[#This Row],['# Stocks]],"")</f>
        <v/>
      </c>
      <c r="O81" s="7" t="str">
        <f>IFERROR(VLOOKUP(Table4[[#This Row],[Symbol]],DividendHistoryTable[[Symbol]:[DividendMonth]],5,0),"")</f>
        <v>5</v>
      </c>
    </row>
    <row r="82" spans="1:15" x14ac:dyDescent="0.25">
      <c r="A82" s="7" t="str">
        <f>IFERROR(INDEX(DividendHistoryTable[[#All],[Company]:[Symbol]],MATCH(Table4[[#This Row],[Symbol]],DividendHistoryTable[[#All],[Symbol]],0),1),"")</f>
        <v>ArcelorMittal</v>
      </c>
      <c r="B82" s="6" t="str">
        <f>IFERROR(DividendHistoryTable[[#This Row],[Symbol]],"")</f>
        <v>MT.AS</v>
      </c>
      <c r="C82" s="7" t="str">
        <f>IFERROR(VLOOKUP(Table4[[#This Row],[Symbol]],DividendHistoryTable[[Symbol]:[Sector]],2,0),"")</f>
        <v>Steel</v>
      </c>
      <c r="D82" s="7" t="str">
        <f>IFERROR(VLOOKUP(Table4[[#This Row],[Symbol]],Transactions!$H$2:$I$80,2,0),"")</f>
        <v/>
      </c>
      <c r="E82" s="8">
        <f>IFERROR(VLOOKUP(Table4[[#This Row],[Symbol]],REQ!$A$5:$B$100,2,0),"")</f>
        <v>24.77499961853027</v>
      </c>
      <c r="F82" s="8" t="str">
        <f>IFERROR(VLOOKUP(Table4[[#This Row],[Symbol]],Transactions!$H$2:$J$80,3,0),"")</f>
        <v/>
      </c>
      <c r="G82" s="3" t="str">
        <f>IFERROR(Table4[[#This Row],[Current Price]]*Table4[[#This Row],['# Stocks]],"")</f>
        <v/>
      </c>
      <c r="H82" s="3" t="str">
        <f>IFERROR(Table4[[#This Row],[Current Value]]-Table4[[#This Row],[Total Paid]],"")</f>
        <v/>
      </c>
      <c r="L82" s="3">
        <f>IFERROR(VLOOKUP(Table4[[#This Row],[Symbol]],DividendHistoryTable[[Symbol]:[2018 Dividend]],6,0),"")</f>
        <v>0</v>
      </c>
      <c r="M82" s="4">
        <f>IFERROR(Table4[[#This Row],[2018 Dividend]]/Table4[[#This Row],[Current Price]],"")</f>
        <v>0</v>
      </c>
      <c r="N82" s="8" t="str">
        <f>IFERROR(Table4[[#This Row],[2018 Dividend]]*Table4[[#This Row],['# Stocks]],"")</f>
        <v/>
      </c>
      <c r="O82" s="7" t="str">
        <f>IFERROR(VLOOKUP(Table4[[#This Row],[Symbol]],DividendHistoryTable[[Symbol]:[DividendMonth]],5,0),"")</f>
        <v>5</v>
      </c>
    </row>
    <row r="83" spans="1:15" x14ac:dyDescent="0.25">
      <c r="A83" s="7" t="str">
        <f>IFERROR(INDEX(DividendHistoryTable[[#All],[Company]:[Symbol]],MATCH(Table4[[#This Row],[Symbol]],DividendHistoryTable[[#All],[Symbol]],0),1),"")</f>
        <v>Teleperformance</v>
      </c>
      <c r="B83" s="6" t="str">
        <f>IFERROR(DividendHistoryTable[[#This Row],[Symbol]],"")</f>
        <v>TEP.PA</v>
      </c>
      <c r="C83" s="7" t="str">
        <f>IFERROR(VLOOKUP(Table4[[#This Row],[Symbol]],DividendHistoryTable[[Symbol]:[Sector]],2,0),"")</f>
        <v>Services</v>
      </c>
      <c r="D83" s="7" t="str">
        <f>IFERROR(VLOOKUP(Table4[[#This Row],[Symbol]],Transactions!$H$2:$I$80,2,0),"")</f>
        <v/>
      </c>
      <c r="E83" s="8">
        <f>IFERROR(VLOOKUP(Table4[[#This Row],[Symbol]],REQ!$A$5:$B$100,2,0),"")</f>
        <v>327.5</v>
      </c>
      <c r="F83" s="8" t="str">
        <f>IFERROR(VLOOKUP(Table4[[#This Row],[Symbol]],Transactions!$H$2:$J$80,3,0),"")</f>
        <v/>
      </c>
      <c r="G83" s="3" t="str">
        <f>IFERROR(Table4[[#This Row],[Current Price]]*Table4[[#This Row],['# Stocks]],"")</f>
        <v/>
      </c>
      <c r="H83" s="3" t="str">
        <f>IFERROR(Table4[[#This Row],[Current Value]]-Table4[[#This Row],[Total Paid]],"")</f>
        <v/>
      </c>
      <c r="L83" s="3">
        <f>IFERROR(VLOOKUP(Table4[[#This Row],[Symbol]],DividendHistoryTable[[Symbol]:[2018 Dividend]],6,0),"")</f>
        <v>1.2</v>
      </c>
      <c r="M83" s="4">
        <f>IFERROR(Table4[[#This Row],[2018 Dividend]]/Table4[[#This Row],[Current Price]],"")</f>
        <v>3.66412213740458E-3</v>
      </c>
      <c r="N83" s="8" t="str">
        <f>IFERROR(Table4[[#This Row],[2018 Dividend]]*Table4[[#This Row],['# Stocks]],"")</f>
        <v/>
      </c>
      <c r="O83" s="7" t="str">
        <f>IFERROR(VLOOKUP(Table4[[#This Row],[Symbol]],DividendHistoryTable[[Symbol]:[DividendMonth]],5,0),"")</f>
        <v>5</v>
      </c>
    </row>
    <row r="84" spans="1:15" x14ac:dyDescent="0.25">
      <c r="A84" s="7" t="str">
        <f>IFERROR(INDEX(DividendHistoryTable[[#All],[Company]:[Symbol]],MATCH(Table4[[#This Row],[Symbol]],DividendHistoryTable[[#All],[Symbol]],0),1),"")</f>
        <v>Faurecia</v>
      </c>
      <c r="B84" s="6" t="str">
        <f>IFERROR(DividendHistoryTable[[#This Row],[Symbol]],"")</f>
        <v>EO.PA</v>
      </c>
      <c r="C84" s="7" t="str">
        <f>IFERROR(VLOOKUP(Table4[[#This Row],[Symbol]],DividendHistoryTable[[Symbol]:[Sector]],2,0),"")</f>
        <v>Automotive</v>
      </c>
      <c r="D84" s="7" t="str">
        <f>IFERROR(VLOOKUP(Table4[[#This Row],[Symbol]],Transactions!$H$2:$I$80,2,0),"")</f>
        <v/>
      </c>
      <c r="E84" s="8">
        <f>IFERROR(VLOOKUP(Table4[[#This Row],[Symbol]],REQ!$A$5:$B$100,2,0),"")</f>
        <v>47.599998474121087</v>
      </c>
      <c r="F84" s="8" t="str">
        <f>IFERROR(VLOOKUP(Table4[[#This Row],[Symbol]],Transactions!$H$2:$J$80,3,0),"")</f>
        <v/>
      </c>
      <c r="G84" s="3" t="str">
        <f>IFERROR(Table4[[#This Row],[Current Price]]*Table4[[#This Row],['# Stocks]],"")</f>
        <v/>
      </c>
      <c r="H84" s="3" t="str">
        <f>IFERROR(Table4[[#This Row],[Current Value]]-Table4[[#This Row],[Total Paid]],"")</f>
        <v/>
      </c>
      <c r="L84" s="3">
        <f>IFERROR(VLOOKUP(Table4[[#This Row],[Symbol]],DividendHistoryTable[[Symbol]:[2018 Dividend]],6,0),"")</f>
        <v>0.65</v>
      </c>
      <c r="M84" s="4">
        <f>IFERROR(Table4[[#This Row],[2018 Dividend]]/Table4[[#This Row],[Current Price]],"")</f>
        <v>1.3655462622617279E-2</v>
      </c>
      <c r="N84" s="8" t="str">
        <f>IFERROR(Table4[[#This Row],[2018 Dividend]]*Table4[[#This Row],['# Stocks]],"")</f>
        <v/>
      </c>
      <c r="O84" s="7" t="str">
        <f>IFERROR(VLOOKUP(Table4[[#This Row],[Symbol]],DividendHistoryTable[[Symbol]:[DividendMonth]],5,0),"")</f>
        <v>5</v>
      </c>
    </row>
    <row r="85" spans="1:15" x14ac:dyDescent="0.25">
      <c r="A85" s="7" t="str">
        <f>IFERROR(INDEX(DividendHistoryTable[[#All],[Company]:[Symbol]],MATCH(Table4[[#This Row],[Symbol]],DividendHistoryTable[[#All],[Symbol]],0),1),"")</f>
        <v>PLASTIC OMNIUM</v>
      </c>
      <c r="B85" s="6" t="str">
        <f>IFERROR(DividendHistoryTable[[#This Row],[Symbol]],"")</f>
        <v>POM.PA</v>
      </c>
      <c r="C85" s="7" t="str">
        <f>IFERROR(VLOOKUP(Table4[[#This Row],[Symbol]],DividendHistoryTable[[Symbol]:[Sector]],2,0),"")</f>
        <v>Automotive</v>
      </c>
      <c r="D85" s="7" t="str">
        <f>IFERROR(VLOOKUP(Table4[[#This Row],[Symbol]],Transactions!$H$2:$I$80,2,0),"")</f>
        <v/>
      </c>
      <c r="E85" s="8">
        <f>IFERROR(VLOOKUP(Table4[[#This Row],[Symbol]],REQ!$A$5:$B$100,2,0),"")</f>
        <v>30</v>
      </c>
      <c r="F85" s="8" t="str">
        <f>IFERROR(VLOOKUP(Table4[[#This Row],[Symbol]],Transactions!$H$2:$J$80,3,0),"")</f>
        <v/>
      </c>
      <c r="G85" s="3" t="str">
        <f>IFERROR(Table4[[#This Row],[Current Price]]*Table4[[#This Row],['# Stocks]],"")</f>
        <v/>
      </c>
      <c r="H85" s="3" t="str">
        <f>IFERROR(Table4[[#This Row],[Current Value]]-Table4[[#This Row],[Total Paid]],"")</f>
        <v/>
      </c>
      <c r="L85" s="3">
        <f>IFERROR(VLOOKUP(Table4[[#This Row],[Symbol]],DividendHistoryTable[[Symbol]:[2018 Dividend]],6,0),"")</f>
        <v>0.41</v>
      </c>
      <c r="M85" s="4">
        <f>IFERROR(Table4[[#This Row],[2018 Dividend]]/Table4[[#This Row],[Current Price]],"")</f>
        <v>1.3666666666666666E-2</v>
      </c>
      <c r="N85" s="8" t="str">
        <f>IFERROR(Table4[[#This Row],[2018 Dividend]]*Table4[[#This Row],['# Stocks]],"")</f>
        <v/>
      </c>
      <c r="O85" s="7" t="str">
        <f>IFERROR(VLOOKUP(Table4[[#This Row],[Symbol]],DividendHistoryTable[[Symbol]:[DividendMonth]],5,0),"")</f>
        <v>5</v>
      </c>
    </row>
    <row r="86" spans="1:15" x14ac:dyDescent="0.25">
      <c r="A86" s="7" t="str">
        <f>IFERROR(INDEX(DividendHistoryTable[[#All],[Company]:[Symbol]],MATCH(Table4[[#This Row],[Symbol]],DividendHistoryTable[[#All],[Symbol]],0),1),"")</f>
        <v>Getlink SE</v>
      </c>
      <c r="B86" s="6" t="str">
        <f>IFERROR(DividendHistoryTable[[#This Row],[Symbol]],"")</f>
        <v>GET.PA</v>
      </c>
      <c r="C86" s="7" t="str">
        <f>IFERROR(VLOOKUP(Table4[[#This Row],[Symbol]],DividendHistoryTable[[Symbol]:[Sector]],2,0),"")</f>
        <v>Transports</v>
      </c>
      <c r="D86" s="7" t="str">
        <f>IFERROR(VLOOKUP(Table4[[#This Row],[Symbol]],Transactions!$H$2:$I$80,2,0),"")</f>
        <v/>
      </c>
      <c r="E86" s="8">
        <f>IFERROR(VLOOKUP(Table4[[#This Row],[Symbol]],REQ!$A$5:$B$100,2,0),"")</f>
        <v>13.204999923706049</v>
      </c>
      <c r="F86" s="8" t="str">
        <f>IFERROR(VLOOKUP(Table4[[#This Row],[Symbol]],Transactions!$H$2:$J$80,3,0),"")</f>
        <v/>
      </c>
      <c r="G86" s="3" t="str">
        <f>IFERROR(Table4[[#This Row],[Current Price]]*Table4[[#This Row],['# Stocks]],"")</f>
        <v/>
      </c>
      <c r="H86" s="3" t="str">
        <f>IFERROR(Table4[[#This Row],[Current Value]]-Table4[[#This Row],[Total Paid]],"")</f>
        <v/>
      </c>
      <c r="L86" s="3">
        <f>IFERROR(VLOOKUP(Table4[[#This Row],[Symbol]],DividendHistoryTable[[Symbol]:[2018 Dividend]],6,0),"")</f>
        <v>0.22</v>
      </c>
      <c r="M86" s="4">
        <f>IFERROR(Table4[[#This Row],[2018 Dividend]]/Table4[[#This Row],[Current Price]],"")</f>
        <v>1.6660356022043497E-2</v>
      </c>
      <c r="N86" s="8" t="str">
        <f>IFERROR(Table4[[#This Row],[2018 Dividend]]*Table4[[#This Row],['# Stocks]],"")</f>
        <v/>
      </c>
      <c r="O86" s="7" t="str">
        <f>IFERROR(VLOOKUP(Table4[[#This Row],[Symbol]],DividendHistoryTable[[Symbol]:[DividendMonth]],5,0),"")</f>
        <v>5</v>
      </c>
    </row>
    <row r="87" spans="1:15" x14ac:dyDescent="0.25">
      <c r="A87" s="7" t="str">
        <f>IFERROR(INDEX(DividendHistoryTable[[#All],[Company]:[Symbol]],MATCH(Table4[[#This Row],[Symbol]],DividendHistoryTable[[#All],[Symbol]],0),1),"")</f>
        <v>NETGEM</v>
      </c>
      <c r="B87" s="6" t="str">
        <f>IFERROR(DividendHistoryTable[[#This Row],[Symbol]],"")</f>
        <v>ALNTG.PA</v>
      </c>
      <c r="C87" s="7" t="str">
        <f>IFERROR(VLOOKUP(Table4[[#This Row],[Symbol]],DividendHistoryTable[[Symbol]:[Sector]],2,0),"")</f>
        <v>Telcom</v>
      </c>
      <c r="D87" s="7" t="str">
        <f>IFERROR(VLOOKUP(Table4[[#This Row],[Symbol]],Transactions!$H$2:$I$80,2,0),"")</f>
        <v/>
      </c>
      <c r="E87" s="8">
        <f>IFERROR(VLOOKUP(Table4[[#This Row],[Symbol]],REQ!$A$5:$B$100,2,0),"")</f>
        <v>1.315000057220459</v>
      </c>
      <c r="F87" s="8" t="str">
        <f>IFERROR(VLOOKUP(Table4[[#This Row],[Symbol]],Transactions!$H$2:$J$80,3,0),"")</f>
        <v/>
      </c>
      <c r="G87" s="3" t="str">
        <f>IFERROR(Table4[[#This Row],[Current Price]]*Table4[[#This Row],['# Stocks]],"")</f>
        <v/>
      </c>
      <c r="H87" s="3" t="str">
        <f>IFERROR(Table4[[#This Row],[Current Value]]-Table4[[#This Row],[Total Paid]],"")</f>
        <v/>
      </c>
      <c r="L87" s="3">
        <f>IFERROR(VLOOKUP(Table4[[#This Row],[Symbol]],DividendHistoryTable[[Symbol]:[2018 Dividend]],6,0),"")</f>
        <v>0.15</v>
      </c>
      <c r="M87" s="4">
        <f>IFERROR(Table4[[#This Row],[2018 Dividend]]/Table4[[#This Row],[Current Price]],"")</f>
        <v>0.11406843610110397</v>
      </c>
      <c r="N87" s="8" t="str">
        <f>IFERROR(Table4[[#This Row],[2018 Dividend]]*Table4[[#This Row],['# Stocks]],"")</f>
        <v/>
      </c>
      <c r="O87" s="7" t="str">
        <f>IFERROR(VLOOKUP(Table4[[#This Row],[Symbol]],DividendHistoryTable[[Symbol]:[DividendMonth]],5,0),"")</f>
        <v>5</v>
      </c>
    </row>
    <row r="88" spans="1:15" x14ac:dyDescent="0.25">
      <c r="A88" s="7" t="str">
        <f>IFERROR(INDEX(DividendHistoryTable[[#All],[Company]:[Symbol]],MATCH(Table4[[#This Row],[Symbol]],DividendHistoryTable[[#All],[Symbol]],0),1),"")</f>
        <v>Safran</v>
      </c>
      <c r="B88" s="6" t="str">
        <f>IFERROR(DividendHistoryTable[[#This Row],[Symbol]],"")</f>
        <v>SAF.PA</v>
      </c>
      <c r="C88" s="7" t="str">
        <f>IFERROR(VLOOKUP(Table4[[#This Row],[Symbol]],DividendHistoryTable[[Symbol]:[Sector]],2,0),"")</f>
        <v>Aerospace</v>
      </c>
      <c r="D88" s="7" t="str">
        <f>IFERROR(VLOOKUP(Table4[[#This Row],[Symbol]],Transactions!$H$2:$I$80,2,0),"")</f>
        <v/>
      </c>
      <c r="E88" s="8">
        <f>IFERROR(VLOOKUP(Table4[[#This Row],[Symbol]],REQ!$A$5:$B$100,2,0),"")</f>
        <v>118.7200012207031</v>
      </c>
      <c r="F88" s="8" t="str">
        <f>IFERROR(VLOOKUP(Table4[[#This Row],[Symbol]],Transactions!$H$2:$J$80,3,0),"")</f>
        <v/>
      </c>
      <c r="G88" s="3" t="str">
        <f>IFERROR(Table4[[#This Row],[Current Price]]*Table4[[#This Row],['# Stocks]],"")</f>
        <v/>
      </c>
      <c r="H88" s="3" t="str">
        <f>IFERROR(Table4[[#This Row],[Current Value]]-Table4[[#This Row],[Total Paid]],"")</f>
        <v/>
      </c>
      <c r="L88" s="3">
        <f>IFERROR(VLOOKUP(Table4[[#This Row],[Symbol]],DividendHistoryTable[[Symbol]:[2018 Dividend]],6,0),"")</f>
        <v>1.38</v>
      </c>
      <c r="M88" s="4">
        <f>IFERROR(Table4[[#This Row],[2018 Dividend]]/Table4[[#This Row],[Current Price]],"")</f>
        <v>1.1623989098808629E-2</v>
      </c>
      <c r="N88" s="8" t="str">
        <f>IFERROR(Table4[[#This Row],[2018 Dividend]]*Table4[[#This Row],['# Stocks]],"")</f>
        <v/>
      </c>
      <c r="O88" s="7" t="str">
        <f>IFERROR(VLOOKUP(Table4[[#This Row],[Symbol]],DividendHistoryTable[[Symbol]:[DividendMonth]],5,0),"")</f>
        <v>5</v>
      </c>
    </row>
    <row r="89" spans="1:15" x14ac:dyDescent="0.25">
      <c r="A89" s="7" t="str">
        <f>IFERROR(INDEX(DividendHistoryTable[[#All],[Company]:[Symbol]],MATCH(Table4[[#This Row],[Symbol]],DividendHistoryTable[[#All],[Symbol]],0),1),"")</f>
        <v>Thales</v>
      </c>
      <c r="B89" s="6" t="str">
        <f>IFERROR(DividendHistoryTable[[#This Row],[Symbol]],"")</f>
        <v>HO.PA</v>
      </c>
      <c r="C89" s="7" t="str">
        <f>IFERROR(VLOOKUP(Table4[[#This Row],[Symbol]],DividendHistoryTable[[Symbol]:[Sector]],2,0),"")</f>
        <v>Aerospace</v>
      </c>
      <c r="D89" s="7" t="str">
        <f>IFERROR(VLOOKUP(Table4[[#This Row],[Symbol]],Transactions!$H$2:$I$80,2,0),"")</f>
        <v/>
      </c>
      <c r="E89" s="8">
        <f>IFERROR(VLOOKUP(Table4[[#This Row],[Symbol]],REQ!$A$5:$B$100,2,0),"")</f>
        <v>87.239997863769531</v>
      </c>
      <c r="F89" s="8" t="str">
        <f>IFERROR(VLOOKUP(Table4[[#This Row],[Symbol]],Transactions!$H$2:$J$80,3,0),"")</f>
        <v/>
      </c>
      <c r="G89" s="3" t="str">
        <f>IFERROR(Table4[[#This Row],[Current Price]]*Table4[[#This Row],['# Stocks]],"")</f>
        <v/>
      </c>
      <c r="H89" s="3" t="str">
        <f>IFERROR(Table4[[#This Row],[Current Value]]-Table4[[#This Row],[Total Paid]],"")</f>
        <v/>
      </c>
      <c r="L89" s="3">
        <f>IFERROR(VLOOKUP(Table4[[#This Row],[Symbol]],DividendHistoryTable[[Symbol]:[2018 Dividend]],6,0),"")</f>
        <v>1.36</v>
      </c>
      <c r="M89" s="4">
        <f>IFERROR(Table4[[#This Row],[2018 Dividend]]/Table4[[#This Row],[Current Price]],"")</f>
        <v>1.5589179657291159E-2</v>
      </c>
      <c r="N89" s="8" t="str">
        <f>IFERROR(Table4[[#This Row],[2018 Dividend]]*Table4[[#This Row],['# Stocks]],"")</f>
        <v/>
      </c>
      <c r="O89" s="7" t="str">
        <f>IFERROR(VLOOKUP(Table4[[#This Row],[Symbol]],DividendHistoryTable[[Symbol]:[DividendMonth]],5,0),"")</f>
        <v>5-12</v>
      </c>
    </row>
    <row r="90" spans="1:15" x14ac:dyDescent="0.25">
      <c r="A90" s="7" t="str">
        <f>IFERROR(INDEX(DividendHistoryTable[[#All],[Company]:[Symbol]],MATCH(Table4[[#This Row],[Symbol]],DividendHistoryTable[[#All],[Symbol]],0),1),"")</f>
        <v>CAPGEMINI</v>
      </c>
      <c r="B90" s="6" t="str">
        <f>IFERROR(DividendHistoryTable[[#This Row],[Symbol]],"")</f>
        <v>CAP.PA</v>
      </c>
      <c r="C90" s="7" t="str">
        <f>IFERROR(VLOOKUP(Table4[[#This Row],[Symbol]],DividendHistoryTable[[Symbol]:[Sector]],2,0),"")</f>
        <v>Software</v>
      </c>
      <c r="D90" s="7" t="str">
        <f>IFERROR(VLOOKUP(Table4[[#This Row],[Symbol]],Transactions!$H$2:$I$80,2,0),"")</f>
        <v/>
      </c>
      <c r="E90" s="8">
        <f>IFERROR(VLOOKUP(Table4[[#This Row],[Symbol]],REQ!$A$5:$B$100,2,0),"")</f>
        <v>151.69999694824219</v>
      </c>
      <c r="F90" s="8" t="str">
        <f>IFERROR(VLOOKUP(Table4[[#This Row],[Symbol]],Transactions!$H$2:$J$80,3,0),"")</f>
        <v/>
      </c>
      <c r="G90" s="3" t="str">
        <f>IFERROR(Table4[[#This Row],[Current Price]]*Table4[[#This Row],['# Stocks]],"")</f>
        <v/>
      </c>
      <c r="H90" s="3" t="str">
        <f>IFERROR(Table4[[#This Row],[Current Value]]-Table4[[#This Row],[Total Paid]],"")</f>
        <v/>
      </c>
      <c r="L90" s="3">
        <f>IFERROR(VLOOKUP(Table4[[#This Row],[Symbol]],DividendHistoryTable[[Symbol]:[2018 Dividend]],6,0),"")</f>
        <v>1.35</v>
      </c>
      <c r="M90" s="4">
        <f>IFERROR(Table4[[#This Row],[2018 Dividend]]/Table4[[#This Row],[Current Price]],"")</f>
        <v>8.8991432245090971E-3</v>
      </c>
      <c r="N90" s="8" t="str">
        <f>IFERROR(Table4[[#This Row],[2018 Dividend]]*Table4[[#This Row],['# Stocks]],"")</f>
        <v/>
      </c>
      <c r="O90" s="7" t="str">
        <f>IFERROR(VLOOKUP(Table4[[#This Row],[Symbol]],DividendHistoryTable[[Symbol]:[DividendMonth]],5,0),"")</f>
        <v>6</v>
      </c>
    </row>
    <row r="91" spans="1:15" x14ac:dyDescent="0.25">
      <c r="A91" s="7" t="str">
        <f>IFERROR(INDEX(DividendHistoryTable[[#All],[Company]:[Symbol]],MATCH(Table4[[#This Row],[Symbol]],DividendHistoryTable[[#All],[Symbol]],0),1),"")</f>
        <v>FNAC DARTY</v>
      </c>
      <c r="B91" s="6" t="str">
        <f>IFERROR(DividendHistoryTable[[#This Row],[Symbol]],"")</f>
        <v>FNAC.PA</v>
      </c>
      <c r="C91" s="7" t="str">
        <f>IFERROR(VLOOKUP(Table4[[#This Row],[Symbol]],DividendHistoryTable[[Symbol]:[Sector]],2,0),"")</f>
        <v>Retail</v>
      </c>
      <c r="D91" s="7" t="str">
        <f>IFERROR(VLOOKUP(Table4[[#This Row],[Symbol]],Transactions!$H$2:$I$80,2,0),"")</f>
        <v/>
      </c>
      <c r="E91" s="8">
        <f>IFERROR(VLOOKUP(Table4[[#This Row],[Symbol]],REQ!$A$5:$B$100,2,0),"")</f>
        <v>54.349998474121087</v>
      </c>
      <c r="F91" s="8" t="str">
        <f>IFERROR(VLOOKUP(Table4[[#This Row],[Symbol]],Transactions!$H$2:$J$80,3,0),"")</f>
        <v/>
      </c>
      <c r="G91" s="3" t="str">
        <f>IFERROR(Table4[[#This Row],[Current Price]]*Table4[[#This Row],['# Stocks]],"")</f>
        <v/>
      </c>
      <c r="H91" s="3" t="str">
        <f>IFERROR(Table4[[#This Row],[Current Value]]-Table4[[#This Row],[Total Paid]],"")</f>
        <v/>
      </c>
      <c r="L91" s="3">
        <f>IFERROR(VLOOKUP(Table4[[#This Row],[Symbol]],DividendHistoryTable[[Symbol]:[2018 Dividend]],6,0),"")</f>
        <v>0</v>
      </c>
      <c r="M91" s="4">
        <f>IFERROR(Table4[[#This Row],[2018 Dividend]]/Table4[[#This Row],[Current Price]],"")</f>
        <v>0</v>
      </c>
      <c r="N91" s="8" t="str">
        <f>IFERROR(Table4[[#This Row],[2018 Dividend]]*Table4[[#This Row],['# Stocks]],"")</f>
        <v/>
      </c>
      <c r="O91" s="7" t="str">
        <f>IFERROR(VLOOKUP(Table4[[#This Row],[Symbol]],DividendHistoryTable[[Symbol]:[DividendMonth]],5,0),"")</f>
        <v>6</v>
      </c>
    </row>
    <row r="92" spans="1:15" x14ac:dyDescent="0.25">
      <c r="A92" s="7" t="str">
        <f>IFERROR(INDEX(DividendHistoryTable[[#All],[Company]:[Symbol]],MATCH(Table4[[#This Row],[Symbol]],DividendHistoryTable[[#All],[Symbol]],0),1),"")</f>
        <v>Saint Gobain</v>
      </c>
      <c r="B92" s="6" t="str">
        <f>IFERROR(DividendHistoryTable[[#This Row],[Symbol]],"")</f>
        <v>SGO.PA</v>
      </c>
      <c r="C92" s="7" t="str">
        <f>IFERROR(VLOOKUP(Table4[[#This Row],[Symbol]],DividendHistoryTable[[Symbol]:[Sector]],2,0),"")</f>
        <v>Construction</v>
      </c>
      <c r="D92" s="7" t="str">
        <f>IFERROR(VLOOKUP(Table4[[#This Row],[Symbol]],Transactions!$H$2:$I$80,2,0),"")</f>
        <v/>
      </c>
      <c r="E92" s="8">
        <f>IFERROR(VLOOKUP(Table4[[#This Row],[Symbol]],REQ!$A$5:$B$100,2,0),"")</f>
        <v>52.610000610351563</v>
      </c>
      <c r="F92" s="8" t="str">
        <f>IFERROR(VLOOKUP(Table4[[#This Row],[Symbol]],Transactions!$H$2:$J$80,3,0),"")</f>
        <v/>
      </c>
      <c r="G92" s="3" t="str">
        <f>IFERROR(Table4[[#This Row],[Current Price]]*Table4[[#This Row],['# Stocks]],"")</f>
        <v/>
      </c>
      <c r="H92" s="3" t="str">
        <f>IFERROR(Table4[[#This Row],[Current Value]]-Table4[[#This Row],[Total Paid]],"")</f>
        <v/>
      </c>
      <c r="L92" s="3">
        <f>IFERROR(VLOOKUP(Table4[[#This Row],[Symbol]],DividendHistoryTable[[Symbol]:[2018 Dividend]],6,0),"")</f>
        <v>1.24</v>
      </c>
      <c r="M92" s="4">
        <f>IFERROR(Table4[[#This Row],[2018 Dividend]]/Table4[[#This Row],[Current Price]],"")</f>
        <v>2.3569663288618498E-2</v>
      </c>
      <c r="N92" s="8" t="str">
        <f>IFERROR(Table4[[#This Row],[2018 Dividend]]*Table4[[#This Row],['# Stocks]],"")</f>
        <v/>
      </c>
      <c r="O92" s="7" t="str">
        <f>IFERROR(VLOOKUP(Table4[[#This Row],[Symbol]],DividendHistoryTable[[Symbol]:[DividendMonth]],5,0),"")</f>
        <v>6</v>
      </c>
    </row>
    <row r="93" spans="1:15" x14ac:dyDescent="0.25">
      <c r="A93" s="7" t="str">
        <f>IFERROR(INDEX(DividendHistoryTable[[#All],[Company]:[Symbol]],MATCH(Table4[[#This Row],[Symbol]],DividendHistoryTable[[#All],[Symbol]],0),1),"")</f>
        <v>TARKETT</v>
      </c>
      <c r="B93" s="6" t="str">
        <f>IFERROR(DividendHistoryTable[[#This Row],[Symbol]],"")</f>
        <v>TKTT.PA</v>
      </c>
      <c r="C93" s="7" t="str">
        <f>IFERROR(VLOOKUP(Table4[[#This Row],[Symbol]],DividendHistoryTable[[Symbol]:[Sector]],2,0),"")</f>
        <v>Construction</v>
      </c>
      <c r="D93" s="7" t="str">
        <f>IFERROR(VLOOKUP(Table4[[#This Row],[Symbol]],Transactions!$H$2:$I$80,2,0),"")</f>
        <v/>
      </c>
      <c r="E93" s="8">
        <f>IFERROR(VLOOKUP(Table4[[#This Row],[Symbol]],REQ!$A$5:$B$100,2,0),"")</f>
        <v>15.80000019073486</v>
      </c>
      <c r="F93" s="8" t="str">
        <f>IFERROR(VLOOKUP(Table4[[#This Row],[Symbol]],Transactions!$H$2:$J$80,3,0),"")</f>
        <v/>
      </c>
      <c r="G93" s="3" t="str">
        <f>IFERROR(Table4[[#This Row],[Current Price]]*Table4[[#This Row],['# Stocks]],"")</f>
        <v/>
      </c>
      <c r="H93" s="3" t="str">
        <f>IFERROR(Table4[[#This Row],[Current Value]]-Table4[[#This Row],[Total Paid]],"")</f>
        <v/>
      </c>
      <c r="L93" s="3">
        <f>IFERROR(VLOOKUP(Table4[[#This Row],[Symbol]],DividendHistoryTable[[Symbol]:[2018 Dividend]],6,0),"")</f>
        <v>0.52</v>
      </c>
      <c r="M93" s="4">
        <f>IFERROR(Table4[[#This Row],[2018 Dividend]]/Table4[[#This Row],[Current Price]],"")</f>
        <v>3.2911392007762677E-2</v>
      </c>
      <c r="N93" s="8" t="str">
        <f>IFERROR(Table4[[#This Row],[2018 Dividend]]*Table4[[#This Row],['# Stocks]],"")</f>
        <v/>
      </c>
      <c r="O93" s="7" t="str">
        <f>IFERROR(VLOOKUP(Table4[[#This Row],[Symbol]],DividendHistoryTable[[Symbol]:[DividendMonth]],5,0),"")</f>
        <v>6</v>
      </c>
    </row>
    <row r="94" spans="1:15" x14ac:dyDescent="0.25">
      <c r="A94" s="7" t="str">
        <f>IFERROR(INDEX(DividendHistoryTable[[#All],[Company]:[Symbol]],MATCH(Table4[[#This Row],[Symbol]],DividendHistoryTable[[#All],[Symbol]],0),1),"")</f>
        <v>HF</v>
      </c>
      <c r="B94" s="6" t="str">
        <f>IFERROR(DividendHistoryTable[[#This Row],[Symbol]],"")</f>
        <v>HF.PA</v>
      </c>
      <c r="C94" s="7" t="str">
        <f>IFERROR(VLOOKUP(Table4[[#This Row],[Symbol]],DividendHistoryTable[[Symbol]:[Sector]],2,0),"")</f>
        <v>Telcom</v>
      </c>
      <c r="D94" s="7" t="str">
        <f>IFERROR(VLOOKUP(Table4[[#This Row],[Symbol]],Transactions!$H$2:$I$80,2,0),"")</f>
        <v/>
      </c>
      <c r="E94" s="8">
        <f>IFERROR(VLOOKUP(Table4[[#This Row],[Symbol]],REQ!$A$5:$B$100,2,0),"")</f>
        <v>6.5999999046325684</v>
      </c>
      <c r="F94" s="8" t="str">
        <f>IFERROR(VLOOKUP(Table4[[#This Row],[Symbol]],Transactions!$H$2:$J$80,3,0),"")</f>
        <v/>
      </c>
      <c r="G94" s="3" t="str">
        <f>IFERROR(Table4[[#This Row],[Current Price]]*Table4[[#This Row],['# Stocks]],"")</f>
        <v/>
      </c>
      <c r="H94" s="3" t="str">
        <f>IFERROR(Table4[[#This Row],[Current Value]]-Table4[[#This Row],[Total Paid]],"")</f>
        <v/>
      </c>
      <c r="L94" s="3">
        <f>IFERROR(VLOOKUP(Table4[[#This Row],[Symbol]],DividendHistoryTable[[Symbol]:[2018 Dividend]],6,0),"")</f>
        <v>0.5</v>
      </c>
      <c r="M94" s="4">
        <f>IFERROR(Table4[[#This Row],[2018 Dividend]]/Table4[[#This Row],[Current Price]],"")</f>
        <v>7.5757576852243269E-2</v>
      </c>
      <c r="N94" s="8" t="str">
        <f>IFERROR(Table4[[#This Row],[2018 Dividend]]*Table4[[#This Row],['# Stocks]],"")</f>
        <v/>
      </c>
      <c r="O94" s="7" t="str">
        <f>IFERROR(VLOOKUP(Table4[[#This Row],[Symbol]],DividendHistoryTable[[Symbol]:[DividendMonth]],5,0),"")</f>
        <v>7</v>
      </c>
    </row>
    <row r="95" spans="1:15" x14ac:dyDescent="0.25">
      <c r="A95" s="7" t="str">
        <f>IFERROR(INDEX(DividendHistoryTable[[#All],[Company]:[Symbol]],MATCH(Table4[[#This Row],[Symbol]],DividendHistoryTable[[#All],[Symbol]],0),1),"")</f>
        <v>PERNOD RICARD</v>
      </c>
      <c r="B95" s="6" t="str">
        <f>IFERROR(DividendHistoryTable[[#This Row],[Symbol]],"")</f>
        <v>RI.PA</v>
      </c>
      <c r="C95" s="7" t="str">
        <f>IFERROR(VLOOKUP(Table4[[#This Row],[Symbol]],DividendHistoryTable[[Symbol]:[Sector]],2,0),"")</f>
        <v>Alcool</v>
      </c>
      <c r="D95" s="7" t="str">
        <f>IFERROR(VLOOKUP(Table4[[#This Row],[Symbol]],Transactions!$H$2:$I$80,2,0),"")</f>
        <v/>
      </c>
      <c r="E95" s="8">
        <f>IFERROR(VLOOKUP(Table4[[#This Row],[Symbol]],REQ!$A$5:$B$100,2,0),"")</f>
        <v>170.25</v>
      </c>
      <c r="F95" s="8" t="str">
        <f>IFERROR(VLOOKUP(Table4[[#This Row],[Symbol]],Transactions!$H$2:$J$80,3,0),"")</f>
        <v/>
      </c>
      <c r="G95" s="3" t="str">
        <f>IFERROR(Table4[[#This Row],[Current Price]]*Table4[[#This Row],['# Stocks]],"")</f>
        <v/>
      </c>
      <c r="H95" s="3" t="str">
        <f>IFERROR(Table4[[#This Row],[Current Value]]-Table4[[#This Row],[Total Paid]],"")</f>
        <v/>
      </c>
      <c r="L95" s="3">
        <f>IFERROR(VLOOKUP(Table4[[#This Row],[Symbol]],DividendHistoryTable[[Symbol]:[2018 Dividend]],6,0),"")</f>
        <v>1.88</v>
      </c>
      <c r="M95" s="4">
        <f>IFERROR(Table4[[#This Row],[2018 Dividend]]/Table4[[#This Row],[Current Price]],"")</f>
        <v>1.1042584434654919E-2</v>
      </c>
      <c r="N95" s="8" t="str">
        <f>IFERROR(Table4[[#This Row],[2018 Dividend]]*Table4[[#This Row],['# Stocks]],"")</f>
        <v/>
      </c>
      <c r="O95" s="7" t="str">
        <f>IFERROR(VLOOKUP(Table4[[#This Row],[Symbol]],DividendHistoryTable[[Symbol]:[DividendMonth]],5,0),"")</f>
        <v>7-11</v>
      </c>
    </row>
    <row r="96" spans="1:15" x14ac:dyDescent="0.25">
      <c r="A96" s="7" t="str">
        <f>IFERROR(INDEX(DividendHistoryTable[[#All],[Company]:[Symbol]],MATCH(Table4[[#This Row],[Symbol]],DividendHistoryTable[[#All],[Symbol]],0),1),"")</f>
        <v>Airbus</v>
      </c>
      <c r="B96" s="6" t="str">
        <f>IFERROR(DividendHistoryTable[[#This Row],[Symbol]],"")</f>
        <v>AIR.PA</v>
      </c>
      <c r="C96" s="7" t="str">
        <f>IFERROR(VLOOKUP(Table4[[#This Row],[Symbol]],DividendHistoryTable[[Symbol]:[Sector]],2,0),"")</f>
        <v>Aviation</v>
      </c>
      <c r="D96" s="7" t="str">
        <f>IFERROR(VLOOKUP(Table4[[#This Row],[Symbol]],Transactions!$H$2:$I$80,2,0),"")</f>
        <v/>
      </c>
      <c r="E96" s="8">
        <f>IFERROR(VLOOKUP(Table4[[#This Row],[Symbol]],REQ!$A$5:$B$100,2,0),"")</f>
        <v>100.48000335693359</v>
      </c>
      <c r="F96" s="8" t="str">
        <f>IFERROR(VLOOKUP(Table4[[#This Row],[Symbol]],Transactions!$H$2:$J$80,3,0),"")</f>
        <v/>
      </c>
      <c r="G96" s="3" t="str">
        <f>IFERROR(Table4[[#This Row],[Current Price]]*Table4[[#This Row],['# Stocks]],"")</f>
        <v/>
      </c>
      <c r="H96" s="3" t="str">
        <f>IFERROR(Table4[[#This Row],[Current Value]]-Table4[[#This Row],[Total Paid]],"")</f>
        <v/>
      </c>
      <c r="L96" s="3">
        <f>IFERROR(VLOOKUP(Table4[[#This Row],[Symbol]],DividendHistoryTable[[Symbol]:[2018 Dividend]],6,0),"")</f>
        <v>1.3</v>
      </c>
      <c r="M96" s="4">
        <f>IFERROR(Table4[[#This Row],[2018 Dividend]]/Table4[[#This Row],[Current Price]],"")</f>
        <v>1.2937897656930103E-2</v>
      </c>
      <c r="N96" s="8" t="str">
        <f>IFERROR(Table4[[#This Row],[2018 Dividend]]*Table4[[#This Row],['# Stocks]],"")</f>
        <v/>
      </c>
      <c r="O96" s="7" t="str">
        <f>IFERROR(VLOOKUP(Table4[[#This Row],[Symbol]],DividendHistoryTable[[Symbol]:[DividendMonth]],5,0),"")</f>
        <v>4</v>
      </c>
    </row>
    <row r="97" spans="1:15" x14ac:dyDescent="0.25">
      <c r="A97" s="7" t="str">
        <f>IFERROR(INDEX(DividendHistoryTable[[#All],[Company]:[Symbol]],MATCH(Table4[[#This Row],[Symbol]],DividendHistoryTable[[#All],[Symbol]],0),1),"")</f>
        <v>L'OREAL</v>
      </c>
      <c r="B97" s="6" t="str">
        <f>IFERROR(DividendHistoryTable[[#This Row],[Symbol]],"")</f>
        <v>OR.PA</v>
      </c>
      <c r="C97" s="7" t="str">
        <f>IFERROR(VLOOKUP(Table4[[#This Row],[Symbol]],DividendHistoryTable[[Symbol]:[Sector]],2,0),"")</f>
        <v>Retail</v>
      </c>
      <c r="D97" s="7" t="str">
        <f>IFERROR(VLOOKUP(Table4[[#This Row],[Symbol]],Transactions!$H$2:$I$80,2,0),"")</f>
        <v/>
      </c>
      <c r="E97" s="8">
        <f>IFERROR(VLOOKUP(Table4[[#This Row],[Symbol]],REQ!$A$5:$B$100,2,0),"")</f>
        <v>341.20001220703119</v>
      </c>
      <c r="F97" s="8" t="str">
        <f>IFERROR(VLOOKUP(Table4[[#This Row],[Symbol]],Transactions!$H$2:$J$80,3,0),"")</f>
        <v/>
      </c>
      <c r="G97" s="3" t="str">
        <f>IFERROR(Table4[[#This Row],[Current Price]]*Table4[[#This Row],['# Stocks]],"")</f>
        <v/>
      </c>
      <c r="H97" s="3" t="str">
        <f>IFERROR(Table4[[#This Row],[Current Value]]-Table4[[#This Row],[Total Paid]],"")</f>
        <v/>
      </c>
      <c r="L97" s="3">
        <f>IFERROR(VLOOKUP(Table4[[#This Row],[Symbol]],DividendHistoryTable[[Symbol]:[2018 Dividend]],6,0),"")</f>
        <v>3.1</v>
      </c>
      <c r="M97" s="4">
        <f>IFERROR(Table4[[#This Row],[2018 Dividend]]/Table4[[#This Row],[Current Price]],"")</f>
        <v>9.0855799797539324E-3</v>
      </c>
      <c r="N97" s="8" t="str">
        <f>IFERROR(Table4[[#This Row],[2018 Dividend]]*Table4[[#This Row],['# Stocks]],"")</f>
        <v/>
      </c>
      <c r="O97" s="7" t="str">
        <f>IFERROR(VLOOKUP(Table4[[#This Row],[Symbol]],DividendHistoryTable[[Symbol]:[DividendMonth]],5,0),"")</f>
        <v>4</v>
      </c>
    </row>
    <row r="98" spans="1:15" x14ac:dyDescent="0.25">
      <c r="A98" s="7" t="str">
        <f>IFERROR(INDEX(DividendHistoryTable[[#All],[Company]:[Symbol]],MATCH(Table4[[#This Row],[Symbol]],DividendHistoryTable[[#All],[Symbol]],0),1),"")</f>
        <v>FDJ</v>
      </c>
      <c r="B98" s="33" t="str">
        <f>IFERROR(DividendHistoryTable[[#This Row],[Symbol]],"")</f>
        <v>FDJ.PA</v>
      </c>
      <c r="C98" s="7" t="str">
        <f>IFERROR(VLOOKUP(Table4[[#This Row],[Symbol]],DividendHistoryTable[[Symbol]:[Sector]],2,0),"")</f>
        <v>Games</v>
      </c>
      <c r="D98" s="7" t="str">
        <f>IFERROR(VLOOKUP(Table4[[#This Row],[Symbol]],Transactions!$H$2:$I$80,2,0),"")</f>
        <v/>
      </c>
      <c r="E98" s="8" t="str">
        <f>IFERROR(VLOOKUP(Table4[[#This Row],[Symbol]],REQ!$A$5:$B$100,2,0),"")</f>
        <v/>
      </c>
      <c r="F98" s="8" t="str">
        <f>IFERROR(VLOOKUP(Table4[[#This Row],[Symbol]],Transactions!$H$2:$J$80,3,0),"")</f>
        <v/>
      </c>
      <c r="G98" s="3" t="str">
        <f>IFERROR(Table4[[#This Row],[Current Price]]*Table4[[#This Row],['# Stocks]],"")</f>
        <v/>
      </c>
      <c r="H98" s="3" t="str">
        <f>IFERROR(Table4[[#This Row],[Current Value]]-Table4[[#This Row],[Total Paid]],"")</f>
        <v/>
      </c>
      <c r="L98" s="3">
        <f>IFERROR(VLOOKUP(Table4[[#This Row],[Symbol]],DividendHistoryTable[[Symbol]:[2018 Dividend]],6,0),"")</f>
        <v>0</v>
      </c>
      <c r="M98" s="4" t="str">
        <f>IFERROR(Table4[[#This Row],[2018 Dividend]]/Table4[[#This Row],[Current Price]],"")</f>
        <v/>
      </c>
      <c r="N98" s="8" t="str">
        <f>IFERROR(Table4[[#This Row],[2018 Dividend]]*Table4[[#This Row],['# Stocks]],"")</f>
        <v/>
      </c>
      <c r="O98" s="7" t="str">
        <f>IFERROR(VLOOKUP(Table4[[#This Row],[Symbol]],DividendHistoryTable[[Symbol]:[DividendMonth]],5,0),"")</f>
        <v>5</v>
      </c>
    </row>
    <row r="99" spans="1:15" x14ac:dyDescent="0.25">
      <c r="A99" s="7" t="str">
        <f>IFERROR(INDEX(DividendHistoryTable[[#All],[Company]:[Symbol]],MATCH(Table4[[#This Row],[Symbol]],DividendHistoryTable[[#All],[Symbol]],0),1),"")</f>
        <v>Bureau Veritas</v>
      </c>
      <c r="B99" s="33" t="str">
        <f>IFERROR(DividendHistoryTable[[#This Row],[Symbol]],"")</f>
        <v>BVI.PA</v>
      </c>
      <c r="C99" s="7" t="str">
        <f>IFERROR(VLOOKUP(Table4[[#This Row],[Symbol]],DividendHistoryTable[[Symbol]:[Sector]],2,0),"")</f>
        <v>Services</v>
      </c>
      <c r="D99" s="7" t="str">
        <f>IFERROR(VLOOKUP(Table4[[#This Row],[Symbol]],Transactions!$H$2:$I$80,2,0),"")</f>
        <v/>
      </c>
      <c r="E99" s="8" t="str">
        <f>IFERROR(VLOOKUP(Table4[[#This Row],[Symbol]],REQ!$A$5:$B$100,2,0),"")</f>
        <v/>
      </c>
      <c r="F99" s="8" t="str">
        <f>IFERROR(VLOOKUP(Table4[[#This Row],[Symbol]],Transactions!$H$2:$J$80,3,0),"")</f>
        <v/>
      </c>
      <c r="G99" s="3" t="str">
        <f>IFERROR(Table4[[#This Row],[Current Price]]*Table4[[#This Row],['# Stocks]],"")</f>
        <v/>
      </c>
      <c r="H99" s="3" t="str">
        <f>IFERROR(Table4[[#This Row],[Current Value]]-Table4[[#This Row],[Total Paid]],"")</f>
        <v/>
      </c>
      <c r="L99" s="3">
        <f>IFERROR(VLOOKUP(Table4[[#This Row],[Symbol]],DividendHistoryTable[[Symbol]:[2018 Dividend]],6,0),"")</f>
        <v>0.51</v>
      </c>
      <c r="M99" s="4" t="str">
        <f>IFERROR(Table4[[#This Row],[2018 Dividend]]/Table4[[#This Row],[Current Price]],"")</f>
        <v/>
      </c>
      <c r="N99" s="8" t="str">
        <f>IFERROR(Table4[[#This Row],[2018 Dividend]]*Table4[[#This Row],['# Stocks]],"")</f>
        <v/>
      </c>
      <c r="O99" s="7" t="str">
        <f>IFERROR(VLOOKUP(Table4[[#This Row],[Symbol]],DividendHistoryTable[[Symbol]:[DividendMonth]],5,0),"")</f>
        <v>5</v>
      </c>
    </row>
    <row r="100" spans="1:15" x14ac:dyDescent="0.25">
      <c r="A100" s="7" t="str">
        <f>IFERROR(INDEX(DividendHistoryTable[[#All],[Company]:[Symbol]],MATCH(Table4[[#This Row],[Symbol]],DividendHistoryTable[[#All],[Symbol]],0),1),"")</f>
        <v>SUEZ</v>
      </c>
      <c r="B100" s="33" t="str">
        <f>IFERROR(DividendHistoryTable[[#This Row],[Symbol]],"")</f>
        <v>SEV.PA</v>
      </c>
      <c r="C100" s="7" t="str">
        <f>IFERROR(VLOOKUP(Table4[[#This Row],[Symbol]],DividendHistoryTable[[Symbol]:[Sector]],2,0),"")</f>
        <v>Water</v>
      </c>
      <c r="D100" s="7" t="str">
        <f>IFERROR(VLOOKUP(Table4[[#This Row],[Symbol]],Transactions!$H$2:$I$80,2,0),"")</f>
        <v/>
      </c>
      <c r="E100" s="8" t="str">
        <f>IFERROR(VLOOKUP(Table4[[#This Row],[Symbol]],REQ!$A$5:$B$100,2,0),"")</f>
        <v/>
      </c>
      <c r="F100" s="8" t="str">
        <f>IFERROR(VLOOKUP(Table4[[#This Row],[Symbol]],Transactions!$H$2:$J$80,3,0),"")</f>
        <v/>
      </c>
      <c r="G100" s="3" t="str">
        <f>IFERROR(Table4[[#This Row],[Current Price]]*Table4[[#This Row],['# Stocks]],"")</f>
        <v/>
      </c>
      <c r="H100" s="3" t="str">
        <f>IFERROR(Table4[[#This Row],[Current Value]]-Table4[[#This Row],[Total Paid]],"")</f>
        <v/>
      </c>
      <c r="L100" s="3">
        <f>IFERROR(VLOOKUP(Table4[[#This Row],[Symbol]],DividendHistoryTable[[Symbol]:[2018 Dividend]],6,0),"")</f>
        <v>0.65</v>
      </c>
      <c r="M100" s="4" t="str">
        <f>IFERROR(Table4[[#This Row],[2018 Dividend]]/Table4[[#This Row],[Current Price]],"")</f>
        <v/>
      </c>
      <c r="N100" s="8" t="str">
        <f>IFERROR(Table4[[#This Row],[2018 Dividend]]*Table4[[#This Row],['# Stocks]],"")</f>
        <v/>
      </c>
      <c r="O100" s="7" t="str">
        <f>IFERROR(VLOOKUP(Table4[[#This Row],[Symbol]],DividendHistoryTable[[Symbol]:[DividendMonth]],5,0),"")</f>
        <v>5</v>
      </c>
    </row>
    <row r="101" spans="1:15" x14ac:dyDescent="0.25">
      <c r="A101" s="7" t="str">
        <f>IFERROR(INDEX(DividendHistoryTable[[#All],[Company]:[Symbol]],MATCH(Table4[[#This Row],[Symbol]],DividendHistoryTable[[#All],[Symbol]],0),1),"")</f>
        <v>DASSAULT  SYSTEMS</v>
      </c>
      <c r="B101" s="33" t="str">
        <f>IFERROR(DividendHistoryTable[[#This Row],[Symbol]],"")</f>
        <v>DSY.PA</v>
      </c>
      <c r="C101" s="7" t="str">
        <f>IFERROR(VLOOKUP(Table4[[#This Row],[Symbol]],DividendHistoryTable[[Symbol]:[Sector]],2,0),"")</f>
        <v>Software</v>
      </c>
      <c r="D101" s="7" t="str">
        <f>IFERROR(VLOOKUP(Table4[[#This Row],[Symbol]],Transactions!$H$2:$I$80,2,0),"")</f>
        <v/>
      </c>
      <c r="E101" s="8" t="str">
        <f>IFERROR(VLOOKUP(Table4[[#This Row],[Symbol]],REQ!$A$5:$B$100,2,0),"")</f>
        <v/>
      </c>
      <c r="F101" s="8" t="str">
        <f>IFERROR(VLOOKUP(Table4[[#This Row],[Symbol]],Transactions!$H$2:$J$80,3,0),"")</f>
        <v/>
      </c>
      <c r="G101" s="3" t="str">
        <f>IFERROR(Table4[[#This Row],[Current Price]]*Table4[[#This Row],['# Stocks]],"")</f>
        <v/>
      </c>
      <c r="H101" s="3" t="str">
        <f>IFERROR(Table4[[#This Row],[Current Value]]-Table4[[#This Row],[Total Paid]],"")</f>
        <v/>
      </c>
      <c r="L101" s="3">
        <f>IFERROR(VLOOKUP(Table4[[#This Row],[Symbol]],DividendHistoryTable[[Symbol]:[2018 Dividend]],6,0),"")</f>
        <v>0.47</v>
      </c>
      <c r="M101" s="4" t="str">
        <f>IFERROR(Table4[[#This Row],[2018 Dividend]]/Table4[[#This Row],[Current Price]],"")</f>
        <v/>
      </c>
      <c r="N101" s="8" t="str">
        <f>IFERROR(Table4[[#This Row],[2018 Dividend]]*Table4[[#This Row],['# Stocks]],"")</f>
        <v/>
      </c>
      <c r="O101" s="7" t="str">
        <f>IFERROR(VLOOKUP(Table4[[#This Row],[Symbol]],DividendHistoryTable[[Symbol]:[DividendMonth]],5,0),"")</f>
        <v>6</v>
      </c>
    </row>
    <row r="102" spans="1:15" x14ac:dyDescent="0.25">
      <c r="A102" s="7" t="str">
        <f>IFERROR(INDEX(DividendHistoryTable[[#All],[Company]:[Symbol]],MATCH(Table4[[#This Row],[Symbol]],DividendHistoryTable[[#All],[Symbol]],0),1),"")</f>
        <v>Legrand</v>
      </c>
      <c r="B102" s="33" t="str">
        <f>IFERROR(DividendHistoryTable[[#This Row],[Symbol]],"")</f>
        <v>LR.PA</v>
      </c>
      <c r="C102" s="7" t="str">
        <f>IFERROR(VLOOKUP(Table4[[#This Row],[Symbol]],DividendHistoryTable[[Symbol]:[Sector]],2,0),"")</f>
        <v>Electronics</v>
      </c>
      <c r="D102" s="7" t="str">
        <f>IFERROR(VLOOKUP(Table4[[#This Row],[Symbol]],Transactions!$H$2:$I$80,2,0),"")</f>
        <v/>
      </c>
      <c r="E102" s="8" t="str">
        <f>IFERROR(VLOOKUP(Table4[[#This Row],[Symbol]],REQ!$A$5:$B$100,2,0),"")</f>
        <v/>
      </c>
      <c r="F102" s="8" t="str">
        <f>IFERROR(VLOOKUP(Table4[[#This Row],[Symbol]],Transactions!$H$2:$J$80,3,0),"")</f>
        <v/>
      </c>
      <c r="G102" s="3" t="str">
        <f>IFERROR(Table4[[#This Row],[Current Price]]*Table4[[#This Row],['# Stocks]],"")</f>
        <v/>
      </c>
      <c r="H102" s="3" t="str">
        <f>IFERROR(Table4[[#This Row],[Current Value]]-Table4[[#This Row],[Total Paid]],"")</f>
        <v/>
      </c>
      <c r="L102" s="3">
        <f>IFERROR(VLOOKUP(Table4[[#This Row],[Symbol]],DividendHistoryTable[[Symbol]:[2018 Dividend]],6,0),"")</f>
        <v>1.1499999999999999</v>
      </c>
      <c r="M102" s="4" t="str">
        <f>IFERROR(Table4[[#This Row],[2018 Dividend]]/Table4[[#This Row],[Current Price]],"")</f>
        <v/>
      </c>
      <c r="N102" s="8" t="str">
        <f>IFERROR(Table4[[#This Row],[2018 Dividend]]*Table4[[#This Row],['# Stocks]],"")</f>
        <v/>
      </c>
      <c r="O102" s="7" t="str">
        <f>IFERROR(VLOOKUP(Table4[[#This Row],[Symbol]],DividendHistoryTable[[Symbol]:[DividendMonth]],5,0),"")</f>
        <v>6</v>
      </c>
    </row>
    <row r="103" spans="1:15" x14ac:dyDescent="0.25">
      <c r="A103" s="7" t="str">
        <f>IFERROR(INDEX(DividendHistoryTable[[#All],[Company]:[Symbol]],MATCH(Table4[[#This Row],[Symbol]],DividendHistoryTable[[#All],[Symbol]],0),1),"")</f>
        <v>Eurofins Scientific</v>
      </c>
      <c r="B103" s="33" t="str">
        <f>IFERROR(DividendHistoryTable[[#This Row],[Symbol]],"")</f>
        <v>ERF.PA</v>
      </c>
      <c r="C103" s="7" t="str">
        <f>IFERROR(VLOOKUP(Table4[[#This Row],[Symbol]],DividendHistoryTable[[Symbol]:[Sector]],2,0),"")</f>
        <v>Pharma</v>
      </c>
      <c r="D103" s="7" t="str">
        <f>IFERROR(VLOOKUP(Table4[[#This Row],[Symbol]],Transactions!$H$2:$I$80,2,0),"")</f>
        <v/>
      </c>
      <c r="E103" s="8" t="str">
        <f>IFERROR(VLOOKUP(Table4[[#This Row],[Symbol]],REQ!$A$5:$B$100,2,0),"")</f>
        <v/>
      </c>
      <c r="F103" s="8" t="str">
        <f>IFERROR(VLOOKUP(Table4[[#This Row],[Symbol]],Transactions!$H$2:$J$80,3,0),"")</f>
        <v/>
      </c>
      <c r="G103" s="3" t="str">
        <f>IFERROR(Table4[[#This Row],[Current Price]]*Table4[[#This Row],['# Stocks]],"")</f>
        <v/>
      </c>
      <c r="H103" s="3" t="str">
        <f>IFERROR(Table4[[#This Row],[Current Value]]-Table4[[#This Row],[Total Paid]],"")</f>
        <v/>
      </c>
      <c r="L103" s="3">
        <f>IFERROR(VLOOKUP(Table4[[#This Row],[Symbol]],DividendHistoryTable[[Symbol]:[2018 Dividend]],6,0),"")</f>
        <v>1.45</v>
      </c>
      <c r="M103" s="4" t="str">
        <f>IFERROR(Table4[[#This Row],[2018 Dividend]]/Table4[[#This Row],[Current Price]],"")</f>
        <v/>
      </c>
      <c r="N103" s="8" t="str">
        <f>IFERROR(Table4[[#This Row],[2018 Dividend]]*Table4[[#This Row],['# Stocks]],"")</f>
        <v/>
      </c>
      <c r="O103" s="7" t="str">
        <f>IFERROR(VLOOKUP(Table4[[#This Row],[Symbol]],DividendHistoryTable[[Symbol]:[DividendMonth]],5,0),"")</f>
        <v>7</v>
      </c>
    </row>
    <row r="104" spans="1:15" x14ac:dyDescent="0.25">
      <c r="A104" s="7" t="str">
        <f>IFERROR(INDEX(DividendHistoryTable[[#All],[Company]:[Symbol]],MATCH(Table4[[#This Row],[Symbol]],DividendHistoryTable[[#All],[Symbol]],0),1),"")</f>
        <v>REXEL</v>
      </c>
      <c r="B104" s="33" t="str">
        <f>IFERROR(DividendHistoryTable[[#This Row],[Symbol]],"")</f>
        <v>RXL.PA</v>
      </c>
      <c r="C104" s="7" t="str">
        <f>IFERROR(VLOOKUP(Table4[[#This Row],[Symbol]],DividendHistoryTable[[Symbol]:[Sector]],2,0),"")</f>
        <v>Electronics</v>
      </c>
      <c r="D104" s="7" t="str">
        <f>IFERROR(VLOOKUP(Table4[[#This Row],[Symbol]],Transactions!$H$2:$I$80,2,0),"")</f>
        <v/>
      </c>
      <c r="E104" s="8" t="str">
        <f>IFERROR(VLOOKUP(Table4[[#This Row],[Symbol]],REQ!$A$5:$B$100,2,0),"")</f>
        <v/>
      </c>
      <c r="F104" s="8" t="str">
        <f>IFERROR(VLOOKUP(Table4[[#This Row],[Symbol]],Transactions!$H$2:$J$80,3,0),"")</f>
        <v/>
      </c>
      <c r="G104" s="3" t="str">
        <f>IFERROR(Table4[[#This Row],[Current Price]]*Table4[[#This Row],['# Stocks]],"")</f>
        <v/>
      </c>
      <c r="H104" s="3" t="str">
        <f>IFERROR(Table4[[#This Row],[Current Value]]-Table4[[#This Row],[Total Paid]],"")</f>
        <v/>
      </c>
      <c r="L104" s="3">
        <f>IFERROR(VLOOKUP(Table4[[#This Row],[Symbol]],DividendHistoryTable[[Symbol]:[2018 Dividend]],6,0),"")</f>
        <v>0.4</v>
      </c>
      <c r="M104" s="4" t="str">
        <f>IFERROR(Table4[[#This Row],[2018 Dividend]]/Table4[[#This Row],[Current Price]],"")</f>
        <v/>
      </c>
      <c r="N104" s="8" t="str">
        <f>IFERROR(Table4[[#This Row],[2018 Dividend]]*Table4[[#This Row],['# Stocks]],"")</f>
        <v/>
      </c>
      <c r="O104" s="7" t="str">
        <f>IFERROR(VLOOKUP(Table4[[#This Row],[Symbol]],DividendHistoryTable[[Symbol]:[DividendMonth]],5,0),"")</f>
        <v>7</v>
      </c>
    </row>
    <row r="105" spans="1:15" x14ac:dyDescent="0.25">
      <c r="A105" s="7" t="str">
        <f>IFERROR(INDEX(DividendHistoryTable[[#All],[Company]:[Symbol]],MATCH(Table4[[#This Row],[Symbol]],DividendHistoryTable[[#All],[Symbol]],0),1),"")</f>
        <v>ALSTOM</v>
      </c>
      <c r="B105" s="33" t="str">
        <f>IFERROR(DividendHistoryTable[[#This Row],[Symbol]],"")</f>
        <v>ALO.PA</v>
      </c>
      <c r="C105" s="7" t="str">
        <f>IFERROR(VLOOKUP(Table4[[#This Row],[Symbol]],DividendHistoryTable[[Symbol]:[Sector]],2,0),"")</f>
        <v>Energy</v>
      </c>
      <c r="D105" s="7" t="str">
        <f>IFERROR(VLOOKUP(Table4[[#This Row],[Symbol]],Transactions!$H$2:$I$80,2,0),"")</f>
        <v/>
      </c>
      <c r="E105" s="8" t="str">
        <f>IFERROR(VLOOKUP(Table4[[#This Row],[Symbol]],REQ!$A$5:$B$100,2,0),"")</f>
        <v/>
      </c>
      <c r="F105" s="8" t="str">
        <f>IFERROR(VLOOKUP(Table4[[#This Row],[Symbol]],Transactions!$H$2:$J$80,3,0),"")</f>
        <v/>
      </c>
      <c r="G105" s="3" t="str">
        <f>IFERROR(Table4[[#This Row],[Current Price]]*Table4[[#This Row],['# Stocks]],"")</f>
        <v/>
      </c>
      <c r="H105" s="3" t="str">
        <f>IFERROR(Table4[[#This Row],[Current Value]]-Table4[[#This Row],[Total Paid]],"")</f>
        <v/>
      </c>
      <c r="L105" s="3">
        <f>IFERROR(VLOOKUP(Table4[[#This Row],[Symbol]],DividendHistoryTable[[Symbol]:[2018 Dividend]],6,0),"")</f>
        <v>0</v>
      </c>
      <c r="M105" s="4" t="str">
        <f>IFERROR(Table4[[#This Row],[2018 Dividend]]/Table4[[#This Row],[Current Price]],"")</f>
        <v/>
      </c>
      <c r="N105" s="8" t="str">
        <f>IFERROR(Table4[[#This Row],[2018 Dividend]]*Table4[[#This Row],['# Stocks]],"")</f>
        <v/>
      </c>
      <c r="O105" s="7" t="str">
        <f>IFERROR(VLOOKUP(Table4[[#This Row],[Symbol]],DividendHistoryTable[[Symbol]:[DividendMonth]],5,0),"")</f>
        <v>7</v>
      </c>
    </row>
    <row r="106" spans="1:15" x14ac:dyDescent="0.25">
      <c r="A106" s="7" t="str">
        <f>IFERROR(INDEX(DividendHistoryTable[[#All],[Company]:[Symbol]],MATCH(Table4[[#This Row],[Symbol]],DividendHistoryTable[[#All],[Symbol]],0),1),"")</f>
        <v>Haulotte</v>
      </c>
      <c r="B106" s="33" t="str">
        <f>IFERROR(DividendHistoryTable[[#This Row],[Symbol]],"")</f>
        <v>PIG.PA</v>
      </c>
      <c r="C106" s="7" t="str">
        <f>IFERROR(VLOOKUP(Table4[[#This Row],[Symbol]],DividendHistoryTable[[Symbol]:[Sector]],2,0),"")</f>
        <v>Handling</v>
      </c>
      <c r="D106" s="7" t="str">
        <f>IFERROR(VLOOKUP(Table4[[#This Row],[Symbol]],Transactions!$H$2:$I$80,2,0),"")</f>
        <v/>
      </c>
      <c r="E106" s="8" t="str">
        <f>IFERROR(VLOOKUP(Table4[[#This Row],[Symbol]],REQ!$A$5:$B$100,2,0),"")</f>
        <v/>
      </c>
      <c r="F106" s="8" t="str">
        <f>IFERROR(VLOOKUP(Table4[[#This Row],[Symbol]],Transactions!$H$2:$J$80,3,0),"")</f>
        <v/>
      </c>
      <c r="G106" s="3" t="str">
        <f>IFERROR(Table4[[#This Row],[Current Price]]*Table4[[#This Row],['# Stocks]],"")</f>
        <v/>
      </c>
      <c r="H106" s="3" t="str">
        <f>IFERROR(Table4[[#This Row],[Current Value]]-Table4[[#This Row],[Total Paid]],"")</f>
        <v/>
      </c>
      <c r="L106" s="3">
        <f>IFERROR(VLOOKUP(Table4[[#This Row],[Symbol]],DividendHistoryTable[[Symbol]:[2018 Dividend]],6,0),"")</f>
        <v>0.22</v>
      </c>
      <c r="M106" s="4" t="str">
        <f>IFERROR(Table4[[#This Row],[2018 Dividend]]/Table4[[#This Row],[Current Price]],"")</f>
        <v/>
      </c>
      <c r="N106" s="8" t="str">
        <f>IFERROR(Table4[[#This Row],[2018 Dividend]]*Table4[[#This Row],['# Stocks]],"")</f>
        <v/>
      </c>
      <c r="O106" s="7" t="str">
        <f>IFERROR(VLOOKUP(Table4[[#This Row],[Symbol]],DividendHistoryTable[[Symbol]:[DividendMonth]],5,0),"")</f>
        <v>7</v>
      </c>
    </row>
    <row r="107" spans="1:15" x14ac:dyDescent="0.25">
      <c r="A107" s="7" t="str">
        <f>IFERROR(INDEX(DividendHistoryTable[[#All],[Company]:[Symbol]],MATCH(Table4[[#This Row],[Symbol]],DividendHistoryTable[[#All],[Symbol]],0),1),"")</f>
        <v>Accor</v>
      </c>
      <c r="B107" s="33" t="str">
        <f>IFERROR(DividendHistoryTable[[#This Row],[Symbol]],"")</f>
        <v>AC.PA</v>
      </c>
      <c r="C107" s="7" t="str">
        <f>IFERROR(VLOOKUP(Table4[[#This Row],[Symbol]],DividendHistoryTable[[Symbol]:[Sector]],2,0),"")</f>
        <v>Tourism</v>
      </c>
      <c r="D107" s="7" t="str">
        <f>IFERROR(VLOOKUP(Table4[[#This Row],[Symbol]],Transactions!$H$2:$I$80,2,0),"")</f>
        <v/>
      </c>
      <c r="E107" s="8" t="str">
        <f>IFERROR(VLOOKUP(Table4[[#This Row],[Symbol]],REQ!$A$5:$B$100,2,0),"")</f>
        <v/>
      </c>
      <c r="F107" s="8" t="str">
        <f>IFERROR(VLOOKUP(Table4[[#This Row],[Symbol]],Transactions!$H$2:$J$80,3,0),"")</f>
        <v/>
      </c>
      <c r="G107" s="3" t="str">
        <f>IFERROR(Table4[[#This Row],[Current Price]]*Table4[[#This Row],['# Stocks]],"")</f>
        <v/>
      </c>
      <c r="H107" s="3" t="str">
        <f>IFERROR(Table4[[#This Row],[Current Value]]-Table4[[#This Row],[Total Paid]],"")</f>
        <v/>
      </c>
      <c r="L107" s="3">
        <f>IFERROR(VLOOKUP(Table4[[#This Row],[Symbol]],DividendHistoryTable[[Symbol]:[2018 Dividend]],6,0),"")</f>
        <v>1</v>
      </c>
      <c r="M107" s="4" t="str">
        <f>IFERROR(Table4[[#This Row],[2018 Dividend]]/Table4[[#This Row],[Current Price]],"")</f>
        <v/>
      </c>
      <c r="N107" s="8" t="str">
        <f>IFERROR(Table4[[#This Row],[2018 Dividend]]*Table4[[#This Row],['# Stocks]],"")</f>
        <v/>
      </c>
      <c r="O107" s="7" t="str">
        <f>IFERROR(VLOOKUP(Table4[[#This Row],[Symbol]],DividendHistoryTable[[Symbol]:[DividendMonth]],5,0),"")</f>
        <v>5</v>
      </c>
    </row>
    <row r="108" spans="1:15" x14ac:dyDescent="0.25">
      <c r="A108" s="7" t="str">
        <f>IFERROR(INDEX(DividendHistoryTable[[#All],[Company]:[Symbol]],MATCH(Table4[[#This Row],[Symbol]],DividendHistoryTable[[#All],[Symbol]],0),1),"")</f>
        <v>INNATE PHARME</v>
      </c>
      <c r="B108" s="33" t="str">
        <f>IFERROR(DividendHistoryTable[[#This Row],[Symbol]],"")</f>
        <v>IPH.PA</v>
      </c>
      <c r="C108" s="7" t="str">
        <f>IFERROR(VLOOKUP(Table4[[#This Row],[Symbol]],DividendHistoryTable[[Symbol]:[Sector]],2,0),"")</f>
        <v>Biotech</v>
      </c>
      <c r="D108" s="7" t="str">
        <f>IFERROR(VLOOKUP(Table4[[#This Row],[Symbol]],Transactions!$H$2:$I$80,2,0),"")</f>
        <v/>
      </c>
      <c r="E108" s="8" t="str">
        <f>IFERROR(VLOOKUP(Table4[[#This Row],[Symbol]],REQ!$A$5:$B$100,2,0),"")</f>
        <v/>
      </c>
      <c r="F108" s="8" t="str">
        <f>IFERROR(VLOOKUP(Table4[[#This Row],[Symbol]],Transactions!$H$2:$J$80,3,0),"")</f>
        <v/>
      </c>
      <c r="G108" s="3" t="str">
        <f>IFERROR(Table4[[#This Row],[Current Price]]*Table4[[#This Row],['# Stocks]],"")</f>
        <v/>
      </c>
      <c r="H108" s="3" t="str">
        <f>IFERROR(Table4[[#This Row],[Current Value]]-Table4[[#This Row],[Total Paid]],"")</f>
        <v/>
      </c>
      <c r="L108" s="3">
        <f>IFERROR(VLOOKUP(Table4[[#This Row],[Symbol]],DividendHistoryTable[[Symbol]:[2018 Dividend]],6,0),"")</f>
        <v>0</v>
      </c>
      <c r="M108" s="4" t="str">
        <f>IFERROR(Table4[[#This Row],[2018 Dividend]]/Table4[[#This Row],[Current Price]],"")</f>
        <v/>
      </c>
      <c r="N108" s="8" t="str">
        <f>IFERROR(Table4[[#This Row],[2018 Dividend]]*Table4[[#This Row],['# Stocks]],"")</f>
        <v/>
      </c>
      <c r="O108" s="7" t="str">
        <f>IFERROR(VLOOKUP(Table4[[#This Row],[Symbol]],DividendHistoryTable[[Symbol]:[DividendMonth]],5,0),"")</f>
        <v>0</v>
      </c>
    </row>
    <row r="109" spans="1:15" x14ac:dyDescent="0.25">
      <c r="A109" s="7" t="str">
        <f>IFERROR(INDEX(DividendHistoryTable[[#All],[Company]:[Symbol]],MATCH(Table4[[#This Row],[Symbol]],DividendHistoryTable[[#All],[Symbol]],0),1),"")</f>
        <v>MCPHY ENERGY</v>
      </c>
      <c r="B109" s="33" t="str">
        <f>IFERROR(DividendHistoryTable[[#This Row],[Symbol]],"")</f>
        <v>MCPHY.PA</v>
      </c>
      <c r="C109" s="7" t="str">
        <f>IFERROR(VLOOKUP(Table4[[#This Row],[Symbol]],DividendHistoryTable[[Symbol]:[Sector]],2,0),"")</f>
        <v>Hydrogen</v>
      </c>
      <c r="D109" s="7" t="str">
        <f>IFERROR(VLOOKUP(Table4[[#This Row],[Symbol]],Transactions!$H$2:$I$80,2,0),"")</f>
        <v/>
      </c>
      <c r="E109" s="8" t="str">
        <f>IFERROR(VLOOKUP(Table4[[#This Row],[Symbol]],REQ!$A$5:$B$100,2,0),"")</f>
        <v/>
      </c>
      <c r="F109" s="8" t="str">
        <f>IFERROR(VLOOKUP(Table4[[#This Row],[Symbol]],Transactions!$H$2:$J$80,3,0),"")</f>
        <v/>
      </c>
      <c r="G109" s="3" t="str">
        <f>IFERROR(Table4[[#This Row],[Current Price]]*Table4[[#This Row],['# Stocks]],"")</f>
        <v/>
      </c>
      <c r="H109" s="3" t="str">
        <f>IFERROR(Table4[[#This Row],[Current Value]]-Table4[[#This Row],[Total Paid]],"")</f>
        <v/>
      </c>
      <c r="L109" s="3">
        <f>IFERROR(VLOOKUP(Table4[[#This Row],[Symbol]],DividendHistoryTable[[Symbol]:[2018 Dividend]],6,0),"")</f>
        <v>0</v>
      </c>
      <c r="M109" s="4" t="str">
        <f>IFERROR(Table4[[#This Row],[2018 Dividend]]/Table4[[#This Row],[Current Price]],"")</f>
        <v/>
      </c>
      <c r="N109" s="8" t="str">
        <f>IFERROR(Table4[[#This Row],[2018 Dividend]]*Table4[[#This Row],['# Stocks]],"")</f>
        <v/>
      </c>
      <c r="O109" s="7" t="str">
        <f>IFERROR(VLOOKUP(Table4[[#This Row],[Symbol]],DividendHistoryTable[[Symbol]:[DividendMonth]],5,0),"")</f>
        <v>0</v>
      </c>
    </row>
    <row r="110" spans="1:15" x14ac:dyDescent="0.25">
      <c r="A110" s="7" t="str">
        <f>IFERROR(INDEX(DividendHistoryTable[[#All],[Company]:[Symbol]],MATCH(Table4[[#This Row],[Symbol]],DividendHistoryTable[[#All],[Symbol]],0),1),"")</f>
        <v>AB SCIENCE</v>
      </c>
      <c r="B110" s="33" t="str">
        <f>IFERROR(DividendHistoryTable[[#This Row],[Symbol]],"")</f>
        <v>AB.PA</v>
      </c>
      <c r="C110" s="7" t="str">
        <f>IFERROR(VLOOKUP(Table4[[#This Row],[Symbol]],DividendHistoryTable[[Symbol]:[Sector]],2,0),"")</f>
        <v>Pharma</v>
      </c>
      <c r="D110" s="7" t="str">
        <f>IFERROR(VLOOKUP(Table4[[#This Row],[Symbol]],Transactions!$H$2:$I$80,2,0),"")</f>
        <v/>
      </c>
      <c r="E110" s="8" t="str">
        <f>IFERROR(VLOOKUP(Table4[[#This Row],[Symbol]],REQ!$A$5:$B$100,2,0),"")</f>
        <v/>
      </c>
      <c r="F110" s="8" t="str">
        <f>IFERROR(VLOOKUP(Table4[[#This Row],[Symbol]],Transactions!$H$2:$J$80,3,0),"")</f>
        <v/>
      </c>
      <c r="G110" s="3" t="str">
        <f>IFERROR(Table4[[#This Row],[Current Price]]*Table4[[#This Row],['# Stocks]],"")</f>
        <v/>
      </c>
      <c r="H110" s="3" t="str">
        <f>IFERROR(Table4[[#This Row],[Current Value]]-Table4[[#This Row],[Total Paid]],"")</f>
        <v/>
      </c>
      <c r="L110" s="3">
        <f>IFERROR(VLOOKUP(Table4[[#This Row],[Symbol]],DividendHistoryTable[[Symbol]:[2018 Dividend]],6,0),"")</f>
        <v>0</v>
      </c>
      <c r="M110" s="4" t="str">
        <f>IFERROR(Table4[[#This Row],[2018 Dividend]]/Table4[[#This Row],[Current Price]],"")</f>
        <v/>
      </c>
      <c r="N110" s="8" t="str">
        <f>IFERROR(Table4[[#This Row],[2018 Dividend]]*Table4[[#This Row],['# Stocks]],"")</f>
        <v/>
      </c>
      <c r="O110" s="7" t="str">
        <f>IFERROR(VLOOKUP(Table4[[#This Row],[Symbol]],DividendHistoryTable[[Symbol]:[DividendMonth]],5,0),"")</f>
        <v>0</v>
      </c>
    </row>
    <row r="111" spans="1:15" x14ac:dyDescent="0.25">
      <c r="A111" s="7" t="str">
        <f>IFERROR(INDEX(DividendHistoryTable[[#All],[Company]:[Symbol]],MATCH(Table4[[#This Row],[Symbol]],DividendHistoryTable[[#All],[Symbol]],0),1),"")</f>
        <v>CLARANOVA</v>
      </c>
      <c r="B111" s="33" t="str">
        <f>IFERROR(DividendHistoryTable[[#This Row],[Symbol]],"")</f>
        <v>CLA.PA</v>
      </c>
      <c r="C111" s="7" t="str">
        <f>IFERROR(VLOOKUP(Table4[[#This Row],[Symbol]],DividendHistoryTable[[Symbol]:[Sector]],2,0),"")</f>
        <v>Software</v>
      </c>
      <c r="D111" s="7" t="str">
        <f>IFERROR(VLOOKUP(Table4[[#This Row],[Symbol]],Transactions!$H$2:$I$80,2,0),"")</f>
        <v/>
      </c>
      <c r="E111" s="8" t="str">
        <f>IFERROR(VLOOKUP(Table4[[#This Row],[Symbol]],REQ!$A$5:$B$100,2,0),"")</f>
        <v/>
      </c>
      <c r="F111" s="8" t="str">
        <f>IFERROR(VLOOKUP(Table4[[#This Row],[Symbol]],Transactions!$H$2:$J$80,3,0),"")</f>
        <v/>
      </c>
      <c r="G111" s="3" t="str">
        <f>IFERROR(Table4[[#This Row],[Current Price]]*Table4[[#This Row],['# Stocks]],"")</f>
        <v/>
      </c>
      <c r="H111" s="3" t="str">
        <f>IFERROR(Table4[[#This Row],[Current Value]]-Table4[[#This Row],[Total Paid]],"")</f>
        <v/>
      </c>
      <c r="L111" s="3">
        <f>IFERROR(VLOOKUP(Table4[[#This Row],[Symbol]],DividendHistoryTable[[Symbol]:[2018 Dividend]],6,0),"")</f>
        <v>0</v>
      </c>
      <c r="M111" s="4" t="str">
        <f>IFERROR(Table4[[#This Row],[2018 Dividend]]/Table4[[#This Row],[Current Price]],"")</f>
        <v/>
      </c>
      <c r="N111" s="8" t="str">
        <f>IFERROR(Table4[[#This Row],[2018 Dividend]]*Table4[[#This Row],['# Stocks]],"")</f>
        <v/>
      </c>
      <c r="O111" s="7" t="str">
        <f>IFERROR(VLOOKUP(Table4[[#This Row],[Symbol]],DividendHistoryTable[[Symbol]:[DividendMonth]],5,0),"")</f>
        <v>0</v>
      </c>
    </row>
    <row r="112" spans="1:15" x14ac:dyDescent="0.25">
      <c r="A112" s="7" t="str">
        <f>IFERROR(INDEX(DividendHistoryTable[[#All],[Company]:[Symbol]],MATCH(Table4[[#This Row],[Symbol]],DividendHistoryTable[[#All],[Symbol]],0),1),"")</f>
        <v>CIBOX</v>
      </c>
      <c r="B112" s="33" t="str">
        <f>IFERROR(DividendHistoryTable[[#This Row],[Symbol]],"")</f>
        <v>CIB.PA</v>
      </c>
      <c r="C112" s="7" t="str">
        <f>IFERROR(VLOOKUP(Table4[[#This Row],[Symbol]],DividendHistoryTable[[Symbol]:[Sector]],2,0),"")</f>
        <v>Technologies</v>
      </c>
      <c r="D112" s="7" t="str">
        <f>IFERROR(VLOOKUP(Table4[[#This Row],[Symbol]],Transactions!$H$2:$I$80,2,0),"")</f>
        <v/>
      </c>
      <c r="E112" s="8" t="str">
        <f>IFERROR(VLOOKUP(Table4[[#This Row],[Symbol]],REQ!$A$5:$B$100,2,0),"")</f>
        <v/>
      </c>
      <c r="F112" s="8" t="str">
        <f>IFERROR(VLOOKUP(Table4[[#This Row],[Symbol]],Transactions!$H$2:$J$80,3,0),"")</f>
        <v/>
      </c>
      <c r="G112" s="3" t="str">
        <f>IFERROR(Table4[[#This Row],[Current Price]]*Table4[[#This Row],['# Stocks]],"")</f>
        <v/>
      </c>
      <c r="H112" s="3" t="str">
        <f>IFERROR(Table4[[#This Row],[Current Value]]-Table4[[#This Row],[Total Paid]],"")</f>
        <v/>
      </c>
      <c r="L112" s="3">
        <f>IFERROR(VLOOKUP(Table4[[#This Row],[Symbol]],DividendHistoryTable[[Symbol]:[2018 Dividend]],6,0),"")</f>
        <v>0</v>
      </c>
      <c r="M112" s="4" t="str">
        <f>IFERROR(Table4[[#This Row],[2018 Dividend]]/Table4[[#This Row],[Current Price]],"")</f>
        <v/>
      </c>
      <c r="N112" s="8" t="str">
        <f>IFERROR(Table4[[#This Row],[2018 Dividend]]*Table4[[#This Row],['# Stocks]],"")</f>
        <v/>
      </c>
      <c r="O112" s="7" t="str">
        <f>IFERROR(VLOOKUP(Table4[[#This Row],[Symbol]],DividendHistoryTable[[Symbol]:[DividendMonth]],5,0),"")</f>
        <v>0</v>
      </c>
    </row>
    <row r="113" spans="1:15" x14ac:dyDescent="0.25">
      <c r="A113" s="7" t="str">
        <f>IFERROR(INDEX(DividendHistoryTable[[#All],[Company]:[Symbol]],MATCH(Table4[[#This Row],[Symbol]],DividendHistoryTable[[#All],[Symbol]],0),1),"")</f>
        <v>COLAS</v>
      </c>
      <c r="B113" s="33" t="str">
        <f>IFERROR(DividendHistoryTable[[#This Row],[Symbol]],"")</f>
        <v>RE.PA</v>
      </c>
      <c r="C113" s="7" t="str">
        <f>IFERROR(VLOOKUP(Table4[[#This Row],[Symbol]],DividendHistoryTable[[Symbol]:[Sector]],2,0),"")</f>
        <v>Construction</v>
      </c>
      <c r="D113" s="7" t="str">
        <f>IFERROR(VLOOKUP(Table4[[#This Row],[Symbol]],Transactions!$H$2:$I$80,2,0),"")</f>
        <v/>
      </c>
      <c r="E113" s="8" t="str">
        <f>IFERROR(VLOOKUP(Table4[[#This Row],[Symbol]],REQ!$A$5:$B$100,2,0),"")</f>
        <v/>
      </c>
      <c r="F113" s="8" t="str">
        <f>IFERROR(VLOOKUP(Table4[[#This Row],[Symbol]],Transactions!$H$2:$J$80,3,0),"")</f>
        <v/>
      </c>
      <c r="G113" s="3" t="str">
        <f>IFERROR(Table4[[#This Row],[Current Price]]*Table4[[#This Row],['# Stocks]],"")</f>
        <v/>
      </c>
      <c r="H113" s="3" t="str">
        <f>IFERROR(Table4[[#This Row],[Current Value]]-Table4[[#This Row],[Total Paid]],"")</f>
        <v/>
      </c>
      <c r="L113" s="3">
        <f>IFERROR(VLOOKUP(Table4[[#This Row],[Symbol]],DividendHistoryTable[[Symbol]:[2018 Dividend]],6,0),"")</f>
        <v>5.45</v>
      </c>
      <c r="M113" s="4" t="str">
        <f>IFERROR(Table4[[#This Row],[2018 Dividend]]/Table4[[#This Row],[Current Price]],"")</f>
        <v/>
      </c>
      <c r="N113" s="8" t="str">
        <f>IFERROR(Table4[[#This Row],[2018 Dividend]]*Table4[[#This Row],['# Stocks]],"")</f>
        <v/>
      </c>
      <c r="O113" s="7" t="str">
        <f>IFERROR(VLOOKUP(Table4[[#This Row],[Symbol]],DividendHistoryTable[[Symbol]:[DividendMonth]],5,0),"")</f>
        <v>4</v>
      </c>
    </row>
    <row r="114" spans="1:15" x14ac:dyDescent="0.25">
      <c r="A114" s="7" t="str">
        <f>IFERROR(INDEX(DividendHistoryTable[[#All],[Company]:[Symbol]],MATCH(Table4[[#This Row],[Symbol]],DividendHistoryTable[[#All],[Symbol]],0),1),"")</f>
        <v>RALLYE</v>
      </c>
      <c r="B114" s="33" t="str">
        <f>IFERROR(DividendHistoryTable[[#This Row],[Symbol]],"")</f>
        <v>RAL.PA</v>
      </c>
      <c r="C114" s="7" t="str">
        <f>IFERROR(VLOOKUP(Table4[[#This Row],[Symbol]],DividendHistoryTable[[Symbol]:[Sector]],2,0),"")</f>
        <v>Retail</v>
      </c>
      <c r="D114" s="7" t="str">
        <f>IFERROR(VLOOKUP(Table4[[#This Row],[Symbol]],Transactions!$H$2:$I$80,2,0),"")</f>
        <v/>
      </c>
      <c r="E114" s="8" t="str">
        <f>IFERROR(VLOOKUP(Table4[[#This Row],[Symbol]],REQ!$A$5:$B$100,2,0),"")</f>
        <v/>
      </c>
      <c r="F114" s="8" t="str">
        <f>IFERROR(VLOOKUP(Table4[[#This Row],[Symbol]],Transactions!$H$2:$J$80,3,0),"")</f>
        <v/>
      </c>
      <c r="G114" s="3" t="str">
        <f>IFERROR(Table4[[#This Row],[Current Price]]*Table4[[#This Row],['# Stocks]],"")</f>
        <v/>
      </c>
      <c r="H114" s="3" t="str">
        <f>IFERROR(Table4[[#This Row],[Current Value]]-Table4[[#This Row],[Total Paid]],"")</f>
        <v/>
      </c>
      <c r="L114" s="3">
        <f>IFERROR(VLOOKUP(Table4[[#This Row],[Symbol]],DividendHistoryTable[[Symbol]:[2018 Dividend]],6,0),"")</f>
        <v>1.83</v>
      </c>
      <c r="M114" s="4" t="str">
        <f>IFERROR(Table4[[#This Row],[2018 Dividend]]/Table4[[#This Row],[Current Price]],"")</f>
        <v/>
      </c>
      <c r="N114" s="8" t="str">
        <f>IFERROR(Table4[[#This Row],[2018 Dividend]]*Table4[[#This Row],['# Stocks]],"")</f>
        <v/>
      </c>
      <c r="O114" s="7" t="str">
        <f>IFERROR(VLOOKUP(Table4[[#This Row],[Symbol]],DividendHistoryTable[[Symbol]:[DividendMonth]],5,0),"")</f>
        <v>5</v>
      </c>
    </row>
    <row r="115" spans="1:15" x14ac:dyDescent="0.25">
      <c r="A115" s="7" t="str">
        <f>IFERROR(INDEX(DividendHistoryTable[[#All],[Company]:[Symbol]],MATCH(Table4[[#This Row],[Symbol]],DividendHistoryTable[[#All],[Symbol]],0),1),"")</f>
        <v>NEOEN</v>
      </c>
      <c r="B115" s="33" t="str">
        <f>IFERROR(DividendHistoryTable[[#This Row],[Symbol]],"")</f>
        <v>NEOEN.PA</v>
      </c>
      <c r="C115" s="7" t="str">
        <f>IFERROR(VLOOKUP(Table4[[#This Row],[Symbol]],DividendHistoryTable[[Symbol]:[Sector]],2,0),"")</f>
        <v>Alt. Energy</v>
      </c>
      <c r="D115" s="7" t="str">
        <f>IFERROR(VLOOKUP(Table4[[#This Row],[Symbol]],Transactions!$H$2:$I$80,2,0),"")</f>
        <v/>
      </c>
      <c r="E115" s="8" t="str">
        <f>IFERROR(VLOOKUP(Table4[[#This Row],[Symbol]],REQ!$A$5:$B$100,2,0),"")</f>
        <v/>
      </c>
      <c r="F115" s="8" t="str">
        <f>IFERROR(VLOOKUP(Table4[[#This Row],[Symbol]],Transactions!$H$2:$J$80,3,0),"")</f>
        <v/>
      </c>
      <c r="G115" s="3" t="str">
        <f>IFERROR(Table4[[#This Row],[Current Price]]*Table4[[#This Row],['# Stocks]],"")</f>
        <v/>
      </c>
      <c r="H115" s="3" t="str">
        <f>IFERROR(Table4[[#This Row],[Current Value]]-Table4[[#This Row],[Total Paid]],"")</f>
        <v/>
      </c>
      <c r="L115" s="3">
        <f>IFERROR(VLOOKUP(Table4[[#This Row],[Symbol]],DividendHistoryTable[[Symbol]:[2018 Dividend]],6,0),"")</f>
        <v>0</v>
      </c>
      <c r="M115" s="4" t="str">
        <f>IFERROR(Table4[[#This Row],[2018 Dividend]]/Table4[[#This Row],[Current Price]],"")</f>
        <v/>
      </c>
      <c r="N115" s="8" t="str">
        <f>IFERROR(Table4[[#This Row],[2018 Dividend]]*Table4[[#This Row],['# Stocks]],"")</f>
        <v/>
      </c>
      <c r="O115" s="7" t="str">
        <f>IFERROR(VLOOKUP(Table4[[#This Row],[Symbol]],DividendHistoryTable[[Symbol]:[DividendMonth]],5,0),"")</f>
        <v>0</v>
      </c>
    </row>
    <row r="116" spans="1:15" x14ac:dyDescent="0.25">
      <c r="A116" s="7" t="str">
        <f>IFERROR(INDEX(DividendHistoryTable[[#All],[Company]:[Symbol]],MATCH(Table4[[#This Row],[Symbol]],DividendHistoryTable[[#All],[Symbol]],0),1),"")</f>
        <v>LYSOGEN</v>
      </c>
      <c r="B116" s="33" t="str">
        <f>IFERROR(DividendHistoryTable[[#This Row],[Symbol]],"")</f>
        <v>LYS.PA</v>
      </c>
      <c r="C116" s="7" t="str">
        <f>IFERROR(VLOOKUP(Table4[[#This Row],[Symbol]],DividendHistoryTable[[Symbol]:[Sector]],2,0),"")</f>
        <v>Biotech</v>
      </c>
      <c r="D116" s="7" t="str">
        <f>IFERROR(VLOOKUP(Table4[[#This Row],[Symbol]],Transactions!$H$2:$I$80,2,0),"")</f>
        <v/>
      </c>
      <c r="E116" s="8" t="str">
        <f>IFERROR(VLOOKUP(Table4[[#This Row],[Symbol]],REQ!$A$5:$B$100,2,0),"")</f>
        <v/>
      </c>
      <c r="F116" s="8" t="str">
        <f>IFERROR(VLOOKUP(Table4[[#This Row],[Symbol]],Transactions!$H$2:$J$80,3,0),"")</f>
        <v/>
      </c>
      <c r="G116" s="3" t="str">
        <f>IFERROR(Table4[[#This Row],[Current Price]]*Table4[[#This Row],['# Stocks]],"")</f>
        <v/>
      </c>
      <c r="H116" s="3" t="str">
        <f>IFERROR(Table4[[#This Row],[Current Value]]-Table4[[#This Row],[Total Paid]],"")</f>
        <v/>
      </c>
      <c r="L116" s="3">
        <f>IFERROR(VLOOKUP(Table4[[#This Row],[Symbol]],DividendHistoryTable[[Symbol]:[2018 Dividend]],6,0),"")</f>
        <v>0</v>
      </c>
      <c r="M116" s="4" t="str">
        <f>IFERROR(Table4[[#This Row],[2018 Dividend]]/Table4[[#This Row],[Current Price]],"")</f>
        <v/>
      </c>
      <c r="N116" s="8" t="str">
        <f>IFERROR(Table4[[#This Row],[2018 Dividend]]*Table4[[#This Row],['# Stocks]],"")</f>
        <v/>
      </c>
      <c r="O116" s="7" t="str">
        <f>IFERROR(VLOOKUP(Table4[[#This Row],[Symbol]],DividendHistoryTable[[Symbol]:[DividendMonth]],5,0),"")</f>
        <v>0</v>
      </c>
    </row>
    <row r="117" spans="1:15" x14ac:dyDescent="0.25">
      <c r="A117" s="7" t="str">
        <f>IFERROR(INDEX(DividendHistoryTable[[#All],[Company]:[Symbol]],MATCH(Table4[[#This Row],[Symbol]],DividendHistoryTable[[#All],[Symbol]],0),1),"")</f>
        <v>DELTA DRONE</v>
      </c>
      <c r="B117" s="33" t="str">
        <f>IFERROR(DividendHistoryTable[[#This Row],[Symbol]],"")</f>
        <v>ALDR.PA</v>
      </c>
      <c r="C117" s="7" t="str">
        <f>IFERROR(VLOOKUP(Table4[[#This Row],[Symbol]],DividendHistoryTable[[Symbol]:[Sector]],2,0),"")</f>
        <v>Technologies</v>
      </c>
      <c r="D117" s="7" t="str">
        <f>IFERROR(VLOOKUP(Table4[[#This Row],[Symbol]],Transactions!$H$2:$I$80,2,0),"")</f>
        <v/>
      </c>
      <c r="E117" s="8" t="str">
        <f>IFERROR(VLOOKUP(Table4[[#This Row],[Symbol]],REQ!$A$5:$B$100,2,0),"")</f>
        <v/>
      </c>
      <c r="F117" s="8" t="str">
        <f>IFERROR(VLOOKUP(Table4[[#This Row],[Symbol]],Transactions!$H$2:$J$80,3,0),"")</f>
        <v/>
      </c>
      <c r="G117" s="3" t="str">
        <f>IFERROR(Table4[[#This Row],[Current Price]]*Table4[[#This Row],['# Stocks]],"")</f>
        <v/>
      </c>
      <c r="H117" s="3" t="str">
        <f>IFERROR(Table4[[#This Row],[Current Value]]-Table4[[#This Row],[Total Paid]],"")</f>
        <v/>
      </c>
      <c r="L117" s="3">
        <f>IFERROR(VLOOKUP(Table4[[#This Row],[Symbol]],DividendHistoryTable[[Symbol]:[2018 Dividend]],6,0),"")</f>
        <v>0</v>
      </c>
      <c r="M117" s="4" t="str">
        <f>IFERROR(Table4[[#This Row],[2018 Dividend]]/Table4[[#This Row],[Current Price]],"")</f>
        <v/>
      </c>
      <c r="N117" s="8" t="str">
        <f>IFERROR(Table4[[#This Row],[2018 Dividend]]*Table4[[#This Row],['# Stocks]],"")</f>
        <v/>
      </c>
      <c r="O117" s="7" t="str">
        <f>IFERROR(VLOOKUP(Table4[[#This Row],[Symbol]],DividendHistoryTable[[Symbol]:[DividendMonth]],5,0),"")</f>
        <v>0</v>
      </c>
    </row>
    <row r="118" spans="1:15" x14ac:dyDescent="0.25">
      <c r="A118" s="7" t="str">
        <f>IFERROR(INDEX(DividendHistoryTable[[#All],[Company]:[Symbol]],MATCH(Table4[[#This Row],[Symbol]],DividendHistoryTable[[#All],[Symbol]],0),1),"")</f>
        <v>SHOWROOMPRIVE</v>
      </c>
      <c r="B118" s="33" t="str">
        <f>IFERROR(DividendHistoryTable[[#This Row],[Symbol]],"")</f>
        <v>SRP.PA</v>
      </c>
      <c r="C118" s="7" t="str">
        <f>IFERROR(VLOOKUP(Table4[[#This Row],[Symbol]],DividendHistoryTable[[Symbol]:[Sector]],2,0),"")</f>
        <v>Retail</v>
      </c>
      <c r="D118" s="7" t="str">
        <f>IFERROR(VLOOKUP(Table4[[#This Row],[Symbol]],Transactions!$H$2:$I$80,2,0),"")</f>
        <v/>
      </c>
      <c r="E118" s="8" t="str">
        <f>IFERROR(VLOOKUP(Table4[[#This Row],[Symbol]],REQ!$A$5:$B$100,2,0),"")</f>
        <v/>
      </c>
      <c r="F118" s="8" t="str">
        <f>IFERROR(VLOOKUP(Table4[[#This Row],[Symbol]],Transactions!$H$2:$J$80,3,0),"")</f>
        <v/>
      </c>
      <c r="G118" s="3" t="str">
        <f>IFERROR(Table4[[#This Row],[Current Price]]*Table4[[#This Row],['# Stocks]],"")</f>
        <v/>
      </c>
      <c r="H118" s="3" t="str">
        <f>IFERROR(Table4[[#This Row],[Current Value]]-Table4[[#This Row],[Total Paid]],"")</f>
        <v/>
      </c>
      <c r="L118" s="3">
        <f>IFERROR(VLOOKUP(Table4[[#This Row],[Symbol]],DividendHistoryTable[[Symbol]:[2018 Dividend]],6,0),"")</f>
        <v>0</v>
      </c>
      <c r="M118" s="4" t="str">
        <f>IFERROR(Table4[[#This Row],[2018 Dividend]]/Table4[[#This Row],[Current Price]],"")</f>
        <v/>
      </c>
      <c r="N118" s="8" t="str">
        <f>IFERROR(Table4[[#This Row],[2018 Dividend]]*Table4[[#This Row],['# Stocks]],"")</f>
        <v/>
      </c>
      <c r="O118" s="7" t="str">
        <f>IFERROR(VLOOKUP(Table4[[#This Row],[Symbol]],DividendHistoryTable[[Symbol]:[DividendMonth]],5,0),"")</f>
        <v>0</v>
      </c>
    </row>
    <row r="119" spans="1:15" x14ac:dyDescent="0.25">
      <c r="A119" s="7" t="str">
        <f>IFERROR(INDEX(DividendHistoryTable[[#All],[Company]:[Symbol]],MATCH(Table4[[#This Row],[Symbol]],DividendHistoryTable[[#All],[Symbol]],0),1),"")</f>
        <v>KERLINK</v>
      </c>
      <c r="B119" s="33" t="str">
        <f>IFERROR(DividendHistoryTable[[#This Row],[Symbol]],"")</f>
        <v>ALKLK.PA</v>
      </c>
      <c r="C119" s="7" t="str">
        <f>IFERROR(VLOOKUP(Table4[[#This Row],[Symbol]],DividendHistoryTable[[Symbol]:[Sector]],2,0),"")</f>
        <v>Telcom</v>
      </c>
      <c r="D119" s="7" t="str">
        <f>IFERROR(VLOOKUP(Table4[[#This Row],[Symbol]],Transactions!$H$2:$I$80,2,0),"")</f>
        <v/>
      </c>
      <c r="E119" s="8" t="str">
        <f>IFERROR(VLOOKUP(Table4[[#This Row],[Symbol]],REQ!$A$5:$B$100,2,0),"")</f>
        <v/>
      </c>
      <c r="F119" s="8" t="str">
        <f>IFERROR(VLOOKUP(Table4[[#This Row],[Symbol]],Transactions!$H$2:$J$80,3,0),"")</f>
        <v/>
      </c>
      <c r="G119" s="3" t="str">
        <f>IFERROR(Table4[[#This Row],[Current Price]]*Table4[[#This Row],['# Stocks]],"")</f>
        <v/>
      </c>
      <c r="H119" s="3" t="str">
        <f>IFERROR(Table4[[#This Row],[Current Value]]-Table4[[#This Row],[Total Paid]],"")</f>
        <v/>
      </c>
      <c r="L119" s="3">
        <f>IFERROR(VLOOKUP(Table4[[#This Row],[Symbol]],DividendHistoryTable[[Symbol]:[2018 Dividend]],6,0),"")</f>
        <v>0</v>
      </c>
      <c r="M119" s="4" t="str">
        <f>IFERROR(Table4[[#This Row],[2018 Dividend]]/Table4[[#This Row],[Current Price]],"")</f>
        <v/>
      </c>
      <c r="N119" s="8" t="str">
        <f>IFERROR(Table4[[#This Row],[2018 Dividend]]*Table4[[#This Row],['# Stocks]],"")</f>
        <v/>
      </c>
      <c r="O119" s="7" t="str">
        <f>IFERROR(VLOOKUP(Table4[[#This Row],[Symbol]],DividendHistoryTable[[Symbol]:[DividendMonth]],5,0),"")</f>
        <v>0</v>
      </c>
    </row>
    <row r="120" spans="1:15" x14ac:dyDescent="0.25">
      <c r="A120" s="7" t="str">
        <f>IFERROR(INDEX(DividendHistoryTable[[#All],[Company]:[Symbol]],MATCH(Table4[[#This Row],[Symbol]],DividendHistoryTable[[#All],[Symbol]],0),1),"")</f>
        <v>PHARNEXT</v>
      </c>
      <c r="B120" s="33" t="str">
        <f>IFERROR(DividendHistoryTable[[#This Row],[Symbol]],"")</f>
        <v>ALPHA.PA</v>
      </c>
      <c r="C120" s="7" t="str">
        <f>IFERROR(VLOOKUP(Table4[[#This Row],[Symbol]],DividendHistoryTable[[Symbol]:[Sector]],2,0),"")</f>
        <v>Biotech</v>
      </c>
      <c r="D120" s="7" t="str">
        <f>IFERROR(VLOOKUP(Table4[[#This Row],[Symbol]],Transactions!$H$2:$I$80,2,0),"")</f>
        <v/>
      </c>
      <c r="E120" s="8" t="str">
        <f>IFERROR(VLOOKUP(Table4[[#This Row],[Symbol]],REQ!$A$5:$B$100,2,0),"")</f>
        <v/>
      </c>
      <c r="F120" s="8" t="str">
        <f>IFERROR(VLOOKUP(Table4[[#This Row],[Symbol]],Transactions!$H$2:$J$80,3,0),"")</f>
        <v/>
      </c>
      <c r="G120" s="3" t="str">
        <f>IFERROR(Table4[[#This Row],[Current Price]]*Table4[[#This Row],['# Stocks]],"")</f>
        <v/>
      </c>
      <c r="H120" s="3" t="str">
        <f>IFERROR(Table4[[#This Row],[Current Value]]-Table4[[#This Row],[Total Paid]],"")</f>
        <v/>
      </c>
      <c r="L120" s="3">
        <f>IFERROR(VLOOKUP(Table4[[#This Row],[Symbol]],DividendHistoryTable[[Symbol]:[2018 Dividend]],6,0),"")</f>
        <v>0</v>
      </c>
      <c r="M120" s="4" t="str">
        <f>IFERROR(Table4[[#This Row],[2018 Dividend]]/Table4[[#This Row],[Current Price]],"")</f>
        <v/>
      </c>
      <c r="N120" s="8" t="str">
        <f>IFERROR(Table4[[#This Row],[2018 Dividend]]*Table4[[#This Row],['# Stocks]],"")</f>
        <v/>
      </c>
      <c r="O120" s="7" t="str">
        <f>IFERROR(VLOOKUP(Table4[[#This Row],[Symbol]],DividendHistoryTable[[Symbol]:[DividendMonth]],5,0),"")</f>
        <v>0</v>
      </c>
    </row>
    <row r="121" spans="1:15" x14ac:dyDescent="0.25">
      <c r="A121" s="7" t="str">
        <f>IFERROR(INDEX(DividendHistoryTable[[#All],[Company]:[Symbol]],MATCH(Table4[[#This Row],[Symbol]],DividendHistoryTable[[#All],[Symbol]],0),1),"")</f>
        <v>EXMAR</v>
      </c>
      <c r="B121" s="33" t="str">
        <f>IFERROR(DividendHistoryTable[[#This Row],[Symbol]],"")</f>
        <v>EXM.BR</v>
      </c>
      <c r="C121" s="7" t="str">
        <f>IFERROR(VLOOKUP(Table4[[#This Row],[Symbol]],DividendHistoryTable[[Symbol]:[Sector]],2,0),"")</f>
        <v>Transports</v>
      </c>
      <c r="D121" s="7" t="str">
        <f>IFERROR(VLOOKUP(Table4[[#This Row],[Symbol]],Transactions!$H$2:$I$80,2,0),"")</f>
        <v/>
      </c>
      <c r="E121" s="8" t="str">
        <f>IFERROR(VLOOKUP(Table4[[#This Row],[Symbol]],REQ!$A$5:$B$100,2,0),"")</f>
        <v/>
      </c>
      <c r="F121" s="8" t="str">
        <f>IFERROR(VLOOKUP(Table4[[#This Row],[Symbol]],Transactions!$H$2:$J$80,3,0),"")</f>
        <v/>
      </c>
      <c r="G121" s="3" t="str">
        <f>IFERROR(Table4[[#This Row],[Current Price]]*Table4[[#This Row],['# Stocks]],"")</f>
        <v/>
      </c>
      <c r="H121" s="3" t="str">
        <f>IFERROR(Table4[[#This Row],[Current Value]]-Table4[[#This Row],[Total Paid]],"")</f>
        <v/>
      </c>
      <c r="L121" s="3">
        <f>IFERROR(VLOOKUP(Table4[[#This Row],[Symbol]],DividendHistoryTable[[Symbol]:[2018 Dividend]],6,0),"")</f>
        <v>0</v>
      </c>
      <c r="M121" s="4" t="str">
        <f>IFERROR(Table4[[#This Row],[2018 Dividend]]/Table4[[#This Row],[Current Price]],"")</f>
        <v/>
      </c>
      <c r="N121" s="8" t="str">
        <f>IFERROR(Table4[[#This Row],[2018 Dividend]]*Table4[[#This Row],['# Stocks]],"")</f>
        <v/>
      </c>
      <c r="O121" s="7" t="str">
        <f>IFERROR(VLOOKUP(Table4[[#This Row],[Symbol]],DividendHistoryTable[[Symbol]:[DividendMonth]],5,0),"")</f>
        <v>0</v>
      </c>
    </row>
    <row r="122" spans="1:15" x14ac:dyDescent="0.25">
      <c r="A122" s="7" t="str">
        <f>IFERROR(INDEX(DividendHistoryTable[[#All],[Company]:[Symbol]],MATCH(Table4[[#This Row],[Symbol]],DividendHistoryTable[[#All],[Symbol]],0),1),"")</f>
        <v>VALNEVA</v>
      </c>
      <c r="B122" s="33" t="str">
        <f>IFERROR(DividendHistoryTable[[#This Row],[Symbol]],"")</f>
        <v>VAL.PA</v>
      </c>
      <c r="C122" s="7" t="str">
        <f>IFERROR(VLOOKUP(Table4[[#This Row],[Symbol]],DividendHistoryTable[[Symbol]:[Sector]],2,0),"")</f>
        <v>Biotech</v>
      </c>
      <c r="D122" s="7" t="str">
        <f>IFERROR(VLOOKUP(Table4[[#This Row],[Symbol]],Transactions!$H$2:$I$80,2,0),"")</f>
        <v/>
      </c>
      <c r="E122" s="8" t="str">
        <f>IFERROR(VLOOKUP(Table4[[#This Row],[Symbol]],REQ!$A$5:$B$100,2,0),"")</f>
        <v/>
      </c>
      <c r="F122" s="8" t="str">
        <f>IFERROR(VLOOKUP(Table4[[#This Row],[Symbol]],Transactions!$H$2:$J$80,3,0),"")</f>
        <v/>
      </c>
      <c r="G122" s="3" t="str">
        <f>IFERROR(Table4[[#This Row],[Current Price]]*Table4[[#This Row],['# Stocks]],"")</f>
        <v/>
      </c>
      <c r="H122" s="3" t="str">
        <f>IFERROR(Table4[[#This Row],[Current Value]]-Table4[[#This Row],[Total Paid]],"")</f>
        <v/>
      </c>
      <c r="L122" s="3">
        <f>IFERROR(VLOOKUP(Table4[[#This Row],[Symbol]],DividendHistoryTable[[Symbol]:[2018 Dividend]],6,0),"")</f>
        <v>0</v>
      </c>
      <c r="M122" s="4" t="str">
        <f>IFERROR(Table4[[#This Row],[2018 Dividend]]/Table4[[#This Row],[Current Price]],"")</f>
        <v/>
      </c>
      <c r="N122" s="8" t="str">
        <f>IFERROR(Table4[[#This Row],[2018 Dividend]]*Table4[[#This Row],['# Stocks]],"")</f>
        <v/>
      </c>
      <c r="O122" s="7" t="str">
        <f>IFERROR(VLOOKUP(Table4[[#This Row],[Symbol]],DividendHistoryTable[[Symbol]:[DividendMonth]],5,0),"")</f>
        <v>0</v>
      </c>
    </row>
    <row r="123" spans="1:15" x14ac:dyDescent="0.25">
      <c r="A123" s="7" t="str">
        <f>IFERROR(INDEX(DividendHistoryTable[[#All],[Company]:[Symbol]],MATCH(Table4[[#This Row],[Symbol]],DividendHistoryTable[[#All],[Symbol]],0),1),"")</f>
        <v>WORLDLINE</v>
      </c>
      <c r="B123" s="33" t="str">
        <f>IFERROR(DividendHistoryTable[[#This Row],[Symbol]],"")</f>
        <v>WLN.PA</v>
      </c>
      <c r="C123" s="7" t="str">
        <f>IFERROR(VLOOKUP(Table4[[#This Row],[Symbol]],DividendHistoryTable[[Symbol]:[Sector]],2,0),"")</f>
        <v>Finance</v>
      </c>
      <c r="D123" s="7" t="str">
        <f>IFERROR(VLOOKUP(Table4[[#This Row],[Symbol]],Transactions!$H$2:$I$80,2,0),"")</f>
        <v/>
      </c>
      <c r="E123" s="8" t="str">
        <f>IFERROR(VLOOKUP(Table4[[#This Row],[Symbol]],REQ!$A$5:$B$100,2,0),"")</f>
        <v/>
      </c>
      <c r="F123" s="8" t="str">
        <f>IFERROR(VLOOKUP(Table4[[#This Row],[Symbol]],Transactions!$H$2:$J$80,3,0),"")</f>
        <v/>
      </c>
      <c r="G123" s="3" t="str">
        <f>IFERROR(Table4[[#This Row],[Current Price]]*Table4[[#This Row],['# Stocks]],"")</f>
        <v/>
      </c>
      <c r="H123" s="3" t="str">
        <f>IFERROR(Table4[[#This Row],[Current Value]]-Table4[[#This Row],[Total Paid]],"")</f>
        <v/>
      </c>
      <c r="L123" s="3">
        <f>IFERROR(VLOOKUP(Table4[[#This Row],[Symbol]],DividendHistoryTable[[Symbol]:[2018 Dividend]],6,0),"")</f>
        <v>0</v>
      </c>
      <c r="M123" s="4" t="str">
        <f>IFERROR(Table4[[#This Row],[2018 Dividend]]/Table4[[#This Row],[Current Price]],"")</f>
        <v/>
      </c>
      <c r="N123" s="8" t="str">
        <f>IFERROR(Table4[[#This Row],[2018 Dividend]]*Table4[[#This Row],['# Stocks]],"")</f>
        <v/>
      </c>
      <c r="O123" s="7" t="str">
        <f>IFERROR(VLOOKUP(Table4[[#This Row],[Symbol]],DividendHistoryTable[[Symbol]:[DividendMonth]],5,0),"")</f>
        <v>0</v>
      </c>
    </row>
    <row r="124" spans="1:15" x14ac:dyDescent="0.25">
      <c r="A124" s="7" t="str">
        <f>IFERROR(INDEX(DividendHistoryTable[[#All],[Company]:[Symbol]],MATCH(Table4[[#This Row],[Symbol]],DividendHistoryTable[[#All],[Symbol]],0),1),"")</f>
        <v>KORIAN</v>
      </c>
      <c r="B124" s="33" t="str">
        <f>IFERROR(DividendHistoryTable[[#This Row],[Symbol]],"")</f>
        <v>KORI.PA</v>
      </c>
      <c r="C124" s="7" t="str">
        <f>IFERROR(VLOOKUP(Table4[[#This Row],[Symbol]],DividendHistoryTable[[Symbol]:[Sector]],2,0),"")</f>
        <v>Healthcare</v>
      </c>
      <c r="D124" s="7" t="str">
        <f>IFERROR(VLOOKUP(Table4[[#This Row],[Symbol]],Transactions!$H$2:$I$80,2,0),"")</f>
        <v/>
      </c>
      <c r="E124" s="8" t="str">
        <f>IFERROR(VLOOKUP(Table4[[#This Row],[Symbol]],REQ!$A$5:$B$100,2,0),"")</f>
        <v/>
      </c>
      <c r="F124" s="8" t="str">
        <f>IFERROR(VLOOKUP(Table4[[#This Row],[Symbol]],Transactions!$H$2:$J$80,3,0),"")</f>
        <v/>
      </c>
      <c r="G124" s="3" t="str">
        <f>IFERROR(Table4[[#This Row],[Current Price]]*Table4[[#This Row],['# Stocks]],"")</f>
        <v/>
      </c>
      <c r="H124" s="3" t="str">
        <f>IFERROR(Table4[[#This Row],[Current Value]]-Table4[[#This Row],[Total Paid]],"")</f>
        <v/>
      </c>
      <c r="L124" s="3">
        <f>IFERROR(VLOOKUP(Table4[[#This Row],[Symbol]],DividendHistoryTable[[Symbol]:[2018 Dividend]],6,0),"")</f>
        <v>0.6</v>
      </c>
      <c r="M124" s="4" t="str">
        <f>IFERROR(Table4[[#This Row],[2018 Dividend]]/Table4[[#This Row],[Current Price]],"")</f>
        <v/>
      </c>
      <c r="N124" s="8" t="str">
        <f>IFERROR(Table4[[#This Row],[2018 Dividend]]*Table4[[#This Row],['# Stocks]],"")</f>
        <v/>
      </c>
      <c r="O124" s="7" t="str">
        <f>IFERROR(VLOOKUP(Table4[[#This Row],[Symbol]],DividendHistoryTable[[Symbol]:[DividendMonth]],5,0),"")</f>
        <v>6</v>
      </c>
    </row>
    <row r="125" spans="1:15" x14ac:dyDescent="0.25">
      <c r="A125" s="7" t="str">
        <f>IFERROR(INDEX(DividendHistoryTable[[#All],[Company]:[Symbol]],MATCH(Table4[[#This Row],[Symbol]],DividendHistoryTable[[#All],[Symbol]],0),1),"")</f>
        <v>EGIDE</v>
      </c>
      <c r="B125" s="33" t="str">
        <f>IFERROR(DividendHistoryTable[[#This Row],[Symbol]],"")</f>
        <v>GID.PA</v>
      </c>
      <c r="C125" s="7" t="str">
        <f>IFERROR(VLOOKUP(Table4[[#This Row],[Symbol]],DividendHistoryTable[[Symbol]:[Sector]],2,0),"")</f>
        <v>Electronics</v>
      </c>
      <c r="D125" s="7" t="str">
        <f>IFERROR(VLOOKUP(Table4[[#This Row],[Symbol]],Transactions!$H$2:$I$80,2,0),"")</f>
        <v/>
      </c>
      <c r="E125" s="8" t="str">
        <f>IFERROR(VLOOKUP(Table4[[#This Row],[Symbol]],REQ!$A$5:$B$100,2,0),"")</f>
        <v/>
      </c>
      <c r="F125" s="8" t="str">
        <f>IFERROR(VLOOKUP(Table4[[#This Row],[Symbol]],Transactions!$H$2:$J$80,3,0),"")</f>
        <v/>
      </c>
      <c r="G125" s="3" t="str">
        <f>IFERROR(Table4[[#This Row],[Current Price]]*Table4[[#This Row],['# Stocks]],"")</f>
        <v/>
      </c>
      <c r="H125" s="3" t="str">
        <f>IFERROR(Table4[[#This Row],[Current Value]]-Table4[[#This Row],[Total Paid]],"")</f>
        <v/>
      </c>
      <c r="L125" s="3">
        <f>IFERROR(VLOOKUP(Table4[[#This Row],[Symbol]],DividendHistoryTable[[Symbol]:[2018 Dividend]],6,0),"")</f>
        <v>0</v>
      </c>
      <c r="M125" s="4" t="str">
        <f>IFERROR(Table4[[#This Row],[2018 Dividend]]/Table4[[#This Row],[Current Price]],"")</f>
        <v/>
      </c>
      <c r="N125" s="8" t="str">
        <f>IFERROR(Table4[[#This Row],[2018 Dividend]]*Table4[[#This Row],['# Stocks]],"")</f>
        <v/>
      </c>
      <c r="O125" s="7" t="str">
        <f>IFERROR(VLOOKUP(Table4[[#This Row],[Symbol]],DividendHistoryTable[[Symbol]:[DividendMonth]],5,0),"")</f>
        <v>0</v>
      </c>
    </row>
    <row r="126" spans="1:15" x14ac:dyDescent="0.25">
      <c r="A126" s="7" t="str">
        <f>IFERROR(INDEX(DividendHistoryTable[[#All],[Company]:[Symbol]],MATCH(Table4[[#This Row],[Symbol]],DividendHistoryTable[[#All],[Symbol]],0),1),"")</f>
        <v/>
      </c>
      <c r="B126" s="33" t="str">
        <f>IFERROR(DividendHistoryTable[[#This Row],[Symbol]],"")</f>
        <v/>
      </c>
      <c r="C126" s="7" t="str">
        <f>IFERROR(VLOOKUP(Table4[[#This Row],[Symbol]],DividendHistoryTable[[Symbol]:[Sector]],2,0),"")</f>
        <v/>
      </c>
      <c r="D126" s="7" t="str">
        <f>IFERROR(VLOOKUP(Table4[[#This Row],[Symbol]],Transactions!$H$2:$I$80,2,0),"")</f>
        <v/>
      </c>
      <c r="E126" s="8" t="str">
        <f>IFERROR(VLOOKUP(Table4[[#This Row],[Symbol]],REQ!$A$5:$B$100,2,0),"")</f>
        <v/>
      </c>
      <c r="F126" s="8" t="str">
        <f>IFERROR(VLOOKUP(Table4[[#This Row],[Symbol]],Transactions!$H$2:$J$80,3,0),"")</f>
        <v/>
      </c>
      <c r="G126" s="3" t="str">
        <f>IFERROR(Table4[[#This Row],[Current Price]]*Table4[[#This Row],['# Stocks]],"")</f>
        <v/>
      </c>
      <c r="H126" s="3" t="str">
        <f>IFERROR(Table4[[#This Row],[Current Value]]-Table4[[#This Row],[Total Paid]],"")</f>
        <v/>
      </c>
      <c r="L126" s="3" t="str">
        <f>IFERROR(VLOOKUP(Table4[[#This Row],[Symbol]],DividendHistoryTable[[Symbol]:[2018 Dividend]],6,0),"")</f>
        <v/>
      </c>
      <c r="M126" s="4" t="str">
        <f>IFERROR(Table4[[#This Row],[2018 Dividend]]/Table4[[#This Row],[Current Price]],"")</f>
        <v/>
      </c>
      <c r="N126" s="8" t="str">
        <f>IFERROR(Table4[[#This Row],[2018 Dividend]]*Table4[[#This Row],['# Stocks]],"")</f>
        <v/>
      </c>
      <c r="O126" s="7" t="str">
        <f>IFERROR(VLOOKUP(Table4[[#This Row],[Symbol]],DividendHistoryTable[[Symbol]:[DividendMonth]],5,0),"")</f>
        <v/>
      </c>
    </row>
    <row r="127" spans="1:15" x14ac:dyDescent="0.25">
      <c r="A127" s="7" t="str">
        <f>IFERROR(INDEX(DividendHistoryTable[[#All],[Company]:[Symbol]],MATCH(Table4[[#This Row],[Symbol]],DividendHistoryTable[[#All],[Symbol]],0),1),"")</f>
        <v/>
      </c>
      <c r="B127" s="33" t="str">
        <f>IFERROR(DividendHistoryTable[[#This Row],[Symbol]],"")</f>
        <v/>
      </c>
      <c r="C127" s="7" t="str">
        <f>IFERROR(VLOOKUP(Table4[[#This Row],[Symbol]],DividendHistoryTable[[Symbol]:[Sector]],2,0),"")</f>
        <v/>
      </c>
      <c r="D127" s="7" t="str">
        <f>IFERROR(VLOOKUP(Table4[[#This Row],[Symbol]],Transactions!$H$2:$I$80,2,0),"")</f>
        <v/>
      </c>
      <c r="E127" s="8" t="str">
        <f>IFERROR(VLOOKUP(Table4[[#This Row],[Symbol]],REQ!$A$5:$B$100,2,0),"")</f>
        <v/>
      </c>
      <c r="F127" s="8" t="str">
        <f>IFERROR(VLOOKUP(Table4[[#This Row],[Symbol]],Transactions!$H$2:$J$80,3,0),"")</f>
        <v/>
      </c>
      <c r="G127" s="3" t="str">
        <f>IFERROR(Table4[[#This Row],[Current Price]]*Table4[[#This Row],['# Stocks]],"")</f>
        <v/>
      </c>
      <c r="H127" s="3" t="str">
        <f>IFERROR(Table4[[#This Row],[Current Value]]-Table4[[#This Row],[Total Paid]],"")</f>
        <v/>
      </c>
      <c r="L127" s="3" t="str">
        <f>IFERROR(VLOOKUP(Table4[[#This Row],[Symbol]],DividendHistoryTable[[Symbol]:[2018 Dividend]],6,0),"")</f>
        <v/>
      </c>
      <c r="M127" s="4" t="str">
        <f>IFERROR(Table4[[#This Row],[2018 Dividend]]/Table4[[#This Row],[Current Price]],"")</f>
        <v/>
      </c>
      <c r="N127" s="8" t="str">
        <f>IFERROR(Table4[[#This Row],[2018 Dividend]]*Table4[[#This Row],['# Stocks]],"")</f>
        <v/>
      </c>
      <c r="O127" s="7" t="str">
        <f>IFERROR(VLOOKUP(Table4[[#This Row],[Symbol]],DividendHistoryTable[[Symbol]:[DividendMonth]],5,0),"")</f>
        <v/>
      </c>
    </row>
    <row r="128" spans="1:15" x14ac:dyDescent="0.25">
      <c r="A128" s="7" t="str">
        <f>IFERROR(INDEX(DividendHistoryTable[[#All],[Company]:[Symbol]],MATCH(Table4[[#This Row],[Symbol]],DividendHistoryTable[[#All],[Symbol]],0),1),"")</f>
        <v/>
      </c>
      <c r="B128" s="33" t="str">
        <f>IFERROR(DividendHistoryTable[[#This Row],[Symbol]],"")</f>
        <v/>
      </c>
      <c r="C128" s="7" t="str">
        <f>IFERROR(VLOOKUP(Table4[[#This Row],[Symbol]],DividendHistoryTable[[Symbol]:[Sector]],2,0),"")</f>
        <v/>
      </c>
      <c r="D128" s="7" t="str">
        <f>IFERROR(VLOOKUP(Table4[[#This Row],[Symbol]],Transactions!$H$2:$I$80,2,0),"")</f>
        <v/>
      </c>
      <c r="E128" s="8" t="str">
        <f>IFERROR(VLOOKUP(Table4[[#This Row],[Symbol]],REQ!$A$5:$B$100,2,0),"")</f>
        <v/>
      </c>
      <c r="F128" s="8" t="str">
        <f>IFERROR(VLOOKUP(Table4[[#This Row],[Symbol]],Transactions!$H$2:$J$80,3,0),"")</f>
        <v/>
      </c>
      <c r="G128" s="3" t="str">
        <f>IFERROR(Table4[[#This Row],[Current Price]]*Table4[[#This Row],['# Stocks]],"")</f>
        <v/>
      </c>
      <c r="H128" s="3" t="str">
        <f>IFERROR(Table4[[#This Row],[Current Value]]-Table4[[#This Row],[Total Paid]],"")</f>
        <v/>
      </c>
      <c r="L128" s="3" t="str">
        <f>IFERROR(VLOOKUP(Table4[[#This Row],[Symbol]],DividendHistoryTable[[Symbol]:[2018 Dividend]],6,0),"")</f>
        <v/>
      </c>
      <c r="M128" s="4" t="str">
        <f>IFERROR(Table4[[#This Row],[2018 Dividend]]/Table4[[#This Row],[Current Price]],"")</f>
        <v/>
      </c>
      <c r="N128" s="8" t="str">
        <f>IFERROR(Table4[[#This Row],[2018 Dividend]]*Table4[[#This Row],['# Stocks]],"")</f>
        <v/>
      </c>
      <c r="O128" s="7" t="str">
        <f>IFERROR(VLOOKUP(Table4[[#This Row],[Symbol]],DividendHistoryTable[[Symbol]:[DividendMonth]],5,0),"")</f>
        <v/>
      </c>
    </row>
    <row r="129" spans="1:15" x14ac:dyDescent="0.25">
      <c r="A129" s="7" t="str">
        <f>IFERROR(INDEX(DividendHistoryTable[[#All],[Company]:[Symbol]],MATCH(Table4[[#This Row],[Symbol]],DividendHistoryTable[[#All],[Symbol]],0),1),"")</f>
        <v/>
      </c>
      <c r="B129" s="33" t="str">
        <f>IFERROR(DividendHistoryTable[[#This Row],[Symbol]],"")</f>
        <v/>
      </c>
      <c r="C129" s="7" t="str">
        <f>IFERROR(VLOOKUP(Table4[[#This Row],[Symbol]],DividendHistoryTable[[Symbol]:[Sector]],2,0),"")</f>
        <v/>
      </c>
      <c r="D129" s="7" t="str">
        <f>IFERROR(VLOOKUP(Table4[[#This Row],[Symbol]],Transactions!$H$2:$I$80,2,0),"")</f>
        <v/>
      </c>
      <c r="E129" s="8" t="str">
        <f>IFERROR(VLOOKUP(Table4[[#This Row],[Symbol]],REQ!$A$5:$B$100,2,0),"")</f>
        <v/>
      </c>
      <c r="F129" s="8" t="str">
        <f>IFERROR(VLOOKUP(Table4[[#This Row],[Symbol]],Transactions!$H$2:$J$80,3,0),"")</f>
        <v/>
      </c>
      <c r="G129" s="3" t="str">
        <f>IFERROR(Table4[[#This Row],[Current Price]]*Table4[[#This Row],['# Stocks]],"")</f>
        <v/>
      </c>
      <c r="H129" s="3" t="str">
        <f>IFERROR(Table4[[#This Row],[Current Value]]-Table4[[#This Row],[Total Paid]],"")</f>
        <v/>
      </c>
      <c r="L129" s="3" t="str">
        <f>IFERROR(VLOOKUP(Table4[[#This Row],[Symbol]],DividendHistoryTable[[Symbol]:[2018 Dividend]],6,0),"")</f>
        <v/>
      </c>
      <c r="M129" s="4" t="str">
        <f>IFERROR(Table4[[#This Row],[2018 Dividend]]/Table4[[#This Row],[Current Price]],"")</f>
        <v/>
      </c>
      <c r="N129" s="8" t="str">
        <f>IFERROR(Table4[[#This Row],[2018 Dividend]]*Table4[[#This Row],['# Stocks]],"")</f>
        <v/>
      </c>
      <c r="O129" s="7" t="str">
        <f>IFERROR(VLOOKUP(Table4[[#This Row],[Symbol]],DividendHistoryTable[[Symbol]:[DividendMonth]],5,0),"")</f>
        <v/>
      </c>
    </row>
    <row r="130" spans="1:15" x14ac:dyDescent="0.25">
      <c r="A130" s="7" t="str">
        <f>IFERROR(INDEX(DividendHistoryTable[[#All],[Company]:[Symbol]],MATCH(Table4[[#This Row],[Symbol]],DividendHistoryTable[[#All],[Symbol]],0),1),"")</f>
        <v/>
      </c>
      <c r="B130" s="33" t="str">
        <f>IFERROR(DividendHistoryTable[[#This Row],[Symbol]],"")</f>
        <v/>
      </c>
      <c r="C130" s="7" t="str">
        <f>IFERROR(VLOOKUP(Table4[[#This Row],[Symbol]],DividendHistoryTable[[Symbol]:[Sector]],2,0),"")</f>
        <v/>
      </c>
      <c r="D130" s="7" t="str">
        <f>IFERROR(VLOOKUP(Table4[[#This Row],[Symbol]],Transactions!$H$2:$I$80,2,0),"")</f>
        <v/>
      </c>
      <c r="E130" s="8" t="str">
        <f>IFERROR(VLOOKUP(Table4[[#This Row],[Symbol]],REQ!$A$5:$B$100,2,0),"")</f>
        <v/>
      </c>
      <c r="F130" s="8" t="str">
        <f>IFERROR(VLOOKUP(Table4[[#This Row],[Symbol]],Transactions!$H$2:$J$80,3,0),"")</f>
        <v/>
      </c>
      <c r="G130" s="3" t="str">
        <f>IFERROR(Table4[[#This Row],[Current Price]]*Table4[[#This Row],['# Stocks]],"")</f>
        <v/>
      </c>
      <c r="H130" s="3" t="str">
        <f>IFERROR(Table4[[#This Row],[Current Value]]-Table4[[#This Row],[Total Paid]],"")</f>
        <v/>
      </c>
      <c r="L130" s="3" t="str">
        <f>IFERROR(VLOOKUP(Table4[[#This Row],[Symbol]],DividendHistoryTable[[Symbol]:[2018 Dividend]],6,0),"")</f>
        <v/>
      </c>
      <c r="M130" s="4" t="str">
        <f>IFERROR(Table4[[#This Row],[2018 Dividend]]/Table4[[#This Row],[Current Price]],"")</f>
        <v/>
      </c>
      <c r="N130" s="8" t="str">
        <f>IFERROR(Table4[[#This Row],[2018 Dividend]]*Table4[[#This Row],['# Stocks]],"")</f>
        <v/>
      </c>
      <c r="O130" s="7" t="str">
        <f>IFERROR(VLOOKUP(Table4[[#This Row],[Symbol]],DividendHistoryTable[[Symbol]:[DividendMonth]],5,0),"")</f>
        <v/>
      </c>
    </row>
    <row r="131" spans="1:15" x14ac:dyDescent="0.25">
      <c r="A131" s="7" t="str">
        <f>IFERROR(INDEX(DividendHistoryTable[[#All],[Company]:[Symbol]],MATCH(Table4[[#This Row],[Symbol]],DividendHistoryTable[[#All],[Symbol]],0),1),"")</f>
        <v/>
      </c>
      <c r="B131" s="33" t="str">
        <f>IFERROR(DividendHistoryTable[[#This Row],[Symbol]],"")</f>
        <v/>
      </c>
      <c r="C131" s="7" t="str">
        <f>IFERROR(VLOOKUP(Table4[[#This Row],[Symbol]],DividendHistoryTable[[Symbol]:[Sector]],2,0),"")</f>
        <v/>
      </c>
      <c r="D131" s="7" t="str">
        <f>IFERROR(VLOOKUP(Table4[[#This Row],[Symbol]],Transactions!$H$2:$I$80,2,0),"")</f>
        <v/>
      </c>
      <c r="E131" s="8" t="str">
        <f>IFERROR(VLOOKUP(Table4[[#This Row],[Symbol]],REQ!$A$5:$B$100,2,0),"")</f>
        <v/>
      </c>
      <c r="F131" s="8" t="str">
        <f>IFERROR(VLOOKUP(Table4[[#This Row],[Symbol]],Transactions!$H$2:$J$80,3,0),"")</f>
        <v/>
      </c>
      <c r="G131" s="3" t="str">
        <f>IFERROR(Table4[[#This Row],[Current Price]]*Table4[[#This Row],['# Stocks]],"")</f>
        <v/>
      </c>
      <c r="H131" s="3" t="str">
        <f>IFERROR(Table4[[#This Row],[Current Value]]-Table4[[#This Row],[Total Paid]],"")</f>
        <v/>
      </c>
      <c r="L131" s="3" t="str">
        <f>IFERROR(VLOOKUP(Table4[[#This Row],[Symbol]],DividendHistoryTable[[Symbol]:[2018 Dividend]],6,0),"")</f>
        <v/>
      </c>
      <c r="M131" s="4" t="str">
        <f>IFERROR(Table4[[#This Row],[2018 Dividend]]/Table4[[#This Row],[Current Price]],"")</f>
        <v/>
      </c>
      <c r="N131" s="8" t="str">
        <f>IFERROR(Table4[[#This Row],[2018 Dividend]]*Table4[[#This Row],['# Stocks]],"")</f>
        <v/>
      </c>
      <c r="O131" s="7" t="str">
        <f>IFERROR(VLOOKUP(Table4[[#This Row],[Symbol]],DividendHistoryTable[[Symbol]:[DividendMonth]],5,0),"")</f>
        <v/>
      </c>
    </row>
    <row r="132" spans="1:15" x14ac:dyDescent="0.25">
      <c r="A132" s="7" t="str">
        <f>IFERROR(INDEX(DividendHistoryTable[[#All],[Company]:[Symbol]],MATCH(Table4[[#This Row],[Symbol]],DividendHistoryTable[[#All],[Symbol]],0),1),"")</f>
        <v/>
      </c>
      <c r="B132" s="33" t="str">
        <f>IFERROR(DividendHistoryTable[[#This Row],[Symbol]],"")</f>
        <v/>
      </c>
      <c r="C132" s="7" t="str">
        <f>IFERROR(VLOOKUP(Table4[[#This Row],[Symbol]],DividendHistoryTable[[Symbol]:[Sector]],2,0),"")</f>
        <v/>
      </c>
      <c r="D132" s="7" t="str">
        <f>IFERROR(VLOOKUP(Table4[[#This Row],[Symbol]],Transactions!$H$2:$I$80,2,0),"")</f>
        <v/>
      </c>
      <c r="E132" s="8" t="str">
        <f>IFERROR(VLOOKUP(Table4[[#This Row],[Symbol]],REQ!$A$5:$B$100,2,0),"")</f>
        <v/>
      </c>
      <c r="F132" s="8" t="str">
        <f>IFERROR(VLOOKUP(Table4[[#This Row],[Symbol]],Transactions!$H$2:$J$80,3,0),"")</f>
        <v/>
      </c>
      <c r="G132" s="3" t="str">
        <f>IFERROR(Table4[[#This Row],[Current Price]]*Table4[[#This Row],['# Stocks]],"")</f>
        <v/>
      </c>
      <c r="H132" s="3" t="str">
        <f>IFERROR(Table4[[#This Row],[Current Value]]-Table4[[#This Row],[Total Paid]],"")</f>
        <v/>
      </c>
      <c r="L132" s="3" t="str">
        <f>IFERROR(VLOOKUP(Table4[[#This Row],[Symbol]],DividendHistoryTable[[Symbol]:[2018 Dividend]],6,0),"")</f>
        <v/>
      </c>
      <c r="M132" s="4" t="str">
        <f>IFERROR(Table4[[#This Row],[2018 Dividend]]/Table4[[#This Row],[Current Price]],"")</f>
        <v/>
      </c>
      <c r="N132" s="8" t="str">
        <f>IFERROR(Table4[[#This Row],[2018 Dividend]]*Table4[[#This Row],['# Stocks]],"")</f>
        <v/>
      </c>
      <c r="O132" s="7" t="str">
        <f>IFERROR(VLOOKUP(Table4[[#This Row],[Symbol]],DividendHistoryTable[[Symbol]:[DividendMonth]],5,0),"")</f>
        <v/>
      </c>
    </row>
    <row r="133" spans="1:15" x14ac:dyDescent="0.25">
      <c r="A133" s="7" t="str">
        <f>IFERROR(INDEX(DividendHistoryTable[[#All],[Company]:[Symbol]],MATCH(Table4[[#This Row],[Symbol]],DividendHistoryTable[[#All],[Symbol]],0),1),"")</f>
        <v/>
      </c>
      <c r="B133" s="33" t="str">
        <f>IFERROR(DividendHistoryTable[[#This Row],[Symbol]],"")</f>
        <v/>
      </c>
      <c r="C133" s="7" t="str">
        <f>IFERROR(VLOOKUP(Table4[[#This Row],[Symbol]],DividendHistoryTable[[Symbol]:[Sector]],2,0),"")</f>
        <v/>
      </c>
      <c r="D133" s="7" t="str">
        <f>IFERROR(VLOOKUP(Table4[[#This Row],[Symbol]],Transactions!$H$2:$I$80,2,0),"")</f>
        <v/>
      </c>
      <c r="E133" s="8" t="str">
        <f>IFERROR(VLOOKUP(Table4[[#This Row],[Symbol]],REQ!$A$5:$B$100,2,0),"")</f>
        <v/>
      </c>
      <c r="F133" s="8" t="str">
        <f>IFERROR(VLOOKUP(Table4[[#This Row],[Symbol]],Transactions!$H$2:$J$80,3,0),"")</f>
        <v/>
      </c>
      <c r="G133" s="3" t="str">
        <f>IFERROR(Table4[[#This Row],[Current Price]]*Table4[[#This Row],['# Stocks]],"")</f>
        <v/>
      </c>
      <c r="H133" s="3" t="str">
        <f>IFERROR(Table4[[#This Row],[Current Value]]-Table4[[#This Row],[Total Paid]],"")</f>
        <v/>
      </c>
      <c r="L133" s="3" t="str">
        <f>IFERROR(VLOOKUP(Table4[[#This Row],[Symbol]],DividendHistoryTable[[Symbol]:[2018 Dividend]],6,0),"")</f>
        <v/>
      </c>
      <c r="M133" s="4" t="str">
        <f>IFERROR(Table4[[#This Row],[2018 Dividend]]/Table4[[#This Row],[Current Price]],"")</f>
        <v/>
      </c>
      <c r="N133" s="8" t="str">
        <f>IFERROR(Table4[[#This Row],[2018 Dividend]]*Table4[[#This Row],['# Stocks]],"")</f>
        <v/>
      </c>
      <c r="O133" s="7" t="str">
        <f>IFERROR(VLOOKUP(Table4[[#This Row],[Symbol]],DividendHistoryTable[[Symbol]:[DividendMonth]],5,0),"")</f>
        <v/>
      </c>
    </row>
    <row r="134" spans="1:15" x14ac:dyDescent="0.25">
      <c r="A134" s="7" t="str">
        <f>IFERROR(INDEX(DividendHistoryTable[[#All],[Company]:[Symbol]],MATCH(Table4[[#This Row],[Symbol]],DividendHistoryTable[[#All],[Symbol]],0),1),"")</f>
        <v/>
      </c>
      <c r="B134" s="33" t="str">
        <f>IFERROR(DividendHistoryTable[[#This Row],[Symbol]],"")</f>
        <v/>
      </c>
      <c r="C134" s="7" t="str">
        <f>IFERROR(VLOOKUP(Table4[[#This Row],[Symbol]],DividendHistoryTable[[Symbol]:[Sector]],2,0),"")</f>
        <v/>
      </c>
      <c r="D134" s="7" t="str">
        <f>IFERROR(VLOOKUP(Table4[[#This Row],[Symbol]],Transactions!$H$2:$I$80,2,0),"")</f>
        <v/>
      </c>
      <c r="E134" s="8" t="str">
        <f>IFERROR(VLOOKUP(Table4[[#This Row],[Symbol]],REQ!$A$5:$B$100,2,0),"")</f>
        <v/>
      </c>
      <c r="F134" s="8" t="str">
        <f>IFERROR(VLOOKUP(Table4[[#This Row],[Symbol]],Transactions!$H$2:$J$80,3,0),"")</f>
        <v/>
      </c>
      <c r="G134" s="3" t="str">
        <f>IFERROR(Table4[[#This Row],[Current Price]]*Table4[[#This Row],['# Stocks]],"")</f>
        <v/>
      </c>
      <c r="H134" s="3" t="str">
        <f>IFERROR(Table4[[#This Row],[Current Value]]-Table4[[#This Row],[Total Paid]],"")</f>
        <v/>
      </c>
      <c r="L134" s="3" t="str">
        <f>IFERROR(VLOOKUP(Table4[[#This Row],[Symbol]],DividendHistoryTable[[Symbol]:[2018 Dividend]],6,0),"")</f>
        <v/>
      </c>
      <c r="M134" s="4" t="str">
        <f>IFERROR(Table4[[#This Row],[2018 Dividend]]/Table4[[#This Row],[Current Price]],"")</f>
        <v/>
      </c>
      <c r="N134" s="8" t="str">
        <f>IFERROR(Table4[[#This Row],[2018 Dividend]]*Table4[[#This Row],['# Stocks]],"")</f>
        <v/>
      </c>
      <c r="O134" s="7" t="str">
        <f>IFERROR(VLOOKUP(Table4[[#This Row],[Symbol]],DividendHistoryTable[[Symbol]:[DividendMonth]],5,0),"")</f>
        <v/>
      </c>
    </row>
    <row r="135" spans="1:15" x14ac:dyDescent="0.25">
      <c r="A135" s="7" t="str">
        <f>IFERROR(INDEX(DividendHistoryTable[[#All],[Company]:[Symbol]],MATCH(Table4[[#This Row],[Symbol]],DividendHistoryTable[[#All],[Symbol]],0),1),"")</f>
        <v/>
      </c>
      <c r="B135" s="33" t="str">
        <f>IFERROR(DividendHistoryTable[[#This Row],[Symbol]],"")</f>
        <v/>
      </c>
      <c r="C135" s="7" t="str">
        <f>IFERROR(VLOOKUP(Table4[[#This Row],[Symbol]],DividendHistoryTable[[Symbol]:[Sector]],2,0),"")</f>
        <v/>
      </c>
      <c r="D135" s="7" t="str">
        <f>IFERROR(VLOOKUP(Table4[[#This Row],[Symbol]],Transactions!$H$2:$I$80,2,0),"")</f>
        <v/>
      </c>
      <c r="E135" s="8" t="str">
        <f>IFERROR(VLOOKUP(Table4[[#This Row],[Symbol]],REQ!$A$5:$B$100,2,0),"")</f>
        <v/>
      </c>
      <c r="F135" s="8" t="str">
        <f>IFERROR(VLOOKUP(Table4[[#This Row],[Symbol]],Transactions!$H$2:$J$80,3,0),"")</f>
        <v/>
      </c>
      <c r="G135" s="3" t="str">
        <f>IFERROR(Table4[[#This Row],[Current Price]]*Table4[[#This Row],['# Stocks]],"")</f>
        <v/>
      </c>
      <c r="H135" s="3" t="str">
        <f>IFERROR(Table4[[#This Row],[Current Value]]-Table4[[#This Row],[Total Paid]],"")</f>
        <v/>
      </c>
      <c r="L135" s="3" t="str">
        <f>IFERROR(VLOOKUP(Table4[[#This Row],[Symbol]],DividendHistoryTable[[Symbol]:[2018 Dividend]],6,0),"")</f>
        <v/>
      </c>
      <c r="M135" s="4" t="str">
        <f>IFERROR(Table4[[#This Row],[2018 Dividend]]/Table4[[#This Row],[Current Price]],"")</f>
        <v/>
      </c>
      <c r="N135" s="8" t="str">
        <f>IFERROR(Table4[[#This Row],[2018 Dividend]]*Table4[[#This Row],['# Stocks]],"")</f>
        <v/>
      </c>
      <c r="O135" s="7" t="str">
        <f>IFERROR(VLOOKUP(Table4[[#This Row],[Symbol]],DividendHistoryTable[[Symbol]:[DividendMonth]],5,0),"")</f>
        <v/>
      </c>
    </row>
    <row r="136" spans="1:15" x14ac:dyDescent="0.25">
      <c r="A136" s="7" t="str">
        <f>IFERROR(INDEX(DividendHistoryTable[[#All],[Company]:[Symbol]],MATCH(Table4[[#This Row],[Symbol]],DividendHistoryTable[[#All],[Symbol]],0),1),"")</f>
        <v/>
      </c>
      <c r="B136" s="33" t="str">
        <f>IFERROR(DividendHistoryTable[[#This Row],[Symbol]],"")</f>
        <v/>
      </c>
      <c r="C136" s="7" t="str">
        <f>IFERROR(VLOOKUP(Table4[[#This Row],[Symbol]],DividendHistoryTable[[Symbol]:[Sector]],2,0),"")</f>
        <v/>
      </c>
      <c r="D136" s="7" t="str">
        <f>IFERROR(VLOOKUP(Table4[[#This Row],[Symbol]],Transactions!$H$2:$I$80,2,0),"")</f>
        <v/>
      </c>
      <c r="E136" s="8" t="str">
        <f>IFERROR(VLOOKUP(Table4[[#This Row],[Symbol]],REQ!$A$5:$B$100,2,0),"")</f>
        <v/>
      </c>
      <c r="F136" s="8" t="str">
        <f>IFERROR(VLOOKUP(Table4[[#This Row],[Symbol]],Transactions!$H$2:$J$80,3,0),"")</f>
        <v/>
      </c>
      <c r="G136" s="3" t="str">
        <f>IFERROR(Table4[[#This Row],[Current Price]]*Table4[[#This Row],['# Stocks]],"")</f>
        <v/>
      </c>
      <c r="H136" s="3" t="str">
        <f>IFERROR(Table4[[#This Row],[Current Value]]-Table4[[#This Row],[Total Paid]],"")</f>
        <v/>
      </c>
      <c r="L136" s="3" t="str">
        <f>IFERROR(VLOOKUP(Table4[[#This Row],[Symbol]],DividendHistoryTable[[Symbol]:[2018 Dividend]],6,0),"")</f>
        <v/>
      </c>
      <c r="M136" s="4" t="str">
        <f>IFERROR(Table4[[#This Row],[2018 Dividend]]/Table4[[#This Row],[Current Price]],"")</f>
        <v/>
      </c>
      <c r="N136" s="8" t="str">
        <f>IFERROR(Table4[[#This Row],[2018 Dividend]]*Table4[[#This Row],['# Stocks]],"")</f>
        <v/>
      </c>
      <c r="O136" s="7" t="str">
        <f>IFERROR(VLOOKUP(Table4[[#This Row],[Symbol]],DividendHistoryTable[[Symbol]:[DividendMonth]],5,0),"")</f>
        <v/>
      </c>
    </row>
    <row r="137" spans="1:15" x14ac:dyDescent="0.25">
      <c r="A137" s="7" t="str">
        <f>IFERROR(INDEX(DividendHistoryTable[[#All],[Company]:[Symbol]],MATCH(Table4[[#This Row],[Symbol]],DividendHistoryTable[[#All],[Symbol]],0),1),"")</f>
        <v/>
      </c>
      <c r="B137" s="33" t="str">
        <f>IFERROR(DividendHistoryTable[[#This Row],[Symbol]],"")</f>
        <v/>
      </c>
      <c r="C137" s="7" t="str">
        <f>IFERROR(VLOOKUP(Table4[[#This Row],[Symbol]],DividendHistoryTable[[Symbol]:[Sector]],2,0),"")</f>
        <v/>
      </c>
      <c r="D137" s="7" t="str">
        <f>IFERROR(VLOOKUP(Table4[[#This Row],[Symbol]],Transactions!$H$2:$I$80,2,0),"")</f>
        <v/>
      </c>
      <c r="E137" s="8" t="str">
        <f>IFERROR(VLOOKUP(Table4[[#This Row],[Symbol]],REQ!$A$5:$B$100,2,0),"")</f>
        <v/>
      </c>
      <c r="F137" s="8" t="str">
        <f>IFERROR(VLOOKUP(Table4[[#This Row],[Symbol]],Transactions!$H$2:$J$80,3,0),"")</f>
        <v/>
      </c>
      <c r="G137" s="3" t="str">
        <f>IFERROR(Table4[[#This Row],[Current Price]]*Table4[[#This Row],['# Stocks]],"")</f>
        <v/>
      </c>
      <c r="H137" s="3" t="str">
        <f>IFERROR(Table4[[#This Row],[Current Value]]-Table4[[#This Row],[Total Paid]],"")</f>
        <v/>
      </c>
      <c r="L137" s="3" t="str">
        <f>IFERROR(VLOOKUP(Table4[[#This Row],[Symbol]],DividendHistoryTable[[Symbol]:[2018 Dividend]],6,0),"")</f>
        <v/>
      </c>
      <c r="M137" s="4" t="str">
        <f>IFERROR(Table4[[#This Row],[2018 Dividend]]/Table4[[#This Row],[Current Price]],"")</f>
        <v/>
      </c>
      <c r="N137" s="8" t="str">
        <f>IFERROR(Table4[[#This Row],[2018 Dividend]]*Table4[[#This Row],['# Stocks]],"")</f>
        <v/>
      </c>
      <c r="O137" s="7" t="str">
        <f>IFERROR(VLOOKUP(Table4[[#This Row],[Symbol]],DividendHistoryTable[[Symbol]:[DividendMonth]],5,0),"")</f>
        <v/>
      </c>
    </row>
    <row r="138" spans="1:15" x14ac:dyDescent="0.25">
      <c r="A138" s="7" t="str">
        <f>IFERROR(INDEX(DividendHistoryTable[[#All],[Company]:[Symbol]],MATCH(Table4[[#This Row],[Symbol]],DividendHistoryTable[[#All],[Symbol]],0),1),"")</f>
        <v/>
      </c>
      <c r="B138" s="33" t="str">
        <f>IFERROR(DividendHistoryTable[[#This Row],[Symbol]],"")</f>
        <v/>
      </c>
      <c r="C138" s="7" t="str">
        <f>IFERROR(VLOOKUP(Table4[[#This Row],[Symbol]],DividendHistoryTable[[Symbol]:[Sector]],2,0),"")</f>
        <v/>
      </c>
      <c r="D138" s="7" t="str">
        <f>IFERROR(VLOOKUP(Table4[[#This Row],[Symbol]],Transactions!$H$2:$I$80,2,0),"")</f>
        <v/>
      </c>
      <c r="E138" s="8" t="str">
        <f>IFERROR(VLOOKUP(Table4[[#This Row],[Symbol]],REQ!$A$5:$B$100,2,0),"")</f>
        <v/>
      </c>
      <c r="F138" s="8" t="str">
        <f>IFERROR(VLOOKUP(Table4[[#This Row],[Symbol]],Transactions!$H$2:$J$80,3,0),"")</f>
        <v/>
      </c>
      <c r="G138" s="3" t="str">
        <f>IFERROR(Table4[[#This Row],[Current Price]]*Table4[[#This Row],['# Stocks]],"")</f>
        <v/>
      </c>
      <c r="H138" s="3" t="str">
        <f>IFERROR(Table4[[#This Row],[Current Value]]-Table4[[#This Row],[Total Paid]],"")</f>
        <v/>
      </c>
      <c r="L138" s="3" t="str">
        <f>IFERROR(VLOOKUP(Table4[[#This Row],[Symbol]],DividendHistoryTable[[Symbol]:[2018 Dividend]],6,0),"")</f>
        <v/>
      </c>
      <c r="M138" s="4" t="str">
        <f>IFERROR(Table4[[#This Row],[2018 Dividend]]/Table4[[#This Row],[Current Price]],"")</f>
        <v/>
      </c>
      <c r="N138" s="8" t="str">
        <f>IFERROR(Table4[[#This Row],[2018 Dividend]]*Table4[[#This Row],['# Stocks]],"")</f>
        <v/>
      </c>
      <c r="O138" s="7" t="str">
        <f>IFERROR(VLOOKUP(Table4[[#This Row],[Symbol]],DividendHistoryTable[[Symbol]:[DividendMonth]],5,0),"")</f>
        <v/>
      </c>
    </row>
    <row r="139" spans="1:15" x14ac:dyDescent="0.25">
      <c r="A139" s="7" t="str">
        <f>IFERROR(INDEX(DividendHistoryTable[[#All],[Company]:[Symbol]],MATCH(Table4[[#This Row],[Symbol]],DividendHistoryTable[[#All],[Symbol]],0),1),"")</f>
        <v/>
      </c>
      <c r="B139" s="33" t="str">
        <f>IFERROR(DividendHistoryTable[[#This Row],[Symbol]],"")</f>
        <v/>
      </c>
      <c r="C139" s="7" t="str">
        <f>IFERROR(VLOOKUP(Table4[[#This Row],[Symbol]],DividendHistoryTable[[Symbol]:[Sector]],2,0),"")</f>
        <v/>
      </c>
      <c r="D139" s="7" t="str">
        <f>IFERROR(VLOOKUP(Table4[[#This Row],[Symbol]],Transactions!$H$2:$I$80,2,0),"")</f>
        <v/>
      </c>
      <c r="E139" s="8" t="str">
        <f>IFERROR(VLOOKUP(Table4[[#This Row],[Symbol]],REQ!$A$5:$B$100,2,0),"")</f>
        <v/>
      </c>
      <c r="F139" s="8" t="str">
        <f>IFERROR(VLOOKUP(Table4[[#This Row],[Symbol]],Transactions!$H$2:$J$80,3,0),"")</f>
        <v/>
      </c>
      <c r="G139" s="3" t="str">
        <f>IFERROR(Table4[[#This Row],[Current Price]]*Table4[[#This Row],['# Stocks]],"")</f>
        <v/>
      </c>
      <c r="H139" s="3" t="str">
        <f>IFERROR(Table4[[#This Row],[Current Value]]-Table4[[#This Row],[Total Paid]],"")</f>
        <v/>
      </c>
      <c r="L139" s="3" t="str">
        <f>IFERROR(VLOOKUP(Table4[[#This Row],[Symbol]],DividendHistoryTable[[Symbol]:[2018 Dividend]],6,0),"")</f>
        <v/>
      </c>
      <c r="M139" s="4" t="str">
        <f>IFERROR(Table4[[#This Row],[2018 Dividend]]/Table4[[#This Row],[Current Price]],"")</f>
        <v/>
      </c>
      <c r="N139" s="8" t="str">
        <f>IFERROR(Table4[[#This Row],[2018 Dividend]]*Table4[[#This Row],['# Stocks]],"")</f>
        <v/>
      </c>
      <c r="O139" s="7" t="str">
        <f>IFERROR(VLOOKUP(Table4[[#This Row],[Symbol]],DividendHistoryTable[[Symbol]:[DividendMonth]],5,0),"")</f>
        <v/>
      </c>
    </row>
    <row r="140" spans="1:15" x14ac:dyDescent="0.25">
      <c r="A140" s="7" t="str">
        <f>IFERROR(INDEX(DividendHistoryTable[[#All],[Company]:[Symbol]],MATCH(Table4[[#This Row],[Symbol]],DividendHistoryTable[[#All],[Symbol]],0),1),"")</f>
        <v/>
      </c>
      <c r="B140" s="33" t="str">
        <f>IFERROR(DividendHistoryTable[[#This Row],[Symbol]],"")</f>
        <v/>
      </c>
      <c r="C140" s="7" t="str">
        <f>IFERROR(VLOOKUP(Table4[[#This Row],[Symbol]],DividendHistoryTable[[Symbol]:[Sector]],2,0),"")</f>
        <v/>
      </c>
      <c r="D140" s="7" t="str">
        <f>IFERROR(VLOOKUP(Table4[[#This Row],[Symbol]],Transactions!$H$2:$I$80,2,0),"")</f>
        <v/>
      </c>
      <c r="E140" s="8" t="str">
        <f>IFERROR(VLOOKUP(Table4[[#This Row],[Symbol]],REQ!$A$5:$B$100,2,0),"")</f>
        <v/>
      </c>
      <c r="F140" s="8" t="str">
        <f>IFERROR(VLOOKUP(Table4[[#This Row],[Symbol]],Transactions!$H$2:$J$80,3,0),"")</f>
        <v/>
      </c>
      <c r="G140" s="3" t="str">
        <f>IFERROR(Table4[[#This Row],[Current Price]]*Table4[[#This Row],['# Stocks]],"")</f>
        <v/>
      </c>
      <c r="H140" s="3" t="str">
        <f>IFERROR(Table4[[#This Row],[Current Value]]-Table4[[#This Row],[Total Paid]],"")</f>
        <v/>
      </c>
      <c r="L140" s="3" t="str">
        <f>IFERROR(VLOOKUP(Table4[[#This Row],[Symbol]],DividendHistoryTable[[Symbol]:[2018 Dividend]],6,0),"")</f>
        <v/>
      </c>
      <c r="M140" s="4" t="str">
        <f>IFERROR(Table4[[#This Row],[2018 Dividend]]/Table4[[#This Row],[Current Price]],"")</f>
        <v/>
      </c>
      <c r="N140" s="8" t="str">
        <f>IFERROR(Table4[[#This Row],[2018 Dividend]]*Table4[[#This Row],['# Stocks]],"")</f>
        <v/>
      </c>
      <c r="O140" s="7" t="str">
        <f>IFERROR(VLOOKUP(Table4[[#This Row],[Symbol]],DividendHistoryTable[[Symbol]:[DividendMonth]],5,0),"")</f>
        <v/>
      </c>
    </row>
    <row r="141" spans="1:15" x14ac:dyDescent="0.25">
      <c r="A141" s="7" t="str">
        <f>IFERROR(INDEX(DividendHistoryTable[[#All],[Company]:[Symbol]],MATCH(Table4[[#This Row],[Symbol]],DividendHistoryTable[[#All],[Symbol]],0),1),"")</f>
        <v/>
      </c>
      <c r="B141" s="33" t="str">
        <f>IFERROR(DividendHistoryTable[[#This Row],[Symbol]],"")</f>
        <v/>
      </c>
      <c r="C141" s="7" t="str">
        <f>IFERROR(VLOOKUP(Table4[[#This Row],[Symbol]],DividendHistoryTable[[Symbol]:[Sector]],2,0),"")</f>
        <v/>
      </c>
      <c r="D141" s="7" t="str">
        <f>IFERROR(VLOOKUP(Table4[[#This Row],[Symbol]],Transactions!$H$2:$I$80,2,0),"")</f>
        <v/>
      </c>
      <c r="E141" s="8" t="str">
        <f>IFERROR(VLOOKUP(Table4[[#This Row],[Symbol]],REQ!$A$5:$B$100,2,0),"")</f>
        <v/>
      </c>
      <c r="F141" s="8" t="str">
        <f>IFERROR(VLOOKUP(Table4[[#This Row],[Symbol]],Transactions!$H$2:$J$80,3,0),"")</f>
        <v/>
      </c>
      <c r="G141" s="3" t="str">
        <f>IFERROR(Table4[[#This Row],[Current Price]]*Table4[[#This Row],['# Stocks]],"")</f>
        <v/>
      </c>
      <c r="H141" s="3" t="str">
        <f>IFERROR(Table4[[#This Row],[Current Value]]-Table4[[#This Row],[Total Paid]],"")</f>
        <v/>
      </c>
      <c r="L141" s="3" t="str">
        <f>IFERROR(VLOOKUP(Table4[[#This Row],[Symbol]],DividendHistoryTable[[Symbol]:[2018 Dividend]],6,0),"")</f>
        <v/>
      </c>
      <c r="M141" s="4" t="str">
        <f>IFERROR(Table4[[#This Row],[2018 Dividend]]/Table4[[#This Row],[Current Price]],"")</f>
        <v/>
      </c>
      <c r="N141" s="8" t="str">
        <f>IFERROR(Table4[[#This Row],[2018 Dividend]]*Table4[[#This Row],['# Stocks]],"")</f>
        <v/>
      </c>
      <c r="O141" s="7" t="str">
        <f>IFERROR(VLOOKUP(Table4[[#This Row],[Symbol]],DividendHistoryTable[[Symbol]:[DividendMonth]],5,0),"")</f>
        <v/>
      </c>
    </row>
    <row r="142" spans="1:15" x14ac:dyDescent="0.25">
      <c r="A142" s="7" t="str">
        <f>IFERROR(INDEX(DividendHistoryTable[[#All],[Company]:[Symbol]],MATCH(Table4[[#This Row],[Symbol]],DividendHistoryTable[[#All],[Symbol]],0),1),"")</f>
        <v/>
      </c>
      <c r="B142" s="33" t="str">
        <f>IFERROR(DividendHistoryTable[[#This Row],[Symbol]],"")</f>
        <v/>
      </c>
      <c r="C142" s="7" t="str">
        <f>IFERROR(VLOOKUP(Table4[[#This Row],[Symbol]],DividendHistoryTable[[Symbol]:[Sector]],2,0),"")</f>
        <v/>
      </c>
      <c r="D142" s="7" t="str">
        <f>IFERROR(VLOOKUP(Table4[[#This Row],[Symbol]],Transactions!$H$2:$I$80,2,0),"")</f>
        <v/>
      </c>
      <c r="E142" s="8" t="str">
        <f>IFERROR(VLOOKUP(Table4[[#This Row],[Symbol]],REQ!$A$5:$B$100,2,0),"")</f>
        <v/>
      </c>
      <c r="F142" s="8" t="str">
        <f>IFERROR(VLOOKUP(Table4[[#This Row],[Symbol]],Transactions!$H$2:$J$80,3,0),"")</f>
        <v/>
      </c>
      <c r="G142" s="3" t="str">
        <f>IFERROR(Table4[[#This Row],[Current Price]]*Table4[[#This Row],['# Stocks]],"")</f>
        <v/>
      </c>
      <c r="H142" s="3" t="str">
        <f>IFERROR(Table4[[#This Row],[Current Value]]-Table4[[#This Row],[Total Paid]],"")</f>
        <v/>
      </c>
      <c r="L142" s="3" t="str">
        <f>IFERROR(VLOOKUP(Table4[[#This Row],[Symbol]],DividendHistoryTable[[Symbol]:[2018 Dividend]],6,0),"")</f>
        <v/>
      </c>
      <c r="M142" s="4" t="str">
        <f>IFERROR(Table4[[#This Row],[2018 Dividend]]/Table4[[#This Row],[Current Price]],"")</f>
        <v/>
      </c>
      <c r="N142" s="8" t="str">
        <f>IFERROR(Table4[[#This Row],[2018 Dividend]]*Table4[[#This Row],['# Stocks]],"")</f>
        <v/>
      </c>
      <c r="O142" s="7" t="str">
        <f>IFERROR(VLOOKUP(Table4[[#This Row],[Symbol]],DividendHistoryTable[[Symbol]:[DividendMonth]],5,0),"")</f>
        <v/>
      </c>
    </row>
    <row r="143" spans="1:15" x14ac:dyDescent="0.25">
      <c r="A143" s="7" t="str">
        <f>IFERROR(INDEX(DividendHistoryTable[[#All],[Company]:[Symbol]],MATCH(Table4[[#This Row],[Symbol]],DividendHistoryTable[[#All],[Symbol]],0),1),"")</f>
        <v/>
      </c>
      <c r="B143" s="33" t="str">
        <f>IFERROR(DividendHistoryTable[[#This Row],[Symbol]],"")</f>
        <v/>
      </c>
      <c r="C143" s="7" t="str">
        <f>IFERROR(VLOOKUP(Table4[[#This Row],[Symbol]],DividendHistoryTable[[Symbol]:[Sector]],2,0),"")</f>
        <v/>
      </c>
      <c r="D143" s="7" t="str">
        <f>IFERROR(VLOOKUP(Table4[[#This Row],[Symbol]],Transactions!$H$2:$I$80,2,0),"")</f>
        <v/>
      </c>
      <c r="E143" s="8" t="str">
        <f>IFERROR(VLOOKUP(Table4[[#This Row],[Symbol]],REQ!$A$5:$B$100,2,0),"")</f>
        <v/>
      </c>
      <c r="F143" s="8" t="str">
        <f>IFERROR(VLOOKUP(Table4[[#This Row],[Symbol]],Transactions!$H$2:$J$80,3,0),"")</f>
        <v/>
      </c>
      <c r="G143" s="3" t="str">
        <f>IFERROR(Table4[[#This Row],[Current Price]]*Table4[[#This Row],['# Stocks]],"")</f>
        <v/>
      </c>
      <c r="H143" s="3" t="str">
        <f>IFERROR(Table4[[#This Row],[Current Value]]-Table4[[#This Row],[Total Paid]],"")</f>
        <v/>
      </c>
      <c r="L143" s="3" t="str">
        <f>IFERROR(VLOOKUP(Table4[[#This Row],[Symbol]],DividendHistoryTable[[Symbol]:[2018 Dividend]],6,0),"")</f>
        <v/>
      </c>
      <c r="M143" s="4" t="str">
        <f>IFERROR(Table4[[#This Row],[2018 Dividend]]/Table4[[#This Row],[Current Price]],"")</f>
        <v/>
      </c>
      <c r="N143" s="8" t="str">
        <f>IFERROR(Table4[[#This Row],[2018 Dividend]]*Table4[[#This Row],['# Stocks]],"")</f>
        <v/>
      </c>
      <c r="O143" s="7" t="str">
        <f>IFERROR(VLOOKUP(Table4[[#This Row],[Symbol]],DividendHistoryTable[[Symbol]:[DividendMonth]],5,0),"")</f>
        <v/>
      </c>
    </row>
    <row r="144" spans="1:15" x14ac:dyDescent="0.25">
      <c r="A144" s="7" t="str">
        <f>IFERROR(INDEX(DividendHistoryTable[[#All],[Company]:[Symbol]],MATCH(Table4[[#This Row],[Symbol]],DividendHistoryTable[[#All],[Symbol]],0),1),"")</f>
        <v/>
      </c>
      <c r="B144" s="33" t="str">
        <f>IFERROR(DividendHistoryTable[[#This Row],[Symbol]],"")</f>
        <v/>
      </c>
      <c r="C144" s="7" t="str">
        <f>IFERROR(VLOOKUP(Table4[[#This Row],[Symbol]],DividendHistoryTable[[Symbol]:[Sector]],2,0),"")</f>
        <v/>
      </c>
      <c r="D144" s="7" t="str">
        <f>IFERROR(VLOOKUP(Table4[[#This Row],[Symbol]],Transactions!$H$2:$I$80,2,0),"")</f>
        <v/>
      </c>
      <c r="E144" s="8" t="str">
        <f>IFERROR(VLOOKUP(Table4[[#This Row],[Symbol]],REQ!$A$5:$B$100,2,0),"")</f>
        <v/>
      </c>
      <c r="F144" s="8" t="str">
        <f>IFERROR(VLOOKUP(Table4[[#This Row],[Symbol]],Transactions!$H$2:$J$80,3,0),"")</f>
        <v/>
      </c>
      <c r="G144" s="3" t="str">
        <f>IFERROR(Table4[[#This Row],[Current Price]]*Table4[[#This Row],['# Stocks]],"")</f>
        <v/>
      </c>
      <c r="H144" s="3" t="str">
        <f>IFERROR(Table4[[#This Row],[Current Value]]-Table4[[#This Row],[Total Paid]],"")</f>
        <v/>
      </c>
      <c r="L144" s="3" t="str">
        <f>IFERROR(VLOOKUP(Table4[[#This Row],[Symbol]],DividendHistoryTable[[Symbol]:[2018 Dividend]],6,0),"")</f>
        <v/>
      </c>
      <c r="M144" s="4" t="str">
        <f>IFERROR(Table4[[#This Row],[2018 Dividend]]/Table4[[#This Row],[Current Price]],"")</f>
        <v/>
      </c>
      <c r="N144" s="8" t="str">
        <f>IFERROR(Table4[[#This Row],[2018 Dividend]]*Table4[[#This Row],['# Stocks]],"")</f>
        <v/>
      </c>
      <c r="O144" s="7" t="str">
        <f>IFERROR(VLOOKUP(Table4[[#This Row],[Symbol]],DividendHistoryTable[[Symbol]:[DividendMonth]],5,0),"")</f>
        <v/>
      </c>
    </row>
    <row r="145" spans="1:15" x14ac:dyDescent="0.25">
      <c r="A145" s="7" t="str">
        <f>IFERROR(INDEX(DividendHistoryTable[[#All],[Company]:[Symbol]],MATCH(Table4[[#This Row],[Symbol]],DividendHistoryTable[[#All],[Symbol]],0),1),"")</f>
        <v/>
      </c>
      <c r="B145" s="33" t="str">
        <f>IFERROR(DividendHistoryTable[[#This Row],[Symbol]],"")</f>
        <v/>
      </c>
      <c r="C145" s="7" t="str">
        <f>IFERROR(VLOOKUP(Table4[[#This Row],[Symbol]],DividendHistoryTable[[Symbol]:[Sector]],2,0),"")</f>
        <v/>
      </c>
      <c r="D145" s="7" t="str">
        <f>IFERROR(VLOOKUP(Table4[[#This Row],[Symbol]],Transactions!$H$2:$I$80,2,0),"")</f>
        <v/>
      </c>
      <c r="E145" s="8" t="str">
        <f>IFERROR(VLOOKUP(Table4[[#This Row],[Symbol]],REQ!$A$5:$B$100,2,0),"")</f>
        <v/>
      </c>
      <c r="F145" s="8" t="str">
        <f>IFERROR(VLOOKUP(Table4[[#This Row],[Symbol]],Transactions!$H$2:$J$80,3,0),"")</f>
        <v/>
      </c>
      <c r="G145" s="3" t="str">
        <f>IFERROR(Table4[[#This Row],[Current Price]]*Table4[[#This Row],['# Stocks]],"")</f>
        <v/>
      </c>
      <c r="H145" s="3" t="str">
        <f>IFERROR(Table4[[#This Row],[Current Value]]-Table4[[#This Row],[Total Paid]],"")</f>
        <v/>
      </c>
      <c r="L145" s="3" t="str">
        <f>IFERROR(VLOOKUP(Table4[[#This Row],[Symbol]],DividendHistoryTable[[Symbol]:[2018 Dividend]],6,0),"")</f>
        <v/>
      </c>
      <c r="M145" s="4" t="str">
        <f>IFERROR(Table4[[#This Row],[2018 Dividend]]/Table4[[#This Row],[Current Price]],"")</f>
        <v/>
      </c>
      <c r="N145" s="8" t="str">
        <f>IFERROR(Table4[[#This Row],[2018 Dividend]]*Table4[[#This Row],['# Stocks]],"")</f>
        <v/>
      </c>
      <c r="O145" s="7" t="str">
        <f>IFERROR(VLOOKUP(Table4[[#This Row],[Symbol]],DividendHistoryTable[[Symbol]:[DividendMonth]],5,0),"")</f>
        <v/>
      </c>
    </row>
    <row r="146" spans="1:15" x14ac:dyDescent="0.25">
      <c r="A146" t="s">
        <v>15</v>
      </c>
      <c r="D146">
        <f>SUBTOTAL(109,Table4['# Stocks])</f>
        <v>194</v>
      </c>
      <c r="E146" s="8"/>
      <c r="F146" s="8">
        <f>SUBTOTAL(109,Table4[Total Paid])</f>
        <v>1243.9793000000002</v>
      </c>
      <c r="G146" s="8">
        <f>SUBTOTAL(109,Table4[Current Value])</f>
        <v>1159.7799968719482</v>
      </c>
      <c r="H146" s="8">
        <f>SUBTOTAL(109,Table4[Gain / Loss])</f>
        <v>-84.19930312805181</v>
      </c>
      <c r="M146" s="14">
        <f>SUBTOTAL(101,Table4[Yield])</f>
        <v>4.6414913132051698E-2</v>
      </c>
      <c r="N146" s="8">
        <f>SUBTOTAL(109,Table4[Yearly Income])</f>
        <v>54.34</v>
      </c>
    </row>
  </sheetData>
  <conditionalFormatting sqref="H2:H145">
    <cfRule type="cellIs" dxfId="5" priority="1" operator="greaterThan">
      <formula>0</formula>
    </cfRule>
    <cfRule type="cellIs" dxfId="4" priority="2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E787D-8F88-4E3A-BD01-ABD7F57E4670}">
  <sheetPr codeName="Sheet2"/>
  <dimension ref="A1:J40"/>
  <sheetViews>
    <sheetView workbookViewId="0">
      <selection activeCell="I15" sqref="I15"/>
    </sheetView>
  </sheetViews>
  <sheetFormatPr defaultRowHeight="15" x14ac:dyDescent="0.25"/>
  <cols>
    <col min="1" max="1" width="10.7109375" style="13" bestFit="1" customWidth="1"/>
    <col min="2" max="2" width="9.85546875" bestFit="1" customWidth="1"/>
    <col min="3" max="3" width="7" bestFit="1" customWidth="1"/>
    <col min="4" max="4" width="9.7109375" customWidth="1"/>
    <col min="5" max="5" width="8" style="3" bestFit="1" customWidth="1"/>
    <col min="6" max="6" width="9" style="3" bestFit="1" customWidth="1"/>
    <col min="8" max="8" width="13.140625" bestFit="1" customWidth="1"/>
    <col min="9" max="9" width="14.28515625" bestFit="1" customWidth="1"/>
    <col min="10" max="10" width="12" bestFit="1" customWidth="1"/>
    <col min="11" max="11" width="3" bestFit="1" customWidth="1"/>
    <col min="12" max="12" width="7.28515625" bestFit="1" customWidth="1"/>
    <col min="13" max="13" width="11.28515625" bestFit="1" customWidth="1"/>
  </cols>
  <sheetData>
    <row r="1" spans="1:10" x14ac:dyDescent="0.25">
      <c r="A1" s="13" t="s">
        <v>13</v>
      </c>
      <c r="B1" t="s">
        <v>0</v>
      </c>
      <c r="C1" t="s">
        <v>11</v>
      </c>
      <c r="D1" t="s">
        <v>12</v>
      </c>
      <c r="E1" s="3" t="s">
        <v>14</v>
      </c>
      <c r="F1" s="3" t="s">
        <v>15</v>
      </c>
      <c r="H1" s="5" t="s">
        <v>111</v>
      </c>
      <c r="I1" t="s">
        <v>113</v>
      </c>
      <c r="J1" t="s">
        <v>114</v>
      </c>
    </row>
    <row r="2" spans="1:10" x14ac:dyDescent="0.25">
      <c r="A2" s="13">
        <v>44209</v>
      </c>
      <c r="B2" t="s">
        <v>158</v>
      </c>
      <c r="C2" s="1" t="s">
        <v>110</v>
      </c>
      <c r="D2">
        <v>1</v>
      </c>
      <c r="E2" s="3">
        <v>12.26</v>
      </c>
      <c r="F2" s="3">
        <f>Table3[[#This Row],[Price]]*Table3[[#This Row],['#Stocks]]</f>
        <v>12.26</v>
      </c>
      <c r="H2" s="6" t="s">
        <v>105</v>
      </c>
      <c r="I2" s="7">
        <v>2</v>
      </c>
      <c r="J2" s="8">
        <v>182</v>
      </c>
    </row>
    <row r="3" spans="1:10" x14ac:dyDescent="0.25">
      <c r="A3" s="13">
        <v>44221</v>
      </c>
      <c r="B3" t="s">
        <v>37</v>
      </c>
      <c r="C3" s="1" t="s">
        <v>110</v>
      </c>
      <c r="D3">
        <v>5</v>
      </c>
      <c r="E3" s="3">
        <v>9.75</v>
      </c>
      <c r="F3" s="3">
        <f>Table3[[#This Row],[Price]]*Table3[[#This Row],['#Stocks]]</f>
        <v>48.75</v>
      </c>
      <c r="H3" s="6" t="s">
        <v>218</v>
      </c>
      <c r="I3" s="7"/>
      <c r="J3" s="8">
        <v>0</v>
      </c>
    </row>
    <row r="4" spans="1:10" x14ac:dyDescent="0.25">
      <c r="A4" s="13">
        <v>44221</v>
      </c>
      <c r="B4" t="s">
        <v>206</v>
      </c>
      <c r="C4" s="1" t="s">
        <v>110</v>
      </c>
      <c r="D4">
        <v>2</v>
      </c>
      <c r="E4" s="3">
        <v>13.36</v>
      </c>
      <c r="F4" s="3">
        <f>Table3[[#This Row],[Price]]*Table3[[#This Row],['#Stocks]]</f>
        <v>26.72</v>
      </c>
      <c r="H4" s="6" t="s">
        <v>37</v>
      </c>
      <c r="I4" s="7">
        <v>15</v>
      </c>
      <c r="J4" s="8">
        <v>152.60999999999999</v>
      </c>
    </row>
    <row r="5" spans="1:10" x14ac:dyDescent="0.25">
      <c r="A5" s="13">
        <v>44224</v>
      </c>
      <c r="B5" t="s">
        <v>287</v>
      </c>
      <c r="C5" s="1" t="s">
        <v>110</v>
      </c>
      <c r="D5">
        <v>90</v>
      </c>
      <c r="E5" s="3">
        <v>4.53</v>
      </c>
      <c r="F5" s="3">
        <f>Table3[[#This Row],[Price]]*Table3[[#This Row],['#Stocks]]</f>
        <v>407.70000000000005</v>
      </c>
      <c r="H5" s="6" t="s">
        <v>158</v>
      </c>
      <c r="I5" s="7">
        <v>10</v>
      </c>
      <c r="J5" s="8">
        <v>99.179300000000012</v>
      </c>
    </row>
    <row r="6" spans="1:10" x14ac:dyDescent="0.25">
      <c r="A6" s="13">
        <v>44257</v>
      </c>
      <c r="B6" t="s">
        <v>351</v>
      </c>
      <c r="C6" s="1" t="s">
        <v>110</v>
      </c>
      <c r="D6">
        <v>4</v>
      </c>
      <c r="E6" s="3">
        <v>37.44</v>
      </c>
      <c r="F6" s="3">
        <f>Table3[[#This Row],[Price]]*Table3[[#This Row],['#Stocks]]</f>
        <v>149.76</v>
      </c>
      <c r="H6" s="6" t="s">
        <v>206</v>
      </c>
      <c r="I6" s="7">
        <v>2</v>
      </c>
      <c r="J6" s="8">
        <v>26.72</v>
      </c>
    </row>
    <row r="7" spans="1:10" x14ac:dyDescent="0.25">
      <c r="A7" s="13">
        <v>44281</v>
      </c>
      <c r="B7" t="s">
        <v>158</v>
      </c>
      <c r="C7" s="1" t="s">
        <v>110</v>
      </c>
      <c r="D7">
        <v>9</v>
      </c>
      <c r="E7" s="3">
        <v>9.6577000000000002</v>
      </c>
      <c r="F7" s="3">
        <f>Table3[[#This Row],[Price]]*Table3[[#This Row],['#Stocks]]</f>
        <v>86.919300000000007</v>
      </c>
      <c r="H7" s="6" t="s">
        <v>287</v>
      </c>
      <c r="I7" s="7">
        <v>90</v>
      </c>
      <c r="J7" s="8">
        <v>407.70000000000005</v>
      </c>
    </row>
    <row r="8" spans="1:10" x14ac:dyDescent="0.25">
      <c r="A8" s="13">
        <v>44285</v>
      </c>
      <c r="B8" t="s">
        <v>330</v>
      </c>
      <c r="C8" s="1" t="s">
        <v>110</v>
      </c>
      <c r="D8">
        <v>1</v>
      </c>
      <c r="E8" s="3">
        <v>69.05</v>
      </c>
      <c r="F8" s="3">
        <f>Table3[[#This Row],[Price]]*Table3[[#This Row],['#Stocks]]</f>
        <v>69.05</v>
      </c>
      <c r="H8" s="6" t="s">
        <v>351</v>
      </c>
      <c r="I8" s="7">
        <v>4</v>
      </c>
      <c r="J8" s="8">
        <v>149.76</v>
      </c>
    </row>
    <row r="9" spans="1:10" x14ac:dyDescent="0.25">
      <c r="A9" s="13">
        <v>44292</v>
      </c>
      <c r="B9" t="s">
        <v>574</v>
      </c>
      <c r="C9" s="1" t="s">
        <v>110</v>
      </c>
      <c r="D9">
        <v>60</v>
      </c>
      <c r="E9" s="3">
        <v>0.91600000000000004</v>
      </c>
      <c r="F9" s="3">
        <f>Table3[[#This Row],[Price]]*Table3[[#This Row],['#Stocks]]</f>
        <v>54.96</v>
      </c>
      <c r="H9" s="6" t="s">
        <v>330</v>
      </c>
      <c r="I9" s="7">
        <v>1</v>
      </c>
      <c r="J9" s="8">
        <v>69.05</v>
      </c>
    </row>
    <row r="10" spans="1:10" x14ac:dyDescent="0.25">
      <c r="A10" s="13">
        <v>44295</v>
      </c>
      <c r="B10" t="s">
        <v>105</v>
      </c>
      <c r="C10" s="1" t="s">
        <v>110</v>
      </c>
      <c r="D10">
        <v>2</v>
      </c>
      <c r="E10" s="3">
        <v>91</v>
      </c>
      <c r="F10" s="3">
        <f>Table3[[#This Row],[Price]]*Table3[[#This Row],['#Stocks]]</f>
        <v>182</v>
      </c>
      <c r="H10" s="6" t="s">
        <v>574</v>
      </c>
      <c r="I10" s="7">
        <v>60</v>
      </c>
      <c r="J10" s="8">
        <v>54.96</v>
      </c>
    </row>
    <row r="11" spans="1:10" x14ac:dyDescent="0.25">
      <c r="A11" s="13">
        <v>44295</v>
      </c>
      <c r="B11" t="s">
        <v>543</v>
      </c>
      <c r="C11" s="1" t="s">
        <v>110</v>
      </c>
      <c r="D11">
        <v>10</v>
      </c>
      <c r="E11" s="3">
        <v>10.199999999999999</v>
      </c>
      <c r="F11" s="3">
        <f>Table3[[#This Row],[Price]]*Table3[[#This Row],['#Stocks]]</f>
        <v>102</v>
      </c>
      <c r="H11" s="6" t="s">
        <v>543</v>
      </c>
      <c r="I11" s="7">
        <v>10</v>
      </c>
      <c r="J11" s="8">
        <v>102</v>
      </c>
    </row>
    <row r="12" spans="1:10" x14ac:dyDescent="0.25">
      <c r="A12" s="13">
        <v>44298</v>
      </c>
      <c r="B12" t="s">
        <v>37</v>
      </c>
      <c r="C12" s="1" t="s">
        <v>110</v>
      </c>
      <c r="D12">
        <v>10</v>
      </c>
      <c r="E12" s="3">
        <v>10.385999999999999</v>
      </c>
      <c r="F12" s="3">
        <f>Table3[[#This Row],[Price]]*Table3[[#This Row],['#Stocks]]</f>
        <v>103.85999999999999</v>
      </c>
      <c r="H12" s="6" t="s">
        <v>112</v>
      </c>
      <c r="I12" s="7">
        <v>194</v>
      </c>
      <c r="J12" s="8">
        <v>1243.9793000000002</v>
      </c>
    </row>
    <row r="13" spans="1:10" x14ac:dyDescent="0.25">
      <c r="C13" s="1"/>
      <c r="F13" s="3">
        <f>Table3[[#This Row],[Price]]*Table3[[#This Row],['#Stocks]]</f>
        <v>0</v>
      </c>
    </row>
    <row r="14" spans="1:10" x14ac:dyDescent="0.25">
      <c r="C14" s="1"/>
      <c r="F14" s="3">
        <f>Table3[[#This Row],[Price]]*Table3[[#This Row],['#Stocks]]</f>
        <v>0</v>
      </c>
    </row>
    <row r="15" spans="1:10" x14ac:dyDescent="0.25">
      <c r="C15" s="1"/>
      <c r="F15" s="3">
        <f>Table3[[#This Row],[Price]]*Table3[[#This Row],['#Stocks]]</f>
        <v>0</v>
      </c>
    </row>
    <row r="16" spans="1:10" x14ac:dyDescent="0.25">
      <c r="C16" s="1"/>
      <c r="F16" s="3">
        <f>Table3[[#This Row],[Price]]*Table3[[#This Row],['#Stocks]]</f>
        <v>0</v>
      </c>
    </row>
    <row r="17" spans="3:6" x14ac:dyDescent="0.25">
      <c r="C17" s="1"/>
      <c r="F17" s="3">
        <f>Table3[[#This Row],[Price]]*Table3[[#This Row],['#Stocks]]</f>
        <v>0</v>
      </c>
    </row>
    <row r="18" spans="3:6" x14ac:dyDescent="0.25">
      <c r="C18" s="1"/>
      <c r="F18" s="3">
        <f>Table3[[#This Row],[Price]]*Table3[[#This Row],['#Stocks]]</f>
        <v>0</v>
      </c>
    </row>
    <row r="19" spans="3:6" x14ac:dyDescent="0.25">
      <c r="C19" s="1"/>
      <c r="F19" s="3">
        <f>Table3[[#This Row],[Price]]*Table3[[#This Row],['#Stocks]]</f>
        <v>0</v>
      </c>
    </row>
    <row r="20" spans="3:6" x14ac:dyDescent="0.25">
      <c r="C20" s="1"/>
      <c r="F20" s="3">
        <f>Table3[[#This Row],[Price]]*Table3[[#This Row],['#Stocks]]</f>
        <v>0</v>
      </c>
    </row>
    <row r="21" spans="3:6" x14ac:dyDescent="0.25">
      <c r="C21" s="1"/>
      <c r="F21" s="3">
        <f>Table3[[#This Row],[Price]]*Table3[[#This Row],['#Stocks]]</f>
        <v>0</v>
      </c>
    </row>
    <row r="22" spans="3:6" x14ac:dyDescent="0.25">
      <c r="C22" s="1"/>
      <c r="F22" s="3">
        <f>Table3[[#This Row],[Price]]*Table3[[#This Row],['#Stocks]]</f>
        <v>0</v>
      </c>
    </row>
    <row r="23" spans="3:6" x14ac:dyDescent="0.25">
      <c r="C23" s="1"/>
      <c r="F23" s="3">
        <f>Table3[[#This Row],[Price]]*Table3[[#This Row],['#Stocks]]</f>
        <v>0</v>
      </c>
    </row>
    <row r="24" spans="3:6" x14ac:dyDescent="0.25">
      <c r="C24" s="1"/>
      <c r="F24" s="3">
        <f>Table3[[#This Row],[Price]]*Table3[[#This Row],['#Stocks]]</f>
        <v>0</v>
      </c>
    </row>
    <row r="25" spans="3:6" x14ac:dyDescent="0.25">
      <c r="C25" s="1"/>
      <c r="F25" s="3">
        <f>Table3[[#This Row],[Price]]*Table3[[#This Row],['#Stocks]]</f>
        <v>0</v>
      </c>
    </row>
    <row r="26" spans="3:6" x14ac:dyDescent="0.25">
      <c r="C26" s="1"/>
      <c r="F26" s="3">
        <f>Table3[[#This Row],[Price]]*Table3[[#This Row],['#Stocks]]</f>
        <v>0</v>
      </c>
    </row>
    <row r="27" spans="3:6" x14ac:dyDescent="0.25">
      <c r="C27" s="1"/>
      <c r="F27" s="3">
        <f>Table3[[#This Row],[Price]]*Table3[[#This Row],['#Stocks]]</f>
        <v>0</v>
      </c>
    </row>
    <row r="28" spans="3:6" x14ac:dyDescent="0.25">
      <c r="C28" s="1"/>
      <c r="F28" s="3">
        <f>Table3[[#This Row],[Price]]*Table3[[#This Row],['#Stocks]]</f>
        <v>0</v>
      </c>
    </row>
    <row r="29" spans="3:6" x14ac:dyDescent="0.25">
      <c r="C29" s="1"/>
      <c r="F29" s="3">
        <f>Table3[[#This Row],[Price]]*Table3[[#This Row],['#Stocks]]</f>
        <v>0</v>
      </c>
    </row>
    <row r="30" spans="3:6" x14ac:dyDescent="0.25">
      <c r="C30" s="1"/>
      <c r="F30" s="3">
        <f>Table3[[#This Row],[Price]]*Table3[[#This Row],['#Stocks]]</f>
        <v>0</v>
      </c>
    </row>
    <row r="31" spans="3:6" x14ac:dyDescent="0.25">
      <c r="C31" s="1"/>
      <c r="F31" s="3">
        <f>Table3[[#This Row],[Price]]*Table3[[#This Row],['#Stocks]]</f>
        <v>0</v>
      </c>
    </row>
    <row r="32" spans="3:6" x14ac:dyDescent="0.25">
      <c r="C32" s="1"/>
      <c r="F32" s="3">
        <f>Table3[[#This Row],[Price]]*Table3[[#This Row],['#Stocks]]</f>
        <v>0</v>
      </c>
    </row>
    <row r="33" spans="3:6" x14ac:dyDescent="0.25">
      <c r="C33" s="1"/>
      <c r="F33" s="3">
        <f>Table3[[#This Row],[Price]]*Table3[[#This Row],['#Stocks]]</f>
        <v>0</v>
      </c>
    </row>
    <row r="34" spans="3:6" x14ac:dyDescent="0.25">
      <c r="C34" s="1"/>
      <c r="F34" s="3">
        <f>Table3[[#This Row],[Price]]*Table3[[#This Row],['#Stocks]]</f>
        <v>0</v>
      </c>
    </row>
    <row r="35" spans="3:6" x14ac:dyDescent="0.25">
      <c r="C35" s="1"/>
      <c r="F35" s="3">
        <f>Table3[[#This Row],[Price]]*Table3[[#This Row],['#Stocks]]</f>
        <v>0</v>
      </c>
    </row>
    <row r="36" spans="3:6" x14ac:dyDescent="0.25">
      <c r="C36" s="1"/>
      <c r="F36" s="3">
        <f>Table3[[#This Row],[Price]]*Table3[[#This Row],['#Stocks]]</f>
        <v>0</v>
      </c>
    </row>
    <row r="37" spans="3:6" x14ac:dyDescent="0.25">
      <c r="C37" s="1"/>
      <c r="F37" s="3">
        <f>Table3[[#This Row],[Price]]*Table3[[#This Row],['#Stocks]]</f>
        <v>0</v>
      </c>
    </row>
    <row r="38" spans="3:6" x14ac:dyDescent="0.25">
      <c r="C38" s="1"/>
      <c r="F38" s="3">
        <f>Table3[[#This Row],[Price]]*Table3[[#This Row],['#Stocks]]</f>
        <v>0</v>
      </c>
    </row>
    <row r="39" spans="3:6" x14ac:dyDescent="0.25">
      <c r="C39" s="1"/>
      <c r="F39" s="3">
        <f>Table3[[#This Row],[Price]]*Table3[[#This Row],['#Stocks]]</f>
        <v>0</v>
      </c>
    </row>
    <row r="40" spans="3:6" x14ac:dyDescent="0.25">
      <c r="C40" s="1"/>
      <c r="F40" s="3">
        <f>Table3[[#This Row],[Price]]*Table3[[#This Row],['#Stocks]]</f>
        <v>0</v>
      </c>
    </row>
  </sheetData>
  <dataValidations count="1">
    <dataValidation type="list" allowBlank="1" showInputMessage="1" showErrorMessage="1" sqref="C2:C40" xr:uid="{6DDF0B2C-8B42-4468-A2D0-DC24CCD5A43C}">
      <formula1>"+,-"</formula1>
    </dataValidation>
  </dataValidation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344CF2-180E-424F-A844-4D4AF5500E17}">
          <x14:formula1>
            <xm:f>'Dividend History'!B:B</xm:f>
          </x14:formula1>
          <xm:sqref>B2:B40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EB1A3-63B6-4752-8F69-A207AA5BAD32}">
  <sheetPr codeName="Sheet7">
    <pageSetUpPr autoPageBreaks="0"/>
  </sheetPr>
  <dimension ref="A1:B6"/>
  <sheetViews>
    <sheetView showGridLines="0" showRowColHeaders="0" zoomScaleNormal="100" workbookViewId="0">
      <selection activeCell="B4" sqref="B4"/>
    </sheetView>
  </sheetViews>
  <sheetFormatPr defaultRowHeight="15" x14ac:dyDescent="0.25"/>
  <cols>
    <col min="1" max="1" width="29.28515625" style="90" customWidth="1"/>
    <col min="2" max="2" width="32.7109375" style="90" customWidth="1"/>
    <col min="3" max="16384" width="9.140625" style="90"/>
  </cols>
  <sheetData>
    <row r="1" spans="1:2" ht="23.25" x14ac:dyDescent="0.35">
      <c r="A1" s="88" t="s">
        <v>195</v>
      </c>
      <c r="B1" s="89">
        <f>Table4[[#Totals],[Total Paid]]</f>
        <v>1243.9793000000002</v>
      </c>
    </row>
    <row r="2" spans="1:2" ht="23.25" x14ac:dyDescent="0.35">
      <c r="A2" s="88" t="s">
        <v>193</v>
      </c>
      <c r="B2" s="89">
        <f>Table4[[#Totals],[Current Value]]</f>
        <v>1159.7799968719482</v>
      </c>
    </row>
    <row r="3" spans="1:2" ht="23.25" x14ac:dyDescent="0.35">
      <c r="A3" s="88" t="s">
        <v>194</v>
      </c>
      <c r="B3" s="89">
        <f>Table4[[#Totals],[Yearly Income]]</f>
        <v>54.34</v>
      </c>
    </row>
    <row r="4" spans="1:2" ht="23.25" x14ac:dyDescent="0.35">
      <c r="A4" s="88" t="s">
        <v>565</v>
      </c>
      <c r="B4" s="91">
        <f>B3/B2</f>
        <v>4.6853713761714155E-2</v>
      </c>
    </row>
    <row r="5" spans="1:2" ht="23.25" x14ac:dyDescent="0.35">
      <c r="A5" s="88" t="s">
        <v>566</v>
      </c>
      <c r="B5" s="92">
        <f>B2-B1</f>
        <v>-84.199303128051952</v>
      </c>
    </row>
    <row r="6" spans="1:2" ht="23.25" x14ac:dyDescent="0.35">
      <c r="A6" s="88"/>
      <c r="B6" s="91"/>
    </row>
  </sheetData>
  <conditionalFormatting sqref="B5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B4">
    <cfRule type="cellIs" dxfId="1" priority="1" operator="lessThan">
      <formula>0.04</formula>
    </cfRule>
    <cfRule type="cellIs" dxfId="0" priority="2" operator="greaterThan">
      <formula>0.04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Refresh">
                <anchor moveWithCells="1" sizeWithCells="1">
                  <from>
                    <xdr:col>1</xdr:col>
                    <xdr:colOff>2133600</xdr:colOff>
                    <xdr:row>0</xdr:row>
                    <xdr:rowOff>19050</xdr:rowOff>
                  </from>
                  <to>
                    <xdr:col>5</xdr:col>
                    <xdr:colOff>190500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5A329-5CDD-465B-8340-41F380EBE79B}">
  <sheetPr codeName="Sheet4"/>
  <dimension ref="A1:P137"/>
  <sheetViews>
    <sheetView workbookViewId="0">
      <selection activeCell="C3" sqref="C3"/>
    </sheetView>
  </sheetViews>
  <sheetFormatPr defaultRowHeight="15" x14ac:dyDescent="0.25"/>
  <cols>
    <col min="1" max="1" width="20.7109375" bestFit="1" customWidth="1"/>
    <col min="2" max="2" width="11.7109375" bestFit="1" customWidth="1"/>
    <col min="4" max="4" width="13.7109375" bestFit="1" customWidth="1"/>
    <col min="5" max="6" width="11.7109375" bestFit="1" customWidth="1"/>
    <col min="7" max="8" width="11.7109375" customWidth="1"/>
  </cols>
  <sheetData>
    <row r="1" spans="1:16" x14ac:dyDescent="0.25">
      <c r="A1" t="s">
        <v>116</v>
      </c>
      <c r="B1" s="9">
        <v>1000</v>
      </c>
      <c r="E1" s="30" t="s">
        <v>303</v>
      </c>
      <c r="P1" t="s">
        <v>569</v>
      </c>
    </row>
    <row r="2" spans="1:16" x14ac:dyDescent="0.25">
      <c r="A2" t="s">
        <v>117</v>
      </c>
      <c r="B2" s="9">
        <v>3000</v>
      </c>
      <c r="C2" s="11">
        <f>B2/12</f>
        <v>250</v>
      </c>
      <c r="O2" t="s">
        <v>500</v>
      </c>
      <c r="P2" t="s">
        <v>405</v>
      </c>
    </row>
    <row r="3" spans="1:16" x14ac:dyDescent="0.25">
      <c r="A3" t="s">
        <v>119</v>
      </c>
      <c r="B3" s="10">
        <v>0.04</v>
      </c>
      <c r="J3" t="s">
        <v>211</v>
      </c>
      <c r="O3" t="s">
        <v>502</v>
      </c>
      <c r="P3" t="s">
        <v>404</v>
      </c>
    </row>
    <row r="4" spans="1:16" x14ac:dyDescent="0.25">
      <c r="A4" t="s">
        <v>118</v>
      </c>
      <c r="B4" s="10">
        <v>7.0000000000000007E-2</v>
      </c>
      <c r="J4" t="s">
        <v>212</v>
      </c>
      <c r="O4" t="s">
        <v>500</v>
      </c>
      <c r="P4" t="s">
        <v>297</v>
      </c>
    </row>
    <row r="5" spans="1:16" x14ac:dyDescent="0.25">
      <c r="A5" t="s">
        <v>137</v>
      </c>
      <c r="B5" s="4">
        <v>0.17199999999999999</v>
      </c>
      <c r="J5" t="s">
        <v>213</v>
      </c>
      <c r="P5" t="s">
        <v>298</v>
      </c>
    </row>
    <row r="6" spans="1:16" x14ac:dyDescent="0.25">
      <c r="J6" t="s">
        <v>214</v>
      </c>
      <c r="O6" t="s">
        <v>500</v>
      </c>
      <c r="P6" t="s">
        <v>300</v>
      </c>
    </row>
    <row r="7" spans="1:16" x14ac:dyDescent="0.25">
      <c r="J7" t="s">
        <v>215</v>
      </c>
      <c r="P7" t="s">
        <v>399</v>
      </c>
    </row>
    <row r="8" spans="1:16" x14ac:dyDescent="0.25">
      <c r="A8" t="s">
        <v>120</v>
      </c>
      <c r="B8" t="s">
        <v>121</v>
      </c>
      <c r="C8" t="s">
        <v>122</v>
      </c>
      <c r="D8" t="s">
        <v>123</v>
      </c>
      <c r="E8" t="s">
        <v>188</v>
      </c>
      <c r="F8" t="s">
        <v>299</v>
      </c>
      <c r="G8" t="s">
        <v>188</v>
      </c>
      <c r="J8" t="s">
        <v>216</v>
      </c>
      <c r="O8" t="s">
        <v>500</v>
      </c>
      <c r="P8" t="s">
        <v>385</v>
      </c>
    </row>
    <row r="9" spans="1:16" x14ac:dyDescent="0.25">
      <c r="A9">
        <v>0</v>
      </c>
      <c r="B9" s="11">
        <f>($B$1+B2*A9)*(1+B4)</f>
        <v>1070</v>
      </c>
      <c r="C9" s="11">
        <f>B9*B3</f>
        <v>42.800000000000004</v>
      </c>
      <c r="D9" s="11">
        <f>$B$1+$B$2*A9</f>
        <v>1000</v>
      </c>
      <c r="E9" s="16">
        <f>B9-(B9-D9)*($B$5)</f>
        <v>1057.96</v>
      </c>
      <c r="F9" s="16"/>
      <c r="G9" s="16"/>
      <c r="H9" s="16"/>
      <c r="J9" t="s">
        <v>217</v>
      </c>
      <c r="P9" t="s">
        <v>567</v>
      </c>
    </row>
    <row r="10" spans="1:16" x14ac:dyDescent="0.25">
      <c r="A10">
        <v>1</v>
      </c>
      <c r="B10" s="11">
        <f>(B9+$B$2+C9)*(1+$B$4)</f>
        <v>4400.6960000000008</v>
      </c>
      <c r="C10" s="11">
        <f>B10*$B$3</f>
        <v>176.02784000000003</v>
      </c>
      <c r="D10" s="11">
        <f t="shared" ref="D10:D49" si="0">$B$1+$B$2*A10</f>
        <v>4000</v>
      </c>
      <c r="E10" s="16">
        <f t="shared" ref="E10:E69" si="1">B10-(B10-D10)*($B$5)</f>
        <v>4331.7762880000009</v>
      </c>
      <c r="F10" s="16"/>
      <c r="G10" s="16"/>
      <c r="H10" s="16"/>
    </row>
    <row r="11" spans="1:16" x14ac:dyDescent="0.25">
      <c r="A11">
        <v>2</v>
      </c>
      <c r="B11" s="11">
        <f>(B10+$B$2+C10)*(1+$B$4)</f>
        <v>8107.0945088000008</v>
      </c>
      <c r="C11" s="11">
        <f t="shared" ref="C11:C69" si="2">B11*$B$3</f>
        <v>324.28378035200006</v>
      </c>
      <c r="D11" s="11">
        <f t="shared" si="0"/>
        <v>7000</v>
      </c>
      <c r="E11" s="16">
        <f t="shared" si="1"/>
        <v>7916.6742532864009</v>
      </c>
      <c r="F11" s="16"/>
      <c r="G11" s="16"/>
      <c r="H11" s="16"/>
    </row>
    <row r="12" spans="1:16" x14ac:dyDescent="0.25">
      <c r="A12">
        <v>3</v>
      </c>
      <c r="B12" s="11">
        <f t="shared" ref="B12:B49" si="3">(B11+$B$2+C11)*(1+$B$4)</f>
        <v>12231.574769392641</v>
      </c>
      <c r="C12" s="11">
        <f t="shared" si="2"/>
        <v>489.26299077570565</v>
      </c>
      <c r="D12" s="11">
        <f t="shared" si="0"/>
        <v>10000</v>
      </c>
      <c r="E12" s="16">
        <f t="shared" si="1"/>
        <v>11847.743909057106</v>
      </c>
      <c r="F12" s="16"/>
      <c r="G12" s="16"/>
      <c r="H12" s="16"/>
    </row>
    <row r="13" spans="1:16" x14ac:dyDescent="0.25">
      <c r="A13">
        <v>4</v>
      </c>
      <c r="B13" s="11">
        <f t="shared" si="3"/>
        <v>16821.296403380133</v>
      </c>
      <c r="C13" s="11">
        <f t="shared" si="2"/>
        <v>672.85185613520537</v>
      </c>
      <c r="D13" s="11">
        <f t="shared" si="0"/>
        <v>13000</v>
      </c>
      <c r="E13" s="16">
        <f t="shared" si="1"/>
        <v>16164.033421998749</v>
      </c>
      <c r="F13" s="16"/>
      <c r="G13" s="16"/>
      <c r="H13" s="16"/>
    </row>
    <row r="14" spans="1:16" x14ac:dyDescent="0.25">
      <c r="A14">
        <v>5</v>
      </c>
      <c r="B14" s="11">
        <f t="shared" si="3"/>
        <v>21928.738637681414</v>
      </c>
      <c r="C14" s="11">
        <f t="shared" si="2"/>
        <v>877.14954550725656</v>
      </c>
      <c r="D14" s="11">
        <f t="shared" si="0"/>
        <v>16000</v>
      </c>
      <c r="E14" s="16">
        <f t="shared" si="1"/>
        <v>20908.99559200021</v>
      </c>
      <c r="F14" s="16"/>
      <c r="G14" s="16"/>
      <c r="H14" s="16"/>
    </row>
    <row r="15" spans="1:16" x14ac:dyDescent="0.25">
      <c r="A15">
        <v>6</v>
      </c>
      <c r="B15" s="11">
        <f t="shared" si="3"/>
        <v>27612.300356011881</v>
      </c>
      <c r="C15" s="11">
        <f t="shared" si="2"/>
        <v>1104.4920142404753</v>
      </c>
      <c r="D15" s="11">
        <f t="shared" si="0"/>
        <v>19000</v>
      </c>
      <c r="E15" s="16">
        <f t="shared" si="1"/>
        <v>26130.984694777839</v>
      </c>
      <c r="F15" s="16"/>
      <c r="G15" s="16"/>
      <c r="H15" s="16"/>
    </row>
    <row r="16" spans="1:16" x14ac:dyDescent="0.25">
      <c r="A16">
        <v>7</v>
      </c>
      <c r="B16" s="11">
        <f t="shared" si="3"/>
        <v>33936.967836170021</v>
      </c>
      <c r="C16" s="11">
        <f t="shared" si="2"/>
        <v>1357.4787134468008</v>
      </c>
      <c r="D16" s="11">
        <f t="shared" si="0"/>
        <v>22000</v>
      </c>
      <c r="E16" s="16">
        <f t="shared" si="1"/>
        <v>31883.809368348779</v>
      </c>
      <c r="F16" s="16"/>
      <c r="G16" s="16"/>
      <c r="H16" s="16"/>
      <c r="J16" s="27" t="s">
        <v>220</v>
      </c>
    </row>
    <row r="17" spans="1:10" x14ac:dyDescent="0.25">
      <c r="A17">
        <v>8</v>
      </c>
      <c r="B17" s="11">
        <f t="shared" si="3"/>
        <v>40975.057808090001</v>
      </c>
      <c r="C17" s="11">
        <f t="shared" si="2"/>
        <v>1639.0023123236001</v>
      </c>
      <c r="D17" s="11">
        <f t="shared" si="0"/>
        <v>25000</v>
      </c>
      <c r="E17" s="16">
        <f t="shared" si="1"/>
        <v>38227.34786509852</v>
      </c>
      <c r="F17" s="16"/>
      <c r="G17" s="16"/>
      <c r="H17" s="16"/>
      <c r="J17" t="s">
        <v>233</v>
      </c>
    </row>
    <row r="18" spans="1:10" x14ac:dyDescent="0.25">
      <c r="A18">
        <v>9</v>
      </c>
      <c r="B18" s="11">
        <f t="shared" si="3"/>
        <v>48807.044328842559</v>
      </c>
      <c r="C18" s="11">
        <f t="shared" si="2"/>
        <v>1952.2817731537025</v>
      </c>
      <c r="D18" s="11">
        <f t="shared" si="0"/>
        <v>28000</v>
      </c>
      <c r="E18" s="16">
        <f t="shared" si="1"/>
        <v>45228.23270428164</v>
      </c>
      <c r="F18" s="16"/>
      <c r="G18" s="16"/>
      <c r="H18" s="16"/>
      <c r="J18" t="s">
        <v>221</v>
      </c>
    </row>
    <row r="19" spans="1:10" x14ac:dyDescent="0.25">
      <c r="A19">
        <v>10</v>
      </c>
      <c r="B19" s="11">
        <f t="shared" si="3"/>
        <v>57522.478929135999</v>
      </c>
      <c r="C19" s="11">
        <f t="shared" si="2"/>
        <v>2300.8991571654401</v>
      </c>
      <c r="D19" s="11">
        <f t="shared" si="0"/>
        <v>31000</v>
      </c>
      <c r="E19" s="16">
        <f t="shared" si="1"/>
        <v>52960.612553324609</v>
      </c>
      <c r="F19" s="16"/>
      <c r="G19" s="16"/>
      <c r="H19" s="16"/>
      <c r="J19" s="28" t="s">
        <v>222</v>
      </c>
    </row>
    <row r="20" spans="1:10" x14ac:dyDescent="0.25">
      <c r="A20">
        <v>11</v>
      </c>
      <c r="B20" s="11">
        <f t="shared" si="3"/>
        <v>67221.014552342545</v>
      </c>
      <c r="C20" s="11">
        <f t="shared" si="2"/>
        <v>2688.8405820937019</v>
      </c>
      <c r="D20" s="11">
        <f t="shared" si="0"/>
        <v>34000</v>
      </c>
      <c r="E20" s="16">
        <f t="shared" si="1"/>
        <v>61507.000049339629</v>
      </c>
      <c r="F20" s="16"/>
      <c r="G20" s="16"/>
      <c r="H20" s="16"/>
      <c r="J20" t="s">
        <v>223</v>
      </c>
    </row>
    <row r="21" spans="1:10" x14ac:dyDescent="0.25">
      <c r="A21">
        <v>12</v>
      </c>
      <c r="B21" s="11">
        <f t="shared" si="3"/>
        <v>78013.544993846794</v>
      </c>
      <c r="C21" s="11">
        <f t="shared" si="2"/>
        <v>3120.5417997538716</v>
      </c>
      <c r="D21" s="11">
        <f t="shared" si="0"/>
        <v>37000</v>
      </c>
      <c r="E21" s="16">
        <f t="shared" si="1"/>
        <v>70959.215254905139</v>
      </c>
      <c r="F21" s="16"/>
      <c r="G21" s="16"/>
      <c r="H21" s="16"/>
      <c r="J21" s="28" t="s">
        <v>232</v>
      </c>
    </row>
    <row r="22" spans="1:10" x14ac:dyDescent="0.25">
      <c r="A22">
        <v>13</v>
      </c>
      <c r="B22" s="11">
        <f t="shared" si="3"/>
        <v>90023.472869152727</v>
      </c>
      <c r="C22" s="11">
        <f t="shared" si="2"/>
        <v>3600.9389147661091</v>
      </c>
      <c r="D22" s="11">
        <f t="shared" si="0"/>
        <v>40000</v>
      </c>
      <c r="E22" s="16">
        <f t="shared" si="1"/>
        <v>81419.435535658457</v>
      </c>
      <c r="F22" s="16"/>
      <c r="G22" s="16"/>
      <c r="H22" s="16"/>
      <c r="J22" t="s">
        <v>231</v>
      </c>
    </row>
    <row r="23" spans="1:10" x14ac:dyDescent="0.25">
      <c r="A23">
        <v>14</v>
      </c>
      <c r="B23" s="11">
        <f t="shared" si="3"/>
        <v>103388.12060879316</v>
      </c>
      <c r="C23" s="11">
        <f t="shared" si="2"/>
        <v>4135.5248243517262</v>
      </c>
      <c r="D23" s="11">
        <f t="shared" si="0"/>
        <v>43000</v>
      </c>
      <c r="E23" s="16">
        <f t="shared" si="1"/>
        <v>93001.363864080748</v>
      </c>
      <c r="F23" s="16"/>
      <c r="G23" s="16"/>
      <c r="H23" s="16"/>
      <c r="J23" s="28" t="s">
        <v>230</v>
      </c>
    </row>
    <row r="24" spans="1:10" x14ac:dyDescent="0.25">
      <c r="A24">
        <v>15</v>
      </c>
      <c r="B24" s="11">
        <f t="shared" si="3"/>
        <v>118260.30061346503</v>
      </c>
      <c r="C24" s="11">
        <f t="shared" si="2"/>
        <v>4730.4120245386011</v>
      </c>
      <c r="D24" s="11">
        <f t="shared" si="0"/>
        <v>46000</v>
      </c>
      <c r="E24" s="16">
        <f t="shared" si="1"/>
        <v>105831.52890794905</v>
      </c>
      <c r="F24" s="16"/>
      <c r="G24" s="16"/>
      <c r="H24" s="16"/>
      <c r="J24" t="s">
        <v>224</v>
      </c>
    </row>
    <row r="25" spans="1:10" x14ac:dyDescent="0.25">
      <c r="A25">
        <v>16</v>
      </c>
      <c r="B25" s="11">
        <f t="shared" si="3"/>
        <v>134810.06252266391</v>
      </c>
      <c r="C25" s="11">
        <f t="shared" si="2"/>
        <v>5392.4025009065563</v>
      </c>
      <c r="D25" s="11">
        <f t="shared" si="0"/>
        <v>49000</v>
      </c>
      <c r="E25" s="16">
        <f t="shared" si="1"/>
        <v>120050.73176876572</v>
      </c>
      <c r="F25" s="16"/>
      <c r="G25" s="16"/>
      <c r="H25" s="16"/>
      <c r="J25" t="s">
        <v>225</v>
      </c>
    </row>
    <row r="26" spans="1:10" x14ac:dyDescent="0.25">
      <c r="A26">
        <v>17</v>
      </c>
      <c r="B26" s="11">
        <f t="shared" si="3"/>
        <v>153226.6375752204</v>
      </c>
      <c r="C26" s="11">
        <f t="shared" si="2"/>
        <v>6129.0655030088164</v>
      </c>
      <c r="D26" s="11">
        <f t="shared" si="0"/>
        <v>52000</v>
      </c>
      <c r="E26" s="16">
        <f t="shared" si="1"/>
        <v>135815.6559122825</v>
      </c>
      <c r="F26" s="16"/>
      <c r="G26" s="16"/>
      <c r="H26" s="16"/>
      <c r="J26" s="27" t="s">
        <v>256</v>
      </c>
    </row>
    <row r="27" spans="1:10" x14ac:dyDescent="0.25">
      <c r="A27">
        <v>18</v>
      </c>
      <c r="B27" s="11">
        <f t="shared" si="3"/>
        <v>173720.60229370528</v>
      </c>
      <c r="C27" s="11">
        <f t="shared" si="2"/>
        <v>6948.8240917482108</v>
      </c>
      <c r="D27" s="11">
        <f t="shared" si="0"/>
        <v>55000</v>
      </c>
      <c r="E27" s="16">
        <f t="shared" si="1"/>
        <v>153300.65869918797</v>
      </c>
      <c r="F27" s="16"/>
      <c r="G27" s="16"/>
      <c r="H27" s="16"/>
      <c r="J27" t="s">
        <v>226</v>
      </c>
    </row>
    <row r="28" spans="1:10" x14ac:dyDescent="0.25">
      <c r="A28">
        <v>19</v>
      </c>
      <c r="B28" s="11">
        <f t="shared" si="3"/>
        <v>196526.28623243526</v>
      </c>
      <c r="C28" s="11">
        <f t="shared" si="2"/>
        <v>7861.0514492974107</v>
      </c>
      <c r="D28" s="11">
        <f t="shared" si="0"/>
        <v>58000</v>
      </c>
      <c r="E28" s="16">
        <f t="shared" si="1"/>
        <v>172699.76500045639</v>
      </c>
      <c r="F28" s="16"/>
      <c r="G28" s="16"/>
      <c r="H28" s="16"/>
      <c r="J28" t="s">
        <v>227</v>
      </c>
    </row>
    <row r="29" spans="1:10" x14ac:dyDescent="0.25">
      <c r="A29">
        <v>20</v>
      </c>
      <c r="B29" s="11">
        <f t="shared" si="3"/>
        <v>221904.45131945398</v>
      </c>
      <c r="C29" s="11">
        <f t="shared" si="2"/>
        <v>8876.1780527781593</v>
      </c>
      <c r="D29" s="11">
        <f t="shared" si="0"/>
        <v>61000</v>
      </c>
      <c r="E29" s="16">
        <f t="shared" si="1"/>
        <v>194228.8856925079</v>
      </c>
      <c r="F29" s="16"/>
      <c r="G29" s="16"/>
      <c r="H29" s="16"/>
      <c r="J29" s="27" t="s">
        <v>255</v>
      </c>
    </row>
    <row r="30" spans="1:10" x14ac:dyDescent="0.25">
      <c r="A30">
        <v>21</v>
      </c>
      <c r="B30" s="11">
        <f t="shared" si="3"/>
        <v>250145.2734282884</v>
      </c>
      <c r="C30" s="11">
        <f t="shared" si="2"/>
        <v>10005.810937131537</v>
      </c>
      <c r="D30" s="11">
        <f t="shared" si="0"/>
        <v>64000</v>
      </c>
      <c r="E30" s="16">
        <f t="shared" si="1"/>
        <v>218128.28639862279</v>
      </c>
      <c r="F30" s="16"/>
      <c r="G30" s="16"/>
      <c r="H30" s="16"/>
      <c r="J30" t="s">
        <v>228</v>
      </c>
    </row>
    <row r="31" spans="1:10" x14ac:dyDescent="0.25">
      <c r="A31">
        <v>22</v>
      </c>
      <c r="B31" s="11">
        <f t="shared" si="3"/>
        <v>281571.66027099936</v>
      </c>
      <c r="C31" s="11">
        <f t="shared" si="2"/>
        <v>11262.866410839975</v>
      </c>
      <c r="D31" s="11">
        <f t="shared" si="0"/>
        <v>67000</v>
      </c>
      <c r="E31" s="16">
        <f t="shared" si="1"/>
        <v>244665.33470438747</v>
      </c>
      <c r="F31" s="16"/>
      <c r="G31" s="16"/>
      <c r="H31" s="16"/>
      <c r="J31" t="s">
        <v>229</v>
      </c>
    </row>
    <row r="32" spans="1:10" x14ac:dyDescent="0.25">
      <c r="A32">
        <v>23</v>
      </c>
      <c r="B32" s="11">
        <f t="shared" si="3"/>
        <v>316542.94354956807</v>
      </c>
      <c r="C32" s="11">
        <f t="shared" si="2"/>
        <v>12661.717741982722</v>
      </c>
      <c r="D32" s="11">
        <f t="shared" si="0"/>
        <v>70000</v>
      </c>
      <c r="E32" s="16">
        <f t="shared" si="1"/>
        <v>274137.55725904234</v>
      </c>
      <c r="F32" s="16"/>
      <c r="G32" s="16"/>
      <c r="H32" s="16"/>
      <c r="J32" s="27" t="s">
        <v>254</v>
      </c>
    </row>
    <row r="33" spans="1:10" x14ac:dyDescent="0.25">
      <c r="A33">
        <v>24</v>
      </c>
      <c r="B33" s="11">
        <f t="shared" si="3"/>
        <v>355458.98758195934</v>
      </c>
      <c r="C33" s="11">
        <f t="shared" si="2"/>
        <v>14218.359503278374</v>
      </c>
      <c r="D33" s="11">
        <f t="shared" si="0"/>
        <v>73000</v>
      </c>
      <c r="E33" s="16">
        <f t="shared" si="1"/>
        <v>306876.04171786236</v>
      </c>
      <c r="F33" s="16"/>
      <c r="G33" s="16"/>
      <c r="H33" s="16"/>
      <c r="J33" t="s">
        <v>234</v>
      </c>
    </row>
    <row r="34" spans="1:10" x14ac:dyDescent="0.25">
      <c r="A34">
        <v>25</v>
      </c>
      <c r="B34" s="11">
        <f t="shared" si="3"/>
        <v>398764.76138120441</v>
      </c>
      <c r="C34" s="11">
        <f t="shared" si="2"/>
        <v>15950.590455248177</v>
      </c>
      <c r="D34" s="11">
        <f t="shared" si="0"/>
        <v>76000</v>
      </c>
      <c r="E34" s="16">
        <f t="shared" si="1"/>
        <v>343249.22242363729</v>
      </c>
      <c r="F34" s="16"/>
      <c r="G34" s="16"/>
      <c r="H34" s="16"/>
      <c r="J34" t="s">
        <v>235</v>
      </c>
    </row>
    <row r="35" spans="1:10" x14ac:dyDescent="0.25">
      <c r="A35">
        <v>26</v>
      </c>
      <c r="B35" s="11">
        <f t="shared" si="3"/>
        <v>446955.42646500433</v>
      </c>
      <c r="C35" s="11">
        <f t="shared" si="2"/>
        <v>17878.217058600174</v>
      </c>
      <c r="D35" s="11">
        <f t="shared" si="0"/>
        <v>79000</v>
      </c>
      <c r="E35" s="16">
        <f t="shared" si="1"/>
        <v>383667.09311302361</v>
      </c>
      <c r="F35" s="16"/>
      <c r="G35" s="16"/>
      <c r="H35" s="16"/>
      <c r="J35" s="27" t="s">
        <v>252</v>
      </c>
    </row>
    <row r="36" spans="1:10" x14ac:dyDescent="0.25">
      <c r="A36">
        <v>27</v>
      </c>
      <c r="B36" s="11">
        <f t="shared" si="3"/>
        <v>500581.99857025681</v>
      </c>
      <c r="C36" s="11">
        <f t="shared" si="2"/>
        <v>20023.279942810273</v>
      </c>
      <c r="D36" s="11">
        <f t="shared" si="0"/>
        <v>82000</v>
      </c>
      <c r="E36" s="16">
        <f t="shared" si="1"/>
        <v>428585.89481617266</v>
      </c>
      <c r="F36" s="16"/>
      <c r="G36" s="16"/>
      <c r="H36" s="16"/>
      <c r="J36" t="s">
        <v>236</v>
      </c>
    </row>
    <row r="37" spans="1:10" x14ac:dyDescent="0.25">
      <c r="A37">
        <v>28</v>
      </c>
      <c r="B37" s="11">
        <f t="shared" si="3"/>
        <v>560257.64800898184</v>
      </c>
      <c r="C37" s="11">
        <f t="shared" si="2"/>
        <v>22410.305920359275</v>
      </c>
      <c r="D37" s="11">
        <f t="shared" si="0"/>
        <v>85000</v>
      </c>
      <c r="E37" s="16">
        <f t="shared" si="1"/>
        <v>478513.33255143696</v>
      </c>
      <c r="F37" s="16"/>
      <c r="G37" s="16"/>
      <c r="H37" s="16"/>
      <c r="I37" s="11"/>
      <c r="J37" t="s">
        <v>237</v>
      </c>
    </row>
    <row r="38" spans="1:10" x14ac:dyDescent="0.25">
      <c r="A38">
        <v>29</v>
      </c>
      <c r="B38" s="11">
        <f t="shared" si="3"/>
        <v>626664.71070439508</v>
      </c>
      <c r="C38" s="11">
        <f t="shared" si="2"/>
        <v>25066.588428175804</v>
      </c>
      <c r="D38" s="11">
        <f t="shared" si="0"/>
        <v>88000</v>
      </c>
      <c r="E38" s="16">
        <f t="shared" si="1"/>
        <v>534014.38046323915</v>
      </c>
      <c r="F38" s="16"/>
      <c r="G38" s="16"/>
      <c r="H38" s="16"/>
      <c r="J38" t="s">
        <v>238</v>
      </c>
    </row>
    <row r="39" spans="1:10" x14ac:dyDescent="0.25">
      <c r="A39">
        <v>30</v>
      </c>
      <c r="B39" s="11">
        <f t="shared" si="3"/>
        <v>700562.49007185083</v>
      </c>
      <c r="C39" s="11">
        <f t="shared" si="2"/>
        <v>28022.499602874035</v>
      </c>
      <c r="D39" s="11">
        <f t="shared" si="0"/>
        <v>91000</v>
      </c>
      <c r="E39" s="16">
        <f t="shared" si="1"/>
        <v>595717.74177949247</v>
      </c>
      <c r="F39" s="16"/>
      <c r="G39" s="16"/>
      <c r="H39" s="16"/>
      <c r="J39" t="s">
        <v>239</v>
      </c>
    </row>
    <row r="40" spans="1:10" x14ac:dyDescent="0.25">
      <c r="A40">
        <v>31</v>
      </c>
      <c r="B40" s="11">
        <f t="shared" si="3"/>
        <v>782795.93895195564</v>
      </c>
      <c r="C40" s="11">
        <f t="shared" si="2"/>
        <v>31311.837558078227</v>
      </c>
      <c r="D40" s="11">
        <f t="shared" si="0"/>
        <v>94000</v>
      </c>
      <c r="E40" s="16">
        <f t="shared" si="1"/>
        <v>664323.03745221929</v>
      </c>
      <c r="F40" s="16"/>
      <c r="G40" s="16"/>
      <c r="H40" s="16"/>
      <c r="J40" t="s">
        <v>240</v>
      </c>
    </row>
    <row r="41" spans="1:10" x14ac:dyDescent="0.25">
      <c r="A41">
        <v>32</v>
      </c>
      <c r="B41" s="11">
        <f t="shared" si="3"/>
        <v>874305.32086573634</v>
      </c>
      <c r="C41" s="11">
        <f t="shared" si="2"/>
        <v>34972.212834629456</v>
      </c>
      <c r="D41" s="11">
        <f t="shared" si="0"/>
        <v>97000</v>
      </c>
      <c r="E41" s="16">
        <f t="shared" si="1"/>
        <v>740608.80567682977</v>
      </c>
      <c r="F41" s="16"/>
      <c r="G41" s="16"/>
      <c r="H41" s="16"/>
      <c r="J41" t="s">
        <v>241</v>
      </c>
    </row>
    <row r="42" spans="1:10" x14ac:dyDescent="0.25">
      <c r="A42">
        <v>33</v>
      </c>
      <c r="B42" s="11">
        <f t="shared" si="3"/>
        <v>976136.9610593915</v>
      </c>
      <c r="C42" s="11">
        <f t="shared" si="2"/>
        <v>39045.478442375657</v>
      </c>
      <c r="D42" s="11">
        <f t="shared" si="0"/>
        <v>100000</v>
      </c>
      <c r="E42" s="16">
        <f t="shared" si="1"/>
        <v>825441.40375717613</v>
      </c>
      <c r="F42" s="16"/>
      <c r="G42" s="16"/>
      <c r="H42" s="16"/>
      <c r="J42" t="s">
        <v>286</v>
      </c>
    </row>
    <row r="43" spans="1:10" x14ac:dyDescent="0.25">
      <c r="A43">
        <v>34</v>
      </c>
      <c r="B43" s="11">
        <f t="shared" si="3"/>
        <v>1089455.2102668909</v>
      </c>
      <c r="C43" s="11">
        <f t="shared" si="2"/>
        <v>43578.208410675637</v>
      </c>
      <c r="D43" s="11">
        <f t="shared" si="0"/>
        <v>103000</v>
      </c>
      <c r="E43" s="16">
        <f t="shared" si="1"/>
        <v>919784.91410098574</v>
      </c>
      <c r="F43" s="16"/>
      <c r="G43" s="16"/>
      <c r="H43" s="16"/>
      <c r="J43" t="s">
        <v>242</v>
      </c>
    </row>
    <row r="44" spans="1:10" x14ac:dyDescent="0.25">
      <c r="A44">
        <v>35</v>
      </c>
      <c r="B44" s="11">
        <f t="shared" si="3"/>
        <v>1215555.7579849963</v>
      </c>
      <c r="C44" s="11">
        <f t="shared" si="2"/>
        <v>48622.230319399852</v>
      </c>
      <c r="D44" s="11">
        <f t="shared" si="0"/>
        <v>106000</v>
      </c>
      <c r="E44" s="16">
        <f t="shared" si="1"/>
        <v>1024712.167611577</v>
      </c>
      <c r="F44" s="16"/>
      <c r="G44" s="16"/>
      <c r="H44" s="16"/>
      <c r="J44" s="27" t="s">
        <v>253</v>
      </c>
    </row>
    <row r="45" spans="1:10" x14ac:dyDescent="0.25">
      <c r="A45">
        <v>36</v>
      </c>
      <c r="B45" s="11">
        <f t="shared" si="3"/>
        <v>1355880.447485704</v>
      </c>
      <c r="C45" s="11">
        <f t="shared" si="2"/>
        <v>54235.217899428157</v>
      </c>
      <c r="D45" s="11">
        <f t="shared" si="0"/>
        <v>109000</v>
      </c>
      <c r="E45" s="16">
        <f t="shared" si="1"/>
        <v>1141417.010518163</v>
      </c>
      <c r="F45" s="16"/>
      <c r="G45" s="16"/>
      <c r="H45" s="16"/>
      <c r="J45" t="s">
        <v>243</v>
      </c>
    </row>
    <row r="46" spans="1:10" x14ac:dyDescent="0.25">
      <c r="A46">
        <v>37</v>
      </c>
      <c r="B46" s="11">
        <f t="shared" si="3"/>
        <v>1512033.7619620916</v>
      </c>
      <c r="C46" s="11">
        <f t="shared" si="2"/>
        <v>60481.350478483662</v>
      </c>
      <c r="D46" s="11">
        <f t="shared" si="0"/>
        <v>112000</v>
      </c>
      <c r="E46" s="16">
        <f t="shared" si="1"/>
        <v>1271227.9549046119</v>
      </c>
      <c r="F46" s="16"/>
      <c r="G46" s="16"/>
      <c r="H46" s="16"/>
      <c r="J46" t="s">
        <v>244</v>
      </c>
    </row>
    <row r="47" spans="1:10" x14ac:dyDescent="0.25">
      <c r="A47">
        <v>38</v>
      </c>
      <c r="B47" s="11">
        <f t="shared" si="3"/>
        <v>1685801.1703114156</v>
      </c>
      <c r="C47" s="11">
        <f t="shared" si="2"/>
        <v>67432.046812456625</v>
      </c>
      <c r="D47" s="11">
        <f t="shared" si="0"/>
        <v>115000</v>
      </c>
      <c r="E47" s="16">
        <f t="shared" si="1"/>
        <v>1415623.369017852</v>
      </c>
      <c r="F47" s="16"/>
      <c r="G47" s="16"/>
      <c r="H47" s="16"/>
      <c r="J47" t="s">
        <v>245</v>
      </c>
    </row>
    <row r="48" spans="1:10" x14ac:dyDescent="0.25">
      <c r="A48">
        <v>39</v>
      </c>
      <c r="B48" s="11">
        <f t="shared" si="3"/>
        <v>1879169.5423225432</v>
      </c>
      <c r="C48" s="11">
        <f t="shared" si="2"/>
        <v>75166.781692901728</v>
      </c>
      <c r="D48" s="11">
        <f t="shared" si="0"/>
        <v>118000</v>
      </c>
      <c r="E48" s="16">
        <f t="shared" si="1"/>
        <v>1576248.3810430658</v>
      </c>
      <c r="F48" s="16"/>
      <c r="G48" s="16"/>
      <c r="H48" s="16"/>
      <c r="J48" s="28" t="s">
        <v>246</v>
      </c>
    </row>
    <row r="49" spans="1:10" x14ac:dyDescent="0.25">
      <c r="A49">
        <v>40</v>
      </c>
      <c r="B49" s="11">
        <f t="shared" si="3"/>
        <v>2094349.8666965261</v>
      </c>
      <c r="C49" s="11">
        <f t="shared" si="2"/>
        <v>83773.994667861043</v>
      </c>
      <c r="D49" s="11">
        <f t="shared" si="0"/>
        <v>121000</v>
      </c>
      <c r="E49" s="16">
        <f t="shared" si="1"/>
        <v>1754933.6896247235</v>
      </c>
      <c r="F49" s="16"/>
      <c r="G49" s="16"/>
      <c r="H49" s="16"/>
      <c r="J49" t="s">
        <v>247</v>
      </c>
    </row>
    <row r="50" spans="1:10" x14ac:dyDescent="0.25">
      <c r="A50">
        <v>41</v>
      </c>
      <c r="B50" s="11">
        <f t="shared" ref="B50:B69" si="4">(B49+$B$2+C49)*(1+$B$4)</f>
        <v>2333802.5316598946</v>
      </c>
      <c r="C50" s="11">
        <f t="shared" si="2"/>
        <v>93352.101266395781</v>
      </c>
      <c r="D50" s="11">
        <f t="shared" ref="D50:D69" si="5">$B$1+$B$2*A50</f>
        <v>124000</v>
      </c>
      <c r="E50" s="16">
        <f t="shared" si="1"/>
        <v>1953716.4962143928</v>
      </c>
      <c r="F50" s="16"/>
      <c r="G50" s="16"/>
      <c r="H50" s="16"/>
      <c r="J50" t="s">
        <v>248</v>
      </c>
    </row>
    <row r="51" spans="1:10" x14ac:dyDescent="0.25">
      <c r="A51">
        <v>42</v>
      </c>
      <c r="B51" s="11">
        <f t="shared" si="4"/>
        <v>2600265.4572311309</v>
      </c>
      <c r="C51" s="11">
        <f t="shared" si="2"/>
        <v>104010.61828924523</v>
      </c>
      <c r="D51" s="11">
        <f t="shared" si="5"/>
        <v>127000</v>
      </c>
      <c r="E51" s="16">
        <f t="shared" si="1"/>
        <v>2174863.7985873763</v>
      </c>
      <c r="F51" s="16"/>
      <c r="G51" s="16"/>
      <c r="H51" s="16"/>
      <c r="J51" s="27" t="s">
        <v>251</v>
      </c>
    </row>
    <row r="52" spans="1:10" x14ac:dyDescent="0.25">
      <c r="A52">
        <v>43</v>
      </c>
      <c r="B52" s="11">
        <f t="shared" si="4"/>
        <v>2896785.4008068028</v>
      </c>
      <c r="C52" s="11">
        <f t="shared" si="2"/>
        <v>115871.41603227211</v>
      </c>
      <c r="D52" s="11">
        <f t="shared" si="5"/>
        <v>130000</v>
      </c>
      <c r="E52" s="16">
        <f t="shared" si="1"/>
        <v>2420898.3118680329</v>
      </c>
      <c r="F52" s="16"/>
      <c r="G52" s="16"/>
      <c r="H52" s="16"/>
      <c r="J52" t="s">
        <v>249</v>
      </c>
    </row>
    <row r="53" spans="1:10" x14ac:dyDescent="0.25">
      <c r="A53">
        <v>44</v>
      </c>
      <c r="B53" s="11">
        <f t="shared" si="4"/>
        <v>3226752.7940178099</v>
      </c>
      <c r="C53" s="11">
        <f t="shared" si="2"/>
        <v>129070.1117607124</v>
      </c>
      <c r="D53" s="11">
        <f t="shared" si="5"/>
        <v>133000</v>
      </c>
      <c r="E53" s="16">
        <f t="shared" si="1"/>
        <v>2694627.3134467467</v>
      </c>
      <c r="F53" s="16"/>
      <c r="G53" s="16"/>
      <c r="H53" s="16"/>
      <c r="J53" s="28" t="s">
        <v>250</v>
      </c>
    </row>
    <row r="54" spans="1:10" x14ac:dyDescent="0.25">
      <c r="A54">
        <v>45</v>
      </c>
      <c r="B54" s="11">
        <f t="shared" si="4"/>
        <v>3593940.5091830189</v>
      </c>
      <c r="C54" s="11">
        <f t="shared" si="2"/>
        <v>143757.62036732075</v>
      </c>
      <c r="D54" s="11">
        <f t="shared" si="5"/>
        <v>136000</v>
      </c>
      <c r="E54" s="16">
        <f t="shared" si="1"/>
        <v>2999174.7416035398</v>
      </c>
      <c r="F54" s="16"/>
      <c r="G54" s="16"/>
      <c r="H54" s="16"/>
      <c r="J54" s="27" t="s">
        <v>257</v>
      </c>
    </row>
    <row r="55" spans="1:10" x14ac:dyDescent="0.25">
      <c r="A55">
        <v>46</v>
      </c>
      <c r="B55" s="11">
        <f t="shared" si="4"/>
        <v>4002546.9986188635</v>
      </c>
      <c r="C55" s="11">
        <f t="shared" si="2"/>
        <v>160101.87994475453</v>
      </c>
      <c r="D55" s="11">
        <f t="shared" si="5"/>
        <v>139000</v>
      </c>
      <c r="E55" s="16">
        <f t="shared" si="1"/>
        <v>3338016.914856419</v>
      </c>
      <c r="F55" s="16"/>
      <c r="G55" s="16"/>
      <c r="H55" s="16"/>
      <c r="J55" t="s">
        <v>258</v>
      </c>
    </row>
    <row r="56" spans="1:10" x14ac:dyDescent="0.25">
      <c r="A56">
        <v>47</v>
      </c>
      <c r="B56" s="11">
        <f t="shared" si="4"/>
        <v>4457244.3000630718</v>
      </c>
      <c r="C56" s="11">
        <f t="shared" si="2"/>
        <v>178289.77200252286</v>
      </c>
      <c r="D56" s="11">
        <f t="shared" si="5"/>
        <v>142000</v>
      </c>
      <c r="E56" s="16">
        <f t="shared" si="1"/>
        <v>3715022.2804522235</v>
      </c>
      <c r="F56" s="16"/>
      <c r="G56" s="16"/>
      <c r="H56" s="16"/>
      <c r="J56" t="s">
        <v>259</v>
      </c>
    </row>
    <row r="57" spans="1:10" x14ac:dyDescent="0.25">
      <c r="A57">
        <v>48</v>
      </c>
      <c r="B57" s="11">
        <f t="shared" si="4"/>
        <v>4963231.4571101861</v>
      </c>
      <c r="C57" s="11">
        <f t="shared" si="2"/>
        <v>198529.25828440743</v>
      </c>
      <c r="D57" s="11">
        <f t="shared" si="5"/>
        <v>145000</v>
      </c>
      <c r="E57" s="16">
        <f t="shared" si="1"/>
        <v>4134495.6464872342</v>
      </c>
      <c r="F57" s="16"/>
      <c r="G57" s="16"/>
      <c r="H57" s="16"/>
      <c r="J57" t="s">
        <v>260</v>
      </c>
    </row>
    <row r="58" spans="1:10" x14ac:dyDescent="0.25">
      <c r="A58">
        <v>49</v>
      </c>
      <c r="B58" s="11">
        <f t="shared" si="4"/>
        <v>5526293.9654722158</v>
      </c>
      <c r="C58" s="11">
        <f t="shared" si="2"/>
        <v>221051.75861888865</v>
      </c>
      <c r="D58" s="11">
        <f t="shared" si="5"/>
        <v>148000</v>
      </c>
      <c r="E58" s="16">
        <f t="shared" si="1"/>
        <v>4601227.4034109944</v>
      </c>
      <c r="F58" s="16"/>
      <c r="G58" s="16"/>
      <c r="H58" s="16"/>
      <c r="J58" t="s">
        <v>261</v>
      </c>
    </row>
    <row r="59" spans="1:10" x14ac:dyDescent="0.25">
      <c r="A59">
        <v>50</v>
      </c>
      <c r="B59" s="11">
        <f t="shared" si="4"/>
        <v>6152869.9247774817</v>
      </c>
      <c r="C59" s="11">
        <f t="shared" si="2"/>
        <v>246114.79699109928</v>
      </c>
      <c r="D59" s="11">
        <f t="shared" si="5"/>
        <v>151000</v>
      </c>
      <c r="E59" s="16">
        <f t="shared" si="1"/>
        <v>5120548.2977157552</v>
      </c>
      <c r="F59" s="16"/>
      <c r="G59" s="16"/>
      <c r="H59" s="16"/>
      <c r="J59" t="s">
        <v>262</v>
      </c>
    </row>
    <row r="60" spans="1:10" x14ac:dyDescent="0.25">
      <c r="A60">
        <v>51</v>
      </c>
      <c r="B60" s="11">
        <f t="shared" si="4"/>
        <v>6850123.652292382</v>
      </c>
      <c r="C60" s="11">
        <f t="shared" si="2"/>
        <v>274004.94609169528</v>
      </c>
      <c r="D60" s="11">
        <f t="shared" si="5"/>
        <v>154000</v>
      </c>
      <c r="E60" s="16">
        <f t="shared" si="1"/>
        <v>5698390.3840980921</v>
      </c>
      <c r="F60" s="16"/>
      <c r="G60" s="16"/>
      <c r="H60" s="16"/>
      <c r="J60" t="s">
        <v>263</v>
      </c>
    </row>
    <row r="61" spans="1:10" x14ac:dyDescent="0.25">
      <c r="A61">
        <v>52</v>
      </c>
      <c r="B61" s="11">
        <f t="shared" si="4"/>
        <v>7626027.6002709633</v>
      </c>
      <c r="C61" s="11">
        <f t="shared" si="2"/>
        <v>305041.10401083855</v>
      </c>
      <c r="D61" s="11">
        <f t="shared" si="5"/>
        <v>157000</v>
      </c>
      <c r="E61" s="16">
        <f t="shared" si="1"/>
        <v>6341354.8530243579</v>
      </c>
      <c r="F61" s="16"/>
      <c r="G61" s="16"/>
      <c r="H61" s="16"/>
      <c r="J61" t="s">
        <v>264</v>
      </c>
    </row>
    <row r="62" spans="1:10" x14ac:dyDescent="0.25">
      <c r="A62">
        <v>53</v>
      </c>
      <c r="B62" s="11">
        <f t="shared" si="4"/>
        <v>8489453.5135815274</v>
      </c>
      <c r="C62" s="11">
        <f t="shared" si="2"/>
        <v>339578.14054326108</v>
      </c>
      <c r="D62" s="11">
        <f t="shared" si="5"/>
        <v>160000</v>
      </c>
      <c r="E62" s="16">
        <f t="shared" si="1"/>
        <v>7056787.5092455046</v>
      </c>
      <c r="F62" s="16"/>
      <c r="G62" s="16"/>
      <c r="H62" s="16"/>
      <c r="J62" s="27" t="s">
        <v>265</v>
      </c>
    </row>
    <row r="63" spans="1:10" x14ac:dyDescent="0.25">
      <c r="A63">
        <v>54</v>
      </c>
      <c r="B63" s="11">
        <f t="shared" si="4"/>
        <v>9450273.869913524</v>
      </c>
      <c r="C63" s="11">
        <f t="shared" si="2"/>
        <v>378010.95479654096</v>
      </c>
      <c r="D63" s="11">
        <f t="shared" si="5"/>
        <v>163000</v>
      </c>
      <c r="E63" s="16">
        <f t="shared" si="1"/>
        <v>7852862.7642883975</v>
      </c>
      <c r="F63" s="16"/>
      <c r="G63" s="16"/>
      <c r="H63" s="16"/>
      <c r="J63" t="s">
        <v>266</v>
      </c>
    </row>
    <row r="64" spans="1:10" x14ac:dyDescent="0.25">
      <c r="A64">
        <v>55</v>
      </c>
      <c r="B64" s="11">
        <f t="shared" si="4"/>
        <v>10519474.762439771</v>
      </c>
      <c r="C64" s="11">
        <f t="shared" si="2"/>
        <v>420778.99049759086</v>
      </c>
      <c r="D64" s="11">
        <f t="shared" si="5"/>
        <v>166000</v>
      </c>
      <c r="E64" s="16">
        <f t="shared" si="1"/>
        <v>8738677.10330013</v>
      </c>
      <c r="F64" s="16"/>
      <c r="G64" s="16"/>
      <c r="H64" s="16"/>
      <c r="J64" t="s">
        <v>267</v>
      </c>
    </row>
    <row r="65" spans="1:15" x14ac:dyDescent="0.25">
      <c r="A65">
        <v>56</v>
      </c>
      <c r="B65" s="11">
        <f t="shared" si="4"/>
        <v>11709281.515642978</v>
      </c>
      <c r="C65" s="11">
        <f t="shared" si="2"/>
        <v>468371.26062571915</v>
      </c>
      <c r="D65" s="11">
        <f t="shared" si="5"/>
        <v>169000</v>
      </c>
      <c r="E65" s="16">
        <f t="shared" si="1"/>
        <v>9724353.0949523859</v>
      </c>
      <c r="F65" s="16"/>
      <c r="G65" s="16"/>
      <c r="H65" s="16"/>
      <c r="J65" t="s">
        <v>268</v>
      </c>
    </row>
    <row r="66" spans="1:15" x14ac:dyDescent="0.25">
      <c r="A66">
        <v>57</v>
      </c>
      <c r="B66" s="11">
        <f t="shared" si="4"/>
        <v>13033298.470607508</v>
      </c>
      <c r="C66" s="11">
        <f t="shared" si="2"/>
        <v>521331.9388243003</v>
      </c>
      <c r="D66" s="11">
        <f t="shared" si="5"/>
        <v>172000</v>
      </c>
      <c r="E66" s="16">
        <f t="shared" si="1"/>
        <v>10821155.133663017</v>
      </c>
      <c r="F66" s="16"/>
      <c r="G66" s="16"/>
      <c r="H66" s="16"/>
      <c r="J66" t="s">
        <v>269</v>
      </c>
    </row>
    <row r="67" spans="1:15" x14ac:dyDescent="0.25">
      <c r="A67">
        <v>58</v>
      </c>
      <c r="B67" s="11">
        <f t="shared" si="4"/>
        <v>14506664.538092036</v>
      </c>
      <c r="C67" s="11">
        <f t="shared" si="2"/>
        <v>580266.58152368141</v>
      </c>
      <c r="D67" s="11">
        <f t="shared" si="5"/>
        <v>175000</v>
      </c>
      <c r="E67" s="16">
        <f t="shared" si="1"/>
        <v>12041618.237540206</v>
      </c>
      <c r="F67" s="16"/>
      <c r="G67" s="16"/>
      <c r="H67" s="16"/>
      <c r="J67" t="s">
        <v>270</v>
      </c>
      <c r="O67" t="s">
        <v>394</v>
      </c>
    </row>
    <row r="68" spans="1:15" x14ac:dyDescent="0.25">
      <c r="A68">
        <v>59</v>
      </c>
      <c r="B68" s="11">
        <f t="shared" si="4"/>
        <v>16146226.297988817</v>
      </c>
      <c r="C68" s="11">
        <f t="shared" si="2"/>
        <v>645849.05191955273</v>
      </c>
      <c r="D68" s="11">
        <f t="shared" si="5"/>
        <v>178000</v>
      </c>
      <c r="E68" s="16">
        <f t="shared" si="1"/>
        <v>13399691.374734741</v>
      </c>
      <c r="F68" s="16"/>
      <c r="G68" s="16"/>
      <c r="H68" s="16"/>
      <c r="J68" t="s">
        <v>271</v>
      </c>
      <c r="O68" t="s">
        <v>395</v>
      </c>
    </row>
    <row r="69" spans="1:15" x14ac:dyDescent="0.25">
      <c r="A69">
        <v>60</v>
      </c>
      <c r="B69" s="11">
        <f t="shared" si="4"/>
        <v>17970730.624401957</v>
      </c>
      <c r="C69" s="11">
        <f t="shared" si="2"/>
        <v>718829.22497607826</v>
      </c>
      <c r="D69" s="11">
        <f t="shared" si="5"/>
        <v>181000</v>
      </c>
      <c r="E69" s="16">
        <f t="shared" si="1"/>
        <v>14910896.957004821</v>
      </c>
      <c r="F69" s="16"/>
      <c r="G69" s="16"/>
      <c r="H69" s="16"/>
      <c r="J69" t="s">
        <v>272</v>
      </c>
    </row>
    <row r="70" spans="1:15" x14ac:dyDescent="0.25">
      <c r="B70" s="11"/>
      <c r="C70" s="11"/>
      <c r="D70" s="11"/>
      <c r="J70" t="s">
        <v>291</v>
      </c>
    </row>
    <row r="71" spans="1:15" x14ac:dyDescent="0.25">
      <c r="B71" s="11"/>
      <c r="C71" s="11"/>
      <c r="D71" s="11"/>
      <c r="J71" t="s">
        <v>273</v>
      </c>
    </row>
    <row r="72" spans="1:15" x14ac:dyDescent="0.25">
      <c r="B72" s="11"/>
      <c r="C72" s="11"/>
      <c r="D72" s="11"/>
      <c r="J72" t="s">
        <v>274</v>
      </c>
    </row>
    <row r="73" spans="1:15" x14ac:dyDescent="0.25">
      <c r="B73" s="11"/>
      <c r="C73" s="11"/>
      <c r="D73" s="11"/>
      <c r="J73" t="s">
        <v>275</v>
      </c>
    </row>
    <row r="74" spans="1:15" x14ac:dyDescent="0.25">
      <c r="B74" s="11"/>
      <c r="C74" s="11"/>
      <c r="D74" s="11"/>
      <c r="J74" s="27" t="s">
        <v>276</v>
      </c>
    </row>
    <row r="75" spans="1:15" x14ac:dyDescent="0.25">
      <c r="B75" s="11"/>
      <c r="C75" s="11"/>
      <c r="D75" s="11"/>
      <c r="J75" t="s">
        <v>277</v>
      </c>
    </row>
    <row r="76" spans="1:15" x14ac:dyDescent="0.25">
      <c r="B76" s="11"/>
      <c r="C76" s="11"/>
      <c r="D76" s="11"/>
      <c r="J76" t="s">
        <v>278</v>
      </c>
    </row>
    <row r="77" spans="1:15" x14ac:dyDescent="0.25">
      <c r="B77" s="11"/>
      <c r="C77" s="11"/>
      <c r="D77" s="11"/>
      <c r="J77" t="s">
        <v>279</v>
      </c>
    </row>
    <row r="78" spans="1:15" x14ac:dyDescent="0.25">
      <c r="B78" s="11"/>
      <c r="C78" s="11"/>
      <c r="D78" s="11"/>
      <c r="J78" t="s">
        <v>280</v>
      </c>
    </row>
    <row r="79" spans="1:15" x14ac:dyDescent="0.25">
      <c r="B79" s="11"/>
      <c r="C79" s="11"/>
      <c r="D79" s="11"/>
      <c r="J79" t="s">
        <v>281</v>
      </c>
    </row>
    <row r="80" spans="1:15" x14ac:dyDescent="0.25">
      <c r="B80" s="11"/>
      <c r="C80" s="11"/>
      <c r="D80" s="11"/>
      <c r="J80" t="s">
        <v>282</v>
      </c>
    </row>
    <row r="81" spans="2:10" x14ac:dyDescent="0.25">
      <c r="B81" s="11"/>
      <c r="C81" s="11"/>
      <c r="D81" s="11"/>
      <c r="J81" t="s">
        <v>283</v>
      </c>
    </row>
    <row r="82" spans="2:10" x14ac:dyDescent="0.25">
      <c r="B82" s="11"/>
      <c r="C82" s="11"/>
      <c r="D82" s="11"/>
      <c r="J82" t="s">
        <v>284</v>
      </c>
    </row>
    <row r="83" spans="2:10" x14ac:dyDescent="0.25">
      <c r="B83" s="11"/>
      <c r="C83" s="11"/>
      <c r="D83" s="11"/>
      <c r="J83" t="s">
        <v>285</v>
      </c>
    </row>
    <row r="84" spans="2:10" x14ac:dyDescent="0.25">
      <c r="B84" s="11"/>
      <c r="C84" s="11"/>
      <c r="D84" s="11"/>
      <c r="J84" t="s">
        <v>290</v>
      </c>
    </row>
    <row r="85" spans="2:10" x14ac:dyDescent="0.25">
      <c r="B85" s="11"/>
      <c r="C85" s="11"/>
      <c r="D85" s="11"/>
    </row>
    <row r="86" spans="2:10" x14ac:dyDescent="0.25">
      <c r="B86" s="11"/>
      <c r="C86" s="11"/>
      <c r="D86" s="11"/>
    </row>
    <row r="87" spans="2:10" x14ac:dyDescent="0.25">
      <c r="B87" s="11"/>
      <c r="C87" s="11"/>
      <c r="D87" s="11"/>
    </row>
    <row r="88" spans="2:10" x14ac:dyDescent="0.25">
      <c r="B88" s="11"/>
      <c r="C88" s="11"/>
      <c r="D88" s="11"/>
    </row>
    <row r="89" spans="2:10" x14ac:dyDescent="0.25">
      <c r="B89" s="11"/>
      <c r="C89" s="11"/>
      <c r="D89" s="11"/>
    </row>
    <row r="90" spans="2:10" x14ac:dyDescent="0.25">
      <c r="B90" s="11"/>
      <c r="C90" s="11"/>
      <c r="D90" s="11"/>
    </row>
    <row r="91" spans="2:10" x14ac:dyDescent="0.25">
      <c r="B91" s="11"/>
      <c r="C91" s="11"/>
      <c r="D91" s="11"/>
    </row>
    <row r="92" spans="2:10" x14ac:dyDescent="0.25">
      <c r="B92" s="11"/>
      <c r="C92" s="11"/>
      <c r="D92" s="11"/>
    </row>
    <row r="93" spans="2:10" x14ac:dyDescent="0.25">
      <c r="B93" s="11"/>
      <c r="C93" s="11"/>
      <c r="D93" s="11"/>
    </row>
    <row r="94" spans="2:10" x14ac:dyDescent="0.25">
      <c r="B94" s="11"/>
      <c r="C94" s="11"/>
      <c r="D94" s="11"/>
    </row>
    <row r="95" spans="2:10" x14ac:dyDescent="0.25">
      <c r="B95" s="11"/>
      <c r="C95" s="11"/>
      <c r="D95" s="11"/>
    </row>
    <row r="96" spans="2:10" x14ac:dyDescent="0.25">
      <c r="B96" s="11"/>
      <c r="C96" s="11"/>
      <c r="D96" s="11"/>
    </row>
    <row r="97" spans="2:15" x14ac:dyDescent="0.25">
      <c r="B97" s="11"/>
      <c r="C97" s="11"/>
      <c r="D97" s="11"/>
    </row>
    <row r="98" spans="2:15" x14ac:dyDescent="0.25">
      <c r="B98" s="11"/>
      <c r="C98" s="11"/>
      <c r="D98" s="11"/>
      <c r="O98" t="s">
        <v>396</v>
      </c>
    </row>
    <row r="99" spans="2:15" x14ac:dyDescent="0.25">
      <c r="B99" s="11"/>
      <c r="C99" s="11"/>
      <c r="D99" s="11"/>
    </row>
    <row r="100" spans="2:15" x14ac:dyDescent="0.25">
      <c r="B100" s="11"/>
      <c r="C100" s="11"/>
      <c r="D100" s="11"/>
    </row>
    <row r="101" spans="2:15" x14ac:dyDescent="0.25">
      <c r="B101" s="11"/>
      <c r="C101" s="11"/>
      <c r="D101" s="11"/>
    </row>
    <row r="102" spans="2:15" x14ac:dyDescent="0.25">
      <c r="B102" s="11"/>
      <c r="C102" s="11"/>
      <c r="D102" s="11"/>
    </row>
    <row r="103" spans="2:15" x14ac:dyDescent="0.25">
      <c r="B103" s="11"/>
      <c r="C103" s="11"/>
      <c r="D103" s="11"/>
    </row>
    <row r="104" spans="2:15" x14ac:dyDescent="0.25">
      <c r="B104" s="11"/>
      <c r="C104" s="11"/>
      <c r="D104" s="11"/>
    </row>
    <row r="105" spans="2:15" x14ac:dyDescent="0.25">
      <c r="B105" s="11"/>
      <c r="C105" s="11"/>
      <c r="D105" s="11"/>
    </row>
    <row r="106" spans="2:15" x14ac:dyDescent="0.25">
      <c r="B106" s="11"/>
      <c r="C106" s="11"/>
      <c r="D106" s="11"/>
    </row>
    <row r="107" spans="2:15" x14ac:dyDescent="0.25">
      <c r="B107" s="11"/>
      <c r="C107" s="11"/>
      <c r="D107" s="11"/>
    </row>
    <row r="108" spans="2:15" x14ac:dyDescent="0.25">
      <c r="B108" s="11"/>
      <c r="C108" s="11"/>
      <c r="D108" s="11"/>
    </row>
    <row r="109" spans="2:15" x14ac:dyDescent="0.25">
      <c r="B109" s="11"/>
      <c r="C109" s="11"/>
      <c r="D109" s="11"/>
    </row>
    <row r="110" spans="2:15" x14ac:dyDescent="0.25">
      <c r="B110" s="11"/>
      <c r="C110" s="11"/>
      <c r="D110" s="11"/>
    </row>
    <row r="111" spans="2:15" x14ac:dyDescent="0.25">
      <c r="B111" s="11"/>
      <c r="C111" s="11"/>
      <c r="D111" s="11"/>
    </row>
    <row r="112" spans="2:15" x14ac:dyDescent="0.25">
      <c r="B112" s="11"/>
      <c r="C112" s="11"/>
      <c r="D112" s="11"/>
    </row>
    <row r="113" spans="2:4" x14ac:dyDescent="0.25">
      <c r="B113" s="11"/>
      <c r="C113" s="11"/>
      <c r="D113" s="11"/>
    </row>
    <row r="114" spans="2:4" x14ac:dyDescent="0.25">
      <c r="B114" s="11"/>
      <c r="C114" s="11"/>
      <c r="D114" s="11"/>
    </row>
    <row r="115" spans="2:4" x14ac:dyDescent="0.25">
      <c r="B115" s="11"/>
      <c r="C115" s="11"/>
      <c r="D115" s="11"/>
    </row>
    <row r="116" spans="2:4" x14ac:dyDescent="0.25">
      <c r="B116" s="11"/>
      <c r="C116" s="11"/>
      <c r="D116" s="11"/>
    </row>
    <row r="117" spans="2:4" x14ac:dyDescent="0.25">
      <c r="B117" s="11"/>
      <c r="C117" s="11"/>
      <c r="D117" s="11"/>
    </row>
    <row r="118" spans="2:4" x14ac:dyDescent="0.25">
      <c r="B118" s="11"/>
      <c r="C118" s="11"/>
      <c r="D118" s="11"/>
    </row>
    <row r="119" spans="2:4" x14ac:dyDescent="0.25">
      <c r="B119" s="11"/>
      <c r="C119" s="11"/>
      <c r="D119" s="11"/>
    </row>
    <row r="120" spans="2:4" x14ac:dyDescent="0.25">
      <c r="B120" s="11"/>
      <c r="C120" s="11"/>
      <c r="D120" s="11"/>
    </row>
    <row r="121" spans="2:4" x14ac:dyDescent="0.25">
      <c r="B121" s="11"/>
      <c r="C121" s="11"/>
      <c r="D121" s="11"/>
    </row>
    <row r="122" spans="2:4" x14ac:dyDescent="0.25">
      <c r="B122" s="11"/>
      <c r="C122" s="11"/>
      <c r="D122" s="11"/>
    </row>
    <row r="123" spans="2:4" x14ac:dyDescent="0.25">
      <c r="B123" s="11"/>
      <c r="C123" s="11"/>
      <c r="D123" s="11"/>
    </row>
    <row r="124" spans="2:4" x14ac:dyDescent="0.25">
      <c r="B124" s="11"/>
      <c r="C124" s="11"/>
      <c r="D124" s="11"/>
    </row>
    <row r="125" spans="2:4" x14ac:dyDescent="0.25">
      <c r="B125" s="11"/>
      <c r="C125" s="11"/>
      <c r="D125" s="11"/>
    </row>
    <row r="126" spans="2:4" x14ac:dyDescent="0.25">
      <c r="B126" s="11"/>
      <c r="C126" s="11"/>
      <c r="D126" s="11"/>
    </row>
    <row r="127" spans="2:4" x14ac:dyDescent="0.25">
      <c r="B127" s="11"/>
      <c r="C127" s="11"/>
      <c r="D127" s="11"/>
    </row>
    <row r="128" spans="2:4" x14ac:dyDescent="0.25">
      <c r="B128" s="11"/>
      <c r="C128" s="11"/>
      <c r="D128" s="11"/>
    </row>
    <row r="129" spans="2:4" x14ac:dyDescent="0.25">
      <c r="B129" s="11"/>
      <c r="C129" s="11"/>
      <c r="D129" s="11"/>
    </row>
    <row r="130" spans="2:4" x14ac:dyDescent="0.25">
      <c r="B130" s="11"/>
      <c r="C130" s="11"/>
      <c r="D130" s="11"/>
    </row>
    <row r="131" spans="2:4" x14ac:dyDescent="0.25">
      <c r="B131" s="11"/>
      <c r="C131" s="11"/>
      <c r="D131" s="11"/>
    </row>
    <row r="132" spans="2:4" x14ac:dyDescent="0.25">
      <c r="B132" s="11"/>
      <c r="C132" s="11"/>
      <c r="D132" s="11"/>
    </row>
    <row r="133" spans="2:4" x14ac:dyDescent="0.25">
      <c r="B133" s="11"/>
      <c r="C133" s="11"/>
      <c r="D133" s="11"/>
    </row>
    <row r="134" spans="2:4" x14ac:dyDescent="0.25">
      <c r="B134" s="11"/>
      <c r="C134" s="11"/>
      <c r="D134" s="11"/>
    </row>
    <row r="135" spans="2:4" x14ac:dyDescent="0.25">
      <c r="B135" s="11"/>
      <c r="C135" s="11"/>
      <c r="D135" s="11"/>
    </row>
    <row r="136" spans="2:4" x14ac:dyDescent="0.25">
      <c r="B136" s="11"/>
      <c r="C136" s="11"/>
      <c r="D136" s="11"/>
    </row>
    <row r="137" spans="2:4" x14ac:dyDescent="0.25">
      <c r="B137" s="11"/>
      <c r="C137" s="11"/>
      <c r="D137" s="11"/>
    </row>
  </sheetData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F8F76-CB86-45FE-933A-AD58F2E214A0}">
  <sheetPr codeName="Sheet9">
    <tabColor rgb="FFC5E396"/>
  </sheetPr>
  <dimension ref="A1:X82"/>
  <sheetViews>
    <sheetView zoomScaleNormal="100" workbookViewId="0">
      <selection activeCell="B1" sqref="B1"/>
    </sheetView>
  </sheetViews>
  <sheetFormatPr defaultRowHeight="15" x14ac:dyDescent="0.25"/>
  <cols>
    <col min="1" max="1" width="30" customWidth="1"/>
    <col min="2" max="2" width="10.85546875" customWidth="1"/>
    <col min="3" max="3" width="2.85546875" customWidth="1"/>
    <col min="4" max="4" width="20.42578125" customWidth="1"/>
    <col min="5" max="11" width="2.85546875" customWidth="1"/>
    <col min="12" max="12" width="6.140625" customWidth="1"/>
    <col min="13" max="18" width="1.85546875" customWidth="1"/>
    <col min="19" max="19" width="1.7109375" customWidth="1"/>
    <col min="20" max="22" width="9.140625" hidden="1" customWidth="1"/>
    <col min="23" max="23" width="33" hidden="1" customWidth="1"/>
    <col min="24" max="24" width="13.85546875" hidden="1" customWidth="1"/>
    <col min="33" max="34" width="9.140625" customWidth="1"/>
  </cols>
  <sheetData>
    <row r="1" spans="1:23" x14ac:dyDescent="0.25">
      <c r="A1" t="s">
        <v>219</v>
      </c>
      <c r="B1" t="s">
        <v>35</v>
      </c>
      <c r="C1">
        <f>VLOOKUP(B1,'Dividend History'!B2:D125,3,0)</f>
        <v>84.459999084472656</v>
      </c>
      <c r="D1" t="s">
        <v>485</v>
      </c>
      <c r="E1" t="s">
        <v>469</v>
      </c>
      <c r="F1" t="s">
        <v>470</v>
      </c>
      <c r="G1" t="s">
        <v>471</v>
      </c>
      <c r="H1" t="s">
        <v>472</v>
      </c>
      <c r="I1" t="s">
        <v>473</v>
      </c>
      <c r="J1" t="s">
        <v>474</v>
      </c>
      <c r="K1" t="s">
        <v>475</v>
      </c>
      <c r="L1" t="s">
        <v>476</v>
      </c>
      <c r="M1" t="s">
        <v>477</v>
      </c>
      <c r="N1" t="s">
        <v>490</v>
      </c>
      <c r="O1" t="s">
        <v>491</v>
      </c>
      <c r="P1" t="s">
        <v>492</v>
      </c>
      <c r="Q1" t="s">
        <v>493</v>
      </c>
      <c r="R1" t="s">
        <v>477</v>
      </c>
      <c r="S1" t="s">
        <v>494</v>
      </c>
    </row>
    <row r="2" spans="1:23" x14ac:dyDescent="0.25">
      <c r="B2" s="26"/>
      <c r="D2" t="str">
        <f>'[1]FMP IMPORT'!$B$61</f>
        <v>SAN.PA</v>
      </c>
      <c r="E2">
        <f>E49</f>
        <v>9.0387587423272714E-2</v>
      </c>
      <c r="F2">
        <f>E11-F11</f>
        <v>-4.1195763990336012</v>
      </c>
      <c r="G2">
        <f>E49-F49</f>
        <v>7.5205756961154724E-3</v>
      </c>
      <c r="H2">
        <f>E32-F32</f>
        <v>0.76024912774916331</v>
      </c>
      <c r="I2">
        <f>E35-F35</f>
        <v>0.8544331033131749</v>
      </c>
      <c r="J2">
        <f>E47</f>
        <v>96.515881742007636</v>
      </c>
      <c r="K2" t="e">
        <f>E9-F9</f>
        <v>#VALUE!</v>
      </c>
      <c r="L2">
        <f>E14</f>
        <v>50.196000318699703</v>
      </c>
      <c r="M2">
        <f>E64-F64</f>
        <v>-1.2841830980612767</v>
      </c>
      <c r="N2">
        <f>E30-F30</f>
        <v>-19.588414033899195</v>
      </c>
      <c r="O2">
        <f>E48</f>
        <v>7.1769782359919793E-2</v>
      </c>
      <c r="P2">
        <f>E48-F48</f>
        <v>-105.63171060600737</v>
      </c>
      <c r="Q2">
        <f>E64</f>
        <v>0.17139640385443231</v>
      </c>
      <c r="R2">
        <f>E64-F64</f>
        <v>-1.2841830980612767</v>
      </c>
      <c r="S2" s="26" t="e">
        <f>E9-B30</f>
        <v>#VALUE!</v>
      </c>
      <c r="V2" t="e">
        <f>[1]GraphData!$V2</f>
        <v>#N/A</v>
      </c>
    </row>
    <row r="3" spans="1:23" x14ac:dyDescent="0.25">
      <c r="B3" s="26"/>
      <c r="D3" s="13" t="s">
        <v>501</v>
      </c>
      <c r="E3">
        <f>IF(E2&gt;0,1,0)</f>
        <v>1</v>
      </c>
      <c r="F3">
        <f>IF(F2&gt;0,1,0)</f>
        <v>0</v>
      </c>
      <c r="G3">
        <f t="shared" ref="G3:I3" si="0">IF(G2&gt;0,1,0)</f>
        <v>1</v>
      </c>
      <c r="H3">
        <f>IF(H2&lt;0,1,0)</f>
        <v>0</v>
      </c>
      <c r="I3">
        <f t="shared" si="0"/>
        <v>1</v>
      </c>
      <c r="J3">
        <f>IFERROR(IF(J2&gt;C1,1,0),0)</f>
        <v>1</v>
      </c>
      <c r="K3" t="e">
        <f>IF(K2&gt;0,1,0)</f>
        <v>#VALUE!</v>
      </c>
      <c r="L3">
        <f>IFERROR(IF(L2&gt;C1,1,0),0)</f>
        <v>0</v>
      </c>
      <c r="M3">
        <f>IF(M2&gt;0,1,0)</f>
        <v>0</v>
      </c>
      <c r="N3">
        <f>IF(N2&gt;0,1,0)</f>
        <v>0</v>
      </c>
      <c r="O3">
        <f>IF(O2&gt;0.02,1,0)</f>
        <v>1</v>
      </c>
      <c r="P3">
        <f>IF(P2&gt;0,1,0)</f>
        <v>0</v>
      </c>
      <c r="Q3">
        <f>IF(Q2&gt;0.1,1,0)</f>
        <v>1</v>
      </c>
      <c r="R3">
        <f>IF(R2&gt;0,1,0)</f>
        <v>0</v>
      </c>
      <c r="S3" t="e">
        <f>IF(S2&gt;0,1,0)</f>
        <v>#VALUE!</v>
      </c>
      <c r="V3" t="e">
        <f>[1]GraphData!$V3</f>
        <v>#N/A</v>
      </c>
    </row>
    <row r="4" spans="1:23" ht="15.75" x14ac:dyDescent="0.25">
      <c r="A4" t="s">
        <v>292</v>
      </c>
      <c r="B4" s="26" t="str">
        <f>IF(VLOOKUP(A4,[1]YAHOO!$A$1:$B$133,2,0)="","",VLOOKUP(A4,[1]YAHOO!$A$1:$B$133,2,0))</f>
        <v>83.45 - 84.31</v>
      </c>
      <c r="C4" s="41"/>
      <c r="D4" s="62">
        <f>VLOOKUP(B1,DividendHistoryTable[[Symbol]:[ScoreTotal/100]],32,0)</f>
        <v>64.333333333333343</v>
      </c>
      <c r="E4" t="s">
        <v>478</v>
      </c>
      <c r="F4" t="s">
        <v>479</v>
      </c>
      <c r="G4" t="s">
        <v>480</v>
      </c>
      <c r="H4" t="s">
        <v>481</v>
      </c>
      <c r="I4" t="s">
        <v>482</v>
      </c>
      <c r="J4" t="s">
        <v>483</v>
      </c>
      <c r="K4" t="s">
        <v>484</v>
      </c>
      <c r="L4" t="s">
        <v>15</v>
      </c>
      <c r="W4" t="e">
        <f>[1]GraphData!$V4</f>
        <v>#N/A</v>
      </c>
    </row>
    <row r="5" spans="1:23" x14ac:dyDescent="0.25">
      <c r="A5" t="s">
        <v>293</v>
      </c>
      <c r="B5" s="26" t="str">
        <f>IF(VLOOKUP(A5,[1]YAHOO!$A$1:$B$133,2,0)="","",VLOOKUP(A5,[1]YAHOO!$A$1:$B$133,2,0))</f>
        <v>1,317,794</v>
      </c>
      <c r="C5" s="41"/>
      <c r="E5" s="43" t="str">
        <f>'[1]FMP IMPORT'!$B$63</f>
        <v>S-</v>
      </c>
      <c r="F5" s="43" t="str">
        <f>'[1]FMP IMPORT'!$B$65</f>
        <v>Strong Buy</v>
      </c>
      <c r="G5" s="43" t="str">
        <f>'[1]FMP IMPORT'!$B$67</f>
        <v>Strong Buy</v>
      </c>
      <c r="H5" s="43" t="str">
        <f>'[1]FMP IMPORT'!$B$69</f>
        <v>Buy</v>
      </c>
      <c r="I5" s="43" t="str">
        <f>'[1]FMP IMPORT'!$B$71</f>
        <v>Neutral</v>
      </c>
      <c r="J5" s="43" t="str">
        <f>'[1]FMP IMPORT'!$B$73</f>
        <v>Buy</v>
      </c>
      <c r="K5" s="43" t="str">
        <f>'[1]FMP IMPORT'!$B$75</f>
        <v>Strong Buy</v>
      </c>
      <c r="L5" s="43">
        <f>SUM(E6:K6)+SUM(M3:R3)</f>
        <v>31</v>
      </c>
      <c r="M5" t="s">
        <v>495</v>
      </c>
      <c r="W5">
        <f>[1]GraphData!$V5</f>
        <v>5372</v>
      </c>
    </row>
    <row r="6" spans="1:23" x14ac:dyDescent="0.25">
      <c r="A6" t="s">
        <v>296</v>
      </c>
      <c r="B6" s="26" t="str">
        <f>IF(VLOOKUP(A6,[1]YAHOO!$A$1:$B$133,2,0)="","",VLOOKUP(A6,[1]YAHOO!$A$1:$B$133,2,0))</f>
        <v>9.77</v>
      </c>
      <c r="C6" s="41"/>
      <c r="E6" s="43">
        <f>IF(E5="S+",5,IF(E5="S",4,IF(E5="S-",3,IF(E5="A+",2,IF(E5="A",1,0)))))</f>
        <v>3</v>
      </c>
      <c r="F6" s="43">
        <f t="shared" ref="F6:K6" si="1">IF(F5="Strong Buy",5,IF(F5="Buy",4,IF(F5="Neutral",3,IF(F5="Sell",2,IF(F5="Strong Sell",1,0)))))</f>
        <v>5</v>
      </c>
      <c r="G6" s="43">
        <f t="shared" si="1"/>
        <v>5</v>
      </c>
      <c r="H6" s="43">
        <f t="shared" si="1"/>
        <v>4</v>
      </c>
      <c r="I6" s="43">
        <f t="shared" si="1"/>
        <v>3</v>
      </c>
      <c r="J6" s="43">
        <f t="shared" si="1"/>
        <v>4</v>
      </c>
      <c r="K6" s="43">
        <f t="shared" si="1"/>
        <v>5</v>
      </c>
      <c r="L6" s="45">
        <f>MATCH(B1,'Dividend History'!$B$2:$B$125,0)</f>
        <v>30</v>
      </c>
      <c r="W6">
        <f>[1]GraphData!$V6</f>
        <v>5422</v>
      </c>
    </row>
    <row r="7" spans="1:23" x14ac:dyDescent="0.25">
      <c r="A7" t="s">
        <v>294</v>
      </c>
      <c r="B7" s="42" t="str">
        <f>IF(VLOOKUP(A7,[1]YAHOO!$A$1:$B$133,2,0)="","",VLOOKUP(A7,[1]YAHOO!$A$1:$B$133,2,0))</f>
        <v>24.4</v>
      </c>
      <c r="C7" s="66" t="str">
        <f>IF(B7&lt;&gt;"",LEFT(B7,SEARCH(".",B7)-1),0)</f>
        <v>24</v>
      </c>
      <c r="D7" s="42"/>
      <c r="E7" s="43"/>
      <c r="F7" s="43"/>
      <c r="G7" s="43"/>
      <c r="H7" s="43"/>
      <c r="I7" s="43"/>
      <c r="J7" s="43"/>
      <c r="W7">
        <f>[1]GraphData!$V7</f>
        <v>5317</v>
      </c>
    </row>
    <row r="8" spans="1:23" x14ac:dyDescent="0.25">
      <c r="A8" t="s">
        <v>295</v>
      </c>
      <c r="B8" s="26" t="str">
        <f>IF(VLOOKUP(A8,[1]YAHOO!$A$1:$B$133,2,0)="","",VLOOKUP(A8,[1]YAHOO!$A$1:$B$133,2,0))</f>
        <v/>
      </c>
      <c r="C8" s="40"/>
      <c r="D8" t="s">
        <v>411</v>
      </c>
      <c r="E8" t="str">
        <f>'[1]FMP IMPORT'!B2</f>
        <v>ttm</v>
      </c>
      <c r="F8" t="str">
        <f>'[1]FMP IMPORT'!C2</f>
        <v>2020-12-31</v>
      </c>
      <c r="G8" t="str">
        <f>'[1]FMP IMPORT'!D2</f>
        <v>2019-12-31</v>
      </c>
      <c r="H8" t="str">
        <f>'[1]FMP IMPORT'!E2</f>
        <v>2018-12-31</v>
      </c>
      <c r="I8" t="str">
        <f>'[1]FMP IMPORT'!F2</f>
        <v>2017-12-31</v>
      </c>
      <c r="J8" t="str">
        <f>'[1]FMP IMPORT'!G2</f>
        <v>2016-12-31</v>
      </c>
      <c r="W8">
        <f>[1]GraphData!$V8</f>
        <v>5187</v>
      </c>
    </row>
    <row r="9" spans="1:23" x14ac:dyDescent="0.25">
      <c r="A9" s="27" t="s">
        <v>220</v>
      </c>
      <c r="B9" s="26"/>
      <c r="C9" s="40"/>
      <c r="D9" t="s">
        <v>412</v>
      </c>
      <c r="E9">
        <f>'[1]FMP IMPORT'!B3</f>
        <v>29.883674607600991</v>
      </c>
      <c r="F9" t="str">
        <f>'[1]FMP IMPORT'!C3</f>
        <v>FY</v>
      </c>
      <c r="G9" t="str">
        <f>'[1]FMP IMPORT'!D3</f>
        <v>FY</v>
      </c>
      <c r="H9" t="str">
        <f>'[1]FMP IMPORT'!E3</f>
        <v>FY</v>
      </c>
      <c r="I9" t="str">
        <f>'[1]FMP IMPORT'!F3</f>
        <v>FY</v>
      </c>
      <c r="J9" t="str">
        <f>'[1]FMP IMPORT'!G3</f>
        <v>FY</v>
      </c>
      <c r="K9" t="e">
        <f>IF(E9&gt;J9*1.2,1,0)</f>
        <v>#VALUE!</v>
      </c>
      <c r="W9">
        <f>[1]GraphData!$V9</f>
        <v>4164</v>
      </c>
    </row>
    <row r="10" spans="1:23" x14ac:dyDescent="0.25">
      <c r="A10" t="s">
        <v>233</v>
      </c>
      <c r="B10" s="26" t="str">
        <f>IF(VLOOKUP(A10,[1]YAHOO!$A$1:$B$133,2,0)="","",VLOOKUP(A10,[1]YAHOO!$A$1:$B$133,2,0))</f>
        <v>105.16B</v>
      </c>
      <c r="C10" s="40"/>
      <c r="D10" t="s">
        <v>413</v>
      </c>
      <c r="E10">
        <f>'[1]FMP IMPORT'!B4</f>
        <v>8.247948370647757</v>
      </c>
      <c r="F10">
        <f>'[1]FMP IMPORT'!C4</f>
        <v>29.89759180734459</v>
      </c>
      <c r="G10">
        <f>'[1]FMP IMPORT'!D4</f>
        <v>30.10720857668613</v>
      </c>
      <c r="H10">
        <f>'[1]FMP IMPORT'!E4</f>
        <v>28.607970491540371</v>
      </c>
      <c r="I10">
        <f>'[1]FMP IMPORT'!F4</f>
        <v>28.80420081152041</v>
      </c>
      <c r="J10">
        <f>'[1]FMP IMPORT'!G4</f>
        <v>26.97652728120628</v>
      </c>
      <c r="W10">
        <f>[1]GraphData!$V10</f>
        <v>2889</v>
      </c>
    </row>
    <row r="11" spans="1:23" x14ac:dyDescent="0.25">
      <c r="A11" t="s">
        <v>221</v>
      </c>
      <c r="B11" s="26" t="str">
        <f>IF(VLOOKUP(A11,[1]YAHOO!$A$1:$B$133,2,0)="","",VLOOKUP(A11,[1]YAHOO!$A$1:$B$133,2,0))</f>
        <v>114.17B</v>
      </c>
      <c r="C11" s="40"/>
      <c r="D11" t="s">
        <v>414</v>
      </c>
      <c r="E11">
        <f>'[1]FMP IMPORT'!B5</f>
        <v>5.7324117600191222</v>
      </c>
      <c r="F11">
        <f>'[1]FMP IMPORT'!C5</f>
        <v>9.8519881590527234</v>
      </c>
      <c r="G11">
        <f>'[1]FMP IMPORT'!D5</f>
        <v>2.2449795983678689</v>
      </c>
      <c r="H11">
        <f>'[1]FMP IMPORT'!E5</f>
        <v>3.4528105204073452</v>
      </c>
      <c r="I11">
        <f>'[1]FMP IMPORT'!F5</f>
        <v>6.7101599172567434</v>
      </c>
      <c r="J11">
        <f>'[1]FMP IMPORT'!G5</f>
        <v>3.6600341986631428</v>
      </c>
      <c r="W11">
        <f>[1]GraphData!$V11</f>
        <v>3</v>
      </c>
    </row>
    <row r="12" spans="1:23" x14ac:dyDescent="0.25">
      <c r="A12" s="28" t="s">
        <v>222</v>
      </c>
      <c r="B12" s="26" t="str">
        <f>IF(VLOOKUP(A12,[1]YAHOO!$A$1:$B$133,2,0)="","",VLOOKUP(A12,[1]YAHOO!$A$1:$B$133,2,0))</f>
        <v>8.62</v>
      </c>
      <c r="C12" s="40"/>
      <c r="D12" t="s">
        <v>415</v>
      </c>
      <c r="E12">
        <f>'[1]FMP IMPORT'!B6</f>
        <v>4.2534459405625054</v>
      </c>
      <c r="F12">
        <f>'[1]FMP IMPORT'!C6</f>
        <v>5.959676774141931</v>
      </c>
      <c r="G12">
        <f>'[1]FMP IMPORT'!D6</f>
        <v>6.1956956556524521</v>
      </c>
      <c r="H12">
        <f>'[1]FMP IMPORT'!E6</f>
        <v>4.4479191724801543</v>
      </c>
      <c r="I12">
        <f>'[1]FMP IMPORT'!F6</f>
        <v>5.8707932214177738</v>
      </c>
      <c r="J12">
        <f>'[1]FMP IMPORT'!G6</f>
        <v>6.0920254935488876</v>
      </c>
    </row>
    <row r="13" spans="1:23" x14ac:dyDescent="0.25">
      <c r="A13" t="s">
        <v>223</v>
      </c>
      <c r="B13" s="26" t="str">
        <f>IF(VLOOKUP(A13,[1]YAHOO!$A$1:$B$133,2,0)="","",VLOOKUP(A13,[1]YAHOO!$A$1:$B$133,2,0))</f>
        <v>N/A</v>
      </c>
      <c r="C13" s="40"/>
      <c r="D13" t="s">
        <v>416</v>
      </c>
      <c r="E13">
        <f>'[1]FMP IMPORT'!B7</f>
        <v>11.086765994741461</v>
      </c>
      <c r="F13">
        <f>'[1]FMP IMPORT'!C7</f>
        <v>4.2683414673173852</v>
      </c>
      <c r="G13">
        <f>'[1]FMP IMPORT'!D7</f>
        <v>4.742779422353788</v>
      </c>
      <c r="H13">
        <f>'[1]FMP IMPORT'!E7</f>
        <v>2.862641327880683</v>
      </c>
      <c r="I13">
        <f>'[1]FMP IMPORT'!F7</f>
        <v>4.3145834990850496</v>
      </c>
      <c r="J13">
        <f>'[1]FMP IMPORT'!G7</f>
        <v>4.4730296906575466</v>
      </c>
    </row>
    <row r="14" spans="1:23" x14ac:dyDescent="0.25">
      <c r="A14" s="28" t="s">
        <v>232</v>
      </c>
      <c r="B14" s="26" t="str">
        <f>IF(VLOOKUP(A14,[1]YAHOO!$A$1:$B$133,2,0)="","",VLOOKUP(A14,[1]YAHOO!$A$1:$B$133,2,0))</f>
        <v>N/A</v>
      </c>
      <c r="C14" s="40"/>
      <c r="D14" t="s">
        <v>417</v>
      </c>
      <c r="E14">
        <f>'[1]FMP IMPORT'!B8</f>
        <v>50.196000318699703</v>
      </c>
      <c r="F14">
        <f>'[1]FMP IMPORT'!C8</f>
        <v>11.1328906312505</v>
      </c>
      <c r="G14">
        <f>'[1]FMP IMPORT'!D8</f>
        <v>7.542203376270102</v>
      </c>
      <c r="H14">
        <f>'[1]FMP IMPORT'!E8</f>
        <v>5.5528826878357789</v>
      </c>
      <c r="I14">
        <f>'[1]FMP IMPORT'!F8</f>
        <v>8.206699021401862</v>
      </c>
      <c r="J14">
        <f>'[1]FMP IMPORT'!G8</f>
        <v>7.9846106015855742</v>
      </c>
    </row>
    <row r="15" spans="1:23" x14ac:dyDescent="0.25">
      <c r="A15" t="s">
        <v>231</v>
      </c>
      <c r="B15" s="26" t="str">
        <f>IF(VLOOKUP(A15,[1]YAHOO!$A$1:$B$133,2,0)="","",VLOOKUP(A15,[1]YAHOO!$A$1:$B$133,2,0))</f>
        <v>2.81</v>
      </c>
      <c r="C15" s="40"/>
      <c r="D15" t="s">
        <v>418</v>
      </c>
      <c r="E15">
        <f>'[1]FMP IMPORT'!B9</f>
        <v>91.250896342920882</v>
      </c>
      <c r="F15">
        <f>'[1]FMP IMPORT'!C9</f>
        <v>50.404832386590932</v>
      </c>
      <c r="G15">
        <f>'[1]FMP IMPORT'!D9</f>
        <v>47.15097207776622</v>
      </c>
      <c r="H15">
        <f>'[1]FMP IMPORT'!E9</f>
        <v>47.210327960869208</v>
      </c>
      <c r="I15">
        <f>'[1]FMP IMPORT'!F9</f>
        <v>46.216087198663381</v>
      </c>
      <c r="J15">
        <f>'[1]FMP IMPORT'!G9</f>
        <v>44.733405875952123</v>
      </c>
    </row>
    <row r="16" spans="1:23" x14ac:dyDescent="0.25">
      <c r="A16" s="28" t="s">
        <v>230</v>
      </c>
      <c r="B16" s="26" t="str">
        <f>IF(VLOOKUP(A16,[1]YAHOO!$A$1:$B$133,2,0)="","",VLOOKUP(A16,[1]YAHOO!$A$1:$B$133,2,0))</f>
        <v>1.67</v>
      </c>
      <c r="C16" s="40"/>
      <c r="D16" t="s">
        <v>419</v>
      </c>
      <c r="E16">
        <f>'[1]FMP IMPORT'!B10</f>
        <v>50.196000318699703</v>
      </c>
      <c r="F16">
        <f>'[1]FMP IMPORT'!C10</f>
        <v>41.398511880950473</v>
      </c>
      <c r="G16">
        <f>'[1]FMP IMPORT'!D10</f>
        <v>41.319305544443559</v>
      </c>
      <c r="H16">
        <f>'[1]FMP IMPORT'!E10</f>
        <v>36.311442546708363</v>
      </c>
      <c r="I16">
        <f>'[1]FMP IMPORT'!F10</f>
        <v>36.981462327949707</v>
      </c>
      <c r="J16">
        <f>'[1]FMP IMPORT'!G10</f>
        <v>41.58712886678066</v>
      </c>
    </row>
    <row r="17" spans="1:11" x14ac:dyDescent="0.25">
      <c r="A17" t="s">
        <v>224</v>
      </c>
      <c r="B17" s="26" t="str">
        <f>IF(VLOOKUP(A17,[1]YAHOO!$A$1:$B$133,2,0)="","",VLOOKUP(A17,[1]YAHOO!$A$1:$B$133,2,0))</f>
        <v>3.06</v>
      </c>
      <c r="C17" s="40"/>
      <c r="D17" t="s">
        <v>420</v>
      </c>
      <c r="E17">
        <f>'[1]FMP IMPORT'!B11</f>
        <v>18.247151621384749</v>
      </c>
      <c r="F17">
        <f>'[1]FMP IMPORT'!C11</f>
        <v>50.404832386590932</v>
      </c>
      <c r="G17">
        <f>'[1]FMP IMPORT'!D11</f>
        <v>47.15097207776622</v>
      </c>
      <c r="H17">
        <f>'[1]FMP IMPORT'!E11</f>
        <v>47.210327960869208</v>
      </c>
      <c r="I17">
        <f>'[1]FMP IMPORT'!F11</f>
        <v>46.216087198663381</v>
      </c>
      <c r="J17">
        <f>'[1]FMP IMPORT'!G11</f>
        <v>44.733405875952123</v>
      </c>
    </row>
    <row r="18" spans="1:11" x14ac:dyDescent="0.25">
      <c r="A18" t="s">
        <v>225</v>
      </c>
      <c r="B18" s="26" t="str">
        <f>IF(VLOOKUP(A18,[1]YAHOO!$A$1:$B$133,2,0)="","",VLOOKUP(A18,[1]YAHOO!$A$1:$B$133,2,0))</f>
        <v>10.88</v>
      </c>
      <c r="C18" s="40"/>
      <c r="D18" t="s">
        <v>421</v>
      </c>
      <c r="E18">
        <f>'[1]FMP IMPORT'!B12</f>
        <v>105679420000</v>
      </c>
      <c r="F18">
        <f>'[1]FMP IMPORT'!C12</f>
        <v>18.35986878950316</v>
      </c>
      <c r="G18">
        <f>'[1]FMP IMPORT'!D12</f>
        <v>16.802144171533719</v>
      </c>
      <c r="H18">
        <f>'[1]FMP IMPORT'!E12</f>
        <v>18.15491941303825</v>
      </c>
      <c r="I18">
        <f>'[1]FMP IMPORT'!F12</f>
        <v>11.79330097859814</v>
      </c>
      <c r="J18">
        <f>'[1]FMP IMPORT'!G12</f>
        <v>13.811596455774909</v>
      </c>
    </row>
    <row r="19" spans="1:11" x14ac:dyDescent="0.25">
      <c r="A19" s="27" t="s">
        <v>256</v>
      </c>
      <c r="B19" s="26"/>
      <c r="C19" s="40"/>
      <c r="D19" t="s">
        <v>422</v>
      </c>
      <c r="E19">
        <f>'[1]FMP IMPORT'!B13</f>
        <v>114276420000</v>
      </c>
      <c r="F19">
        <f>'[1]FMP IMPORT'!C13</f>
        <v>96429787499.800003</v>
      </c>
      <c r="G19">
        <f>'[1]FMP IMPORT'!D13</f>
        <v>109816214000</v>
      </c>
      <c r="H19">
        <f>'[1]FMP IMPORT'!E13</f>
        <v>93108486000</v>
      </c>
      <c r="I19">
        <f>'[1]FMP IMPORT'!F13</f>
        <v>90886439000</v>
      </c>
      <c r="J19">
        <f>'[1]FMP IMPORT'!G13</f>
        <v>96224814000.000015</v>
      </c>
    </row>
    <row r="20" spans="1:11" x14ac:dyDescent="0.25">
      <c r="A20" t="s">
        <v>226</v>
      </c>
      <c r="B20" s="26" t="str">
        <f>IF(VLOOKUP(A20,[1]YAHOO!$A$1:$B$133,2,0)="","",VLOOKUP(A20,[1]YAHOO!$A$1:$B$133,2,0))</f>
        <v>Dec 31, 2020</v>
      </c>
      <c r="C20" s="40"/>
      <c r="D20" t="s">
        <v>423</v>
      </c>
      <c r="E20">
        <f>'[1]FMP IMPORT'!B14</f>
        <v>10.208599304482229</v>
      </c>
      <c r="F20">
        <f>'[1]FMP IMPORT'!C14</f>
        <v>105026787499.8</v>
      </c>
      <c r="G20">
        <f>'[1]FMP IMPORT'!D14</f>
        <v>120946214000</v>
      </c>
      <c r="H20">
        <f>'[1]FMP IMPORT'!E14</f>
        <v>108389486000</v>
      </c>
      <c r="I20">
        <f>'[1]FMP IMPORT'!F14</f>
        <v>94974439000</v>
      </c>
      <c r="J20">
        <f>'[1]FMP IMPORT'!G14</f>
        <v>102797814000</v>
      </c>
    </row>
    <row r="21" spans="1:11" x14ac:dyDescent="0.25">
      <c r="A21" t="s">
        <v>227</v>
      </c>
      <c r="B21" s="26" t="str">
        <f>IF(VLOOKUP(A21,[1]YAHOO!$A$1:$B$133,2,0)="","",VLOOKUP(A21,[1]YAHOO!$A$1:$B$133,2,0))</f>
        <v>Dec 31, 2020</v>
      </c>
      <c r="C21" s="40"/>
      <c r="D21" t="s">
        <v>424</v>
      </c>
      <c r="E21">
        <f>'[1]FMP IMPORT'!B15</f>
        <v>2.817591916175648</v>
      </c>
      <c r="F21">
        <f>'[1]FMP IMPORT'!C15</f>
        <v>7.8309068945752811</v>
      </c>
      <c r="G21">
        <f>'[1]FMP IMPORT'!D15</f>
        <v>39.136213114754099</v>
      </c>
      <c r="H21">
        <f>'[1]FMP IMPORT'!E15</f>
        <v>21.62296470041802</v>
      </c>
      <c r="I21">
        <f>'[1]FMP IMPORT'!F15</f>
        <v>10.77619622954707</v>
      </c>
      <c r="J21">
        <f>'[1]FMP IMPORT'!G15</f>
        <v>20.434235294117649</v>
      </c>
    </row>
    <row r="22" spans="1:11" x14ac:dyDescent="0.25">
      <c r="A22" s="27" t="s">
        <v>255</v>
      </c>
      <c r="B22" s="26"/>
      <c r="C22" s="40"/>
      <c r="D22" t="s">
        <v>425</v>
      </c>
      <c r="E22">
        <f>'[1]FMP IMPORT'!B16</f>
        <v>14.68840751937176</v>
      </c>
      <c r="F22">
        <f>'[1]FMP IMPORT'!C16</f>
        <v>2.580475460938211</v>
      </c>
      <c r="G22">
        <f>'[1]FMP IMPORT'!D16</f>
        <v>2.9182379952698581</v>
      </c>
      <c r="H22">
        <f>'[1]FMP IMPORT'!E16</f>
        <v>2.609762199736525</v>
      </c>
      <c r="I22">
        <f>'[1]FMP IMPORT'!F16</f>
        <v>2.5103977184841462</v>
      </c>
      <c r="J22">
        <f>'[1]FMP IMPORT'!G16</f>
        <v>2.7724102224271059</v>
      </c>
    </row>
    <row r="23" spans="1:11" x14ac:dyDescent="0.25">
      <c r="A23" t="s">
        <v>228</v>
      </c>
      <c r="B23" s="26" t="str">
        <f>IF(VLOOKUP(A23,[1]YAHOO!$A$1:$B$133,2,0)="","",VLOOKUP(A23,[1]YAHOO!$A$1:$B$133,2,0))</f>
        <v>32.95%</v>
      </c>
      <c r="C23" s="40"/>
      <c r="D23" t="s">
        <v>426</v>
      </c>
      <c r="E23">
        <f>'[1]FMP IMPORT'!B17</f>
        <v>19.79571415191533</v>
      </c>
      <c r="F23">
        <f>'[1]FMP IMPORT'!C17</f>
        <v>12.945333266183381</v>
      </c>
      <c r="G23">
        <f>'[1]FMP IMPORT'!D17</f>
        <v>14.180812758264461</v>
      </c>
      <c r="H23">
        <f>'[1]FMP IMPORT'!E17</f>
        <v>16.785376960519201</v>
      </c>
      <c r="I23">
        <f>'[1]FMP IMPORT'!F17</f>
        <v>12.316904594118441</v>
      </c>
      <c r="J23">
        <f>'[1]FMP IMPORT'!G17</f>
        <v>12.27670502679255</v>
      </c>
    </row>
    <row r="24" spans="1:11" x14ac:dyDescent="0.25">
      <c r="A24" t="s">
        <v>229</v>
      </c>
      <c r="B24" s="26" t="str">
        <f>IF(VLOOKUP(A24,[1]YAHOO!$A$1:$B$133,2,0)="","",VLOOKUP(A24,[1]YAHOO!$A$1:$B$133,2,0))</f>
        <v>20.36%</v>
      </c>
      <c r="C24" s="40"/>
      <c r="D24" t="s">
        <v>427</v>
      </c>
      <c r="E24">
        <f>'[1]FMP IMPORT'!B18</f>
        <v>1.6774244853256299</v>
      </c>
      <c r="F24">
        <f>'[1]FMP IMPORT'!C18</f>
        <v>18.074936738481721</v>
      </c>
      <c r="G24">
        <f>'[1]FMP IMPORT'!D18</f>
        <v>18.525002361673419</v>
      </c>
      <c r="H24">
        <f>'[1]FMP IMPORT'!E18</f>
        <v>26.080808403361349</v>
      </c>
      <c r="I24">
        <f>'[1]FMP IMPORT'!F18</f>
        <v>16.759439240272911</v>
      </c>
      <c r="J24">
        <f>'[1]FMP IMPORT'!G18</f>
        <v>16.720210947002609</v>
      </c>
      <c r="K24" t="s">
        <v>488</v>
      </c>
    </row>
    <row r="25" spans="1:11" x14ac:dyDescent="0.25">
      <c r="A25" s="27" t="s">
        <v>254</v>
      </c>
      <c r="B25" s="26"/>
      <c r="C25" s="40"/>
      <c r="D25" t="s">
        <v>428</v>
      </c>
      <c r="E25">
        <f>'[1]FMP IMPORT'!B19</f>
        <v>1.6774244853256299</v>
      </c>
      <c r="F25">
        <f>'[1]FMP IMPORT'!C19</f>
        <v>1.530607252262663</v>
      </c>
      <c r="G25">
        <f>'[1]FMP IMPORT'!D19</f>
        <v>1.863376217463603</v>
      </c>
      <c r="H25">
        <f>'[1]FMP IMPORT'!E19</f>
        <v>1.5814336232080981</v>
      </c>
      <c r="I25">
        <f>'[1]FMP IMPORT'!F19</f>
        <v>1.564606706949681</v>
      </c>
      <c r="J25">
        <f>'[1]FMP IMPORT'!G19</f>
        <v>1.6719048893213331</v>
      </c>
    </row>
    <row r="26" spans="1:11" x14ac:dyDescent="0.25">
      <c r="A26" t="s">
        <v>234</v>
      </c>
      <c r="B26" s="26" t="str">
        <f>IF(VLOOKUP(A26,[1]YAHOO!$A$1:$B$133,2,0)="","",VLOOKUP(A26,[1]YAHOO!$A$1:$B$133,2,0))</f>
        <v>4.19%</v>
      </c>
      <c r="C26" s="40"/>
      <c r="D26" t="s">
        <v>429</v>
      </c>
      <c r="E26">
        <f>'[1]FMP IMPORT'!B20</f>
        <v>3.0468024635401392</v>
      </c>
      <c r="F26">
        <f>'[1]FMP IMPORT'!C20</f>
        <v>1.530607252262663</v>
      </c>
      <c r="G26">
        <f>'[1]FMP IMPORT'!D20</f>
        <v>1.863376217463603</v>
      </c>
      <c r="H26">
        <f>'[1]FMP IMPORT'!E20</f>
        <v>1.5814336232080981</v>
      </c>
      <c r="I26">
        <f>'[1]FMP IMPORT'!F20</f>
        <v>1.564606706949681</v>
      </c>
      <c r="J26">
        <f>'[1]FMP IMPORT'!G20</f>
        <v>1.6719048893213331</v>
      </c>
    </row>
    <row r="27" spans="1:11" x14ac:dyDescent="0.25">
      <c r="A27" t="s">
        <v>235</v>
      </c>
      <c r="B27" s="26" t="str">
        <f>IF(VLOOKUP(A27,[1]YAHOO!$A$1:$B$133,2,0)="","",VLOOKUP(A27,[1]YAHOO!$A$1:$B$133,2,0))</f>
        <v>20.20%</v>
      </c>
      <c r="C27" s="40"/>
      <c r="D27" t="s">
        <v>430</v>
      </c>
      <c r="E27">
        <f>'[1]FMP IMPORT'!B21</f>
        <v>7.1151497416101117</v>
      </c>
      <c r="F27">
        <f>'[1]FMP IMPORT'!C21</f>
        <v>2.8105324600551258</v>
      </c>
      <c r="G27">
        <f>'[1]FMP IMPORT'!D21</f>
        <v>3.2140047832903722</v>
      </c>
      <c r="H27">
        <f>'[1]FMP IMPORT'!E21</f>
        <v>3.0380773607646381</v>
      </c>
      <c r="I27">
        <f>'[1]FMP IMPORT'!F21</f>
        <v>2.6233134184068061</v>
      </c>
      <c r="J27">
        <f>'[1]FMP IMPORT'!G21</f>
        <v>2.9617901924628329</v>
      </c>
    </row>
    <row r="28" spans="1:11" x14ac:dyDescent="0.25">
      <c r="A28" s="27" t="s">
        <v>252</v>
      </c>
      <c r="B28" s="26"/>
      <c r="C28" s="40"/>
      <c r="D28" t="s">
        <v>431</v>
      </c>
      <c r="E28">
        <f>'[1]FMP IMPORT'!B22</f>
        <v>15.88330657771291</v>
      </c>
      <c r="F28">
        <f>'[1]FMP IMPORT'!C22</f>
        <v>10.97000078335074</v>
      </c>
      <c r="G28">
        <f>'[1]FMP IMPORT'!D22</f>
        <v>12.90505911224925</v>
      </c>
      <c r="H28">
        <f>'[1]FMP IMPORT'!E22</f>
        <v>12.865220890207709</v>
      </c>
      <c r="I28">
        <f>'[1]FMP IMPORT'!F22</f>
        <v>10.47473684791</v>
      </c>
      <c r="J28">
        <f>'[1]FMP IMPORT'!G22</f>
        <v>11.14822839171457</v>
      </c>
    </row>
    <row r="29" spans="1:11" x14ac:dyDescent="0.25">
      <c r="A29" t="s">
        <v>236</v>
      </c>
      <c r="B29" s="26" t="str">
        <f>IF(VLOOKUP(A29,[1]YAHOO!$A$1:$B$133,2,0)="","",VLOOKUP(A29,[1]YAHOO!$A$1:$B$133,2,0))</f>
        <v>37.37B</v>
      </c>
      <c r="C29" s="40"/>
      <c r="D29" t="s">
        <v>432</v>
      </c>
      <c r="E29">
        <f>'[1]FMP IMPORT'!B23</f>
        <v>21.406091598763702</v>
      </c>
      <c r="F29">
        <f>'[1]FMP IMPORT'!C23</f>
        <v>14.099447912444621</v>
      </c>
      <c r="G29">
        <f>'[1]FMP IMPORT'!D23</f>
        <v>15.618054493801649</v>
      </c>
      <c r="H29">
        <f>'[1]FMP IMPORT'!E23</f>
        <v>19.54019938705607</v>
      </c>
      <c r="I29">
        <f>'[1]FMP IMPORT'!F23</f>
        <v>12.87090920178886</v>
      </c>
      <c r="J29">
        <f>'[1]FMP IMPORT'!G23</f>
        <v>13.11531181423833</v>
      </c>
    </row>
    <row r="30" spans="1:11" x14ac:dyDescent="0.25">
      <c r="A30" t="s">
        <v>237</v>
      </c>
      <c r="B30" s="42" t="str">
        <f>IF(VLOOKUP(A30,[1]YAHOO!$A$1:$B$133,2,0)="","",VLOOKUP(A30,[1]YAHOO!$A$1:$B$133,2,0))</f>
        <v>29.81</v>
      </c>
      <c r="C30" s="40"/>
      <c r="D30" t="s">
        <v>433</v>
      </c>
      <c r="E30">
        <f>'[1]FMP IMPORT'!B24</f>
        <v>9.7956631480377157E-2</v>
      </c>
      <c r="F30">
        <f>'[1]FMP IMPORT'!C24</f>
        <v>19.68637066537957</v>
      </c>
      <c r="G30">
        <f>'[1]FMP IMPORT'!D24</f>
        <v>20.40253272604588</v>
      </c>
      <c r="H30">
        <f>'[1]FMP IMPORT'!E24</f>
        <v>30.361200560224091</v>
      </c>
      <c r="I30">
        <f>'[1]FMP IMPORT'!F24</f>
        <v>17.513265535681359</v>
      </c>
      <c r="J30">
        <f>'[1]FMP IMPORT'!G24</f>
        <v>17.86234821894006</v>
      </c>
    </row>
    <row r="31" spans="1:11" x14ac:dyDescent="0.25">
      <c r="A31" t="s">
        <v>238</v>
      </c>
      <c r="B31" s="26" t="str">
        <f>IF(VLOOKUP(A31,[1]YAHOO!$A$1:$B$133,2,0)="","",VLOOKUP(A31,[1]YAHOO!$A$1:$B$133,2,0))</f>
        <v>-2.80%</v>
      </c>
      <c r="C31" s="40"/>
      <c r="D31" t="s">
        <v>434</v>
      </c>
      <c r="E31">
        <f>'[1]FMP IMPORT'!B25</f>
        <v>5.0515985042310037E-2</v>
      </c>
      <c r="F31">
        <f>'[1]FMP IMPORT'!C25</f>
        <v>0.12769913031308441</v>
      </c>
      <c r="G31">
        <f>'[1]FMP IMPORT'!D25</f>
        <v>2.5551782362484281E-2</v>
      </c>
      <c r="H31">
        <f>'[1]FMP IMPORT'!E25</f>
        <v>4.6247127248959893E-2</v>
      </c>
      <c r="I31">
        <f>'[1]FMP IMPORT'!F25</f>
        <v>9.2797122351773509E-2</v>
      </c>
      <c r="J31">
        <f>'[1]FMP IMPORT'!G25</f>
        <v>4.8937480928775812E-2</v>
      </c>
    </row>
    <row r="32" spans="1:11" x14ac:dyDescent="0.25">
      <c r="A32" t="s">
        <v>239</v>
      </c>
      <c r="B32" s="26" t="str">
        <f>IF(VLOOKUP(A32,[1]YAHOO!$A$1:$B$133,2,0)="","",VLOOKUP(A32,[1]YAHOO!$A$1:$B$133,2,0))</f>
        <v>25.27B</v>
      </c>
      <c r="C32" s="40"/>
      <c r="D32" t="s">
        <v>435</v>
      </c>
      <c r="E32">
        <f>'[1]FMP IMPORT'!B26</f>
        <v>0.81557435596260375</v>
      </c>
      <c r="F32">
        <f>'[1]FMP IMPORT'!C26</f>
        <v>5.5325228213440422E-2</v>
      </c>
      <c r="G32">
        <f>'[1]FMP IMPORT'!D26</f>
        <v>5.398109973086488E-2</v>
      </c>
      <c r="H32">
        <f>'[1]FMP IMPORT'!E26</f>
        <v>3.8342369781418202E-2</v>
      </c>
      <c r="I32">
        <f>'[1]FMP IMPORT'!F26</f>
        <v>5.9667867502213402E-2</v>
      </c>
      <c r="J32">
        <f>'[1]FMP IMPORT'!G26</f>
        <v>5.9807857877490933E-2</v>
      </c>
    </row>
    <row r="33" spans="1:10" x14ac:dyDescent="0.25">
      <c r="A33" t="s">
        <v>240</v>
      </c>
      <c r="B33" s="26" t="str">
        <f>IF(VLOOKUP(A33,[1]YAHOO!$A$1:$B$133,2,0)="","",VLOOKUP(A33,[1]YAHOO!$A$1:$B$133,2,0))</f>
        <v>10.5B</v>
      </c>
      <c r="C33" s="40"/>
      <c r="D33" t="s">
        <v>436</v>
      </c>
      <c r="E33">
        <f>'[1]FMP IMPORT'!B27</f>
        <v>0.44863746300063739</v>
      </c>
      <c r="F33">
        <f>'[1]FMP IMPORT'!C27</f>
        <v>0.81557435596260375</v>
      </c>
      <c r="G33">
        <f>'[1]FMP IMPORT'!D27</f>
        <v>0.90996708182034136</v>
      </c>
      <c r="H33">
        <f>'[1]FMP IMPORT'!E27</f>
        <v>0.88954752360894085</v>
      </c>
      <c r="I33">
        <f>'[1]FMP IMPORT'!F27</f>
        <v>0.71559159221195068</v>
      </c>
      <c r="J33">
        <f>'[1]FMP IMPORT'!G27</f>
        <v>0.81572088820933386</v>
      </c>
    </row>
    <row r="34" spans="1:10" x14ac:dyDescent="0.25">
      <c r="A34" t="s">
        <v>241</v>
      </c>
      <c r="B34" s="26" t="str">
        <f>IF(VLOOKUP(A34,[1]YAHOO!$A$1:$B$133,2,0)="","",VLOOKUP(A34,[1]YAHOO!$A$1:$B$133,2,0))</f>
        <v>12.31B</v>
      </c>
      <c r="C34" s="40"/>
      <c r="D34" t="s">
        <v>437</v>
      </c>
      <c r="E34">
        <f>'[1]FMP IMPORT'!B28</f>
        <v>0.53527177635265555</v>
      </c>
      <c r="F34">
        <f>'[1]FMP IMPORT'!C28</f>
        <v>0.44863746300063739</v>
      </c>
      <c r="G34">
        <f>'[1]FMP IMPORT'!D28</f>
        <v>0.47569543003122339</v>
      </c>
      <c r="H34">
        <f>'[1]FMP IMPORT'!E28</f>
        <v>0.47010089042079561</v>
      </c>
      <c r="I34">
        <f>'[1]FMP IMPORT'!F28</f>
        <v>0.41640454390639708</v>
      </c>
      <c r="J34">
        <f>'[1]FMP IMPORT'!G28</f>
        <v>0.44852491592785082</v>
      </c>
    </row>
    <row r="35" spans="1:10" x14ac:dyDescent="0.25">
      <c r="A35" s="28" t="s">
        <v>286</v>
      </c>
      <c r="B35" s="26" t="str">
        <f>IF(VLOOKUP(A35,[1]YAHOO!$A$1:$B$133,2,0)="","",VLOOKUP(A35,[1]YAHOO!$A$1:$B$133,2,0))</f>
        <v>9.77</v>
      </c>
      <c r="C35" s="40"/>
      <c r="D35" t="s">
        <v>438</v>
      </c>
      <c r="E35">
        <f>'[1]FMP IMPORT'!B29</f>
        <v>1.752385892116183</v>
      </c>
      <c r="F35">
        <f>'[1]FMP IMPORT'!C29</f>
        <v>0.89795278880300811</v>
      </c>
      <c r="G35">
        <f>'[1]FMP IMPORT'!D29</f>
        <v>1.187580025608195</v>
      </c>
      <c r="H35">
        <f>'[1]FMP IMPORT'!E29</f>
        <v>1.8137685459940649</v>
      </c>
      <c r="I35">
        <f>'[1]FMP IMPORT'!F29</f>
        <v>0.45086577699349289</v>
      </c>
      <c r="J35">
        <f>'[1]FMP IMPORT'!G29</f>
        <v>0.71282941112677589</v>
      </c>
    </row>
    <row r="36" spans="1:10" x14ac:dyDescent="0.25">
      <c r="A36" t="s">
        <v>242</v>
      </c>
      <c r="B36" s="26" t="str">
        <f>IF(VLOOKUP(A36,[1]YAHOO!$A$1:$B$133,2,0)="","",VLOOKUP(A36,[1]YAHOO!$A$1:$B$133,2,0))</f>
        <v>N/A</v>
      </c>
      <c r="C36" s="40"/>
      <c r="D36" t="s">
        <v>439</v>
      </c>
      <c r="E36">
        <f>'[1]FMP IMPORT'!B30</f>
        <v>17.52820512820513</v>
      </c>
      <c r="F36">
        <f>'[1]FMP IMPORT'!C30</f>
        <v>1.752385892116183</v>
      </c>
      <c r="G36">
        <f>'[1]FMP IMPORT'!D30</f>
        <v>1.419335851277775</v>
      </c>
      <c r="H36">
        <f>'[1]FMP IMPORT'!E30</f>
        <v>1.4184507366482499</v>
      </c>
      <c r="I36">
        <f>'[1]FMP IMPORT'!F30</f>
        <v>1.7070582907420591</v>
      </c>
      <c r="J36">
        <f>'[1]FMP IMPORT'!G30</f>
        <v>1.8780418628396389</v>
      </c>
    </row>
    <row r="37" spans="1:10" x14ac:dyDescent="0.25">
      <c r="A37" s="27" t="s">
        <v>253</v>
      </c>
      <c r="B37" s="26"/>
      <c r="C37" s="40"/>
      <c r="D37" t="s">
        <v>440</v>
      </c>
      <c r="E37">
        <f>'[1]FMP IMPORT'!B31</f>
        <v>0.69501062596599694</v>
      </c>
      <c r="F37">
        <f>'[1]FMP IMPORT'!C31</f>
        <v>18.103211009174309</v>
      </c>
      <c r="G37">
        <f>'[1]FMP IMPORT'!D31</f>
        <v>16.27477477477477</v>
      </c>
      <c r="H37">
        <f>'[1]FMP IMPORT'!E31</f>
        <v>14.379310344827591</v>
      </c>
      <c r="I37">
        <f>'[1]FMP IMPORT'!F31</f>
        <v>17.145238095238099</v>
      </c>
      <c r="J37">
        <f>'[1]FMP IMPORT'!G31</f>
        <v>8.1482683982683977</v>
      </c>
    </row>
    <row r="38" spans="1:10" x14ac:dyDescent="0.25">
      <c r="A38" t="s">
        <v>243</v>
      </c>
      <c r="B38" s="26" t="str">
        <f>IF(VLOOKUP(A38,[1]YAHOO!$A$1:$B$133,2,0)="","",VLOOKUP(A38,[1]YAHOO!$A$1:$B$133,2,0))</f>
        <v>14.81B</v>
      </c>
      <c r="C38" s="40"/>
      <c r="D38" t="s">
        <v>441</v>
      </c>
      <c r="E38">
        <f>'[1]FMP IMPORT'!B32</f>
        <v>3.7410926365795717E-2</v>
      </c>
      <c r="F38">
        <f>'[1]FMP IMPORT'!C32</f>
        <v>0.60492122787071623</v>
      </c>
      <c r="G38">
        <f>'[1]FMP IMPORT'!D32</f>
        <v>2.759800427655025</v>
      </c>
      <c r="H38">
        <f>'[1]FMP IMPORT'!E32</f>
        <v>1.2882025081281929</v>
      </c>
      <c r="I38">
        <f>'[1]FMP IMPORT'!F32</f>
        <v>0.87491107422338155</v>
      </c>
      <c r="J38">
        <f>'[1]FMP IMPORT'!G32</f>
        <v>1.6644722871097899</v>
      </c>
    </row>
    <row r="39" spans="1:10" x14ac:dyDescent="0.25">
      <c r="A39" t="s">
        <v>244</v>
      </c>
      <c r="B39" s="26" t="str">
        <f>IF(VLOOKUP(A39,[1]YAHOO!$A$1:$B$133,2,0)="","",VLOOKUP(A39,[1]YAHOO!$A$1:$B$133,2,0))</f>
        <v>11.86</v>
      </c>
      <c r="C39" s="40"/>
      <c r="D39" t="s">
        <v>442</v>
      </c>
      <c r="E39">
        <f>'[1]FMP IMPORT'!B33</f>
        <v>0.38191315687789801</v>
      </c>
      <c r="F39">
        <f>'[1]FMP IMPORT'!C33</f>
        <v>4.0827633266413303E-2</v>
      </c>
      <c r="G39">
        <f>'[1]FMP IMPORT'!D33</f>
        <v>3.4912877255083657E-2</v>
      </c>
      <c r="H39">
        <f>'[1]FMP IMPORT'!E33</f>
        <v>4.0522622180753753E-2</v>
      </c>
      <c r="I39">
        <f>'[1]FMP IMPORT'!F33</f>
        <v>4.0820171202878792E-2</v>
      </c>
      <c r="J39">
        <f>'[1]FMP IMPORT'!G33</f>
        <v>3.9064767638833778E-2</v>
      </c>
    </row>
    <row r="40" spans="1:10" x14ac:dyDescent="0.25">
      <c r="A40" t="s">
        <v>245</v>
      </c>
      <c r="B40" s="26" t="str">
        <f>IF(VLOOKUP(A40,[1]YAHOO!$A$1:$B$133,2,0)="","",VLOOKUP(A40,[1]YAHOO!$A$1:$B$133,2,0))</f>
        <v>23.68B</v>
      </c>
      <c r="C40" s="40"/>
      <c r="D40" t="s">
        <v>443</v>
      </c>
      <c r="E40">
        <f>'[1]FMP IMPORT'!B34</f>
        <v>0.1002008659554524</v>
      </c>
      <c r="F40">
        <f>'[1]FMP IMPORT'!C34</f>
        <v>0.319717394835147</v>
      </c>
      <c r="G40">
        <f>'[1]FMP IMPORT'!D34</f>
        <v>1.3663578047042051</v>
      </c>
      <c r="H40">
        <f>'[1]FMP IMPORT'!E34</f>
        <v>0.87621922898281468</v>
      </c>
      <c r="I40">
        <f>'[1]FMP IMPORT'!F34</f>
        <v>0.43988617500592841</v>
      </c>
      <c r="J40">
        <f>'[1]FMP IMPORT'!G34</f>
        <v>0.79825865364196225</v>
      </c>
    </row>
    <row r="41" spans="1:10" x14ac:dyDescent="0.25">
      <c r="A41" s="28" t="s">
        <v>246</v>
      </c>
      <c r="B41" s="26" t="str">
        <f>IF(VLOOKUP(A41,[1]YAHOO!$A$1:$B$133,2,0)="","",VLOOKUP(A41,[1]YAHOO!$A$1:$B$133,2,0))</f>
        <v>37.49</v>
      </c>
      <c r="C41" s="40"/>
      <c r="D41" t="s">
        <v>444</v>
      </c>
      <c r="E41">
        <f>'[1]FMP IMPORT'!B35</f>
        <v>0.15714399978670651</v>
      </c>
      <c r="F41">
        <f>'[1]FMP IMPORT'!C35</f>
        <v>0</v>
      </c>
      <c r="G41">
        <f>'[1]FMP IMPORT'!D35</f>
        <v>0</v>
      </c>
      <c r="H41">
        <f>'[1]FMP IMPORT'!E35</f>
        <v>0</v>
      </c>
      <c r="I41">
        <f>'[1]FMP IMPORT'!F35</f>
        <v>0</v>
      </c>
      <c r="J41">
        <f>'[1]FMP IMPORT'!G35</f>
        <v>0</v>
      </c>
    </row>
    <row r="42" spans="1:10" x14ac:dyDescent="0.25">
      <c r="A42" t="s">
        <v>247</v>
      </c>
      <c r="B42" s="26" t="str">
        <f>IF(VLOOKUP(A42,[1]YAHOO!$A$1:$B$133,2,0)="","",VLOOKUP(A42,[1]YAHOO!$A$1:$B$133,2,0))</f>
        <v>1.75</v>
      </c>
      <c r="C42" s="40"/>
      <c r="D42" t="s">
        <v>445</v>
      </c>
      <c r="E42">
        <f>'[1]FMP IMPORT'!B36</f>
        <v>0</v>
      </c>
      <c r="F42">
        <f>'[1]FMP IMPORT'!C36</f>
        <v>0.14795686264015631</v>
      </c>
      <c r="G42">
        <f>'[1]FMP IMPORT'!D36</f>
        <v>0.1599213414472111</v>
      </c>
      <c r="H42">
        <f>'[1]FMP IMPORT'!E36</f>
        <v>0.16520447347030301</v>
      </c>
      <c r="I42">
        <f>'[1]FMP IMPORT'!F36</f>
        <v>0.1511435200530328</v>
      </c>
      <c r="J42">
        <f>'[1]FMP IMPORT'!G36</f>
        <v>0.1490146363950674</v>
      </c>
    </row>
    <row r="43" spans="1:10" x14ac:dyDescent="0.25">
      <c r="A43" t="s">
        <v>248</v>
      </c>
      <c r="B43" s="26" t="str">
        <f>IF(VLOOKUP(A43,[1]YAHOO!$A$1:$B$133,2,0)="","",VLOOKUP(A43,[1]YAHOO!$A$1:$B$133,2,0))</f>
        <v>50.37</v>
      </c>
      <c r="C43" s="40"/>
      <c r="D43" t="s">
        <v>446</v>
      </c>
      <c r="E43">
        <f>'[1]FMP IMPORT'!B37</f>
        <v>-3.8759595959595958</v>
      </c>
      <c r="F43">
        <f>'[1]FMP IMPORT'!C37</f>
        <v>0.54820176549170951</v>
      </c>
      <c r="G43">
        <f>'[1]FMP IMPORT'!D37</f>
        <v>0.54189433721260294</v>
      </c>
      <c r="H43">
        <f>'[1]FMP IMPORT'!E37</f>
        <v>0.59353008760591697</v>
      </c>
      <c r="I43">
        <f>'[1]FMP IMPORT'!F37</f>
        <v>0.53436980345801699</v>
      </c>
      <c r="J43">
        <f>'[1]FMP IMPORT'!G37</f>
        <v>0.48882222561907668</v>
      </c>
    </row>
    <row r="44" spans="1:10" x14ac:dyDescent="0.25">
      <c r="A44" s="27" t="s">
        <v>251</v>
      </c>
      <c r="B44" s="26"/>
      <c r="C44" s="40"/>
      <c r="D44" t="s">
        <v>447</v>
      </c>
      <c r="E44">
        <f>'[1]FMP IMPORT'!B38</f>
        <v>-20.20579124579125</v>
      </c>
      <c r="F44">
        <f>'[1]FMP IMPORT'!C38</f>
        <v>-3.523651844843898</v>
      </c>
      <c r="G44">
        <f>'[1]FMP IMPORT'!D38</f>
        <v>-4.2643171806167404</v>
      </c>
      <c r="H44">
        <f>'[1]FMP IMPORT'!E38</f>
        <v>-2.8057663125948409</v>
      </c>
      <c r="I44">
        <f>'[1]FMP IMPORT'!F38</f>
        <v>-3.7724948875255619</v>
      </c>
      <c r="J44">
        <f>'[1]FMP IMPORT'!G38</f>
        <v>-3.7628420547287571</v>
      </c>
    </row>
    <row r="45" spans="1:10" x14ac:dyDescent="0.25">
      <c r="A45" t="s">
        <v>249</v>
      </c>
      <c r="B45" s="26" t="str">
        <f>IF(VLOOKUP(A45,[1]YAHOO!$A$1:$B$133,2,0)="","",VLOOKUP(A45,[1]YAHOO!$A$1:$B$133,2,0))</f>
        <v>7.45B</v>
      </c>
      <c r="C45" s="40"/>
      <c r="D45" t="s">
        <v>448</v>
      </c>
      <c r="E45">
        <f>'[1]FMP IMPORT'!B39</f>
        <v>-3.5872053872053868</v>
      </c>
      <c r="F45">
        <f>'[1]FMP IMPORT'!C39</f>
        <v>-17.676915799432351</v>
      </c>
      <c r="G45">
        <f>'[1]FMP IMPORT'!D39</f>
        <v>-20.721916299559471</v>
      </c>
      <c r="H45">
        <f>'[1]FMP IMPORT'!E39</f>
        <v>-18.046029337379871</v>
      </c>
      <c r="I45">
        <f>'[1]FMP IMPORT'!F39</f>
        <v>-18.509202453987729</v>
      </c>
      <c r="J45">
        <f>'[1]FMP IMPORT'!G39</f>
        <v>-16.66250600096015</v>
      </c>
    </row>
    <row r="46" spans="1:10" x14ac:dyDescent="0.25">
      <c r="A46" s="28" t="s">
        <v>250</v>
      </c>
      <c r="B46" s="26" t="str">
        <f>IF(VLOOKUP(A46,[1]YAHOO!$A$1:$B$133,2,0)="","",VLOOKUP(A46,[1]YAHOO!$A$1:$B$133,2,0))</f>
        <v>7.07B</v>
      </c>
      <c r="C46" s="40"/>
      <c r="D46" t="s">
        <v>449</v>
      </c>
      <c r="E46">
        <f>'[1]FMP IMPORT'!B40</f>
        <v>0</v>
      </c>
      <c r="F46">
        <f>'[1]FMP IMPORT'!C40</f>
        <v>-1.7426679280983921</v>
      </c>
      <c r="G46">
        <f>'[1]FMP IMPORT'!D40</f>
        <v>-4.1035242290748899</v>
      </c>
      <c r="H46">
        <f>'[1]FMP IMPORT'!E40</f>
        <v>-2.1643904906423881</v>
      </c>
      <c r="I46">
        <f>'[1]FMP IMPORT'!F40</f>
        <v>-1.8844580777096109</v>
      </c>
      <c r="J46">
        <f>'[1]FMP IMPORT'!G40</f>
        <v>-1.584733557369179</v>
      </c>
    </row>
    <row r="47" spans="1:10" x14ac:dyDescent="0.25">
      <c r="A47" s="27" t="s">
        <v>257</v>
      </c>
      <c r="B47" s="26"/>
      <c r="C47" s="40"/>
      <c r="D47" t="s">
        <v>450</v>
      </c>
      <c r="E47">
        <f>'[1]FMP IMPORT'!B41</f>
        <v>96.515881742007636</v>
      </c>
      <c r="F47">
        <f>'[1]FMP IMPORT'!C41</f>
        <v>0</v>
      </c>
      <c r="G47">
        <f>'[1]FMP IMPORT'!D41</f>
        <v>0</v>
      </c>
      <c r="H47">
        <f>'[1]FMP IMPORT'!E41</f>
        <v>0</v>
      </c>
      <c r="I47">
        <f>'[1]FMP IMPORT'!F41</f>
        <v>0</v>
      </c>
      <c r="J47">
        <f>'[1]FMP IMPORT'!G41</f>
        <v>0</v>
      </c>
    </row>
    <row r="48" spans="1:10" x14ac:dyDescent="0.25">
      <c r="A48" t="s">
        <v>258</v>
      </c>
      <c r="B48" s="26" t="str">
        <f>IF(VLOOKUP(A48,[1]YAHOO!$A$1:$B$133,2,0)="","",VLOOKUP(A48,[1]YAHOO!$A$1:$B$133,2,0))</f>
        <v>0.35</v>
      </c>
      <c r="C48" s="40"/>
      <c r="D48" t="s">
        <v>451</v>
      </c>
      <c r="E48">
        <f>'[1]FMP IMPORT'!B42</f>
        <v>7.1769782359919793E-2</v>
      </c>
      <c r="F48">
        <f>'[1]FMP IMPORT'!C42</f>
        <v>105.7034803883673</v>
      </c>
      <c r="G48">
        <f>'[1]FMP IMPORT'!D42</f>
        <v>48.802580188453767</v>
      </c>
      <c r="H48">
        <f>'[1]FMP IMPORT'!E42</f>
        <v>60.561432725302417</v>
      </c>
      <c r="I48">
        <f>'[1]FMP IMPORT'!F42</f>
        <v>83.532269553092789</v>
      </c>
      <c r="J48">
        <f>'[1]FMP IMPORT'!G42</f>
        <v>60.694566436337027</v>
      </c>
    </row>
    <row r="49" spans="1:10" x14ac:dyDescent="0.25">
      <c r="A49" t="s">
        <v>259</v>
      </c>
      <c r="B49" s="26" t="str">
        <f>IF(VLOOKUP(A49,[1]YAHOO!$A$1:$B$133,2,0)="","",VLOOKUP(A49,[1]YAHOO!$A$1:$B$133,2,0))</f>
        <v>3.49%</v>
      </c>
      <c r="C49" s="40"/>
      <c r="D49" t="s">
        <v>452</v>
      </c>
      <c r="E49">
        <f>'[1]FMP IMPORT'!B43</f>
        <v>9.0387587423272714E-2</v>
      </c>
      <c r="F49">
        <f>'[1]FMP IMPORT'!C43</f>
        <v>8.2867011727157242E-2</v>
      </c>
      <c r="G49">
        <f>'[1]FMP IMPORT'!D43</f>
        <v>7.8246651290214297E-2</v>
      </c>
      <c r="H49">
        <f>'[1]FMP IMPORT'!E43</f>
        <v>6.6519908116385917E-2</v>
      </c>
      <c r="I49">
        <f>'[1]FMP IMPORT'!F43</f>
        <v>8.5351254607735072E-2</v>
      </c>
      <c r="J49">
        <f>'[1]FMP IMPORT'!G43</f>
        <v>8.6497478257872545E-2</v>
      </c>
    </row>
    <row r="50" spans="1:10" x14ac:dyDescent="0.25">
      <c r="A50" t="s">
        <v>260</v>
      </c>
      <c r="B50" s="26" t="str">
        <f>IF(VLOOKUP(A50,[1]YAHOO!$A$1:$B$133,2,0)="","",VLOOKUP(A50,[1]YAHOO!$A$1:$B$133,2,0))</f>
        <v>61.53%</v>
      </c>
      <c r="C50" s="40"/>
      <c r="D50" t="s">
        <v>453</v>
      </c>
      <c r="E50">
        <f>'[1]FMP IMPORT'!B44</f>
        <v>-21.728149151462031</v>
      </c>
      <c r="F50">
        <f>'[1]FMP IMPORT'!C44</f>
        <v>0.2379792826221398</v>
      </c>
      <c r="G50">
        <f>'[1]FMP IMPORT'!D44</f>
        <v>5.4332462000193628E-2</v>
      </c>
      <c r="H50">
        <f>'[1]FMP IMPORT'!E44</f>
        <v>9.5088773076583338E-2</v>
      </c>
      <c r="I50">
        <f>'[1]FMP IMPORT'!F44</f>
        <v>0.18144658147239789</v>
      </c>
      <c r="J50">
        <f>'[1]FMP IMPORT'!G44</f>
        <v>8.8008821440586096E-2</v>
      </c>
    </row>
    <row r="51" spans="1:10" x14ac:dyDescent="0.25">
      <c r="A51" t="s">
        <v>261</v>
      </c>
      <c r="B51" s="26" t="str">
        <f>IF(VLOOKUP(A51,[1]YAHOO!$A$1:$B$133,2,0)="","",VLOOKUP(A51,[1]YAHOO!$A$1:$B$133,2,0))</f>
        <v>95.82</v>
      </c>
      <c r="C51" s="40"/>
      <c r="D51" t="s">
        <v>454</v>
      </c>
      <c r="E51">
        <f>'[1]FMP IMPORT'!B45</f>
        <v>14506000000</v>
      </c>
      <c r="F51">
        <f>'[1]FMP IMPORT'!C45</f>
        <v>-19.942595407632609</v>
      </c>
      <c r="G51">
        <f>'[1]FMP IMPORT'!D45</f>
        <v>-25.774661972957841</v>
      </c>
      <c r="H51">
        <f>'[1]FMP IMPORT'!E45</f>
        <v>-27.665584155240161</v>
      </c>
      <c r="I51">
        <f>'[1]FMP IMPORT'!F45</f>
        <v>-16.916023550003981</v>
      </c>
      <c r="J51">
        <f>'[1]FMP IMPORT'!G45</f>
        <v>-20.527358930514531</v>
      </c>
    </row>
    <row r="52" spans="1:10" x14ac:dyDescent="0.25">
      <c r="A52" t="s">
        <v>262</v>
      </c>
      <c r="B52" s="26" t="str">
        <f>IF(VLOOKUP(A52,[1]YAHOO!$A$1:$B$133,2,0)="","",VLOOKUP(A52,[1]YAHOO!$A$1:$B$133,2,0))</f>
        <v>74.92</v>
      </c>
      <c r="C52" s="40"/>
      <c r="D52" t="s">
        <v>455</v>
      </c>
      <c r="E52">
        <f>'[1]FMP IMPORT'!B46</f>
        <v>19907000000</v>
      </c>
      <c r="F52">
        <f>'[1]FMP IMPORT'!C46</f>
        <v>14506000000</v>
      </c>
      <c r="G52">
        <f>'[1]FMP IMPORT'!D46</f>
        <v>8549000000</v>
      </c>
      <c r="H52">
        <f>'[1]FMP IMPORT'!E46</f>
        <v>7271000000</v>
      </c>
      <c r="I52">
        <f>'[1]FMP IMPORT'!F46</f>
        <v>10929000000</v>
      </c>
      <c r="J52">
        <f>'[1]FMP IMPORT'!G46</f>
        <v>15479000000</v>
      </c>
    </row>
    <row r="53" spans="1:10" x14ac:dyDescent="0.25">
      <c r="A53" t="s">
        <v>263</v>
      </c>
      <c r="B53" s="26" t="str">
        <f>IF(VLOOKUP(A53,[1]YAHOO!$A$1:$B$133,2,0)="","",VLOOKUP(A53,[1]YAHOO!$A$1:$B$133,2,0))</f>
        <v>79.76</v>
      </c>
      <c r="C53" s="40"/>
      <c r="D53" t="s">
        <v>456</v>
      </c>
      <c r="E53">
        <f>'[1]FMP IMPORT'!B47</f>
        <v>-14.01960003186997</v>
      </c>
      <c r="F53">
        <f>'[1]FMP IMPORT'!C47</f>
        <v>362000000</v>
      </c>
      <c r="G53">
        <f>'[1]FMP IMPORT'!D47</f>
        <v>-1983000000</v>
      </c>
      <c r="H53">
        <f>'[1]FMP IMPORT'!E47</f>
        <v>-7089000000</v>
      </c>
      <c r="I53">
        <f>'[1]FMP IMPORT'!F47</f>
        <v>4914000000</v>
      </c>
      <c r="J53">
        <f>'[1]FMP IMPORT'!G47</f>
        <v>6558000000</v>
      </c>
    </row>
    <row r="54" spans="1:10" x14ac:dyDescent="0.25">
      <c r="A54" t="s">
        <v>264</v>
      </c>
      <c r="B54" s="26" t="str">
        <f>IF(VLOOKUP(A54,[1]YAHOO!$A$1:$B$133,2,0)="","",VLOOKUP(A54,[1]YAHOO!$A$1:$B$133,2,0))</f>
        <v>81.82</v>
      </c>
      <c r="C54" s="40"/>
      <c r="D54" t="s">
        <v>457</v>
      </c>
      <c r="E54">
        <f>'[1]FMP IMPORT'!B48</f>
        <v>0.357327661465691</v>
      </c>
      <c r="F54">
        <f>'[1]FMP IMPORT'!C48</f>
        <v>-17596000000</v>
      </c>
      <c r="G54">
        <f>'[1]FMP IMPORT'!D48</f>
        <v>-24692000000</v>
      </c>
      <c r="H54">
        <f>'[1]FMP IMPORT'!E48</f>
        <v>-27726000000</v>
      </c>
      <c r="I54">
        <f>'[1]FMP IMPORT'!F48</f>
        <v>-15182000000</v>
      </c>
      <c r="J54">
        <f>'[1]FMP IMPORT'!G48</f>
        <v>-13840000000</v>
      </c>
    </row>
    <row r="55" spans="1:10" x14ac:dyDescent="0.25">
      <c r="A55" s="27" t="s">
        <v>265</v>
      </c>
      <c r="B55" s="26"/>
      <c r="C55" s="40"/>
      <c r="D55" t="s">
        <v>458</v>
      </c>
      <c r="E55">
        <f>'[1]FMP IMPORT'!B49</f>
        <v>4205500000</v>
      </c>
      <c r="F55">
        <f>'[1]FMP IMPORT'!C49</f>
        <v>0.357327661465691</v>
      </c>
      <c r="G55">
        <f>'[1]FMP IMPORT'!D49</f>
        <v>0.34881392744425971</v>
      </c>
      <c r="H55">
        <f>'[1]FMP IMPORT'!E49</f>
        <v>0.37716556831306469</v>
      </c>
      <c r="I55">
        <f>'[1]FMP IMPORT'!F49</f>
        <v>0.24794711563290811</v>
      </c>
      <c r="J55">
        <f>'[1]FMP IMPORT'!G49</f>
        <v>0.29269903047572721</v>
      </c>
    </row>
    <row r="56" spans="1:10" x14ac:dyDescent="0.25">
      <c r="A56" t="s">
        <v>266</v>
      </c>
      <c r="B56" s="26" t="str">
        <f>IF(VLOOKUP(A56,[1]YAHOO!$A$1:$B$133,2,0)="","",VLOOKUP(A56,[1]YAHOO!$A$1:$B$133,2,0))</f>
        <v>2.24M</v>
      </c>
      <c r="C56" s="40"/>
      <c r="D56" t="s">
        <v>459</v>
      </c>
      <c r="E56">
        <f>'[1]FMP IMPORT'!B50</f>
        <v>10173500000</v>
      </c>
      <c r="F56">
        <f>'[1]FMP IMPORT'!C50</f>
        <v>10018000000</v>
      </c>
      <c r="G56">
        <f>'[1]FMP IMPORT'!D50</f>
        <v>10083000000</v>
      </c>
      <c r="H56">
        <f>'[1]FMP IMPORT'!E50</f>
        <v>9714000000</v>
      </c>
      <c r="I56">
        <f>'[1]FMP IMPORT'!F50</f>
        <v>9379000000</v>
      </c>
      <c r="J56">
        <f>'[1]FMP IMPORT'!G50</f>
        <v>9566500000</v>
      </c>
    </row>
    <row r="57" spans="1:10" x14ac:dyDescent="0.25">
      <c r="A57" t="s">
        <v>267</v>
      </c>
      <c r="B57" s="26" t="str">
        <f>IF(VLOOKUP(A57,[1]YAHOO!$A$1:$B$133,2,0)="","",VLOOKUP(A57,[1]YAHOO!$A$1:$B$133,2,0))</f>
        <v>1.72M</v>
      </c>
      <c r="C57" s="40"/>
      <c r="D57" t="s">
        <v>460</v>
      </c>
      <c r="E57">
        <f>'[1]FMP IMPORT'!B51</f>
        <v>13737500000</v>
      </c>
      <c r="F57">
        <f>'[1]FMP IMPORT'!C51</f>
        <v>5304000000</v>
      </c>
      <c r="G57">
        <f>'[1]FMP IMPORT'!D51</f>
        <v>5313000000</v>
      </c>
      <c r="H57">
        <f>'[1]FMP IMPORT'!E51</f>
        <v>5177000000</v>
      </c>
      <c r="I57">
        <f>'[1]FMP IMPORT'!F51</f>
        <v>4973000000</v>
      </c>
      <c r="J57">
        <f>'[1]FMP IMPORT'!G51</f>
        <v>4805000000</v>
      </c>
    </row>
    <row r="58" spans="1:10" x14ac:dyDescent="0.25">
      <c r="A58" t="s">
        <v>268</v>
      </c>
      <c r="B58" s="26" t="str">
        <f>IF(VLOOKUP(A58,[1]YAHOO!$A$1:$B$133,2,0)="","",VLOOKUP(A58,[1]YAHOO!$A$1:$B$133,2,0))</f>
        <v>1.25B</v>
      </c>
      <c r="C58" s="40"/>
      <c r="D58" t="s">
        <v>461</v>
      </c>
      <c r="E58">
        <f>'[1]FMP IMPORT'!B52</f>
        <v>11.755672274508759</v>
      </c>
      <c r="F58">
        <f>'[1]FMP IMPORT'!C52</f>
        <v>8173000000</v>
      </c>
      <c r="G58">
        <f>'[1]FMP IMPORT'!D52</f>
        <v>7994000000</v>
      </c>
      <c r="H58">
        <f>'[1]FMP IMPORT'!E52</f>
        <v>7735500000</v>
      </c>
      <c r="I58">
        <f>'[1]FMP IMPORT'!F52</f>
        <v>7405000000</v>
      </c>
      <c r="J58">
        <f>'[1]FMP IMPORT'!G52</f>
        <v>7443000000</v>
      </c>
    </row>
    <row r="59" spans="1:10" x14ac:dyDescent="0.25">
      <c r="A59" t="s">
        <v>269</v>
      </c>
      <c r="B59" s="26" t="str">
        <f>IF(VLOOKUP(A59,[1]YAHOO!$A$1:$B$133,2,0)="","",VLOOKUP(A59,[1]YAHOO!$A$1:$B$133,2,0))</f>
        <v>1.11B</v>
      </c>
      <c r="C59" s="40"/>
      <c r="D59" t="s">
        <v>462</v>
      </c>
      <c r="E59">
        <f>'[1]FMP IMPORT'!B53</f>
        <v>452.71386074931672</v>
      </c>
      <c r="F59">
        <f>'[1]FMP IMPORT'!C53</f>
        <v>97.215472718028309</v>
      </c>
      <c r="G59">
        <f>'[1]FMP IMPORT'!D53</f>
        <v>97.799553559565254</v>
      </c>
      <c r="H59">
        <f>'[1]FMP IMPORT'!E53</f>
        <v>95.60571236370771</v>
      </c>
      <c r="I59">
        <f>'[1]FMP IMPORT'!F53</f>
        <v>87.459258645453531</v>
      </c>
      <c r="J59">
        <f>'[1]FMP IMPORT'!G53</f>
        <v>95.172582689869785</v>
      </c>
    </row>
    <row r="60" spans="1:10" x14ac:dyDescent="0.25">
      <c r="A60" t="s">
        <v>270</v>
      </c>
      <c r="B60" s="26" t="str">
        <f>IF(VLOOKUP(A60,[1]YAHOO!$A$1:$B$133,2,0)="","",VLOOKUP(A60,[1]YAHOO!$A$1:$B$133,2,0))</f>
        <v>11.19%</v>
      </c>
      <c r="C60" s="40"/>
      <c r="D60" t="s">
        <v>463</v>
      </c>
      <c r="E60">
        <f>'[1]FMP IMPORT'!B54</f>
        <v>545.2403923460364</v>
      </c>
      <c r="F60">
        <f>'[1]FMP IMPORT'!C54</f>
        <v>158.9763099448877</v>
      </c>
      <c r="G60">
        <f>'[1]FMP IMPORT'!D54</f>
        <v>161.92760521042081</v>
      </c>
      <c r="H60">
        <f>'[1]FMP IMPORT'!E54</f>
        <v>160.90642763445561</v>
      </c>
      <c r="I60">
        <f>'[1]FMP IMPORT'!F54</f>
        <v>145.64163293428649</v>
      </c>
      <c r="J60">
        <f>'[1]FMP IMPORT'!G54</f>
        <v>146.5525135488694</v>
      </c>
    </row>
    <row r="61" spans="1:10" x14ac:dyDescent="0.25">
      <c r="A61" t="s">
        <v>271</v>
      </c>
      <c r="B61" s="26" t="str">
        <f>IF(VLOOKUP(A61,[1]YAHOO!$A$1:$B$133,2,0)="","",VLOOKUP(A61,[1]YAHOO!$A$1:$B$133,2,0))</f>
        <v>49.02%</v>
      </c>
      <c r="C61" s="40"/>
      <c r="D61" t="s">
        <v>464</v>
      </c>
      <c r="E61">
        <f>'[1]FMP IMPORT'!B55</f>
        <v>31.048841059602651</v>
      </c>
      <c r="F61">
        <f>'[1]FMP IMPORT'!C55</f>
        <v>250.7592333634943</v>
      </c>
      <c r="G61">
        <f>'[1]FMP IMPORT'!D55</f>
        <v>243.63810955243821</v>
      </c>
      <c r="H61">
        <f>'[1]FMP IMPORT'!E55</f>
        <v>238.66243987756889</v>
      </c>
      <c r="I61">
        <f>'[1]FMP IMPORT'!F55</f>
        <v>214.2657824476789</v>
      </c>
      <c r="J61">
        <f>'[1]FMP IMPORT'!G55</f>
        <v>235.05699869183329</v>
      </c>
    </row>
    <row r="62" spans="1:10" x14ac:dyDescent="0.25">
      <c r="A62" t="s">
        <v>272</v>
      </c>
      <c r="B62" s="26" t="str">
        <f>IF(VLOOKUP(A62,[1]YAHOO!$A$1:$B$133,2,0)="","",VLOOKUP(A62,[1]YAHOO!$A$1:$B$133,2,0))</f>
        <v>N/A</v>
      </c>
      <c r="C62" s="40"/>
      <c r="D62" t="s">
        <v>465</v>
      </c>
      <c r="E62">
        <f>'[1]FMP IMPORT'!B56</f>
        <v>0.8062487845984313</v>
      </c>
      <c r="F62">
        <f>'[1]FMP IMPORT'!C56</f>
        <v>3.754546367929267</v>
      </c>
      <c r="G62">
        <f>'[1]FMP IMPORT'!D56</f>
        <v>3.7321233759793708</v>
      </c>
      <c r="H62">
        <f>'[1]FMP IMPORT'!E56</f>
        <v>3.817763509898342</v>
      </c>
      <c r="I62">
        <f>'[1]FMP IMPORT'!F56</f>
        <v>4.1733717579250724</v>
      </c>
      <c r="J62">
        <f>'[1]FMP IMPORT'!G56</f>
        <v>3.835138121546962</v>
      </c>
    </row>
    <row r="63" spans="1:10" x14ac:dyDescent="0.25">
      <c r="A63" t="s">
        <v>291</v>
      </c>
      <c r="B63" s="26" t="str">
        <f>IF(VLOOKUP(A63,[1]YAHOO!$A$1:$B$133,2,0)="","",VLOOKUP(A63,[1]YAHOO!$A$1:$B$133,2,0))</f>
        <v>N/A</v>
      </c>
      <c r="C63" s="40"/>
      <c r="D63" t="s">
        <v>466</v>
      </c>
      <c r="E63">
        <f>'[1]FMP IMPORT'!B57</f>
        <v>0.66942949407965557</v>
      </c>
      <c r="F63">
        <f>'[1]FMP IMPORT'!C57</f>
        <v>2.2959395656279509</v>
      </c>
      <c r="G63">
        <f>'[1]FMP IMPORT'!D57</f>
        <v>2.254093732354602</v>
      </c>
      <c r="H63">
        <f>'[1]FMP IMPORT'!E57</f>
        <v>2.2683991271573101</v>
      </c>
      <c r="I63">
        <f>'[1]FMP IMPORT'!F57</f>
        <v>2.5061515216922081</v>
      </c>
      <c r="J63">
        <f>'[1]FMP IMPORT'!G57</f>
        <v>2.4905748196416102</v>
      </c>
    </row>
    <row r="64" spans="1:10" x14ac:dyDescent="0.25">
      <c r="A64" t="s">
        <v>273</v>
      </c>
      <c r="B64" s="26" t="str">
        <f>IF(VLOOKUP(A64,[1]YAHOO!$A$1:$B$133,2,0)="","",VLOOKUP(A64,[1]YAHOO!$A$1:$B$133,2,0))</f>
        <v>N/A</v>
      </c>
      <c r="C64" s="46"/>
      <c r="D64" t="s">
        <v>467</v>
      </c>
      <c r="E64">
        <f>'[1]FMP IMPORT'!B58</f>
        <v>0.17139640385443231</v>
      </c>
      <c r="F64">
        <f>'[1]FMP IMPORT'!C58</f>
        <v>1.455579501915709</v>
      </c>
      <c r="G64">
        <f>'[1]FMP IMPORT'!D58</f>
        <v>1.4981235926945209</v>
      </c>
      <c r="H64">
        <f>'[1]FMP IMPORT'!E58</f>
        <v>1.529356693861174</v>
      </c>
      <c r="I64">
        <f>'[1]FMP IMPORT'!F58</f>
        <v>1.703491784037559</v>
      </c>
      <c r="J64">
        <f>'[1]FMP IMPORT'!G58</f>
        <v>1.552814857806152</v>
      </c>
    </row>
    <row r="65" spans="1:10" x14ac:dyDescent="0.25">
      <c r="A65" t="s">
        <v>274</v>
      </c>
      <c r="B65" s="26" t="str">
        <f>IF(VLOOKUP(A65,[1]YAHOO!$A$1:$B$133,2,0)="","",VLOOKUP(A65,[1]YAHOO!$A$1:$B$133,2,0))</f>
        <v>N/A</v>
      </c>
      <c r="C65" s="46"/>
      <c r="D65" t="s">
        <v>468</v>
      </c>
      <c r="E65">
        <f>'[1]FMP IMPORT'!B59</f>
        <v>-1.4789658194566171</v>
      </c>
      <c r="F65">
        <f>'[1]FMP IMPORT'!C59</f>
        <v>0.19545721496484181</v>
      </c>
      <c r="G65">
        <f>'[1]FMP IMPORT'!D59</f>
        <v>4.7612583568059183E-2</v>
      </c>
      <c r="H65">
        <f>'[1]FMP IMPORT'!E59</f>
        <v>7.31367620082886E-2</v>
      </c>
      <c r="I65">
        <f>'[1]FMP IMPORT'!F59</f>
        <v>0.14519100001721499</v>
      </c>
      <c r="J65">
        <f>'[1]FMP IMPORT'!G59</f>
        <v>8.1818813635889776E-2</v>
      </c>
    </row>
    <row r="66" spans="1:10" x14ac:dyDescent="0.25">
      <c r="A66" t="s">
        <v>275</v>
      </c>
      <c r="B66" s="26" t="str">
        <f>IF(VLOOKUP(A66,[1]YAHOO!$A$1:$B$133,2,0)="","",VLOOKUP(A66,[1]YAHOO!$A$1:$B$133,2,0))</f>
        <v>N/A</v>
      </c>
    </row>
    <row r="67" spans="1:10" x14ac:dyDescent="0.25">
      <c r="A67" s="27" t="s">
        <v>276</v>
      </c>
      <c r="B67" s="26"/>
    </row>
    <row r="68" spans="1:10" x14ac:dyDescent="0.25">
      <c r="A68" t="s">
        <v>277</v>
      </c>
      <c r="B68" s="26" t="str">
        <f>IF(VLOOKUP(A68,[1]YAHOO!$A$1:$B$133,2,0)="","",VLOOKUP(A68,[1]YAHOO!$A$1:$B$133,2,0))</f>
        <v>3.2</v>
      </c>
    </row>
    <row r="69" spans="1:10" x14ac:dyDescent="0.25">
      <c r="A69" t="s">
        <v>278</v>
      </c>
      <c r="B69" s="26" t="str">
        <f>IF(VLOOKUP(A69,[1]YAHOO!$A$1:$B$133,2,0)="","",VLOOKUP(A69,[1]YAHOO!$A$1:$B$133,2,0))</f>
        <v>3.80%</v>
      </c>
    </row>
    <row r="70" spans="1:10" x14ac:dyDescent="0.25">
      <c r="A70" t="s">
        <v>279</v>
      </c>
      <c r="B70" s="26" t="str">
        <f>IF(VLOOKUP(A70,[1]YAHOO!$A$1:$B$133,2,0)="","",VLOOKUP(A70,[1]YAHOO!$A$1:$B$133,2,0))</f>
        <v>3.20</v>
      </c>
    </row>
    <row r="71" spans="1:10" x14ac:dyDescent="0.25">
      <c r="A71" t="s">
        <v>280</v>
      </c>
      <c r="B71" s="26" t="str">
        <f>IF(VLOOKUP(A71,[1]YAHOO!$A$1:$B$133,2,0)="","",VLOOKUP(A71,[1]YAHOO!$A$1:$B$133,2,0))</f>
        <v>3.80%</v>
      </c>
    </row>
    <row r="72" spans="1:10" x14ac:dyDescent="0.25">
      <c r="A72" t="s">
        <v>281</v>
      </c>
      <c r="B72" s="26" t="str">
        <f>IF(VLOOKUP(A72,[1]YAHOO!$A$1:$B$133,2,0)="","",VLOOKUP(A72,[1]YAHOO!$A$1:$B$133,2,0))</f>
        <v>3.89</v>
      </c>
    </row>
    <row r="73" spans="1:10" x14ac:dyDescent="0.25">
      <c r="A73" t="s">
        <v>282</v>
      </c>
      <c r="B73" s="26" t="str">
        <f>IF(VLOOKUP(A73,[1]YAHOO!$A$1:$B$133,2,0)="","",VLOOKUP(A73,[1]YAHOO!$A$1:$B$133,2,0))</f>
        <v>32.23%</v>
      </c>
    </row>
    <row r="74" spans="1:10" x14ac:dyDescent="0.25">
      <c r="A74" t="s">
        <v>283</v>
      </c>
      <c r="B74" s="26" t="str">
        <f>IF(VLOOKUP(A74,[1]YAHOO!$A$1:$B$133,2,0)="","",VLOOKUP(A74,[1]YAHOO!$A$1:$B$133,2,0))</f>
        <v>N/A</v>
      </c>
    </row>
    <row r="75" spans="1:10" x14ac:dyDescent="0.25">
      <c r="A75" t="s">
        <v>284</v>
      </c>
      <c r="B75" s="26" t="str">
        <f>IF(VLOOKUP(A75,[1]YAHOO!$A$1:$B$133,2,0)="","",VLOOKUP(A75,[1]YAHOO!$A$1:$B$133,2,0))</f>
        <v>May 05, 2021</v>
      </c>
    </row>
    <row r="76" spans="1:10" x14ac:dyDescent="0.25">
      <c r="A76" t="s">
        <v>285</v>
      </c>
      <c r="B76" s="26" t="str">
        <f>IF(VLOOKUP(A76,[1]YAHOO!$A$1:$B$133,2,0)="","",VLOOKUP(A76,[1]YAHOO!$A$1:$B$133,2,0))</f>
        <v>N/A</v>
      </c>
    </row>
    <row r="77" spans="1:10" x14ac:dyDescent="0.25">
      <c r="A77" t="s">
        <v>290</v>
      </c>
      <c r="B77" s="26" t="str">
        <f>IF(VLOOKUP(A77,[1]YAHOO!$A$1:$B$133,2,0)="","",VLOOKUP(A77,[1]YAHOO!$A$1:$B$133,2,0))</f>
        <v>N/A</v>
      </c>
    </row>
    <row r="78" spans="1:10" x14ac:dyDescent="0.25">
      <c r="A78" t="s">
        <v>406</v>
      </c>
      <c r="B78" t="e">
        <f>HLOOKUP(A78,[1]GraphData!$BG$2:$BK$10000,[1]GraphData!$V$2-1,0)</f>
        <v>#N/A</v>
      </c>
    </row>
    <row r="79" spans="1:10" x14ac:dyDescent="0.25">
      <c r="A79" t="s">
        <v>407</v>
      </c>
      <c r="B79" t="e">
        <f>HLOOKUP(A79,[1]GraphData!$BG$2:$BK$10000,[1]GraphData!$V$2-1,0)</f>
        <v>#N/A</v>
      </c>
    </row>
    <row r="80" spans="1:10" x14ac:dyDescent="0.25">
      <c r="A80" t="s">
        <v>408</v>
      </c>
      <c r="B80" t="e">
        <f>HLOOKUP(A80,[1]GraphData!$BG$2:$BK$10000,[1]GraphData!$V$2-1,0)</f>
        <v>#N/A</v>
      </c>
    </row>
    <row r="81" spans="1:2" x14ac:dyDescent="0.25">
      <c r="A81" t="s">
        <v>409</v>
      </c>
      <c r="B81" t="e">
        <f>HLOOKUP(A81,[1]GraphData!$BG$2:$BK$10000,[1]GraphData!$V$2-1,0)</f>
        <v>#N/A</v>
      </c>
    </row>
    <row r="82" spans="1:2" x14ac:dyDescent="0.25">
      <c r="A82" t="s">
        <v>410</v>
      </c>
      <c r="B82" t="e">
        <f>HLOOKUP(A82,[1]GraphData!$BG$2:$BK$10000,[1]GraphData!$V$2-1,0)</f>
        <v>#N/A</v>
      </c>
    </row>
  </sheetData>
  <pageMargins left="0.7" right="0.7" top="0.75" bottom="0.75" header="0.3" footer="0.3"/>
  <ignoredErrors>
    <ignoredError sqref="H3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3" name="Button 61">
              <controlPr defaultSize="0" print="0" autoFill="0" autoPict="0" macro="[0]!ThisWorkbook.runpythonScrip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77230-828D-480E-886A-2B20C04EEFFC}">
  <sheetPr codeName="Sheet5"/>
  <dimension ref="A1:K187"/>
  <sheetViews>
    <sheetView workbookViewId="0">
      <selection activeCell="H10" sqref="H10"/>
    </sheetView>
  </sheetViews>
  <sheetFormatPr defaultRowHeight="15" x14ac:dyDescent="0.25"/>
  <cols>
    <col min="1" max="1" width="14.85546875" bestFit="1" customWidth="1"/>
    <col min="2" max="2" width="16.28515625" bestFit="1" customWidth="1"/>
    <col min="3" max="3" width="13.7109375" bestFit="1" customWidth="1"/>
    <col min="4" max="4" width="20.42578125" bestFit="1" customWidth="1"/>
    <col min="5" max="5" width="18.140625" bestFit="1" customWidth="1"/>
    <col min="6" max="6" width="16.42578125" bestFit="1" customWidth="1"/>
    <col min="7" max="7" width="10.7109375" bestFit="1" customWidth="1"/>
    <col min="8" max="9" width="9.42578125" bestFit="1" customWidth="1"/>
  </cols>
  <sheetData>
    <row r="1" spans="1:11" x14ac:dyDescent="0.25">
      <c r="A1" t="s">
        <v>109</v>
      </c>
      <c r="B1" s="13">
        <f>VLOOKUP(A1,[1]REQ!$H$1:$I$1,2,0)</f>
        <v>44301</v>
      </c>
      <c r="C1" s="13">
        <f>VLOOKUP(A1,[1]PER!$G$1:$H$1,2,0)</f>
        <v>44301</v>
      </c>
      <c r="D1" s="13">
        <f>C1</f>
        <v>44301</v>
      </c>
      <c r="E1" s="13">
        <f>C1</f>
        <v>44301</v>
      </c>
      <c r="F1" s="13">
        <f>E1</f>
        <v>44301</v>
      </c>
      <c r="G1" s="13">
        <f>F1</f>
        <v>44301</v>
      </c>
    </row>
    <row r="2" spans="1:11" x14ac:dyDescent="0.25">
      <c r="B2" s="13"/>
      <c r="C2" s="13"/>
    </row>
    <row r="4" spans="1:11" x14ac:dyDescent="0.25">
      <c r="A4" t="s">
        <v>0</v>
      </c>
      <c r="B4" t="s">
        <v>3</v>
      </c>
      <c r="C4" t="s">
        <v>189</v>
      </c>
      <c r="D4" s="7" t="s">
        <v>191</v>
      </c>
      <c r="E4" t="s">
        <v>192</v>
      </c>
      <c r="F4" t="s">
        <v>190</v>
      </c>
      <c r="G4" t="s">
        <v>198</v>
      </c>
      <c r="H4" t="s">
        <v>408</v>
      </c>
      <c r="I4" t="s">
        <v>410</v>
      </c>
      <c r="J4" t="s">
        <v>504</v>
      </c>
      <c r="K4" t="s">
        <v>568</v>
      </c>
    </row>
    <row r="5" spans="1:11" x14ac:dyDescent="0.25">
      <c r="A5" t="str">
        <f>'Dividend History'!B2</f>
        <v>NXI.PA</v>
      </c>
      <c r="B5" s="3">
        <f>VLOOKUP(A5,[1]REQ!A$2:B$200,2,0)</f>
        <v>43.959999084472663</v>
      </c>
      <c r="C5" s="17" t="str">
        <f>IFERROR(VLOOKUP(Request[[#This Row],[Symbol]],[1]!Table3[#All],2,0),"")</f>
        <v/>
      </c>
      <c r="D5" s="18" t="str">
        <f>IFERROR(IF(VLOOKUP(Request[[#This Row],[Symbol]],[1]!Table3[[Symbol]:[Volume Echangé]],3,0)="0","",VLOOKUP(Request[[#This Row],[Symbol]],[1]!Table3[[Symbol]:[Volume Echangé]],3,0)),"")</f>
        <v/>
      </c>
      <c r="E5" s="21" t="str">
        <f>IFERROR(IF(VLOOKUP(Request[[#This Row],[Symbol]],[1]!Table3[[Symbol]:[Capital Echangé]],4,0)=0,"",VLOOKUP(Request[[#This Row],[Symbol]],[1]!Table3[[Symbol]:[Capital Echangé]],4,0)/100),"")</f>
        <v/>
      </c>
      <c r="F5" s="21" t="str">
        <f>IFERROR(VLOOKUP(Request[[#This Row],[Symbol]],[1]!Table3[#Data],5,0)/100,"")</f>
        <v/>
      </c>
      <c r="G5" s="22" t="str">
        <f>IFERROR(IF(VLOOKUP(Request[[#This Row],[Symbol]],[1]!Table3[#Data],6,0)="","",VLOOKUP(Request[[#This Row],[Symbol]],[1]!Table3[#Data],6,0)/100),"")</f>
        <v/>
      </c>
      <c r="H5" s="3">
        <f>VLOOKUP(Request[[#This Row],[Symbol]],[1]REQ!$A$2:$C$200,3,0)</f>
        <v>40.874000320434568</v>
      </c>
      <c r="I5" s="3">
        <f>VLOOKUP(Request[[#This Row],[Symbol]],[1]REQ!$A$2:$D$200,4,0)</f>
        <v>32.985900030136108</v>
      </c>
      <c r="K5">
        <f>VLOOKUP(Request[[#This Row],[Symbol]],[1]REQ!$A$2:$E$200,5,0)</f>
        <v>60.144057035008061</v>
      </c>
    </row>
    <row r="6" spans="1:11" x14ac:dyDescent="0.25">
      <c r="A6" t="str">
        <f>'Dividend History'!B3</f>
        <v>GFC.PA</v>
      </c>
      <c r="B6" s="3">
        <f>VLOOKUP(A6,[1]REQ!A$2:B$200,2,0)</f>
        <v>121.1999969482422</v>
      </c>
      <c r="C6" s="17" t="str">
        <f>IFERROR(VLOOKUP(Request[[#This Row],[Symbol]],[1]!Table3[#All],2,0),"")</f>
        <v/>
      </c>
      <c r="D6" s="18" t="str">
        <f>IFERROR(IF(VLOOKUP(Request[[#This Row],[Symbol]],[1]!Table3[[Symbol]:[Volume Echangé]],3,0)="0","",VLOOKUP(Request[[#This Row],[Symbol]],[1]!Table3[[Symbol]:[Volume Echangé]],3,0)),"")</f>
        <v/>
      </c>
      <c r="E6" s="21" t="str">
        <f>IFERROR(IF(VLOOKUP(Request[[#This Row],[Symbol]],[1]!Table3[[Symbol]:[Capital Echangé]],4,0)=0,"",VLOOKUP(Request[[#This Row],[Symbol]],[1]!Table3[[Symbol]:[Capital Echangé]],4,0)/100),"")</f>
        <v/>
      </c>
      <c r="F6" s="21" t="str">
        <f>IFERROR(VLOOKUP(Request[[#This Row],[Symbol]],[1]!Table3[#Data],5,0)/100,"")</f>
        <v/>
      </c>
      <c r="G6" s="22" t="str">
        <f>IFERROR(IF(VLOOKUP(Request[[#This Row],[Symbol]],[1]!Table3[#Data],6,0)="","",VLOOKUP(Request[[#This Row],[Symbol]],[1]!Table3[#Data],6,0)/100),"")</f>
        <v/>
      </c>
      <c r="H6" s="3">
        <f>VLOOKUP(Request[[#This Row],[Symbol]],[1]REQ!$A$2:$C$200,3,0)</f>
        <v>117.1002787780762</v>
      </c>
      <c r="I6" s="3">
        <f>VLOOKUP(Request[[#This Row],[Symbol]],[1]REQ!$A$2:$D$200,4,0)</f>
        <v>114.9245490264893</v>
      </c>
      <c r="K6">
        <f>VLOOKUP(Request[[#This Row],[Symbol]],[1]REQ!$A$2:$E$200,5,0)</f>
        <v>0</v>
      </c>
    </row>
    <row r="7" spans="1:11" x14ac:dyDescent="0.25">
      <c r="A7" t="str">
        <f>'Dividend History'!B4</f>
        <v>ETL.PA</v>
      </c>
      <c r="B7" s="3">
        <f>VLOOKUP(A7,[1]REQ!A$2:B$200,2,0)</f>
        <v>10.23499965667725</v>
      </c>
      <c r="C7" s="17" t="str">
        <f>IFERROR(VLOOKUP(Request[[#This Row],[Symbol]],[1]!Table3[#All],2,0),"")</f>
        <v/>
      </c>
      <c r="D7" s="18" t="str">
        <f>IFERROR(IF(VLOOKUP(Request[[#This Row],[Symbol]],[1]!Table3[[Symbol]:[Volume Echangé]],3,0)="0","",VLOOKUP(Request[[#This Row],[Symbol]],[1]!Table3[[Symbol]:[Volume Echangé]],3,0)),"")</f>
        <v/>
      </c>
      <c r="E7" s="21" t="str">
        <f>IFERROR(IF(VLOOKUP(Request[[#This Row],[Symbol]],[1]!Table3[[Symbol]:[Capital Echangé]],4,0)=0,"",VLOOKUP(Request[[#This Row],[Symbol]],[1]!Table3[[Symbol]:[Capital Echangé]],4,0)/100),"")</f>
        <v/>
      </c>
      <c r="F7" s="21" t="str">
        <f>IFERROR(VLOOKUP(Request[[#This Row],[Symbol]],[1]!Table3[#Data],5,0)/100,"")</f>
        <v/>
      </c>
      <c r="G7" s="22" t="str">
        <f>IFERROR(IF(VLOOKUP(Request[[#This Row],[Symbol]],[1]!Table3[#Data],6,0)="","",VLOOKUP(Request[[#This Row],[Symbol]],[1]!Table3[#Data],6,0)/100),"")</f>
        <v/>
      </c>
      <c r="H7" s="3">
        <f>VLOOKUP(Request[[#This Row],[Symbol]],[1]REQ!$A$2:$C$200,3,0)</f>
        <v>10.194820022583009</v>
      </c>
      <c r="I7" s="3">
        <f>VLOOKUP(Request[[#This Row],[Symbol]],[1]REQ!$A$2:$D$200,4,0)</f>
        <v>8.8829277944564815</v>
      </c>
      <c r="K7">
        <f>VLOOKUP(Request[[#This Row],[Symbol]],[1]REQ!$A$2:$E$200,5,0)</f>
        <v>48.106466274768259</v>
      </c>
    </row>
    <row r="8" spans="1:11" x14ac:dyDescent="0.25">
      <c r="A8" t="str">
        <f>'Dividend History'!B5</f>
        <v>ICAD.PA</v>
      </c>
      <c r="B8" s="3">
        <f>VLOOKUP(A8,[1]REQ!A$2:B$200,2,0)</f>
        <v>64.449996948242188</v>
      </c>
      <c r="C8" s="17" t="str">
        <f>IFERROR(VLOOKUP(Request[[#This Row],[Symbol]],[1]!Table3[#All],2,0),"")</f>
        <v/>
      </c>
      <c r="D8" s="18" t="str">
        <f>IFERROR(IF(VLOOKUP(Request[[#This Row],[Symbol]],[1]!Table3[[Symbol]:[Volume Echangé]],3,0)="0","",VLOOKUP(Request[[#This Row],[Symbol]],[1]!Table3[[Symbol]:[Volume Echangé]],3,0)),"")</f>
        <v/>
      </c>
      <c r="E8" s="21" t="str">
        <f>IFERROR(IF(VLOOKUP(Request[[#This Row],[Symbol]],[1]!Table3[[Symbol]:[Capital Echangé]],4,0)=0,"",VLOOKUP(Request[[#This Row],[Symbol]],[1]!Table3[[Symbol]:[Capital Echangé]],4,0)/100),"")</f>
        <v/>
      </c>
      <c r="F8" s="21" t="str">
        <f>IFERROR(VLOOKUP(Request[[#This Row],[Symbol]],[1]!Table3[#Data],5,0)/100,"")</f>
        <v/>
      </c>
      <c r="G8" s="22" t="str">
        <f>IFERROR(IF(VLOOKUP(Request[[#This Row],[Symbol]],[1]!Table3[#Data],6,0)="","",VLOOKUP(Request[[#This Row],[Symbol]],[1]!Table3[#Data],6,0)/100),"")</f>
        <v/>
      </c>
      <c r="H8" s="3">
        <f>VLOOKUP(Request[[#This Row],[Symbol]],[1]REQ!$A$2:$C$200,3,0)</f>
        <v>60.859775238037109</v>
      </c>
      <c r="I8" s="3">
        <f>VLOOKUP(Request[[#This Row],[Symbol]],[1]REQ!$A$2:$D$200,4,0)</f>
        <v>56.245337333679203</v>
      </c>
      <c r="K8">
        <f>VLOOKUP(Request[[#This Row],[Symbol]],[1]REQ!$A$2:$E$200,5,0)</f>
        <v>59.898643260571603</v>
      </c>
    </row>
    <row r="9" spans="1:11" x14ac:dyDescent="0.25">
      <c r="A9" t="str">
        <f>'Dividend History'!B6</f>
        <v>CS.PA</v>
      </c>
      <c r="B9" s="3">
        <f>VLOOKUP(A9,[1]REQ!A$2:B$200,2,0)</f>
        <v>23.45999908447266</v>
      </c>
      <c r="C9" s="17" t="str">
        <f>IFERROR(VLOOKUP(Request[[#This Row],[Symbol]],[1]!Table3[#All],2,0),"")</f>
        <v/>
      </c>
      <c r="D9" s="18" t="str">
        <f>IFERROR(IF(VLOOKUP(Request[[#This Row],[Symbol]],[1]!Table3[[Symbol]:[Volume Echangé]],3,0)="0","",VLOOKUP(Request[[#This Row],[Symbol]],[1]!Table3[[Symbol]:[Volume Echangé]],3,0)),"")</f>
        <v/>
      </c>
      <c r="E9" s="21" t="str">
        <f>IFERROR(IF(VLOOKUP(Request[[#This Row],[Symbol]],[1]!Table3[[Symbol]:[Capital Echangé]],4,0)=0,"",VLOOKUP(Request[[#This Row],[Symbol]],[1]!Table3[[Symbol]:[Capital Echangé]],4,0)/100),"")</f>
        <v/>
      </c>
      <c r="F9" s="21" t="str">
        <f>IFERROR(VLOOKUP(Request[[#This Row],[Symbol]],[1]!Table3[#Data],5,0)/100,"")</f>
        <v/>
      </c>
      <c r="G9" s="22" t="str">
        <f>IFERROR(IF(VLOOKUP(Request[[#This Row],[Symbol]],[1]!Table3[#Data],6,0)="","",VLOOKUP(Request[[#This Row],[Symbol]],[1]!Table3[#Data],6,0)/100),"")</f>
        <v/>
      </c>
      <c r="H9" s="3">
        <f>VLOOKUP(Request[[#This Row],[Symbol]],[1]REQ!$A$2:$C$200,3,0)</f>
        <v>21.64493999481201</v>
      </c>
      <c r="I9" s="3">
        <f>VLOOKUP(Request[[#This Row],[Symbol]],[1]REQ!$A$2:$D$200,4,0)</f>
        <v>18.779970021247859</v>
      </c>
      <c r="K9">
        <f>VLOOKUP(Request[[#This Row],[Symbol]],[1]REQ!$A$2:$E$200,5,0)</f>
        <v>66.926288567816343</v>
      </c>
    </row>
    <row r="10" spans="1:11" x14ac:dyDescent="0.25">
      <c r="A10" t="str">
        <f>'Dividend History'!B7</f>
        <v>ORA.PA</v>
      </c>
      <c r="B10" s="3">
        <f>VLOOKUP(A10,[1]REQ!A$2:B$200,2,0)</f>
        <v>10.25800037384033</v>
      </c>
      <c r="C10" s="17" t="str">
        <f>IFERROR(VLOOKUP(Request[[#This Row],[Symbol]],[1]!Table3[#All],2,0),"")</f>
        <v/>
      </c>
      <c r="D10" s="18" t="str">
        <f>IFERROR(IF(VLOOKUP(Request[[#This Row],[Symbol]],[1]!Table3[[Symbol]:[Volume Echangé]],3,0)="0","",VLOOKUP(Request[[#This Row],[Symbol]],[1]!Table3[[Symbol]:[Volume Echangé]],3,0)),"")</f>
        <v/>
      </c>
      <c r="E10" s="21" t="str">
        <f>IFERROR(IF(VLOOKUP(Request[[#This Row],[Symbol]],[1]!Table3[[Symbol]:[Capital Echangé]],4,0)=0,"",VLOOKUP(Request[[#This Row],[Symbol]],[1]!Table3[[Symbol]:[Capital Echangé]],4,0)/100),"")</f>
        <v/>
      </c>
      <c r="F10" s="21" t="str">
        <f>IFERROR(VLOOKUP(Request[[#This Row],[Symbol]],[1]!Table3[#Data],5,0)/100,"")</f>
        <v/>
      </c>
      <c r="G10" s="22" t="str">
        <f>IFERROR(IF(VLOOKUP(Request[[#This Row],[Symbol]],[1]!Table3[#Data],6,0)="","",VLOOKUP(Request[[#This Row],[Symbol]],[1]!Table3[#Data],6,0)/100),"")</f>
        <v/>
      </c>
      <c r="H10" s="3">
        <f>VLOOKUP(Request[[#This Row],[Symbol]],[1]REQ!$A$2:$C$200,3,0)</f>
        <v>10.100540046691901</v>
      </c>
      <c r="I10" s="3">
        <f>VLOOKUP(Request[[#This Row],[Symbol]],[1]REQ!$A$2:$D$200,4,0)</f>
        <v>9.7188275766372687</v>
      </c>
      <c r="K10">
        <f>VLOOKUP(Request[[#This Row],[Symbol]],[1]REQ!$A$2:$E$200,5,0)</f>
        <v>46.986460747860328</v>
      </c>
    </row>
    <row r="11" spans="1:11" x14ac:dyDescent="0.25">
      <c r="A11" t="str">
        <f>'Dividend History'!B8</f>
        <v>RUI.PA</v>
      </c>
      <c r="B11" s="3">
        <f>VLOOKUP(A11,[1]REQ!A$2:B$200,2,0)</f>
        <v>39.290000915527337</v>
      </c>
      <c r="C11" s="17" t="str">
        <f>IFERROR(VLOOKUP(Request[[#This Row],[Symbol]],[1]!Table3[#All],2,0),"")</f>
        <v/>
      </c>
      <c r="D11" s="18" t="str">
        <f>IFERROR(IF(VLOOKUP(Request[[#This Row],[Symbol]],[1]!Table3[[Symbol]:[Volume Echangé]],3,0)="0","",VLOOKUP(Request[[#This Row],[Symbol]],[1]!Table3[[Symbol]:[Volume Echangé]],3,0)),"")</f>
        <v/>
      </c>
      <c r="E11" s="21" t="str">
        <f>IFERROR(IF(VLOOKUP(Request[[#This Row],[Symbol]],[1]!Table3[[Symbol]:[Capital Echangé]],4,0)=0,"",VLOOKUP(Request[[#This Row],[Symbol]],[1]!Table3[[Symbol]:[Capital Echangé]],4,0)/100),"")</f>
        <v/>
      </c>
      <c r="F11" s="21" t="str">
        <f>IFERROR(VLOOKUP(Request[[#This Row],[Symbol]],[1]!Table3[#Data],5,0)/100,"")</f>
        <v/>
      </c>
      <c r="G11" s="22" t="str">
        <f>IFERROR(IF(VLOOKUP(Request[[#This Row],[Symbol]],[1]!Table3[#Data],6,0)="","",VLOOKUP(Request[[#This Row],[Symbol]],[1]!Table3[#Data],6,0)/100),"")</f>
        <v/>
      </c>
      <c r="H11" s="3">
        <f>VLOOKUP(Request[[#This Row],[Symbol]],[1]REQ!$A$2:$C$200,3,0)</f>
        <v>39.683800125122069</v>
      </c>
      <c r="I11" s="3">
        <f>VLOOKUP(Request[[#This Row],[Symbol]],[1]REQ!$A$2:$D$200,4,0)</f>
        <v>37.587050018310549</v>
      </c>
      <c r="K11">
        <f>VLOOKUP(Request[[#This Row],[Symbol]],[1]REQ!$A$2:$E$200,5,0)</f>
        <v>40.56913532122028</v>
      </c>
    </row>
    <row r="12" spans="1:11" x14ac:dyDescent="0.25">
      <c r="A12" t="str">
        <f>'Dividend History'!B9</f>
        <v>BB.PA</v>
      </c>
      <c r="B12" s="3">
        <f>VLOOKUP(A12,[1]REQ!A$2:B$200,2,0)</f>
        <v>52.75</v>
      </c>
      <c r="C12" s="17" t="str">
        <f>IFERROR(VLOOKUP(Request[[#This Row],[Symbol]],[1]!Table3[#All],2,0),"")</f>
        <v/>
      </c>
      <c r="D12" s="18" t="str">
        <f>IFERROR(IF(VLOOKUP(Request[[#This Row],[Symbol]],[1]!Table3[[Symbol]:[Volume Echangé]],3,0)="0","",VLOOKUP(Request[[#This Row],[Symbol]],[1]!Table3[[Symbol]:[Volume Echangé]],3,0)),"")</f>
        <v/>
      </c>
      <c r="E12" s="21" t="str">
        <f>IFERROR(IF(VLOOKUP(Request[[#This Row],[Symbol]],[1]!Table3[[Symbol]:[Capital Echangé]],4,0)=0,"",VLOOKUP(Request[[#This Row],[Symbol]],[1]!Table3[[Symbol]:[Capital Echangé]],4,0)/100),"")</f>
        <v/>
      </c>
      <c r="F12" s="21" t="str">
        <f>IFERROR(VLOOKUP(Request[[#This Row],[Symbol]],[1]!Table3[#Data],5,0)/100,"")</f>
        <v/>
      </c>
      <c r="G12" s="22" t="str">
        <f>IFERROR(IF(VLOOKUP(Request[[#This Row],[Symbol]],[1]!Table3[#Data],6,0)="","",VLOOKUP(Request[[#This Row],[Symbol]],[1]!Table3[#Data],6,0)/100),"")</f>
        <v/>
      </c>
      <c r="H12" s="3">
        <f>VLOOKUP(Request[[#This Row],[Symbol]],[1]REQ!$A$2:$C$200,3,0)</f>
        <v>49.226800003051757</v>
      </c>
      <c r="I12" s="3">
        <f>VLOOKUP(Request[[#This Row],[Symbol]],[1]REQ!$A$2:$D$200,4,0)</f>
        <v>47.648149986267093</v>
      </c>
      <c r="K12">
        <f>VLOOKUP(Request[[#This Row],[Symbol]],[1]REQ!$A$2:$E$200,5,0)</f>
        <v>64.917863186300337</v>
      </c>
    </row>
    <row r="13" spans="1:11" x14ac:dyDescent="0.25">
      <c r="A13" t="str">
        <f>'Dividend History'!B10</f>
        <v>SCR.PA</v>
      </c>
      <c r="B13" s="3">
        <f>VLOOKUP(A13,[1]REQ!A$2:B$200,2,0)</f>
        <v>29.379999160766602</v>
      </c>
      <c r="C13" s="17" t="str">
        <f>IFERROR(VLOOKUP(Request[[#This Row],[Symbol]],[1]!Table3[#All],2,0),"")</f>
        <v/>
      </c>
      <c r="D13" s="18" t="str">
        <f>IFERROR(IF(VLOOKUP(Request[[#This Row],[Symbol]],[1]!Table3[[Symbol]:[Volume Echangé]],3,0)="0","",VLOOKUP(Request[[#This Row],[Symbol]],[1]!Table3[[Symbol]:[Volume Echangé]],3,0)),"")</f>
        <v/>
      </c>
      <c r="E13" s="21" t="str">
        <f>IFERROR(IF(VLOOKUP(Request[[#This Row],[Symbol]],[1]!Table3[[Symbol]:[Capital Echangé]],4,0)=0,"",VLOOKUP(Request[[#This Row],[Symbol]],[1]!Table3[[Symbol]:[Capital Echangé]],4,0)/100),"")</f>
        <v/>
      </c>
      <c r="F13" s="21" t="str">
        <f>IFERROR(VLOOKUP(Request[[#This Row],[Symbol]],[1]!Table3[#Data],5,0)/100,"")</f>
        <v/>
      </c>
      <c r="G13" s="22" t="str">
        <f>IFERROR(IF(VLOOKUP(Request[[#This Row],[Symbol]],[1]!Table3[#Data],6,0)="","",VLOOKUP(Request[[#This Row],[Symbol]],[1]!Table3[#Data],6,0)/100),"")</f>
        <v/>
      </c>
      <c r="H13" s="3">
        <f>VLOOKUP(Request[[#This Row],[Symbol]],[1]REQ!$A$2:$C$200,3,0)</f>
        <v>28.911199989318849</v>
      </c>
      <c r="I13" s="3">
        <f>VLOOKUP(Request[[#This Row],[Symbol]],[1]REQ!$A$2:$D$200,4,0)</f>
        <v>25.93190000534058</v>
      </c>
      <c r="K13">
        <f>VLOOKUP(Request[[#This Row],[Symbol]],[1]REQ!$A$2:$E$200,5,0)</f>
        <v>50.581446605586798</v>
      </c>
    </row>
    <row r="14" spans="1:11" x14ac:dyDescent="0.25">
      <c r="A14" t="str">
        <f>'Dividend History'!B11</f>
        <v>BNP.PA</v>
      </c>
      <c r="B14" s="3">
        <f>VLOOKUP(A14,[1]REQ!A$2:B$200,2,0)</f>
        <v>52.090000152587891</v>
      </c>
      <c r="C14" s="17" t="str">
        <f>IFERROR(VLOOKUP(Request[[#This Row],[Symbol]],[1]!Table3[#All],2,0),"")</f>
        <v/>
      </c>
      <c r="D14" s="18" t="str">
        <f>IFERROR(IF(VLOOKUP(Request[[#This Row],[Symbol]],[1]!Table3[[Symbol]:[Volume Echangé]],3,0)="0","",VLOOKUP(Request[[#This Row],[Symbol]],[1]!Table3[[Symbol]:[Volume Echangé]],3,0)),"")</f>
        <v/>
      </c>
      <c r="E14" s="21" t="str">
        <f>IFERROR(IF(VLOOKUP(Request[[#This Row],[Symbol]],[1]!Table3[[Symbol]:[Capital Echangé]],4,0)=0,"",VLOOKUP(Request[[#This Row],[Symbol]],[1]!Table3[[Symbol]:[Capital Echangé]],4,0)/100),"")</f>
        <v/>
      </c>
      <c r="F14" s="21" t="str">
        <f>IFERROR(VLOOKUP(Request[[#This Row],[Symbol]],[1]!Table3[#Data],5,0)/100,"")</f>
        <v/>
      </c>
      <c r="G14" s="22" t="str">
        <f>IFERROR(IF(VLOOKUP(Request[[#This Row],[Symbol]],[1]!Table3[#Data],6,0)="","",VLOOKUP(Request[[#This Row],[Symbol]],[1]!Table3[#Data],6,0)/100),"")</f>
        <v/>
      </c>
      <c r="H14" s="3">
        <f>VLOOKUP(Request[[#This Row],[Symbol]],[1]REQ!$A$2:$C$200,3,0)</f>
        <v>49.883600082397457</v>
      </c>
      <c r="I14" s="3">
        <f>VLOOKUP(Request[[#This Row],[Symbol]],[1]REQ!$A$2:$D$200,4,0)</f>
        <v>41.066575069427493</v>
      </c>
      <c r="K14">
        <f>VLOOKUP(Request[[#This Row],[Symbol]],[1]REQ!$A$2:$E$200,5,0)</f>
        <v>56.054786113806152</v>
      </c>
    </row>
    <row r="15" spans="1:11" x14ac:dyDescent="0.25">
      <c r="A15" t="str">
        <f>'Dividend History'!B12</f>
        <v>ENGI.PA</v>
      </c>
      <c r="B15" s="3">
        <f>VLOOKUP(A15,[1]REQ!A$2:B$200,2,0)</f>
        <v>12.218000411987299</v>
      </c>
      <c r="C15" s="17" t="str">
        <f>IFERROR(VLOOKUP(Request[[#This Row],[Symbol]],[1]!Table3[#All],2,0),"")</f>
        <v/>
      </c>
      <c r="D15" s="18" t="str">
        <f>IFERROR(IF(VLOOKUP(Request[[#This Row],[Symbol]],[1]!Table3[[Symbol]:[Volume Echangé]],3,0)="0","",VLOOKUP(Request[[#This Row],[Symbol]],[1]!Table3[[Symbol]:[Volume Echangé]],3,0)),"")</f>
        <v/>
      </c>
      <c r="E15" s="21" t="str">
        <f>IFERROR(IF(VLOOKUP(Request[[#This Row],[Symbol]],[1]!Table3[[Symbol]:[Capital Echangé]],4,0)=0,"",VLOOKUP(Request[[#This Row],[Symbol]],[1]!Table3[[Symbol]:[Capital Echangé]],4,0)/100),"")</f>
        <v/>
      </c>
      <c r="F15" s="21" t="str">
        <f>IFERROR(VLOOKUP(Request[[#This Row],[Symbol]],[1]!Table3[#Data],5,0)/100,"")</f>
        <v/>
      </c>
      <c r="G15" s="22" t="str">
        <f>IFERROR(IF(VLOOKUP(Request[[#This Row],[Symbol]],[1]!Table3[#Data],6,0)="","",VLOOKUP(Request[[#This Row],[Symbol]],[1]!Table3[#Data],6,0)/100),"")</f>
        <v/>
      </c>
      <c r="H15" s="3">
        <f>VLOOKUP(Request[[#This Row],[Symbol]],[1]REQ!$A$2:$C$200,3,0)</f>
        <v>12.370999946594241</v>
      </c>
      <c r="I15" s="3">
        <f>VLOOKUP(Request[[#This Row],[Symbol]],[1]REQ!$A$2:$D$200,4,0)</f>
        <v>12.04969998836517</v>
      </c>
      <c r="K15">
        <f>VLOOKUP(Request[[#This Row],[Symbol]],[1]REQ!$A$2:$E$200,5,0)</f>
        <v>0</v>
      </c>
    </row>
    <row r="16" spans="1:11" x14ac:dyDescent="0.25">
      <c r="A16" t="str">
        <f>'Dividend History'!B13</f>
        <v>KOF.PA</v>
      </c>
      <c r="B16" s="3">
        <f>VLOOKUP(A16,[1]REQ!A$2:B$200,2,0)</f>
        <v>41.349998474121087</v>
      </c>
      <c r="C16" s="17" t="str">
        <f>IFERROR(VLOOKUP(Request[[#This Row],[Symbol]],[1]!Table3[#All],2,0),"")</f>
        <v/>
      </c>
      <c r="D16" s="18" t="str">
        <f>IFERROR(IF(VLOOKUP(Request[[#This Row],[Symbol]],[1]!Table3[[Symbol]:[Volume Echangé]],3,0)="0","",VLOOKUP(Request[[#This Row],[Symbol]],[1]!Table3[[Symbol]:[Volume Echangé]],3,0)),"")</f>
        <v/>
      </c>
      <c r="E16" s="21" t="str">
        <f>IFERROR(IF(VLOOKUP(Request[[#This Row],[Symbol]],[1]!Table3[[Symbol]:[Capital Echangé]],4,0)=0,"",VLOOKUP(Request[[#This Row],[Symbol]],[1]!Table3[[Symbol]:[Capital Echangé]],4,0)/100),"")</f>
        <v/>
      </c>
      <c r="F16" s="21" t="str">
        <f>IFERROR(VLOOKUP(Request[[#This Row],[Symbol]],[1]!Table3[#Data],5,0)/100,"")</f>
        <v/>
      </c>
      <c r="G16" s="22" t="str">
        <f>IFERROR(IF(VLOOKUP(Request[[#This Row],[Symbol]],[1]!Table3[#Data],6,0)="","",VLOOKUP(Request[[#This Row],[Symbol]],[1]!Table3[#Data],6,0)/100),"")</f>
        <v/>
      </c>
      <c r="H16" s="3">
        <f>VLOOKUP(Request[[#This Row],[Symbol]],[1]REQ!$A$2:$C$200,3,0)</f>
        <v>37.747000045776367</v>
      </c>
      <c r="I16" s="3">
        <f>VLOOKUP(Request[[#This Row],[Symbol]],[1]REQ!$A$2:$D$200,4,0)</f>
        <v>35.712999963760367</v>
      </c>
      <c r="K16">
        <f>VLOOKUP(Request[[#This Row],[Symbol]],[1]REQ!$A$2:$E$200,5,0)</f>
        <v>63.945287387584877</v>
      </c>
    </row>
    <row r="17" spans="1:11" x14ac:dyDescent="0.25">
      <c r="A17" t="str">
        <f>'Dividend History'!B14</f>
        <v>EN.PA</v>
      </c>
      <c r="B17" s="3">
        <f>VLOOKUP(A17,[1]REQ!A$2:B$200,2,0)</f>
        <v>34.389999389648438</v>
      </c>
      <c r="C17" s="17" t="str">
        <f>IFERROR(VLOOKUP(Request[[#This Row],[Symbol]],[1]!Table3[#All],2,0),"")</f>
        <v/>
      </c>
      <c r="D17" s="18" t="str">
        <f>IFERROR(IF(VLOOKUP(Request[[#This Row],[Symbol]],[1]!Table3[[Symbol]:[Volume Echangé]],3,0)="0","",VLOOKUP(Request[[#This Row],[Symbol]],[1]!Table3[[Symbol]:[Volume Echangé]],3,0)),"")</f>
        <v/>
      </c>
      <c r="E17" s="21" t="str">
        <f>IFERROR(IF(VLOOKUP(Request[[#This Row],[Symbol]],[1]!Table3[[Symbol]:[Capital Echangé]],4,0)=0,"",VLOOKUP(Request[[#This Row],[Symbol]],[1]!Table3[[Symbol]:[Capital Echangé]],4,0)/100),"")</f>
        <v/>
      </c>
      <c r="F17" s="21" t="str">
        <f>IFERROR(VLOOKUP(Request[[#This Row],[Symbol]],[1]!Table3[#Data],5,0)/100,"")</f>
        <v/>
      </c>
      <c r="G17" s="22" t="str">
        <f>IFERROR(IF(VLOOKUP(Request[[#This Row],[Symbol]],[1]!Table3[#Data],6,0)="","",VLOOKUP(Request[[#This Row],[Symbol]],[1]!Table3[#Data],6,0)/100),"")</f>
        <v/>
      </c>
      <c r="H17" s="3">
        <f>VLOOKUP(Request[[#This Row],[Symbol]],[1]REQ!$A$2:$C$200,3,0)</f>
        <v>34.206399993896483</v>
      </c>
      <c r="I17" s="3">
        <f>VLOOKUP(Request[[#This Row],[Symbol]],[1]REQ!$A$2:$D$200,4,0)</f>
        <v>32.521284360885623</v>
      </c>
      <c r="K17">
        <f>VLOOKUP(Request[[#This Row],[Symbol]],[1]REQ!$A$2:$E$200,5,0)</f>
        <v>50.495123371712793</v>
      </c>
    </row>
    <row r="18" spans="1:11" x14ac:dyDescent="0.25">
      <c r="A18" t="str">
        <f>'Dividend History'!B15</f>
        <v>COFA.PA</v>
      </c>
      <c r="B18" s="3">
        <f>VLOOKUP(A18,[1]REQ!A$2:B$200,2,0)</f>
        <v>9.75</v>
      </c>
      <c r="C18" s="17" t="str">
        <f>IFERROR(VLOOKUP(Request[[#This Row],[Symbol]],[1]!Table3[#All],2,0),"")</f>
        <v/>
      </c>
      <c r="D18" s="18" t="str">
        <f>IFERROR(IF(VLOOKUP(Request[[#This Row],[Symbol]],[1]!Table3[[Symbol]:[Volume Echangé]],3,0)="0","",VLOOKUP(Request[[#This Row],[Symbol]],[1]!Table3[[Symbol]:[Volume Echangé]],3,0)),"")</f>
        <v/>
      </c>
      <c r="E18" s="21" t="str">
        <f>IFERROR(IF(VLOOKUP(Request[[#This Row],[Symbol]],[1]!Table3[[Symbol]:[Capital Echangé]],4,0)=0,"",VLOOKUP(Request[[#This Row],[Symbol]],[1]!Table3[[Symbol]:[Capital Echangé]],4,0)/100),"")</f>
        <v/>
      </c>
      <c r="F18" s="21" t="str">
        <f>IFERROR(VLOOKUP(Request[[#This Row],[Symbol]],[1]!Table3[#Data],5,0)/100,"")</f>
        <v/>
      </c>
      <c r="G18" s="22" t="str">
        <f>IFERROR(IF(VLOOKUP(Request[[#This Row],[Symbol]],[1]!Table3[#Data],6,0)="","",VLOOKUP(Request[[#This Row],[Symbol]],[1]!Table3[#Data],6,0)/100),"")</f>
        <v/>
      </c>
      <c r="H18" s="3">
        <f>VLOOKUP(Request[[#This Row],[Symbol]],[1]REQ!$A$2:$C$200,3,0)</f>
        <v>9.2735000228881841</v>
      </c>
      <c r="I18" s="3">
        <f>VLOOKUP(Request[[#This Row],[Symbol]],[1]REQ!$A$2:$D$200,4,0)</f>
        <v>7.8438750052452084</v>
      </c>
      <c r="K18">
        <f>VLOOKUP(Request[[#This Row],[Symbol]],[1]REQ!$A$2:$E$200,5,0)</f>
        <v>57.58228684469713</v>
      </c>
    </row>
    <row r="19" spans="1:11" x14ac:dyDescent="0.25">
      <c r="A19" t="str">
        <f>'Dividend History'!B16</f>
        <v>ALTA.PA</v>
      </c>
      <c r="B19" s="3">
        <f>VLOOKUP(A19,[1]REQ!A$2:B$200,2,0)</f>
        <v>160</v>
      </c>
      <c r="C19" s="17" t="str">
        <f>IFERROR(VLOOKUP(Request[[#This Row],[Symbol]],[1]!Table3[#All],2,0),"")</f>
        <v/>
      </c>
      <c r="D19" s="18" t="str">
        <f>IFERROR(IF(VLOOKUP(Request[[#This Row],[Symbol]],[1]!Table3[[Symbol]:[Volume Echangé]],3,0)="0","",VLOOKUP(Request[[#This Row],[Symbol]],[1]!Table3[[Symbol]:[Volume Echangé]],3,0)),"")</f>
        <v/>
      </c>
      <c r="E19" s="21" t="str">
        <f>IFERROR(IF(VLOOKUP(Request[[#This Row],[Symbol]],[1]!Table3[[Symbol]:[Capital Echangé]],4,0)=0,"",VLOOKUP(Request[[#This Row],[Symbol]],[1]!Table3[[Symbol]:[Capital Echangé]],4,0)/100),"")</f>
        <v/>
      </c>
      <c r="F19" s="21" t="str">
        <f>IFERROR(VLOOKUP(Request[[#This Row],[Symbol]],[1]!Table3[#Data],5,0)/100,"")</f>
        <v/>
      </c>
      <c r="G19" s="22" t="str">
        <f>IFERROR(IF(VLOOKUP(Request[[#This Row],[Symbol]],[1]!Table3[#Data],6,0)="","",VLOOKUP(Request[[#This Row],[Symbol]],[1]!Table3[#Data],6,0)/100),"")</f>
        <v/>
      </c>
      <c r="H19" s="3">
        <f>VLOOKUP(Request[[#This Row],[Symbol]],[1]REQ!$A$2:$C$200,3,0)</f>
        <v>149.38400024414059</v>
      </c>
      <c r="I19" s="3">
        <f>VLOOKUP(Request[[#This Row],[Symbol]],[1]REQ!$A$2:$D$200,4,0)</f>
        <v>133.12299991607671</v>
      </c>
      <c r="K19">
        <f>VLOOKUP(Request[[#This Row],[Symbol]],[1]REQ!$A$2:$E$200,5,0)</f>
        <v>69.176062258293925</v>
      </c>
    </row>
    <row r="20" spans="1:11" x14ac:dyDescent="0.25">
      <c r="A20" t="str">
        <f>'Dividend History'!B17</f>
        <v>ACA.PA</v>
      </c>
      <c r="B20" s="3">
        <f>VLOOKUP(A20,[1]REQ!A$2:B$200,2,0)</f>
        <v>12.531999588012701</v>
      </c>
      <c r="C20" s="17" t="str">
        <f>IFERROR(VLOOKUP(Request[[#This Row],[Symbol]],[1]!Table3[#All],2,0),"")</f>
        <v/>
      </c>
      <c r="D20" s="18" t="str">
        <f>IFERROR(IF(VLOOKUP(Request[[#This Row],[Symbol]],[1]!Table3[[Symbol]:[Volume Echangé]],3,0)="0","",VLOOKUP(Request[[#This Row],[Symbol]],[1]!Table3[[Symbol]:[Volume Echangé]],3,0)),"")</f>
        <v/>
      </c>
      <c r="E20" s="21" t="str">
        <f>IFERROR(IF(VLOOKUP(Request[[#This Row],[Symbol]],[1]!Table3[[Symbol]:[Capital Echangé]],4,0)=0,"",VLOOKUP(Request[[#This Row],[Symbol]],[1]!Table3[[Symbol]:[Capital Echangé]],4,0)/100),"")</f>
        <v/>
      </c>
      <c r="F20" s="21" t="str">
        <f>IFERROR(VLOOKUP(Request[[#This Row],[Symbol]],[1]!Table3[#Data],5,0)/100,"")</f>
        <v/>
      </c>
      <c r="G20" s="22" t="str">
        <f>IFERROR(IF(VLOOKUP(Request[[#This Row],[Symbol]],[1]!Table3[#Data],6,0)="","",VLOOKUP(Request[[#This Row],[Symbol]],[1]!Table3[#Data],6,0)/100),"")</f>
        <v/>
      </c>
      <c r="H20" s="3">
        <f>VLOOKUP(Request[[#This Row],[Symbol]],[1]REQ!$A$2:$C$200,3,0)</f>
        <v>11.77909996032715</v>
      </c>
      <c r="I20" s="3">
        <f>VLOOKUP(Request[[#This Row],[Symbol]],[1]REQ!$A$2:$D$200,4,0)</f>
        <v>9.6146849679946893</v>
      </c>
      <c r="K20">
        <f>VLOOKUP(Request[[#This Row],[Symbol]],[1]REQ!$A$2:$E$200,5,0)</f>
        <v>61.451290103888212</v>
      </c>
    </row>
    <row r="21" spans="1:11" x14ac:dyDescent="0.25">
      <c r="A21" t="str">
        <f>'Dividend History'!B18</f>
        <v>FP.PA</v>
      </c>
      <c r="B21" s="3">
        <f>VLOOKUP(A21,[1]REQ!A$2:B$200,2,0)</f>
        <v>38.314998626708977</v>
      </c>
      <c r="C21" s="17" t="str">
        <f>IFERROR(VLOOKUP(Request[[#This Row],[Symbol]],[1]!Table3[#All],2,0),"")</f>
        <v/>
      </c>
      <c r="D21" s="18" t="str">
        <f>IFERROR(IF(VLOOKUP(Request[[#This Row],[Symbol]],[1]!Table3[[Symbol]:[Volume Echangé]],3,0)="0","",VLOOKUP(Request[[#This Row],[Symbol]],[1]!Table3[[Symbol]:[Volume Echangé]],3,0)),"")</f>
        <v/>
      </c>
      <c r="E21" s="21" t="str">
        <f>IFERROR(IF(VLOOKUP(Request[[#This Row],[Symbol]],[1]!Table3[[Symbol]:[Capital Echangé]],4,0)=0,"",VLOOKUP(Request[[#This Row],[Symbol]],[1]!Table3[[Symbol]:[Capital Echangé]],4,0)/100),"")</f>
        <v/>
      </c>
      <c r="F21" s="21" t="str">
        <f>IFERROR(VLOOKUP(Request[[#This Row],[Symbol]],[1]!Table3[#Data],5,0)/100,"")</f>
        <v/>
      </c>
      <c r="G21" s="22" t="str">
        <f>IFERROR(IF(VLOOKUP(Request[[#This Row],[Symbol]],[1]!Table3[#Data],6,0)="","",VLOOKUP(Request[[#This Row],[Symbol]],[1]!Table3[#Data],6,0)/100),"")</f>
        <v/>
      </c>
      <c r="H21" s="3">
        <f>VLOOKUP(Request[[#This Row],[Symbol]],[1]REQ!$A$2:$C$200,3,0)</f>
        <v>38.064569549560552</v>
      </c>
      <c r="I21" s="3">
        <f>VLOOKUP(Request[[#This Row],[Symbol]],[1]REQ!$A$2:$D$200,4,0)</f>
        <v>33.335000362396237</v>
      </c>
      <c r="K21">
        <f>VLOOKUP(Request[[#This Row],[Symbol]],[1]REQ!$A$2:$E$200,5,0)</f>
        <v>46.453566883464227</v>
      </c>
    </row>
    <row r="22" spans="1:11" x14ac:dyDescent="0.25">
      <c r="A22" t="str">
        <f>'Dividend History'!B19</f>
        <v>MERY.PA</v>
      </c>
      <c r="B22" s="3">
        <f>VLOOKUP(A22,[1]REQ!A$2:B$200,2,0)</f>
        <v>10.060000419616699</v>
      </c>
      <c r="C22" s="17" t="str">
        <f>IFERROR(VLOOKUP(Request[[#This Row],[Symbol]],[1]!Table3[#All],2,0),"")</f>
        <v/>
      </c>
      <c r="D22" s="18" t="str">
        <f>IFERROR(IF(VLOOKUP(Request[[#This Row],[Symbol]],[1]!Table3[[Symbol]:[Volume Echangé]],3,0)="0","",VLOOKUP(Request[[#This Row],[Symbol]],[1]!Table3[[Symbol]:[Volume Echangé]],3,0)),"")</f>
        <v/>
      </c>
      <c r="E22" s="21" t="str">
        <f>IFERROR(IF(VLOOKUP(Request[[#This Row],[Symbol]],[1]!Table3[[Symbol]:[Capital Echangé]],4,0)=0,"",VLOOKUP(Request[[#This Row],[Symbol]],[1]!Table3[[Symbol]:[Capital Echangé]],4,0)/100),"")</f>
        <v/>
      </c>
      <c r="F22" s="21" t="str">
        <f>IFERROR(VLOOKUP(Request[[#This Row],[Symbol]],[1]!Table3[#Data],5,0)/100,"")</f>
        <v/>
      </c>
      <c r="G22" s="22" t="str">
        <f>IFERROR(IF(VLOOKUP(Request[[#This Row],[Symbol]],[1]!Table3[#Data],6,0)="","",VLOOKUP(Request[[#This Row],[Symbol]],[1]!Table3[#Data],6,0)/100),"")</f>
        <v/>
      </c>
      <c r="H22" s="3">
        <f>VLOOKUP(Request[[#This Row],[Symbol]],[1]REQ!$A$2:$C$200,3,0)</f>
        <v>8.9135000419616706</v>
      </c>
      <c r="I22" s="3">
        <f>VLOOKUP(Request[[#This Row],[Symbol]],[1]REQ!$A$2:$D$200,4,0)</f>
        <v>6.7877049922943113</v>
      </c>
      <c r="K22">
        <f>VLOOKUP(Request[[#This Row],[Symbol]],[1]REQ!$A$2:$E$200,5,0)</f>
        <v>65.363393375105289</v>
      </c>
    </row>
    <row r="23" spans="1:11" x14ac:dyDescent="0.25">
      <c r="A23" t="str">
        <f>'Dividend History'!B20</f>
        <v>AMUN.PA</v>
      </c>
      <c r="B23" s="3">
        <f>VLOOKUP(A23,[1]REQ!A$2:B$200,2,0)</f>
        <v>73.849998474121094</v>
      </c>
      <c r="C23" s="17" t="str">
        <f>IFERROR(VLOOKUP(Request[[#This Row],[Symbol]],[1]!Table3[#All],2,0),"")</f>
        <v/>
      </c>
      <c r="D23" s="18" t="str">
        <f>IFERROR(IF(VLOOKUP(Request[[#This Row],[Symbol]],[1]!Table3[[Symbol]:[Volume Echangé]],3,0)="0","",VLOOKUP(Request[[#This Row],[Symbol]],[1]!Table3[[Symbol]:[Volume Echangé]],3,0)),"")</f>
        <v/>
      </c>
      <c r="E23" s="21" t="str">
        <f>IFERROR(IF(VLOOKUP(Request[[#This Row],[Symbol]],[1]!Table3[[Symbol]:[Capital Echangé]],4,0)=0,"",VLOOKUP(Request[[#This Row],[Symbol]],[1]!Table3[[Symbol]:[Capital Echangé]],4,0)/100),"")</f>
        <v/>
      </c>
      <c r="F23" s="21" t="str">
        <f>IFERROR(VLOOKUP(Request[[#This Row],[Symbol]],[1]!Table3[#Data],5,0)/100,"")</f>
        <v/>
      </c>
      <c r="G23" s="22" t="str">
        <f>IFERROR(IF(VLOOKUP(Request[[#This Row],[Symbol]],[1]!Table3[#Data],6,0)="","",VLOOKUP(Request[[#This Row],[Symbol]],[1]!Table3[#Data],6,0)/100),"")</f>
        <v/>
      </c>
      <c r="H23" s="3">
        <f>VLOOKUP(Request[[#This Row],[Symbol]],[1]REQ!$A$2:$C$200,3,0)</f>
        <v>66.966999740600585</v>
      </c>
      <c r="I23" s="3">
        <f>VLOOKUP(Request[[#This Row],[Symbol]],[1]REQ!$A$2:$D$200,4,0)</f>
        <v>65.730000114440912</v>
      </c>
      <c r="K23">
        <f>VLOOKUP(Request[[#This Row],[Symbol]],[1]REQ!$A$2:$E$200,5,0)</f>
        <v>67.100390070025412</v>
      </c>
    </row>
    <row r="24" spans="1:11" x14ac:dyDescent="0.25">
      <c r="A24" t="str">
        <f>'Dividend History'!B21</f>
        <v>VIE.PA</v>
      </c>
      <c r="B24" s="3">
        <f>VLOOKUP(A24,[1]REQ!A$2:B$200,2,0)</f>
        <v>24.260000228881839</v>
      </c>
      <c r="C24" s="17" t="str">
        <f>IFERROR(VLOOKUP(Request[[#This Row],[Symbol]],[1]!Table3[#All],2,0),"")</f>
        <v/>
      </c>
      <c r="D24" s="18" t="str">
        <f>IFERROR(IF(VLOOKUP(Request[[#This Row],[Symbol]],[1]!Table3[[Symbol]:[Volume Echangé]],3,0)="0","",VLOOKUP(Request[[#This Row],[Symbol]],[1]!Table3[[Symbol]:[Volume Echangé]],3,0)),"")</f>
        <v/>
      </c>
      <c r="E24" s="21" t="str">
        <f>IFERROR(IF(VLOOKUP(Request[[#This Row],[Symbol]],[1]!Table3[[Symbol]:[Capital Echangé]],4,0)=0,"",VLOOKUP(Request[[#This Row],[Symbol]],[1]!Table3[[Symbol]:[Capital Echangé]],4,0)/100),"")</f>
        <v/>
      </c>
      <c r="F24" s="21" t="str">
        <f>IFERROR(VLOOKUP(Request[[#This Row],[Symbol]],[1]!Table3[#Data],5,0)/100,"")</f>
        <v/>
      </c>
      <c r="G24" s="22" t="str">
        <f>IFERROR(IF(VLOOKUP(Request[[#This Row],[Symbol]],[1]!Table3[#Data],6,0)="","",VLOOKUP(Request[[#This Row],[Symbol]],[1]!Table3[#Data],6,0)/100),"")</f>
        <v/>
      </c>
      <c r="H24" s="3">
        <f>VLOOKUP(Request[[#This Row],[Symbol]],[1]REQ!$A$2:$C$200,3,0)</f>
        <v>22.665400047302249</v>
      </c>
      <c r="I24" s="3">
        <f>VLOOKUP(Request[[#This Row],[Symbol]],[1]REQ!$A$2:$D$200,4,0)</f>
        <v>20.282324991226201</v>
      </c>
      <c r="K24">
        <f>VLOOKUP(Request[[#This Row],[Symbol]],[1]REQ!$A$2:$E$200,5,0)</f>
        <v>67.185162702301909</v>
      </c>
    </row>
    <row r="25" spans="1:11" x14ac:dyDescent="0.25">
      <c r="A25" t="str">
        <f>'Dividend History'!B22</f>
        <v>KN.PA</v>
      </c>
      <c r="B25" s="3">
        <f>VLOOKUP(A25,[1]REQ!A$2:B$200,2,0)</f>
        <v>4.0710000991821289</v>
      </c>
      <c r="C25" s="17" t="str">
        <f>IFERROR(VLOOKUP(Request[[#This Row],[Symbol]],[1]!Table3[#All],2,0),"")</f>
        <v/>
      </c>
      <c r="D25" s="18" t="str">
        <f>IFERROR(IF(VLOOKUP(Request[[#This Row],[Symbol]],[1]!Table3[[Symbol]:[Volume Echangé]],3,0)="0","",VLOOKUP(Request[[#This Row],[Symbol]],[1]!Table3[[Symbol]:[Volume Echangé]],3,0)),"")</f>
        <v/>
      </c>
      <c r="E25" s="21" t="str">
        <f>IFERROR(IF(VLOOKUP(Request[[#This Row],[Symbol]],[1]!Table3[[Symbol]:[Capital Echangé]],4,0)=0,"",VLOOKUP(Request[[#This Row],[Symbol]],[1]!Table3[[Symbol]:[Capital Echangé]],4,0)/100),"")</f>
        <v/>
      </c>
      <c r="F25" s="21" t="str">
        <f>IFERROR(VLOOKUP(Request[[#This Row],[Symbol]],[1]!Table3[#Data],5,0)/100,"")</f>
        <v/>
      </c>
      <c r="G25" s="22" t="str">
        <f>IFERROR(IF(VLOOKUP(Request[[#This Row],[Symbol]],[1]!Table3[#Data],6,0)="","",VLOOKUP(Request[[#This Row],[Symbol]],[1]!Table3[#Data],6,0)/100),"")</f>
        <v/>
      </c>
      <c r="H25" s="3">
        <f>VLOOKUP(Request[[#This Row],[Symbol]],[1]REQ!$A$2:$C$200,3,0)</f>
        <v>3.999899978637695</v>
      </c>
      <c r="I25" s="3">
        <f>VLOOKUP(Request[[#This Row],[Symbol]],[1]REQ!$A$2:$D$200,4,0)</f>
        <v>2.826487491726875</v>
      </c>
      <c r="K25">
        <f>VLOOKUP(Request[[#This Row],[Symbol]],[1]REQ!$A$2:$E$200,5,0)</f>
        <v>61.588728434579117</v>
      </c>
    </row>
    <row r="26" spans="1:11" x14ac:dyDescent="0.25">
      <c r="A26" t="str">
        <f>'Dividend History'!B23</f>
        <v>IAM.PA</v>
      </c>
      <c r="B26" s="3">
        <f>VLOOKUP(A26,[1]REQ!A$2:B$200,2,0)</f>
        <v>13</v>
      </c>
      <c r="C26" s="17" t="str">
        <f>IFERROR(VLOOKUP(Request[[#This Row],[Symbol]],[1]!Table3[#All],2,0),"")</f>
        <v/>
      </c>
      <c r="D26" s="18" t="str">
        <f>IFERROR(IF(VLOOKUP(Request[[#This Row],[Symbol]],[1]!Table3[[Symbol]:[Volume Echangé]],3,0)="0","",VLOOKUP(Request[[#This Row],[Symbol]],[1]!Table3[[Symbol]:[Volume Echangé]],3,0)),"")</f>
        <v/>
      </c>
      <c r="E26" s="21" t="str">
        <f>IFERROR(IF(VLOOKUP(Request[[#This Row],[Symbol]],[1]!Table3[[Symbol]:[Capital Echangé]],4,0)=0,"",VLOOKUP(Request[[#This Row],[Symbol]],[1]!Table3[[Symbol]:[Capital Echangé]],4,0)/100),"")</f>
        <v/>
      </c>
      <c r="F26" s="21" t="str">
        <f>IFERROR(VLOOKUP(Request[[#This Row],[Symbol]],[1]!Table3[#Data],5,0)/100,"")</f>
        <v/>
      </c>
      <c r="G26" s="22" t="str">
        <f>IFERROR(IF(VLOOKUP(Request[[#This Row],[Symbol]],[1]!Table3[#Data],6,0)="","",VLOOKUP(Request[[#This Row],[Symbol]],[1]!Table3[#Data],6,0)/100),"")</f>
        <v/>
      </c>
      <c r="H26" s="3">
        <f>VLOOKUP(Request[[#This Row],[Symbol]],[1]REQ!$A$2:$C$200,3,0)</f>
        <v>13.081999969482419</v>
      </c>
      <c r="I26" s="3">
        <f>VLOOKUP(Request[[#This Row],[Symbol]],[1]REQ!$A$2:$D$200,4,0)</f>
        <v>12.115664714574811</v>
      </c>
      <c r="K26">
        <f>VLOOKUP(Request[[#This Row],[Symbol]],[1]REQ!$A$2:$E$200,5,0)</f>
        <v>50.651927243830137</v>
      </c>
    </row>
    <row r="27" spans="1:11" x14ac:dyDescent="0.25">
      <c r="A27" t="str">
        <f>'Dividend History'!B24</f>
        <v>GTT.PA</v>
      </c>
      <c r="B27" s="3">
        <f>VLOOKUP(A27,[1]REQ!A$2:B$200,2,0)</f>
        <v>70.099998474121094</v>
      </c>
      <c r="C27" s="17" t="str">
        <f>IFERROR(VLOOKUP(Request[[#This Row],[Symbol]],[1]!Table3[#All],2,0),"")</f>
        <v/>
      </c>
      <c r="D27" s="18" t="str">
        <f>IFERROR(IF(VLOOKUP(Request[[#This Row],[Symbol]],[1]!Table3[[Symbol]:[Volume Echangé]],3,0)="0","",VLOOKUP(Request[[#This Row],[Symbol]],[1]!Table3[[Symbol]:[Volume Echangé]],3,0)),"")</f>
        <v/>
      </c>
      <c r="E27" s="21" t="str">
        <f>IFERROR(IF(VLOOKUP(Request[[#This Row],[Symbol]],[1]!Table3[[Symbol]:[Capital Echangé]],4,0)=0,"",VLOOKUP(Request[[#This Row],[Symbol]],[1]!Table3[[Symbol]:[Capital Echangé]],4,0)/100),"")</f>
        <v/>
      </c>
      <c r="F27" s="21" t="str">
        <f>IFERROR(VLOOKUP(Request[[#This Row],[Symbol]],[1]!Table3[#Data],5,0)/100,"")</f>
        <v/>
      </c>
      <c r="G27" s="22" t="str">
        <f>IFERROR(IF(VLOOKUP(Request[[#This Row],[Symbol]],[1]!Table3[#Data],6,0)="","",VLOOKUP(Request[[#This Row],[Symbol]],[1]!Table3[#Data],6,0)/100),"")</f>
        <v/>
      </c>
      <c r="H27" s="3">
        <f>VLOOKUP(Request[[#This Row],[Symbol]],[1]REQ!$A$2:$C$200,3,0)</f>
        <v>71.909000091552741</v>
      </c>
      <c r="I27" s="3">
        <f>VLOOKUP(Request[[#This Row],[Symbol]],[1]REQ!$A$2:$D$200,4,0)</f>
        <v>77.911007575988776</v>
      </c>
      <c r="K27">
        <f>VLOOKUP(Request[[#This Row],[Symbol]],[1]REQ!$A$2:$E$200,5,0)</f>
        <v>50.928800532438459</v>
      </c>
    </row>
    <row r="28" spans="1:11" x14ac:dyDescent="0.25">
      <c r="A28" t="str">
        <f>'Dividend History'!B25</f>
        <v>SESG.PA</v>
      </c>
      <c r="B28" s="3">
        <f>VLOOKUP(A28,[1]REQ!A$2:B$200,2,0)</f>
        <v>6.8600001335144043</v>
      </c>
      <c r="C28" s="17" t="str">
        <f>IFERROR(VLOOKUP(Request[[#This Row],[Symbol]],[1]!Table3[#All],2,0),"")</f>
        <v/>
      </c>
      <c r="D28" s="18" t="str">
        <f>IFERROR(IF(VLOOKUP(Request[[#This Row],[Symbol]],[1]!Table3[[Symbol]:[Volume Echangé]],3,0)="0","",VLOOKUP(Request[[#This Row],[Symbol]],[1]!Table3[[Symbol]:[Volume Echangé]],3,0)),"")</f>
        <v/>
      </c>
      <c r="E28" s="21" t="str">
        <f>IFERROR(IF(VLOOKUP(Request[[#This Row],[Symbol]],[1]!Table3[[Symbol]:[Capital Echangé]],4,0)=0,"",VLOOKUP(Request[[#This Row],[Symbol]],[1]!Table3[[Symbol]:[Capital Echangé]],4,0)/100),"")</f>
        <v/>
      </c>
      <c r="F28" s="21" t="str">
        <f>IFERROR(VLOOKUP(Request[[#This Row],[Symbol]],[1]!Table3[#Data],5,0)/100,"")</f>
        <v/>
      </c>
      <c r="G28" s="22" t="str">
        <f>IFERROR(IF(VLOOKUP(Request[[#This Row],[Symbol]],[1]!Table3[#Data],6,0)="","",VLOOKUP(Request[[#This Row],[Symbol]],[1]!Table3[#Data],6,0)/100),"")</f>
        <v/>
      </c>
      <c r="H28" s="3">
        <f>VLOOKUP(Request[[#This Row],[Symbol]],[1]REQ!$A$2:$C$200,3,0)</f>
        <v>6.8787999534606934</v>
      </c>
      <c r="I28" s="3">
        <f>VLOOKUP(Request[[#This Row],[Symbol]],[1]REQ!$A$2:$D$200,4,0)</f>
        <v>6.8829099750518798</v>
      </c>
      <c r="K28">
        <f>VLOOKUP(Request[[#This Row],[Symbol]],[1]REQ!$A$2:$E$200,5,0)</f>
        <v>47.70332467401586</v>
      </c>
    </row>
    <row r="29" spans="1:11" x14ac:dyDescent="0.25">
      <c r="A29" t="str">
        <f>'Dividend History'!B26</f>
        <v>DG.PA</v>
      </c>
      <c r="B29" s="3">
        <f>VLOOKUP(A29,[1]REQ!A$2:B$200,2,0)</f>
        <v>89.860000610351563</v>
      </c>
      <c r="C29" s="17" t="str">
        <f>IFERROR(VLOOKUP(Request[[#This Row],[Symbol]],[1]!Table3[#All],2,0),"")</f>
        <v/>
      </c>
      <c r="D29" s="18" t="str">
        <f>IFERROR(IF(VLOOKUP(Request[[#This Row],[Symbol]],[1]!Table3[[Symbol]:[Volume Echangé]],3,0)="0","",VLOOKUP(Request[[#This Row],[Symbol]],[1]!Table3[[Symbol]:[Volume Echangé]],3,0)),"")</f>
        <v/>
      </c>
      <c r="E29" s="21" t="str">
        <f>IFERROR(IF(VLOOKUP(Request[[#This Row],[Symbol]],[1]!Table3[[Symbol]:[Capital Echangé]],4,0)=0,"",VLOOKUP(Request[[#This Row],[Symbol]],[1]!Table3[[Symbol]:[Capital Echangé]],4,0)/100),"")</f>
        <v/>
      </c>
      <c r="F29" s="21" t="str">
        <f>IFERROR(VLOOKUP(Request[[#This Row],[Symbol]],[1]!Table3[#Data],5,0)/100,"")</f>
        <v/>
      </c>
      <c r="G29" s="22" t="str">
        <f>IFERROR(IF(VLOOKUP(Request[[#This Row],[Symbol]],[1]!Table3[#Data],6,0)="","",VLOOKUP(Request[[#This Row],[Symbol]],[1]!Table3[#Data],6,0)/100),"")</f>
        <v/>
      </c>
      <c r="H29" s="3">
        <f>VLOOKUP(Request[[#This Row],[Symbol]],[1]REQ!$A$2:$C$200,3,0)</f>
        <v>87.850199584960933</v>
      </c>
      <c r="I29" s="3">
        <f>VLOOKUP(Request[[#This Row],[Symbol]],[1]REQ!$A$2:$D$200,4,0)</f>
        <v>81.90484981536865</v>
      </c>
      <c r="K29">
        <f>VLOOKUP(Request[[#This Row],[Symbol]],[1]REQ!$A$2:$E$200,5,0)</f>
        <v>54.170763771289977</v>
      </c>
    </row>
    <row r="30" spans="1:11" x14ac:dyDescent="0.25">
      <c r="A30" t="str">
        <f>'Dividend History'!B27</f>
        <v>CA.PA</v>
      </c>
      <c r="B30" s="3">
        <f>VLOOKUP(A30,[1]REQ!A$2:B$200,2,0)</f>
        <v>15.039999961853029</v>
      </c>
      <c r="C30" s="17" t="str">
        <f>IFERROR(VLOOKUP(Request[[#This Row],[Symbol]],[1]!Table3[#All],2,0),"")</f>
        <v/>
      </c>
      <c r="D30" s="18" t="str">
        <f>IFERROR(IF(VLOOKUP(Request[[#This Row],[Symbol]],[1]!Table3[[Symbol]:[Volume Echangé]],3,0)="0","",VLOOKUP(Request[[#This Row],[Symbol]],[1]!Table3[[Symbol]:[Volume Echangé]],3,0)),"")</f>
        <v/>
      </c>
      <c r="E30" s="21" t="str">
        <f>IFERROR(IF(VLOOKUP(Request[[#This Row],[Symbol]],[1]!Table3[[Symbol]:[Capital Echangé]],4,0)=0,"",VLOOKUP(Request[[#This Row],[Symbol]],[1]!Table3[[Symbol]:[Capital Echangé]],4,0)/100),"")</f>
        <v/>
      </c>
      <c r="F30" s="21" t="str">
        <f>IFERROR(VLOOKUP(Request[[#This Row],[Symbol]],[1]!Table3[#Data],5,0)/100,"")</f>
        <v/>
      </c>
      <c r="G30" s="22" t="str">
        <f>IFERROR(IF(VLOOKUP(Request[[#This Row],[Symbol]],[1]!Table3[#Data],6,0)="","",VLOOKUP(Request[[#This Row],[Symbol]],[1]!Table3[#Data],6,0)/100),"")</f>
        <v/>
      </c>
      <c r="H30" s="3">
        <f>VLOOKUP(Request[[#This Row],[Symbol]],[1]REQ!$A$2:$C$200,3,0)</f>
        <v>14.71610000610351</v>
      </c>
      <c r="I30" s="3">
        <f>VLOOKUP(Request[[#This Row],[Symbol]],[1]REQ!$A$2:$D$200,4,0)</f>
        <v>14.148000006675719</v>
      </c>
      <c r="K30">
        <f>VLOOKUP(Request[[#This Row],[Symbol]],[1]REQ!$A$2:$E$200,5,0)</f>
        <v>53.177636819980393</v>
      </c>
    </row>
    <row r="31" spans="1:11" x14ac:dyDescent="0.25">
      <c r="A31" t="str">
        <f>'Dividend History'!B28</f>
        <v>EURN.BR</v>
      </c>
      <c r="B31" s="3">
        <f>VLOOKUP(A31,[1]REQ!A$2:B$200,2,0)</f>
        <v>7.0900001525878906</v>
      </c>
      <c r="C31" s="17" t="str">
        <f>IFERROR(VLOOKUP(Request[[#This Row],[Symbol]],[1]!Table3[#All],2,0),"")</f>
        <v/>
      </c>
      <c r="D31" s="18" t="str">
        <f>IFERROR(IF(VLOOKUP(Request[[#This Row],[Symbol]],[1]!Table3[[Symbol]:[Volume Echangé]],3,0)="0","",VLOOKUP(Request[[#This Row],[Symbol]],[1]!Table3[[Symbol]:[Volume Echangé]],3,0)),"")</f>
        <v/>
      </c>
      <c r="E31" s="21" t="str">
        <f>IFERROR(IF(VLOOKUP(Request[[#This Row],[Symbol]],[1]!Table3[[Symbol]:[Capital Echangé]],4,0)=0,"",VLOOKUP(Request[[#This Row],[Symbol]],[1]!Table3[[Symbol]:[Capital Echangé]],4,0)/100),"")</f>
        <v/>
      </c>
      <c r="F31" s="21" t="str">
        <f>IFERROR(VLOOKUP(Request[[#This Row],[Symbol]],[1]!Table3[#Data],5,0)/100,"")</f>
        <v/>
      </c>
      <c r="G31" s="22" t="str">
        <f>IFERROR(IF(VLOOKUP(Request[[#This Row],[Symbol]],[1]!Table3[#Data],6,0)="","",VLOOKUP(Request[[#This Row],[Symbol]],[1]!Table3[#Data],6,0)/100),"")</f>
        <v/>
      </c>
      <c r="H31" s="3">
        <f>VLOOKUP(Request[[#This Row],[Symbol]],[1]REQ!$A$2:$C$200,3,0)</f>
        <v>7.5208683872222899</v>
      </c>
      <c r="I31" s="3">
        <f>VLOOKUP(Request[[#This Row],[Symbol]],[1]REQ!$A$2:$D$200,4,0)</f>
        <v>7.2355347084999089</v>
      </c>
      <c r="K31">
        <f>VLOOKUP(Request[[#This Row],[Symbol]],[1]REQ!$A$2:$E$200,5,0)</f>
        <v>39.925700680689687</v>
      </c>
    </row>
    <row r="32" spans="1:11" x14ac:dyDescent="0.25">
      <c r="A32" t="str">
        <f>'Dividend History'!B29</f>
        <v>TFI.PA</v>
      </c>
      <c r="B32" s="3">
        <f>VLOOKUP(A32,[1]REQ!A$2:B$200,2,0)</f>
        <v>8.25</v>
      </c>
      <c r="C32" s="17" t="str">
        <f>IFERROR(VLOOKUP(Request[[#This Row],[Symbol]],[1]!Table3[#All],2,0),"")</f>
        <v/>
      </c>
      <c r="D32" s="18" t="str">
        <f>IFERROR(IF(VLOOKUP(Request[[#This Row],[Symbol]],[1]!Table3[[Symbol]:[Volume Echangé]],3,0)="0","",VLOOKUP(Request[[#This Row],[Symbol]],[1]!Table3[[Symbol]:[Volume Echangé]],3,0)),"")</f>
        <v/>
      </c>
      <c r="E32" s="21" t="str">
        <f>IFERROR(IF(VLOOKUP(Request[[#This Row],[Symbol]],[1]!Table3[[Symbol]:[Capital Echangé]],4,0)=0,"",VLOOKUP(Request[[#This Row],[Symbol]],[1]!Table3[[Symbol]:[Capital Echangé]],4,0)/100),"")</f>
        <v/>
      </c>
      <c r="F32" s="21" t="str">
        <f>IFERROR(VLOOKUP(Request[[#This Row],[Symbol]],[1]!Table3[#Data],5,0)/100,"")</f>
        <v/>
      </c>
      <c r="G32" s="22" t="str">
        <f>IFERROR(IF(VLOOKUP(Request[[#This Row],[Symbol]],[1]!Table3[#Data],6,0)="","",VLOOKUP(Request[[#This Row],[Symbol]],[1]!Table3[#Data],6,0)/100),"")</f>
        <v/>
      </c>
      <c r="H32" s="3">
        <f>VLOOKUP(Request[[#This Row],[Symbol]],[1]REQ!$A$2:$C$200,3,0)</f>
        <v>7.5897999763488766</v>
      </c>
      <c r="I32" s="3">
        <f>VLOOKUP(Request[[#This Row],[Symbol]],[1]REQ!$A$2:$D$200,4,0)</f>
        <v>6.25319000005722</v>
      </c>
      <c r="K32">
        <f>VLOOKUP(Request[[#This Row],[Symbol]],[1]REQ!$A$2:$E$200,5,0)</f>
        <v>66.098839776223457</v>
      </c>
    </row>
    <row r="33" spans="1:11" x14ac:dyDescent="0.25">
      <c r="A33" t="str">
        <f>'Dividend History'!B30</f>
        <v>COV.PA</v>
      </c>
      <c r="B33" s="3">
        <f>VLOOKUP(A33,[1]REQ!A$2:B$200,2,0)</f>
        <v>76.599998474121094</v>
      </c>
      <c r="C33" s="17" t="str">
        <f>IFERROR(VLOOKUP(Request[[#This Row],[Symbol]],[1]!Table3[#All],2,0),"")</f>
        <v/>
      </c>
      <c r="D33" s="18" t="str">
        <f>IFERROR(IF(VLOOKUP(Request[[#This Row],[Symbol]],[1]!Table3[[Symbol]:[Volume Echangé]],3,0)="0","",VLOOKUP(Request[[#This Row],[Symbol]],[1]!Table3[[Symbol]:[Volume Echangé]],3,0)),"")</f>
        <v/>
      </c>
      <c r="E33" s="21" t="str">
        <f>IFERROR(IF(VLOOKUP(Request[[#This Row],[Symbol]],[1]!Table3[[Symbol]:[Capital Echangé]],4,0)=0,"",VLOOKUP(Request[[#This Row],[Symbol]],[1]!Table3[[Symbol]:[Capital Echangé]],4,0)/100),"")</f>
        <v/>
      </c>
      <c r="F33" s="21" t="str">
        <f>IFERROR(VLOOKUP(Request[[#This Row],[Symbol]],[1]!Table3[#Data],5,0)/100,"")</f>
        <v/>
      </c>
      <c r="G33" s="22" t="str">
        <f>IFERROR(IF(VLOOKUP(Request[[#This Row],[Symbol]],[1]!Table3[#Data],6,0)="","",VLOOKUP(Request[[#This Row],[Symbol]],[1]!Table3[#Data],6,0)/100),"")</f>
        <v/>
      </c>
      <c r="H33" s="3">
        <f>VLOOKUP(Request[[#This Row],[Symbol]],[1]REQ!$A$2:$C$200,3,0)</f>
        <v>70.747199935913088</v>
      </c>
      <c r="I33" s="3">
        <f>VLOOKUP(Request[[#This Row],[Symbol]],[1]REQ!$A$2:$D$200,4,0)</f>
        <v>66.693199996948238</v>
      </c>
      <c r="K33">
        <f>VLOOKUP(Request[[#This Row],[Symbol]],[1]REQ!$A$2:$E$200,5,0)</f>
        <v>67.074122701820514</v>
      </c>
    </row>
    <row r="34" spans="1:11" x14ac:dyDescent="0.25">
      <c r="A34" t="str">
        <f>'Dividend History'!B31</f>
        <v>SAN.PA</v>
      </c>
      <c r="B34" s="3">
        <f>VLOOKUP(A34,[1]REQ!A$2:B$200,2,0)</f>
        <v>84.459999084472656</v>
      </c>
      <c r="C34" s="17" t="str">
        <f>IFERROR(VLOOKUP(Request[[#This Row],[Symbol]],[1]!Table3[#All],2,0),"")</f>
        <v/>
      </c>
      <c r="D34" s="18" t="str">
        <f>IFERROR(IF(VLOOKUP(Request[[#This Row],[Symbol]],[1]!Table3[[Symbol]:[Volume Echangé]],3,0)="0","",VLOOKUP(Request[[#This Row],[Symbol]],[1]!Table3[[Symbol]:[Volume Echangé]],3,0)),"")</f>
        <v/>
      </c>
      <c r="E34" s="21" t="str">
        <f>IFERROR(IF(VLOOKUP(Request[[#This Row],[Symbol]],[1]!Table3[[Symbol]:[Capital Echangé]],4,0)=0,"",VLOOKUP(Request[[#This Row],[Symbol]],[1]!Table3[[Symbol]:[Capital Echangé]],4,0)/100),"")</f>
        <v/>
      </c>
      <c r="F34" s="21" t="str">
        <f>IFERROR(VLOOKUP(Request[[#This Row],[Symbol]],[1]!Table3[#Data],5,0)/100,"")</f>
        <v/>
      </c>
      <c r="G34" s="22" t="str">
        <f>IFERROR(IF(VLOOKUP(Request[[#This Row],[Symbol]],[1]!Table3[#Data],6,0)="","",VLOOKUP(Request[[#This Row],[Symbol]],[1]!Table3[#Data],6,0)/100),"")</f>
        <v/>
      </c>
      <c r="H34" s="3">
        <f>VLOOKUP(Request[[#This Row],[Symbol]],[1]REQ!$A$2:$C$200,3,0)</f>
        <v>80.484799957275385</v>
      </c>
      <c r="I34" s="3">
        <f>VLOOKUP(Request[[#This Row],[Symbol]],[1]REQ!$A$2:$D$200,4,0)</f>
        <v>83.594099845886234</v>
      </c>
      <c r="K34">
        <f>VLOOKUP(Request[[#This Row],[Symbol]],[1]REQ!$A$2:$E$200,5,0)</f>
        <v>61.249438127151763</v>
      </c>
    </row>
    <row r="35" spans="1:11" x14ac:dyDescent="0.25">
      <c r="A35" t="str">
        <f>'Dividend History'!B32</f>
        <v>BN.PA</v>
      </c>
      <c r="B35" s="3">
        <f>VLOOKUP(A35,[1]REQ!A$2:B$200,2,0)</f>
        <v>58.930000305175781</v>
      </c>
      <c r="C35" s="17" t="str">
        <f>IFERROR(VLOOKUP(Request[[#This Row],[Symbol]],[1]!Table3[#All],2,0),"")</f>
        <v/>
      </c>
      <c r="D35" s="18" t="str">
        <f>IFERROR(IF(VLOOKUP(Request[[#This Row],[Symbol]],[1]!Table3[[Symbol]:[Volume Echangé]],3,0)="0","",VLOOKUP(Request[[#This Row],[Symbol]],[1]!Table3[[Symbol]:[Volume Echangé]],3,0)),"")</f>
        <v/>
      </c>
      <c r="E35" s="21" t="str">
        <f>IFERROR(IF(VLOOKUP(Request[[#This Row],[Symbol]],[1]!Table3[[Symbol]:[Capital Echangé]],4,0)=0,"",VLOOKUP(Request[[#This Row],[Symbol]],[1]!Table3[[Symbol]:[Capital Echangé]],4,0)/100),"")</f>
        <v/>
      </c>
      <c r="F35" s="21" t="str">
        <f>IFERROR(VLOOKUP(Request[[#This Row],[Symbol]],[1]!Table3[#Data],5,0)/100,"")</f>
        <v/>
      </c>
      <c r="G35" s="22" t="str">
        <f>IFERROR(IF(VLOOKUP(Request[[#This Row],[Symbol]],[1]!Table3[#Data],6,0)="","",VLOOKUP(Request[[#This Row],[Symbol]],[1]!Table3[#Data],6,0)/100),"")</f>
        <v/>
      </c>
      <c r="H35" s="3">
        <f>VLOOKUP(Request[[#This Row],[Symbol]],[1]REQ!$A$2:$C$200,3,0)</f>
        <v>57.297599945068363</v>
      </c>
      <c r="I35" s="3">
        <f>VLOOKUP(Request[[#This Row],[Symbol]],[1]REQ!$A$2:$D$200,4,0)</f>
        <v>55.458360614776609</v>
      </c>
      <c r="K35">
        <f>VLOOKUP(Request[[#This Row],[Symbol]],[1]REQ!$A$2:$E$200,5,0)</f>
        <v>53.290431349684489</v>
      </c>
    </row>
    <row r="36" spans="1:11" x14ac:dyDescent="0.25">
      <c r="A36" t="str">
        <f>'Dividend History'!B33</f>
        <v>MF.PA</v>
      </c>
      <c r="B36" s="3">
        <f>VLOOKUP(A36,[1]REQ!A$2:B$200,2,0)</f>
        <v>110.59999847412109</v>
      </c>
      <c r="C36" s="17" t="str">
        <f>IFERROR(VLOOKUP(Request[[#This Row],[Symbol]],[1]!Table3[#All],2,0),"")</f>
        <v/>
      </c>
      <c r="D36" s="18" t="str">
        <f>IFERROR(IF(VLOOKUP(Request[[#This Row],[Symbol]],[1]!Table3[[Symbol]:[Volume Echangé]],3,0)="0","",VLOOKUP(Request[[#This Row],[Symbol]],[1]!Table3[[Symbol]:[Volume Echangé]],3,0)),"")</f>
        <v/>
      </c>
      <c r="E36" s="21" t="str">
        <f>IFERROR(IF(VLOOKUP(Request[[#This Row],[Symbol]],[1]!Table3[[Symbol]:[Capital Echangé]],4,0)=0,"",VLOOKUP(Request[[#This Row],[Symbol]],[1]!Table3[[Symbol]:[Capital Echangé]],4,0)/100),"")</f>
        <v/>
      </c>
      <c r="F36" s="21" t="str">
        <f>IFERROR(VLOOKUP(Request[[#This Row],[Symbol]],[1]!Table3[#Data],5,0)/100,"")</f>
        <v/>
      </c>
      <c r="G36" s="22" t="str">
        <f>IFERROR(IF(VLOOKUP(Request[[#This Row],[Symbol]],[1]!Table3[#Data],6,0)="","",VLOOKUP(Request[[#This Row],[Symbol]],[1]!Table3[#Data],6,0)/100),"")</f>
        <v/>
      </c>
      <c r="H36" s="3">
        <f>VLOOKUP(Request[[#This Row],[Symbol]],[1]REQ!$A$2:$C$200,3,0)</f>
        <v>101.29400024414061</v>
      </c>
      <c r="I36" s="3">
        <f>VLOOKUP(Request[[#This Row],[Symbol]],[1]REQ!$A$2:$D$200,4,0)</f>
        <v>91.361249961853034</v>
      </c>
      <c r="K36">
        <f>VLOOKUP(Request[[#This Row],[Symbol]],[1]REQ!$A$2:$E$200,5,0)</f>
        <v>71.528829529492995</v>
      </c>
    </row>
    <row r="37" spans="1:11" x14ac:dyDescent="0.25">
      <c r="A37" t="str">
        <f>'Dividend History'!B34</f>
        <v>GLE.PA</v>
      </c>
      <c r="B37" s="3">
        <f>VLOOKUP(A37,[1]REQ!A$2:B$200,2,0)</f>
        <v>22.32500076293945</v>
      </c>
      <c r="C37" s="17" t="str">
        <f>IFERROR(VLOOKUP(Request[[#This Row],[Symbol]],[1]!Table3[#All],2,0),"")</f>
        <v/>
      </c>
      <c r="D37" s="18" t="str">
        <f>IFERROR(IF(VLOOKUP(Request[[#This Row],[Symbol]],[1]!Table3[[Symbol]:[Volume Echangé]],3,0)="0","",VLOOKUP(Request[[#This Row],[Symbol]],[1]!Table3[[Symbol]:[Volume Echangé]],3,0)),"")</f>
        <v/>
      </c>
      <c r="E37" s="21" t="str">
        <f>IFERROR(IF(VLOOKUP(Request[[#This Row],[Symbol]],[1]!Table3[[Symbol]:[Capital Echangé]],4,0)=0,"",VLOOKUP(Request[[#This Row],[Symbol]],[1]!Table3[[Symbol]:[Capital Echangé]],4,0)/100),"")</f>
        <v/>
      </c>
      <c r="F37" s="21" t="str">
        <f>IFERROR(VLOOKUP(Request[[#This Row],[Symbol]],[1]!Table3[#Data],5,0)/100,"")</f>
        <v/>
      </c>
      <c r="G37" s="22" t="str">
        <f>IFERROR(IF(VLOOKUP(Request[[#This Row],[Symbol]],[1]!Table3[#Data],6,0)="","",VLOOKUP(Request[[#This Row],[Symbol]],[1]!Table3[#Data],6,0)/100),"")</f>
        <v/>
      </c>
      <c r="H37" s="3">
        <f>VLOOKUP(Request[[#This Row],[Symbol]],[1]REQ!$A$2:$C$200,3,0)</f>
        <v>20.788059921264651</v>
      </c>
      <c r="I37" s="3">
        <f>VLOOKUP(Request[[#This Row],[Symbol]],[1]REQ!$A$2:$D$200,4,0)</f>
        <v>16.21471496582031</v>
      </c>
      <c r="K37">
        <f>VLOOKUP(Request[[#This Row],[Symbol]],[1]REQ!$A$2:$E$200,5,0)</f>
        <v>57.209374705898298</v>
      </c>
    </row>
    <row r="38" spans="1:11" x14ac:dyDescent="0.25">
      <c r="A38" t="str">
        <f>'Dividend History'!B35</f>
        <v>DIM.PA</v>
      </c>
      <c r="B38" s="3">
        <f>VLOOKUP(A38,[1]REQ!A$2:B$200,2,0)</f>
        <v>379.29998779296881</v>
      </c>
      <c r="C38" s="17" t="str">
        <f>IFERROR(VLOOKUP(Request[[#This Row],[Symbol]],[1]!Table3[#All],2,0),"")</f>
        <v/>
      </c>
      <c r="D38" s="18" t="str">
        <f>IFERROR(IF(VLOOKUP(Request[[#This Row],[Symbol]],[1]!Table3[[Symbol]:[Volume Echangé]],3,0)="0","",VLOOKUP(Request[[#This Row],[Symbol]],[1]!Table3[[Symbol]:[Volume Echangé]],3,0)),"")</f>
        <v/>
      </c>
      <c r="E38" s="21" t="str">
        <f>IFERROR(IF(VLOOKUP(Request[[#This Row],[Symbol]],[1]!Table3[[Symbol]:[Capital Echangé]],4,0)=0,"",VLOOKUP(Request[[#This Row],[Symbol]],[1]!Table3[[Symbol]:[Capital Echangé]],4,0)/100),"")</f>
        <v/>
      </c>
      <c r="F38" s="21" t="str">
        <f>IFERROR(VLOOKUP(Request[[#This Row],[Symbol]],[1]!Table3[#Data],5,0)/100,"")</f>
        <v/>
      </c>
      <c r="G38" s="22" t="str">
        <f>IFERROR(IF(VLOOKUP(Request[[#This Row],[Symbol]],[1]!Table3[#Data],6,0)="","",VLOOKUP(Request[[#This Row],[Symbol]],[1]!Table3[#Data],6,0)/100),"")</f>
        <v/>
      </c>
      <c r="H38" s="3">
        <f>VLOOKUP(Request[[#This Row],[Symbol]],[1]REQ!$A$2:$C$200,3,0)</f>
        <v>364.62701538085929</v>
      </c>
      <c r="I38" s="3">
        <f>VLOOKUP(Request[[#This Row],[Symbol]],[1]REQ!$A$2:$D$200,4,0)</f>
        <v>312.64905334472661</v>
      </c>
      <c r="K38">
        <f>VLOOKUP(Request[[#This Row],[Symbol]],[1]REQ!$A$2:$E$200,5,0)</f>
        <v>64.628794921293533</v>
      </c>
    </row>
    <row r="39" spans="1:11" x14ac:dyDescent="0.25">
      <c r="A39" t="str">
        <f>'Dividend History'!B36</f>
        <v>ABIO.PA</v>
      </c>
      <c r="B39" s="3">
        <f>VLOOKUP(A39,[1]REQ!A$2:B$200,2,0)</f>
        <v>42.240001678466797</v>
      </c>
      <c r="C39" s="17" t="str">
        <f>IFERROR(VLOOKUP(Request[[#This Row],[Symbol]],[1]!Table3[#All],2,0),"")</f>
        <v/>
      </c>
      <c r="D39" s="18" t="str">
        <f>IFERROR(IF(VLOOKUP(Request[[#This Row],[Symbol]],[1]!Table3[[Symbol]:[Volume Echangé]],3,0)="0","",VLOOKUP(Request[[#This Row],[Symbol]],[1]!Table3[[Symbol]:[Volume Echangé]],3,0)),"")</f>
        <v/>
      </c>
      <c r="E39" s="21" t="str">
        <f>IFERROR(IF(VLOOKUP(Request[[#This Row],[Symbol]],[1]!Table3[[Symbol]:[Capital Echangé]],4,0)=0,"",VLOOKUP(Request[[#This Row],[Symbol]],[1]!Table3[[Symbol]:[Capital Echangé]],4,0)/100),"")</f>
        <v/>
      </c>
      <c r="F39" s="21" t="str">
        <f>IFERROR(VLOOKUP(Request[[#This Row],[Symbol]],[1]!Table3[#Data],5,0)/100,"")</f>
        <v/>
      </c>
      <c r="G39" s="22" t="str">
        <f>IFERROR(IF(VLOOKUP(Request[[#This Row],[Symbol]],[1]!Table3[#Data],6,0)="","",VLOOKUP(Request[[#This Row],[Symbol]],[1]!Table3[#Data],6,0)/100),"")</f>
        <v/>
      </c>
      <c r="H39" s="3">
        <f>VLOOKUP(Request[[#This Row],[Symbol]],[1]REQ!$A$2:$C$200,3,0)</f>
        <v>42.323200149536127</v>
      </c>
      <c r="I39" s="3">
        <f>VLOOKUP(Request[[#This Row],[Symbol]],[1]REQ!$A$2:$D$200,4,0)</f>
        <v>42.798800086975099</v>
      </c>
      <c r="K39">
        <f>VLOOKUP(Request[[#This Row],[Symbol]],[1]REQ!$A$2:$E$200,5,0)</f>
        <v>48.822161346771161</v>
      </c>
    </row>
    <row r="40" spans="1:11" x14ac:dyDescent="0.25">
      <c r="A40" t="str">
        <f>'Dividend History'!B37</f>
        <v>LHN.PA</v>
      </c>
      <c r="B40" s="3">
        <f>VLOOKUP(A40,[1]REQ!A$2:B$200,2,0)</f>
        <v>51.759998321533203</v>
      </c>
      <c r="C40" s="17" t="str">
        <f>IFERROR(VLOOKUP(Request[[#This Row],[Symbol]],[1]!Table3[#All],2,0),"")</f>
        <v/>
      </c>
      <c r="D40" s="18" t="str">
        <f>IFERROR(IF(VLOOKUP(Request[[#This Row],[Symbol]],[1]!Table3[[Symbol]:[Volume Echangé]],3,0)="0","",VLOOKUP(Request[[#This Row],[Symbol]],[1]!Table3[[Symbol]:[Volume Echangé]],3,0)),"")</f>
        <v/>
      </c>
      <c r="E40" s="21" t="str">
        <f>IFERROR(IF(VLOOKUP(Request[[#This Row],[Symbol]],[1]!Table3[[Symbol]:[Capital Echangé]],4,0)=0,"",VLOOKUP(Request[[#This Row],[Symbol]],[1]!Table3[[Symbol]:[Capital Echangé]],4,0)/100),"")</f>
        <v/>
      </c>
      <c r="F40" s="21" t="str">
        <f>IFERROR(VLOOKUP(Request[[#This Row],[Symbol]],[1]!Table3[#Data],5,0)/100,"")</f>
        <v/>
      </c>
      <c r="G40" s="22" t="str">
        <f>IFERROR(IF(VLOOKUP(Request[[#This Row],[Symbol]],[1]!Table3[#Data],6,0)="","",VLOOKUP(Request[[#This Row],[Symbol]],[1]!Table3[#Data],6,0)/100),"")</f>
        <v/>
      </c>
      <c r="H40" s="3">
        <f>VLOOKUP(Request[[#This Row],[Symbol]],[1]REQ!$A$2:$C$200,3,0)</f>
        <v>48.178599777221677</v>
      </c>
      <c r="I40" s="3">
        <f>VLOOKUP(Request[[#This Row],[Symbol]],[1]REQ!$A$2:$D$200,4,0)</f>
        <v>43.444949970245361</v>
      </c>
      <c r="K40">
        <f>VLOOKUP(Request[[#This Row],[Symbol]],[1]REQ!$A$2:$E$200,5,0)</f>
        <v>69.525169615223305</v>
      </c>
    </row>
    <row r="41" spans="1:11" x14ac:dyDescent="0.25">
      <c r="A41" t="str">
        <f>'Dividend History'!B38</f>
        <v>EDF.PA</v>
      </c>
      <c r="B41" s="3">
        <f>VLOOKUP(A41,[1]REQ!A$2:B$200,2,0)</f>
        <v>12.135000228881839</v>
      </c>
      <c r="C41" s="17" t="str">
        <f>IFERROR(VLOOKUP(Request[[#This Row],[Symbol]],[1]!Table3[#All],2,0),"")</f>
        <v/>
      </c>
      <c r="D41" s="18" t="str">
        <f>IFERROR(IF(VLOOKUP(Request[[#This Row],[Symbol]],[1]!Table3[[Symbol]:[Volume Echangé]],3,0)="0","",VLOOKUP(Request[[#This Row],[Symbol]],[1]!Table3[[Symbol]:[Volume Echangé]],3,0)),"")</f>
        <v/>
      </c>
      <c r="E41" s="21" t="str">
        <f>IFERROR(IF(VLOOKUP(Request[[#This Row],[Symbol]],[1]!Table3[[Symbol]:[Capital Echangé]],4,0)=0,"",VLOOKUP(Request[[#This Row],[Symbol]],[1]!Table3[[Symbol]:[Capital Echangé]],4,0)/100),"")</f>
        <v/>
      </c>
      <c r="F41" s="21" t="str">
        <f>IFERROR(VLOOKUP(Request[[#This Row],[Symbol]],[1]!Table3[#Data],5,0)/100,"")</f>
        <v/>
      </c>
      <c r="G41" s="22" t="str">
        <f>IFERROR(IF(VLOOKUP(Request[[#This Row],[Symbol]],[1]!Table3[#Data],6,0)="","",VLOOKUP(Request[[#This Row],[Symbol]],[1]!Table3[#Data],6,0)/100),"")</f>
        <v/>
      </c>
      <c r="H41" s="3">
        <f>VLOOKUP(Request[[#This Row],[Symbol]],[1]REQ!$A$2:$C$200,3,0)</f>
        <v>10.845059967041021</v>
      </c>
      <c r="I41" s="3">
        <f>VLOOKUP(Request[[#This Row],[Symbol]],[1]REQ!$A$2:$D$200,4,0)</f>
        <v>10.54386999607086</v>
      </c>
      <c r="K41">
        <f>VLOOKUP(Request[[#This Row],[Symbol]],[1]REQ!$A$2:$E$200,5,0)</f>
        <v>62.686419390397539</v>
      </c>
    </row>
    <row r="42" spans="1:11" x14ac:dyDescent="0.25">
      <c r="A42" t="str">
        <f>'Dividend History'!B39</f>
        <v>SU.PA</v>
      </c>
      <c r="B42" s="3">
        <f>VLOOKUP(A42,[1]REQ!A$2:B$200,2,0)</f>
        <v>134.52000427246091</v>
      </c>
      <c r="C42" s="17" t="str">
        <f>IFERROR(VLOOKUP(Request[[#This Row],[Symbol]],[1]!Table3[#All],2,0),"")</f>
        <v/>
      </c>
      <c r="D42" s="18" t="str">
        <f>IFERROR(IF(VLOOKUP(Request[[#This Row],[Symbol]],[1]!Table3[[Symbol]:[Volume Echangé]],3,0)="0","",VLOOKUP(Request[[#This Row],[Symbol]],[1]!Table3[[Symbol]:[Volume Echangé]],3,0)),"")</f>
        <v/>
      </c>
      <c r="E42" s="21" t="str">
        <f>IFERROR(IF(VLOOKUP(Request[[#This Row],[Symbol]],[1]!Table3[[Symbol]:[Capital Echangé]],4,0)=0,"",VLOOKUP(Request[[#This Row],[Symbol]],[1]!Table3[[Symbol]:[Capital Echangé]],4,0)/100),"")</f>
        <v/>
      </c>
      <c r="F42" s="21" t="str">
        <f>IFERROR(VLOOKUP(Request[[#This Row],[Symbol]],[1]!Table3[#Data],5,0)/100,"")</f>
        <v/>
      </c>
      <c r="G42" s="22" t="str">
        <f>IFERROR(IF(VLOOKUP(Request[[#This Row],[Symbol]],[1]!Table3[#Data],6,0)="","",VLOOKUP(Request[[#This Row],[Symbol]],[1]!Table3[#Data],6,0)/100),"")</f>
        <v/>
      </c>
      <c r="H42" s="3">
        <f>VLOOKUP(Request[[#This Row],[Symbol]],[1]REQ!$A$2:$C$200,3,0)</f>
        <v>127.2088005065918</v>
      </c>
      <c r="I42" s="3">
        <f>VLOOKUP(Request[[#This Row],[Symbol]],[1]REQ!$A$2:$D$200,4,0)</f>
        <v>114.76650005340581</v>
      </c>
      <c r="K42">
        <f>VLOOKUP(Request[[#This Row],[Symbol]],[1]REQ!$A$2:$E$200,5,0)</f>
        <v>64.295984686412382</v>
      </c>
    </row>
    <row r="43" spans="1:11" x14ac:dyDescent="0.25">
      <c r="A43" t="str">
        <f>'Dividend History'!B40</f>
        <v>ILD.PA</v>
      </c>
      <c r="B43" s="3">
        <f>VLOOKUP(A43,[1]REQ!A$2:B$200,2,0)</f>
        <v>158.5</v>
      </c>
      <c r="C43" s="17" t="str">
        <f>IFERROR(VLOOKUP(Request[[#This Row],[Symbol]],[1]!Table3[#All],2,0),"")</f>
        <v/>
      </c>
      <c r="D43" s="18" t="str">
        <f>IFERROR(IF(VLOOKUP(Request[[#This Row],[Symbol]],[1]!Table3[[Symbol]:[Volume Echangé]],3,0)="0","",VLOOKUP(Request[[#This Row],[Symbol]],[1]!Table3[[Symbol]:[Volume Echangé]],3,0)),"")</f>
        <v/>
      </c>
      <c r="E43" s="21" t="str">
        <f>IFERROR(IF(VLOOKUP(Request[[#This Row],[Symbol]],[1]!Table3[[Symbol]:[Capital Echangé]],4,0)=0,"",VLOOKUP(Request[[#This Row],[Symbol]],[1]!Table3[[Symbol]:[Capital Echangé]],4,0)/100),"")</f>
        <v/>
      </c>
      <c r="F43" s="21" t="str">
        <f>IFERROR(VLOOKUP(Request[[#This Row],[Symbol]],[1]!Table3[#Data],5,0)/100,"")</f>
        <v/>
      </c>
      <c r="G43" s="22" t="str">
        <f>IFERROR(IF(VLOOKUP(Request[[#This Row],[Symbol]],[1]!Table3[#Data],6,0)="","",VLOOKUP(Request[[#This Row],[Symbol]],[1]!Table3[#Data],6,0)/100),"")</f>
        <v/>
      </c>
      <c r="H43" s="3">
        <f>VLOOKUP(Request[[#This Row],[Symbol]],[1]REQ!$A$2:$C$200,3,0)</f>
        <v>155.49899932861331</v>
      </c>
      <c r="I43" s="3">
        <f>VLOOKUP(Request[[#This Row],[Symbol]],[1]REQ!$A$2:$D$200,4,0)</f>
        <v>165.34652084350591</v>
      </c>
      <c r="K43">
        <f>VLOOKUP(Request[[#This Row],[Symbol]],[1]REQ!$A$2:$E$200,5,0)</f>
        <v>49.437809846618777</v>
      </c>
    </row>
    <row r="44" spans="1:11" x14ac:dyDescent="0.25">
      <c r="A44" t="str">
        <f>'Dividend History'!B41</f>
        <v>LI.PA</v>
      </c>
      <c r="B44" s="3">
        <f>VLOOKUP(A44,[1]REQ!A$2:B$200,2,0)</f>
        <v>20.989999771118161</v>
      </c>
      <c r="C44" s="17" t="str">
        <f>IFERROR(VLOOKUP(Request[[#This Row],[Symbol]],[1]!Table3[#All],2,0),"")</f>
        <v/>
      </c>
      <c r="D44" s="18" t="str">
        <f>IFERROR(IF(VLOOKUP(Request[[#This Row],[Symbol]],[1]!Table3[[Symbol]:[Volume Echangé]],3,0)="0","",VLOOKUP(Request[[#This Row],[Symbol]],[1]!Table3[[Symbol]:[Volume Echangé]],3,0)),"")</f>
        <v/>
      </c>
      <c r="E44" s="21" t="str">
        <f>IFERROR(IF(VLOOKUP(Request[[#This Row],[Symbol]],[1]!Table3[[Symbol]:[Capital Echangé]],4,0)=0,"",VLOOKUP(Request[[#This Row],[Symbol]],[1]!Table3[[Symbol]:[Capital Echangé]],4,0)/100),"")</f>
        <v/>
      </c>
      <c r="F44" s="21" t="str">
        <f>IFERROR(VLOOKUP(Request[[#This Row],[Symbol]],[1]!Table3[#Data],5,0)/100,"")</f>
        <v/>
      </c>
      <c r="G44" s="22" t="str">
        <f>IFERROR(IF(VLOOKUP(Request[[#This Row],[Symbol]],[1]!Table3[#Data],6,0)="","",VLOOKUP(Request[[#This Row],[Symbol]],[1]!Table3[#Data],6,0)/100),"")</f>
        <v/>
      </c>
      <c r="H44" s="3">
        <f>VLOOKUP(Request[[#This Row],[Symbol]],[1]REQ!$A$2:$C$200,3,0)</f>
        <v>19.8078999710083</v>
      </c>
      <c r="I44" s="3">
        <f>VLOOKUP(Request[[#This Row],[Symbol]],[1]REQ!$A$2:$D$200,4,0)</f>
        <v>16.634125008583069</v>
      </c>
      <c r="K44">
        <f>VLOOKUP(Request[[#This Row],[Symbol]],[1]REQ!$A$2:$E$200,5,0)</f>
        <v>58.431727081339368</v>
      </c>
    </row>
    <row r="45" spans="1:11" x14ac:dyDescent="0.25">
      <c r="A45" t="str">
        <f>'Dividend History'!B42</f>
        <v>CARM.PA</v>
      </c>
      <c r="B45" s="3">
        <f>VLOOKUP(A45,[1]REQ!A$2:B$200,2,0)</f>
        <v>13.5</v>
      </c>
      <c r="C45" s="17" t="str">
        <f>IFERROR(VLOOKUP(Request[[#This Row],[Symbol]],[1]!Table3[#All],2,0),"")</f>
        <v/>
      </c>
      <c r="D45" s="18" t="str">
        <f>IFERROR(IF(VLOOKUP(Request[[#This Row],[Symbol]],[1]!Table3[[Symbol]:[Volume Echangé]],3,0)="0","",VLOOKUP(Request[[#This Row],[Symbol]],[1]!Table3[[Symbol]:[Volume Echangé]],3,0)),"")</f>
        <v/>
      </c>
      <c r="E45" s="21" t="str">
        <f>IFERROR(IF(VLOOKUP(Request[[#This Row],[Symbol]],[1]!Table3[[Symbol]:[Capital Echangé]],4,0)=0,"",VLOOKUP(Request[[#This Row],[Symbol]],[1]!Table3[[Symbol]:[Capital Echangé]],4,0)/100),"")</f>
        <v/>
      </c>
      <c r="F45" s="21" t="str">
        <f>IFERROR(VLOOKUP(Request[[#This Row],[Symbol]],[1]!Table3[#Data],5,0)/100,"")</f>
        <v/>
      </c>
      <c r="G45" s="22" t="str">
        <f>IFERROR(IF(VLOOKUP(Request[[#This Row],[Symbol]],[1]!Table3[#Data],6,0)="","",VLOOKUP(Request[[#This Row],[Symbol]],[1]!Table3[#Data],6,0)/100),"")</f>
        <v/>
      </c>
      <c r="H45" s="3">
        <f>VLOOKUP(Request[[#This Row],[Symbol]],[1]REQ!$A$2:$C$200,3,0)</f>
        <v>12.71880002975464</v>
      </c>
      <c r="I45" s="3">
        <f>VLOOKUP(Request[[#This Row],[Symbol]],[1]REQ!$A$2:$D$200,4,0)</f>
        <v>10.585599989891049</v>
      </c>
      <c r="K45">
        <f>VLOOKUP(Request[[#This Row],[Symbol]],[1]REQ!$A$2:$E$200,5,0)</f>
        <v>58.953686722459253</v>
      </c>
    </row>
    <row r="46" spans="1:11" x14ac:dyDescent="0.25">
      <c r="A46" t="str">
        <f>'Dividend History'!B43</f>
        <v>AI.PA</v>
      </c>
      <c r="B46" s="3">
        <f>VLOOKUP(A46,[1]REQ!A$2:B$200,2,0)</f>
        <v>140.47999572753909</v>
      </c>
      <c r="C46" s="17" t="str">
        <f>IFERROR(VLOOKUP(Request[[#This Row],[Symbol]],[1]!Table3[#All],2,0),"")</f>
        <v/>
      </c>
      <c r="D46" s="18" t="str">
        <f>IFERROR(IF(VLOOKUP(Request[[#This Row],[Symbol]],[1]!Table3[[Symbol]:[Volume Echangé]],3,0)="0","",VLOOKUP(Request[[#This Row],[Symbol]],[1]!Table3[[Symbol]:[Volume Echangé]],3,0)),"")</f>
        <v/>
      </c>
      <c r="E46" s="21" t="str">
        <f>IFERROR(IF(VLOOKUP(Request[[#This Row],[Symbol]],[1]!Table3[[Symbol]:[Capital Echangé]],4,0)=0,"",VLOOKUP(Request[[#This Row],[Symbol]],[1]!Table3[[Symbol]:[Capital Echangé]],4,0)/100),"")</f>
        <v/>
      </c>
      <c r="F46" s="21" t="str">
        <f>IFERROR(VLOOKUP(Request[[#This Row],[Symbol]],[1]!Table3[#Data],5,0)/100,"")</f>
        <v/>
      </c>
      <c r="G46" s="22" t="str">
        <f>IFERROR(IF(VLOOKUP(Request[[#This Row],[Symbol]],[1]!Table3[#Data],6,0)="","",VLOOKUP(Request[[#This Row],[Symbol]],[1]!Table3[#Data],6,0)/100),"")</f>
        <v/>
      </c>
      <c r="H46" s="3">
        <f>VLOOKUP(Request[[#This Row],[Symbol]],[1]REQ!$A$2:$C$200,3,0)</f>
        <v>134.7370004272461</v>
      </c>
      <c r="I46" s="3">
        <f>VLOOKUP(Request[[#This Row],[Symbol]],[1]REQ!$A$2:$D$200,4,0)</f>
        <v>136.10425010681149</v>
      </c>
      <c r="K46">
        <f>VLOOKUP(Request[[#This Row],[Symbol]],[1]REQ!$A$2:$E$200,5,0)</f>
        <v>61.864596958898296</v>
      </c>
    </row>
    <row r="47" spans="1:11" x14ac:dyDescent="0.25">
      <c r="A47" t="str">
        <f>'Dividend History'!B44</f>
        <v>STLA.PA</v>
      </c>
      <c r="B47" s="3">
        <f>VLOOKUP(A47,[1]REQ!A$2:B$200,2,0)</f>
        <v>15.060000419616699</v>
      </c>
      <c r="C47" s="17" t="str">
        <f>IFERROR(VLOOKUP(Request[[#This Row],[Symbol]],[1]!Table3[#All],2,0),"")</f>
        <v/>
      </c>
      <c r="D47" s="18" t="str">
        <f>IFERROR(IF(VLOOKUP(Request[[#This Row],[Symbol]],[1]!Table3[[Symbol]:[Volume Echangé]],3,0)="0","",VLOOKUP(Request[[#This Row],[Symbol]],[1]!Table3[[Symbol]:[Volume Echangé]],3,0)),"")</f>
        <v/>
      </c>
      <c r="E47" s="21" t="str">
        <f>IFERROR(IF(VLOOKUP(Request[[#This Row],[Symbol]],[1]!Table3[[Symbol]:[Capital Echangé]],4,0)=0,"",VLOOKUP(Request[[#This Row],[Symbol]],[1]!Table3[[Symbol]:[Capital Echangé]],4,0)/100),"")</f>
        <v/>
      </c>
      <c r="F47" s="21" t="str">
        <f>IFERROR(VLOOKUP(Request[[#This Row],[Symbol]],[1]!Table3[#Data],5,0)/100,"")</f>
        <v/>
      </c>
      <c r="G47" s="22" t="str">
        <f>IFERROR(IF(VLOOKUP(Request[[#This Row],[Symbol]],[1]!Table3[#Data],6,0)="","",VLOOKUP(Request[[#This Row],[Symbol]],[1]!Table3[#Data],6,0)/100),"")</f>
        <v/>
      </c>
      <c r="H47" s="3">
        <f>VLOOKUP(Request[[#This Row],[Symbol]],[1]REQ!$A$2:$C$200,3,0)</f>
        <v>14.052729187011719</v>
      </c>
      <c r="I47" s="3">
        <f>VLOOKUP(Request[[#This Row],[Symbol]],[1]REQ!$A$2:$D$200,4,0)</f>
        <v>7.7710160732269289</v>
      </c>
      <c r="K47">
        <f>VLOOKUP(Request[[#This Row],[Symbol]],[1]REQ!$A$2:$E$200,5,0)</f>
        <v>59.879640575555158</v>
      </c>
    </row>
    <row r="48" spans="1:11" x14ac:dyDescent="0.25">
      <c r="A48" t="str">
        <f>'Dividend History'!B45</f>
        <v>PUB.PA</v>
      </c>
      <c r="B48" s="3">
        <f>VLOOKUP(A48,[1]REQ!A$2:B$200,2,0)</f>
        <v>54.459999084472663</v>
      </c>
      <c r="C48" s="17" t="str">
        <f>IFERROR(VLOOKUP(Request[[#This Row],[Symbol]],[1]!Table3[#All],2,0),"")</f>
        <v/>
      </c>
      <c r="D48" s="18" t="str">
        <f>IFERROR(IF(VLOOKUP(Request[[#This Row],[Symbol]],[1]!Table3[[Symbol]:[Volume Echangé]],3,0)="0","",VLOOKUP(Request[[#This Row],[Symbol]],[1]!Table3[[Symbol]:[Volume Echangé]],3,0)),"")</f>
        <v/>
      </c>
      <c r="E48" s="21" t="str">
        <f>IFERROR(IF(VLOOKUP(Request[[#This Row],[Symbol]],[1]!Table3[[Symbol]:[Capital Echangé]],4,0)=0,"",VLOOKUP(Request[[#This Row],[Symbol]],[1]!Table3[[Symbol]:[Capital Echangé]],4,0)/100),"")</f>
        <v/>
      </c>
      <c r="F48" s="21" t="str">
        <f>IFERROR(VLOOKUP(Request[[#This Row],[Symbol]],[1]!Table3[#Data],5,0)/100,"")</f>
        <v/>
      </c>
      <c r="G48" s="22" t="str">
        <f>IFERROR(IF(VLOOKUP(Request[[#This Row],[Symbol]],[1]!Table3[#Data],6,0)="","",VLOOKUP(Request[[#This Row],[Symbol]],[1]!Table3[#Data],6,0)/100),"")</f>
        <v/>
      </c>
      <c r="H48" s="3">
        <f>VLOOKUP(Request[[#This Row],[Symbol]],[1]REQ!$A$2:$C$200,3,0)</f>
        <v>49.785200042724611</v>
      </c>
      <c r="I48" s="3">
        <f>VLOOKUP(Request[[#This Row],[Symbol]],[1]REQ!$A$2:$D$200,4,0)</f>
        <v>37.491095600128183</v>
      </c>
      <c r="K48">
        <f>VLOOKUP(Request[[#This Row],[Symbol]],[1]REQ!$A$2:$E$200,5,0)</f>
        <v>67.62517853548691</v>
      </c>
    </row>
    <row r="49" spans="1:11" x14ac:dyDescent="0.25">
      <c r="A49" t="str">
        <f>'Dividend History'!B46</f>
        <v>TNET.BR</v>
      </c>
      <c r="B49" s="3">
        <f>VLOOKUP(A49,[1]REQ!A$2:B$200,2,0)</f>
        <v>35.340000152587891</v>
      </c>
      <c r="C49" s="17" t="str">
        <f>IFERROR(VLOOKUP(Request[[#This Row],[Symbol]],[1]!Table3[#All],2,0),"")</f>
        <v/>
      </c>
      <c r="D49" s="18" t="str">
        <f>IFERROR(IF(VLOOKUP(Request[[#This Row],[Symbol]],[1]!Table3[[Symbol]:[Volume Echangé]],3,0)="0","",VLOOKUP(Request[[#This Row],[Symbol]],[1]!Table3[[Symbol]:[Volume Echangé]],3,0)),"")</f>
        <v/>
      </c>
      <c r="E49" s="21" t="str">
        <f>IFERROR(IF(VLOOKUP(Request[[#This Row],[Symbol]],[1]!Table3[[Symbol]:[Capital Echangé]],4,0)=0,"",VLOOKUP(Request[[#This Row],[Symbol]],[1]!Table3[[Symbol]:[Capital Echangé]],4,0)/100),"")</f>
        <v/>
      </c>
      <c r="F49" s="21" t="str">
        <f>IFERROR(VLOOKUP(Request[[#This Row],[Symbol]],[1]!Table3[#Data],5,0)/100,"")</f>
        <v/>
      </c>
      <c r="G49" s="22" t="str">
        <f>IFERROR(IF(VLOOKUP(Request[[#This Row],[Symbol]],[1]!Table3[#Data],6,0)="","",VLOOKUP(Request[[#This Row],[Symbol]],[1]!Table3[#Data],6,0)/100),"")</f>
        <v/>
      </c>
      <c r="H49" s="3">
        <f>VLOOKUP(Request[[#This Row],[Symbol]],[1]REQ!$A$2:$C$200,3,0)</f>
        <v>34.465199813842773</v>
      </c>
      <c r="I49" s="3">
        <f>VLOOKUP(Request[[#This Row],[Symbol]],[1]REQ!$A$2:$D$200,4,0)</f>
        <v>33.508818483352663</v>
      </c>
      <c r="K49">
        <f>VLOOKUP(Request[[#This Row],[Symbol]],[1]REQ!$A$2:$E$200,5,0)</f>
        <v>57.583365476224472</v>
      </c>
    </row>
    <row r="50" spans="1:11" x14ac:dyDescent="0.25">
      <c r="A50" t="str">
        <f>'Dividend History'!B47</f>
        <v>NK.PA</v>
      </c>
      <c r="B50" s="3">
        <f>VLOOKUP(A50,[1]REQ!A$2:B$200,2,0)</f>
        <v>42.740001678466797</v>
      </c>
      <c r="C50" s="17" t="str">
        <f>IFERROR(VLOOKUP(Request[[#This Row],[Symbol]],[1]!Table3[#All],2,0),"")</f>
        <v/>
      </c>
      <c r="D50" s="18" t="str">
        <f>IFERROR(IF(VLOOKUP(Request[[#This Row],[Symbol]],[1]!Table3[[Symbol]:[Volume Echangé]],3,0)="0","",VLOOKUP(Request[[#This Row],[Symbol]],[1]!Table3[[Symbol]:[Volume Echangé]],3,0)),"")</f>
        <v/>
      </c>
      <c r="E50" s="21" t="str">
        <f>IFERROR(IF(VLOOKUP(Request[[#This Row],[Symbol]],[1]!Table3[[Symbol]:[Capital Echangé]],4,0)=0,"",VLOOKUP(Request[[#This Row],[Symbol]],[1]!Table3[[Symbol]:[Capital Echangé]],4,0)/100),"")</f>
        <v/>
      </c>
      <c r="F50" s="21" t="str">
        <f>IFERROR(VLOOKUP(Request[[#This Row],[Symbol]],[1]!Table3[#Data],5,0)/100,"")</f>
        <v/>
      </c>
      <c r="G50" s="22" t="str">
        <f>IFERROR(IF(VLOOKUP(Request[[#This Row],[Symbol]],[1]!Table3[#Data],6,0)="","",VLOOKUP(Request[[#This Row],[Symbol]],[1]!Table3[#Data],6,0)/100),"")</f>
        <v/>
      </c>
      <c r="H50" s="3">
        <f>VLOOKUP(Request[[#This Row],[Symbol]],[1]REQ!$A$2:$C$200,3,0)</f>
        <v>41.991199874877928</v>
      </c>
      <c r="I50" s="3">
        <f>VLOOKUP(Request[[#This Row],[Symbol]],[1]REQ!$A$2:$D$200,4,0)</f>
        <v>36.058900022506712</v>
      </c>
      <c r="K50">
        <f>VLOOKUP(Request[[#This Row],[Symbol]],[1]REQ!$A$2:$E$200,5,0)</f>
        <v>60.617826942045959</v>
      </c>
    </row>
    <row r="51" spans="1:11" x14ac:dyDescent="0.25">
      <c r="A51" t="str">
        <f>'Dividend History'!B48</f>
        <v>CO.PA</v>
      </c>
      <c r="B51" s="3">
        <f>VLOOKUP(A51,[1]REQ!A$2:B$200,2,0)</f>
        <v>27.219999313354489</v>
      </c>
      <c r="C51" s="17" t="str">
        <f>IFERROR(VLOOKUP(Request[[#This Row],[Symbol]],[1]!Table3[#All],2,0),"")</f>
        <v/>
      </c>
      <c r="D51" s="18" t="str">
        <f>IFERROR(IF(VLOOKUP(Request[[#This Row],[Symbol]],[1]!Table3[[Symbol]:[Volume Echangé]],3,0)="0","",VLOOKUP(Request[[#This Row],[Symbol]],[1]!Table3[[Symbol]:[Volume Echangé]],3,0)),"")</f>
        <v/>
      </c>
      <c r="E51" s="21" t="str">
        <f>IFERROR(IF(VLOOKUP(Request[[#This Row],[Symbol]],[1]!Table3[[Symbol]:[Capital Echangé]],4,0)=0,"",VLOOKUP(Request[[#This Row],[Symbol]],[1]!Table3[[Symbol]:[Capital Echangé]],4,0)/100),"")</f>
        <v/>
      </c>
      <c r="F51" s="21" t="str">
        <f>IFERROR(VLOOKUP(Request[[#This Row],[Symbol]],[1]!Table3[#Data],5,0)/100,"")</f>
        <v/>
      </c>
      <c r="G51" s="22" t="str">
        <f>IFERROR(IF(VLOOKUP(Request[[#This Row],[Symbol]],[1]!Table3[#Data],6,0)="","",VLOOKUP(Request[[#This Row],[Symbol]],[1]!Table3[#Data],6,0)/100),"")</f>
        <v/>
      </c>
      <c r="H51" s="3">
        <f>VLOOKUP(Request[[#This Row],[Symbol]],[1]REQ!$A$2:$C$200,3,0)</f>
        <v>27.35919998168945</v>
      </c>
      <c r="I51" s="3">
        <f>VLOOKUP(Request[[#This Row],[Symbol]],[1]REQ!$A$2:$D$200,4,0)</f>
        <v>25.057674951553349</v>
      </c>
      <c r="K51">
        <f>VLOOKUP(Request[[#This Row],[Symbol]],[1]REQ!$A$2:$E$200,5,0)</f>
        <v>42.028602318411899</v>
      </c>
    </row>
    <row r="52" spans="1:11" x14ac:dyDescent="0.25">
      <c r="A52" t="str">
        <f>'Dividend History'!B49</f>
        <v>NOKIA.PA</v>
      </c>
      <c r="B52" s="3">
        <f>VLOOKUP(A52,[1]REQ!A$2:B$200,2,0)</f>
        <v>3.4900000095367432</v>
      </c>
      <c r="C52" s="17" t="str">
        <f>IFERROR(VLOOKUP(Request[[#This Row],[Symbol]],[1]!Table3[#All],2,0),"")</f>
        <v/>
      </c>
      <c r="D52" s="18" t="str">
        <f>IFERROR(IF(VLOOKUP(Request[[#This Row],[Symbol]],[1]!Table3[[Symbol]:[Volume Echangé]],3,0)="0","",VLOOKUP(Request[[#This Row],[Symbol]],[1]!Table3[[Symbol]:[Volume Echangé]],3,0)),"")</f>
        <v/>
      </c>
      <c r="E52" s="21" t="str">
        <f>IFERROR(IF(VLOOKUP(Request[[#This Row],[Symbol]],[1]!Table3[[Symbol]:[Capital Echangé]],4,0)=0,"",VLOOKUP(Request[[#This Row],[Symbol]],[1]!Table3[[Symbol]:[Capital Echangé]],4,0)/100),"")</f>
        <v/>
      </c>
      <c r="F52" s="21" t="str">
        <f>IFERROR(VLOOKUP(Request[[#This Row],[Symbol]],[1]!Table3[#Data],5,0)/100,"")</f>
        <v/>
      </c>
      <c r="G52" s="22" t="str">
        <f>IFERROR(IF(VLOOKUP(Request[[#This Row],[Symbol]],[1]!Table3[#Data],6,0)="","",VLOOKUP(Request[[#This Row],[Symbol]],[1]!Table3[#Data],6,0)/100),"")</f>
        <v/>
      </c>
      <c r="H52" s="3">
        <f>VLOOKUP(Request[[#This Row],[Symbol]],[1]REQ!$A$2:$C$200,3,0)</f>
        <v>3.441290011405945</v>
      </c>
      <c r="I52" s="3">
        <f>VLOOKUP(Request[[#This Row],[Symbol]],[1]REQ!$A$2:$D$200,4,0)</f>
        <v>3.5230200076103211</v>
      </c>
      <c r="K52">
        <f>VLOOKUP(Request[[#This Row],[Symbol]],[1]REQ!$A$2:$E$200,5,0)</f>
        <v>54.298599688633217</v>
      </c>
    </row>
    <row r="53" spans="1:11" x14ac:dyDescent="0.25">
      <c r="A53" t="str">
        <f>'Dividend History'!B50</f>
        <v>ALHRS.PA</v>
      </c>
      <c r="B53" s="3">
        <f>VLOOKUP(A53,[1]REQ!A$2:B$200,2,0)</f>
        <v>36.549999237060547</v>
      </c>
      <c r="C53" s="17" t="str">
        <f>IFERROR(VLOOKUP(Request[[#This Row],[Symbol]],[1]!Table3[#All],2,0),"")</f>
        <v/>
      </c>
      <c r="D53" s="18" t="str">
        <f>IFERROR(IF(VLOOKUP(Request[[#This Row],[Symbol]],[1]!Table3[[Symbol]:[Volume Echangé]],3,0)="0","",VLOOKUP(Request[[#This Row],[Symbol]],[1]!Table3[[Symbol]:[Volume Echangé]],3,0)),"")</f>
        <v/>
      </c>
      <c r="E53" s="21" t="str">
        <f>IFERROR(IF(VLOOKUP(Request[[#This Row],[Symbol]],[1]!Table3[[Symbol]:[Capital Echangé]],4,0)=0,"",VLOOKUP(Request[[#This Row],[Symbol]],[1]!Table3[[Symbol]:[Capital Echangé]],4,0)/100),"")</f>
        <v/>
      </c>
      <c r="F53" s="21" t="str">
        <f>IFERROR(VLOOKUP(Request[[#This Row],[Symbol]],[1]!Table3[#Data],5,0)/100,"")</f>
        <v/>
      </c>
      <c r="G53" s="22" t="str">
        <f>IFERROR(IF(VLOOKUP(Request[[#This Row],[Symbol]],[1]!Table3[#Data],6,0)="","",VLOOKUP(Request[[#This Row],[Symbol]],[1]!Table3[#Data],6,0)/100),"")</f>
        <v/>
      </c>
      <c r="H53" s="3">
        <f>VLOOKUP(Request[[#This Row],[Symbol]],[1]REQ!$A$2:$C$200,3,0)</f>
        <v>0</v>
      </c>
      <c r="I53" s="3">
        <f>VLOOKUP(Request[[#This Row],[Symbol]],[1]REQ!$A$2:$D$200,4,0)</f>
        <v>0</v>
      </c>
      <c r="K53">
        <f>VLOOKUP(Request[[#This Row],[Symbol]],[1]REQ!$A$2:$E$200,5,0)</f>
        <v>49.502053955739747</v>
      </c>
    </row>
    <row r="54" spans="1:11" x14ac:dyDescent="0.25">
      <c r="A54" t="str">
        <f>'Dividend History'!B51</f>
        <v>ADP.PA</v>
      </c>
      <c r="B54" s="3">
        <f>VLOOKUP(A54,[1]REQ!A$2:B$200,2,0)</f>
        <v>104.0500030517578</v>
      </c>
      <c r="C54" s="17" t="str">
        <f>IFERROR(VLOOKUP(Request[[#This Row],[Symbol]],[1]!Table3[#All],2,0),"")</f>
        <v/>
      </c>
      <c r="D54" s="18" t="str">
        <f>IFERROR(IF(VLOOKUP(Request[[#This Row],[Symbol]],[1]!Table3[[Symbol]:[Volume Echangé]],3,0)="0","",VLOOKUP(Request[[#This Row],[Symbol]],[1]!Table3[[Symbol]:[Volume Echangé]],3,0)),"")</f>
        <v/>
      </c>
      <c r="E54" s="21" t="str">
        <f>IFERROR(IF(VLOOKUP(Request[[#This Row],[Symbol]],[1]!Table3[[Symbol]:[Capital Echangé]],4,0)=0,"",VLOOKUP(Request[[#This Row],[Symbol]],[1]!Table3[[Symbol]:[Capital Echangé]],4,0)/100),"")</f>
        <v/>
      </c>
      <c r="F54" s="21" t="str">
        <f>IFERROR(VLOOKUP(Request[[#This Row],[Symbol]],[1]!Table3[#Data],5,0)/100,"")</f>
        <v/>
      </c>
      <c r="G54" s="22" t="str">
        <f>IFERROR(IF(VLOOKUP(Request[[#This Row],[Symbol]],[1]!Table3[#Data],6,0)="","",VLOOKUP(Request[[#This Row],[Symbol]],[1]!Table3[#Data],6,0)/100),"")</f>
        <v/>
      </c>
      <c r="H54" s="3">
        <f>VLOOKUP(Request[[#This Row],[Symbol]],[1]REQ!$A$2:$C$200,3,0)</f>
        <v>103.6249996948242</v>
      </c>
      <c r="I54" s="3">
        <f>VLOOKUP(Request[[#This Row],[Symbol]],[1]REQ!$A$2:$D$200,4,0)</f>
        <v>96.199000129699712</v>
      </c>
      <c r="K54">
        <f>VLOOKUP(Request[[#This Row],[Symbol]],[1]REQ!$A$2:$E$200,5,0)</f>
        <v>50.569462050053772</v>
      </c>
    </row>
    <row r="55" spans="1:11" x14ac:dyDescent="0.25">
      <c r="A55" t="str">
        <f>'Dividend History'!B52</f>
        <v>RNO.PA</v>
      </c>
      <c r="B55" s="3">
        <f>VLOOKUP(A55,[1]REQ!A$2:B$200,2,0)</f>
        <v>35.654998779296882</v>
      </c>
      <c r="C55" s="17" t="str">
        <f>IFERROR(VLOOKUP(Request[[#This Row],[Symbol]],[1]!Table3[#All],2,0),"")</f>
        <v/>
      </c>
      <c r="D55" s="18" t="str">
        <f>IFERROR(IF(VLOOKUP(Request[[#This Row],[Symbol]],[1]!Table3[[Symbol]:[Volume Echangé]],3,0)="0","",VLOOKUP(Request[[#This Row],[Symbol]],[1]!Table3[[Symbol]:[Volume Echangé]],3,0)),"")</f>
        <v/>
      </c>
      <c r="E55" s="21" t="str">
        <f>IFERROR(IF(VLOOKUP(Request[[#This Row],[Symbol]],[1]!Table3[[Symbol]:[Capital Echangé]],4,0)=0,"",VLOOKUP(Request[[#This Row],[Symbol]],[1]!Table3[[Symbol]:[Capital Echangé]],4,0)/100),"")</f>
        <v/>
      </c>
      <c r="F55" s="21" t="str">
        <f>IFERROR(VLOOKUP(Request[[#This Row],[Symbol]],[1]!Table3[#Data],5,0)/100,"")</f>
        <v/>
      </c>
      <c r="G55" s="22" t="str">
        <f>IFERROR(IF(VLOOKUP(Request[[#This Row],[Symbol]],[1]!Table3[#Data],6,0)="","",VLOOKUP(Request[[#This Row],[Symbol]],[1]!Table3[#Data],6,0)/100),"")</f>
        <v/>
      </c>
      <c r="H55" s="3">
        <f>VLOOKUP(Request[[#This Row],[Symbol]],[1]REQ!$A$2:$C$200,3,0)</f>
        <v>38.209499893188479</v>
      </c>
      <c r="I55" s="3">
        <f>VLOOKUP(Request[[#This Row],[Symbol]],[1]REQ!$A$2:$D$200,4,0)</f>
        <v>30.34262493133545</v>
      </c>
      <c r="K55">
        <f>VLOOKUP(Request[[#This Row],[Symbol]],[1]REQ!$A$2:$E$200,5,0)</f>
        <v>40.122265937156428</v>
      </c>
    </row>
    <row r="56" spans="1:11" x14ac:dyDescent="0.25">
      <c r="A56" t="str">
        <f>'Dividend History'!B53</f>
        <v>MC.PA</v>
      </c>
      <c r="B56" s="3">
        <f>VLOOKUP(A56,[1]REQ!A$2:B$200,2,0)</f>
        <v>609.5999755859375</v>
      </c>
      <c r="C56" s="17" t="str">
        <f>IFERROR(VLOOKUP(Request[[#This Row],[Symbol]],[1]!Table3[#All],2,0),"")</f>
        <v/>
      </c>
      <c r="D56" s="18" t="str">
        <f>IFERROR(IF(VLOOKUP(Request[[#This Row],[Symbol]],[1]!Table3[[Symbol]:[Volume Echangé]],3,0)="0","",VLOOKUP(Request[[#This Row],[Symbol]],[1]!Table3[[Symbol]:[Volume Echangé]],3,0)),"")</f>
        <v/>
      </c>
      <c r="E56" s="21" t="str">
        <f>IFERROR(IF(VLOOKUP(Request[[#This Row],[Symbol]],[1]!Table3[[Symbol]:[Capital Echangé]],4,0)=0,"",VLOOKUP(Request[[#This Row],[Symbol]],[1]!Table3[[Symbol]:[Capital Echangé]],4,0)/100),"")</f>
        <v/>
      </c>
      <c r="F56" s="21" t="str">
        <f>IFERROR(VLOOKUP(Request[[#This Row],[Symbol]],[1]!Table3[#Data],5,0)/100,"")</f>
        <v/>
      </c>
      <c r="G56" s="22" t="str">
        <f>IFERROR(IF(VLOOKUP(Request[[#This Row],[Symbol]],[1]!Table3[#Data],6,0)="","",VLOOKUP(Request[[#This Row],[Symbol]],[1]!Table3[#Data],6,0)/100),"")</f>
        <v/>
      </c>
      <c r="H56" s="3">
        <f>VLOOKUP(Request[[#This Row],[Symbol]],[1]REQ!$A$2:$C$200,3,0)</f>
        <v>552.2500012207031</v>
      </c>
      <c r="I56" s="3">
        <f>VLOOKUP(Request[[#This Row],[Symbol]],[1]REQ!$A$2:$D$200,4,0)</f>
        <v>468.50551910400389</v>
      </c>
      <c r="K56">
        <f>VLOOKUP(Request[[#This Row],[Symbol]],[1]REQ!$A$2:$E$200,5,0)</f>
        <v>77.497557644340006</v>
      </c>
    </row>
    <row r="57" spans="1:11" x14ac:dyDescent="0.25">
      <c r="A57" t="str">
        <f>'Dividend History'!B54</f>
        <v>FTI.PA</v>
      </c>
      <c r="B57" s="3">
        <f>VLOOKUP(A57,[1]REQ!A$2:B$200,2,0)</f>
        <v>6.2199997901916504</v>
      </c>
      <c r="C57" s="17" t="str">
        <f>IFERROR(VLOOKUP(Request[[#This Row],[Symbol]],[1]!Table3[#All],2,0),"")</f>
        <v/>
      </c>
      <c r="D57" s="18" t="str">
        <f>IFERROR(IF(VLOOKUP(Request[[#This Row],[Symbol]],[1]!Table3[[Symbol]:[Volume Echangé]],3,0)="0","",VLOOKUP(Request[[#This Row],[Symbol]],[1]!Table3[[Symbol]:[Volume Echangé]],3,0)),"")</f>
        <v/>
      </c>
      <c r="E57" s="21" t="str">
        <f>IFERROR(IF(VLOOKUP(Request[[#This Row],[Symbol]],[1]!Table3[[Symbol]:[Capital Echangé]],4,0)=0,"",VLOOKUP(Request[[#This Row],[Symbol]],[1]!Table3[[Symbol]:[Capital Echangé]],4,0)/100),"")</f>
        <v/>
      </c>
      <c r="F57" s="21" t="str">
        <f>IFERROR(VLOOKUP(Request[[#This Row],[Symbol]],[1]!Table3[#Data],5,0)/100,"")</f>
        <v/>
      </c>
      <c r="G57" s="22" t="str">
        <f>IFERROR(IF(VLOOKUP(Request[[#This Row],[Symbol]],[1]!Table3[#Data],6,0)="","",VLOOKUP(Request[[#This Row],[Symbol]],[1]!Table3[#Data],6,0)/100),"")</f>
        <v/>
      </c>
      <c r="H57" s="3">
        <f>VLOOKUP(Request[[#This Row],[Symbol]],[1]REQ!$A$2:$C$200,3,0)</f>
        <v>6.8623787689208982</v>
      </c>
      <c r="I57" s="3">
        <f>VLOOKUP(Request[[#This Row],[Symbol]],[1]REQ!$A$2:$D$200,4,0)</f>
        <v>6.5293608570098884</v>
      </c>
      <c r="K57">
        <f>VLOOKUP(Request[[#This Row],[Symbol]],[1]REQ!$A$2:$E$200,5,0)</f>
        <v>38.705137484165249</v>
      </c>
    </row>
    <row r="58" spans="1:11" x14ac:dyDescent="0.25">
      <c r="A58" t="str">
        <f>'Dividend History'!B55</f>
        <v>QDT.PA</v>
      </c>
      <c r="B58" s="3">
        <f>VLOOKUP(A58,[1]REQ!A$2:B$200,2,0)</f>
        <v>21.319999694824219</v>
      </c>
      <c r="C58" s="17" t="str">
        <f>IFERROR(VLOOKUP(Request[[#This Row],[Symbol]],[1]!Table3[#All],2,0),"")</f>
        <v/>
      </c>
      <c r="D58" s="18" t="str">
        <f>IFERROR(IF(VLOOKUP(Request[[#This Row],[Symbol]],[1]!Table3[[Symbol]:[Volume Echangé]],3,0)="0","",VLOOKUP(Request[[#This Row],[Symbol]],[1]!Table3[[Symbol]:[Volume Echangé]],3,0)),"")</f>
        <v/>
      </c>
      <c r="E58" s="21" t="str">
        <f>IFERROR(IF(VLOOKUP(Request[[#This Row],[Symbol]],[1]!Table3[[Symbol]:[Capital Echangé]],4,0)=0,"",VLOOKUP(Request[[#This Row],[Symbol]],[1]!Table3[[Symbol]:[Capital Echangé]],4,0)/100),"")</f>
        <v/>
      </c>
      <c r="F58" s="21" t="str">
        <f>IFERROR(VLOOKUP(Request[[#This Row],[Symbol]],[1]!Table3[#Data],5,0)/100,"")</f>
        <v/>
      </c>
      <c r="G58" s="22" t="str">
        <f>IFERROR(IF(VLOOKUP(Request[[#This Row],[Symbol]],[1]!Table3[#Data],6,0)="","",VLOOKUP(Request[[#This Row],[Symbol]],[1]!Table3[#Data],6,0)/100),"")</f>
        <v/>
      </c>
      <c r="H58" s="3">
        <f>VLOOKUP(Request[[#This Row],[Symbol]],[1]REQ!$A$2:$C$200,3,0)</f>
        <v>20.45180004119873</v>
      </c>
      <c r="I58" s="3">
        <f>VLOOKUP(Request[[#This Row],[Symbol]],[1]REQ!$A$2:$D$200,4,0)</f>
        <v>15.12270510673523</v>
      </c>
      <c r="K58">
        <f>VLOOKUP(Request[[#This Row],[Symbol]],[1]REQ!$A$2:$E$200,5,0)</f>
        <v>50.779494465301447</v>
      </c>
    </row>
    <row r="59" spans="1:11" x14ac:dyDescent="0.25">
      <c r="A59" t="str">
        <f>'Dividend History'!B56</f>
        <v>URW.AS</v>
      </c>
      <c r="B59" s="3">
        <f>VLOOKUP(A59,[1]REQ!A$2:B$200,2,0)</f>
        <v>69.480003356933594</v>
      </c>
      <c r="C59" s="17" t="str">
        <f>IFERROR(VLOOKUP(Request[[#This Row],[Symbol]],[1]!Table3[#All],2,0),"")</f>
        <v/>
      </c>
      <c r="D59" s="18" t="str">
        <f>IFERROR(IF(VLOOKUP(Request[[#This Row],[Symbol]],[1]!Table3[[Symbol]:[Volume Echangé]],3,0)="0","",VLOOKUP(Request[[#This Row],[Symbol]],[1]!Table3[[Symbol]:[Volume Echangé]],3,0)),"")</f>
        <v/>
      </c>
      <c r="E59" s="21" t="str">
        <f>IFERROR(IF(VLOOKUP(Request[[#This Row],[Symbol]],[1]!Table3[[Symbol]:[Capital Echangé]],4,0)=0,"",VLOOKUP(Request[[#This Row],[Symbol]],[1]!Table3[[Symbol]:[Capital Echangé]],4,0)/100),"")</f>
        <v/>
      </c>
      <c r="F59" s="21" t="str">
        <f>IFERROR(VLOOKUP(Request[[#This Row],[Symbol]],[1]!Table3[#Data],5,0)/100,"")</f>
        <v/>
      </c>
      <c r="G59" s="22" t="str">
        <f>IFERROR(IF(VLOOKUP(Request[[#This Row],[Symbol]],[1]!Table3[#Data],6,0)="","",VLOOKUP(Request[[#This Row],[Symbol]],[1]!Table3[#Data],6,0)/100),"")</f>
        <v/>
      </c>
      <c r="H59" s="3">
        <f>VLOOKUP(Request[[#This Row],[Symbol]],[1]REQ!$A$2:$C$200,3,0)</f>
        <v>65.289200210571295</v>
      </c>
      <c r="I59" s="3">
        <f>VLOOKUP(Request[[#This Row],[Symbol]],[1]REQ!$A$2:$D$200,4,0)</f>
        <v>52.766100063323982</v>
      </c>
      <c r="K59">
        <f>VLOOKUP(Request[[#This Row],[Symbol]],[1]REQ!$A$2:$E$200,5,0)</f>
        <v>54.405249240570633</v>
      </c>
    </row>
    <row r="60" spans="1:11" x14ac:dyDescent="0.25">
      <c r="A60" t="str">
        <f>'Dividend History'!B57</f>
        <v>CNP.PA</v>
      </c>
      <c r="B60" s="3">
        <f>VLOOKUP(A60,[1]REQ!A$2:B$200,2,0)</f>
        <v>16.495000839233398</v>
      </c>
      <c r="C60" s="17" t="str">
        <f>IFERROR(VLOOKUP(Request[[#This Row],[Symbol]],[1]!Table3[#All],2,0),"")</f>
        <v/>
      </c>
      <c r="D60" s="18" t="str">
        <f>IFERROR(IF(VLOOKUP(Request[[#This Row],[Symbol]],[1]!Table3[[Symbol]:[Volume Echangé]],3,0)="0","",VLOOKUP(Request[[#This Row],[Symbol]],[1]!Table3[[Symbol]:[Volume Echangé]],3,0)),"")</f>
        <v/>
      </c>
      <c r="E60" s="21" t="str">
        <f>IFERROR(IF(VLOOKUP(Request[[#This Row],[Symbol]],[1]!Table3[[Symbol]:[Capital Echangé]],4,0)=0,"",VLOOKUP(Request[[#This Row],[Symbol]],[1]!Table3[[Symbol]:[Capital Echangé]],4,0)/100),"")</f>
        <v/>
      </c>
      <c r="F60" s="21" t="str">
        <f>IFERROR(VLOOKUP(Request[[#This Row],[Symbol]],[1]!Table3[#Data],5,0)/100,"")</f>
        <v/>
      </c>
      <c r="G60" s="22" t="str">
        <f>IFERROR(IF(VLOOKUP(Request[[#This Row],[Symbol]],[1]!Table3[#Data],6,0)="","",VLOOKUP(Request[[#This Row],[Symbol]],[1]!Table3[#Data],6,0)/100),"")</f>
        <v/>
      </c>
      <c r="H60" s="3">
        <f>VLOOKUP(Request[[#This Row],[Symbol]],[1]REQ!$A$2:$C$200,3,0)</f>
        <v>15.440399971008301</v>
      </c>
      <c r="I60" s="3">
        <f>VLOOKUP(Request[[#This Row],[Symbol]],[1]REQ!$A$2:$D$200,4,0)</f>
        <v>12.67377499103546</v>
      </c>
      <c r="K60">
        <f>VLOOKUP(Request[[#This Row],[Symbol]],[1]REQ!$A$2:$E$200,5,0)</f>
        <v>57.78638390188722</v>
      </c>
    </row>
    <row r="61" spans="1:11" x14ac:dyDescent="0.25">
      <c r="A61" t="str">
        <f>'Dividend History'!B58</f>
        <v>VIV.PA</v>
      </c>
      <c r="B61" s="3">
        <f>VLOOKUP(A61,[1]REQ!A$2:B$200,2,0)</f>
        <v>28.639999389648441</v>
      </c>
      <c r="C61" s="17" t="str">
        <f>IFERROR(VLOOKUP(Request[[#This Row],[Symbol]],[1]!Table3[#All],2,0),"")</f>
        <v/>
      </c>
      <c r="D61" s="18" t="str">
        <f>IFERROR(IF(VLOOKUP(Request[[#This Row],[Symbol]],[1]!Table3[[Symbol]:[Volume Echangé]],3,0)="0","",VLOOKUP(Request[[#This Row],[Symbol]],[1]!Table3[[Symbol]:[Volume Echangé]],3,0)),"")</f>
        <v/>
      </c>
      <c r="E61" s="21" t="str">
        <f>IFERROR(IF(VLOOKUP(Request[[#This Row],[Symbol]],[1]!Table3[[Symbol]:[Capital Echangé]],4,0)=0,"",VLOOKUP(Request[[#This Row],[Symbol]],[1]!Table3[[Symbol]:[Capital Echangé]],4,0)/100),"")</f>
        <v/>
      </c>
      <c r="F61" s="21" t="str">
        <f>IFERROR(VLOOKUP(Request[[#This Row],[Symbol]],[1]!Table3[#Data],5,0)/100,"")</f>
        <v/>
      </c>
      <c r="G61" s="22" t="str">
        <f>IFERROR(IF(VLOOKUP(Request[[#This Row],[Symbol]],[1]!Table3[#Data],6,0)="","",VLOOKUP(Request[[#This Row],[Symbol]],[1]!Table3[#Data],6,0)/100),"")</f>
        <v/>
      </c>
      <c r="H61" s="3">
        <f>VLOOKUP(Request[[#This Row],[Symbol]],[1]REQ!$A$2:$C$200,3,0)</f>
        <v>28.102399902343748</v>
      </c>
      <c r="I61" s="3">
        <f>VLOOKUP(Request[[#This Row],[Symbol]],[1]REQ!$A$2:$D$200,4,0)</f>
        <v>25.607899999618532</v>
      </c>
      <c r="K61">
        <f>VLOOKUP(Request[[#This Row],[Symbol]],[1]REQ!$A$2:$E$200,5,0)</f>
        <v>59.059984629710357</v>
      </c>
    </row>
    <row r="62" spans="1:11" x14ac:dyDescent="0.25">
      <c r="A62" t="str">
        <f>'Dividend History'!B59</f>
        <v>AGS.BR</v>
      </c>
      <c r="B62" s="3">
        <f>VLOOKUP(A62,[1]REQ!A$2:B$200,2,0)</f>
        <v>50.340000152587891</v>
      </c>
      <c r="C62" s="17" t="str">
        <f>IFERROR(VLOOKUP(Request[[#This Row],[Symbol]],[1]!Table3[#All],2,0),"")</f>
        <v/>
      </c>
      <c r="D62" s="18" t="str">
        <f>IFERROR(IF(VLOOKUP(Request[[#This Row],[Symbol]],[1]!Table3[[Symbol]:[Volume Echangé]],3,0)="0","",VLOOKUP(Request[[#This Row],[Symbol]],[1]!Table3[[Symbol]:[Volume Echangé]],3,0)),"")</f>
        <v/>
      </c>
      <c r="E62" s="21" t="str">
        <f>IFERROR(IF(VLOOKUP(Request[[#This Row],[Symbol]],[1]!Table3[[Symbol]:[Capital Echangé]],4,0)=0,"",VLOOKUP(Request[[#This Row],[Symbol]],[1]!Table3[[Symbol]:[Capital Echangé]],4,0)/100),"")</f>
        <v/>
      </c>
      <c r="F62" s="21" t="str">
        <f>IFERROR(VLOOKUP(Request[[#This Row],[Symbol]],[1]!Table3[#Data],5,0)/100,"")</f>
        <v/>
      </c>
      <c r="G62" s="22" t="str">
        <f>IFERROR(IF(VLOOKUP(Request[[#This Row],[Symbol]],[1]!Table3[#Data],6,0)="","",VLOOKUP(Request[[#This Row],[Symbol]],[1]!Table3[#Data],6,0)/100),"")</f>
        <v/>
      </c>
      <c r="H62" s="3">
        <f>VLOOKUP(Request[[#This Row],[Symbol]],[1]REQ!$A$2:$C$200,3,0)</f>
        <v>48.757999801635741</v>
      </c>
      <c r="I62" s="3">
        <f>VLOOKUP(Request[[#This Row],[Symbol]],[1]REQ!$A$2:$D$200,4,0)</f>
        <v>39.948851871490483</v>
      </c>
      <c r="K62">
        <f>VLOOKUP(Request[[#This Row],[Symbol]],[1]REQ!$A$2:$E$200,5,0)</f>
        <v>50.913802393339537</v>
      </c>
    </row>
    <row r="63" spans="1:11" x14ac:dyDescent="0.25">
      <c r="A63" t="str">
        <f>'Dividend History'!B60</f>
        <v>MMT.PA</v>
      </c>
      <c r="B63" s="3">
        <f>VLOOKUP(A63,[1]REQ!A$2:B$200,2,0)</f>
        <v>18.79999923706055</v>
      </c>
      <c r="C63" s="17" t="str">
        <f>IFERROR(VLOOKUP(Request[[#This Row],[Symbol]],[1]!Table3[#All],2,0),"")</f>
        <v/>
      </c>
      <c r="D63" s="18" t="str">
        <f>IFERROR(IF(VLOOKUP(Request[[#This Row],[Symbol]],[1]!Table3[[Symbol]:[Volume Echangé]],3,0)="0","",VLOOKUP(Request[[#This Row],[Symbol]],[1]!Table3[[Symbol]:[Volume Echangé]],3,0)),"")</f>
        <v/>
      </c>
      <c r="E63" s="21" t="str">
        <f>IFERROR(IF(VLOOKUP(Request[[#This Row],[Symbol]],[1]!Table3[[Symbol]:[Capital Echangé]],4,0)=0,"",VLOOKUP(Request[[#This Row],[Symbol]],[1]!Table3[[Symbol]:[Capital Echangé]],4,0)/100),"")</f>
        <v/>
      </c>
      <c r="F63" s="21" t="str">
        <f>IFERROR(VLOOKUP(Request[[#This Row],[Symbol]],[1]!Table3[#Data],5,0)/100,"")</f>
        <v/>
      </c>
      <c r="G63" s="22" t="str">
        <f>IFERROR(IF(VLOOKUP(Request[[#This Row],[Symbol]],[1]!Table3[#Data],6,0)="","",VLOOKUP(Request[[#This Row],[Symbol]],[1]!Table3[#Data],6,0)/100),"")</f>
        <v/>
      </c>
      <c r="H63" s="3">
        <f>VLOOKUP(Request[[#This Row],[Symbol]],[1]REQ!$A$2:$C$200,3,0)</f>
        <v>17.50639999389648</v>
      </c>
      <c r="I63" s="3">
        <f>VLOOKUP(Request[[#This Row],[Symbol]],[1]REQ!$A$2:$D$200,4,0)</f>
        <v>13.01125000953674</v>
      </c>
      <c r="K63">
        <f>VLOOKUP(Request[[#This Row],[Symbol]],[1]REQ!$A$2:$E$200,5,0)</f>
        <v>59.951792919438283</v>
      </c>
    </row>
    <row r="64" spans="1:11" x14ac:dyDescent="0.25">
      <c r="A64" t="str">
        <f>'Dividend History'!B61</f>
        <v>ALD.PA</v>
      </c>
      <c r="B64" s="3">
        <f>VLOOKUP(A64,[1]REQ!A$2:B$200,2,0)</f>
        <v>13.159999847412109</v>
      </c>
      <c r="C64" s="17" t="str">
        <f>IFERROR(VLOOKUP(Request[[#This Row],[Symbol]],[1]!Table3[#All],2,0),"")</f>
        <v/>
      </c>
      <c r="D64" s="18" t="str">
        <f>IFERROR(IF(VLOOKUP(Request[[#This Row],[Symbol]],[1]!Table3[[Symbol]:[Volume Echangé]],3,0)="0","",VLOOKUP(Request[[#This Row],[Symbol]],[1]!Table3[[Symbol]:[Volume Echangé]],3,0)),"")</f>
        <v/>
      </c>
      <c r="E64" s="21" t="str">
        <f>IFERROR(IF(VLOOKUP(Request[[#This Row],[Symbol]],[1]!Table3[[Symbol]:[Capital Echangé]],4,0)=0,"",VLOOKUP(Request[[#This Row],[Symbol]],[1]!Table3[[Symbol]:[Capital Echangé]],4,0)/100),"")</f>
        <v/>
      </c>
      <c r="F64" s="21" t="str">
        <f>IFERROR(VLOOKUP(Request[[#This Row],[Symbol]],[1]!Table3[#Data],5,0)/100,"")</f>
        <v/>
      </c>
      <c r="G64" s="22" t="str">
        <f>IFERROR(IF(VLOOKUP(Request[[#This Row],[Symbol]],[1]!Table3[#Data],6,0)="","",VLOOKUP(Request[[#This Row],[Symbol]],[1]!Table3[#Data],6,0)/100),"")</f>
        <v/>
      </c>
      <c r="H64" s="3">
        <f>VLOOKUP(Request[[#This Row],[Symbol]],[1]REQ!$A$2:$C$200,3,0)</f>
        <v>12.477200031280519</v>
      </c>
      <c r="I64" s="3">
        <f>VLOOKUP(Request[[#This Row],[Symbol]],[1]REQ!$A$2:$D$200,4,0)</f>
        <v>10.622350001335141</v>
      </c>
      <c r="K64">
        <f>VLOOKUP(Request[[#This Row],[Symbol]],[1]REQ!$A$2:$E$200,5,0)</f>
        <v>62.310865859091336</v>
      </c>
    </row>
    <row r="65" spans="1:11" x14ac:dyDescent="0.25">
      <c r="A65" t="str">
        <f>'Dividend History'!B62</f>
        <v>FGR.PA</v>
      </c>
      <c r="B65" s="3">
        <f>VLOOKUP(A65,[1]REQ!A$2:B$200,2,0)</f>
        <v>87.819999694824219</v>
      </c>
      <c r="C65" s="17" t="str">
        <f>IFERROR(VLOOKUP(Request[[#This Row],[Symbol]],[1]!Table3[#All],2,0),"")</f>
        <v/>
      </c>
      <c r="D65" s="18" t="str">
        <f>IFERROR(IF(VLOOKUP(Request[[#This Row],[Symbol]],[1]!Table3[[Symbol]:[Volume Echangé]],3,0)="0","",VLOOKUP(Request[[#This Row],[Symbol]],[1]!Table3[[Symbol]:[Volume Echangé]],3,0)),"")</f>
        <v/>
      </c>
      <c r="E65" s="21" t="str">
        <f>IFERROR(IF(VLOOKUP(Request[[#This Row],[Symbol]],[1]!Table3[[Symbol]:[Capital Echangé]],4,0)=0,"",VLOOKUP(Request[[#This Row],[Symbol]],[1]!Table3[[Symbol]:[Capital Echangé]],4,0)/100),"")</f>
        <v/>
      </c>
      <c r="F65" s="21" t="str">
        <f>IFERROR(VLOOKUP(Request[[#This Row],[Symbol]],[1]!Table3[#Data],5,0)/100,"")</f>
        <v/>
      </c>
      <c r="G65" s="22" t="str">
        <f>IFERROR(IF(VLOOKUP(Request[[#This Row],[Symbol]],[1]!Table3[#Data],6,0)="","",VLOOKUP(Request[[#This Row],[Symbol]],[1]!Table3[#Data],6,0)/100),"")</f>
        <v/>
      </c>
      <c r="H65" s="3">
        <f>VLOOKUP(Request[[#This Row],[Symbol]],[1]REQ!$A$2:$C$200,3,0)</f>
        <v>86.024799957275391</v>
      </c>
      <c r="I65" s="3">
        <f>VLOOKUP(Request[[#This Row],[Symbol]],[1]REQ!$A$2:$D$200,4,0)</f>
        <v>79.469999828338629</v>
      </c>
      <c r="K65">
        <f>VLOOKUP(Request[[#This Row],[Symbol]],[1]REQ!$A$2:$E$200,5,0)</f>
        <v>53.369360712386403</v>
      </c>
    </row>
    <row r="66" spans="1:11" x14ac:dyDescent="0.25">
      <c r="A66" t="str">
        <f>'Dividend History'!B63</f>
        <v>IPN.PA</v>
      </c>
      <c r="B66" s="3">
        <f>VLOOKUP(A66,[1]REQ!A$2:B$200,2,0)</f>
        <v>75.699996948242188</v>
      </c>
      <c r="C66" s="17" t="str">
        <f>IFERROR(VLOOKUP(Request[[#This Row],[Symbol]],[1]!Table3[#All],2,0),"")</f>
        <v/>
      </c>
      <c r="D66" s="18" t="str">
        <f>IFERROR(IF(VLOOKUP(Request[[#This Row],[Symbol]],[1]!Table3[[Symbol]:[Volume Echangé]],3,0)="0","",VLOOKUP(Request[[#This Row],[Symbol]],[1]!Table3[[Symbol]:[Volume Echangé]],3,0)),"")</f>
        <v/>
      </c>
      <c r="E66" s="21" t="str">
        <f>IFERROR(IF(VLOOKUP(Request[[#This Row],[Symbol]],[1]!Table3[[Symbol]:[Capital Echangé]],4,0)=0,"",VLOOKUP(Request[[#This Row],[Symbol]],[1]!Table3[[Symbol]:[Capital Echangé]],4,0)/100),"")</f>
        <v/>
      </c>
      <c r="F66" s="21" t="str">
        <f>IFERROR(VLOOKUP(Request[[#This Row],[Symbol]],[1]!Table3[#Data],5,0)/100,"")</f>
        <v/>
      </c>
      <c r="G66" s="22" t="str">
        <f>IFERROR(IF(VLOOKUP(Request[[#This Row],[Symbol]],[1]!Table3[#Data],6,0)="","",VLOOKUP(Request[[#This Row],[Symbol]],[1]!Table3[#Data],6,0)/100),"")</f>
        <v/>
      </c>
      <c r="H66" s="3">
        <f>VLOOKUP(Request[[#This Row],[Symbol]],[1]REQ!$A$2:$C$200,3,0)</f>
        <v>71.343000030517572</v>
      </c>
      <c r="I66" s="3">
        <f>VLOOKUP(Request[[#This Row],[Symbol]],[1]REQ!$A$2:$D$200,4,0)</f>
        <v>77.796750144958494</v>
      </c>
      <c r="K66">
        <f>VLOOKUP(Request[[#This Row],[Symbol]],[1]REQ!$A$2:$E$200,5,0)</f>
        <v>63.567289801300021</v>
      </c>
    </row>
    <row r="67" spans="1:11" x14ac:dyDescent="0.25">
      <c r="A67" t="str">
        <f>'Dividend History'!B64</f>
        <v>KBC.BR</v>
      </c>
      <c r="B67" s="3">
        <f>VLOOKUP(A67,[1]REQ!A$2:B$200,2,0)</f>
        <v>61.560001373291023</v>
      </c>
      <c r="C67" s="17" t="str">
        <f>IFERROR(VLOOKUP(Request[[#This Row],[Symbol]],[1]!Table3[#All],2,0),"")</f>
        <v/>
      </c>
      <c r="D67" s="18" t="str">
        <f>IFERROR(IF(VLOOKUP(Request[[#This Row],[Symbol]],[1]!Table3[[Symbol]:[Volume Echangé]],3,0)="0","",VLOOKUP(Request[[#This Row],[Symbol]],[1]!Table3[[Symbol]:[Volume Echangé]],3,0)),"")</f>
        <v/>
      </c>
      <c r="E67" s="21" t="str">
        <f>IFERROR(IF(VLOOKUP(Request[[#This Row],[Symbol]],[1]!Table3[[Symbol]:[Capital Echangé]],4,0)=0,"",VLOOKUP(Request[[#This Row],[Symbol]],[1]!Table3[[Symbol]:[Capital Echangé]],4,0)/100),"")</f>
        <v/>
      </c>
      <c r="F67" s="21" t="str">
        <f>IFERROR(VLOOKUP(Request[[#This Row],[Symbol]],[1]!Table3[#Data],5,0)/100,"")</f>
        <v/>
      </c>
      <c r="G67" s="22" t="str">
        <f>IFERROR(IF(VLOOKUP(Request[[#This Row],[Symbol]],[1]!Table3[#Data],6,0)="","",VLOOKUP(Request[[#This Row],[Symbol]],[1]!Table3[#Data],6,0)/100),"")</f>
        <v/>
      </c>
      <c r="H67" s="3">
        <f>VLOOKUP(Request[[#This Row],[Symbol]],[1]REQ!$A$2:$C$200,3,0)</f>
        <v>60.750799713134768</v>
      </c>
      <c r="I67" s="3">
        <f>VLOOKUP(Request[[#This Row],[Symbol]],[1]REQ!$A$2:$D$200,4,0)</f>
        <v>54.152649879455574</v>
      </c>
      <c r="K67">
        <f>VLOOKUP(Request[[#This Row],[Symbol]],[1]REQ!$A$2:$E$200,5,0)</f>
        <v>49.376699265062882</v>
      </c>
    </row>
    <row r="68" spans="1:11" x14ac:dyDescent="0.25">
      <c r="A68" t="str">
        <f>'Dividend History'!B65</f>
        <v>FR.PA</v>
      </c>
      <c r="B68" s="3">
        <f>VLOOKUP(A68,[1]REQ!A$2:B$200,2,0)</f>
        <v>27.309999465942379</v>
      </c>
      <c r="C68" s="17" t="str">
        <f>IFERROR(VLOOKUP(Request[[#This Row],[Symbol]],[1]!Table3[#All],2,0),"")</f>
        <v/>
      </c>
      <c r="D68" s="18" t="str">
        <f>IFERROR(IF(VLOOKUP(Request[[#This Row],[Symbol]],[1]!Table3[[Symbol]:[Volume Echangé]],3,0)="0","",VLOOKUP(Request[[#This Row],[Symbol]],[1]!Table3[[Symbol]:[Volume Echangé]],3,0)),"")</f>
        <v/>
      </c>
      <c r="E68" s="21" t="str">
        <f>IFERROR(IF(VLOOKUP(Request[[#This Row],[Symbol]],[1]!Table3[[Symbol]:[Capital Echangé]],4,0)=0,"",VLOOKUP(Request[[#This Row],[Symbol]],[1]!Table3[[Symbol]:[Capital Echangé]],4,0)/100),"")</f>
        <v/>
      </c>
      <c r="F68" s="21" t="str">
        <f>IFERROR(VLOOKUP(Request[[#This Row],[Symbol]],[1]!Table3[#Data],5,0)/100,"")</f>
        <v/>
      </c>
      <c r="G68" s="22" t="str">
        <f>IFERROR(IF(VLOOKUP(Request[[#This Row],[Symbol]],[1]!Table3[#Data],6,0)="","",VLOOKUP(Request[[#This Row],[Symbol]],[1]!Table3[#Data],6,0)/100),"")</f>
        <v/>
      </c>
      <c r="H68" s="3">
        <f>VLOOKUP(Request[[#This Row],[Symbol]],[1]REQ!$A$2:$C$200,3,0)</f>
        <v>30.274599990844731</v>
      </c>
      <c r="I68" s="3">
        <f>VLOOKUP(Request[[#This Row],[Symbol]],[1]REQ!$A$2:$D$200,4,0)</f>
        <v>28.651849994659429</v>
      </c>
      <c r="K68">
        <f>VLOOKUP(Request[[#This Row],[Symbol]],[1]REQ!$A$2:$E$200,5,0)</f>
        <v>35.420931731188368</v>
      </c>
    </row>
    <row r="69" spans="1:11" x14ac:dyDescent="0.25">
      <c r="A69" t="str">
        <f>'Dividend History'!B66</f>
        <v>ML.PA</v>
      </c>
      <c r="B69" s="3">
        <f>VLOOKUP(A69,[1]REQ!A$2:B$200,2,0)</f>
        <v>123.6999969482422</v>
      </c>
      <c r="C69" s="17" t="str">
        <f>IFERROR(VLOOKUP(Request[[#This Row],[Symbol]],[1]!Table3[#All],2,0),"")</f>
        <v/>
      </c>
      <c r="D69" s="18" t="str">
        <f>IFERROR(IF(VLOOKUP(Request[[#This Row],[Symbol]],[1]!Table3[[Symbol]:[Volume Echangé]],3,0)="0","",VLOOKUP(Request[[#This Row],[Symbol]],[1]!Table3[[Symbol]:[Volume Echangé]],3,0)),"")</f>
        <v/>
      </c>
      <c r="E69" s="21" t="str">
        <f>IFERROR(IF(VLOOKUP(Request[[#This Row],[Symbol]],[1]!Table3[[Symbol]:[Capital Echangé]],4,0)=0,"",VLOOKUP(Request[[#This Row],[Symbol]],[1]!Table3[[Symbol]:[Capital Echangé]],4,0)/100),"")</f>
        <v/>
      </c>
      <c r="F69" s="21" t="str">
        <f>IFERROR(VLOOKUP(Request[[#This Row],[Symbol]],[1]!Table3[#Data],5,0)/100,"")</f>
        <v/>
      </c>
      <c r="G69" s="22" t="str">
        <f>IFERROR(IF(VLOOKUP(Request[[#This Row],[Symbol]],[1]!Table3[#Data],6,0)="","",VLOOKUP(Request[[#This Row],[Symbol]],[1]!Table3[#Data],6,0)/100),"")</f>
        <v/>
      </c>
      <c r="H69" s="3">
        <f>VLOOKUP(Request[[#This Row],[Symbol]],[1]REQ!$A$2:$C$200,3,0)</f>
        <v>122.90000015258789</v>
      </c>
      <c r="I69" s="3">
        <f>VLOOKUP(Request[[#This Row],[Symbol]],[1]REQ!$A$2:$D$200,4,0)</f>
        <v>105.1296998977661</v>
      </c>
      <c r="K69">
        <f>VLOOKUP(Request[[#This Row],[Symbol]],[1]REQ!$A$2:$E$200,5,0)</f>
        <v>45.687421947893078</v>
      </c>
    </row>
    <row r="70" spans="1:11" x14ac:dyDescent="0.25">
      <c r="A70" t="str">
        <f>'Dividend History'!B67</f>
        <v>BPOST.BR</v>
      </c>
      <c r="B70" s="3">
        <f>VLOOKUP(A70,[1]REQ!A$2:B$200,2,0)</f>
        <v>8.4200000762939453</v>
      </c>
      <c r="C70" s="17" t="str">
        <f>IFERROR(VLOOKUP(Request[[#This Row],[Symbol]],[1]!Table3[#All],2,0),"")</f>
        <v/>
      </c>
      <c r="D70" s="18" t="str">
        <f>IFERROR(IF(VLOOKUP(Request[[#This Row],[Symbol]],[1]!Table3[[Symbol]:[Volume Echangé]],3,0)="0","",VLOOKUP(Request[[#This Row],[Symbol]],[1]!Table3[[Symbol]:[Volume Echangé]],3,0)),"")</f>
        <v/>
      </c>
      <c r="E70" s="21" t="str">
        <f>IFERROR(IF(VLOOKUP(Request[[#This Row],[Symbol]],[1]!Table3[[Symbol]:[Capital Echangé]],4,0)=0,"",VLOOKUP(Request[[#This Row],[Symbol]],[1]!Table3[[Symbol]:[Capital Echangé]],4,0)/100),"")</f>
        <v/>
      </c>
      <c r="F70" s="21" t="str">
        <f>IFERROR(VLOOKUP(Request[[#This Row],[Symbol]],[1]!Table3[#Data],5,0)/100,"")</f>
        <v/>
      </c>
      <c r="G70" s="22" t="str">
        <f>IFERROR(IF(VLOOKUP(Request[[#This Row],[Symbol]],[1]!Table3[#Data],6,0)="","",VLOOKUP(Request[[#This Row],[Symbol]],[1]!Table3[#Data],6,0)/100),"")</f>
        <v/>
      </c>
      <c r="H70" s="3">
        <f>VLOOKUP(Request[[#This Row],[Symbol]],[1]REQ!$A$2:$C$200,3,0)</f>
        <v>8.9476999092102059</v>
      </c>
      <c r="I70" s="3">
        <f>VLOOKUP(Request[[#This Row],[Symbol]],[1]REQ!$A$2:$D$200,4,0)</f>
        <v>8.4215499758720398</v>
      </c>
      <c r="K70">
        <f>VLOOKUP(Request[[#This Row],[Symbol]],[1]REQ!$A$2:$E$200,5,0)</f>
        <v>47.135322108840057</v>
      </c>
    </row>
    <row r="71" spans="1:11" x14ac:dyDescent="0.25">
      <c r="A71" t="str">
        <f>'Dividend History'!B68</f>
        <v>BEFB.BR</v>
      </c>
      <c r="B71" s="3">
        <f>VLOOKUP(A71,[1]REQ!A$2:B$200,2,0)</f>
        <v>35.349998474121087</v>
      </c>
      <c r="C71" s="17" t="str">
        <f>IFERROR(VLOOKUP(Request[[#This Row],[Symbol]],[1]!Table3[#All],2,0),"")</f>
        <v/>
      </c>
      <c r="D71" s="18" t="str">
        <f>IFERROR(IF(VLOOKUP(Request[[#This Row],[Symbol]],[1]!Table3[[Symbol]:[Volume Echangé]],3,0)="0","",VLOOKUP(Request[[#This Row],[Symbol]],[1]!Table3[[Symbol]:[Volume Echangé]],3,0)),"")</f>
        <v/>
      </c>
      <c r="E71" s="21" t="str">
        <f>IFERROR(IF(VLOOKUP(Request[[#This Row],[Symbol]],[1]!Table3[[Symbol]:[Capital Echangé]],4,0)=0,"",VLOOKUP(Request[[#This Row],[Symbol]],[1]!Table3[[Symbol]:[Capital Echangé]],4,0)/100),"")</f>
        <v/>
      </c>
      <c r="F71" s="21" t="str">
        <f>IFERROR(VLOOKUP(Request[[#This Row],[Symbol]],[1]!Table3[#Data],5,0)/100,"")</f>
        <v/>
      </c>
      <c r="G71" s="22" t="str">
        <f>IFERROR(IF(VLOOKUP(Request[[#This Row],[Symbol]],[1]!Table3[#Data],6,0)="","",VLOOKUP(Request[[#This Row],[Symbol]],[1]!Table3[#Data],6,0)/100),"")</f>
        <v/>
      </c>
      <c r="H71" s="3">
        <f>VLOOKUP(Request[[#This Row],[Symbol]],[1]REQ!$A$2:$C$200,3,0)</f>
        <v>34.426000061035147</v>
      </c>
      <c r="I71" s="3">
        <f>VLOOKUP(Request[[#This Row],[Symbol]],[1]REQ!$A$2:$D$200,4,0)</f>
        <v>35.354036445617673</v>
      </c>
      <c r="K71">
        <f>VLOOKUP(Request[[#This Row],[Symbol]],[1]REQ!$A$2:$E$200,5,0)</f>
        <v>0</v>
      </c>
    </row>
    <row r="72" spans="1:11" x14ac:dyDescent="0.25">
      <c r="A72" t="str">
        <f>'Dividend History'!B69</f>
        <v>MTU.PA</v>
      </c>
      <c r="B72" s="3">
        <f>VLOOKUP(A72,[1]REQ!A$2:B$200,2,0)</f>
        <v>27.29999923706055</v>
      </c>
      <c r="C72" s="17" t="str">
        <f>IFERROR(VLOOKUP(Request[[#This Row],[Symbol]],[1]!Table3[#All],2,0),"")</f>
        <v/>
      </c>
      <c r="D72" s="18" t="str">
        <f>IFERROR(IF(VLOOKUP(Request[[#This Row],[Symbol]],[1]!Table3[[Symbol]:[Volume Echangé]],3,0)="0","",VLOOKUP(Request[[#This Row],[Symbol]],[1]!Table3[[Symbol]:[Volume Echangé]],3,0)),"")</f>
        <v/>
      </c>
      <c r="E72" s="21" t="str">
        <f>IFERROR(IF(VLOOKUP(Request[[#This Row],[Symbol]],[1]!Table3[[Symbol]:[Capital Echangé]],4,0)=0,"",VLOOKUP(Request[[#This Row],[Symbol]],[1]!Table3[[Symbol]:[Capital Echangé]],4,0)/100),"")</f>
        <v/>
      </c>
      <c r="F72" s="21" t="str">
        <f>IFERROR(VLOOKUP(Request[[#This Row],[Symbol]],[1]!Table3[#Data],5,0)/100,"")</f>
        <v/>
      </c>
      <c r="G72" s="22" t="str">
        <f>IFERROR(IF(VLOOKUP(Request[[#This Row],[Symbol]],[1]!Table3[#Data],6,0)="","",VLOOKUP(Request[[#This Row],[Symbol]],[1]!Table3[#Data],6,0)/100),"")</f>
        <v/>
      </c>
      <c r="H72" s="3">
        <f>VLOOKUP(Request[[#This Row],[Symbol]],[1]REQ!$A$2:$C$200,3,0)</f>
        <v>27.342999954223629</v>
      </c>
      <c r="I72" s="3">
        <f>VLOOKUP(Request[[#This Row],[Symbol]],[1]REQ!$A$2:$D$200,4,0)</f>
        <v>21.168260679244991</v>
      </c>
      <c r="K72">
        <f>VLOOKUP(Request[[#This Row],[Symbol]],[1]REQ!$A$2:$E$200,5,0)</f>
        <v>46.672057582597141</v>
      </c>
    </row>
    <row r="73" spans="1:11" x14ac:dyDescent="0.25">
      <c r="A73" t="str">
        <f>'Dividend History'!B70</f>
        <v>LIN.PA</v>
      </c>
      <c r="B73" s="3">
        <f>VLOOKUP(A73,[1]REQ!A$2:B$200,2,0)</f>
        <v>36.799999237060547</v>
      </c>
      <c r="C73" s="17" t="str">
        <f>IFERROR(VLOOKUP(Request[[#This Row],[Symbol]],[1]!Table3[#All],2,0),"")</f>
        <v/>
      </c>
      <c r="D73" s="18" t="str">
        <f>IFERROR(IF(VLOOKUP(Request[[#This Row],[Symbol]],[1]!Table3[[Symbol]:[Volume Echangé]],3,0)="0","",VLOOKUP(Request[[#This Row],[Symbol]],[1]!Table3[[Symbol]:[Volume Echangé]],3,0)),"")</f>
        <v/>
      </c>
      <c r="E73" s="21" t="str">
        <f>IFERROR(IF(VLOOKUP(Request[[#This Row],[Symbol]],[1]!Table3[[Symbol]:[Capital Echangé]],4,0)=0,"",VLOOKUP(Request[[#This Row],[Symbol]],[1]!Table3[[Symbol]:[Capital Echangé]],4,0)/100),"")</f>
        <v/>
      </c>
      <c r="F73" s="21" t="str">
        <f>IFERROR(VLOOKUP(Request[[#This Row],[Symbol]],[1]!Table3[#Data],5,0)/100,"")</f>
        <v/>
      </c>
      <c r="G73" s="22" t="str">
        <f>IFERROR(IF(VLOOKUP(Request[[#This Row],[Symbol]],[1]!Table3[#Data],6,0)="","",VLOOKUP(Request[[#This Row],[Symbol]],[1]!Table3[#Data],6,0)/100),"")</f>
        <v/>
      </c>
      <c r="H73" s="3">
        <f>VLOOKUP(Request[[#This Row],[Symbol]],[1]REQ!$A$2:$C$200,3,0)</f>
        <v>35.015999870300291</v>
      </c>
      <c r="I73" s="3">
        <f>VLOOKUP(Request[[#This Row],[Symbol]],[1]REQ!$A$2:$D$200,4,0)</f>
        <v>28.549000024795529</v>
      </c>
      <c r="K73">
        <f>VLOOKUP(Request[[#This Row],[Symbol]],[1]REQ!$A$2:$E$200,5,0)</f>
        <v>65.846583679960176</v>
      </c>
    </row>
    <row r="74" spans="1:11" x14ac:dyDescent="0.25">
      <c r="A74" t="str">
        <f>'Dividend History'!B71</f>
        <v>AKE.PA</v>
      </c>
      <c r="B74" s="3">
        <f>VLOOKUP(A74,[1]REQ!A$2:B$200,2,0)</f>
        <v>103.15000152587891</v>
      </c>
      <c r="C74" s="17" t="str">
        <f>IFERROR(VLOOKUP(Request[[#This Row],[Symbol]],[1]!Table3[#All],2,0),"")</f>
        <v/>
      </c>
      <c r="D74" s="18" t="str">
        <f>IFERROR(IF(VLOOKUP(Request[[#This Row],[Symbol]],[1]!Table3[[Symbol]:[Volume Echangé]],3,0)="0","",VLOOKUP(Request[[#This Row],[Symbol]],[1]!Table3[[Symbol]:[Volume Echangé]],3,0)),"")</f>
        <v/>
      </c>
      <c r="E74" s="21" t="str">
        <f>IFERROR(IF(VLOOKUP(Request[[#This Row],[Symbol]],[1]!Table3[[Symbol]:[Capital Echangé]],4,0)=0,"",VLOOKUP(Request[[#This Row],[Symbol]],[1]!Table3[[Symbol]:[Capital Echangé]],4,0)/100),"")</f>
        <v/>
      </c>
      <c r="F74" s="21" t="str">
        <f>IFERROR(VLOOKUP(Request[[#This Row],[Symbol]],[1]!Table3[#Data],5,0)/100,"")</f>
        <v/>
      </c>
      <c r="G74" s="22" t="str">
        <f>IFERROR(IF(VLOOKUP(Request[[#This Row],[Symbol]],[1]!Table3[#Data],6,0)="","",VLOOKUP(Request[[#This Row],[Symbol]],[1]!Table3[#Data],6,0)/100),"")</f>
        <v/>
      </c>
      <c r="H74" s="3">
        <f>VLOOKUP(Request[[#This Row],[Symbol]],[1]REQ!$A$2:$C$200,3,0)</f>
        <v>96.491199951171879</v>
      </c>
      <c r="I74" s="3">
        <f>VLOOKUP(Request[[#This Row],[Symbol]],[1]REQ!$A$2:$D$200,4,0)</f>
        <v>93.295199928283694</v>
      </c>
      <c r="K74">
        <f>VLOOKUP(Request[[#This Row],[Symbol]],[1]REQ!$A$2:$E$200,5,0)</f>
        <v>58.355232386149368</v>
      </c>
    </row>
    <row r="75" spans="1:11" x14ac:dyDescent="0.25">
      <c r="A75" t="str">
        <f>'Dividend History'!B72</f>
        <v>ALGAU.PA</v>
      </c>
      <c r="B75" s="3">
        <f>VLOOKUP(A75,[1]REQ!A$2:B$200,2,0)</f>
        <v>9.0120000839233398</v>
      </c>
      <c r="C75" s="17" t="str">
        <f>IFERROR(VLOOKUP(Request[[#This Row],[Symbol]],[1]!Table3[#All],2,0),"")</f>
        <v/>
      </c>
      <c r="D75" s="18" t="str">
        <f>IFERROR(IF(VLOOKUP(Request[[#This Row],[Symbol]],[1]!Table3[[Symbol]:[Volume Echangé]],3,0)="0","",VLOOKUP(Request[[#This Row],[Symbol]],[1]!Table3[[Symbol]:[Volume Echangé]],3,0)),"")</f>
        <v/>
      </c>
      <c r="E75" s="21" t="str">
        <f>IFERROR(IF(VLOOKUP(Request[[#This Row],[Symbol]],[1]!Table3[[Symbol]:[Capital Echangé]],4,0)=0,"",VLOOKUP(Request[[#This Row],[Symbol]],[1]!Table3[[Symbol]:[Capital Echangé]],4,0)/100),"")</f>
        <v/>
      </c>
      <c r="F75" s="21" t="str">
        <f>IFERROR(VLOOKUP(Request[[#This Row],[Symbol]],[1]!Table3[#Data],5,0)/100,"")</f>
        <v/>
      </c>
      <c r="G75" s="22" t="str">
        <f>IFERROR(IF(VLOOKUP(Request[[#This Row],[Symbol]],[1]!Table3[#Data],6,0)="","",VLOOKUP(Request[[#This Row],[Symbol]],[1]!Table3[#Data],6,0)/100),"")</f>
        <v/>
      </c>
      <c r="H75" s="3">
        <f>VLOOKUP(Request[[#This Row],[Symbol]],[1]REQ!$A$2:$C$200,3,0)</f>
        <v>9.653059978485107</v>
      </c>
      <c r="I75" s="3">
        <f>VLOOKUP(Request[[#This Row],[Symbol]],[1]REQ!$A$2:$D$200,4,0)</f>
        <v>6.9751599758863447</v>
      </c>
      <c r="K75">
        <f>VLOOKUP(Request[[#This Row],[Symbol]],[1]REQ!$A$2:$E$200,5,0)</f>
        <v>43.29689060880316</v>
      </c>
    </row>
    <row r="76" spans="1:11" x14ac:dyDescent="0.25">
      <c r="A76" t="str">
        <f>'Dividend History'!B73</f>
        <v>ATA.PA</v>
      </c>
      <c r="B76" s="3">
        <f>VLOOKUP(A76,[1]REQ!A$2:B$200,2,0)</f>
        <v>0.89999997615814209</v>
      </c>
      <c r="C76" s="17" t="str">
        <f>IFERROR(VLOOKUP(Request[[#This Row],[Symbol]],[1]!Table3[#All],2,0),"")</f>
        <v/>
      </c>
      <c r="D76" s="18" t="str">
        <f>IFERROR(IF(VLOOKUP(Request[[#This Row],[Symbol]],[1]!Table3[[Symbol]:[Volume Echangé]],3,0)="0","",VLOOKUP(Request[[#This Row],[Symbol]],[1]!Table3[[Symbol]:[Volume Echangé]],3,0)),"")</f>
        <v/>
      </c>
      <c r="E76" s="21" t="str">
        <f>IFERROR(IF(VLOOKUP(Request[[#This Row],[Symbol]],[1]!Table3[[Symbol]:[Capital Echangé]],4,0)=0,"",VLOOKUP(Request[[#This Row],[Symbol]],[1]!Table3[[Symbol]:[Capital Echangé]],4,0)/100),"")</f>
        <v/>
      </c>
      <c r="F76" s="21" t="str">
        <f>IFERROR(VLOOKUP(Request[[#This Row],[Symbol]],[1]!Table3[#Data],5,0)/100,"")</f>
        <v/>
      </c>
      <c r="G76" s="22" t="str">
        <f>IFERROR(IF(VLOOKUP(Request[[#This Row],[Symbol]],[1]!Table3[#Data],6,0)="","",VLOOKUP(Request[[#This Row],[Symbol]],[1]!Table3[#Data],6,0)/100),"")</f>
        <v/>
      </c>
      <c r="H76" s="3">
        <f>VLOOKUP(Request[[#This Row],[Symbol]],[1]REQ!$A$2:$C$200,3,0)</f>
        <v>0.55003999888896937</v>
      </c>
      <c r="I76" s="3">
        <f>VLOOKUP(Request[[#This Row],[Symbol]],[1]REQ!$A$2:$D$200,4,0)</f>
        <v>0.38585750028491023</v>
      </c>
      <c r="K76">
        <f>VLOOKUP(Request[[#This Row],[Symbol]],[1]REQ!$A$2:$E$200,5,0)</f>
        <v>66.325572118779903</v>
      </c>
    </row>
    <row r="77" spans="1:11" x14ac:dyDescent="0.25">
      <c r="A77" t="str">
        <f>'Dividend History'!B74</f>
        <v>AF.PA</v>
      </c>
      <c r="B77" s="3">
        <f>VLOOKUP(A77,[1]REQ!A$2:B$200,2,0)</f>
        <v>4.8870000839233398</v>
      </c>
      <c r="C77" s="17" t="str">
        <f>IFERROR(VLOOKUP(Request[[#This Row],[Symbol]],[1]!Table3[#All],2,0),"")</f>
        <v/>
      </c>
      <c r="D77" s="18" t="str">
        <f>IFERROR(IF(VLOOKUP(Request[[#This Row],[Symbol]],[1]!Table3[[Symbol]:[Volume Echangé]],3,0)="0","",VLOOKUP(Request[[#This Row],[Symbol]],[1]!Table3[[Symbol]:[Volume Echangé]],3,0)),"")</f>
        <v/>
      </c>
      <c r="E77" s="21" t="str">
        <f>IFERROR(IF(VLOOKUP(Request[[#This Row],[Symbol]],[1]!Table3[[Symbol]:[Capital Echangé]],4,0)=0,"",VLOOKUP(Request[[#This Row],[Symbol]],[1]!Table3[[Symbol]:[Capital Echangé]],4,0)/100),"")</f>
        <v/>
      </c>
      <c r="F77" s="21" t="str">
        <f>IFERROR(VLOOKUP(Request[[#This Row],[Symbol]],[1]!Table3[#Data],5,0)/100,"")</f>
        <v/>
      </c>
      <c r="G77" s="22" t="str">
        <f>IFERROR(IF(VLOOKUP(Request[[#This Row],[Symbol]],[1]!Table3[#Data],6,0)="","",VLOOKUP(Request[[#This Row],[Symbol]],[1]!Table3[#Data],6,0)/100),"")</f>
        <v/>
      </c>
      <c r="H77" s="3">
        <f>VLOOKUP(Request[[#This Row],[Symbol]],[1]REQ!$A$2:$C$200,3,0)</f>
        <v>5.1493400287628166</v>
      </c>
      <c r="I77" s="3">
        <f>VLOOKUP(Request[[#This Row],[Symbol]],[1]REQ!$A$2:$D$200,4,0)</f>
        <v>4.333184993267059</v>
      </c>
      <c r="K77">
        <f>VLOOKUP(Request[[#This Row],[Symbol]],[1]REQ!$A$2:$E$200,5,0)</f>
        <v>40.389217612184822</v>
      </c>
    </row>
    <row r="78" spans="1:11" x14ac:dyDescent="0.25">
      <c r="A78" t="str">
        <f>'Dividend History'!B75</f>
        <v>SW.PA</v>
      </c>
      <c r="B78" s="3">
        <f>VLOOKUP(A78,[1]REQ!A$2:B$200,2,0)</f>
        <v>83.819999694824219</v>
      </c>
      <c r="C78" s="17" t="str">
        <f>IFERROR(VLOOKUP(Request[[#This Row],[Symbol]],[1]!Table3[#All],2,0),"")</f>
        <v/>
      </c>
      <c r="D78" s="18" t="str">
        <f>IFERROR(IF(VLOOKUP(Request[[#This Row],[Symbol]],[1]!Table3[[Symbol]:[Volume Echangé]],3,0)="0","",VLOOKUP(Request[[#This Row],[Symbol]],[1]!Table3[[Symbol]:[Volume Echangé]],3,0)),"")</f>
        <v/>
      </c>
      <c r="E78" s="21" t="str">
        <f>IFERROR(IF(VLOOKUP(Request[[#This Row],[Symbol]],[1]!Table3[[Symbol]:[Capital Echangé]],4,0)=0,"",VLOOKUP(Request[[#This Row],[Symbol]],[1]!Table3[[Symbol]:[Capital Echangé]],4,0)/100),"")</f>
        <v/>
      </c>
      <c r="F78" s="21" t="str">
        <f>IFERROR(VLOOKUP(Request[[#This Row],[Symbol]],[1]!Table3[#Data],5,0)/100,"")</f>
        <v/>
      </c>
      <c r="G78" s="22" t="str">
        <f>IFERROR(IF(VLOOKUP(Request[[#This Row],[Symbol]],[1]!Table3[#Data],6,0)="","",VLOOKUP(Request[[#This Row],[Symbol]],[1]!Table3[#Data],6,0)/100),"")</f>
        <v/>
      </c>
      <c r="H78" s="3">
        <f>VLOOKUP(Request[[#This Row],[Symbol]],[1]REQ!$A$2:$C$200,3,0)</f>
        <v>81.080000152587886</v>
      </c>
      <c r="I78" s="3">
        <f>VLOOKUP(Request[[#This Row],[Symbol]],[1]REQ!$A$2:$D$200,4,0)</f>
        <v>69.704500083923335</v>
      </c>
      <c r="K78">
        <f>VLOOKUP(Request[[#This Row],[Symbol]],[1]REQ!$A$2:$E$200,5,0)</f>
        <v>55.667872672783353</v>
      </c>
    </row>
    <row r="79" spans="1:11" x14ac:dyDescent="0.25">
      <c r="A79" t="str">
        <f>'Dividend History'!B76</f>
        <v>SOLB.BR</v>
      </c>
      <c r="B79" s="3">
        <f>VLOOKUP(A79,[1]REQ!A$2:B$200,2,0)</f>
        <v>104.75</v>
      </c>
      <c r="C79" s="17" t="str">
        <f>IFERROR(VLOOKUP(Request[[#This Row],[Symbol]],[1]!Table3[#All],2,0),"")</f>
        <v/>
      </c>
      <c r="D79" s="18" t="str">
        <f>IFERROR(IF(VLOOKUP(Request[[#This Row],[Symbol]],[1]!Table3[[Symbol]:[Volume Echangé]],3,0)="0","",VLOOKUP(Request[[#This Row],[Symbol]],[1]!Table3[[Symbol]:[Volume Echangé]],3,0)),"")</f>
        <v/>
      </c>
      <c r="E79" s="21" t="str">
        <f>IFERROR(IF(VLOOKUP(Request[[#This Row],[Symbol]],[1]!Table3[[Symbol]:[Capital Echangé]],4,0)=0,"",VLOOKUP(Request[[#This Row],[Symbol]],[1]!Table3[[Symbol]:[Capital Echangé]],4,0)/100),"")</f>
        <v/>
      </c>
      <c r="F79" s="21" t="str">
        <f>IFERROR(VLOOKUP(Request[[#This Row],[Symbol]],[1]!Table3[#Data],5,0)/100,"")</f>
        <v/>
      </c>
      <c r="G79" s="22" t="str">
        <f>IFERROR(IF(VLOOKUP(Request[[#This Row],[Symbol]],[1]!Table3[#Data],6,0)="","",VLOOKUP(Request[[#This Row],[Symbol]],[1]!Table3[#Data],6,0)/100),"")</f>
        <v/>
      </c>
      <c r="H79" s="3">
        <f>VLOOKUP(Request[[#This Row],[Symbol]],[1]REQ!$A$2:$C$200,3,0)</f>
        <v>102.8095994567871</v>
      </c>
      <c r="I79" s="3">
        <f>VLOOKUP(Request[[#This Row],[Symbol]],[1]REQ!$A$2:$D$200,4,0)</f>
        <v>86.858218078613277</v>
      </c>
      <c r="K79">
        <f>VLOOKUP(Request[[#This Row],[Symbol]],[1]REQ!$A$2:$E$200,5,0)</f>
        <v>48.010704192253769</v>
      </c>
    </row>
    <row r="80" spans="1:11" x14ac:dyDescent="0.25">
      <c r="A80" t="str">
        <f>'Dividend History'!B77</f>
        <v>KER.PA</v>
      </c>
      <c r="B80" s="3">
        <f>VLOOKUP(A80,[1]REQ!A$2:B$200,2,0)</f>
        <v>628.70001220703125</v>
      </c>
      <c r="C80" s="17" t="str">
        <f>IFERROR(VLOOKUP(Request[[#This Row],[Symbol]],[1]!Table3[#All],2,0),"")</f>
        <v/>
      </c>
      <c r="D80" s="18" t="str">
        <f>IFERROR(IF(VLOOKUP(Request[[#This Row],[Symbol]],[1]!Table3[[Symbol]:[Volume Echangé]],3,0)="0","",VLOOKUP(Request[[#This Row],[Symbol]],[1]!Table3[[Symbol]:[Volume Echangé]],3,0)),"")</f>
        <v/>
      </c>
      <c r="E80" s="21" t="str">
        <f>IFERROR(IF(VLOOKUP(Request[[#This Row],[Symbol]],[1]!Table3[[Symbol]:[Capital Echangé]],4,0)=0,"",VLOOKUP(Request[[#This Row],[Symbol]],[1]!Table3[[Symbol]:[Capital Echangé]],4,0)/100),"")</f>
        <v/>
      </c>
      <c r="F80" s="21" t="str">
        <f>IFERROR(VLOOKUP(Request[[#This Row],[Symbol]],[1]!Table3[#Data],5,0)/100,"")</f>
        <v/>
      </c>
      <c r="G80" s="22" t="str">
        <f>IFERROR(IF(VLOOKUP(Request[[#This Row],[Symbol]],[1]!Table3[#Data],6,0)="","",VLOOKUP(Request[[#This Row],[Symbol]],[1]!Table3[#Data],6,0)/100),"")</f>
        <v/>
      </c>
      <c r="H80" s="3">
        <f>VLOOKUP(Request[[#This Row],[Symbol]],[1]REQ!$A$2:$C$200,3,0)</f>
        <v>569.47600341796874</v>
      </c>
      <c r="I80" s="3">
        <f>VLOOKUP(Request[[#This Row],[Symbol]],[1]REQ!$A$2:$D$200,4,0)</f>
        <v>556.29312927246099</v>
      </c>
      <c r="K80">
        <f>VLOOKUP(Request[[#This Row],[Symbol]],[1]REQ!$A$2:$E$200,5,0)</f>
        <v>69.515462209370298</v>
      </c>
    </row>
    <row r="81" spans="1:11" x14ac:dyDescent="0.25">
      <c r="A81" t="str">
        <f>'Dividend History'!B78</f>
        <v>RDSA.AS</v>
      </c>
      <c r="B81" s="3">
        <f>VLOOKUP(A81,[1]REQ!A$2:B$200,2,0)</f>
        <v>16.701999664306641</v>
      </c>
      <c r="C81" s="17" t="str">
        <f>IFERROR(VLOOKUP(Request[[#This Row],[Symbol]],[1]!Table3[#All],2,0),"")</f>
        <v/>
      </c>
      <c r="D81" s="18" t="str">
        <f>IFERROR(IF(VLOOKUP(Request[[#This Row],[Symbol]],[1]!Table3[[Symbol]:[Volume Echangé]],3,0)="0","",VLOOKUP(Request[[#This Row],[Symbol]],[1]!Table3[[Symbol]:[Volume Echangé]],3,0)),"")</f>
        <v/>
      </c>
      <c r="E81" s="21" t="str">
        <f>IFERROR(IF(VLOOKUP(Request[[#This Row],[Symbol]],[1]!Table3[[Symbol]:[Capital Echangé]],4,0)=0,"",VLOOKUP(Request[[#This Row],[Symbol]],[1]!Table3[[Symbol]:[Capital Echangé]],4,0)/100),"")</f>
        <v/>
      </c>
      <c r="F81" s="21" t="str">
        <f>IFERROR(VLOOKUP(Request[[#This Row],[Symbol]],[1]!Table3[#Data],5,0)/100,"")</f>
        <v/>
      </c>
      <c r="G81" s="22" t="str">
        <f>IFERROR(IF(VLOOKUP(Request[[#This Row],[Symbol]],[1]!Table3[#Data],6,0)="","",VLOOKUP(Request[[#This Row],[Symbol]],[1]!Table3[#Data],6,0)/100),"")</f>
        <v/>
      </c>
      <c r="H81" s="3">
        <f>VLOOKUP(Request[[#This Row],[Symbol]],[1]REQ!$A$2:$C$200,3,0)</f>
        <v>16.919916915893559</v>
      </c>
      <c r="I81" s="3">
        <f>VLOOKUP(Request[[#This Row],[Symbol]],[1]REQ!$A$2:$D$200,4,0)</f>
        <v>14.155468072891241</v>
      </c>
      <c r="K81">
        <f>VLOOKUP(Request[[#This Row],[Symbol]],[1]REQ!$A$2:$E$200,5,0)</f>
        <v>45.751599184553783</v>
      </c>
    </row>
    <row r="82" spans="1:11" x14ac:dyDescent="0.25">
      <c r="A82" t="str">
        <f>'Dividend History'!B79</f>
        <v>EL.PA</v>
      </c>
      <c r="B82" s="3">
        <f>VLOOKUP(A82,[1]REQ!A$2:B$200,2,0)</f>
        <v>139.8399963378906</v>
      </c>
      <c r="C82" s="17" t="str">
        <f>IFERROR(VLOOKUP(Request[[#This Row],[Symbol]],[1]!Table3[#All],2,0),"")</f>
        <v/>
      </c>
      <c r="D82" s="18" t="str">
        <f>IFERROR(IF(VLOOKUP(Request[[#This Row],[Symbol]],[1]!Table3[[Symbol]:[Volume Echangé]],3,0)="0","",VLOOKUP(Request[[#This Row],[Symbol]],[1]!Table3[[Symbol]:[Volume Echangé]],3,0)),"")</f>
        <v/>
      </c>
      <c r="E82" s="21" t="str">
        <f>IFERROR(IF(VLOOKUP(Request[[#This Row],[Symbol]],[1]!Table3[[Symbol]:[Capital Echangé]],4,0)=0,"",VLOOKUP(Request[[#This Row],[Symbol]],[1]!Table3[[Symbol]:[Capital Echangé]],4,0)/100),"")</f>
        <v/>
      </c>
      <c r="F82" s="21" t="str">
        <f>IFERROR(VLOOKUP(Request[[#This Row],[Symbol]],[1]!Table3[#Data],5,0)/100,"")</f>
        <v/>
      </c>
      <c r="G82" s="22" t="str">
        <f>IFERROR(IF(VLOOKUP(Request[[#This Row],[Symbol]],[1]!Table3[#Data],6,0)="","",VLOOKUP(Request[[#This Row],[Symbol]],[1]!Table3[#Data],6,0)/100),"")</f>
        <v/>
      </c>
      <c r="H82" s="3">
        <f>VLOOKUP(Request[[#This Row],[Symbol]],[1]REQ!$A$2:$C$200,3,0)</f>
        <v>135.49659881591799</v>
      </c>
      <c r="I82" s="3">
        <f>VLOOKUP(Request[[#This Row],[Symbol]],[1]REQ!$A$2:$D$200,4,0)</f>
        <v>121.51213634490971</v>
      </c>
      <c r="K82">
        <f>VLOOKUP(Request[[#This Row],[Symbol]],[1]REQ!$A$2:$E$200,5,0)</f>
        <v>60.144968580697679</v>
      </c>
    </row>
    <row r="83" spans="1:11" x14ac:dyDescent="0.25">
      <c r="A83" t="str">
        <f>'Dividend History'!B80</f>
        <v>AM.PA</v>
      </c>
      <c r="B83" s="3">
        <f>VLOOKUP(A83,[1]REQ!A$2:B$200,2,0)</f>
        <v>968.5</v>
      </c>
      <c r="C83" s="17" t="str">
        <f>IFERROR(VLOOKUP(Request[[#This Row],[Symbol]],[1]!Table3[#All],2,0),"")</f>
        <v/>
      </c>
      <c r="D83" s="18" t="str">
        <f>IFERROR(IF(VLOOKUP(Request[[#This Row],[Symbol]],[1]!Table3[[Symbol]:[Volume Echangé]],3,0)="0","",VLOOKUP(Request[[#This Row],[Symbol]],[1]!Table3[[Symbol]:[Volume Echangé]],3,0)),"")</f>
        <v/>
      </c>
      <c r="E83" s="21" t="str">
        <f>IFERROR(IF(VLOOKUP(Request[[#This Row],[Symbol]],[1]!Table3[[Symbol]:[Capital Echangé]],4,0)=0,"",VLOOKUP(Request[[#This Row],[Symbol]],[1]!Table3[[Symbol]:[Capital Echangé]],4,0)/100),"")</f>
        <v/>
      </c>
      <c r="F83" s="21" t="str">
        <f>IFERROR(VLOOKUP(Request[[#This Row],[Symbol]],[1]!Table3[#Data],5,0)/100,"")</f>
        <v/>
      </c>
      <c r="G83" s="22" t="str">
        <f>IFERROR(IF(VLOOKUP(Request[[#This Row],[Symbol]],[1]!Table3[#Data],6,0)="","",VLOOKUP(Request[[#This Row],[Symbol]],[1]!Table3[#Data],6,0)/100),"")</f>
        <v/>
      </c>
      <c r="H83" s="3">
        <f>VLOOKUP(Request[[#This Row],[Symbol]],[1]REQ!$A$2:$C$200,3,0)</f>
        <v>933.9</v>
      </c>
      <c r="I83" s="3">
        <f>VLOOKUP(Request[[#This Row],[Symbol]],[1]REQ!$A$2:$D$200,4,0)</f>
        <v>847.76499999999999</v>
      </c>
      <c r="K83">
        <f>VLOOKUP(Request[[#This Row],[Symbol]],[1]REQ!$A$2:$E$200,5,0)</f>
        <v>58.529470028258032</v>
      </c>
    </row>
    <row r="84" spans="1:11" x14ac:dyDescent="0.25">
      <c r="A84" t="str">
        <f>'Dividend History'!B81</f>
        <v>ATO.PA</v>
      </c>
      <c r="B84" s="3">
        <f>VLOOKUP(A84,[1]REQ!A$2:B$200,2,0)</f>
        <v>61</v>
      </c>
      <c r="C84" s="17" t="str">
        <f>IFERROR(VLOOKUP(Request[[#This Row],[Symbol]],[1]!Table3[#All],2,0),"")</f>
        <v/>
      </c>
      <c r="D84" s="18" t="str">
        <f>IFERROR(IF(VLOOKUP(Request[[#This Row],[Symbol]],[1]!Table3[[Symbol]:[Volume Echangé]],3,0)="0","",VLOOKUP(Request[[#This Row],[Symbol]],[1]!Table3[[Symbol]:[Volume Echangé]],3,0)),"")</f>
        <v/>
      </c>
      <c r="E84" s="21" t="str">
        <f>IFERROR(IF(VLOOKUP(Request[[#This Row],[Symbol]],[1]!Table3[[Symbol]:[Capital Echangé]],4,0)=0,"",VLOOKUP(Request[[#This Row],[Symbol]],[1]!Table3[[Symbol]:[Capital Echangé]],4,0)/100),"")</f>
        <v/>
      </c>
      <c r="F84" s="21" t="str">
        <f>IFERROR(VLOOKUP(Request[[#This Row],[Symbol]],[1]!Table3[#Data],5,0)/100,"")</f>
        <v/>
      </c>
      <c r="G84" s="22" t="str">
        <f>IFERROR(IF(VLOOKUP(Request[[#This Row],[Symbol]],[1]!Table3[#Data],6,0)="","",VLOOKUP(Request[[#This Row],[Symbol]],[1]!Table3[#Data],6,0)/100),"")</f>
        <v/>
      </c>
      <c r="H84" s="3">
        <f>VLOOKUP(Request[[#This Row],[Symbol]],[1]REQ!$A$2:$C$200,3,0)</f>
        <v>63.889600067138673</v>
      </c>
      <c r="I84" s="3">
        <f>VLOOKUP(Request[[#This Row],[Symbol]],[1]REQ!$A$2:$D$200,4,0)</f>
        <v>69.060700187683111</v>
      </c>
      <c r="K84">
        <f>VLOOKUP(Request[[#This Row],[Symbol]],[1]REQ!$A$2:$E$200,5,0)</f>
        <v>44.596420611463991</v>
      </c>
    </row>
    <row r="85" spans="1:11" x14ac:dyDescent="0.25">
      <c r="A85" t="str">
        <f>'Dividend History'!B82</f>
        <v>MT.AS</v>
      </c>
      <c r="B85" s="3">
        <f>VLOOKUP(A85,[1]REQ!A$2:B$200,2,0)</f>
        <v>24.77499961853027</v>
      </c>
      <c r="C85" s="17" t="str">
        <f>IFERROR(VLOOKUP(Request[[#This Row],[Symbol]],[1]!Table3[#All],2,0),"")</f>
        <v/>
      </c>
      <c r="D85" s="18" t="str">
        <f>IFERROR(IF(VLOOKUP(Request[[#This Row],[Symbol]],[1]!Table3[[Symbol]:[Volume Echangé]],3,0)="0","",VLOOKUP(Request[[#This Row],[Symbol]],[1]!Table3[[Symbol]:[Volume Echangé]],3,0)),"")</f>
        <v/>
      </c>
      <c r="E85" s="21" t="str">
        <f>IFERROR(IF(VLOOKUP(Request[[#This Row],[Symbol]],[1]!Table3[[Symbol]:[Capital Echangé]],4,0)=0,"",VLOOKUP(Request[[#This Row],[Symbol]],[1]!Table3[[Symbol]:[Capital Echangé]],4,0)/100),"")</f>
        <v/>
      </c>
      <c r="F85" s="21" t="str">
        <f>IFERROR(VLOOKUP(Request[[#This Row],[Symbol]],[1]!Table3[#Data],5,0)/100,"")</f>
        <v/>
      </c>
      <c r="G85" s="22" t="str">
        <f>IFERROR(IF(VLOOKUP(Request[[#This Row],[Symbol]],[1]!Table3[#Data],6,0)="","",VLOOKUP(Request[[#This Row],[Symbol]],[1]!Table3[#Data],6,0)/100),"")</f>
        <v/>
      </c>
      <c r="H85" s="3">
        <f>VLOOKUP(Request[[#This Row],[Symbol]],[1]REQ!$A$2:$C$200,3,0)</f>
        <v>21.49577987670898</v>
      </c>
      <c r="I85" s="3">
        <f>VLOOKUP(Request[[#This Row],[Symbol]],[1]REQ!$A$2:$D$200,4,0)</f>
        <v>15.512725000381471</v>
      </c>
      <c r="K85">
        <f>VLOOKUP(Request[[#This Row],[Symbol]],[1]REQ!$A$2:$E$200,5,0)</f>
        <v>0</v>
      </c>
    </row>
    <row r="86" spans="1:11" x14ac:dyDescent="0.25">
      <c r="A86" t="str">
        <f>'Dividend History'!B83</f>
        <v>TEP.PA</v>
      </c>
      <c r="B86" s="3">
        <f>VLOOKUP(A86,[1]REQ!A$2:B$200,2,0)</f>
        <v>327.5</v>
      </c>
      <c r="C86" s="17" t="str">
        <f>IFERROR(VLOOKUP(Request[[#This Row],[Symbol]],[1]!Table3[#All],2,0),"")</f>
        <v/>
      </c>
      <c r="D86" s="18" t="str">
        <f>IFERROR(IF(VLOOKUP(Request[[#This Row],[Symbol]],[1]!Table3[[Symbol]:[Volume Echangé]],3,0)="0","",VLOOKUP(Request[[#This Row],[Symbol]],[1]!Table3[[Symbol]:[Volume Echangé]],3,0)),"")</f>
        <v/>
      </c>
      <c r="E86" s="21" t="str">
        <f>IFERROR(IF(VLOOKUP(Request[[#This Row],[Symbol]],[1]!Table3[[Symbol]:[Capital Echangé]],4,0)=0,"",VLOOKUP(Request[[#This Row],[Symbol]],[1]!Table3[[Symbol]:[Capital Echangé]],4,0)/100),"")</f>
        <v/>
      </c>
      <c r="F86" s="21" t="str">
        <f>IFERROR(VLOOKUP(Request[[#This Row],[Symbol]],[1]!Table3[#Data],5,0)/100,"")</f>
        <v/>
      </c>
      <c r="G86" s="22" t="str">
        <f>IFERROR(IF(VLOOKUP(Request[[#This Row],[Symbol]],[1]!Table3[#Data],6,0)="","",VLOOKUP(Request[[#This Row],[Symbol]],[1]!Table3[#Data],6,0)/100),"")</f>
        <v/>
      </c>
      <c r="H86" s="3">
        <f>VLOOKUP(Request[[#This Row],[Symbol]],[1]REQ!$A$2:$C$200,3,0)</f>
        <v>300.06199951171868</v>
      </c>
      <c r="I86" s="3">
        <f>VLOOKUP(Request[[#This Row],[Symbol]],[1]REQ!$A$2:$D$200,4,0)</f>
        <v>273.21350036621101</v>
      </c>
      <c r="K86">
        <f>VLOOKUP(Request[[#This Row],[Symbol]],[1]REQ!$A$2:$E$200,5,0)</f>
        <v>70.757609798060628</v>
      </c>
    </row>
    <row r="87" spans="1:11" x14ac:dyDescent="0.25">
      <c r="A87" t="str">
        <f>'Dividend History'!B84</f>
        <v>EO.PA</v>
      </c>
      <c r="B87" s="3">
        <f>VLOOKUP(A87,[1]REQ!A$2:B$200,2,0)</f>
        <v>47.599998474121087</v>
      </c>
      <c r="C87" s="17" t="str">
        <f>IFERROR(VLOOKUP(Request[[#This Row],[Symbol]],[1]!Table3[#All],2,0),"")</f>
        <v/>
      </c>
      <c r="D87" s="18" t="str">
        <f>IFERROR(IF(VLOOKUP(Request[[#This Row],[Symbol]],[1]!Table3[[Symbol]:[Volume Echangé]],3,0)="0","",VLOOKUP(Request[[#This Row],[Symbol]],[1]!Table3[[Symbol]:[Volume Echangé]],3,0)),"")</f>
        <v/>
      </c>
      <c r="E87" s="21" t="str">
        <f>IFERROR(IF(VLOOKUP(Request[[#This Row],[Symbol]],[1]!Table3[[Symbol]:[Capital Echangé]],4,0)=0,"",VLOOKUP(Request[[#This Row],[Symbol]],[1]!Table3[[Symbol]:[Capital Echangé]],4,0)/100),"")</f>
        <v/>
      </c>
      <c r="F87" s="21" t="str">
        <f>IFERROR(VLOOKUP(Request[[#This Row],[Symbol]],[1]!Table3[#Data],5,0)/100,"")</f>
        <v/>
      </c>
      <c r="G87" s="22" t="str">
        <f>IFERROR(IF(VLOOKUP(Request[[#This Row],[Symbol]],[1]!Table3[#Data],6,0)="","",VLOOKUP(Request[[#This Row],[Symbol]],[1]!Table3[#Data],6,0)/100),"")</f>
        <v/>
      </c>
      <c r="H87" s="3">
        <f>VLOOKUP(Request[[#This Row],[Symbol]],[1]REQ!$A$2:$C$200,3,0)</f>
        <v>45.572399673461923</v>
      </c>
      <c r="I87" s="3">
        <f>VLOOKUP(Request[[#This Row],[Symbol]],[1]REQ!$A$2:$D$200,4,0)</f>
        <v>40.056550025939941</v>
      </c>
      <c r="K87">
        <f>VLOOKUP(Request[[#This Row],[Symbol]],[1]REQ!$A$2:$E$200,5,0)</f>
        <v>55.222354740165187</v>
      </c>
    </row>
    <row r="88" spans="1:11" x14ac:dyDescent="0.25">
      <c r="A88" t="str">
        <f>'Dividend History'!B85</f>
        <v>POM.PA</v>
      </c>
      <c r="B88" s="3">
        <f>VLOOKUP(A88,[1]REQ!A$2:B$200,2,0)</f>
        <v>30</v>
      </c>
      <c r="C88" s="17" t="str">
        <f>IFERROR(VLOOKUP(Request[[#This Row],[Symbol]],[1]!Table3[#All],2,0),"")</f>
        <v/>
      </c>
      <c r="D88" s="18" t="str">
        <f>IFERROR(IF(VLOOKUP(Request[[#This Row],[Symbol]],[1]!Table3[[Symbol]:[Volume Echangé]],3,0)="0","",VLOOKUP(Request[[#This Row],[Symbol]],[1]!Table3[[Symbol]:[Volume Echangé]],3,0)),"")</f>
        <v/>
      </c>
      <c r="E88" s="21" t="str">
        <f>IFERROR(IF(VLOOKUP(Request[[#This Row],[Symbol]],[1]!Table3[[Symbol]:[Capital Echangé]],4,0)=0,"",VLOOKUP(Request[[#This Row],[Symbol]],[1]!Table3[[Symbol]:[Capital Echangé]],4,0)/100),"")</f>
        <v/>
      </c>
      <c r="F88" s="21" t="str">
        <f>IFERROR(VLOOKUP(Request[[#This Row],[Symbol]],[1]!Table3[#Data],5,0)/100,"")</f>
        <v/>
      </c>
      <c r="G88" s="22" t="str">
        <f>IFERROR(IF(VLOOKUP(Request[[#This Row],[Symbol]],[1]!Table3[#Data],6,0)="","",VLOOKUP(Request[[#This Row],[Symbol]],[1]!Table3[#Data],6,0)/100),"")</f>
        <v/>
      </c>
      <c r="H88" s="3">
        <f>VLOOKUP(Request[[#This Row],[Symbol]],[1]REQ!$A$2:$C$200,3,0)</f>
        <v>31.661999893188479</v>
      </c>
      <c r="I88" s="3">
        <f>VLOOKUP(Request[[#This Row],[Symbol]],[1]REQ!$A$2:$D$200,4,0)</f>
        <v>25.585999994277959</v>
      </c>
      <c r="K88">
        <f>VLOOKUP(Request[[#This Row],[Symbol]],[1]REQ!$A$2:$E$200,5,0)</f>
        <v>41.072100529999076</v>
      </c>
    </row>
    <row r="89" spans="1:11" x14ac:dyDescent="0.25">
      <c r="A89" t="str">
        <f>'Dividend History'!B86</f>
        <v>GET.PA</v>
      </c>
      <c r="B89" s="3">
        <f>VLOOKUP(A89,[1]REQ!A$2:B$200,2,0)</f>
        <v>13.204999923706049</v>
      </c>
      <c r="C89" s="17" t="str">
        <f>IFERROR(VLOOKUP(Request[[#This Row],[Symbol]],[1]!Table3[#All],2,0),"")</f>
        <v/>
      </c>
      <c r="D89" s="18" t="str">
        <f>IFERROR(IF(VLOOKUP(Request[[#This Row],[Symbol]],[1]!Table3[[Symbol]:[Volume Echangé]],3,0)="0","",VLOOKUP(Request[[#This Row],[Symbol]],[1]!Table3[[Symbol]:[Volume Echangé]],3,0)),"")</f>
        <v/>
      </c>
      <c r="E89" s="21" t="str">
        <f>IFERROR(IF(VLOOKUP(Request[[#This Row],[Symbol]],[1]!Table3[[Symbol]:[Capital Echangé]],4,0)=0,"",VLOOKUP(Request[[#This Row],[Symbol]],[1]!Table3[[Symbol]:[Capital Echangé]],4,0)/100),"")</f>
        <v/>
      </c>
      <c r="F89" s="21" t="str">
        <f>IFERROR(VLOOKUP(Request[[#This Row],[Symbol]],[1]!Table3[#Data],5,0)/100,"")</f>
        <v/>
      </c>
      <c r="G89" s="22" t="str">
        <f>IFERROR(IF(VLOOKUP(Request[[#This Row],[Symbol]],[1]!Table3[#Data],6,0)="","",VLOOKUP(Request[[#This Row],[Symbol]],[1]!Table3[#Data],6,0)/100),"")</f>
        <v/>
      </c>
      <c r="H89" s="3">
        <f>VLOOKUP(Request[[#This Row],[Symbol]],[1]REQ!$A$2:$C$200,3,0)</f>
        <v>13.40519996643066</v>
      </c>
      <c r="I89" s="3">
        <f>VLOOKUP(Request[[#This Row],[Symbol]],[1]REQ!$A$2:$D$200,4,0)</f>
        <v>13.20874998569488</v>
      </c>
      <c r="K89">
        <f>VLOOKUP(Request[[#This Row],[Symbol]],[1]REQ!$A$2:$E$200,5,0)</f>
        <v>48.778613096596153</v>
      </c>
    </row>
    <row r="90" spans="1:11" x14ac:dyDescent="0.25">
      <c r="A90" t="str">
        <f>'Dividend History'!B87</f>
        <v>ALNTG.PA</v>
      </c>
      <c r="B90" s="3">
        <f>VLOOKUP(A90,[1]REQ!A$2:B$200,2,0)</f>
        <v>1.315000057220459</v>
      </c>
      <c r="C90" s="17" t="str">
        <f>IFERROR(VLOOKUP(Request[[#This Row],[Symbol]],[1]!Table3[#All],2,0),"")</f>
        <v/>
      </c>
      <c r="D90" s="18" t="str">
        <f>IFERROR(IF(VLOOKUP(Request[[#This Row],[Symbol]],[1]!Table3[[Symbol]:[Volume Echangé]],3,0)="0","",VLOOKUP(Request[[#This Row],[Symbol]],[1]!Table3[[Symbol]:[Volume Echangé]],3,0)),"")</f>
        <v/>
      </c>
      <c r="E90" s="21" t="str">
        <f>IFERROR(IF(VLOOKUP(Request[[#This Row],[Symbol]],[1]!Table3[[Symbol]:[Capital Echangé]],4,0)=0,"",VLOOKUP(Request[[#This Row],[Symbol]],[1]!Table3[[Symbol]:[Capital Echangé]],4,0)/100),"")</f>
        <v/>
      </c>
      <c r="F90" s="21" t="str">
        <f>IFERROR(VLOOKUP(Request[[#This Row],[Symbol]],[1]!Table3[#Data],5,0)/100,"")</f>
        <v/>
      </c>
      <c r="G90" s="22" t="str">
        <f>IFERROR(IF(VLOOKUP(Request[[#This Row],[Symbol]],[1]!Table3[#Data],6,0)="","",VLOOKUP(Request[[#This Row],[Symbol]],[1]!Table3[#Data],6,0)/100),"")</f>
        <v/>
      </c>
      <c r="H90" s="3">
        <f>VLOOKUP(Request[[#This Row],[Symbol]],[1]REQ!$A$2:$C$200,3,0)</f>
        <v>0</v>
      </c>
      <c r="I90" s="3">
        <f>VLOOKUP(Request[[#This Row],[Symbol]],[1]REQ!$A$2:$D$200,4,0)</f>
        <v>0</v>
      </c>
      <c r="K90">
        <f>VLOOKUP(Request[[#This Row],[Symbol]],[1]REQ!$A$2:$E$200,5,0)</f>
        <v>0</v>
      </c>
    </row>
    <row r="91" spans="1:11" x14ac:dyDescent="0.25">
      <c r="A91" t="str">
        <f>'Dividend History'!B88</f>
        <v>SAF.PA</v>
      </c>
      <c r="B91" s="3">
        <f>VLOOKUP(A91,[1]REQ!A$2:B$200,2,0)</f>
        <v>118.7200012207031</v>
      </c>
      <c r="C91" s="17" t="str">
        <f>IFERROR(VLOOKUP(Request[[#This Row],[Symbol]],[1]!Table3[#All],2,0),"")</f>
        <v/>
      </c>
      <c r="D91" s="18" t="str">
        <f>IFERROR(IF(VLOOKUP(Request[[#This Row],[Symbol]],[1]!Table3[[Symbol]:[Volume Echangé]],3,0)="0","",VLOOKUP(Request[[#This Row],[Symbol]],[1]!Table3[[Symbol]:[Volume Echangé]],3,0)),"")</f>
        <v/>
      </c>
      <c r="E91" s="21" t="str">
        <f>IFERROR(IF(VLOOKUP(Request[[#This Row],[Symbol]],[1]!Table3[[Symbol]:[Capital Echangé]],4,0)=0,"",VLOOKUP(Request[[#This Row],[Symbol]],[1]!Table3[[Symbol]:[Capital Echangé]],4,0)/100),"")</f>
        <v/>
      </c>
      <c r="F91" s="21" t="str">
        <f>IFERROR(VLOOKUP(Request[[#This Row],[Symbol]],[1]!Table3[#Data],5,0)/100,"")</f>
        <v/>
      </c>
      <c r="G91" s="22" t="str">
        <f>IFERROR(IF(VLOOKUP(Request[[#This Row],[Symbol]],[1]!Table3[#Data],6,0)="","",VLOOKUP(Request[[#This Row],[Symbol]],[1]!Table3[#Data],6,0)/100),"")</f>
        <v/>
      </c>
      <c r="H91" s="3">
        <f>VLOOKUP(Request[[#This Row],[Symbol]],[1]REQ!$A$2:$C$200,3,0)</f>
        <v>116.02920043945311</v>
      </c>
      <c r="I91" s="3">
        <f>VLOOKUP(Request[[#This Row],[Symbol]],[1]REQ!$A$2:$D$200,4,0)</f>
        <v>105.835350227356</v>
      </c>
      <c r="K91">
        <f>VLOOKUP(Request[[#This Row],[Symbol]],[1]REQ!$A$2:$E$200,5,0)</f>
        <v>51.296386214467617</v>
      </c>
    </row>
    <row r="92" spans="1:11" x14ac:dyDescent="0.25">
      <c r="A92" t="str">
        <f>'Dividend History'!B89</f>
        <v>HO.PA</v>
      </c>
      <c r="B92" s="3">
        <f>VLOOKUP(A92,[1]REQ!A$2:B$200,2,0)</f>
        <v>87.239997863769531</v>
      </c>
      <c r="C92" s="17" t="str">
        <f>IFERROR(VLOOKUP(Request[[#This Row],[Symbol]],[1]!Table3[#All],2,0),"")</f>
        <v/>
      </c>
      <c r="D92" s="18" t="str">
        <f>IFERROR(IF(VLOOKUP(Request[[#This Row],[Symbol]],[1]!Table3[[Symbol]:[Volume Echangé]],3,0)="0","",VLOOKUP(Request[[#This Row],[Symbol]],[1]!Table3[[Symbol]:[Volume Echangé]],3,0)),"")</f>
        <v/>
      </c>
      <c r="E92" s="21" t="str">
        <f>IFERROR(IF(VLOOKUP(Request[[#This Row],[Symbol]],[1]!Table3[[Symbol]:[Capital Echangé]],4,0)=0,"",VLOOKUP(Request[[#This Row],[Symbol]],[1]!Table3[[Symbol]:[Capital Echangé]],4,0)/100),"")</f>
        <v/>
      </c>
      <c r="F92" s="21" t="str">
        <f>IFERROR(VLOOKUP(Request[[#This Row],[Symbol]],[1]!Table3[#Data],5,0)/100,"")</f>
        <v/>
      </c>
      <c r="G92" s="22" t="str">
        <f>IFERROR(IF(VLOOKUP(Request[[#This Row],[Symbol]],[1]!Table3[#Data],6,0)="","",VLOOKUP(Request[[#This Row],[Symbol]],[1]!Table3[#Data],6,0)/100),"")</f>
        <v/>
      </c>
      <c r="H92" s="3">
        <f>VLOOKUP(Request[[#This Row],[Symbol]],[1]REQ!$A$2:$C$200,3,0)</f>
        <v>81.066399993896482</v>
      </c>
      <c r="I92" s="3">
        <f>VLOOKUP(Request[[#This Row],[Symbol]],[1]REQ!$A$2:$D$200,4,0)</f>
        <v>72.766985683441163</v>
      </c>
      <c r="K92">
        <f>VLOOKUP(Request[[#This Row],[Symbol]],[1]REQ!$A$2:$E$200,5,0)</f>
        <v>65.937898583681076</v>
      </c>
    </row>
    <row r="93" spans="1:11" x14ac:dyDescent="0.25">
      <c r="A93" t="str">
        <f>'Dividend History'!B90</f>
        <v>CAP.PA</v>
      </c>
      <c r="B93" s="3">
        <f>VLOOKUP(A93,[1]REQ!A$2:B$200,2,0)</f>
        <v>151.69999694824219</v>
      </c>
      <c r="C93" s="17" t="str">
        <f>IFERROR(VLOOKUP(Request[[#This Row],[Symbol]],[1]!Table3[#All],2,0),"")</f>
        <v/>
      </c>
      <c r="D93" s="18" t="str">
        <f>IFERROR(IF(VLOOKUP(Request[[#This Row],[Symbol]],[1]!Table3[[Symbol]:[Volume Echangé]],3,0)="0","",VLOOKUP(Request[[#This Row],[Symbol]],[1]!Table3[[Symbol]:[Volume Echangé]],3,0)),"")</f>
        <v/>
      </c>
      <c r="E93" s="21" t="str">
        <f>IFERROR(IF(VLOOKUP(Request[[#This Row],[Symbol]],[1]!Table3[[Symbol]:[Capital Echangé]],4,0)=0,"",VLOOKUP(Request[[#This Row],[Symbol]],[1]!Table3[[Symbol]:[Capital Echangé]],4,0)/100),"")</f>
        <v/>
      </c>
      <c r="F93" s="21" t="str">
        <f>IFERROR(VLOOKUP(Request[[#This Row],[Symbol]],[1]!Table3[#Data],5,0)/100,"")</f>
        <v/>
      </c>
      <c r="G93" s="22" t="str">
        <f>IFERROR(IF(VLOOKUP(Request[[#This Row],[Symbol]],[1]!Table3[#Data],6,0)="","",VLOOKUP(Request[[#This Row],[Symbol]],[1]!Table3[#Data],6,0)/100),"")</f>
        <v/>
      </c>
      <c r="H93" s="3">
        <f>VLOOKUP(Request[[#This Row],[Symbol]],[1]REQ!$A$2:$C$200,3,0)</f>
        <v>138.95600006103521</v>
      </c>
      <c r="I93" s="3">
        <f>VLOOKUP(Request[[#This Row],[Symbol]],[1]REQ!$A$2:$D$200,4,0)</f>
        <v>120.0069501113892</v>
      </c>
      <c r="K93">
        <f>VLOOKUP(Request[[#This Row],[Symbol]],[1]REQ!$A$2:$E$200,5,0)</f>
        <v>73.753997270291904</v>
      </c>
    </row>
    <row r="94" spans="1:11" x14ac:dyDescent="0.25">
      <c r="A94" t="str">
        <f>'Dividend History'!B91</f>
        <v>FNAC.PA</v>
      </c>
      <c r="B94" s="3">
        <f>VLOOKUP(A94,[1]REQ!A$2:B$200,2,0)</f>
        <v>54.349998474121087</v>
      </c>
      <c r="C94" s="17" t="str">
        <f>IFERROR(VLOOKUP(Request[[#This Row],[Symbol]],[1]!Table3[#All],2,0),"")</f>
        <v/>
      </c>
      <c r="D94" s="18" t="str">
        <f>IFERROR(IF(VLOOKUP(Request[[#This Row],[Symbol]],[1]!Table3[[Symbol]:[Volume Echangé]],3,0)="0","",VLOOKUP(Request[[#This Row],[Symbol]],[1]!Table3[[Symbol]:[Volume Echangé]],3,0)),"")</f>
        <v/>
      </c>
      <c r="E94" s="21" t="str">
        <f>IFERROR(IF(VLOOKUP(Request[[#This Row],[Symbol]],[1]!Table3[[Symbol]:[Capital Echangé]],4,0)=0,"",VLOOKUP(Request[[#This Row],[Symbol]],[1]!Table3[[Symbol]:[Capital Echangé]],4,0)/100),"")</f>
        <v/>
      </c>
      <c r="F94" s="21" t="str">
        <f>IFERROR(VLOOKUP(Request[[#This Row],[Symbol]],[1]!Table3[#Data],5,0)/100,"")</f>
        <v/>
      </c>
      <c r="G94" s="22" t="str">
        <f>IFERROR(IF(VLOOKUP(Request[[#This Row],[Symbol]],[1]!Table3[#Data],6,0)="","",VLOOKUP(Request[[#This Row],[Symbol]],[1]!Table3[#Data],6,0)/100),"")</f>
        <v/>
      </c>
      <c r="H94" s="3">
        <f>VLOOKUP(Request[[#This Row],[Symbol]],[1]REQ!$A$2:$C$200,3,0)</f>
        <v>51.01719985961914</v>
      </c>
      <c r="I94" s="3">
        <f>VLOOKUP(Request[[#This Row],[Symbol]],[1]REQ!$A$2:$D$200,4,0)</f>
        <v>43.751150074005118</v>
      </c>
      <c r="K94">
        <f>VLOOKUP(Request[[#This Row],[Symbol]],[1]REQ!$A$2:$E$200,5,0)</f>
        <v>59.1084350482584</v>
      </c>
    </row>
    <row r="95" spans="1:11" x14ac:dyDescent="0.25">
      <c r="A95" t="str">
        <f>'Dividend History'!B92</f>
        <v>SGO.PA</v>
      </c>
      <c r="B95" s="3">
        <f>VLOOKUP(A95,[1]REQ!A$2:B$200,2,0)</f>
        <v>52.610000610351563</v>
      </c>
      <c r="C95" s="17" t="str">
        <f>IFERROR(VLOOKUP(Request[[#This Row],[Symbol]],[1]!Table3[#All],2,0),"")</f>
        <v/>
      </c>
      <c r="D95" s="18" t="str">
        <f>IFERROR(IF(VLOOKUP(Request[[#This Row],[Symbol]],[1]!Table3[[Symbol]:[Volume Echangé]],3,0)="0","",VLOOKUP(Request[[#This Row],[Symbol]],[1]!Table3[[Symbol]:[Volume Echangé]],3,0)),"")</f>
        <v/>
      </c>
      <c r="E95" s="21" t="str">
        <f>IFERROR(IF(VLOOKUP(Request[[#This Row],[Symbol]],[1]!Table3[[Symbol]:[Capital Echangé]],4,0)=0,"",VLOOKUP(Request[[#This Row],[Symbol]],[1]!Table3[[Symbol]:[Capital Echangé]],4,0)/100),"")</f>
        <v/>
      </c>
      <c r="F95" s="21" t="str">
        <f>IFERROR(VLOOKUP(Request[[#This Row],[Symbol]],[1]!Table3[#Data],5,0)/100,"")</f>
        <v/>
      </c>
      <c r="G95" s="22" t="str">
        <f>IFERROR(IF(VLOOKUP(Request[[#This Row],[Symbol]],[1]!Table3[#Data],6,0)="","",VLOOKUP(Request[[#This Row],[Symbol]],[1]!Table3[#Data],6,0)/100),"")</f>
        <v/>
      </c>
      <c r="H95" s="3">
        <f>VLOOKUP(Request[[#This Row],[Symbol]],[1]REQ!$A$2:$C$200,3,0)</f>
        <v>46.312000122070323</v>
      </c>
      <c r="I95" s="3">
        <f>VLOOKUP(Request[[#This Row],[Symbol]],[1]REQ!$A$2:$D$200,4,0)</f>
        <v>39.010250062942497</v>
      </c>
      <c r="K95">
        <f>VLOOKUP(Request[[#This Row],[Symbol]],[1]REQ!$A$2:$E$200,5,0)</f>
        <v>74.191567433899479</v>
      </c>
    </row>
    <row r="96" spans="1:11" x14ac:dyDescent="0.25">
      <c r="A96" t="str">
        <f>'Dividend History'!B93</f>
        <v>TKTT.PA</v>
      </c>
      <c r="B96" s="3">
        <f>VLOOKUP(A96,[1]REQ!A$2:B$200,2,0)</f>
        <v>15.80000019073486</v>
      </c>
      <c r="C96" s="17" t="str">
        <f>IFERROR(VLOOKUP(Request[[#This Row],[Symbol]],[1]!Table3[#All],2,0),"")</f>
        <v/>
      </c>
      <c r="D96" s="18" t="str">
        <f>IFERROR(IF(VLOOKUP(Request[[#This Row],[Symbol]],[1]!Table3[[Symbol]:[Volume Echangé]],3,0)="0","",VLOOKUP(Request[[#This Row],[Symbol]],[1]!Table3[[Symbol]:[Volume Echangé]],3,0)),"")</f>
        <v/>
      </c>
      <c r="E96" s="21" t="str">
        <f>IFERROR(IF(VLOOKUP(Request[[#This Row],[Symbol]],[1]!Table3[[Symbol]:[Capital Echangé]],4,0)=0,"",VLOOKUP(Request[[#This Row],[Symbol]],[1]!Table3[[Symbol]:[Capital Echangé]],4,0)/100),"")</f>
        <v/>
      </c>
      <c r="F96" s="21" t="str">
        <f>IFERROR(VLOOKUP(Request[[#This Row],[Symbol]],[1]!Table3[#Data],5,0)/100,"")</f>
        <v/>
      </c>
      <c r="G96" s="22" t="str">
        <f>IFERROR(IF(VLOOKUP(Request[[#This Row],[Symbol]],[1]!Table3[#Data],6,0)="","",VLOOKUP(Request[[#This Row],[Symbol]],[1]!Table3[#Data],6,0)/100),"")</f>
        <v/>
      </c>
      <c r="H96" s="3">
        <f>VLOOKUP(Request[[#This Row],[Symbol]],[1]REQ!$A$2:$C$200,3,0)</f>
        <v>13.867399940490721</v>
      </c>
      <c r="I96" s="3">
        <f>VLOOKUP(Request[[#This Row],[Symbol]],[1]REQ!$A$2:$D$200,4,0)</f>
        <v>12.49094994068146</v>
      </c>
      <c r="K96">
        <f>VLOOKUP(Request[[#This Row],[Symbol]],[1]REQ!$A$2:$E$200,5,0)</f>
        <v>76.711017547508817</v>
      </c>
    </row>
    <row r="97" spans="1:11" x14ac:dyDescent="0.25">
      <c r="A97" t="str">
        <f>'Dividend History'!B94</f>
        <v>HF.PA</v>
      </c>
      <c r="B97" s="3">
        <f>VLOOKUP(A97,[1]REQ!A$2:B$200,2,0)</f>
        <v>6.5999999046325684</v>
      </c>
      <c r="C97" s="17" t="str">
        <f>IFERROR(VLOOKUP(Request[[#This Row],[Symbol]],[1]!Table3[#All],2,0),"")</f>
        <v/>
      </c>
      <c r="D97" s="18" t="str">
        <f>IFERROR(IF(VLOOKUP(Request[[#This Row],[Symbol]],[1]!Table3[[Symbol]:[Volume Echangé]],3,0)="0","",VLOOKUP(Request[[#This Row],[Symbol]],[1]!Table3[[Symbol]:[Volume Echangé]],3,0)),"")</f>
        <v/>
      </c>
      <c r="E97" s="21" t="str">
        <f>IFERROR(IF(VLOOKUP(Request[[#This Row],[Symbol]],[1]!Table3[[Symbol]:[Capital Echangé]],4,0)=0,"",VLOOKUP(Request[[#This Row],[Symbol]],[1]!Table3[[Symbol]:[Capital Echangé]],4,0)/100),"")</f>
        <v/>
      </c>
      <c r="F97" s="21" t="str">
        <f>IFERROR(VLOOKUP(Request[[#This Row],[Symbol]],[1]!Table3[#Data],5,0)/100,"")</f>
        <v/>
      </c>
      <c r="G97" s="22" t="str">
        <f>IFERROR(IF(VLOOKUP(Request[[#This Row],[Symbol]],[1]!Table3[#Data],6,0)="","",VLOOKUP(Request[[#This Row],[Symbol]],[1]!Table3[#Data],6,0)/100),"")</f>
        <v/>
      </c>
      <c r="H97" s="3">
        <f>VLOOKUP(Request[[#This Row],[Symbol]],[1]REQ!$A$2:$C$200,3,0)</f>
        <v>6.2300000095367434</v>
      </c>
      <c r="I97" s="3">
        <f>VLOOKUP(Request[[#This Row],[Symbol]],[1]REQ!$A$2:$D$200,4,0)</f>
        <v>4.811999999284744</v>
      </c>
      <c r="K97">
        <f>VLOOKUP(Request[[#This Row],[Symbol]],[1]REQ!$A$2:$E$200,5,0)</f>
        <v>0</v>
      </c>
    </row>
    <row r="98" spans="1:11" x14ac:dyDescent="0.25">
      <c r="A98" t="str">
        <f>'Dividend History'!B95</f>
        <v>RI.PA</v>
      </c>
      <c r="B98" s="3">
        <f>VLOOKUP(A98,[1]REQ!A$2:B$200,2,0)</f>
        <v>170.25</v>
      </c>
      <c r="C98" s="17" t="str">
        <f>IFERROR(VLOOKUP(Request[[#This Row],[Symbol]],[1]!Table3[#All],2,0),"")</f>
        <v/>
      </c>
      <c r="D98" s="18" t="str">
        <f>IFERROR(IF(VLOOKUP(Request[[#This Row],[Symbol]],[1]!Table3[[Symbol]:[Volume Echangé]],3,0)="0","",VLOOKUP(Request[[#This Row],[Symbol]],[1]!Table3[[Symbol]:[Volume Echangé]],3,0)),"")</f>
        <v/>
      </c>
      <c r="E98" s="21" t="str">
        <f>IFERROR(IF(VLOOKUP(Request[[#This Row],[Symbol]],[1]!Table3[[Symbol]:[Capital Echangé]],4,0)=0,"",VLOOKUP(Request[[#This Row],[Symbol]],[1]!Table3[[Symbol]:[Capital Echangé]],4,0)/100),"")</f>
        <v/>
      </c>
      <c r="F98" s="21" t="str">
        <f>IFERROR(VLOOKUP(Request[[#This Row],[Symbol]],[1]!Table3[#Data],5,0)/100,"")</f>
        <v/>
      </c>
      <c r="G98" s="22" t="str">
        <f>IFERROR(IF(VLOOKUP(Request[[#This Row],[Symbol]],[1]!Table3[#Data],6,0)="","",VLOOKUP(Request[[#This Row],[Symbol]],[1]!Table3[#Data],6,0)/100),"")</f>
        <v/>
      </c>
      <c r="H98" s="3">
        <f>VLOOKUP(Request[[#This Row],[Symbol]],[1]REQ!$A$2:$C$200,3,0)</f>
        <v>160.94800018310551</v>
      </c>
      <c r="I98" s="3">
        <f>VLOOKUP(Request[[#This Row],[Symbol]],[1]REQ!$A$2:$D$200,4,0)</f>
        <v>150.40125526428221</v>
      </c>
      <c r="K98">
        <f>VLOOKUP(Request[[#This Row],[Symbol]],[1]REQ!$A$2:$E$200,5,0)</f>
        <v>72.122423712221178</v>
      </c>
    </row>
    <row r="99" spans="1:11" x14ac:dyDescent="0.25">
      <c r="A99" t="str">
        <f>'Dividend History'!B96</f>
        <v>AIR.PA</v>
      </c>
      <c r="B99" s="3">
        <f>VLOOKUP(A99,[1]REQ!A$2:B$200,2,0)</f>
        <v>100.48000335693359</v>
      </c>
      <c r="C99" s="17" t="str">
        <f>IFERROR(VLOOKUP(Request[[#This Row],[Symbol]],[1]!Table3[#All],2,0),"")</f>
        <v/>
      </c>
      <c r="D99" s="18" t="str">
        <f>IFERROR(IF(VLOOKUP(Request[[#This Row],[Symbol]],[1]!Table3[[Symbol]:[Volume Echangé]],3,0)="0","",VLOOKUP(Request[[#This Row],[Symbol]],[1]!Table3[[Symbol]:[Volume Echangé]],3,0)),"")</f>
        <v/>
      </c>
      <c r="E99" s="21" t="str">
        <f>IFERROR(IF(VLOOKUP(Request[[#This Row],[Symbol]],[1]!Table3[[Symbol]:[Capital Echangé]],4,0)=0,"",VLOOKUP(Request[[#This Row],[Symbol]],[1]!Table3[[Symbol]:[Capital Echangé]],4,0)/100),"")</f>
        <v/>
      </c>
      <c r="F99" s="21" t="str">
        <f>IFERROR(VLOOKUP(Request[[#This Row],[Symbol]],[1]!Table3[#Data],5,0)/100,"")</f>
        <v/>
      </c>
      <c r="G99" s="22" t="str">
        <f>IFERROR(IF(VLOOKUP(Request[[#This Row],[Symbol]],[1]!Table3[#Data],6,0)="","",VLOOKUP(Request[[#This Row],[Symbol]],[1]!Table3[#Data],6,0)/100),"")</f>
        <v/>
      </c>
      <c r="H99" s="3">
        <f>VLOOKUP(Request[[#This Row],[Symbol]],[1]REQ!$A$2:$C$200,3,0)</f>
        <v>96.471799621582036</v>
      </c>
      <c r="I99" s="3">
        <f>VLOOKUP(Request[[#This Row],[Symbol]],[1]REQ!$A$2:$D$200,4,0)</f>
        <v>80.908800067901609</v>
      </c>
      <c r="K99">
        <f>VLOOKUP(Request[[#This Row],[Symbol]],[1]REQ!$A$2:$E$200,5,0)</f>
        <v>56.685589633920323</v>
      </c>
    </row>
    <row r="100" spans="1:11" x14ac:dyDescent="0.25">
      <c r="A100" t="str">
        <f>'Dividend History'!B97</f>
        <v>OR.PA</v>
      </c>
      <c r="B100" s="3">
        <f>VLOOKUP(A100,[1]REQ!A$2:B$200,2,0)</f>
        <v>341.20001220703119</v>
      </c>
      <c r="C100" s="17" t="str">
        <f>IFERROR(VLOOKUP(Request[[#This Row],[Symbol]],[1]!Table3[#All],2,0),"")</f>
        <v/>
      </c>
      <c r="D100" s="18" t="str">
        <f>IFERROR(IF(VLOOKUP(Request[[#This Row],[Symbol]],[1]!Table3[[Symbol]:[Volume Echangé]],3,0)="0","",VLOOKUP(Request[[#This Row],[Symbol]],[1]!Table3[[Symbol]:[Volume Echangé]],3,0)),"")</f>
        <v/>
      </c>
      <c r="E100" s="21" t="str">
        <f>IFERROR(IF(VLOOKUP(Request[[#This Row],[Symbol]],[1]!Table3[[Symbol]:[Capital Echangé]],4,0)=0,"",VLOOKUP(Request[[#This Row],[Symbol]],[1]!Table3[[Symbol]:[Capital Echangé]],4,0)/100),"")</f>
        <v/>
      </c>
      <c r="F100" s="21" t="str">
        <f>IFERROR(VLOOKUP(Request[[#This Row],[Symbol]],[1]!Table3[#Data],5,0)/100,"")</f>
        <v/>
      </c>
      <c r="G100" s="22" t="str">
        <f>IFERROR(IF(VLOOKUP(Request[[#This Row],[Symbol]],[1]!Table3[#Data],6,0)="","",VLOOKUP(Request[[#This Row],[Symbol]],[1]!Table3[#Data],6,0)/100),"")</f>
        <v/>
      </c>
      <c r="H100" s="3">
        <f>VLOOKUP(Request[[#This Row],[Symbol]],[1]REQ!$A$2:$C$200,3,0)</f>
        <v>315.85100036621088</v>
      </c>
      <c r="I100" s="3">
        <f>VLOOKUP(Request[[#This Row],[Symbol]],[1]REQ!$A$2:$D$200,4,0)</f>
        <v>297.60535247802733</v>
      </c>
      <c r="K100">
        <f>VLOOKUP(Request[[#This Row],[Symbol]],[1]REQ!$A$2:$E$200,5,0)</f>
        <v>72.478092694438303</v>
      </c>
    </row>
    <row r="101" spans="1:11" x14ac:dyDescent="0.25">
      <c r="A101" t="str">
        <f>'Dividend History'!B98</f>
        <v>FDJ.PA</v>
      </c>
      <c r="B101" s="3">
        <f>VLOOKUP(A101,[1]REQ!A$2:B$200,2,0)</f>
        <v>41.439998626708977</v>
      </c>
      <c r="C101" s="17" t="str">
        <f>IFERROR(VLOOKUP(Request[[#This Row],[Symbol]],[1]!Table3[#All],2,0),"")</f>
        <v/>
      </c>
      <c r="D101" s="18" t="str">
        <f>IFERROR(IF(VLOOKUP(Request[[#This Row],[Symbol]],[1]!Table3[[Symbol]:[Volume Echangé]],3,0)="0","",VLOOKUP(Request[[#This Row],[Symbol]],[1]!Table3[[Symbol]:[Volume Echangé]],3,0)),"")</f>
        <v/>
      </c>
      <c r="E101" s="21" t="str">
        <f>IFERROR(IF(VLOOKUP(Request[[#This Row],[Symbol]],[1]!Table3[[Symbol]:[Capital Echangé]],4,0)=0,"",VLOOKUP(Request[[#This Row],[Symbol]],[1]!Table3[[Symbol]:[Capital Echangé]],4,0)/100),"")</f>
        <v/>
      </c>
      <c r="F101" s="21" t="str">
        <f>IFERROR(VLOOKUP(Request[[#This Row],[Symbol]],[1]!Table3[#Data],5,0)/100,"")</f>
        <v/>
      </c>
      <c r="G101" s="22" t="str">
        <f>IFERROR(IF(VLOOKUP(Request[[#This Row],[Symbol]],[1]!Table3[#Data],6,0)="","",VLOOKUP(Request[[#This Row],[Symbol]],[1]!Table3[#Data],6,0)/100),"")</f>
        <v/>
      </c>
      <c r="H101" s="3">
        <f>VLOOKUP(Request[[#This Row],[Symbol]],[1]REQ!$A$2:$C$200,3,0)</f>
        <v>38.186399612426747</v>
      </c>
      <c r="I101" s="3">
        <f>VLOOKUP(Request[[#This Row],[Symbol]],[1]REQ!$A$2:$D$200,4,0)</f>
        <v>34.060249881744383</v>
      </c>
      <c r="K101">
        <f>VLOOKUP(Request[[#This Row],[Symbol]],[1]REQ!$A$2:$E$200,5,0)</f>
        <v>73.401774075492796</v>
      </c>
    </row>
    <row r="102" spans="1:11" x14ac:dyDescent="0.25">
      <c r="A102" t="str">
        <f>'Dividend History'!B99</f>
        <v>BVI.PA</v>
      </c>
      <c r="B102" s="3">
        <f>VLOOKUP(A102,[1]REQ!A$2:B$200,2,0)</f>
        <v>24.770000457763668</v>
      </c>
      <c r="C102" s="17" t="str">
        <f>IFERROR(VLOOKUP(Request[[#This Row],[Symbol]],[1]!Table3[#All],2,0),"")</f>
        <v/>
      </c>
      <c r="D102" s="18" t="str">
        <f>IFERROR(IF(VLOOKUP(Request[[#This Row],[Symbol]],[1]!Table3[[Symbol]:[Volume Echangé]],3,0)="0","",VLOOKUP(Request[[#This Row],[Symbol]],[1]!Table3[[Symbol]:[Volume Echangé]],3,0)),"")</f>
        <v/>
      </c>
      <c r="E102" s="21" t="str">
        <f>IFERROR(IF(VLOOKUP(Request[[#This Row],[Symbol]],[1]!Table3[[Symbol]:[Capital Echangé]],4,0)=0,"",VLOOKUP(Request[[#This Row],[Symbol]],[1]!Table3[[Symbol]:[Capital Echangé]],4,0)/100),"")</f>
        <v/>
      </c>
      <c r="F102" s="21" t="str">
        <f>IFERROR(VLOOKUP(Request[[#This Row],[Symbol]],[1]!Table3[#Data],5,0)/100,"")</f>
        <v/>
      </c>
      <c r="G102" s="22" t="str">
        <f>IFERROR(IF(VLOOKUP(Request[[#This Row],[Symbol]],[1]!Table3[#Data],6,0)="","",VLOOKUP(Request[[#This Row],[Symbol]],[1]!Table3[#Data],6,0)/100),"")</f>
        <v/>
      </c>
      <c r="H102" s="3">
        <f>VLOOKUP(Request[[#This Row],[Symbol]],[1]REQ!$A$2:$C$200,3,0)</f>
        <v>23.156600036621089</v>
      </c>
      <c r="I102" s="3">
        <f>VLOOKUP(Request[[#This Row],[Symbol]],[1]REQ!$A$2:$D$200,4,0)</f>
        <v>21.16087502479553</v>
      </c>
      <c r="K102">
        <f>VLOOKUP(Request[[#This Row],[Symbol]],[1]REQ!$A$2:$E$200,5,0)</f>
        <v>72.399758650540022</v>
      </c>
    </row>
    <row r="103" spans="1:11" x14ac:dyDescent="0.25">
      <c r="A103" t="str">
        <f>'Dividend History'!B100</f>
        <v>SEV.PA</v>
      </c>
      <c r="B103" s="3">
        <f>VLOOKUP(A103,[1]REQ!A$2:B$200,2,0)</f>
        <v>19.829999923706051</v>
      </c>
      <c r="C103" s="17" t="str">
        <f>IFERROR(VLOOKUP(Request[[#This Row],[Symbol]],[1]!Table3[#All],2,0),"")</f>
        <v/>
      </c>
      <c r="D103" s="18" t="str">
        <f>IFERROR(IF(VLOOKUP(Request[[#This Row],[Symbol]],[1]!Table3[[Symbol]:[Volume Echangé]],3,0)="0","",VLOOKUP(Request[[#This Row],[Symbol]],[1]!Table3[[Symbol]:[Volume Echangé]],3,0)),"")</f>
        <v/>
      </c>
      <c r="E103" s="21" t="str">
        <f>IFERROR(IF(VLOOKUP(Request[[#This Row],[Symbol]],[1]!Table3[[Symbol]:[Capital Echangé]],4,0)=0,"",VLOOKUP(Request[[#This Row],[Symbol]],[1]!Table3[[Symbol]:[Capital Echangé]],4,0)/100),"")</f>
        <v/>
      </c>
      <c r="F103" s="21" t="str">
        <f>IFERROR(VLOOKUP(Request[[#This Row],[Symbol]],[1]!Table3[#Data],5,0)/100,"")</f>
        <v/>
      </c>
      <c r="G103" s="22" t="str">
        <f>IFERROR(IF(VLOOKUP(Request[[#This Row],[Symbol]],[1]!Table3[#Data],6,0)="","",VLOOKUP(Request[[#This Row],[Symbol]],[1]!Table3[#Data],6,0)/100),"")</f>
        <v/>
      </c>
      <c r="H103" s="3">
        <f>VLOOKUP(Request[[#This Row],[Symbol]],[1]REQ!$A$2:$C$200,3,0)</f>
        <v>17.678999977111811</v>
      </c>
      <c r="I103" s="3">
        <f>VLOOKUP(Request[[#This Row],[Symbol]],[1]REQ!$A$2:$D$200,4,0)</f>
        <v>15.29777497768402</v>
      </c>
      <c r="K103">
        <f>VLOOKUP(Request[[#This Row],[Symbol]],[1]REQ!$A$2:$E$200,5,0)</f>
        <v>83.959185349115756</v>
      </c>
    </row>
    <row r="104" spans="1:11" x14ac:dyDescent="0.25">
      <c r="A104" t="str">
        <f>'Dividend History'!B101</f>
        <v>DSY.PA</v>
      </c>
      <c r="B104" s="3">
        <f>VLOOKUP(A104,[1]REQ!A$2:B$200,2,0)</f>
        <v>192.6499938964844</v>
      </c>
      <c r="C104" s="17" t="str">
        <f>IFERROR(VLOOKUP(Request[[#This Row],[Symbol]],[1]!Table3[#All],2,0),"")</f>
        <v/>
      </c>
      <c r="D104" s="18" t="str">
        <f>IFERROR(IF(VLOOKUP(Request[[#This Row],[Symbol]],[1]!Table3[[Symbol]:[Volume Echangé]],3,0)="0","",VLOOKUP(Request[[#This Row],[Symbol]],[1]!Table3[[Symbol]:[Volume Echangé]],3,0)),"")</f>
        <v/>
      </c>
      <c r="E104" s="21" t="str">
        <f>IFERROR(IF(VLOOKUP(Request[[#This Row],[Symbol]],[1]!Table3[[Symbol]:[Capital Echangé]],4,0)=0,"",VLOOKUP(Request[[#This Row],[Symbol]],[1]!Table3[[Symbol]:[Capital Echangé]],4,0)/100),"")</f>
        <v/>
      </c>
      <c r="F104" s="21" t="str">
        <f>IFERROR(VLOOKUP(Request[[#This Row],[Symbol]],[1]!Table3[#Data],5,0)/100,"")</f>
        <v/>
      </c>
      <c r="G104" s="22" t="str">
        <f>IFERROR(IF(VLOOKUP(Request[[#This Row],[Symbol]],[1]!Table3[#Data],6,0)="","",VLOOKUP(Request[[#This Row],[Symbol]],[1]!Table3[#Data],6,0)/100),"")</f>
        <v/>
      </c>
      <c r="H104" s="3">
        <f>VLOOKUP(Request[[#This Row],[Symbol]],[1]REQ!$A$2:$C$200,3,0)</f>
        <v>179.77199859619139</v>
      </c>
      <c r="I104" s="3">
        <f>VLOOKUP(Request[[#This Row],[Symbol]],[1]REQ!$A$2:$D$200,4,0)</f>
        <v>162.40874946594241</v>
      </c>
      <c r="K104">
        <f>VLOOKUP(Request[[#This Row],[Symbol]],[1]REQ!$A$2:$E$200,5,0)</f>
        <v>71.644848476393591</v>
      </c>
    </row>
    <row r="105" spans="1:11" x14ac:dyDescent="0.25">
      <c r="A105" t="str">
        <f>'Dividend History'!B102</f>
        <v>LR.PA</v>
      </c>
      <c r="B105" s="3">
        <f>VLOOKUP(A105,[1]REQ!A$2:B$200,2,0)</f>
        <v>82.980003356933594</v>
      </c>
      <c r="C105" s="17" t="str">
        <f>IFERROR(VLOOKUP(Request[[#This Row],[Symbol]],[1]!Table3[#All],2,0),"")</f>
        <v/>
      </c>
      <c r="D105" s="18" t="str">
        <f>IFERROR(IF(VLOOKUP(Request[[#This Row],[Symbol]],[1]!Table3[[Symbol]:[Volume Echangé]],3,0)="0","",VLOOKUP(Request[[#This Row],[Symbol]],[1]!Table3[[Symbol]:[Volume Echangé]],3,0)),"")</f>
        <v/>
      </c>
      <c r="E105" s="21" t="str">
        <f>IFERROR(IF(VLOOKUP(Request[[#This Row],[Symbol]],[1]!Table3[[Symbol]:[Capital Echangé]],4,0)=0,"",VLOOKUP(Request[[#This Row],[Symbol]],[1]!Table3[[Symbol]:[Capital Echangé]],4,0)/100),"")</f>
        <v/>
      </c>
      <c r="F105" s="21" t="str">
        <f>IFERROR(VLOOKUP(Request[[#This Row],[Symbol]],[1]!Table3[#Data],5,0)/100,"")</f>
        <v/>
      </c>
      <c r="G105" s="22" t="str">
        <f>IFERROR(IF(VLOOKUP(Request[[#This Row],[Symbol]],[1]!Table3[#Data],6,0)="","",VLOOKUP(Request[[#This Row],[Symbol]],[1]!Table3[#Data],6,0)/100),"")</f>
        <v/>
      </c>
      <c r="H105" s="3">
        <f>VLOOKUP(Request[[#This Row],[Symbol]],[1]REQ!$A$2:$C$200,3,0)</f>
        <v>76.076400146484374</v>
      </c>
      <c r="I105" s="3">
        <f>VLOOKUP(Request[[#This Row],[Symbol]],[1]REQ!$A$2:$D$200,4,0)</f>
        <v>72.236800060272216</v>
      </c>
      <c r="K105">
        <f>VLOOKUP(Request[[#This Row],[Symbol]],[1]REQ!$A$2:$E$200,5,0)</f>
        <v>75.66875531684984</v>
      </c>
    </row>
    <row r="106" spans="1:11" x14ac:dyDescent="0.25">
      <c r="A106" t="str">
        <f>'Dividend History'!B103</f>
        <v>ERF.PA</v>
      </c>
      <c r="B106" s="3">
        <f>VLOOKUP(A106,[1]REQ!A$2:B$200,2,0)</f>
        <v>88.010002136230469</v>
      </c>
      <c r="C106" s="17" t="str">
        <f>IFERROR(VLOOKUP(Request[[#This Row],[Symbol]],[1]!Table3[#All],2,0),"")</f>
        <v/>
      </c>
      <c r="D106" s="18" t="str">
        <f>IFERROR(IF(VLOOKUP(Request[[#This Row],[Symbol]],[1]!Table3[[Symbol]:[Volume Echangé]],3,0)="0","",VLOOKUP(Request[[#This Row],[Symbol]],[1]!Table3[[Symbol]:[Volume Echangé]],3,0)),"")</f>
        <v/>
      </c>
      <c r="E106" s="21" t="str">
        <f>IFERROR(IF(VLOOKUP(Request[[#This Row],[Symbol]],[1]!Table3[[Symbol]:[Capital Echangé]],4,0)=0,"",VLOOKUP(Request[[#This Row],[Symbol]],[1]!Table3[[Symbol]:[Capital Echangé]],4,0)/100),"")</f>
        <v/>
      </c>
      <c r="F106" s="21" t="str">
        <f>IFERROR(VLOOKUP(Request[[#This Row],[Symbol]],[1]!Table3[#Data],5,0)/100,"")</f>
        <v/>
      </c>
      <c r="G106" s="22" t="str">
        <f>IFERROR(IF(VLOOKUP(Request[[#This Row],[Symbol]],[1]!Table3[#Data],6,0)="","",VLOOKUP(Request[[#This Row],[Symbol]],[1]!Table3[#Data],6,0)/100),"")</f>
        <v/>
      </c>
      <c r="H106" s="3">
        <f>VLOOKUP(Request[[#This Row],[Symbol]],[1]REQ!$A$2:$C$200,3,0)</f>
        <v>79.543600006103517</v>
      </c>
      <c r="I106" s="3">
        <f>VLOOKUP(Request[[#This Row],[Symbol]],[1]REQ!$A$2:$D$200,4,0)</f>
        <v>70.227600059509271</v>
      </c>
      <c r="K106">
        <f>VLOOKUP(Request[[#This Row],[Symbol]],[1]REQ!$A$2:$E$200,5,0)</f>
        <v>73.732197936306036</v>
      </c>
    </row>
    <row r="107" spans="1:11" x14ac:dyDescent="0.25">
      <c r="A107" t="str">
        <f>'Dividend History'!B104</f>
        <v>RXL.PA</v>
      </c>
      <c r="B107" s="3">
        <f>VLOOKUP(A107,[1]REQ!A$2:B$200,2,0)</f>
        <v>17.409999847412109</v>
      </c>
      <c r="C107" s="17" t="str">
        <f>IFERROR(VLOOKUP(Request[[#This Row],[Symbol]],[1]!Table3[#All],2,0),"")</f>
        <v/>
      </c>
      <c r="D107" s="18" t="str">
        <f>IFERROR(IF(VLOOKUP(Request[[#This Row],[Symbol]],[1]!Table3[[Symbol]:[Volume Echangé]],3,0)="0","",VLOOKUP(Request[[#This Row],[Symbol]],[1]!Table3[[Symbol]:[Volume Echangé]],3,0)),"")</f>
        <v/>
      </c>
      <c r="E107" s="21" t="str">
        <f>IFERROR(IF(VLOOKUP(Request[[#This Row],[Symbol]],[1]!Table3[[Symbol]:[Capital Echangé]],4,0)=0,"",VLOOKUP(Request[[#This Row],[Symbol]],[1]!Table3[[Symbol]:[Capital Echangé]],4,0)/100),"")</f>
        <v/>
      </c>
      <c r="F107" s="21" t="str">
        <f>IFERROR(VLOOKUP(Request[[#This Row],[Symbol]],[1]!Table3[#Data],5,0)/100,"")</f>
        <v/>
      </c>
      <c r="G107" s="22" t="str">
        <f>IFERROR(IF(VLOOKUP(Request[[#This Row],[Symbol]],[1]!Table3[#Data],6,0)="","",VLOOKUP(Request[[#This Row],[Symbol]],[1]!Table3[#Data],6,0)/100),"")</f>
        <v/>
      </c>
      <c r="H107" s="3">
        <f>VLOOKUP(Request[[#This Row],[Symbol]],[1]REQ!$A$2:$C$200,3,0)</f>
        <v>15.60740001678467</v>
      </c>
      <c r="I107" s="3">
        <f>VLOOKUP(Request[[#This Row],[Symbol]],[1]REQ!$A$2:$D$200,4,0)</f>
        <v>12.386323695182799</v>
      </c>
      <c r="K107">
        <f>VLOOKUP(Request[[#This Row],[Symbol]],[1]REQ!$A$2:$E$200,5,0)</f>
        <v>68.75623698474709</v>
      </c>
    </row>
    <row r="108" spans="1:11" x14ac:dyDescent="0.25">
      <c r="A108" t="str">
        <f>'Dividend History'!B105</f>
        <v>ALO.PA</v>
      </c>
      <c r="B108" s="3">
        <f>VLOOKUP(A108,[1]REQ!A$2:B$200,2,0)</f>
        <v>44.520000457763672</v>
      </c>
      <c r="C108" s="17" t="str">
        <f>IFERROR(VLOOKUP(Request[[#This Row],[Symbol]],[1]!Table3[#All],2,0),"")</f>
        <v/>
      </c>
      <c r="D108" s="18" t="str">
        <f>IFERROR(IF(VLOOKUP(Request[[#This Row],[Symbol]],[1]!Table3[[Symbol]:[Volume Echangé]],3,0)="0","",VLOOKUP(Request[[#This Row],[Symbol]],[1]!Table3[[Symbol]:[Volume Echangé]],3,0)),"")</f>
        <v/>
      </c>
      <c r="E108" s="21" t="str">
        <f>IFERROR(IF(VLOOKUP(Request[[#This Row],[Symbol]],[1]!Table3[[Symbol]:[Capital Echangé]],4,0)=0,"",VLOOKUP(Request[[#This Row],[Symbol]],[1]!Table3[[Symbol]:[Capital Echangé]],4,0)/100),"")</f>
        <v/>
      </c>
      <c r="F108" s="21" t="str">
        <f>IFERROR(VLOOKUP(Request[[#This Row],[Symbol]],[1]!Table3[#Data],5,0)/100,"")</f>
        <v/>
      </c>
      <c r="G108" s="22" t="str">
        <f>IFERROR(IF(VLOOKUP(Request[[#This Row],[Symbol]],[1]!Table3[#Data],6,0)="","",VLOOKUP(Request[[#This Row],[Symbol]],[1]!Table3[#Data],6,0)/100),"")</f>
        <v/>
      </c>
      <c r="H108" s="3">
        <f>VLOOKUP(Request[[#This Row],[Symbol]],[1]REQ!$A$2:$C$200,3,0)</f>
        <v>42.682999725341787</v>
      </c>
      <c r="I108" s="3">
        <f>VLOOKUP(Request[[#This Row],[Symbol]],[1]REQ!$A$2:$D$200,4,0)</f>
        <v>44.279480400085447</v>
      </c>
      <c r="K108">
        <f>VLOOKUP(Request[[#This Row],[Symbol]],[1]REQ!$A$2:$E$200,5,0)</f>
        <v>63.793900799915207</v>
      </c>
    </row>
    <row r="109" spans="1:11" x14ac:dyDescent="0.25">
      <c r="A109" t="str">
        <f>'Dividend History'!B106</f>
        <v>PIG.PA</v>
      </c>
      <c r="B109" s="3">
        <f>VLOOKUP(A109,[1]REQ!A$2:B$200,2,0)</f>
        <v>6.2699999809265137</v>
      </c>
      <c r="C109" s="17" t="str">
        <f>IFERROR(VLOOKUP(Request[[#This Row],[Symbol]],[1]!Table3[#All],2,0),"")</f>
        <v/>
      </c>
      <c r="D109" s="18" t="str">
        <f>IFERROR(IF(VLOOKUP(Request[[#This Row],[Symbol]],[1]!Table3[[Symbol]:[Volume Echangé]],3,0)="0","",VLOOKUP(Request[[#This Row],[Symbol]],[1]!Table3[[Symbol]:[Volume Echangé]],3,0)),"")</f>
        <v/>
      </c>
      <c r="E109" s="21" t="str">
        <f>IFERROR(IF(VLOOKUP(Request[[#This Row],[Symbol]],[1]!Table3[[Symbol]:[Capital Echangé]],4,0)=0,"",VLOOKUP(Request[[#This Row],[Symbol]],[1]!Table3[[Symbol]:[Capital Echangé]],4,0)/100),"")</f>
        <v/>
      </c>
      <c r="F109" s="21" t="str">
        <f>IFERROR(VLOOKUP(Request[[#This Row],[Symbol]],[1]!Table3[#Data],5,0)/100,"")</f>
        <v/>
      </c>
      <c r="G109" s="22" t="str">
        <f>IFERROR(IF(VLOOKUP(Request[[#This Row],[Symbol]],[1]!Table3[#Data],6,0)="","",VLOOKUP(Request[[#This Row],[Symbol]],[1]!Table3[#Data],6,0)/100),"")</f>
        <v/>
      </c>
      <c r="H109" s="3">
        <f>VLOOKUP(Request[[#This Row],[Symbol]],[1]REQ!$A$2:$C$200,3,0)</f>
        <v>6.4890000057220458</v>
      </c>
      <c r="I109" s="3">
        <f>VLOOKUP(Request[[#This Row],[Symbol]],[1]REQ!$A$2:$D$200,4,0)</f>
        <v>5.2924097883701329</v>
      </c>
      <c r="K109">
        <f>VLOOKUP(Request[[#This Row],[Symbol]],[1]REQ!$A$2:$E$200,5,0)</f>
        <v>46.866455966008033</v>
      </c>
    </row>
    <row r="110" spans="1:11" x14ac:dyDescent="0.25">
      <c r="A110" t="str">
        <f>'Dividend History'!B107</f>
        <v>AC.PA</v>
      </c>
      <c r="B110" s="3">
        <f>VLOOKUP(A110,[1]REQ!A$2:B$200,2,0)</f>
        <v>33.709999084472663</v>
      </c>
      <c r="C110" s="17" t="str">
        <f>IFERROR(VLOOKUP(Request[[#This Row],[Symbol]],[1]!Table3[#All],2,0),"")</f>
        <v/>
      </c>
      <c r="D110" s="18" t="str">
        <f>IFERROR(IF(VLOOKUP(Request[[#This Row],[Symbol]],[1]!Table3[[Symbol]:[Volume Echangé]],3,0)="0","",VLOOKUP(Request[[#This Row],[Symbol]],[1]!Table3[[Symbol]:[Volume Echangé]],3,0)),"")</f>
        <v/>
      </c>
      <c r="E110" s="21" t="str">
        <f>IFERROR(IF(VLOOKUP(Request[[#This Row],[Symbol]],[1]!Table3[[Symbol]:[Capital Echangé]],4,0)=0,"",VLOOKUP(Request[[#This Row],[Symbol]],[1]!Table3[[Symbol]:[Capital Echangé]],4,0)/100),"")</f>
        <v/>
      </c>
      <c r="F110" s="21" t="str">
        <f>IFERROR(VLOOKUP(Request[[#This Row],[Symbol]],[1]!Table3[#Data],5,0)/100,"")</f>
        <v/>
      </c>
      <c r="G110" s="22" t="str">
        <f>IFERROR(IF(VLOOKUP(Request[[#This Row],[Symbol]],[1]!Table3[#Data],6,0)="","",VLOOKUP(Request[[#This Row],[Symbol]],[1]!Table3[#Data],6,0)/100),"")</f>
        <v/>
      </c>
      <c r="H110" s="3">
        <f>VLOOKUP(Request[[#This Row],[Symbol]],[1]REQ!$A$2:$C$200,3,0)</f>
        <v>32.681200065612792</v>
      </c>
      <c r="I110" s="3">
        <f>VLOOKUP(Request[[#This Row],[Symbol]],[1]REQ!$A$2:$D$200,4,0)</f>
        <v>27.763049974441529</v>
      </c>
      <c r="K110">
        <f>VLOOKUP(Request[[#This Row],[Symbol]],[1]REQ!$A$2:$E$200,5,0)</f>
        <v>55.052173192850333</v>
      </c>
    </row>
    <row r="111" spans="1:11" x14ac:dyDescent="0.25">
      <c r="A111" t="str">
        <f>'Dividend History'!B108</f>
        <v>IPH.PA</v>
      </c>
      <c r="B111" s="3">
        <f>VLOOKUP(A111,[1]REQ!A$2:B$200,2,0)</f>
        <v>3.7320001125335689</v>
      </c>
      <c r="C111" s="17" t="str">
        <f>IFERROR(VLOOKUP(Request[[#This Row],[Symbol]],[1]!Table3[#All],2,0),"")</f>
        <v/>
      </c>
      <c r="D111" s="18" t="str">
        <f>IFERROR(IF(VLOOKUP(Request[[#This Row],[Symbol]],[1]!Table3[[Symbol]:[Volume Echangé]],3,0)="0","",VLOOKUP(Request[[#This Row],[Symbol]],[1]!Table3[[Symbol]:[Volume Echangé]],3,0)),"")</f>
        <v/>
      </c>
      <c r="E111" s="21" t="str">
        <f>IFERROR(IF(VLOOKUP(Request[[#This Row],[Symbol]],[1]!Table3[[Symbol]:[Capital Echangé]],4,0)=0,"",VLOOKUP(Request[[#This Row],[Symbol]],[1]!Table3[[Symbol]:[Capital Echangé]],4,0)/100),"")</f>
        <v/>
      </c>
      <c r="F111" s="21" t="str">
        <f>IFERROR(VLOOKUP(Request[[#This Row],[Symbol]],[1]!Table3[#Data],5,0)/100,"")</f>
        <v/>
      </c>
      <c r="G111" s="22" t="str">
        <f>IFERROR(IF(VLOOKUP(Request[[#This Row],[Symbol]],[1]!Table3[#Data],6,0)="","",VLOOKUP(Request[[#This Row],[Symbol]],[1]!Table3[#Data],6,0)/100),"")</f>
        <v/>
      </c>
      <c r="H111" s="3">
        <f>VLOOKUP(Request[[#This Row],[Symbol]],[1]REQ!$A$2:$C$200,3,0)</f>
        <v>3.7801199960708618</v>
      </c>
      <c r="I111" s="3">
        <f>VLOOKUP(Request[[#This Row],[Symbol]],[1]REQ!$A$2:$D$200,4,0)</f>
        <v>4.1140800106525424</v>
      </c>
      <c r="K111">
        <f>VLOOKUP(Request[[#This Row],[Symbol]],[1]REQ!$A$2:$E$200,5,0)</f>
        <v>46.825252857133087</v>
      </c>
    </row>
    <row r="112" spans="1:11" x14ac:dyDescent="0.25">
      <c r="A112" t="str">
        <f>'Dividend History'!B109</f>
        <v>MCPHY.PA</v>
      </c>
      <c r="B112" s="3">
        <f>VLOOKUP(A112,[1]REQ!A$2:B$200,2,0)</f>
        <v>31.860000610351559</v>
      </c>
      <c r="C112" s="17" t="str">
        <f>IFERROR(VLOOKUP(Request[[#This Row],[Symbol]],[1]!Table3[#All],2,0),"")</f>
        <v/>
      </c>
      <c r="D112" s="18" t="str">
        <f>IFERROR(IF(VLOOKUP(Request[[#This Row],[Symbol]],[1]!Table3[[Symbol]:[Volume Echangé]],3,0)="0","",VLOOKUP(Request[[#This Row],[Symbol]],[1]!Table3[[Symbol]:[Volume Echangé]],3,0)),"")</f>
        <v/>
      </c>
      <c r="E112" s="21" t="str">
        <f>IFERROR(IF(VLOOKUP(Request[[#This Row],[Symbol]],[1]!Table3[[Symbol]:[Capital Echangé]],4,0)=0,"",VLOOKUP(Request[[#This Row],[Symbol]],[1]!Table3[[Symbol]:[Capital Echangé]],4,0)/100),"")</f>
        <v/>
      </c>
      <c r="F112" s="21" t="str">
        <f>IFERROR(VLOOKUP(Request[[#This Row],[Symbol]],[1]!Table3[#Data],5,0)/100,"")</f>
        <v/>
      </c>
      <c r="G112" s="22" t="str">
        <f>IFERROR(IF(VLOOKUP(Request[[#This Row],[Symbol]],[1]!Table3[#Data],6,0)="","",VLOOKUP(Request[[#This Row],[Symbol]],[1]!Table3[#Data],6,0)/100),"")</f>
        <v/>
      </c>
      <c r="H112" s="3">
        <f>VLOOKUP(Request[[#This Row],[Symbol]],[1]REQ!$A$2:$C$200,3,0)</f>
        <v>30.734199829101559</v>
      </c>
      <c r="I112" s="3">
        <f>VLOOKUP(Request[[#This Row],[Symbol]],[1]REQ!$A$2:$D$200,4,0)</f>
        <v>27.498349938392639</v>
      </c>
      <c r="K112">
        <f>VLOOKUP(Request[[#This Row],[Symbol]],[1]REQ!$A$2:$E$200,5,0)</f>
        <v>52.354467265591587</v>
      </c>
    </row>
    <row r="113" spans="1:11" x14ac:dyDescent="0.25">
      <c r="A113" t="str">
        <f>'Dividend History'!B110</f>
        <v>AB.PA</v>
      </c>
      <c r="B113" s="3">
        <f>VLOOKUP(A113,[1]REQ!A$2:B$200,2,0)</f>
        <v>16.54999923706055</v>
      </c>
      <c r="C113" s="17" t="str">
        <f>IFERROR(VLOOKUP(Request[[#This Row],[Symbol]],[1]!Table3[#All],2,0),"")</f>
        <v/>
      </c>
      <c r="D113" s="18" t="str">
        <f>IFERROR(IF(VLOOKUP(Request[[#This Row],[Symbol]],[1]!Table3[[Symbol]:[Volume Echangé]],3,0)="0","",VLOOKUP(Request[[#This Row],[Symbol]],[1]!Table3[[Symbol]:[Volume Echangé]],3,0)),"")</f>
        <v/>
      </c>
      <c r="E113" s="21" t="str">
        <f>IFERROR(IF(VLOOKUP(Request[[#This Row],[Symbol]],[1]!Table3[[Symbol]:[Capital Echangé]],4,0)=0,"",VLOOKUP(Request[[#This Row],[Symbol]],[1]!Table3[[Symbol]:[Capital Echangé]],4,0)/100),"")</f>
        <v/>
      </c>
      <c r="F113" s="21" t="str">
        <f>IFERROR(VLOOKUP(Request[[#This Row],[Symbol]],[1]!Table3[#Data],5,0)/100,"")</f>
        <v/>
      </c>
      <c r="G113" s="22" t="str">
        <f>IFERROR(IF(VLOOKUP(Request[[#This Row],[Symbol]],[1]!Table3[#Data],6,0)="","",VLOOKUP(Request[[#This Row],[Symbol]],[1]!Table3[#Data],6,0)/100),"")</f>
        <v/>
      </c>
      <c r="H113" s="3">
        <f>VLOOKUP(Request[[#This Row],[Symbol]],[1]REQ!$A$2:$C$200,3,0)</f>
        <v>15.791200084686279</v>
      </c>
      <c r="I113" s="3">
        <f>VLOOKUP(Request[[#This Row],[Symbol]],[1]REQ!$A$2:$D$200,4,0)</f>
        <v>12.49420001983643</v>
      </c>
      <c r="K113">
        <f>VLOOKUP(Request[[#This Row],[Symbol]],[1]REQ!$A$2:$E$200,5,0)</f>
        <v>60.094385763718307</v>
      </c>
    </row>
    <row r="114" spans="1:11" x14ac:dyDescent="0.25">
      <c r="A114" t="str">
        <f>'Dividend History'!B111</f>
        <v>CLA.PA</v>
      </c>
      <c r="B114" s="3">
        <f>VLOOKUP(A114,[1]REQ!A$2:B$200,2,0)</f>
        <v>8.0100002288818359</v>
      </c>
      <c r="C114" s="17" t="str">
        <f>IFERROR(VLOOKUP(Request[[#This Row],[Symbol]],[1]!Table3[#All],2,0),"")</f>
        <v/>
      </c>
      <c r="D114" s="18" t="str">
        <f>IFERROR(IF(VLOOKUP(Request[[#This Row],[Symbol]],[1]!Table3[[Symbol]:[Volume Echangé]],3,0)="0","",VLOOKUP(Request[[#This Row],[Symbol]],[1]!Table3[[Symbol]:[Volume Echangé]],3,0)),"")</f>
        <v/>
      </c>
      <c r="E114" s="21" t="str">
        <f>IFERROR(IF(VLOOKUP(Request[[#This Row],[Symbol]],[1]!Table3[[Symbol]:[Capital Echangé]],4,0)=0,"",VLOOKUP(Request[[#This Row],[Symbol]],[1]!Table3[[Symbol]:[Capital Echangé]],4,0)/100),"")</f>
        <v/>
      </c>
      <c r="F114" s="21" t="str">
        <f>IFERROR(VLOOKUP(Request[[#This Row],[Symbol]],[1]!Table3[#Data],5,0)/100,"")</f>
        <v/>
      </c>
      <c r="G114" s="22" t="str">
        <f>IFERROR(IF(VLOOKUP(Request[[#This Row],[Symbol]],[1]!Table3[#Data],6,0)="","",VLOOKUP(Request[[#This Row],[Symbol]],[1]!Table3[#Data],6,0)/100),"")</f>
        <v/>
      </c>
      <c r="H114" s="3">
        <f>VLOOKUP(Request[[#This Row],[Symbol]],[1]REQ!$A$2:$C$200,3,0)</f>
        <v>6.8733999729156494</v>
      </c>
      <c r="I114" s="3">
        <f>VLOOKUP(Request[[#This Row],[Symbol]],[1]REQ!$A$2:$D$200,4,0)</f>
        <v>6.4847499990463264</v>
      </c>
      <c r="K114">
        <f>VLOOKUP(Request[[#This Row],[Symbol]],[1]REQ!$A$2:$E$200,5,0)</f>
        <v>63.15398727909718</v>
      </c>
    </row>
    <row r="115" spans="1:11" x14ac:dyDescent="0.25">
      <c r="A115" t="str">
        <f>'Dividend History'!B112</f>
        <v>CIB.PA</v>
      </c>
      <c r="B115" s="3">
        <f>VLOOKUP(A115,[1]REQ!A$2:B$200,2,0)</f>
        <v>0.2720000147819519</v>
      </c>
      <c r="C115" s="17" t="str">
        <f>IFERROR(VLOOKUP(Request[[#This Row],[Symbol]],[1]!Table3[#All],2,0),"")</f>
        <v/>
      </c>
      <c r="D115" s="18" t="str">
        <f>IFERROR(IF(VLOOKUP(Request[[#This Row],[Symbol]],[1]!Table3[[Symbol]:[Volume Echangé]],3,0)="0","",VLOOKUP(Request[[#This Row],[Symbol]],[1]!Table3[[Symbol]:[Volume Echangé]],3,0)),"")</f>
        <v/>
      </c>
      <c r="E115" s="21" t="str">
        <f>IFERROR(IF(VLOOKUP(Request[[#This Row],[Symbol]],[1]!Table3[[Symbol]:[Capital Echangé]],4,0)=0,"",VLOOKUP(Request[[#This Row],[Symbol]],[1]!Table3[[Symbol]:[Capital Echangé]],4,0)/100),"")</f>
        <v/>
      </c>
      <c r="F115" s="21" t="str">
        <f>IFERROR(VLOOKUP(Request[[#This Row],[Symbol]],[1]!Table3[#Data],5,0)/100,"")</f>
        <v/>
      </c>
      <c r="G115" s="22" t="str">
        <f>IFERROR(IF(VLOOKUP(Request[[#This Row],[Symbol]],[1]!Table3[#Data],6,0)="","",VLOOKUP(Request[[#This Row],[Symbol]],[1]!Table3[#Data],6,0)/100),"")</f>
        <v/>
      </c>
      <c r="H115" s="3">
        <f>VLOOKUP(Request[[#This Row],[Symbol]],[1]REQ!$A$2:$C$200,3,0)</f>
        <v>0.23007000088691709</v>
      </c>
      <c r="I115" s="3">
        <f>VLOOKUP(Request[[#This Row],[Symbol]],[1]REQ!$A$2:$D$200,4,0)</f>
        <v>0.2088050000369549</v>
      </c>
      <c r="K115">
        <f>VLOOKUP(Request[[#This Row],[Symbol]],[1]REQ!$A$2:$E$200,5,0)</f>
        <v>62.674068936014933</v>
      </c>
    </row>
    <row r="116" spans="1:11" x14ac:dyDescent="0.25">
      <c r="A116" t="str">
        <f>'Dividend History'!B113</f>
        <v>RE.PA</v>
      </c>
      <c r="B116" s="3">
        <f>VLOOKUP(A116,[1]REQ!A$2:B$200,2,0)</f>
        <v>121</v>
      </c>
      <c r="C116" s="17" t="str">
        <f>IFERROR(VLOOKUP(Request[[#This Row],[Symbol]],[1]!Table3[#All],2,0),"")</f>
        <v/>
      </c>
      <c r="D116" s="18" t="str">
        <f>IFERROR(IF(VLOOKUP(Request[[#This Row],[Symbol]],[1]!Table3[[Symbol]:[Volume Echangé]],3,0)="0","",VLOOKUP(Request[[#This Row],[Symbol]],[1]!Table3[[Symbol]:[Volume Echangé]],3,0)),"")</f>
        <v/>
      </c>
      <c r="E116" s="21" t="str">
        <f>IFERROR(IF(VLOOKUP(Request[[#This Row],[Symbol]],[1]!Table3[[Symbol]:[Capital Echangé]],4,0)=0,"",VLOOKUP(Request[[#This Row],[Symbol]],[1]!Table3[[Symbol]:[Capital Echangé]],4,0)/100),"")</f>
        <v/>
      </c>
      <c r="F116" s="21" t="str">
        <f>IFERROR(VLOOKUP(Request[[#This Row],[Symbol]],[1]!Table3[#Data],5,0)/100,"")</f>
        <v/>
      </c>
      <c r="G116" s="22" t="str">
        <f>IFERROR(IF(VLOOKUP(Request[[#This Row],[Symbol]],[1]!Table3[#Data],6,0)="","",VLOOKUP(Request[[#This Row],[Symbol]],[1]!Table3[#Data],6,0)/100),"")</f>
        <v/>
      </c>
      <c r="H116" s="3">
        <f>VLOOKUP(Request[[#This Row],[Symbol]],[1]REQ!$A$2:$C$200,3,0)</f>
        <v>120.18</v>
      </c>
      <c r="I116" s="3">
        <f>VLOOKUP(Request[[#This Row],[Symbol]],[1]REQ!$A$2:$D$200,4,0)</f>
        <v>114.797532043457</v>
      </c>
      <c r="K116">
        <f>VLOOKUP(Request[[#This Row],[Symbol]],[1]REQ!$A$2:$E$200,5,0)</f>
        <v>52.205236659783658</v>
      </c>
    </row>
    <row r="117" spans="1:11" x14ac:dyDescent="0.25">
      <c r="A117" t="str">
        <f>'Dividend History'!B114</f>
        <v>RAL.PA</v>
      </c>
      <c r="B117" s="3">
        <f>VLOOKUP(A117,[1]REQ!A$2:B$200,2,0)</f>
        <v>7.2199997901916504</v>
      </c>
      <c r="C117" s="17" t="str">
        <f>IFERROR(VLOOKUP(Request[[#This Row],[Symbol]],[1]!Table3[#All],2,0),"")</f>
        <v/>
      </c>
      <c r="D117" s="18" t="str">
        <f>IFERROR(IF(VLOOKUP(Request[[#This Row],[Symbol]],[1]!Table3[[Symbol]:[Volume Echangé]],3,0)="0","",VLOOKUP(Request[[#This Row],[Symbol]],[1]!Table3[[Symbol]:[Volume Echangé]],3,0)),"")</f>
        <v/>
      </c>
      <c r="E117" s="21" t="str">
        <f>IFERROR(IF(VLOOKUP(Request[[#This Row],[Symbol]],[1]!Table3[[Symbol]:[Capital Echangé]],4,0)=0,"",VLOOKUP(Request[[#This Row],[Symbol]],[1]!Table3[[Symbol]:[Capital Echangé]],4,0)/100),"")</f>
        <v/>
      </c>
      <c r="F117" s="21" t="str">
        <f>IFERROR(VLOOKUP(Request[[#This Row],[Symbol]],[1]!Table3[#Data],5,0)/100,"")</f>
        <v/>
      </c>
      <c r="G117" s="22" t="str">
        <f>IFERROR(IF(VLOOKUP(Request[[#This Row],[Symbol]],[1]!Table3[#Data],6,0)="","",VLOOKUP(Request[[#This Row],[Symbol]],[1]!Table3[#Data],6,0)/100),"")</f>
        <v/>
      </c>
      <c r="H117" s="3">
        <f>VLOOKUP(Request[[#This Row],[Symbol]],[1]REQ!$A$2:$C$200,3,0)</f>
        <v>7.0238000106811516</v>
      </c>
      <c r="I117" s="3">
        <f>VLOOKUP(Request[[#This Row],[Symbol]],[1]REQ!$A$2:$D$200,4,0)</f>
        <v>5.6525249898433687</v>
      </c>
      <c r="K117">
        <f>VLOOKUP(Request[[#This Row],[Symbol]],[1]REQ!$A$2:$E$200,5,0)</f>
        <v>51.193711988286509</v>
      </c>
    </row>
    <row r="118" spans="1:11" x14ac:dyDescent="0.25">
      <c r="A118" t="str">
        <f>'Dividend History'!B115</f>
        <v>NEOEN.PA</v>
      </c>
      <c r="B118" s="3">
        <f>VLOOKUP(A118,[1]REQ!A$2:B$200,2,0)</f>
        <v>40.599998474121087</v>
      </c>
      <c r="C118" s="17" t="str">
        <f>IFERROR(VLOOKUP(Request[[#This Row],[Symbol]],[1]!Table3[#All],2,0),"")</f>
        <v/>
      </c>
      <c r="D118" s="18" t="str">
        <f>IFERROR(IF(VLOOKUP(Request[[#This Row],[Symbol]],[1]!Table3[[Symbol]:[Volume Echangé]],3,0)="0","",VLOOKUP(Request[[#This Row],[Symbol]],[1]!Table3[[Symbol]:[Volume Echangé]],3,0)),"")</f>
        <v/>
      </c>
      <c r="E118" s="21" t="str">
        <f>IFERROR(IF(VLOOKUP(Request[[#This Row],[Symbol]],[1]!Table3[[Symbol]:[Capital Echangé]],4,0)=0,"",VLOOKUP(Request[[#This Row],[Symbol]],[1]!Table3[[Symbol]:[Capital Echangé]],4,0)/100),"")</f>
        <v/>
      </c>
      <c r="F118" s="21" t="str">
        <f>IFERROR(VLOOKUP(Request[[#This Row],[Symbol]],[1]!Table3[#Data],5,0)/100,"")</f>
        <v/>
      </c>
      <c r="G118" s="22" t="str">
        <f>IFERROR(IF(VLOOKUP(Request[[#This Row],[Symbol]],[1]!Table3[#Data],6,0)="","",VLOOKUP(Request[[#This Row],[Symbol]],[1]!Table3[#Data],6,0)/100),"")</f>
        <v/>
      </c>
      <c r="H118" s="3">
        <f>VLOOKUP(Request[[#This Row],[Symbol]],[1]REQ!$A$2:$C$200,3,0)</f>
        <v>46.87906997680664</v>
      </c>
      <c r="I118" s="3">
        <f>VLOOKUP(Request[[#This Row],[Symbol]],[1]REQ!$A$2:$D$200,4,0)</f>
        <v>47.700767555236823</v>
      </c>
      <c r="K118">
        <f>VLOOKUP(Request[[#This Row],[Symbol]],[1]REQ!$A$2:$E$200,5,0)</f>
        <v>42.395847444856599</v>
      </c>
    </row>
    <row r="119" spans="1:11" x14ac:dyDescent="0.25">
      <c r="A119" t="str">
        <f>'Dividend History'!B116</f>
        <v>LYS.PA</v>
      </c>
      <c r="B119" s="3">
        <f>VLOOKUP(A119,[1]REQ!A$2:B$200,2,0)</f>
        <v>2.880000114440918</v>
      </c>
      <c r="C119" s="17" t="str">
        <f>IFERROR(VLOOKUP(Request[[#This Row],[Symbol]],[1]!Table3[#All],2,0),"")</f>
        <v/>
      </c>
      <c r="D119" s="18" t="str">
        <f>IFERROR(IF(VLOOKUP(Request[[#This Row],[Symbol]],[1]!Table3[[Symbol]:[Volume Echangé]],3,0)="0","",VLOOKUP(Request[[#This Row],[Symbol]],[1]!Table3[[Symbol]:[Volume Echangé]],3,0)),"")</f>
        <v/>
      </c>
      <c r="E119" s="21" t="str">
        <f>IFERROR(IF(VLOOKUP(Request[[#This Row],[Symbol]],[1]!Table3[[Symbol]:[Capital Echangé]],4,0)=0,"",VLOOKUP(Request[[#This Row],[Symbol]],[1]!Table3[[Symbol]:[Capital Echangé]],4,0)/100),"")</f>
        <v/>
      </c>
      <c r="F119" s="21" t="str">
        <f>IFERROR(VLOOKUP(Request[[#This Row],[Symbol]],[1]!Table3[#Data],5,0)/100,"")</f>
        <v/>
      </c>
      <c r="G119" s="22" t="str">
        <f>IFERROR(IF(VLOOKUP(Request[[#This Row],[Symbol]],[1]!Table3[#Data],6,0)="","",VLOOKUP(Request[[#This Row],[Symbol]],[1]!Table3[#Data],6,0)/100),"")</f>
        <v/>
      </c>
      <c r="H119" s="3">
        <f>VLOOKUP(Request[[#This Row],[Symbol]],[1]REQ!$A$2:$C$200,3,0)</f>
        <v>3.0328999996185302</v>
      </c>
      <c r="I119" s="3">
        <f>VLOOKUP(Request[[#This Row],[Symbol]],[1]REQ!$A$2:$D$200,4,0)</f>
        <v>2.503875007033348</v>
      </c>
      <c r="K119">
        <f>VLOOKUP(Request[[#This Row],[Symbol]],[1]REQ!$A$2:$E$200,5,0)</f>
        <v>48.581907822950477</v>
      </c>
    </row>
    <row r="120" spans="1:11" x14ac:dyDescent="0.25">
      <c r="A120" t="str">
        <f>'Dividend History'!B117</f>
        <v>ALDR.PA</v>
      </c>
      <c r="B120" s="3">
        <f>VLOOKUP(A120,[1]REQ!A$2:B$200,2,0)</f>
        <v>2.2299999371171001E-2</v>
      </c>
      <c r="C120" s="17" t="str">
        <f>IFERROR(VLOOKUP(Request[[#This Row],[Symbol]],[1]!Table3[#All],2,0),"")</f>
        <v/>
      </c>
      <c r="D120" s="18" t="str">
        <f>IFERROR(IF(VLOOKUP(Request[[#This Row],[Symbol]],[1]!Table3[[Symbol]:[Volume Echangé]],3,0)="0","",VLOOKUP(Request[[#This Row],[Symbol]],[1]!Table3[[Symbol]:[Volume Echangé]],3,0)),"")</f>
        <v/>
      </c>
      <c r="E120" s="21" t="str">
        <f>IFERROR(IF(VLOOKUP(Request[[#This Row],[Symbol]],[1]!Table3[[Symbol]:[Capital Echangé]],4,0)=0,"",VLOOKUP(Request[[#This Row],[Symbol]],[1]!Table3[[Symbol]:[Capital Echangé]],4,0)/100),"")</f>
        <v/>
      </c>
      <c r="F120" s="21" t="str">
        <f>IFERROR(VLOOKUP(Request[[#This Row],[Symbol]],[1]!Table3[#Data],5,0)/100,"")</f>
        <v/>
      </c>
      <c r="G120" s="22" t="str">
        <f>IFERROR(IF(VLOOKUP(Request[[#This Row],[Symbol]],[1]!Table3[#Data],6,0)="","",VLOOKUP(Request[[#This Row],[Symbol]],[1]!Table3[#Data],6,0)/100),"")</f>
        <v/>
      </c>
      <c r="H120" s="3">
        <f>VLOOKUP(Request[[#This Row],[Symbol]],[1]REQ!$A$2:$C$200,3,0)</f>
        <v>2.810999993234873E-2</v>
      </c>
      <c r="I120" s="3">
        <f>VLOOKUP(Request[[#This Row],[Symbol]],[1]REQ!$A$2:$D$200,4,0)</f>
        <v>6.1405499801039702E-2</v>
      </c>
      <c r="K120">
        <f>VLOOKUP(Request[[#This Row],[Symbol]],[1]REQ!$A$2:$E$200,5,0)</f>
        <v>24.98290640623026</v>
      </c>
    </row>
    <row r="121" spans="1:11" x14ac:dyDescent="0.25">
      <c r="A121" t="str">
        <f>'Dividend History'!B118</f>
        <v>SRP.PA</v>
      </c>
      <c r="B121" s="3">
        <f>VLOOKUP(A121,[1]REQ!A$2:B$200,2,0)</f>
        <v>3.160000085830688</v>
      </c>
      <c r="C121" s="17" t="str">
        <f>IFERROR(VLOOKUP(Request[[#This Row],[Symbol]],[1]!Table3[#All],2,0),"")</f>
        <v/>
      </c>
      <c r="D121" s="18" t="str">
        <f>IFERROR(IF(VLOOKUP(Request[[#This Row],[Symbol]],[1]!Table3[[Symbol]:[Volume Echangé]],3,0)="0","",VLOOKUP(Request[[#This Row],[Symbol]],[1]!Table3[[Symbol]:[Volume Echangé]],3,0)),"")</f>
        <v/>
      </c>
      <c r="E121" s="21" t="str">
        <f>IFERROR(IF(VLOOKUP(Request[[#This Row],[Symbol]],[1]!Table3[[Symbol]:[Capital Echangé]],4,0)=0,"",VLOOKUP(Request[[#This Row],[Symbol]],[1]!Table3[[Symbol]:[Capital Echangé]],4,0)/100),"")</f>
        <v/>
      </c>
      <c r="F121" s="21" t="str">
        <f>IFERROR(VLOOKUP(Request[[#This Row],[Symbol]],[1]!Table3[#Data],5,0)/100,"")</f>
        <v/>
      </c>
      <c r="G121" s="22" t="str">
        <f>IFERROR(IF(VLOOKUP(Request[[#This Row],[Symbol]],[1]!Table3[#Data],6,0)="","",VLOOKUP(Request[[#This Row],[Symbol]],[1]!Table3[#Data],6,0)/100),"")</f>
        <v/>
      </c>
      <c r="H121" s="3">
        <f>VLOOKUP(Request[[#This Row],[Symbol]],[1]REQ!$A$2:$C$200,3,0)</f>
        <v>3.1053000116348271</v>
      </c>
      <c r="I121" s="3">
        <f>VLOOKUP(Request[[#This Row],[Symbol]],[1]REQ!$A$2:$D$200,4,0)</f>
        <v>1.769701925516129</v>
      </c>
      <c r="K121">
        <f>VLOOKUP(Request[[#This Row],[Symbol]],[1]REQ!$A$2:$E$200,5,0)</f>
        <v>57.81278347901052</v>
      </c>
    </row>
    <row r="122" spans="1:11" x14ac:dyDescent="0.25">
      <c r="A122" t="str">
        <f>'Dividend History'!B119</f>
        <v>ALKLK.PA</v>
      </c>
      <c r="B122" s="3">
        <f>VLOOKUP(A122,[1]REQ!A$2:B$200,2,0)</f>
        <v>4.9549999237060547</v>
      </c>
      <c r="C122" s="17" t="str">
        <f>IFERROR(VLOOKUP(Request[[#This Row],[Symbol]],[1]!Table3[#All],2,0),"")</f>
        <v/>
      </c>
      <c r="D122" s="18" t="str">
        <f>IFERROR(IF(VLOOKUP(Request[[#This Row],[Symbol]],[1]!Table3[[Symbol]:[Volume Echangé]],3,0)="0","",VLOOKUP(Request[[#This Row],[Symbol]],[1]!Table3[[Symbol]:[Volume Echangé]],3,0)),"")</f>
        <v/>
      </c>
      <c r="E122" s="21" t="str">
        <f>IFERROR(IF(VLOOKUP(Request[[#This Row],[Symbol]],[1]!Table3[[Symbol]:[Capital Echangé]],4,0)=0,"",VLOOKUP(Request[[#This Row],[Symbol]],[1]!Table3[[Symbol]:[Capital Echangé]],4,0)/100),"")</f>
        <v/>
      </c>
      <c r="F122" s="21" t="str">
        <f>IFERROR(VLOOKUP(Request[[#This Row],[Symbol]],[1]!Table3[#Data],5,0)/100,"")</f>
        <v/>
      </c>
      <c r="G122" s="22" t="str">
        <f>IFERROR(IF(VLOOKUP(Request[[#This Row],[Symbol]],[1]!Table3[#Data],6,0)="","",VLOOKUP(Request[[#This Row],[Symbol]],[1]!Table3[#Data],6,0)/100),"")</f>
        <v/>
      </c>
      <c r="H122" s="3">
        <f>VLOOKUP(Request[[#This Row],[Symbol]],[1]REQ!$A$2:$C$200,3,0)</f>
        <v>4.5467999839782713</v>
      </c>
      <c r="I122" s="3">
        <f>VLOOKUP(Request[[#This Row],[Symbol]],[1]REQ!$A$2:$D$200,4,0)</f>
        <v>3.9557750046253211</v>
      </c>
      <c r="K122">
        <f>VLOOKUP(Request[[#This Row],[Symbol]],[1]REQ!$A$2:$E$200,5,0)</f>
        <v>63.746125145150373</v>
      </c>
    </row>
    <row r="123" spans="1:11" x14ac:dyDescent="0.25">
      <c r="A123" t="str">
        <f>'Dividend History'!B120</f>
        <v>ALPHA.PA</v>
      </c>
      <c r="B123" s="3">
        <f>VLOOKUP(A123,[1]REQ!A$2:B$200,2,0)</f>
        <v>3.2599999904632568</v>
      </c>
      <c r="C123" s="17" t="str">
        <f>IFERROR(VLOOKUP(Request[[#This Row],[Symbol]],[1]!Table3[#All],2,0),"")</f>
        <v/>
      </c>
      <c r="D123" s="18" t="str">
        <f>IFERROR(IF(VLOOKUP(Request[[#This Row],[Symbol]],[1]!Table3[[Symbol]:[Volume Echangé]],3,0)="0","",VLOOKUP(Request[[#This Row],[Symbol]],[1]!Table3[[Symbol]:[Volume Echangé]],3,0)),"")</f>
        <v/>
      </c>
      <c r="E123" s="21" t="str">
        <f>IFERROR(IF(VLOOKUP(Request[[#This Row],[Symbol]],[1]!Table3[[Symbol]:[Capital Echangé]],4,0)=0,"",VLOOKUP(Request[[#This Row],[Symbol]],[1]!Table3[[Symbol]:[Capital Echangé]],4,0)/100),"")</f>
        <v/>
      </c>
      <c r="F123" s="21" t="str">
        <f>IFERROR(VLOOKUP(Request[[#This Row],[Symbol]],[1]!Table3[#Data],5,0)/100,"")</f>
        <v/>
      </c>
      <c r="G123" s="22" t="str">
        <f>IFERROR(IF(VLOOKUP(Request[[#This Row],[Symbol]],[1]!Table3[#Data],6,0)="","",VLOOKUP(Request[[#This Row],[Symbol]],[1]!Table3[#Data],6,0)/100),"")</f>
        <v/>
      </c>
      <c r="H123" s="3">
        <f>VLOOKUP(Request[[#This Row],[Symbol]],[1]REQ!$A$2:$C$200,3,0)</f>
        <v>3.5273999929428101</v>
      </c>
      <c r="I123" s="3">
        <f>VLOOKUP(Request[[#This Row],[Symbol]],[1]REQ!$A$2:$D$200,4,0)</f>
        <v>3.404425003528595</v>
      </c>
      <c r="K123">
        <f>VLOOKUP(Request[[#This Row],[Symbol]],[1]REQ!$A$2:$E$200,5,0)</f>
        <v>38.048335364067647</v>
      </c>
    </row>
    <row r="124" spans="1:11" x14ac:dyDescent="0.25">
      <c r="A124" t="str">
        <f>'Dividend History'!B121</f>
        <v>EXM.BR</v>
      </c>
      <c r="B124" s="3">
        <f>VLOOKUP(A124,[1]REQ!A$2:B$200,2,0)</f>
        <v>3.434999942779541</v>
      </c>
      <c r="C124" s="17" t="str">
        <f>IFERROR(VLOOKUP(Request[[#This Row],[Symbol]],[1]!Table3[#All],2,0),"")</f>
        <v/>
      </c>
      <c r="D124" s="18" t="str">
        <f>IFERROR(IF(VLOOKUP(Request[[#This Row],[Symbol]],[1]!Table3[[Symbol]:[Volume Echangé]],3,0)="0","",VLOOKUP(Request[[#This Row],[Symbol]],[1]!Table3[[Symbol]:[Volume Echangé]],3,0)),"")</f>
        <v/>
      </c>
      <c r="E124" s="21" t="str">
        <f>IFERROR(IF(VLOOKUP(Request[[#This Row],[Symbol]],[1]!Table3[[Symbol]:[Capital Echangé]],4,0)=0,"",VLOOKUP(Request[[#This Row],[Symbol]],[1]!Table3[[Symbol]:[Capital Echangé]],4,0)/100),"")</f>
        <v/>
      </c>
      <c r="F124" s="21" t="str">
        <f>IFERROR(VLOOKUP(Request[[#This Row],[Symbol]],[1]!Table3[#Data],5,0)/100,"")</f>
        <v/>
      </c>
      <c r="G124" s="22" t="str">
        <f>IFERROR(IF(VLOOKUP(Request[[#This Row],[Symbol]],[1]!Table3[#Data],6,0)="","",VLOOKUP(Request[[#This Row],[Symbol]],[1]!Table3[#Data],6,0)/100),"")</f>
        <v/>
      </c>
      <c r="H124" s="3">
        <f>VLOOKUP(Request[[#This Row],[Symbol]],[1]REQ!$A$2:$C$200,3,0)</f>
        <v>3.2230999946594241</v>
      </c>
      <c r="I124" s="3">
        <f>VLOOKUP(Request[[#This Row],[Symbol]],[1]REQ!$A$2:$D$200,4,0)</f>
        <v>2.598694993257523</v>
      </c>
      <c r="K124">
        <f>VLOOKUP(Request[[#This Row],[Symbol]],[1]REQ!$A$2:$E$200,5,0)</f>
        <v>56.383315080399747</v>
      </c>
    </row>
    <row r="125" spans="1:11" x14ac:dyDescent="0.25">
      <c r="A125" t="str">
        <f>'Dividend History'!B122</f>
        <v>VAL.PA</v>
      </c>
      <c r="B125" s="3" t="e">
        <f>VLOOKUP(A125,[1]REQ!A$2:B$200,2,0)</f>
        <v>#N/A</v>
      </c>
      <c r="C125" s="17" t="str">
        <f>IFERROR(VLOOKUP(Request[[#This Row],[Symbol]],[1]!Table3[#All],2,0),"")</f>
        <v/>
      </c>
      <c r="D125" s="18" t="str">
        <f>IFERROR(IF(VLOOKUP(Request[[#This Row],[Symbol]],[1]!Table3[[Symbol]:[Volume Echangé]],3,0)="0","",VLOOKUP(Request[[#This Row],[Symbol]],[1]!Table3[[Symbol]:[Volume Echangé]],3,0)),"")</f>
        <v/>
      </c>
      <c r="E125" s="21" t="str">
        <f>IFERROR(IF(VLOOKUP(Request[[#This Row],[Symbol]],[1]!Table3[[Symbol]:[Capital Echangé]],4,0)=0,"",VLOOKUP(Request[[#This Row],[Symbol]],[1]!Table3[[Symbol]:[Capital Echangé]],4,0)/100),"")</f>
        <v/>
      </c>
      <c r="F125" s="21" t="str">
        <f>IFERROR(VLOOKUP(Request[[#This Row],[Symbol]],[1]!Table3[#Data],5,0)/100,"")</f>
        <v/>
      </c>
      <c r="G125" s="22" t="str">
        <f>IFERROR(IF(VLOOKUP(Request[[#This Row],[Symbol]],[1]!Table3[#Data],6,0)="","",VLOOKUP(Request[[#This Row],[Symbol]],[1]!Table3[#Data],6,0)/100),"")</f>
        <v/>
      </c>
      <c r="H125" s="3" t="e">
        <f>VLOOKUP(Request[[#This Row],[Symbol]],[1]REQ!$A$2:$C$200,3,0)</f>
        <v>#N/A</v>
      </c>
      <c r="I125" s="3" t="e">
        <f>VLOOKUP(Request[[#This Row],[Symbol]],[1]REQ!$A$2:$D$200,4,0)</f>
        <v>#N/A</v>
      </c>
      <c r="K125" t="e">
        <f>VLOOKUP(Request[[#This Row],[Symbol]],[1]REQ!$A$2:$E$200,5,0)</f>
        <v>#N/A</v>
      </c>
    </row>
    <row r="126" spans="1:11" x14ac:dyDescent="0.25">
      <c r="A126" t="str">
        <f>'Dividend History'!B123</f>
        <v>WLN.PA</v>
      </c>
      <c r="B126" s="3" t="e">
        <f>VLOOKUP(A126,[1]REQ!A$2:B$200,2,0)</f>
        <v>#N/A</v>
      </c>
      <c r="C126" s="17" t="str">
        <f>IFERROR(VLOOKUP(Request[[#This Row],[Symbol]],[1]!Table3[#All],2,0),"")</f>
        <v/>
      </c>
      <c r="D126" s="18" t="str">
        <f>IFERROR(IF(VLOOKUP(Request[[#This Row],[Symbol]],[1]!Table3[[Symbol]:[Volume Echangé]],3,0)="0","",VLOOKUP(Request[[#This Row],[Symbol]],[1]!Table3[[Symbol]:[Volume Echangé]],3,0)),"")</f>
        <v/>
      </c>
      <c r="E126" s="21" t="str">
        <f>IFERROR(IF(VLOOKUP(Request[[#This Row],[Symbol]],[1]!Table3[[Symbol]:[Capital Echangé]],4,0)=0,"",VLOOKUP(Request[[#This Row],[Symbol]],[1]!Table3[[Symbol]:[Capital Echangé]],4,0)/100),"")</f>
        <v/>
      </c>
      <c r="F126" s="21" t="str">
        <f>IFERROR(VLOOKUP(Request[[#This Row],[Symbol]],[1]!Table3[#Data],5,0)/100,"")</f>
        <v/>
      </c>
      <c r="G126" s="22" t="str">
        <f>IFERROR(IF(VLOOKUP(Request[[#This Row],[Symbol]],[1]!Table3[#Data],6,0)="","",VLOOKUP(Request[[#This Row],[Symbol]],[1]!Table3[#Data],6,0)/100),"")</f>
        <v/>
      </c>
      <c r="H126" s="3" t="e">
        <f>VLOOKUP(Request[[#This Row],[Symbol]],[1]REQ!$A$2:$C$200,3,0)</f>
        <v>#N/A</v>
      </c>
      <c r="I126" s="3" t="e">
        <f>VLOOKUP(Request[[#This Row],[Symbol]],[1]REQ!$A$2:$D$200,4,0)</f>
        <v>#N/A</v>
      </c>
      <c r="K126" t="e">
        <f>VLOOKUP(Request[[#This Row],[Symbol]],[1]REQ!$A$2:$E$200,5,0)</f>
        <v>#N/A</v>
      </c>
    </row>
    <row r="127" spans="1:11" x14ac:dyDescent="0.25">
      <c r="A127" t="str">
        <f>'Dividend History'!B124</f>
        <v>KORI.PA</v>
      </c>
      <c r="B127" s="3" t="e">
        <f>VLOOKUP(A127,[1]REQ!A$2:B$200,2,0)</f>
        <v>#N/A</v>
      </c>
      <c r="C127" s="17" t="str">
        <f>IFERROR(VLOOKUP(Request[[#This Row],[Symbol]],[1]!Table3[#All],2,0),"")</f>
        <v/>
      </c>
      <c r="D127" s="18" t="str">
        <f>IFERROR(IF(VLOOKUP(Request[[#This Row],[Symbol]],[1]!Table3[[Symbol]:[Volume Echangé]],3,0)="0","",VLOOKUP(Request[[#This Row],[Symbol]],[1]!Table3[[Symbol]:[Volume Echangé]],3,0)),"")</f>
        <v/>
      </c>
      <c r="E127" s="21" t="str">
        <f>IFERROR(IF(VLOOKUP(Request[[#This Row],[Symbol]],[1]!Table3[[Symbol]:[Capital Echangé]],4,0)=0,"",VLOOKUP(Request[[#This Row],[Symbol]],[1]!Table3[[Symbol]:[Capital Echangé]],4,0)/100),"")</f>
        <v/>
      </c>
      <c r="F127" s="21" t="str">
        <f>IFERROR(VLOOKUP(Request[[#This Row],[Symbol]],[1]!Table3[#Data],5,0)/100,"")</f>
        <v/>
      </c>
      <c r="G127" s="22" t="str">
        <f>IFERROR(IF(VLOOKUP(Request[[#This Row],[Symbol]],[1]!Table3[#Data],6,0)="","",VLOOKUP(Request[[#This Row],[Symbol]],[1]!Table3[#Data],6,0)/100),"")</f>
        <v/>
      </c>
      <c r="H127" s="3" t="e">
        <f>VLOOKUP(Request[[#This Row],[Symbol]],[1]REQ!$A$2:$C$200,3,0)</f>
        <v>#N/A</v>
      </c>
      <c r="I127" s="3" t="e">
        <f>VLOOKUP(Request[[#This Row],[Symbol]],[1]REQ!$A$2:$D$200,4,0)</f>
        <v>#N/A</v>
      </c>
      <c r="K127" t="e">
        <f>VLOOKUP(Request[[#This Row],[Symbol]],[1]REQ!$A$2:$E$200,5,0)</f>
        <v>#N/A</v>
      </c>
    </row>
    <row r="128" spans="1:11" x14ac:dyDescent="0.25">
      <c r="A128" t="str">
        <f>'Dividend History'!B125</f>
        <v>GID.PA</v>
      </c>
      <c r="B128" s="3" t="e">
        <f>VLOOKUP(A128,[1]REQ!A$2:B$200,2,0)</f>
        <v>#N/A</v>
      </c>
      <c r="C128" s="17" t="str">
        <f>IFERROR(VLOOKUP(Request[[#This Row],[Symbol]],[1]!Table3[#All],2,0),"")</f>
        <v/>
      </c>
      <c r="D128" s="18" t="str">
        <f>IFERROR(IF(VLOOKUP(Request[[#This Row],[Symbol]],[1]!Table3[[Symbol]:[Volume Echangé]],3,0)="0","",VLOOKUP(Request[[#This Row],[Symbol]],[1]!Table3[[Symbol]:[Volume Echangé]],3,0)),"")</f>
        <v/>
      </c>
      <c r="E128" s="21" t="str">
        <f>IFERROR(IF(VLOOKUP(Request[[#This Row],[Symbol]],[1]!Table3[[Symbol]:[Capital Echangé]],4,0)=0,"",VLOOKUP(Request[[#This Row],[Symbol]],[1]!Table3[[Symbol]:[Capital Echangé]],4,0)/100),"")</f>
        <v/>
      </c>
      <c r="F128" s="21" t="str">
        <f>IFERROR(VLOOKUP(Request[[#This Row],[Symbol]],[1]!Table3[#Data],5,0)/100,"")</f>
        <v/>
      </c>
      <c r="G128" s="22" t="str">
        <f>IFERROR(IF(VLOOKUP(Request[[#This Row],[Symbol]],[1]!Table3[#Data],6,0)="","",VLOOKUP(Request[[#This Row],[Symbol]],[1]!Table3[#Data],6,0)/100),"")</f>
        <v/>
      </c>
      <c r="H128" s="3" t="e">
        <f>VLOOKUP(Request[[#This Row],[Symbol]],[1]REQ!$A$2:$C$200,3,0)</f>
        <v>#N/A</v>
      </c>
      <c r="I128" s="3" t="e">
        <f>VLOOKUP(Request[[#This Row],[Symbol]],[1]REQ!$A$2:$D$200,4,0)</f>
        <v>#N/A</v>
      </c>
      <c r="K128" t="e">
        <f>VLOOKUP(Request[[#This Row],[Symbol]],[1]REQ!$A$2:$E$200,5,0)</f>
        <v>#N/A</v>
      </c>
    </row>
    <row r="129" spans="1:11" x14ac:dyDescent="0.25">
      <c r="A129" t="e">
        <f>'Dividend History'!#REF!</f>
        <v>#REF!</v>
      </c>
      <c r="B129" s="3" t="e">
        <f>VLOOKUP(A129,[1]REQ!A$2:B$200,2,0)</f>
        <v>#REF!</v>
      </c>
      <c r="C129" s="17" t="str">
        <f>IFERROR(VLOOKUP(Request[[#This Row],[Symbol]],[1]!Table3[#All],2,0),"")</f>
        <v/>
      </c>
      <c r="D129" s="18" t="str">
        <f>IFERROR(IF(VLOOKUP(Request[[#This Row],[Symbol]],[1]!Table3[[Symbol]:[Volume Echangé]],3,0)="0","",VLOOKUP(Request[[#This Row],[Symbol]],[1]!Table3[[Symbol]:[Volume Echangé]],3,0)),"")</f>
        <v/>
      </c>
      <c r="E129" s="21" t="str">
        <f>IFERROR(IF(VLOOKUP(Request[[#This Row],[Symbol]],[1]!Table3[[Symbol]:[Capital Echangé]],4,0)=0,"",VLOOKUP(Request[[#This Row],[Symbol]],[1]!Table3[[Symbol]:[Capital Echangé]],4,0)/100),"")</f>
        <v/>
      </c>
      <c r="F129" s="21" t="str">
        <f>IFERROR(VLOOKUP(Request[[#This Row],[Symbol]],[1]!Table3[#Data],5,0)/100,"")</f>
        <v/>
      </c>
      <c r="G129" s="22" t="str">
        <f>IFERROR(IF(VLOOKUP(Request[[#This Row],[Symbol]],[1]!Table3[#Data],6,0)="","",VLOOKUP(Request[[#This Row],[Symbol]],[1]!Table3[#Data],6,0)/100),"")</f>
        <v/>
      </c>
      <c r="H129" s="3" t="e">
        <f>VLOOKUP(Request[[#This Row],[Symbol]],[1]REQ!$A$2:$C$200,3,0)</f>
        <v>#REF!</v>
      </c>
      <c r="I129" s="3" t="e">
        <f>VLOOKUP(Request[[#This Row],[Symbol]],[1]REQ!$A$2:$D$200,4,0)</f>
        <v>#REF!</v>
      </c>
      <c r="K129" t="e">
        <f>VLOOKUP(Request[[#This Row],[Symbol]],[1]REQ!$A$2:$E$200,5,0)</f>
        <v>#REF!</v>
      </c>
    </row>
    <row r="130" spans="1:11" x14ac:dyDescent="0.25">
      <c r="A130">
        <f>'Dividend History'!B126</f>
        <v>0</v>
      </c>
      <c r="B130" s="3" t="e">
        <f>VLOOKUP(A130,[1]REQ!A$2:B$200,2,0)</f>
        <v>#N/A</v>
      </c>
      <c r="C130" s="17" t="str">
        <f>IFERROR(VLOOKUP(Request[[#This Row],[Symbol]],[1]!Table3[#All],2,0),"")</f>
        <v/>
      </c>
      <c r="D130" s="18" t="str">
        <f>IFERROR(IF(VLOOKUP(Request[[#This Row],[Symbol]],[1]!Table3[[Symbol]:[Volume Echangé]],3,0)="0","",VLOOKUP(Request[[#This Row],[Symbol]],[1]!Table3[[Symbol]:[Volume Echangé]],3,0)),"")</f>
        <v/>
      </c>
      <c r="E130" s="21" t="str">
        <f>IFERROR(IF(VLOOKUP(Request[[#This Row],[Symbol]],[1]!Table3[[Symbol]:[Capital Echangé]],4,0)=0,"",VLOOKUP(Request[[#This Row],[Symbol]],[1]!Table3[[Symbol]:[Capital Echangé]],4,0)/100),"")</f>
        <v/>
      </c>
      <c r="F130" s="21" t="str">
        <f>IFERROR(VLOOKUP(Request[[#This Row],[Symbol]],[1]!Table3[#Data],5,0)/100,"")</f>
        <v/>
      </c>
      <c r="G130" s="22" t="str">
        <f>IFERROR(IF(VLOOKUP(Request[[#This Row],[Symbol]],[1]!Table3[#Data],6,0)="","",VLOOKUP(Request[[#This Row],[Symbol]],[1]!Table3[#Data],6,0)/100),"")</f>
        <v/>
      </c>
      <c r="H130" s="3" t="e">
        <f>VLOOKUP(Request[[#This Row],[Symbol]],[1]REQ!$A$2:$C$200,3,0)</f>
        <v>#N/A</v>
      </c>
      <c r="I130" s="3" t="e">
        <f>VLOOKUP(Request[[#This Row],[Symbol]],[1]REQ!$A$2:$D$200,4,0)</f>
        <v>#N/A</v>
      </c>
      <c r="K130" t="e">
        <f>VLOOKUP(Request[[#This Row],[Symbol]],[1]REQ!$A$2:$E$200,5,0)</f>
        <v>#N/A</v>
      </c>
    </row>
    <row r="131" spans="1:11" x14ac:dyDescent="0.25">
      <c r="A131">
        <f>'Dividend History'!B127</f>
        <v>0</v>
      </c>
      <c r="B131" s="3" t="e">
        <f>VLOOKUP(A131,[1]REQ!A$2:B$200,2,0)</f>
        <v>#N/A</v>
      </c>
      <c r="C131" s="17" t="str">
        <f>IFERROR(VLOOKUP(Request[[#This Row],[Symbol]],[1]!Table3[#All],2,0),"")</f>
        <v/>
      </c>
      <c r="D131" s="18" t="str">
        <f>IFERROR(IF(VLOOKUP(Request[[#This Row],[Symbol]],[1]!Table3[[Symbol]:[Volume Echangé]],3,0)="0","",VLOOKUP(Request[[#This Row],[Symbol]],[1]!Table3[[Symbol]:[Volume Echangé]],3,0)),"")</f>
        <v/>
      </c>
      <c r="E131" s="21" t="str">
        <f>IFERROR(IF(VLOOKUP(Request[[#This Row],[Symbol]],[1]!Table3[[Symbol]:[Capital Echangé]],4,0)=0,"",VLOOKUP(Request[[#This Row],[Symbol]],[1]!Table3[[Symbol]:[Capital Echangé]],4,0)/100),"")</f>
        <v/>
      </c>
      <c r="F131" s="21" t="str">
        <f>IFERROR(VLOOKUP(Request[[#This Row],[Symbol]],[1]!Table3[#Data],5,0)/100,"")</f>
        <v/>
      </c>
      <c r="G131" s="22" t="str">
        <f>IFERROR(IF(VLOOKUP(Request[[#This Row],[Symbol]],[1]!Table3[#Data],6,0)="","",VLOOKUP(Request[[#This Row],[Symbol]],[1]!Table3[#Data],6,0)/100),"")</f>
        <v/>
      </c>
      <c r="H131" s="3" t="e">
        <f>VLOOKUP(Request[[#This Row],[Symbol]],[1]REQ!$A$2:$C$200,3,0)</f>
        <v>#N/A</v>
      </c>
      <c r="I131" s="3" t="e">
        <f>VLOOKUP(Request[[#This Row],[Symbol]],[1]REQ!$A$2:$D$200,4,0)</f>
        <v>#N/A</v>
      </c>
      <c r="K131" t="e">
        <f>VLOOKUP(Request[[#This Row],[Symbol]],[1]REQ!$A$2:$E$200,5,0)</f>
        <v>#N/A</v>
      </c>
    </row>
    <row r="132" spans="1:11" x14ac:dyDescent="0.25">
      <c r="A132">
        <f>'Dividend History'!B128</f>
        <v>0</v>
      </c>
      <c r="B132" s="3" t="e">
        <f>VLOOKUP(A132,[1]REQ!A$2:B$200,2,0)</f>
        <v>#N/A</v>
      </c>
      <c r="C132" s="17" t="str">
        <f>IFERROR(VLOOKUP(Request[[#This Row],[Symbol]],[1]!Table3[#All],2,0),"")</f>
        <v/>
      </c>
      <c r="D132" s="18" t="str">
        <f>IFERROR(IF(VLOOKUP(Request[[#This Row],[Symbol]],[1]!Table3[[Symbol]:[Volume Echangé]],3,0)="0","",VLOOKUP(Request[[#This Row],[Symbol]],[1]!Table3[[Symbol]:[Volume Echangé]],3,0)),"")</f>
        <v/>
      </c>
      <c r="E132" s="21" t="str">
        <f>IFERROR(IF(VLOOKUP(Request[[#This Row],[Symbol]],[1]!Table3[[Symbol]:[Capital Echangé]],4,0)=0,"",VLOOKUP(Request[[#This Row],[Symbol]],[1]!Table3[[Symbol]:[Capital Echangé]],4,0)/100),"")</f>
        <v/>
      </c>
      <c r="F132" s="21" t="str">
        <f>IFERROR(VLOOKUP(Request[[#This Row],[Symbol]],[1]!Table3[#Data],5,0)/100,"")</f>
        <v/>
      </c>
      <c r="G132" s="22" t="str">
        <f>IFERROR(IF(VLOOKUP(Request[[#This Row],[Symbol]],[1]!Table3[#Data],6,0)="","",VLOOKUP(Request[[#This Row],[Symbol]],[1]!Table3[#Data],6,0)/100),"")</f>
        <v/>
      </c>
      <c r="H132" s="3" t="e">
        <f>VLOOKUP(Request[[#This Row],[Symbol]],[1]REQ!$A$2:$C$200,3,0)</f>
        <v>#N/A</v>
      </c>
      <c r="I132" s="3" t="e">
        <f>VLOOKUP(Request[[#This Row],[Symbol]],[1]REQ!$A$2:$D$200,4,0)</f>
        <v>#N/A</v>
      </c>
      <c r="K132" t="e">
        <f>VLOOKUP(Request[[#This Row],[Symbol]],[1]REQ!$A$2:$E$200,5,0)</f>
        <v>#N/A</v>
      </c>
    </row>
    <row r="133" spans="1:11" x14ac:dyDescent="0.25">
      <c r="A133">
        <f>'Dividend History'!B129</f>
        <v>0</v>
      </c>
      <c r="B133" s="3" t="e">
        <f>VLOOKUP(A133,[1]REQ!A$2:B$200,2,0)</f>
        <v>#N/A</v>
      </c>
      <c r="C133" s="17" t="str">
        <f>IFERROR(VLOOKUP(Request[[#This Row],[Symbol]],[1]!Table3[#All],2,0),"")</f>
        <v/>
      </c>
      <c r="D133" s="18" t="str">
        <f>IFERROR(IF(VLOOKUP(Request[[#This Row],[Symbol]],[1]!Table3[[Symbol]:[Volume Echangé]],3,0)="0","",VLOOKUP(Request[[#This Row],[Symbol]],[1]!Table3[[Symbol]:[Volume Echangé]],3,0)),"")</f>
        <v/>
      </c>
      <c r="E133" s="21" t="str">
        <f>IFERROR(IF(VLOOKUP(Request[[#This Row],[Symbol]],[1]!Table3[[Symbol]:[Capital Echangé]],4,0)=0,"",VLOOKUP(Request[[#This Row],[Symbol]],[1]!Table3[[Symbol]:[Capital Echangé]],4,0)/100),"")</f>
        <v/>
      </c>
      <c r="F133" s="21" t="str">
        <f>IFERROR(VLOOKUP(Request[[#This Row],[Symbol]],[1]!Table3[#Data],5,0)/100,"")</f>
        <v/>
      </c>
      <c r="G133" s="22" t="str">
        <f>IFERROR(IF(VLOOKUP(Request[[#This Row],[Symbol]],[1]!Table3[#Data],6,0)="","",VLOOKUP(Request[[#This Row],[Symbol]],[1]!Table3[#Data],6,0)/100),"")</f>
        <v/>
      </c>
      <c r="H133" s="3" t="e">
        <f>VLOOKUP(Request[[#This Row],[Symbol]],[1]REQ!$A$2:$C$200,3,0)</f>
        <v>#N/A</v>
      </c>
      <c r="I133" s="3" t="e">
        <f>VLOOKUP(Request[[#This Row],[Symbol]],[1]REQ!$A$2:$D$200,4,0)</f>
        <v>#N/A</v>
      </c>
      <c r="K133" t="e">
        <f>VLOOKUP(Request[[#This Row],[Symbol]],[1]REQ!$A$2:$E$200,5,0)</f>
        <v>#N/A</v>
      </c>
    </row>
    <row r="134" spans="1:11" x14ac:dyDescent="0.25">
      <c r="A134">
        <f>'Dividend History'!B130</f>
        <v>0</v>
      </c>
      <c r="B134" s="3" t="e">
        <f>VLOOKUP(A134,[1]REQ!A$2:B$200,2,0)</f>
        <v>#N/A</v>
      </c>
      <c r="C134" s="17" t="str">
        <f>IFERROR(VLOOKUP(Request[[#This Row],[Symbol]],[1]!Table3[#All],2,0),"")</f>
        <v/>
      </c>
      <c r="D134" s="18" t="str">
        <f>IFERROR(IF(VLOOKUP(Request[[#This Row],[Symbol]],[1]!Table3[[Symbol]:[Volume Echangé]],3,0)="0","",VLOOKUP(Request[[#This Row],[Symbol]],[1]!Table3[[Symbol]:[Volume Echangé]],3,0)),"")</f>
        <v/>
      </c>
      <c r="E134" s="21" t="str">
        <f>IFERROR(IF(VLOOKUP(Request[[#This Row],[Symbol]],[1]!Table3[[Symbol]:[Capital Echangé]],4,0)=0,"",VLOOKUP(Request[[#This Row],[Symbol]],[1]!Table3[[Symbol]:[Capital Echangé]],4,0)/100),"")</f>
        <v/>
      </c>
      <c r="F134" s="21" t="str">
        <f>IFERROR(VLOOKUP(Request[[#This Row],[Symbol]],[1]!Table3[#Data],5,0)/100,"")</f>
        <v/>
      </c>
      <c r="G134" s="22" t="str">
        <f>IFERROR(IF(VLOOKUP(Request[[#This Row],[Symbol]],[1]!Table3[#Data],6,0)="","",VLOOKUP(Request[[#This Row],[Symbol]],[1]!Table3[#Data],6,0)/100),"")</f>
        <v/>
      </c>
      <c r="H134" s="3" t="e">
        <f>VLOOKUP(Request[[#This Row],[Symbol]],[1]REQ!$A$2:$C$200,3,0)</f>
        <v>#N/A</v>
      </c>
      <c r="I134" s="3" t="e">
        <f>VLOOKUP(Request[[#This Row],[Symbol]],[1]REQ!$A$2:$D$200,4,0)</f>
        <v>#N/A</v>
      </c>
      <c r="K134" t="e">
        <f>VLOOKUP(Request[[#This Row],[Symbol]],[1]REQ!$A$2:$E$200,5,0)</f>
        <v>#N/A</v>
      </c>
    </row>
    <row r="135" spans="1:11" x14ac:dyDescent="0.25">
      <c r="A135">
        <f>'Dividend History'!B131</f>
        <v>0</v>
      </c>
      <c r="B135" s="3" t="e">
        <f>VLOOKUP(A135,[1]REQ!A$2:B$200,2,0)</f>
        <v>#N/A</v>
      </c>
      <c r="C135" s="17" t="str">
        <f>IFERROR(VLOOKUP(Request[[#This Row],[Symbol]],[1]!Table3[#All],2,0),"")</f>
        <v/>
      </c>
      <c r="D135" s="18" t="str">
        <f>IFERROR(IF(VLOOKUP(Request[[#This Row],[Symbol]],[1]!Table3[[Symbol]:[Volume Echangé]],3,0)="0","",VLOOKUP(Request[[#This Row],[Symbol]],[1]!Table3[[Symbol]:[Volume Echangé]],3,0)),"")</f>
        <v/>
      </c>
      <c r="E135" s="21" t="str">
        <f>IFERROR(IF(VLOOKUP(Request[[#This Row],[Symbol]],[1]!Table3[[Symbol]:[Capital Echangé]],4,0)=0,"",VLOOKUP(Request[[#This Row],[Symbol]],[1]!Table3[[Symbol]:[Capital Echangé]],4,0)/100),"")</f>
        <v/>
      </c>
      <c r="F135" s="21" t="str">
        <f>IFERROR(VLOOKUP(Request[[#This Row],[Symbol]],[1]!Table3[#Data],5,0)/100,"")</f>
        <v/>
      </c>
      <c r="G135" s="22" t="str">
        <f>IFERROR(IF(VLOOKUP(Request[[#This Row],[Symbol]],[1]!Table3[#Data],6,0)="","",VLOOKUP(Request[[#This Row],[Symbol]],[1]!Table3[#Data],6,0)/100),"")</f>
        <v/>
      </c>
      <c r="H135" s="3" t="e">
        <f>VLOOKUP(Request[[#This Row],[Symbol]],[1]REQ!$A$2:$C$200,3,0)</f>
        <v>#N/A</v>
      </c>
      <c r="I135" s="3" t="e">
        <f>VLOOKUP(Request[[#This Row],[Symbol]],[1]REQ!$A$2:$D$200,4,0)</f>
        <v>#N/A</v>
      </c>
      <c r="K135" t="e">
        <f>VLOOKUP(Request[[#This Row],[Symbol]],[1]REQ!$A$2:$E$200,5,0)</f>
        <v>#N/A</v>
      </c>
    </row>
    <row r="136" spans="1:11" x14ac:dyDescent="0.25">
      <c r="A136">
        <f>'Dividend History'!B132</f>
        <v>0</v>
      </c>
      <c r="B136" s="3" t="e">
        <f>VLOOKUP(A136,[1]REQ!A$2:B$200,2,0)</f>
        <v>#N/A</v>
      </c>
      <c r="C136" s="17" t="str">
        <f>IFERROR(VLOOKUP(Request[[#This Row],[Symbol]],[1]!Table3[#All],2,0),"")</f>
        <v/>
      </c>
      <c r="D136" s="18" t="str">
        <f>IFERROR(IF(VLOOKUP(Request[[#This Row],[Symbol]],[1]!Table3[[Symbol]:[Volume Echangé]],3,0)="0","",VLOOKUP(Request[[#This Row],[Symbol]],[1]!Table3[[Symbol]:[Volume Echangé]],3,0)),"")</f>
        <v/>
      </c>
      <c r="E136" s="21" t="str">
        <f>IFERROR(IF(VLOOKUP(Request[[#This Row],[Symbol]],[1]!Table3[[Symbol]:[Capital Echangé]],4,0)=0,"",VLOOKUP(Request[[#This Row],[Symbol]],[1]!Table3[[Symbol]:[Capital Echangé]],4,0)/100),"")</f>
        <v/>
      </c>
      <c r="F136" s="21" t="str">
        <f>IFERROR(VLOOKUP(Request[[#This Row],[Symbol]],[1]!Table3[#Data],5,0)/100,"")</f>
        <v/>
      </c>
      <c r="G136" s="22" t="str">
        <f>IFERROR(IF(VLOOKUP(Request[[#This Row],[Symbol]],[1]!Table3[#Data],6,0)="","",VLOOKUP(Request[[#This Row],[Symbol]],[1]!Table3[#Data],6,0)/100),"")</f>
        <v/>
      </c>
      <c r="H136" s="3" t="e">
        <f>VLOOKUP(Request[[#This Row],[Symbol]],[1]REQ!$A$2:$C$200,3,0)</f>
        <v>#N/A</v>
      </c>
      <c r="I136" s="3" t="e">
        <f>VLOOKUP(Request[[#This Row],[Symbol]],[1]REQ!$A$2:$D$200,4,0)</f>
        <v>#N/A</v>
      </c>
      <c r="K136" t="e">
        <f>VLOOKUP(Request[[#This Row],[Symbol]],[1]REQ!$A$2:$E$200,5,0)</f>
        <v>#N/A</v>
      </c>
    </row>
    <row r="137" spans="1:11" x14ac:dyDescent="0.25">
      <c r="A137">
        <f>'Dividend History'!B133</f>
        <v>0</v>
      </c>
      <c r="B137" s="3" t="e">
        <f>VLOOKUP(A137,[1]REQ!A$2:B$200,2,0)</f>
        <v>#N/A</v>
      </c>
      <c r="C137" s="17" t="str">
        <f>IFERROR(VLOOKUP(Request[[#This Row],[Symbol]],[1]!Table3[#All],2,0),"")</f>
        <v/>
      </c>
      <c r="D137" s="18" t="str">
        <f>IFERROR(IF(VLOOKUP(Request[[#This Row],[Symbol]],[1]!Table3[[Symbol]:[Volume Echangé]],3,0)="0","",VLOOKUP(Request[[#This Row],[Symbol]],[1]!Table3[[Symbol]:[Volume Echangé]],3,0)),"")</f>
        <v/>
      </c>
      <c r="E137" s="21" t="str">
        <f>IFERROR(IF(VLOOKUP(Request[[#This Row],[Symbol]],[1]!Table3[[Symbol]:[Capital Echangé]],4,0)=0,"",VLOOKUP(Request[[#This Row],[Symbol]],[1]!Table3[[Symbol]:[Capital Echangé]],4,0)/100),"")</f>
        <v/>
      </c>
      <c r="F137" s="21" t="str">
        <f>IFERROR(VLOOKUP(Request[[#This Row],[Symbol]],[1]!Table3[#Data],5,0)/100,"")</f>
        <v/>
      </c>
      <c r="G137" s="22" t="str">
        <f>IFERROR(IF(VLOOKUP(Request[[#This Row],[Symbol]],[1]!Table3[#Data],6,0)="","",VLOOKUP(Request[[#This Row],[Symbol]],[1]!Table3[#Data],6,0)/100),"")</f>
        <v/>
      </c>
      <c r="H137" s="3" t="e">
        <f>VLOOKUP(Request[[#This Row],[Symbol]],[1]REQ!$A$2:$C$200,3,0)</f>
        <v>#N/A</v>
      </c>
      <c r="I137" s="3" t="e">
        <f>VLOOKUP(Request[[#This Row],[Symbol]],[1]REQ!$A$2:$D$200,4,0)</f>
        <v>#N/A</v>
      </c>
      <c r="K137" t="e">
        <f>VLOOKUP(Request[[#This Row],[Symbol]],[1]REQ!$A$2:$E$200,5,0)</f>
        <v>#N/A</v>
      </c>
    </row>
    <row r="138" spans="1:11" x14ac:dyDescent="0.25">
      <c r="A138">
        <f>'Dividend History'!B134</f>
        <v>0</v>
      </c>
      <c r="B138" s="3" t="e">
        <f>VLOOKUP(A138,[1]REQ!A$2:B$200,2,0)</f>
        <v>#N/A</v>
      </c>
      <c r="C138" s="17" t="str">
        <f>IFERROR(VLOOKUP(Request[[#This Row],[Symbol]],[1]!Table3[#All],2,0),"")</f>
        <v/>
      </c>
      <c r="D138" s="18" t="str">
        <f>IFERROR(IF(VLOOKUP(Request[[#This Row],[Symbol]],[1]!Table3[[Symbol]:[Volume Echangé]],3,0)="0","",VLOOKUP(Request[[#This Row],[Symbol]],[1]!Table3[[Symbol]:[Volume Echangé]],3,0)),"")</f>
        <v/>
      </c>
      <c r="E138" s="21" t="str">
        <f>IFERROR(IF(VLOOKUP(Request[[#This Row],[Symbol]],[1]!Table3[[Symbol]:[Capital Echangé]],4,0)=0,"",VLOOKUP(Request[[#This Row],[Symbol]],[1]!Table3[[Symbol]:[Capital Echangé]],4,0)/100),"")</f>
        <v/>
      </c>
      <c r="F138" s="21" t="str">
        <f>IFERROR(VLOOKUP(Request[[#This Row],[Symbol]],[1]!Table3[#Data],5,0)/100,"")</f>
        <v/>
      </c>
      <c r="G138" s="22" t="str">
        <f>IFERROR(IF(VLOOKUP(Request[[#This Row],[Symbol]],[1]!Table3[#Data],6,0)="","",VLOOKUP(Request[[#This Row],[Symbol]],[1]!Table3[#Data],6,0)/100),"")</f>
        <v/>
      </c>
      <c r="H138" s="3" t="e">
        <f>VLOOKUP(Request[[#This Row],[Symbol]],[1]REQ!$A$2:$C$200,3,0)</f>
        <v>#N/A</v>
      </c>
      <c r="I138" s="3" t="e">
        <f>VLOOKUP(Request[[#This Row],[Symbol]],[1]REQ!$A$2:$D$200,4,0)</f>
        <v>#N/A</v>
      </c>
      <c r="K138" t="e">
        <f>VLOOKUP(Request[[#This Row],[Symbol]],[1]REQ!$A$2:$E$200,5,0)</f>
        <v>#N/A</v>
      </c>
    </row>
    <row r="139" spans="1:11" x14ac:dyDescent="0.25">
      <c r="A139">
        <f>'Dividend History'!B135</f>
        <v>0</v>
      </c>
      <c r="B139" s="3" t="e">
        <f>VLOOKUP(A139,[1]REQ!A$2:B$200,2,0)</f>
        <v>#N/A</v>
      </c>
      <c r="C139" s="17" t="str">
        <f>IFERROR(VLOOKUP(Request[[#This Row],[Symbol]],[1]!Table3[#All],2,0),"")</f>
        <v/>
      </c>
      <c r="D139" s="18" t="str">
        <f>IFERROR(IF(VLOOKUP(Request[[#This Row],[Symbol]],[1]!Table3[[Symbol]:[Volume Echangé]],3,0)="0","",VLOOKUP(Request[[#This Row],[Symbol]],[1]!Table3[[Symbol]:[Volume Echangé]],3,0)),"")</f>
        <v/>
      </c>
      <c r="E139" s="21" t="str">
        <f>IFERROR(IF(VLOOKUP(Request[[#This Row],[Symbol]],[1]!Table3[[Symbol]:[Capital Echangé]],4,0)=0,"",VLOOKUP(Request[[#This Row],[Symbol]],[1]!Table3[[Symbol]:[Capital Echangé]],4,0)/100),"")</f>
        <v/>
      </c>
      <c r="F139" s="21" t="str">
        <f>IFERROR(VLOOKUP(Request[[#This Row],[Symbol]],[1]!Table3[#Data],5,0)/100,"")</f>
        <v/>
      </c>
      <c r="G139" s="22" t="str">
        <f>IFERROR(IF(VLOOKUP(Request[[#This Row],[Symbol]],[1]!Table3[#Data],6,0)="","",VLOOKUP(Request[[#This Row],[Symbol]],[1]!Table3[#Data],6,0)/100),"")</f>
        <v/>
      </c>
      <c r="H139" s="3" t="e">
        <f>VLOOKUP(Request[[#This Row],[Symbol]],[1]REQ!$A$2:$C$200,3,0)</f>
        <v>#N/A</v>
      </c>
      <c r="I139" s="3" t="e">
        <f>VLOOKUP(Request[[#This Row],[Symbol]],[1]REQ!$A$2:$D$200,4,0)</f>
        <v>#N/A</v>
      </c>
      <c r="K139" t="e">
        <f>VLOOKUP(Request[[#This Row],[Symbol]],[1]REQ!$A$2:$E$200,5,0)</f>
        <v>#N/A</v>
      </c>
    </row>
    <row r="140" spans="1:11" x14ac:dyDescent="0.25">
      <c r="A140">
        <f>'Dividend History'!B136</f>
        <v>0</v>
      </c>
      <c r="B140" s="3" t="e">
        <f>VLOOKUP(A140,[1]REQ!A$2:B$200,2,0)</f>
        <v>#N/A</v>
      </c>
      <c r="C140" s="17" t="str">
        <f>IFERROR(VLOOKUP(Request[[#This Row],[Symbol]],[1]!Table3[#All],2,0),"")</f>
        <v/>
      </c>
      <c r="D140" s="18" t="str">
        <f>IFERROR(IF(VLOOKUP(Request[[#This Row],[Symbol]],[1]!Table3[[Symbol]:[Volume Echangé]],3,0)="0","",VLOOKUP(Request[[#This Row],[Symbol]],[1]!Table3[[Symbol]:[Volume Echangé]],3,0)),"")</f>
        <v/>
      </c>
      <c r="E140" s="21" t="str">
        <f>IFERROR(IF(VLOOKUP(Request[[#This Row],[Symbol]],[1]!Table3[[Symbol]:[Capital Echangé]],4,0)=0,"",VLOOKUP(Request[[#This Row],[Symbol]],[1]!Table3[[Symbol]:[Capital Echangé]],4,0)/100),"")</f>
        <v/>
      </c>
      <c r="F140" s="21" t="str">
        <f>IFERROR(VLOOKUP(Request[[#This Row],[Symbol]],[1]!Table3[#Data],5,0)/100,"")</f>
        <v/>
      </c>
      <c r="G140" s="22" t="str">
        <f>IFERROR(IF(VLOOKUP(Request[[#This Row],[Symbol]],[1]!Table3[#Data],6,0)="","",VLOOKUP(Request[[#This Row],[Symbol]],[1]!Table3[#Data],6,0)/100),"")</f>
        <v/>
      </c>
      <c r="H140" s="3" t="e">
        <f>VLOOKUP(Request[[#This Row],[Symbol]],[1]REQ!$A$2:$C$200,3,0)</f>
        <v>#N/A</v>
      </c>
      <c r="I140" s="3" t="e">
        <f>VLOOKUP(Request[[#This Row],[Symbol]],[1]REQ!$A$2:$D$200,4,0)</f>
        <v>#N/A</v>
      </c>
      <c r="K140" t="e">
        <f>VLOOKUP(Request[[#This Row],[Symbol]],[1]REQ!$A$2:$E$200,5,0)</f>
        <v>#N/A</v>
      </c>
    </row>
    <row r="141" spans="1:11" x14ac:dyDescent="0.25">
      <c r="A141">
        <f>'Dividend History'!B137</f>
        <v>0</v>
      </c>
      <c r="B141" s="3" t="e">
        <f>VLOOKUP(A141,[1]REQ!A$2:B$200,2,0)</f>
        <v>#N/A</v>
      </c>
      <c r="C141" s="17" t="str">
        <f>IFERROR(VLOOKUP(Request[[#This Row],[Symbol]],[1]!Table3[#All],2,0),"")</f>
        <v/>
      </c>
      <c r="D141" s="18" t="str">
        <f>IFERROR(IF(VLOOKUP(Request[[#This Row],[Symbol]],[1]!Table3[[Symbol]:[Volume Echangé]],3,0)="0","",VLOOKUP(Request[[#This Row],[Symbol]],[1]!Table3[[Symbol]:[Volume Echangé]],3,0)),"")</f>
        <v/>
      </c>
      <c r="E141" s="21" t="str">
        <f>IFERROR(IF(VLOOKUP(Request[[#This Row],[Symbol]],[1]!Table3[[Symbol]:[Capital Echangé]],4,0)=0,"",VLOOKUP(Request[[#This Row],[Symbol]],[1]!Table3[[Symbol]:[Capital Echangé]],4,0)/100),"")</f>
        <v/>
      </c>
      <c r="F141" s="21" t="str">
        <f>IFERROR(VLOOKUP(Request[[#This Row],[Symbol]],[1]!Table3[#Data],5,0)/100,"")</f>
        <v/>
      </c>
      <c r="G141" s="22" t="str">
        <f>IFERROR(IF(VLOOKUP(Request[[#This Row],[Symbol]],[1]!Table3[#Data],6,0)="","",VLOOKUP(Request[[#This Row],[Symbol]],[1]!Table3[#Data],6,0)/100),"")</f>
        <v/>
      </c>
      <c r="H141" s="3" t="e">
        <f>VLOOKUP(Request[[#This Row],[Symbol]],[1]REQ!$A$2:$C$200,3,0)</f>
        <v>#N/A</v>
      </c>
      <c r="I141" s="3" t="e">
        <f>VLOOKUP(Request[[#This Row],[Symbol]],[1]REQ!$A$2:$D$200,4,0)</f>
        <v>#N/A</v>
      </c>
      <c r="K141" t="e">
        <f>VLOOKUP(Request[[#This Row],[Symbol]],[1]REQ!$A$2:$E$200,5,0)</f>
        <v>#N/A</v>
      </c>
    </row>
    <row r="142" spans="1:11" x14ac:dyDescent="0.25">
      <c r="A142">
        <f>'Dividend History'!B138</f>
        <v>0</v>
      </c>
      <c r="B142" s="3" t="e">
        <f>VLOOKUP(A142,[1]REQ!A$2:B$200,2,0)</f>
        <v>#N/A</v>
      </c>
      <c r="C142" s="17" t="str">
        <f>IFERROR(VLOOKUP(Request[[#This Row],[Symbol]],[1]!Table3[#All],2,0),"")</f>
        <v/>
      </c>
      <c r="D142" s="18" t="str">
        <f>IFERROR(IF(VLOOKUP(Request[[#This Row],[Symbol]],[1]!Table3[[Symbol]:[Volume Echangé]],3,0)="0","",VLOOKUP(Request[[#This Row],[Symbol]],[1]!Table3[[Symbol]:[Volume Echangé]],3,0)),"")</f>
        <v/>
      </c>
      <c r="E142" s="21" t="str">
        <f>IFERROR(IF(VLOOKUP(Request[[#This Row],[Symbol]],[1]!Table3[[Symbol]:[Capital Echangé]],4,0)=0,"",VLOOKUP(Request[[#This Row],[Symbol]],[1]!Table3[[Symbol]:[Capital Echangé]],4,0)/100),"")</f>
        <v/>
      </c>
      <c r="F142" s="21" t="str">
        <f>IFERROR(VLOOKUP(Request[[#This Row],[Symbol]],[1]!Table3[#Data],5,0)/100,"")</f>
        <v/>
      </c>
      <c r="G142" s="22" t="str">
        <f>IFERROR(IF(VLOOKUP(Request[[#This Row],[Symbol]],[1]!Table3[#Data],6,0)="","",VLOOKUP(Request[[#This Row],[Symbol]],[1]!Table3[#Data],6,0)/100),"")</f>
        <v/>
      </c>
      <c r="H142" s="3" t="e">
        <f>VLOOKUP(Request[[#This Row],[Symbol]],[1]REQ!$A$2:$C$200,3,0)</f>
        <v>#N/A</v>
      </c>
      <c r="I142" s="3" t="e">
        <f>VLOOKUP(Request[[#This Row],[Symbol]],[1]REQ!$A$2:$D$200,4,0)</f>
        <v>#N/A</v>
      </c>
      <c r="K142" t="e">
        <f>VLOOKUP(Request[[#This Row],[Symbol]],[1]REQ!$A$2:$E$200,5,0)</f>
        <v>#N/A</v>
      </c>
    </row>
    <row r="143" spans="1:11" x14ac:dyDescent="0.25">
      <c r="A143">
        <f>'Dividend History'!B139</f>
        <v>0</v>
      </c>
      <c r="B143" s="3" t="e">
        <f>VLOOKUP(A143,[1]REQ!A$2:B$200,2,0)</f>
        <v>#N/A</v>
      </c>
      <c r="C143" s="17" t="str">
        <f>IFERROR(VLOOKUP(Request[[#This Row],[Symbol]],[1]!Table3[#All],2,0),"")</f>
        <v/>
      </c>
      <c r="D143" s="18" t="str">
        <f>IFERROR(IF(VLOOKUP(Request[[#This Row],[Symbol]],[1]!Table3[[Symbol]:[Volume Echangé]],3,0)="0","",VLOOKUP(Request[[#This Row],[Symbol]],[1]!Table3[[Symbol]:[Volume Echangé]],3,0)),"")</f>
        <v/>
      </c>
      <c r="E143" s="21" t="str">
        <f>IFERROR(IF(VLOOKUP(Request[[#This Row],[Symbol]],[1]!Table3[[Symbol]:[Capital Echangé]],4,0)=0,"",VLOOKUP(Request[[#This Row],[Symbol]],[1]!Table3[[Symbol]:[Capital Echangé]],4,0)/100),"")</f>
        <v/>
      </c>
      <c r="F143" s="21" t="str">
        <f>IFERROR(VLOOKUP(Request[[#This Row],[Symbol]],[1]!Table3[#Data],5,0)/100,"")</f>
        <v/>
      </c>
      <c r="G143" s="22" t="str">
        <f>IFERROR(IF(VLOOKUP(Request[[#This Row],[Symbol]],[1]!Table3[#Data],6,0)="","",VLOOKUP(Request[[#This Row],[Symbol]],[1]!Table3[#Data],6,0)/100),"")</f>
        <v/>
      </c>
      <c r="H143" s="3" t="e">
        <f>VLOOKUP(Request[[#This Row],[Symbol]],[1]REQ!$A$2:$C$200,3,0)</f>
        <v>#N/A</v>
      </c>
      <c r="I143" s="3" t="e">
        <f>VLOOKUP(Request[[#This Row],[Symbol]],[1]REQ!$A$2:$D$200,4,0)</f>
        <v>#N/A</v>
      </c>
      <c r="K143" t="e">
        <f>VLOOKUP(Request[[#This Row],[Symbol]],[1]REQ!$A$2:$E$200,5,0)</f>
        <v>#N/A</v>
      </c>
    </row>
    <row r="144" spans="1:11" x14ac:dyDescent="0.25">
      <c r="A144">
        <f>'Dividend History'!B140</f>
        <v>0</v>
      </c>
      <c r="B144" s="3" t="e">
        <f>VLOOKUP(A144,[1]REQ!A$2:B$200,2,0)</f>
        <v>#N/A</v>
      </c>
      <c r="C144" s="17" t="str">
        <f>IFERROR(VLOOKUP(Request[[#This Row],[Symbol]],[1]!Table3[#All],2,0),"")</f>
        <v/>
      </c>
      <c r="D144" s="18" t="str">
        <f>IFERROR(IF(VLOOKUP(Request[[#This Row],[Symbol]],[1]!Table3[[Symbol]:[Volume Echangé]],3,0)="0","",VLOOKUP(Request[[#This Row],[Symbol]],[1]!Table3[[Symbol]:[Volume Echangé]],3,0)),"")</f>
        <v/>
      </c>
      <c r="E144" s="21" t="str">
        <f>IFERROR(IF(VLOOKUP(Request[[#This Row],[Symbol]],[1]!Table3[[Symbol]:[Capital Echangé]],4,0)=0,"",VLOOKUP(Request[[#This Row],[Symbol]],[1]!Table3[[Symbol]:[Capital Echangé]],4,0)/100),"")</f>
        <v/>
      </c>
      <c r="F144" s="21" t="str">
        <f>IFERROR(VLOOKUP(Request[[#This Row],[Symbol]],[1]!Table3[#Data],5,0)/100,"")</f>
        <v/>
      </c>
      <c r="G144" s="22" t="str">
        <f>IFERROR(IF(VLOOKUP(Request[[#This Row],[Symbol]],[1]!Table3[#Data],6,0)="","",VLOOKUP(Request[[#This Row],[Symbol]],[1]!Table3[#Data],6,0)/100),"")</f>
        <v/>
      </c>
      <c r="H144" s="3" t="e">
        <f>VLOOKUP(Request[[#This Row],[Symbol]],[1]REQ!$A$2:$C$200,3,0)</f>
        <v>#N/A</v>
      </c>
      <c r="I144" s="3" t="e">
        <f>VLOOKUP(Request[[#This Row],[Symbol]],[1]REQ!$A$2:$D$200,4,0)</f>
        <v>#N/A</v>
      </c>
      <c r="K144" t="e">
        <f>VLOOKUP(Request[[#This Row],[Symbol]],[1]REQ!$A$2:$E$200,5,0)</f>
        <v>#N/A</v>
      </c>
    </row>
    <row r="145" spans="1:11" x14ac:dyDescent="0.25">
      <c r="A145">
        <f>'Dividend History'!B141</f>
        <v>0</v>
      </c>
      <c r="B145" s="3" t="e">
        <f>VLOOKUP(A145,[1]REQ!A$2:B$200,2,0)</f>
        <v>#N/A</v>
      </c>
      <c r="C145" s="17" t="str">
        <f>IFERROR(VLOOKUP(Request[[#This Row],[Symbol]],[1]!Table3[#All],2,0),"")</f>
        <v/>
      </c>
      <c r="D145" s="18" t="str">
        <f>IFERROR(IF(VLOOKUP(Request[[#This Row],[Symbol]],[1]!Table3[[Symbol]:[Volume Echangé]],3,0)="0","",VLOOKUP(Request[[#This Row],[Symbol]],[1]!Table3[[Symbol]:[Volume Echangé]],3,0)),"")</f>
        <v/>
      </c>
      <c r="E145" s="21" t="str">
        <f>IFERROR(IF(VLOOKUP(Request[[#This Row],[Symbol]],[1]!Table3[[Symbol]:[Capital Echangé]],4,0)=0,"",VLOOKUP(Request[[#This Row],[Symbol]],[1]!Table3[[Symbol]:[Capital Echangé]],4,0)/100),"")</f>
        <v/>
      </c>
      <c r="F145" s="21" t="str">
        <f>IFERROR(VLOOKUP(Request[[#This Row],[Symbol]],[1]!Table3[#Data],5,0)/100,"")</f>
        <v/>
      </c>
      <c r="G145" s="22" t="str">
        <f>IFERROR(IF(VLOOKUP(Request[[#This Row],[Symbol]],[1]!Table3[#Data],6,0)="","",VLOOKUP(Request[[#This Row],[Symbol]],[1]!Table3[#Data],6,0)/100),"")</f>
        <v/>
      </c>
      <c r="H145" s="3" t="e">
        <f>VLOOKUP(Request[[#This Row],[Symbol]],[1]REQ!$A$2:$C$200,3,0)</f>
        <v>#N/A</v>
      </c>
      <c r="I145" s="3" t="e">
        <f>VLOOKUP(Request[[#This Row],[Symbol]],[1]REQ!$A$2:$D$200,4,0)</f>
        <v>#N/A</v>
      </c>
      <c r="K145" t="e">
        <f>VLOOKUP(Request[[#This Row],[Symbol]],[1]REQ!$A$2:$E$200,5,0)</f>
        <v>#N/A</v>
      </c>
    </row>
    <row r="146" spans="1:11" x14ac:dyDescent="0.25">
      <c r="A146">
        <f>'Dividend History'!B142</f>
        <v>0</v>
      </c>
      <c r="B146" s="3" t="e">
        <f>VLOOKUP(A146,[1]REQ!A$2:B$200,2,0)</f>
        <v>#N/A</v>
      </c>
      <c r="C146" s="17" t="str">
        <f>IFERROR(VLOOKUP(Request[[#This Row],[Symbol]],[1]!Table3[#All],2,0),"")</f>
        <v/>
      </c>
      <c r="D146" s="18" t="str">
        <f>IFERROR(IF(VLOOKUP(Request[[#This Row],[Symbol]],[1]!Table3[[Symbol]:[Volume Echangé]],3,0)="0","",VLOOKUP(Request[[#This Row],[Symbol]],[1]!Table3[[Symbol]:[Volume Echangé]],3,0)),"")</f>
        <v/>
      </c>
      <c r="E146" s="21" t="str">
        <f>IFERROR(IF(VLOOKUP(Request[[#This Row],[Symbol]],[1]!Table3[[Symbol]:[Capital Echangé]],4,0)=0,"",VLOOKUP(Request[[#This Row],[Symbol]],[1]!Table3[[Symbol]:[Capital Echangé]],4,0)/100),"")</f>
        <v/>
      </c>
      <c r="F146" s="21" t="str">
        <f>IFERROR(VLOOKUP(Request[[#This Row],[Symbol]],[1]!Table3[#Data],5,0)/100,"")</f>
        <v/>
      </c>
      <c r="G146" s="22" t="str">
        <f>IFERROR(IF(VLOOKUP(Request[[#This Row],[Symbol]],[1]!Table3[#Data],6,0)="","",VLOOKUP(Request[[#This Row],[Symbol]],[1]!Table3[#Data],6,0)/100),"")</f>
        <v/>
      </c>
      <c r="H146" s="3" t="e">
        <f>VLOOKUP(Request[[#This Row],[Symbol]],[1]REQ!$A$2:$C$200,3,0)</f>
        <v>#N/A</v>
      </c>
      <c r="I146" s="3" t="e">
        <f>VLOOKUP(Request[[#This Row],[Symbol]],[1]REQ!$A$2:$D$200,4,0)</f>
        <v>#N/A</v>
      </c>
      <c r="K146" t="e">
        <f>VLOOKUP(Request[[#This Row],[Symbol]],[1]REQ!$A$2:$E$200,5,0)</f>
        <v>#N/A</v>
      </c>
    </row>
    <row r="147" spans="1:11" x14ac:dyDescent="0.25">
      <c r="A147">
        <f>'Dividend History'!B143</f>
        <v>0</v>
      </c>
      <c r="B147" s="3" t="e">
        <f>VLOOKUP(A147,[1]REQ!A$2:B$200,2,0)</f>
        <v>#N/A</v>
      </c>
      <c r="C147" s="17" t="str">
        <f>IFERROR(VLOOKUP(Request[[#This Row],[Symbol]],[1]!Table3[#All],2,0),"")</f>
        <v/>
      </c>
      <c r="D147" s="18" t="str">
        <f>IFERROR(IF(VLOOKUP(Request[[#This Row],[Symbol]],[1]!Table3[[Symbol]:[Volume Echangé]],3,0)="0","",VLOOKUP(Request[[#This Row],[Symbol]],[1]!Table3[[Symbol]:[Volume Echangé]],3,0)),"")</f>
        <v/>
      </c>
      <c r="E147" s="21" t="str">
        <f>IFERROR(IF(VLOOKUP(Request[[#This Row],[Symbol]],[1]!Table3[[Symbol]:[Capital Echangé]],4,0)=0,"",VLOOKUP(Request[[#This Row],[Symbol]],[1]!Table3[[Symbol]:[Capital Echangé]],4,0)/100),"")</f>
        <v/>
      </c>
      <c r="F147" s="21" t="str">
        <f>IFERROR(VLOOKUP(Request[[#This Row],[Symbol]],[1]!Table3[#Data],5,0)/100,"")</f>
        <v/>
      </c>
      <c r="G147" s="22" t="str">
        <f>IFERROR(IF(VLOOKUP(Request[[#This Row],[Symbol]],[1]!Table3[#Data],6,0)="","",VLOOKUP(Request[[#This Row],[Symbol]],[1]!Table3[#Data],6,0)/100),"")</f>
        <v/>
      </c>
      <c r="H147" s="3" t="e">
        <f>VLOOKUP(Request[[#This Row],[Symbol]],[1]REQ!$A$2:$C$200,3,0)</f>
        <v>#N/A</v>
      </c>
      <c r="I147" s="3" t="e">
        <f>VLOOKUP(Request[[#This Row],[Symbol]],[1]REQ!$A$2:$D$200,4,0)</f>
        <v>#N/A</v>
      </c>
      <c r="K147" t="e">
        <f>VLOOKUP(Request[[#This Row],[Symbol]],[1]REQ!$A$2:$E$200,5,0)</f>
        <v>#N/A</v>
      </c>
    </row>
    <row r="148" spans="1:11" x14ac:dyDescent="0.25">
      <c r="A148">
        <f>'Dividend History'!B144</f>
        <v>0</v>
      </c>
      <c r="B148" s="3" t="e">
        <f>VLOOKUP(A148,[1]REQ!A$2:B$200,2,0)</f>
        <v>#N/A</v>
      </c>
      <c r="C148" s="17" t="str">
        <f>IFERROR(VLOOKUP(Request[[#This Row],[Symbol]],[1]!Table3[#All],2,0),"")</f>
        <v/>
      </c>
      <c r="D148" s="18" t="str">
        <f>IFERROR(IF(VLOOKUP(Request[[#This Row],[Symbol]],[1]!Table3[[Symbol]:[Volume Echangé]],3,0)="0","",VLOOKUP(Request[[#This Row],[Symbol]],[1]!Table3[[Symbol]:[Volume Echangé]],3,0)),"")</f>
        <v/>
      </c>
      <c r="E148" s="21" t="str">
        <f>IFERROR(IF(VLOOKUP(Request[[#This Row],[Symbol]],[1]!Table3[[Symbol]:[Capital Echangé]],4,0)=0,"",VLOOKUP(Request[[#This Row],[Symbol]],[1]!Table3[[Symbol]:[Capital Echangé]],4,0)/100),"")</f>
        <v/>
      </c>
      <c r="F148" s="21" t="str">
        <f>IFERROR(VLOOKUP(Request[[#This Row],[Symbol]],[1]!Table3[#Data],5,0)/100,"")</f>
        <v/>
      </c>
      <c r="G148" s="22" t="str">
        <f>IFERROR(IF(VLOOKUP(Request[[#This Row],[Symbol]],[1]!Table3[#Data],6,0)="","",VLOOKUP(Request[[#This Row],[Symbol]],[1]!Table3[#Data],6,0)/100),"")</f>
        <v/>
      </c>
      <c r="H148" s="3" t="e">
        <f>VLOOKUP(Request[[#This Row],[Symbol]],[1]REQ!$A$2:$C$200,3,0)</f>
        <v>#N/A</v>
      </c>
      <c r="I148" s="3" t="e">
        <f>VLOOKUP(Request[[#This Row],[Symbol]],[1]REQ!$A$2:$D$200,4,0)</f>
        <v>#N/A</v>
      </c>
      <c r="K148" t="e">
        <f>VLOOKUP(Request[[#This Row],[Symbol]],[1]REQ!$A$2:$E$200,5,0)</f>
        <v>#N/A</v>
      </c>
    </row>
    <row r="149" spans="1:11" x14ac:dyDescent="0.25">
      <c r="A149">
        <f>'Dividend History'!B145</f>
        <v>0</v>
      </c>
      <c r="B149" s="3" t="e">
        <f>VLOOKUP(A149,[1]REQ!A$2:B$200,2,0)</f>
        <v>#N/A</v>
      </c>
      <c r="C149" s="17" t="str">
        <f>IFERROR(VLOOKUP(Request[[#This Row],[Symbol]],[1]!Table3[#All],2,0),"")</f>
        <v/>
      </c>
      <c r="D149" s="18" t="str">
        <f>IFERROR(IF(VLOOKUP(Request[[#This Row],[Symbol]],[1]!Table3[[Symbol]:[Volume Echangé]],3,0)="0","",VLOOKUP(Request[[#This Row],[Symbol]],[1]!Table3[[Symbol]:[Volume Echangé]],3,0)),"")</f>
        <v/>
      </c>
      <c r="E149" s="21" t="str">
        <f>IFERROR(IF(VLOOKUP(Request[[#This Row],[Symbol]],[1]!Table3[[Symbol]:[Capital Echangé]],4,0)=0,"",VLOOKUP(Request[[#This Row],[Symbol]],[1]!Table3[[Symbol]:[Capital Echangé]],4,0)/100),"")</f>
        <v/>
      </c>
      <c r="F149" s="21" t="str">
        <f>IFERROR(VLOOKUP(Request[[#This Row],[Symbol]],[1]!Table3[#Data],5,0)/100,"")</f>
        <v/>
      </c>
      <c r="G149" s="22" t="str">
        <f>IFERROR(IF(VLOOKUP(Request[[#This Row],[Symbol]],[1]!Table3[#Data],6,0)="","",VLOOKUP(Request[[#This Row],[Symbol]],[1]!Table3[#Data],6,0)/100),"")</f>
        <v/>
      </c>
      <c r="H149" s="3" t="e">
        <f>VLOOKUP(Request[[#This Row],[Symbol]],[1]REQ!$A$2:$C$200,3,0)</f>
        <v>#N/A</v>
      </c>
      <c r="I149" s="3" t="e">
        <f>VLOOKUP(Request[[#This Row],[Symbol]],[1]REQ!$A$2:$D$200,4,0)</f>
        <v>#N/A</v>
      </c>
      <c r="K149" t="e">
        <f>VLOOKUP(Request[[#This Row],[Symbol]],[1]REQ!$A$2:$E$200,5,0)</f>
        <v>#N/A</v>
      </c>
    </row>
    <row r="150" spans="1:11" x14ac:dyDescent="0.25">
      <c r="A150">
        <f>'Dividend History'!B146</f>
        <v>0</v>
      </c>
      <c r="B150" s="3" t="e">
        <f>VLOOKUP(A150,[1]REQ!A$2:B$200,2,0)</f>
        <v>#N/A</v>
      </c>
      <c r="C150" s="17" t="str">
        <f>IFERROR(VLOOKUP(Request[[#This Row],[Symbol]],[1]!Table3[#All],2,0),"")</f>
        <v/>
      </c>
      <c r="D150" s="18" t="str">
        <f>IFERROR(IF(VLOOKUP(Request[[#This Row],[Symbol]],[1]!Table3[[Symbol]:[Volume Echangé]],3,0)="0","",VLOOKUP(Request[[#This Row],[Symbol]],[1]!Table3[[Symbol]:[Volume Echangé]],3,0)),"")</f>
        <v/>
      </c>
      <c r="E150" s="21" t="str">
        <f>IFERROR(IF(VLOOKUP(Request[[#This Row],[Symbol]],[1]!Table3[[Symbol]:[Capital Echangé]],4,0)=0,"",VLOOKUP(Request[[#This Row],[Symbol]],[1]!Table3[[Symbol]:[Capital Echangé]],4,0)/100),"")</f>
        <v/>
      </c>
      <c r="F150" s="21" t="str">
        <f>IFERROR(VLOOKUP(Request[[#This Row],[Symbol]],[1]!Table3[#Data],5,0)/100,"")</f>
        <v/>
      </c>
      <c r="G150" s="22" t="str">
        <f>IFERROR(IF(VLOOKUP(Request[[#This Row],[Symbol]],[1]!Table3[#Data],6,0)="","",VLOOKUP(Request[[#This Row],[Symbol]],[1]!Table3[#Data],6,0)/100),"")</f>
        <v/>
      </c>
      <c r="H150" s="3" t="e">
        <f>VLOOKUP(Request[[#This Row],[Symbol]],[1]REQ!$A$2:$C$200,3,0)</f>
        <v>#N/A</v>
      </c>
      <c r="I150" s="3" t="e">
        <f>VLOOKUP(Request[[#This Row],[Symbol]],[1]REQ!$A$2:$D$200,4,0)</f>
        <v>#N/A</v>
      </c>
      <c r="K150" t="e">
        <f>VLOOKUP(Request[[#This Row],[Symbol]],[1]REQ!$A$2:$E$200,5,0)</f>
        <v>#N/A</v>
      </c>
    </row>
    <row r="151" spans="1:11" x14ac:dyDescent="0.25">
      <c r="A151">
        <f>'Dividend History'!B147</f>
        <v>0</v>
      </c>
      <c r="B151" s="3" t="e">
        <f>VLOOKUP(A151,[1]REQ!A$2:B$200,2,0)</f>
        <v>#N/A</v>
      </c>
      <c r="C151" s="17" t="str">
        <f>IFERROR(VLOOKUP(Request[[#This Row],[Symbol]],[1]!Table3[#All],2,0),"")</f>
        <v/>
      </c>
      <c r="D151" s="18" t="str">
        <f>IFERROR(IF(VLOOKUP(Request[[#This Row],[Symbol]],[1]!Table3[[Symbol]:[Volume Echangé]],3,0)="0","",VLOOKUP(Request[[#This Row],[Symbol]],[1]!Table3[[Symbol]:[Volume Echangé]],3,0)),"")</f>
        <v/>
      </c>
      <c r="E151" s="21" t="str">
        <f>IFERROR(IF(VLOOKUP(Request[[#This Row],[Symbol]],[1]!Table3[[Symbol]:[Capital Echangé]],4,0)=0,"",VLOOKUP(Request[[#This Row],[Symbol]],[1]!Table3[[Symbol]:[Capital Echangé]],4,0)/100),"")</f>
        <v/>
      </c>
      <c r="F151" s="21" t="str">
        <f>IFERROR(VLOOKUP(Request[[#This Row],[Symbol]],[1]!Table3[#Data],5,0)/100,"")</f>
        <v/>
      </c>
      <c r="G151" s="22" t="str">
        <f>IFERROR(IF(VLOOKUP(Request[[#This Row],[Symbol]],[1]!Table3[#Data],6,0)="","",VLOOKUP(Request[[#This Row],[Symbol]],[1]!Table3[#Data],6,0)/100),"")</f>
        <v/>
      </c>
      <c r="H151" s="3" t="e">
        <f>VLOOKUP(Request[[#This Row],[Symbol]],[1]REQ!$A$2:$C$200,3,0)</f>
        <v>#N/A</v>
      </c>
      <c r="I151" s="3" t="e">
        <f>VLOOKUP(Request[[#This Row],[Symbol]],[1]REQ!$A$2:$D$200,4,0)</f>
        <v>#N/A</v>
      </c>
      <c r="K151" t="e">
        <f>VLOOKUP(Request[[#This Row],[Symbol]],[1]REQ!$A$2:$E$200,5,0)</f>
        <v>#N/A</v>
      </c>
    </row>
    <row r="152" spans="1:11" x14ac:dyDescent="0.25">
      <c r="A152">
        <f>'Dividend History'!B148</f>
        <v>0</v>
      </c>
      <c r="B152" s="3" t="e">
        <f>VLOOKUP(A152,[1]REQ!A$2:B$200,2,0)</f>
        <v>#N/A</v>
      </c>
      <c r="C152" s="17" t="str">
        <f>IFERROR(VLOOKUP(Request[[#This Row],[Symbol]],[1]!Table3[#All],2,0),"")</f>
        <v/>
      </c>
      <c r="D152" s="18" t="str">
        <f>IFERROR(IF(VLOOKUP(Request[[#This Row],[Symbol]],[1]!Table3[[Symbol]:[Volume Echangé]],3,0)="0","",VLOOKUP(Request[[#This Row],[Symbol]],[1]!Table3[[Symbol]:[Volume Echangé]],3,0)),"")</f>
        <v/>
      </c>
      <c r="E152" s="21" t="str">
        <f>IFERROR(IF(VLOOKUP(Request[[#This Row],[Symbol]],[1]!Table3[[Symbol]:[Capital Echangé]],4,0)=0,"",VLOOKUP(Request[[#This Row],[Symbol]],[1]!Table3[[Symbol]:[Capital Echangé]],4,0)/100),"")</f>
        <v/>
      </c>
      <c r="F152" s="21" t="str">
        <f>IFERROR(VLOOKUP(Request[[#This Row],[Symbol]],[1]!Table3[#Data],5,0)/100,"")</f>
        <v/>
      </c>
      <c r="G152" s="22" t="str">
        <f>IFERROR(IF(VLOOKUP(Request[[#This Row],[Symbol]],[1]!Table3[#Data],6,0)="","",VLOOKUP(Request[[#This Row],[Symbol]],[1]!Table3[#Data],6,0)/100),"")</f>
        <v/>
      </c>
      <c r="H152" s="3" t="e">
        <f>VLOOKUP(Request[[#This Row],[Symbol]],[1]REQ!$A$2:$C$200,3,0)</f>
        <v>#N/A</v>
      </c>
      <c r="I152" s="3" t="e">
        <f>VLOOKUP(Request[[#This Row],[Symbol]],[1]REQ!$A$2:$D$200,4,0)</f>
        <v>#N/A</v>
      </c>
      <c r="K152" t="e">
        <f>VLOOKUP(Request[[#This Row],[Symbol]],[1]REQ!$A$2:$E$200,5,0)</f>
        <v>#N/A</v>
      </c>
    </row>
    <row r="153" spans="1:11" x14ac:dyDescent="0.25">
      <c r="A153">
        <f>'Dividend History'!B149</f>
        <v>0</v>
      </c>
      <c r="B153" s="3" t="e">
        <f>VLOOKUP(A153,[1]REQ!A$2:B$200,2,0)</f>
        <v>#N/A</v>
      </c>
      <c r="C153" s="17" t="str">
        <f>IFERROR(VLOOKUP(Request[[#This Row],[Symbol]],[1]!Table3[#All],2,0),"")</f>
        <v/>
      </c>
      <c r="D153" s="18" t="str">
        <f>IFERROR(IF(VLOOKUP(Request[[#This Row],[Symbol]],[1]!Table3[[Symbol]:[Volume Echangé]],3,0)="0","",VLOOKUP(Request[[#This Row],[Symbol]],[1]!Table3[[Symbol]:[Volume Echangé]],3,0)),"")</f>
        <v/>
      </c>
      <c r="E153" s="21" t="str">
        <f>IFERROR(IF(VLOOKUP(Request[[#This Row],[Symbol]],[1]!Table3[[Symbol]:[Capital Echangé]],4,0)=0,"",VLOOKUP(Request[[#This Row],[Symbol]],[1]!Table3[[Symbol]:[Capital Echangé]],4,0)/100),"")</f>
        <v/>
      </c>
      <c r="F153" s="21" t="str">
        <f>IFERROR(VLOOKUP(Request[[#This Row],[Symbol]],[1]!Table3[#Data],5,0)/100,"")</f>
        <v/>
      </c>
      <c r="G153" s="22" t="str">
        <f>IFERROR(IF(VLOOKUP(Request[[#This Row],[Symbol]],[1]!Table3[#Data],6,0)="","",VLOOKUP(Request[[#This Row],[Symbol]],[1]!Table3[#Data],6,0)/100),"")</f>
        <v/>
      </c>
      <c r="H153" s="3" t="e">
        <f>VLOOKUP(Request[[#This Row],[Symbol]],[1]REQ!$A$2:$C$200,3,0)</f>
        <v>#N/A</v>
      </c>
      <c r="I153" s="3" t="e">
        <f>VLOOKUP(Request[[#This Row],[Symbol]],[1]REQ!$A$2:$D$200,4,0)</f>
        <v>#N/A</v>
      </c>
      <c r="K153" t="e">
        <f>VLOOKUP(Request[[#This Row],[Symbol]],[1]REQ!$A$2:$E$200,5,0)</f>
        <v>#N/A</v>
      </c>
    </row>
    <row r="154" spans="1:11" x14ac:dyDescent="0.25">
      <c r="A154">
        <f>'Dividend History'!B150</f>
        <v>0</v>
      </c>
      <c r="B154" s="3" t="e">
        <f>VLOOKUP(A154,[1]REQ!A$2:B$200,2,0)</f>
        <v>#N/A</v>
      </c>
      <c r="C154" s="17" t="str">
        <f>IFERROR(VLOOKUP(Request[[#This Row],[Symbol]],[1]!Table3[#All],2,0),"")</f>
        <v/>
      </c>
      <c r="D154" s="18" t="str">
        <f>IFERROR(IF(VLOOKUP(Request[[#This Row],[Symbol]],[1]!Table3[[Symbol]:[Volume Echangé]],3,0)="0","",VLOOKUP(Request[[#This Row],[Symbol]],[1]!Table3[[Symbol]:[Volume Echangé]],3,0)),"")</f>
        <v/>
      </c>
      <c r="E154" s="21" t="str">
        <f>IFERROR(IF(VLOOKUP(Request[[#This Row],[Symbol]],[1]!Table3[[Symbol]:[Capital Echangé]],4,0)=0,"",VLOOKUP(Request[[#This Row],[Symbol]],[1]!Table3[[Symbol]:[Capital Echangé]],4,0)/100),"")</f>
        <v/>
      </c>
      <c r="F154" s="21" t="str">
        <f>IFERROR(VLOOKUP(Request[[#This Row],[Symbol]],[1]!Table3[#Data],5,0)/100,"")</f>
        <v/>
      </c>
      <c r="G154" s="22" t="str">
        <f>IFERROR(IF(VLOOKUP(Request[[#This Row],[Symbol]],[1]!Table3[#Data],6,0)="","",VLOOKUP(Request[[#This Row],[Symbol]],[1]!Table3[#Data],6,0)/100),"")</f>
        <v/>
      </c>
      <c r="H154" s="3" t="e">
        <f>VLOOKUP(Request[[#This Row],[Symbol]],[1]REQ!$A$2:$C$200,3,0)</f>
        <v>#N/A</v>
      </c>
      <c r="I154" s="3" t="e">
        <f>VLOOKUP(Request[[#This Row],[Symbol]],[1]REQ!$A$2:$D$200,4,0)</f>
        <v>#N/A</v>
      </c>
      <c r="K154" t="e">
        <f>VLOOKUP(Request[[#This Row],[Symbol]],[1]REQ!$A$2:$E$200,5,0)</f>
        <v>#N/A</v>
      </c>
    </row>
    <row r="155" spans="1:11" x14ac:dyDescent="0.25">
      <c r="A155">
        <f>'Dividend History'!B151</f>
        <v>0</v>
      </c>
      <c r="B155" s="3" t="e">
        <f>VLOOKUP(A155,[1]REQ!A$2:B$200,2,0)</f>
        <v>#N/A</v>
      </c>
      <c r="C155" s="17" t="str">
        <f>IFERROR(VLOOKUP(Request[[#This Row],[Symbol]],[1]!Table3[#All],2,0),"")</f>
        <v/>
      </c>
      <c r="D155" s="18" t="str">
        <f>IFERROR(IF(VLOOKUP(Request[[#This Row],[Symbol]],[1]!Table3[[Symbol]:[Volume Echangé]],3,0)="0","",VLOOKUP(Request[[#This Row],[Symbol]],[1]!Table3[[Symbol]:[Volume Echangé]],3,0)),"")</f>
        <v/>
      </c>
      <c r="E155" s="21" t="str">
        <f>IFERROR(IF(VLOOKUP(Request[[#This Row],[Symbol]],[1]!Table3[[Symbol]:[Capital Echangé]],4,0)=0,"",VLOOKUP(Request[[#This Row],[Symbol]],[1]!Table3[[Symbol]:[Capital Echangé]],4,0)/100),"")</f>
        <v/>
      </c>
      <c r="F155" s="21" t="str">
        <f>IFERROR(VLOOKUP(Request[[#This Row],[Symbol]],[1]!Table3[#Data],5,0)/100,"")</f>
        <v/>
      </c>
      <c r="G155" s="22" t="str">
        <f>IFERROR(IF(VLOOKUP(Request[[#This Row],[Symbol]],[1]!Table3[#Data],6,0)="","",VLOOKUP(Request[[#This Row],[Symbol]],[1]!Table3[#Data],6,0)/100),"")</f>
        <v/>
      </c>
      <c r="H155" s="3" t="e">
        <f>VLOOKUP(Request[[#This Row],[Symbol]],[1]REQ!$A$2:$C$200,3,0)</f>
        <v>#N/A</v>
      </c>
      <c r="I155" s="3" t="e">
        <f>VLOOKUP(Request[[#This Row],[Symbol]],[1]REQ!$A$2:$D$200,4,0)</f>
        <v>#N/A</v>
      </c>
      <c r="K155" t="e">
        <f>VLOOKUP(Request[[#This Row],[Symbol]],[1]REQ!$A$2:$E$200,5,0)</f>
        <v>#N/A</v>
      </c>
    </row>
    <row r="156" spans="1:11" x14ac:dyDescent="0.25">
      <c r="A156">
        <f>'Dividend History'!B152</f>
        <v>0</v>
      </c>
      <c r="B156" s="3" t="e">
        <f>VLOOKUP(A156,[1]REQ!A$2:B$200,2,0)</f>
        <v>#N/A</v>
      </c>
      <c r="C156" s="17" t="str">
        <f>IFERROR(VLOOKUP(Request[[#This Row],[Symbol]],[1]!Table3[#All],2,0),"")</f>
        <v/>
      </c>
      <c r="D156" s="18" t="str">
        <f>IFERROR(IF(VLOOKUP(Request[[#This Row],[Symbol]],[1]!Table3[[Symbol]:[Volume Echangé]],3,0)="0","",VLOOKUP(Request[[#This Row],[Symbol]],[1]!Table3[[Symbol]:[Volume Echangé]],3,0)),"")</f>
        <v/>
      </c>
      <c r="E156" s="21" t="str">
        <f>IFERROR(IF(VLOOKUP(Request[[#This Row],[Symbol]],[1]!Table3[[Symbol]:[Capital Echangé]],4,0)=0,"",VLOOKUP(Request[[#This Row],[Symbol]],[1]!Table3[[Symbol]:[Capital Echangé]],4,0)/100),"")</f>
        <v/>
      </c>
      <c r="F156" s="21" t="str">
        <f>IFERROR(VLOOKUP(Request[[#This Row],[Symbol]],[1]!Table3[#Data],5,0)/100,"")</f>
        <v/>
      </c>
      <c r="G156" s="22" t="str">
        <f>IFERROR(IF(VLOOKUP(Request[[#This Row],[Symbol]],[1]!Table3[#Data],6,0)="","",VLOOKUP(Request[[#This Row],[Symbol]],[1]!Table3[#Data],6,0)/100),"")</f>
        <v/>
      </c>
      <c r="H156" s="3" t="e">
        <f>VLOOKUP(Request[[#This Row],[Symbol]],[1]REQ!$A$2:$C$200,3,0)</f>
        <v>#N/A</v>
      </c>
      <c r="I156" s="3" t="e">
        <f>VLOOKUP(Request[[#This Row],[Symbol]],[1]REQ!$A$2:$D$200,4,0)</f>
        <v>#N/A</v>
      </c>
      <c r="K156" t="e">
        <f>VLOOKUP(Request[[#This Row],[Symbol]],[1]REQ!$A$2:$E$200,5,0)</f>
        <v>#N/A</v>
      </c>
    </row>
    <row r="157" spans="1:11" x14ac:dyDescent="0.25">
      <c r="A157">
        <f>'Dividend History'!B153</f>
        <v>0</v>
      </c>
      <c r="B157" s="3" t="e">
        <f>VLOOKUP(A157,[1]REQ!A$2:B$200,2,0)</f>
        <v>#N/A</v>
      </c>
      <c r="C157" s="17" t="str">
        <f>IFERROR(VLOOKUP(Request[[#This Row],[Symbol]],[1]!Table3[#All],2,0),"")</f>
        <v/>
      </c>
      <c r="D157" s="18" t="str">
        <f>IFERROR(IF(VLOOKUP(Request[[#This Row],[Symbol]],[1]!Table3[[Symbol]:[Volume Echangé]],3,0)="0","",VLOOKUP(Request[[#This Row],[Symbol]],[1]!Table3[[Symbol]:[Volume Echangé]],3,0)),"")</f>
        <v/>
      </c>
      <c r="E157" s="21" t="str">
        <f>IFERROR(IF(VLOOKUP(Request[[#This Row],[Symbol]],[1]!Table3[[Symbol]:[Capital Echangé]],4,0)=0,"",VLOOKUP(Request[[#This Row],[Symbol]],[1]!Table3[[Symbol]:[Capital Echangé]],4,0)/100),"")</f>
        <v/>
      </c>
      <c r="F157" s="21" t="str">
        <f>IFERROR(VLOOKUP(Request[[#This Row],[Symbol]],[1]!Table3[#Data],5,0)/100,"")</f>
        <v/>
      </c>
      <c r="G157" s="22" t="str">
        <f>IFERROR(IF(VLOOKUP(Request[[#This Row],[Symbol]],[1]!Table3[#Data],6,0)="","",VLOOKUP(Request[[#This Row],[Symbol]],[1]!Table3[#Data],6,0)/100),"")</f>
        <v/>
      </c>
      <c r="H157" s="3" t="e">
        <f>VLOOKUP(Request[[#This Row],[Symbol]],[1]REQ!$A$2:$C$200,3,0)</f>
        <v>#N/A</v>
      </c>
      <c r="I157" s="3" t="e">
        <f>VLOOKUP(Request[[#This Row],[Symbol]],[1]REQ!$A$2:$D$200,4,0)</f>
        <v>#N/A</v>
      </c>
      <c r="K157" t="e">
        <f>VLOOKUP(Request[[#This Row],[Symbol]],[1]REQ!$A$2:$E$200,5,0)</f>
        <v>#N/A</v>
      </c>
    </row>
    <row r="158" spans="1:11" x14ac:dyDescent="0.25">
      <c r="A158">
        <f>'Dividend History'!B154</f>
        <v>0</v>
      </c>
      <c r="B158" s="3" t="e">
        <f>VLOOKUP(A158,[1]REQ!A$2:B$200,2,0)</f>
        <v>#N/A</v>
      </c>
      <c r="C158" s="17" t="str">
        <f>IFERROR(VLOOKUP(Request[[#This Row],[Symbol]],[1]!Table3[#All],2,0),"")</f>
        <v/>
      </c>
      <c r="D158" s="18" t="str">
        <f>IFERROR(IF(VLOOKUP(Request[[#This Row],[Symbol]],[1]!Table3[[Symbol]:[Volume Echangé]],3,0)="0","",VLOOKUP(Request[[#This Row],[Symbol]],[1]!Table3[[Symbol]:[Volume Echangé]],3,0)),"")</f>
        <v/>
      </c>
      <c r="E158" s="21" t="str">
        <f>IFERROR(IF(VLOOKUP(Request[[#This Row],[Symbol]],[1]!Table3[[Symbol]:[Capital Echangé]],4,0)=0,"",VLOOKUP(Request[[#This Row],[Symbol]],[1]!Table3[[Symbol]:[Capital Echangé]],4,0)/100),"")</f>
        <v/>
      </c>
      <c r="F158" s="21" t="str">
        <f>IFERROR(VLOOKUP(Request[[#This Row],[Symbol]],[1]!Table3[#Data],5,0)/100,"")</f>
        <v/>
      </c>
      <c r="G158" s="22" t="str">
        <f>IFERROR(IF(VLOOKUP(Request[[#This Row],[Symbol]],[1]!Table3[#Data],6,0)="","",VLOOKUP(Request[[#This Row],[Symbol]],[1]!Table3[#Data],6,0)/100),"")</f>
        <v/>
      </c>
      <c r="H158" s="3" t="e">
        <f>VLOOKUP(Request[[#This Row],[Symbol]],[1]REQ!$A$2:$C$200,3,0)</f>
        <v>#N/A</v>
      </c>
      <c r="I158" s="3" t="e">
        <f>VLOOKUP(Request[[#This Row],[Symbol]],[1]REQ!$A$2:$D$200,4,0)</f>
        <v>#N/A</v>
      </c>
      <c r="K158" t="e">
        <f>VLOOKUP(Request[[#This Row],[Symbol]],[1]REQ!$A$2:$E$200,5,0)</f>
        <v>#N/A</v>
      </c>
    </row>
    <row r="159" spans="1:11" x14ac:dyDescent="0.25">
      <c r="A159">
        <f>'Dividend History'!B155</f>
        <v>0</v>
      </c>
      <c r="B159" s="3" t="e">
        <f>VLOOKUP(A159,[1]REQ!A$2:B$200,2,0)</f>
        <v>#N/A</v>
      </c>
      <c r="C159" s="17" t="str">
        <f>IFERROR(VLOOKUP(Request[[#This Row],[Symbol]],[1]!Table3[#All],2,0),"")</f>
        <v/>
      </c>
      <c r="D159" s="18" t="str">
        <f>IFERROR(IF(VLOOKUP(Request[[#This Row],[Symbol]],[1]!Table3[[Symbol]:[Volume Echangé]],3,0)="0","",VLOOKUP(Request[[#This Row],[Symbol]],[1]!Table3[[Symbol]:[Volume Echangé]],3,0)),"")</f>
        <v/>
      </c>
      <c r="E159" s="21" t="str">
        <f>IFERROR(IF(VLOOKUP(Request[[#This Row],[Symbol]],[1]!Table3[[Symbol]:[Capital Echangé]],4,0)=0,"",VLOOKUP(Request[[#This Row],[Symbol]],[1]!Table3[[Symbol]:[Capital Echangé]],4,0)/100),"")</f>
        <v/>
      </c>
      <c r="F159" s="21" t="str">
        <f>IFERROR(VLOOKUP(Request[[#This Row],[Symbol]],[1]!Table3[#Data],5,0)/100,"")</f>
        <v/>
      </c>
      <c r="G159" s="22" t="str">
        <f>IFERROR(IF(VLOOKUP(Request[[#This Row],[Symbol]],[1]!Table3[#Data],6,0)="","",VLOOKUP(Request[[#This Row],[Symbol]],[1]!Table3[#Data],6,0)/100),"")</f>
        <v/>
      </c>
      <c r="H159" s="3" t="e">
        <f>VLOOKUP(Request[[#This Row],[Symbol]],[1]REQ!$A$2:$C$200,3,0)</f>
        <v>#N/A</v>
      </c>
      <c r="I159" s="3" t="e">
        <f>VLOOKUP(Request[[#This Row],[Symbol]],[1]REQ!$A$2:$D$200,4,0)</f>
        <v>#N/A</v>
      </c>
      <c r="K159" t="e">
        <f>VLOOKUP(Request[[#This Row],[Symbol]],[1]REQ!$A$2:$E$200,5,0)</f>
        <v>#N/A</v>
      </c>
    </row>
    <row r="160" spans="1:11" x14ac:dyDescent="0.25">
      <c r="A160">
        <f>'Dividend History'!B156</f>
        <v>0</v>
      </c>
      <c r="B160" s="3" t="e">
        <f>VLOOKUP(A160,[1]REQ!A$2:B$200,2,0)</f>
        <v>#N/A</v>
      </c>
      <c r="C160" s="17" t="str">
        <f>IFERROR(VLOOKUP(Request[[#This Row],[Symbol]],[1]!Table3[#All],2,0),"")</f>
        <v/>
      </c>
      <c r="D160" s="18" t="str">
        <f>IFERROR(IF(VLOOKUP(Request[[#This Row],[Symbol]],[1]!Table3[[Symbol]:[Volume Echangé]],3,0)="0","",VLOOKUP(Request[[#This Row],[Symbol]],[1]!Table3[[Symbol]:[Volume Echangé]],3,0)),"")</f>
        <v/>
      </c>
      <c r="E160" s="21" t="str">
        <f>IFERROR(IF(VLOOKUP(Request[[#This Row],[Symbol]],[1]!Table3[[Symbol]:[Capital Echangé]],4,0)=0,"",VLOOKUP(Request[[#This Row],[Symbol]],[1]!Table3[[Symbol]:[Capital Echangé]],4,0)/100),"")</f>
        <v/>
      </c>
      <c r="F160" s="21" t="str">
        <f>IFERROR(VLOOKUP(Request[[#This Row],[Symbol]],[1]!Table3[#Data],5,0)/100,"")</f>
        <v/>
      </c>
      <c r="G160" s="22" t="str">
        <f>IFERROR(IF(VLOOKUP(Request[[#This Row],[Symbol]],[1]!Table3[#Data],6,0)="","",VLOOKUP(Request[[#This Row],[Symbol]],[1]!Table3[#Data],6,0)/100),"")</f>
        <v/>
      </c>
      <c r="H160" s="3" t="e">
        <f>VLOOKUP(Request[[#This Row],[Symbol]],[1]REQ!$A$2:$C$200,3,0)</f>
        <v>#N/A</v>
      </c>
      <c r="I160" s="3" t="e">
        <f>VLOOKUP(Request[[#This Row],[Symbol]],[1]REQ!$A$2:$D$200,4,0)</f>
        <v>#N/A</v>
      </c>
      <c r="K160" t="e">
        <f>VLOOKUP(Request[[#This Row],[Symbol]],[1]REQ!$A$2:$E$200,5,0)</f>
        <v>#N/A</v>
      </c>
    </row>
    <row r="161" spans="1:11" x14ac:dyDescent="0.25">
      <c r="A161">
        <f>'Dividend History'!B157</f>
        <v>0</v>
      </c>
      <c r="B161" s="3" t="e">
        <f>VLOOKUP(A161,[1]REQ!A$2:B$200,2,0)</f>
        <v>#N/A</v>
      </c>
      <c r="C161" s="17" t="str">
        <f>IFERROR(VLOOKUP(Request[[#This Row],[Symbol]],[1]!Table3[#All],2,0),"")</f>
        <v/>
      </c>
      <c r="D161" s="18" t="str">
        <f>IFERROR(IF(VLOOKUP(Request[[#This Row],[Symbol]],[1]!Table3[[Symbol]:[Volume Echangé]],3,0)="0","",VLOOKUP(Request[[#This Row],[Symbol]],[1]!Table3[[Symbol]:[Volume Echangé]],3,0)),"")</f>
        <v/>
      </c>
      <c r="E161" s="21" t="str">
        <f>IFERROR(IF(VLOOKUP(Request[[#This Row],[Symbol]],[1]!Table3[[Symbol]:[Capital Echangé]],4,0)=0,"",VLOOKUP(Request[[#This Row],[Symbol]],[1]!Table3[[Symbol]:[Capital Echangé]],4,0)/100),"")</f>
        <v/>
      </c>
      <c r="F161" s="21" t="str">
        <f>IFERROR(VLOOKUP(Request[[#This Row],[Symbol]],[1]!Table3[#Data],5,0)/100,"")</f>
        <v/>
      </c>
      <c r="G161" s="22" t="str">
        <f>IFERROR(IF(VLOOKUP(Request[[#This Row],[Symbol]],[1]!Table3[#Data],6,0)="","",VLOOKUP(Request[[#This Row],[Symbol]],[1]!Table3[#Data],6,0)/100),"")</f>
        <v/>
      </c>
      <c r="H161" s="3" t="e">
        <f>VLOOKUP(Request[[#This Row],[Symbol]],[1]REQ!$A$2:$C$200,3,0)</f>
        <v>#N/A</v>
      </c>
      <c r="I161" s="3" t="e">
        <f>VLOOKUP(Request[[#This Row],[Symbol]],[1]REQ!$A$2:$D$200,4,0)</f>
        <v>#N/A</v>
      </c>
      <c r="K161" t="e">
        <f>VLOOKUP(Request[[#This Row],[Symbol]],[1]REQ!$A$2:$E$200,5,0)</f>
        <v>#N/A</v>
      </c>
    </row>
    <row r="162" spans="1:11" x14ac:dyDescent="0.25">
      <c r="A162">
        <f>'Dividend History'!B158</f>
        <v>0</v>
      </c>
      <c r="B162" s="3" t="e">
        <f>VLOOKUP(A162,[1]REQ!A$2:B$200,2,0)</f>
        <v>#N/A</v>
      </c>
      <c r="C162" s="17" t="str">
        <f>IFERROR(VLOOKUP(Request[[#This Row],[Symbol]],[1]!Table3[#All],2,0),"")</f>
        <v/>
      </c>
      <c r="D162" s="18" t="str">
        <f>IFERROR(IF(VLOOKUP(Request[[#This Row],[Symbol]],[1]!Table3[[Symbol]:[Volume Echangé]],3,0)="0","",VLOOKUP(Request[[#This Row],[Symbol]],[1]!Table3[[Symbol]:[Volume Echangé]],3,0)),"")</f>
        <v/>
      </c>
      <c r="E162" s="21" t="str">
        <f>IFERROR(IF(VLOOKUP(Request[[#This Row],[Symbol]],[1]!Table3[[Symbol]:[Capital Echangé]],4,0)=0,"",VLOOKUP(Request[[#This Row],[Symbol]],[1]!Table3[[Symbol]:[Capital Echangé]],4,0)/100),"")</f>
        <v/>
      </c>
      <c r="F162" s="21" t="str">
        <f>IFERROR(VLOOKUP(Request[[#This Row],[Symbol]],[1]!Table3[#Data],5,0)/100,"")</f>
        <v/>
      </c>
      <c r="G162" s="22" t="str">
        <f>IFERROR(IF(VLOOKUP(Request[[#This Row],[Symbol]],[1]!Table3[#Data],6,0)="","",VLOOKUP(Request[[#This Row],[Symbol]],[1]!Table3[#Data],6,0)/100),"")</f>
        <v/>
      </c>
      <c r="H162" s="3" t="e">
        <f>VLOOKUP(Request[[#This Row],[Symbol]],[1]REQ!$A$2:$C$200,3,0)</f>
        <v>#N/A</v>
      </c>
      <c r="I162" s="3" t="e">
        <f>VLOOKUP(Request[[#This Row],[Symbol]],[1]REQ!$A$2:$D$200,4,0)</f>
        <v>#N/A</v>
      </c>
      <c r="K162" t="e">
        <f>VLOOKUP(Request[[#This Row],[Symbol]],[1]REQ!$A$2:$E$200,5,0)</f>
        <v>#N/A</v>
      </c>
    </row>
    <row r="163" spans="1:11" x14ac:dyDescent="0.25">
      <c r="A163">
        <f>'Dividend History'!B159</f>
        <v>0</v>
      </c>
      <c r="B163" s="3" t="e">
        <f>VLOOKUP(A163,[1]REQ!A$2:B$200,2,0)</f>
        <v>#N/A</v>
      </c>
      <c r="C163" s="17" t="str">
        <f>IFERROR(VLOOKUP(Request[[#This Row],[Symbol]],[1]!Table3[#All],2,0),"")</f>
        <v/>
      </c>
      <c r="D163" s="18" t="str">
        <f>IFERROR(IF(VLOOKUP(Request[[#This Row],[Symbol]],[1]!Table3[[Symbol]:[Volume Echangé]],3,0)="0","",VLOOKUP(Request[[#This Row],[Symbol]],[1]!Table3[[Symbol]:[Volume Echangé]],3,0)),"")</f>
        <v/>
      </c>
      <c r="E163" s="21" t="str">
        <f>IFERROR(IF(VLOOKUP(Request[[#This Row],[Symbol]],[1]!Table3[[Symbol]:[Capital Echangé]],4,0)=0,"",VLOOKUP(Request[[#This Row],[Symbol]],[1]!Table3[[Symbol]:[Capital Echangé]],4,0)/100),"")</f>
        <v/>
      </c>
      <c r="F163" s="21" t="str">
        <f>IFERROR(VLOOKUP(Request[[#This Row],[Symbol]],[1]!Table3[#Data],5,0)/100,"")</f>
        <v/>
      </c>
      <c r="G163" s="22" t="str">
        <f>IFERROR(IF(VLOOKUP(Request[[#This Row],[Symbol]],[1]!Table3[#Data],6,0)="","",VLOOKUP(Request[[#This Row],[Symbol]],[1]!Table3[#Data],6,0)/100),"")</f>
        <v/>
      </c>
      <c r="H163" s="3" t="e">
        <f>VLOOKUP(Request[[#This Row],[Symbol]],[1]REQ!$A$2:$C$200,3,0)</f>
        <v>#N/A</v>
      </c>
      <c r="I163" s="3" t="e">
        <f>VLOOKUP(Request[[#This Row],[Symbol]],[1]REQ!$A$2:$D$200,4,0)</f>
        <v>#N/A</v>
      </c>
      <c r="K163" t="e">
        <f>VLOOKUP(Request[[#This Row],[Symbol]],[1]REQ!$A$2:$E$200,5,0)</f>
        <v>#N/A</v>
      </c>
    </row>
    <row r="164" spans="1:11" x14ac:dyDescent="0.25">
      <c r="A164">
        <f>'Dividend History'!B160</f>
        <v>0</v>
      </c>
      <c r="B164" s="3" t="e">
        <f>VLOOKUP(A164,[1]REQ!A$2:B$200,2,0)</f>
        <v>#N/A</v>
      </c>
      <c r="C164" s="17" t="str">
        <f>IFERROR(VLOOKUP(Request[[#This Row],[Symbol]],[1]!Table3[#All],2,0),"")</f>
        <v/>
      </c>
      <c r="D164" s="18" t="str">
        <f>IFERROR(IF(VLOOKUP(Request[[#This Row],[Symbol]],[1]!Table3[[Symbol]:[Volume Echangé]],3,0)="0","",VLOOKUP(Request[[#This Row],[Symbol]],[1]!Table3[[Symbol]:[Volume Echangé]],3,0)),"")</f>
        <v/>
      </c>
      <c r="E164" s="21" t="str">
        <f>IFERROR(IF(VLOOKUP(Request[[#This Row],[Symbol]],[1]!Table3[[Symbol]:[Capital Echangé]],4,0)=0,"",VLOOKUP(Request[[#This Row],[Symbol]],[1]!Table3[[Symbol]:[Capital Echangé]],4,0)/100),"")</f>
        <v/>
      </c>
      <c r="F164" s="21" t="str">
        <f>IFERROR(VLOOKUP(Request[[#This Row],[Symbol]],[1]!Table3[#Data],5,0)/100,"")</f>
        <v/>
      </c>
      <c r="G164" s="22" t="str">
        <f>IFERROR(IF(VLOOKUP(Request[[#This Row],[Symbol]],[1]!Table3[#Data],6,0)="","",VLOOKUP(Request[[#This Row],[Symbol]],[1]!Table3[#Data],6,0)/100),"")</f>
        <v/>
      </c>
      <c r="H164" s="3" t="e">
        <f>VLOOKUP(Request[[#This Row],[Symbol]],[1]REQ!$A$2:$C$200,3,0)</f>
        <v>#N/A</v>
      </c>
      <c r="I164" s="3" t="e">
        <f>VLOOKUP(Request[[#This Row],[Symbol]],[1]REQ!$A$2:$D$200,4,0)</f>
        <v>#N/A</v>
      </c>
      <c r="K164" t="e">
        <f>VLOOKUP(Request[[#This Row],[Symbol]],[1]REQ!$A$2:$E$200,5,0)</f>
        <v>#N/A</v>
      </c>
    </row>
    <row r="165" spans="1:11" x14ac:dyDescent="0.25">
      <c r="A165">
        <f>'Dividend History'!B161</f>
        <v>0</v>
      </c>
      <c r="B165" s="3" t="e">
        <f>VLOOKUP(A165,[1]REQ!A$2:B$200,2,0)</f>
        <v>#N/A</v>
      </c>
      <c r="C165" s="17" t="str">
        <f>IFERROR(VLOOKUP(Request[[#This Row],[Symbol]],[1]!Table3[#All],2,0),"")</f>
        <v/>
      </c>
      <c r="D165" s="18" t="str">
        <f>IFERROR(IF(VLOOKUP(Request[[#This Row],[Symbol]],[1]!Table3[[Symbol]:[Volume Echangé]],3,0)="0","",VLOOKUP(Request[[#This Row],[Symbol]],[1]!Table3[[Symbol]:[Volume Echangé]],3,0)),"")</f>
        <v/>
      </c>
      <c r="E165" s="21" t="str">
        <f>IFERROR(IF(VLOOKUP(Request[[#This Row],[Symbol]],[1]!Table3[[Symbol]:[Capital Echangé]],4,0)=0,"",VLOOKUP(Request[[#This Row],[Symbol]],[1]!Table3[[Symbol]:[Capital Echangé]],4,0)/100),"")</f>
        <v/>
      </c>
      <c r="F165" s="21" t="str">
        <f>IFERROR(VLOOKUP(Request[[#This Row],[Symbol]],[1]!Table3[#Data],5,0)/100,"")</f>
        <v/>
      </c>
      <c r="G165" s="22" t="str">
        <f>IFERROR(IF(VLOOKUP(Request[[#This Row],[Symbol]],[1]!Table3[#Data],6,0)="","",VLOOKUP(Request[[#This Row],[Symbol]],[1]!Table3[#Data],6,0)/100),"")</f>
        <v/>
      </c>
      <c r="H165" s="3" t="e">
        <f>VLOOKUP(Request[[#This Row],[Symbol]],[1]REQ!$A$2:$C$200,3,0)</f>
        <v>#N/A</v>
      </c>
      <c r="I165" s="3" t="e">
        <f>VLOOKUP(Request[[#This Row],[Symbol]],[1]REQ!$A$2:$D$200,4,0)</f>
        <v>#N/A</v>
      </c>
      <c r="K165" t="e">
        <f>VLOOKUP(Request[[#This Row],[Symbol]],[1]REQ!$A$2:$E$200,5,0)</f>
        <v>#N/A</v>
      </c>
    </row>
    <row r="166" spans="1:11" x14ac:dyDescent="0.25">
      <c r="A166">
        <f>'Dividend History'!B162</f>
        <v>0</v>
      </c>
      <c r="B166" s="3" t="e">
        <f>VLOOKUP(A166,[1]REQ!A$2:B$200,2,0)</f>
        <v>#N/A</v>
      </c>
      <c r="C166" s="17" t="str">
        <f>IFERROR(VLOOKUP(Request[[#This Row],[Symbol]],[1]!Table3[#All],2,0),"")</f>
        <v/>
      </c>
      <c r="D166" s="18" t="str">
        <f>IFERROR(IF(VLOOKUP(Request[[#This Row],[Symbol]],[1]!Table3[[Symbol]:[Volume Echangé]],3,0)="0","",VLOOKUP(Request[[#This Row],[Symbol]],[1]!Table3[[Symbol]:[Volume Echangé]],3,0)),"")</f>
        <v/>
      </c>
      <c r="E166" s="21" t="str">
        <f>IFERROR(IF(VLOOKUP(Request[[#This Row],[Symbol]],[1]!Table3[[Symbol]:[Capital Echangé]],4,0)=0,"",VLOOKUP(Request[[#This Row],[Symbol]],[1]!Table3[[Symbol]:[Capital Echangé]],4,0)/100),"")</f>
        <v/>
      </c>
      <c r="F166" s="21" t="str">
        <f>IFERROR(VLOOKUP(Request[[#This Row],[Symbol]],[1]!Table3[#Data],5,0)/100,"")</f>
        <v/>
      </c>
      <c r="G166" s="22" t="str">
        <f>IFERROR(IF(VLOOKUP(Request[[#This Row],[Symbol]],[1]!Table3[#Data],6,0)="","",VLOOKUP(Request[[#This Row],[Symbol]],[1]!Table3[#Data],6,0)/100),"")</f>
        <v/>
      </c>
      <c r="H166" s="3" t="e">
        <f>VLOOKUP(Request[[#This Row],[Symbol]],[1]REQ!$A$2:$C$200,3,0)</f>
        <v>#N/A</v>
      </c>
      <c r="I166" s="3" t="e">
        <f>VLOOKUP(Request[[#This Row],[Symbol]],[1]REQ!$A$2:$D$200,4,0)</f>
        <v>#N/A</v>
      </c>
      <c r="K166" t="e">
        <f>VLOOKUP(Request[[#This Row],[Symbol]],[1]REQ!$A$2:$E$200,5,0)</f>
        <v>#N/A</v>
      </c>
    </row>
    <row r="167" spans="1:11" x14ac:dyDescent="0.25">
      <c r="A167">
        <f>'Dividend History'!B163</f>
        <v>0</v>
      </c>
      <c r="B167" s="3" t="e">
        <f>VLOOKUP(A167,[1]REQ!A$2:B$200,2,0)</f>
        <v>#N/A</v>
      </c>
      <c r="C167" s="17" t="str">
        <f>IFERROR(VLOOKUP(Request[[#This Row],[Symbol]],[1]!Table3[#All],2,0),"")</f>
        <v/>
      </c>
      <c r="D167" s="18" t="str">
        <f>IFERROR(IF(VLOOKUP(Request[[#This Row],[Symbol]],[1]!Table3[[Symbol]:[Volume Echangé]],3,0)="0","",VLOOKUP(Request[[#This Row],[Symbol]],[1]!Table3[[Symbol]:[Volume Echangé]],3,0)),"")</f>
        <v/>
      </c>
      <c r="E167" s="21" t="str">
        <f>IFERROR(IF(VLOOKUP(Request[[#This Row],[Symbol]],[1]!Table3[[Symbol]:[Capital Echangé]],4,0)=0,"",VLOOKUP(Request[[#This Row],[Symbol]],[1]!Table3[[Symbol]:[Capital Echangé]],4,0)/100),"")</f>
        <v/>
      </c>
      <c r="F167" s="21" t="str">
        <f>IFERROR(VLOOKUP(Request[[#This Row],[Symbol]],[1]!Table3[#Data],5,0)/100,"")</f>
        <v/>
      </c>
      <c r="G167" s="22" t="str">
        <f>IFERROR(IF(VLOOKUP(Request[[#This Row],[Symbol]],[1]!Table3[#Data],6,0)="","",VLOOKUP(Request[[#This Row],[Symbol]],[1]!Table3[#Data],6,0)/100),"")</f>
        <v/>
      </c>
      <c r="H167" s="3" t="e">
        <f>VLOOKUP(Request[[#This Row],[Symbol]],[1]REQ!$A$2:$C$200,3,0)</f>
        <v>#N/A</v>
      </c>
      <c r="I167" s="3" t="e">
        <f>VLOOKUP(Request[[#This Row],[Symbol]],[1]REQ!$A$2:$D$200,4,0)</f>
        <v>#N/A</v>
      </c>
      <c r="K167" t="e">
        <f>VLOOKUP(Request[[#This Row],[Symbol]],[1]REQ!$A$2:$E$200,5,0)</f>
        <v>#N/A</v>
      </c>
    </row>
    <row r="168" spans="1:11" x14ac:dyDescent="0.25">
      <c r="A168">
        <f>'Dividend History'!B164</f>
        <v>0</v>
      </c>
      <c r="B168" s="3" t="e">
        <f>VLOOKUP(A168,[1]REQ!A$2:B$200,2,0)</f>
        <v>#N/A</v>
      </c>
      <c r="C168" s="17" t="str">
        <f>IFERROR(VLOOKUP(Request[[#This Row],[Symbol]],[1]!Table3[#All],2,0),"")</f>
        <v/>
      </c>
      <c r="D168" s="18" t="str">
        <f>IFERROR(IF(VLOOKUP(Request[[#This Row],[Symbol]],[1]!Table3[[Symbol]:[Volume Echangé]],3,0)="0","",VLOOKUP(Request[[#This Row],[Symbol]],[1]!Table3[[Symbol]:[Volume Echangé]],3,0)),"")</f>
        <v/>
      </c>
      <c r="E168" s="21" t="str">
        <f>IFERROR(IF(VLOOKUP(Request[[#This Row],[Symbol]],[1]!Table3[[Symbol]:[Capital Echangé]],4,0)=0,"",VLOOKUP(Request[[#This Row],[Symbol]],[1]!Table3[[Symbol]:[Capital Echangé]],4,0)/100),"")</f>
        <v/>
      </c>
      <c r="F168" s="21" t="str">
        <f>IFERROR(VLOOKUP(Request[[#This Row],[Symbol]],[1]!Table3[#Data],5,0)/100,"")</f>
        <v/>
      </c>
      <c r="G168" s="22" t="str">
        <f>IFERROR(IF(VLOOKUP(Request[[#This Row],[Symbol]],[1]!Table3[#Data],6,0)="","",VLOOKUP(Request[[#This Row],[Symbol]],[1]!Table3[#Data],6,0)/100),"")</f>
        <v/>
      </c>
      <c r="H168" s="3" t="e">
        <f>VLOOKUP(Request[[#This Row],[Symbol]],[1]REQ!$A$2:$C$200,3,0)</f>
        <v>#N/A</v>
      </c>
      <c r="I168" s="3" t="e">
        <f>VLOOKUP(Request[[#This Row],[Symbol]],[1]REQ!$A$2:$D$200,4,0)</f>
        <v>#N/A</v>
      </c>
      <c r="K168" t="e">
        <f>VLOOKUP(Request[[#This Row],[Symbol]],[1]REQ!$A$2:$E$200,5,0)</f>
        <v>#N/A</v>
      </c>
    </row>
    <row r="169" spans="1:11" x14ac:dyDescent="0.25">
      <c r="A169">
        <f>'Dividend History'!B165</f>
        <v>0</v>
      </c>
      <c r="B169" s="3" t="e">
        <f>VLOOKUP(A169,[1]REQ!A$2:B$200,2,0)</f>
        <v>#N/A</v>
      </c>
      <c r="C169" s="17" t="str">
        <f>IFERROR(VLOOKUP(Request[[#This Row],[Symbol]],[1]!Table3[#All],2,0),"")</f>
        <v/>
      </c>
      <c r="D169" s="18" t="str">
        <f>IFERROR(IF(VLOOKUP(Request[[#This Row],[Symbol]],[1]!Table3[[Symbol]:[Volume Echangé]],3,0)="0","",VLOOKUP(Request[[#This Row],[Symbol]],[1]!Table3[[Symbol]:[Volume Echangé]],3,0)),"")</f>
        <v/>
      </c>
      <c r="E169" s="21" t="str">
        <f>IFERROR(IF(VLOOKUP(Request[[#This Row],[Symbol]],[1]!Table3[[Symbol]:[Capital Echangé]],4,0)=0,"",VLOOKUP(Request[[#This Row],[Symbol]],[1]!Table3[[Symbol]:[Capital Echangé]],4,0)/100),"")</f>
        <v/>
      </c>
      <c r="F169" s="21" t="str">
        <f>IFERROR(VLOOKUP(Request[[#This Row],[Symbol]],[1]!Table3[#Data],5,0)/100,"")</f>
        <v/>
      </c>
      <c r="G169" s="22" t="str">
        <f>IFERROR(IF(VLOOKUP(Request[[#This Row],[Symbol]],[1]!Table3[#Data],6,0)="","",VLOOKUP(Request[[#This Row],[Symbol]],[1]!Table3[#Data],6,0)/100),"")</f>
        <v/>
      </c>
      <c r="H169" s="3" t="e">
        <f>VLOOKUP(Request[[#This Row],[Symbol]],[1]REQ!$A$2:$C$200,3,0)</f>
        <v>#N/A</v>
      </c>
      <c r="I169" s="3" t="e">
        <f>VLOOKUP(Request[[#This Row],[Symbol]],[1]REQ!$A$2:$D$200,4,0)</f>
        <v>#N/A</v>
      </c>
      <c r="K169" t="e">
        <f>VLOOKUP(Request[[#This Row],[Symbol]],[1]REQ!$A$2:$E$200,5,0)</f>
        <v>#N/A</v>
      </c>
    </row>
    <row r="170" spans="1:11" x14ac:dyDescent="0.25">
      <c r="A170">
        <f>'Dividend History'!B166</f>
        <v>0</v>
      </c>
      <c r="B170" s="3" t="e">
        <f>VLOOKUP(A170,[1]REQ!A$2:B$200,2,0)</f>
        <v>#N/A</v>
      </c>
      <c r="C170" s="17" t="str">
        <f>IFERROR(VLOOKUP(Request[[#This Row],[Symbol]],[1]!Table3[#All],2,0),"")</f>
        <v/>
      </c>
      <c r="D170" s="18" t="str">
        <f>IFERROR(IF(VLOOKUP(Request[[#This Row],[Symbol]],[1]!Table3[[Symbol]:[Volume Echangé]],3,0)="0","",VLOOKUP(Request[[#This Row],[Symbol]],[1]!Table3[[Symbol]:[Volume Echangé]],3,0)),"")</f>
        <v/>
      </c>
      <c r="E170" s="21" t="str">
        <f>IFERROR(IF(VLOOKUP(Request[[#This Row],[Symbol]],[1]!Table3[[Symbol]:[Capital Echangé]],4,0)=0,"",VLOOKUP(Request[[#This Row],[Symbol]],[1]!Table3[[Symbol]:[Capital Echangé]],4,0)/100),"")</f>
        <v/>
      </c>
      <c r="F170" s="21" t="str">
        <f>IFERROR(VLOOKUP(Request[[#This Row],[Symbol]],[1]!Table3[#Data],5,0)/100,"")</f>
        <v/>
      </c>
      <c r="G170" s="22" t="str">
        <f>IFERROR(IF(VLOOKUP(Request[[#This Row],[Symbol]],[1]!Table3[#Data],6,0)="","",VLOOKUP(Request[[#This Row],[Symbol]],[1]!Table3[#Data],6,0)/100),"")</f>
        <v/>
      </c>
      <c r="H170" s="3" t="e">
        <f>VLOOKUP(Request[[#This Row],[Symbol]],[1]REQ!$A$2:$C$200,3,0)</f>
        <v>#N/A</v>
      </c>
      <c r="I170" s="3" t="e">
        <f>VLOOKUP(Request[[#This Row],[Symbol]],[1]REQ!$A$2:$D$200,4,0)</f>
        <v>#N/A</v>
      </c>
      <c r="K170" t="e">
        <f>VLOOKUP(Request[[#This Row],[Symbol]],[1]REQ!$A$2:$E$200,5,0)</f>
        <v>#N/A</v>
      </c>
    </row>
    <row r="171" spans="1:11" x14ac:dyDescent="0.25">
      <c r="A171">
        <f>'Dividend History'!B167</f>
        <v>0</v>
      </c>
      <c r="B171" s="3" t="e">
        <f>VLOOKUP(A171,[1]REQ!A$2:B$200,2,0)</f>
        <v>#N/A</v>
      </c>
      <c r="C171" s="17" t="str">
        <f>IFERROR(VLOOKUP(Request[[#This Row],[Symbol]],[1]!Table3[#All],2,0),"")</f>
        <v/>
      </c>
      <c r="D171" s="18" t="str">
        <f>IFERROR(IF(VLOOKUP(Request[[#This Row],[Symbol]],[1]!Table3[[Symbol]:[Volume Echangé]],3,0)="0","",VLOOKUP(Request[[#This Row],[Symbol]],[1]!Table3[[Symbol]:[Volume Echangé]],3,0)),"")</f>
        <v/>
      </c>
      <c r="E171" s="21" t="str">
        <f>IFERROR(IF(VLOOKUP(Request[[#This Row],[Symbol]],[1]!Table3[[Symbol]:[Capital Echangé]],4,0)=0,"",VLOOKUP(Request[[#This Row],[Symbol]],[1]!Table3[[Symbol]:[Capital Echangé]],4,0)/100),"")</f>
        <v/>
      </c>
      <c r="F171" s="21" t="str">
        <f>IFERROR(VLOOKUP(Request[[#This Row],[Symbol]],[1]!Table3[#Data],5,0)/100,"")</f>
        <v/>
      </c>
      <c r="G171" s="22" t="str">
        <f>IFERROR(IF(VLOOKUP(Request[[#This Row],[Symbol]],[1]!Table3[#Data],6,0)="","",VLOOKUP(Request[[#This Row],[Symbol]],[1]!Table3[#Data],6,0)/100),"")</f>
        <v/>
      </c>
      <c r="H171" s="3" t="e">
        <f>VLOOKUP(Request[[#This Row],[Symbol]],[1]REQ!$A$2:$C$200,3,0)</f>
        <v>#N/A</v>
      </c>
      <c r="I171" s="3" t="e">
        <f>VLOOKUP(Request[[#This Row],[Symbol]],[1]REQ!$A$2:$D$200,4,0)</f>
        <v>#N/A</v>
      </c>
      <c r="K171" t="e">
        <f>VLOOKUP(Request[[#This Row],[Symbol]],[1]REQ!$A$2:$E$200,5,0)</f>
        <v>#N/A</v>
      </c>
    </row>
    <row r="172" spans="1:11" x14ac:dyDescent="0.25">
      <c r="A172">
        <f>'Dividend History'!B168</f>
        <v>0</v>
      </c>
      <c r="B172" s="3" t="e">
        <f>VLOOKUP(A172,[1]REQ!A$2:B$200,2,0)</f>
        <v>#N/A</v>
      </c>
      <c r="C172" s="17" t="str">
        <f>IFERROR(VLOOKUP(Request[[#This Row],[Symbol]],[1]!Table3[#All],2,0),"")</f>
        <v/>
      </c>
      <c r="D172" s="18" t="str">
        <f>IFERROR(IF(VLOOKUP(Request[[#This Row],[Symbol]],[1]!Table3[[Symbol]:[Volume Echangé]],3,0)="0","",VLOOKUP(Request[[#This Row],[Symbol]],[1]!Table3[[Symbol]:[Volume Echangé]],3,0)),"")</f>
        <v/>
      </c>
      <c r="E172" s="21" t="str">
        <f>IFERROR(IF(VLOOKUP(Request[[#This Row],[Symbol]],[1]!Table3[[Symbol]:[Capital Echangé]],4,0)=0,"",VLOOKUP(Request[[#This Row],[Symbol]],[1]!Table3[[Symbol]:[Capital Echangé]],4,0)/100),"")</f>
        <v/>
      </c>
      <c r="F172" s="21" t="str">
        <f>IFERROR(VLOOKUP(Request[[#This Row],[Symbol]],[1]!Table3[#Data],5,0)/100,"")</f>
        <v/>
      </c>
      <c r="G172" s="22" t="str">
        <f>IFERROR(IF(VLOOKUP(Request[[#This Row],[Symbol]],[1]!Table3[#Data],6,0)="","",VLOOKUP(Request[[#This Row],[Symbol]],[1]!Table3[#Data],6,0)/100),"")</f>
        <v/>
      </c>
      <c r="H172" s="3" t="e">
        <f>VLOOKUP(Request[[#This Row],[Symbol]],[1]REQ!$A$2:$C$200,3,0)</f>
        <v>#N/A</v>
      </c>
      <c r="I172" s="3" t="e">
        <f>VLOOKUP(Request[[#This Row],[Symbol]],[1]REQ!$A$2:$D$200,4,0)</f>
        <v>#N/A</v>
      </c>
      <c r="K172" t="e">
        <f>VLOOKUP(Request[[#This Row],[Symbol]],[1]REQ!$A$2:$E$200,5,0)</f>
        <v>#N/A</v>
      </c>
    </row>
    <row r="173" spans="1:11" x14ac:dyDescent="0.25">
      <c r="A173">
        <f>'Dividend History'!B169</f>
        <v>0</v>
      </c>
      <c r="B173" s="3" t="e">
        <f>VLOOKUP(A173,[1]REQ!A$2:B$200,2,0)</f>
        <v>#N/A</v>
      </c>
      <c r="C173" s="17" t="str">
        <f>IFERROR(VLOOKUP(Request[[#This Row],[Symbol]],[1]!Table3[#All],2,0),"")</f>
        <v/>
      </c>
      <c r="D173" s="18" t="str">
        <f>IFERROR(IF(VLOOKUP(Request[[#This Row],[Symbol]],[1]!Table3[[Symbol]:[Volume Echangé]],3,0)="0","",VLOOKUP(Request[[#This Row],[Symbol]],[1]!Table3[[Symbol]:[Volume Echangé]],3,0)),"")</f>
        <v/>
      </c>
      <c r="E173" s="21" t="str">
        <f>IFERROR(IF(VLOOKUP(Request[[#This Row],[Symbol]],[1]!Table3[[Symbol]:[Capital Echangé]],4,0)=0,"",VLOOKUP(Request[[#This Row],[Symbol]],[1]!Table3[[Symbol]:[Capital Echangé]],4,0)/100),"")</f>
        <v/>
      </c>
      <c r="F173" s="21" t="str">
        <f>IFERROR(VLOOKUP(Request[[#This Row],[Symbol]],[1]!Table3[#Data],5,0)/100,"")</f>
        <v/>
      </c>
      <c r="G173" s="22" t="str">
        <f>IFERROR(IF(VLOOKUP(Request[[#This Row],[Symbol]],[1]!Table3[#Data],6,0)="","",VLOOKUP(Request[[#This Row],[Symbol]],[1]!Table3[#Data],6,0)/100),"")</f>
        <v/>
      </c>
      <c r="H173" s="3" t="e">
        <f>VLOOKUP(Request[[#This Row],[Symbol]],[1]REQ!$A$2:$C$200,3,0)</f>
        <v>#N/A</v>
      </c>
      <c r="I173" s="3" t="e">
        <f>VLOOKUP(Request[[#This Row],[Symbol]],[1]REQ!$A$2:$D$200,4,0)</f>
        <v>#N/A</v>
      </c>
      <c r="K173" t="e">
        <f>VLOOKUP(Request[[#This Row],[Symbol]],[1]REQ!$A$2:$E$200,5,0)</f>
        <v>#N/A</v>
      </c>
    </row>
    <row r="174" spans="1:11" x14ac:dyDescent="0.25">
      <c r="A174">
        <f>'Dividend History'!B170</f>
        <v>0</v>
      </c>
      <c r="B174" s="3" t="e">
        <f>VLOOKUP(A174,[1]REQ!A$2:B$200,2,0)</f>
        <v>#N/A</v>
      </c>
      <c r="C174" s="17" t="str">
        <f>IFERROR(VLOOKUP(Request[[#This Row],[Symbol]],[1]!Table3[#All],2,0),"")</f>
        <v/>
      </c>
      <c r="D174" s="18" t="str">
        <f>IFERROR(IF(VLOOKUP(Request[[#This Row],[Symbol]],[1]!Table3[[Symbol]:[Volume Echangé]],3,0)="0","",VLOOKUP(Request[[#This Row],[Symbol]],[1]!Table3[[Symbol]:[Volume Echangé]],3,0)),"")</f>
        <v/>
      </c>
      <c r="E174" s="21" t="str">
        <f>IFERROR(IF(VLOOKUP(Request[[#This Row],[Symbol]],[1]!Table3[[Symbol]:[Capital Echangé]],4,0)=0,"",VLOOKUP(Request[[#This Row],[Symbol]],[1]!Table3[[Symbol]:[Capital Echangé]],4,0)/100),"")</f>
        <v/>
      </c>
      <c r="F174" s="21" t="str">
        <f>IFERROR(VLOOKUP(Request[[#This Row],[Symbol]],[1]!Table3[#Data],5,0)/100,"")</f>
        <v/>
      </c>
      <c r="G174" s="22" t="str">
        <f>IFERROR(IF(VLOOKUP(Request[[#This Row],[Symbol]],[1]!Table3[#Data],6,0)="","",VLOOKUP(Request[[#This Row],[Symbol]],[1]!Table3[#Data],6,0)/100),"")</f>
        <v/>
      </c>
      <c r="H174" s="3" t="e">
        <f>VLOOKUP(Request[[#This Row],[Symbol]],[1]REQ!$A$2:$C$200,3,0)</f>
        <v>#N/A</v>
      </c>
      <c r="I174" s="3" t="e">
        <f>VLOOKUP(Request[[#This Row],[Symbol]],[1]REQ!$A$2:$D$200,4,0)</f>
        <v>#N/A</v>
      </c>
      <c r="K174" t="e">
        <f>VLOOKUP(Request[[#This Row],[Symbol]],[1]REQ!$A$2:$E$200,5,0)</f>
        <v>#N/A</v>
      </c>
    </row>
    <row r="175" spans="1:11" x14ac:dyDescent="0.25">
      <c r="A175">
        <f>'Dividend History'!B171</f>
        <v>0</v>
      </c>
      <c r="B175" s="3" t="e">
        <f>VLOOKUP(A175,[1]REQ!A$2:B$200,2,0)</f>
        <v>#N/A</v>
      </c>
      <c r="C175" s="17" t="str">
        <f>IFERROR(VLOOKUP(Request[[#This Row],[Symbol]],[1]!Table3[#All],2,0),"")</f>
        <v/>
      </c>
      <c r="D175" s="18" t="str">
        <f>IFERROR(IF(VLOOKUP(Request[[#This Row],[Symbol]],[1]!Table3[[Symbol]:[Volume Echangé]],3,0)="0","",VLOOKUP(Request[[#This Row],[Symbol]],[1]!Table3[[Symbol]:[Volume Echangé]],3,0)),"")</f>
        <v/>
      </c>
      <c r="E175" s="21" t="str">
        <f>IFERROR(IF(VLOOKUP(Request[[#This Row],[Symbol]],[1]!Table3[[Symbol]:[Capital Echangé]],4,0)=0,"",VLOOKUP(Request[[#This Row],[Symbol]],[1]!Table3[[Symbol]:[Capital Echangé]],4,0)/100),"")</f>
        <v/>
      </c>
      <c r="F175" s="21" t="str">
        <f>IFERROR(VLOOKUP(Request[[#This Row],[Symbol]],[1]!Table3[#Data],5,0)/100,"")</f>
        <v/>
      </c>
      <c r="G175" s="22" t="str">
        <f>IFERROR(IF(VLOOKUP(Request[[#This Row],[Symbol]],[1]!Table3[#Data],6,0)="","",VLOOKUP(Request[[#This Row],[Symbol]],[1]!Table3[#Data],6,0)/100),"")</f>
        <v/>
      </c>
      <c r="H175" s="3" t="e">
        <f>VLOOKUP(Request[[#This Row],[Symbol]],[1]REQ!$A$2:$C$200,3,0)</f>
        <v>#N/A</v>
      </c>
      <c r="I175" s="3" t="e">
        <f>VLOOKUP(Request[[#This Row],[Symbol]],[1]REQ!$A$2:$D$200,4,0)</f>
        <v>#N/A</v>
      </c>
      <c r="K175" t="e">
        <f>VLOOKUP(Request[[#This Row],[Symbol]],[1]REQ!$A$2:$E$200,5,0)</f>
        <v>#N/A</v>
      </c>
    </row>
    <row r="176" spans="1:11" x14ac:dyDescent="0.25">
      <c r="A176">
        <f>'Dividend History'!B172</f>
        <v>0</v>
      </c>
      <c r="B176" s="3" t="e">
        <f>VLOOKUP(A176,[1]REQ!A$2:B$200,2,0)</f>
        <v>#N/A</v>
      </c>
      <c r="C176" s="17" t="str">
        <f>IFERROR(VLOOKUP(Request[[#This Row],[Symbol]],[1]!Table3[#All],2,0),"")</f>
        <v/>
      </c>
      <c r="D176" s="18" t="str">
        <f>IFERROR(IF(VLOOKUP(Request[[#This Row],[Symbol]],[1]!Table3[[Symbol]:[Volume Echangé]],3,0)="0","",VLOOKUP(Request[[#This Row],[Symbol]],[1]!Table3[[Symbol]:[Volume Echangé]],3,0)),"")</f>
        <v/>
      </c>
      <c r="E176" s="21" t="str">
        <f>IFERROR(IF(VLOOKUP(Request[[#This Row],[Symbol]],[1]!Table3[[Symbol]:[Capital Echangé]],4,0)=0,"",VLOOKUP(Request[[#This Row],[Symbol]],[1]!Table3[[Symbol]:[Capital Echangé]],4,0)/100),"")</f>
        <v/>
      </c>
      <c r="F176" s="21" t="str">
        <f>IFERROR(VLOOKUP(Request[[#This Row],[Symbol]],[1]!Table3[#Data],5,0)/100,"")</f>
        <v/>
      </c>
      <c r="G176" s="22" t="str">
        <f>IFERROR(IF(VLOOKUP(Request[[#This Row],[Symbol]],[1]!Table3[#Data],6,0)="","",VLOOKUP(Request[[#This Row],[Symbol]],[1]!Table3[#Data],6,0)/100),"")</f>
        <v/>
      </c>
      <c r="H176" s="3" t="e">
        <f>VLOOKUP(Request[[#This Row],[Symbol]],[1]REQ!$A$2:$C$200,3,0)</f>
        <v>#N/A</v>
      </c>
      <c r="I176" s="3" t="e">
        <f>VLOOKUP(Request[[#This Row],[Symbol]],[1]REQ!$A$2:$D$200,4,0)</f>
        <v>#N/A</v>
      </c>
      <c r="K176" t="e">
        <f>VLOOKUP(Request[[#This Row],[Symbol]],[1]REQ!$A$2:$E$200,5,0)</f>
        <v>#N/A</v>
      </c>
    </row>
    <row r="177" spans="1:11" x14ac:dyDescent="0.25">
      <c r="A177">
        <f>'Dividend History'!B173</f>
        <v>0</v>
      </c>
      <c r="B177" s="3" t="e">
        <f>VLOOKUP(A177,[1]REQ!A$2:B$200,2,0)</f>
        <v>#N/A</v>
      </c>
      <c r="C177" s="17" t="str">
        <f>IFERROR(VLOOKUP(Request[[#This Row],[Symbol]],[1]!Table3[#All],2,0),"")</f>
        <v/>
      </c>
      <c r="D177" s="18" t="str">
        <f>IFERROR(IF(VLOOKUP(Request[[#This Row],[Symbol]],[1]!Table3[[Symbol]:[Volume Echangé]],3,0)="0","",VLOOKUP(Request[[#This Row],[Symbol]],[1]!Table3[[Symbol]:[Volume Echangé]],3,0)),"")</f>
        <v/>
      </c>
      <c r="E177" s="21" t="str">
        <f>IFERROR(IF(VLOOKUP(Request[[#This Row],[Symbol]],[1]!Table3[[Symbol]:[Capital Echangé]],4,0)=0,"",VLOOKUP(Request[[#This Row],[Symbol]],[1]!Table3[[Symbol]:[Capital Echangé]],4,0)/100),"")</f>
        <v/>
      </c>
      <c r="F177" s="21" t="str">
        <f>IFERROR(VLOOKUP(Request[[#This Row],[Symbol]],[1]!Table3[#Data],5,0)/100,"")</f>
        <v/>
      </c>
      <c r="G177" s="22" t="str">
        <f>IFERROR(IF(VLOOKUP(Request[[#This Row],[Symbol]],[1]!Table3[#Data],6,0)="","",VLOOKUP(Request[[#This Row],[Symbol]],[1]!Table3[#Data],6,0)/100),"")</f>
        <v/>
      </c>
      <c r="H177" s="3" t="e">
        <f>VLOOKUP(Request[[#This Row],[Symbol]],[1]REQ!$A$2:$C$200,3,0)</f>
        <v>#N/A</v>
      </c>
      <c r="I177" s="3" t="e">
        <f>VLOOKUP(Request[[#This Row],[Symbol]],[1]REQ!$A$2:$D$200,4,0)</f>
        <v>#N/A</v>
      </c>
      <c r="K177" t="e">
        <f>VLOOKUP(Request[[#This Row],[Symbol]],[1]REQ!$A$2:$E$200,5,0)</f>
        <v>#N/A</v>
      </c>
    </row>
    <row r="178" spans="1:11" x14ac:dyDescent="0.25">
      <c r="A178">
        <f>'Dividend History'!B174</f>
        <v>0</v>
      </c>
      <c r="B178" s="3" t="e">
        <f>VLOOKUP(A178,[1]REQ!A$2:B$200,2,0)</f>
        <v>#N/A</v>
      </c>
      <c r="C178" s="17" t="str">
        <f>IFERROR(VLOOKUP(Request[[#This Row],[Symbol]],[1]!Table3[#All],2,0),"")</f>
        <v/>
      </c>
      <c r="D178" s="18" t="str">
        <f>IFERROR(IF(VLOOKUP(Request[[#This Row],[Symbol]],[1]!Table3[[Symbol]:[Volume Echangé]],3,0)="0","",VLOOKUP(Request[[#This Row],[Symbol]],[1]!Table3[[Symbol]:[Volume Echangé]],3,0)),"")</f>
        <v/>
      </c>
      <c r="E178" s="21" t="str">
        <f>IFERROR(IF(VLOOKUP(Request[[#This Row],[Symbol]],[1]!Table3[[Symbol]:[Capital Echangé]],4,0)=0,"",VLOOKUP(Request[[#This Row],[Symbol]],[1]!Table3[[Symbol]:[Capital Echangé]],4,0)/100),"")</f>
        <v/>
      </c>
      <c r="F178" s="21" t="str">
        <f>IFERROR(VLOOKUP(Request[[#This Row],[Symbol]],[1]!Table3[#Data],5,0)/100,"")</f>
        <v/>
      </c>
      <c r="G178" s="22" t="str">
        <f>IFERROR(IF(VLOOKUP(Request[[#This Row],[Symbol]],[1]!Table3[#Data],6,0)="","",VLOOKUP(Request[[#This Row],[Symbol]],[1]!Table3[#Data],6,0)/100),"")</f>
        <v/>
      </c>
      <c r="H178" s="3" t="e">
        <f>VLOOKUP(Request[[#This Row],[Symbol]],[1]REQ!$A$2:$C$200,3,0)</f>
        <v>#N/A</v>
      </c>
      <c r="I178" s="3" t="e">
        <f>VLOOKUP(Request[[#This Row],[Symbol]],[1]REQ!$A$2:$D$200,4,0)</f>
        <v>#N/A</v>
      </c>
      <c r="K178" t="e">
        <f>VLOOKUP(Request[[#This Row],[Symbol]],[1]REQ!$A$2:$E$200,5,0)</f>
        <v>#N/A</v>
      </c>
    </row>
    <row r="179" spans="1:11" x14ac:dyDescent="0.25">
      <c r="A179" t="e">
        <f>'Dividend History'!#REF!</f>
        <v>#REF!</v>
      </c>
      <c r="B179" s="3" t="e">
        <f>VLOOKUP(A179,[1]REQ!A$2:B$200,2,0)</f>
        <v>#REF!</v>
      </c>
      <c r="C179" s="17" t="str">
        <f>IFERROR(VLOOKUP(Request[[#This Row],[Symbol]],[1]!Table3[#All],2,0),"")</f>
        <v/>
      </c>
      <c r="D179" s="18" t="str">
        <f>IFERROR(IF(VLOOKUP(Request[[#This Row],[Symbol]],[1]!Table3[[Symbol]:[Volume Echangé]],3,0)="0","",VLOOKUP(Request[[#This Row],[Symbol]],[1]!Table3[[Symbol]:[Volume Echangé]],3,0)),"")</f>
        <v/>
      </c>
      <c r="E179" s="21" t="str">
        <f>IFERROR(IF(VLOOKUP(Request[[#This Row],[Symbol]],[1]!Table3[[Symbol]:[Capital Echangé]],4,0)=0,"",VLOOKUP(Request[[#This Row],[Symbol]],[1]!Table3[[Symbol]:[Capital Echangé]],4,0)/100),"")</f>
        <v/>
      </c>
      <c r="F179" s="21" t="str">
        <f>IFERROR(VLOOKUP(Request[[#This Row],[Symbol]],[1]!Table3[#Data],5,0)/100,"")</f>
        <v/>
      </c>
      <c r="G179" s="22" t="str">
        <f>IFERROR(IF(VLOOKUP(Request[[#This Row],[Symbol]],[1]!Table3[#Data],6,0)="","",VLOOKUP(Request[[#This Row],[Symbol]],[1]!Table3[#Data],6,0)/100),"")</f>
        <v/>
      </c>
      <c r="H179" s="3" t="e">
        <f>VLOOKUP(Request[[#This Row],[Symbol]],[1]REQ!$A$2:$C$200,3,0)</f>
        <v>#REF!</v>
      </c>
      <c r="I179" s="3" t="e">
        <f>VLOOKUP(Request[[#This Row],[Symbol]],[1]REQ!$A$2:$D$200,4,0)</f>
        <v>#REF!</v>
      </c>
      <c r="K179" t="e">
        <f>VLOOKUP(Request[[#This Row],[Symbol]],[1]REQ!$A$2:$E$200,5,0)</f>
        <v>#REF!</v>
      </c>
    </row>
    <row r="180" spans="1:11" x14ac:dyDescent="0.25">
      <c r="A180" t="e">
        <f>'Dividend History'!#REF!</f>
        <v>#REF!</v>
      </c>
      <c r="B180" s="3" t="e">
        <f>VLOOKUP(A180,[1]REQ!A$2:B$200,2,0)</f>
        <v>#REF!</v>
      </c>
      <c r="C180" s="17" t="str">
        <f>IFERROR(VLOOKUP(Request[[#This Row],[Symbol]],[1]!Table3[#All],2,0),"")</f>
        <v/>
      </c>
      <c r="D180" s="18" t="str">
        <f>IFERROR(IF(VLOOKUP(Request[[#This Row],[Symbol]],[1]!Table3[[Symbol]:[Volume Echangé]],3,0)="0","",VLOOKUP(Request[[#This Row],[Symbol]],[1]!Table3[[Symbol]:[Volume Echangé]],3,0)),"")</f>
        <v/>
      </c>
      <c r="E180" s="21" t="str">
        <f>IFERROR(IF(VLOOKUP(Request[[#This Row],[Symbol]],[1]!Table3[[Symbol]:[Capital Echangé]],4,0)=0,"",VLOOKUP(Request[[#This Row],[Symbol]],[1]!Table3[[Symbol]:[Capital Echangé]],4,0)/100),"")</f>
        <v/>
      </c>
      <c r="F180" s="21" t="str">
        <f>IFERROR(VLOOKUP(Request[[#This Row],[Symbol]],[1]!Table3[#Data],5,0)/100,"")</f>
        <v/>
      </c>
      <c r="G180" s="22" t="str">
        <f>IFERROR(IF(VLOOKUP(Request[[#This Row],[Symbol]],[1]!Table3[#Data],6,0)="","",VLOOKUP(Request[[#This Row],[Symbol]],[1]!Table3[#Data],6,0)/100),"")</f>
        <v/>
      </c>
      <c r="H180" s="3" t="e">
        <f>VLOOKUP(Request[[#This Row],[Symbol]],[1]REQ!$A$2:$C$200,3,0)</f>
        <v>#REF!</v>
      </c>
      <c r="I180" s="3" t="e">
        <f>VLOOKUP(Request[[#This Row],[Symbol]],[1]REQ!$A$2:$D$200,4,0)</f>
        <v>#REF!</v>
      </c>
      <c r="K180" t="e">
        <f>VLOOKUP(Request[[#This Row],[Symbol]],[1]REQ!$A$2:$E$200,5,0)</f>
        <v>#REF!</v>
      </c>
    </row>
    <row r="181" spans="1:11" x14ac:dyDescent="0.25">
      <c r="A181" t="e">
        <f>'Dividend History'!#REF!</f>
        <v>#REF!</v>
      </c>
      <c r="B181" s="3" t="e">
        <f>VLOOKUP(A181,[1]REQ!A$2:B$200,2,0)</f>
        <v>#REF!</v>
      </c>
      <c r="C181" s="17" t="str">
        <f>IFERROR(VLOOKUP(Request[[#This Row],[Symbol]],[1]!Table3[#All],2,0),"")</f>
        <v/>
      </c>
      <c r="D181" s="18" t="str">
        <f>IFERROR(IF(VLOOKUP(Request[[#This Row],[Symbol]],[1]!Table3[[Symbol]:[Volume Echangé]],3,0)="0","",VLOOKUP(Request[[#This Row],[Symbol]],[1]!Table3[[Symbol]:[Volume Echangé]],3,0)),"")</f>
        <v/>
      </c>
      <c r="E181" s="21" t="str">
        <f>IFERROR(IF(VLOOKUP(Request[[#This Row],[Symbol]],[1]!Table3[[Symbol]:[Capital Echangé]],4,0)=0,"",VLOOKUP(Request[[#This Row],[Symbol]],[1]!Table3[[Symbol]:[Capital Echangé]],4,0)/100),"")</f>
        <v/>
      </c>
      <c r="F181" s="21" t="str">
        <f>IFERROR(VLOOKUP(Request[[#This Row],[Symbol]],[1]!Table3[#Data],5,0)/100,"")</f>
        <v/>
      </c>
      <c r="G181" s="22" t="str">
        <f>IFERROR(IF(VLOOKUP(Request[[#This Row],[Symbol]],[1]!Table3[#Data],6,0)="","",VLOOKUP(Request[[#This Row],[Symbol]],[1]!Table3[#Data],6,0)/100),"")</f>
        <v/>
      </c>
      <c r="H181" s="3" t="e">
        <f>VLOOKUP(Request[[#This Row],[Symbol]],[1]REQ!$A$2:$C$200,3,0)</f>
        <v>#REF!</v>
      </c>
      <c r="I181" s="3" t="e">
        <f>VLOOKUP(Request[[#This Row],[Symbol]],[1]REQ!$A$2:$D$200,4,0)</f>
        <v>#REF!</v>
      </c>
      <c r="K181" t="e">
        <f>VLOOKUP(Request[[#This Row],[Symbol]],[1]REQ!$A$2:$E$200,5,0)</f>
        <v>#REF!</v>
      </c>
    </row>
    <row r="182" spans="1:11" x14ac:dyDescent="0.25">
      <c r="A182" t="e">
        <f>'Dividend History'!#REF!</f>
        <v>#REF!</v>
      </c>
      <c r="B182" s="3" t="e">
        <f>VLOOKUP(A182,[1]REQ!A$2:B$200,2,0)</f>
        <v>#REF!</v>
      </c>
      <c r="C182" s="17" t="str">
        <f>IFERROR(VLOOKUP(Request[[#This Row],[Symbol]],[1]!Table3[#All],2,0),"")</f>
        <v/>
      </c>
      <c r="D182" s="18" t="str">
        <f>IFERROR(IF(VLOOKUP(Request[[#This Row],[Symbol]],[1]!Table3[[Symbol]:[Volume Echangé]],3,0)="0","",VLOOKUP(Request[[#This Row],[Symbol]],[1]!Table3[[Symbol]:[Volume Echangé]],3,0)),"")</f>
        <v/>
      </c>
      <c r="E182" s="21" t="str">
        <f>IFERROR(IF(VLOOKUP(Request[[#This Row],[Symbol]],[1]!Table3[[Symbol]:[Capital Echangé]],4,0)=0,"",VLOOKUP(Request[[#This Row],[Symbol]],[1]!Table3[[Symbol]:[Capital Echangé]],4,0)/100),"")</f>
        <v/>
      </c>
      <c r="F182" s="21" t="str">
        <f>IFERROR(VLOOKUP(Request[[#This Row],[Symbol]],[1]!Table3[#Data],5,0)/100,"")</f>
        <v/>
      </c>
      <c r="G182" s="22" t="str">
        <f>IFERROR(IF(VLOOKUP(Request[[#This Row],[Symbol]],[1]!Table3[#Data],6,0)="","",VLOOKUP(Request[[#This Row],[Symbol]],[1]!Table3[#Data],6,0)/100),"")</f>
        <v/>
      </c>
      <c r="H182" s="3" t="e">
        <f>VLOOKUP(Request[[#This Row],[Symbol]],[1]REQ!$A$2:$C$200,3,0)</f>
        <v>#REF!</v>
      </c>
      <c r="I182" s="3" t="e">
        <f>VLOOKUP(Request[[#This Row],[Symbol]],[1]REQ!$A$2:$D$200,4,0)</f>
        <v>#REF!</v>
      </c>
      <c r="K182" t="e">
        <f>VLOOKUP(Request[[#This Row],[Symbol]],[1]REQ!$A$2:$E$200,5,0)</f>
        <v>#REF!</v>
      </c>
    </row>
    <row r="183" spans="1:11" x14ac:dyDescent="0.25">
      <c r="A183" t="e">
        <f>'Dividend History'!#REF!</f>
        <v>#REF!</v>
      </c>
      <c r="B183" s="3" t="e">
        <f>VLOOKUP(A183,[1]REQ!A$2:B$200,2,0)</f>
        <v>#REF!</v>
      </c>
      <c r="C183" s="17" t="str">
        <f>IFERROR(VLOOKUP(Request[[#This Row],[Symbol]],[1]!Table3[#All],2,0),"")</f>
        <v/>
      </c>
      <c r="D183" s="18" t="str">
        <f>IFERROR(IF(VLOOKUP(Request[[#This Row],[Symbol]],[1]!Table3[[Symbol]:[Volume Echangé]],3,0)="0","",VLOOKUP(Request[[#This Row],[Symbol]],[1]!Table3[[Symbol]:[Volume Echangé]],3,0)),"")</f>
        <v/>
      </c>
      <c r="E183" s="21" t="str">
        <f>IFERROR(IF(VLOOKUP(Request[[#This Row],[Symbol]],[1]!Table3[[Symbol]:[Capital Echangé]],4,0)=0,"",VLOOKUP(Request[[#This Row],[Symbol]],[1]!Table3[[Symbol]:[Capital Echangé]],4,0)/100),"")</f>
        <v/>
      </c>
      <c r="F183" s="21" t="str">
        <f>IFERROR(VLOOKUP(Request[[#This Row],[Symbol]],[1]!Table3[#Data],5,0)/100,"")</f>
        <v/>
      </c>
      <c r="G183" s="22" t="str">
        <f>IFERROR(IF(VLOOKUP(Request[[#This Row],[Symbol]],[1]!Table3[#Data],6,0)="","",VLOOKUP(Request[[#This Row],[Symbol]],[1]!Table3[#Data],6,0)/100),"")</f>
        <v/>
      </c>
      <c r="H183" s="3" t="e">
        <f>VLOOKUP(Request[[#This Row],[Symbol]],[1]REQ!$A$2:$C$200,3,0)</f>
        <v>#REF!</v>
      </c>
      <c r="I183" s="3" t="e">
        <f>VLOOKUP(Request[[#This Row],[Symbol]],[1]REQ!$A$2:$D$200,4,0)</f>
        <v>#REF!</v>
      </c>
      <c r="K183" t="e">
        <f>VLOOKUP(Request[[#This Row],[Symbol]],[1]REQ!$A$2:$E$200,5,0)</f>
        <v>#REF!</v>
      </c>
    </row>
    <row r="184" spans="1:11" x14ac:dyDescent="0.25">
      <c r="A184" t="e">
        <f>'Dividend History'!#REF!</f>
        <v>#REF!</v>
      </c>
      <c r="B184" s="3" t="e">
        <f>VLOOKUP(A184,[1]REQ!A$2:B$200,2,0)</f>
        <v>#REF!</v>
      </c>
      <c r="C184" s="17" t="str">
        <f>IFERROR(VLOOKUP(Request[[#This Row],[Symbol]],[1]!Table3[#All],2,0),"")</f>
        <v/>
      </c>
      <c r="D184" s="18" t="str">
        <f>IFERROR(IF(VLOOKUP(Request[[#This Row],[Symbol]],[1]!Table3[[Symbol]:[Volume Echangé]],3,0)="0","",VLOOKUP(Request[[#This Row],[Symbol]],[1]!Table3[[Symbol]:[Volume Echangé]],3,0)),"")</f>
        <v/>
      </c>
      <c r="E184" s="21" t="str">
        <f>IFERROR(IF(VLOOKUP(Request[[#This Row],[Symbol]],[1]!Table3[[Symbol]:[Capital Echangé]],4,0)=0,"",VLOOKUP(Request[[#This Row],[Symbol]],[1]!Table3[[Symbol]:[Capital Echangé]],4,0)/100),"")</f>
        <v/>
      </c>
      <c r="F184" s="21" t="str">
        <f>IFERROR(VLOOKUP(Request[[#This Row],[Symbol]],[1]!Table3[#Data],5,0)/100,"")</f>
        <v/>
      </c>
      <c r="G184" s="22" t="str">
        <f>IFERROR(IF(VLOOKUP(Request[[#This Row],[Symbol]],[1]!Table3[#Data],6,0)="","",VLOOKUP(Request[[#This Row],[Symbol]],[1]!Table3[#Data],6,0)/100),"")</f>
        <v/>
      </c>
      <c r="H184" s="3" t="e">
        <f>VLOOKUP(Request[[#This Row],[Symbol]],[1]REQ!$A$2:$C$200,3,0)</f>
        <v>#REF!</v>
      </c>
      <c r="I184" s="3" t="e">
        <f>VLOOKUP(Request[[#This Row],[Symbol]],[1]REQ!$A$2:$D$200,4,0)</f>
        <v>#REF!</v>
      </c>
      <c r="K184" t="e">
        <f>VLOOKUP(Request[[#This Row],[Symbol]],[1]REQ!$A$2:$E$200,5,0)</f>
        <v>#REF!</v>
      </c>
    </row>
    <row r="185" spans="1:11" x14ac:dyDescent="0.25">
      <c r="A185" t="e">
        <f>'Dividend History'!#REF!</f>
        <v>#REF!</v>
      </c>
      <c r="B185" s="3" t="e">
        <f>VLOOKUP(A185,[1]REQ!A$2:B$200,2,0)</f>
        <v>#REF!</v>
      </c>
      <c r="C185" s="17" t="str">
        <f>IFERROR(VLOOKUP(Request[[#This Row],[Symbol]],[1]!Table3[#All],2,0),"")</f>
        <v/>
      </c>
      <c r="D185" s="18" t="str">
        <f>IFERROR(IF(VLOOKUP(Request[[#This Row],[Symbol]],[1]!Table3[[Symbol]:[Volume Echangé]],3,0)="0","",VLOOKUP(Request[[#This Row],[Symbol]],[1]!Table3[[Symbol]:[Volume Echangé]],3,0)),"")</f>
        <v/>
      </c>
      <c r="E185" s="21" t="str">
        <f>IFERROR(IF(VLOOKUP(Request[[#This Row],[Symbol]],[1]!Table3[[Symbol]:[Capital Echangé]],4,0)=0,"",VLOOKUP(Request[[#This Row],[Symbol]],[1]!Table3[[Symbol]:[Capital Echangé]],4,0)/100),"")</f>
        <v/>
      </c>
      <c r="F185" s="21" t="str">
        <f>IFERROR(VLOOKUP(Request[[#This Row],[Symbol]],[1]!Table3[#Data],5,0)/100,"")</f>
        <v/>
      </c>
      <c r="G185" s="22" t="str">
        <f>IFERROR(IF(VLOOKUP(Request[[#This Row],[Symbol]],[1]!Table3[#Data],6,0)="","",VLOOKUP(Request[[#This Row],[Symbol]],[1]!Table3[#Data],6,0)/100),"")</f>
        <v/>
      </c>
      <c r="H185" s="3" t="e">
        <f>VLOOKUP(Request[[#This Row],[Symbol]],[1]REQ!$A$2:$C$200,3,0)</f>
        <v>#REF!</v>
      </c>
      <c r="I185" s="3" t="e">
        <f>VLOOKUP(Request[[#This Row],[Symbol]],[1]REQ!$A$2:$D$200,4,0)</f>
        <v>#REF!</v>
      </c>
      <c r="K185" t="e">
        <f>VLOOKUP(Request[[#This Row],[Symbol]],[1]REQ!$A$2:$E$200,5,0)</f>
        <v>#REF!</v>
      </c>
    </row>
    <row r="186" spans="1:11" x14ac:dyDescent="0.25">
      <c r="A186" t="e">
        <f>'Dividend History'!#REF!</f>
        <v>#REF!</v>
      </c>
      <c r="B186" s="3" t="e">
        <f>VLOOKUP(A186,[1]REQ!A$2:B$200,2,0)</f>
        <v>#REF!</v>
      </c>
      <c r="C186" s="17" t="str">
        <f>IFERROR(VLOOKUP(Request[[#This Row],[Symbol]],[1]!Table3[#All],2,0),"")</f>
        <v/>
      </c>
      <c r="D186" s="18" t="str">
        <f>IFERROR(IF(VLOOKUP(Request[[#This Row],[Symbol]],[1]!Table3[[Symbol]:[Volume Echangé]],3,0)="0","",VLOOKUP(Request[[#This Row],[Symbol]],[1]!Table3[[Symbol]:[Volume Echangé]],3,0)),"")</f>
        <v/>
      </c>
      <c r="E186" s="21" t="str">
        <f>IFERROR(IF(VLOOKUP(Request[[#This Row],[Symbol]],[1]!Table3[[Symbol]:[Capital Echangé]],4,0)=0,"",VLOOKUP(Request[[#This Row],[Symbol]],[1]!Table3[[Symbol]:[Capital Echangé]],4,0)/100),"")</f>
        <v/>
      </c>
      <c r="F186" s="21" t="str">
        <f>IFERROR(VLOOKUP(Request[[#This Row],[Symbol]],[1]!Table3[#Data],5,0)/100,"")</f>
        <v/>
      </c>
      <c r="G186" s="22" t="str">
        <f>IFERROR(IF(VLOOKUP(Request[[#This Row],[Symbol]],[1]!Table3[#Data],6,0)="","",VLOOKUP(Request[[#This Row],[Symbol]],[1]!Table3[#Data],6,0)/100),"")</f>
        <v/>
      </c>
      <c r="H186" s="3" t="e">
        <f>VLOOKUP(Request[[#This Row],[Symbol]],[1]REQ!$A$2:$C$200,3,0)</f>
        <v>#REF!</v>
      </c>
      <c r="I186" s="3" t="e">
        <f>VLOOKUP(Request[[#This Row],[Symbol]],[1]REQ!$A$2:$D$200,4,0)</f>
        <v>#REF!</v>
      </c>
      <c r="K186" t="e">
        <f>VLOOKUP(Request[[#This Row],[Symbol]],[1]REQ!$A$2:$E$200,5,0)</f>
        <v>#REF!</v>
      </c>
    </row>
    <row r="187" spans="1:11" x14ac:dyDescent="0.25">
      <c r="A187" t="e">
        <f>'Dividend History'!#REF!</f>
        <v>#REF!</v>
      </c>
      <c r="B187" s="3" t="e">
        <f>VLOOKUP(A187,[1]REQ!A$2:B$200,2,0)</f>
        <v>#REF!</v>
      </c>
      <c r="C187" s="17" t="str">
        <f>IFERROR(VLOOKUP(Request[[#This Row],[Symbol]],[1]!Table3[#All],2,0),"")</f>
        <v/>
      </c>
      <c r="D187" s="18" t="str">
        <f>IFERROR(IF(VLOOKUP(Request[[#This Row],[Symbol]],[1]!Table3[[Symbol]:[Volume Echangé]],3,0)="0","",VLOOKUP(Request[[#This Row],[Symbol]],[1]!Table3[[Symbol]:[Volume Echangé]],3,0)),"")</f>
        <v/>
      </c>
      <c r="E187" s="21" t="str">
        <f>IFERROR(IF(VLOOKUP(Request[[#This Row],[Symbol]],[1]!Table3[[Symbol]:[Capital Echangé]],4,0)=0,"",VLOOKUP(Request[[#This Row],[Symbol]],[1]!Table3[[Symbol]:[Capital Echangé]],4,0)/100),"")</f>
        <v/>
      </c>
      <c r="F187" s="21" t="str">
        <f>IFERROR(VLOOKUP(Request[[#This Row],[Symbol]],[1]!Table3[#Data],5,0)/100,"")</f>
        <v/>
      </c>
      <c r="G187" s="22" t="str">
        <f>IFERROR(IF(VLOOKUP(Request[[#This Row],[Symbol]],[1]!Table3[#Data],6,0)="","",VLOOKUP(Request[[#This Row],[Symbol]],[1]!Table3[#Data],6,0)/100),"")</f>
        <v/>
      </c>
      <c r="H187" s="3" t="e">
        <f>VLOOKUP(Request[[#This Row],[Symbol]],[1]REQ!$A$2:$C$200,3,0)</f>
        <v>#REF!</v>
      </c>
      <c r="I187" s="3" t="e">
        <f>VLOOKUP(Request[[#This Row],[Symbol]],[1]REQ!$A$2:$D$200,4,0)</f>
        <v>#REF!</v>
      </c>
      <c r="K187" t="e">
        <f>VLOOKUP(Request[[#This Row],[Symbol]],[1]REQ!$A$2:$E$200,5,0)</f>
        <v>#REF!</v>
      </c>
    </row>
  </sheetData>
  <pageMargins left="0.7" right="0.7" top="0.75" bottom="0.75" header="0.3" footer="0.3"/>
  <pageSetup paperSize="9" orientation="portrait" r:id="rId1"/>
  <ignoredErrors>
    <ignoredError sqref="E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unPythonRequest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1</xdr:col>
                    <xdr:colOff>1076325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488FBBAD-9965-40F4-B2E0-2593CAD8479C}">
  <ds:schemaRefs/>
</ds:datastoreItem>
</file>

<file path=customXml/itemProps2.xml><?xml version="1.0" encoding="utf-8"?>
<ds:datastoreItem xmlns:ds="http://schemas.openxmlformats.org/officeDocument/2006/customXml" ds:itemID="{D08E1304-341C-4616-87A4-F0751F02E569}">
  <ds:schemaRefs/>
</ds:datastoreItem>
</file>

<file path=customXml/itemProps3.xml><?xml version="1.0" encoding="utf-8"?>
<ds:datastoreItem xmlns:ds="http://schemas.openxmlformats.org/officeDocument/2006/customXml" ds:itemID="{3BD905F5-D0DE-4CE1-808A-63430EBB3B8B}">
  <ds:schemaRefs/>
</ds:datastoreItem>
</file>

<file path=customXml/itemProps4.xml><?xml version="1.0" encoding="utf-8"?>
<ds:datastoreItem xmlns:ds="http://schemas.openxmlformats.org/officeDocument/2006/customXml" ds:itemID="{D5B2A3A9-B8F7-45B2-9535-99F44F3EFFC5}">
  <ds:schemaRefs/>
</ds:datastoreItem>
</file>

<file path=customXml/itemProps5.xml><?xml version="1.0" encoding="utf-8"?>
<ds:datastoreItem xmlns:ds="http://schemas.openxmlformats.org/officeDocument/2006/customXml" ds:itemID="{B5040CD4-510C-4605-8D54-956E731B7A17}">
  <ds:schemaRefs/>
</ds:datastoreItem>
</file>

<file path=customXml/itemProps6.xml><?xml version="1.0" encoding="utf-8"?>
<ds:datastoreItem xmlns:ds="http://schemas.openxmlformats.org/officeDocument/2006/customXml" ds:itemID="{E6BE0D8E-8074-4C29-8231-23852E57345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PortfolioTCD</vt:lpstr>
      <vt:lpstr>Dividend History</vt:lpstr>
      <vt:lpstr>Portfolio</vt:lpstr>
      <vt:lpstr>Transactions</vt:lpstr>
      <vt:lpstr>Dashboard</vt:lpstr>
      <vt:lpstr>Simulation</vt:lpstr>
      <vt:lpstr>TickerAnalysis</vt:lpstr>
      <vt:lpstr>REQ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Cyril Tinard</dc:creator>
  <cp:lastModifiedBy>Cyril Tinard</cp:lastModifiedBy>
  <dcterms:created xsi:type="dcterms:W3CDTF">2021-01-02T16:45:53Z</dcterms:created>
  <dcterms:modified xsi:type="dcterms:W3CDTF">2021-04-16T10:04:51Z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